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ownloads\"/>
    </mc:Choice>
  </mc:AlternateContent>
  <bookViews>
    <workbookView xWindow="0" yWindow="0" windowWidth="20490" windowHeight="7755" tabRatio="940"/>
  </bookViews>
  <sheets>
    <sheet name="Apresentação" sheetId="27" r:id="rId1"/>
    <sheet name="Cad Iniciais" sheetId="24" r:id="rId2"/>
    <sheet name="Cad de Cargos" sheetId="3" r:id="rId3"/>
    <sheet name="Cad de Funcionários" sheetId="12" r:id="rId4"/>
    <sheet name="Cad Outros" sheetId="13" r:id="rId5"/>
    <sheet name="Receitas Custos" sheetId="15" r:id="rId6"/>
    <sheet name="Férias" sheetId="14" r:id="rId7"/>
    <sheet name="Demissões" sheetId="4" r:id="rId8"/>
    <sheet name="Treinamentos" sheetId="16" r:id="rId9"/>
    <sheet name="Promoções" sheetId="17" r:id="rId10"/>
    <sheet name="Absenteismo" sheetId="26" r:id="rId11"/>
    <sheet name="Graf Aux" sheetId="22" state="hidden" r:id="rId12"/>
    <sheet name="AD Aux" sheetId="23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_FilterDatabase" localSheetId="3" hidden="1">'Cad de Funcionários'!$F$5:$F$205</definedName>
    <definedName name="AnoSelecionado">[1]Relatório!$G$1</definedName>
    <definedName name="Anoslst">OFFSET('[1]Inserção de Dados'!$C$3:$J$3,0,1,1,COUNTA('[1]Inserção de Dados'!$C$3:$J$3)-1)</definedName>
    <definedName name="Ativo_não_Circulante___ANC" localSheetId="0">'[2]LIQUIDEZ CORRENTE'!#REF!</definedName>
    <definedName name="Ativo_não_Circulante___ANC">'[2]LIQUIDEZ CORRENTE'!#REF!</definedName>
    <definedName name="BuiltIn_Print_Area" localSheetId="0">#REF!</definedName>
    <definedName name="BuiltIn_Print_Area">#REF!</definedName>
    <definedName name="Caixa_Mínimo_Operacional___CMO" localSheetId="0">#REF!</definedName>
    <definedName name="Caixa_Mínimo_Operacional___CMO">#REF!</definedName>
    <definedName name="Capital_Circulante_Líquido___CCL" localSheetId="0">#REF!</definedName>
    <definedName name="Capital_Circulante_Líquido___CCL">#REF!</definedName>
    <definedName name="Categoria" localSheetId="0">[3]Cadastros!$A$3:$A$8</definedName>
    <definedName name="Categoria">[4]Cadastros!$A$3:$A$8</definedName>
    <definedName name="Categoria1" localSheetId="0">'[5]Lista de Compras'!$B$4</definedName>
    <definedName name="Categoria1">'[6]Lista de Compras'!$B$2</definedName>
    <definedName name="Categoria2" localSheetId="0">'[5]Lista de Compras'!$C$4</definedName>
    <definedName name="Categoria2">'[6]Lista de Compras'!$C$2</definedName>
    <definedName name="Categoria3" localSheetId="0">'[5]Lista de Compras'!$D$4</definedName>
    <definedName name="Categoria3">'[6]Lista de Compras'!$D$2</definedName>
    <definedName name="Categoria4" localSheetId="0">'[5]Lista de Compras'!$E$4</definedName>
    <definedName name="Categoria4">'[6]Lista de Compras'!$E$2</definedName>
    <definedName name="Categoria5" localSheetId="0">'[5]Lista de Compras'!$F$4</definedName>
    <definedName name="Categoria5">'[6]Lista de Compras'!$F$2</definedName>
    <definedName name="Ciclo_de_Caixa___CC" localSheetId="0">#REF!</definedName>
    <definedName name="Ciclo_de_Caixa___CC">#REF!</definedName>
    <definedName name="Clientes" localSheetId="0">'[7]CADASTRO DE CLIENTES'!#REF!</definedName>
    <definedName name="Clientes">'[7]CADASTRO DE CLIENTES'!#REF!</definedName>
    <definedName name="Custo_das_Mercadorias_Vendidas___CMV" localSheetId="0">#REF!</definedName>
    <definedName name="Custo_das_Mercadorias_Vendidas___CMV">#REF!</definedName>
    <definedName name="CustoMédioPorLitro" localSheetId="0">[8]CONSUMO!$C$4</definedName>
    <definedName name="CustoMédioPorLitro">[8]CONSUMO!$C$4</definedName>
    <definedName name="CustoMédioPorQuilômetro" localSheetId="0">[8]CONSUMO!$E$4</definedName>
    <definedName name="CustoMédioPorQuilômetro">[8]CONSUMO!$E$4</definedName>
    <definedName name="Departamento" localSheetId="0">[3]Cadastros!$F$2:$F$11</definedName>
    <definedName name="Departamento">[4]Cadastros!$F$2:$F$11</definedName>
    <definedName name="Depósito">'[9]Prestação de Serviço'!$G$24</definedName>
    <definedName name="DRE">'[2]LIQUIDEZ CORRENTE'!#REF!</definedName>
    <definedName name="EstaColuna" localSheetId="0">'[10]Tarefas Semanais'!XFD$4:INDEX('[10]Tarefas Semanais'!XFD:XFD,ÚltimaLinha,1)</definedName>
    <definedName name="EstaColuna">'[10]Tarefas Semanais'!XFD$4:INDEX('[10]Tarefas Semanais'!XFD:XFD,ÚltimaLinha,1)</definedName>
    <definedName name="EsteDiaSemana">CHOOSE(WEEKDAY(TODAY()),1,2,3,4,5,6,7)</definedName>
    <definedName name="Giro_de_Caixa___GC" localSheetId="0">#REF!</definedName>
    <definedName name="Giro_de_Caixa___GC">#REF!</definedName>
    <definedName name="HoraAtual">TIME(HOUR(NOW()),MINUTE(NOW()),SECOND(NOW()))</definedName>
    <definedName name="horas" localSheetId="0">#REF!</definedName>
    <definedName name="horas">#REF!</definedName>
    <definedName name="Icms" localSheetId="0">'[11]Comparativo Vendedores'!#REF!</definedName>
    <definedName name="Icms">'[12]Comparativo Vendedores'!#REF!</definedName>
    <definedName name="InícioCalendário">'[10]Tarefas Semanais'!$D$2</definedName>
    <definedName name="InícioDaSemana">'[10]Tarefas Semanais'!#REF!</definedName>
    <definedName name="IntervaloMinutos">'[10]Tarefas Semanais'!$A$3</definedName>
    <definedName name="lista_bancos" localSheetId="0">#REF!</definedName>
    <definedName name="lista_bancos">#REF!</definedName>
    <definedName name="ListaCategoriaPresentes">'[13]INFO DA LISTA'!$D$5:$D$11</definedName>
    <definedName name="ListaPessoas">'[13]INFO DA LISTA'!$B$5:$B$11</definedName>
    <definedName name="LucroLíquido">'[14]Lucros e perdas'!$N$32</definedName>
    <definedName name="MédiadeMPL" localSheetId="0">[8]CONSUMO!$D$4</definedName>
    <definedName name="MédiadeMPL">[8]CONSUMO!$D$4</definedName>
    <definedName name="Métricaslst">OFFSET('[1]Inserção de Dados'!$C$4:$C$28,0,0,COUNTA('[1]Inserção de Dados'!$C$4:$C$28))</definedName>
    <definedName name="NativeTimeline_DATA">#N/A</definedName>
    <definedName name="Necessidade_de_Investimento_em_Giro___NIG" localSheetId="0">#REF!</definedName>
    <definedName name="Necessidade_de_Investimento_em_Giro___NIG">#REF!</definedName>
    <definedName name="Necessidade_Total_de_Financiamento_Permanente___NTFP" localSheetId="0">#REF!</definedName>
    <definedName name="Necessidade_Total_de_Financiamento_Permanente___NTFP">#REF!</definedName>
    <definedName name="NomeCobrança">'[9]Prestação de Serviço'!$B$10</definedName>
    <definedName name="Passivo_não_Circulante___PNC">'[2]LIQUIDEZ CORRENTE'!#REF!</definedName>
    <definedName name="Patrimônio_Líquido___PL">'[2]LIQUIDEZ CORRENTE'!#REF!</definedName>
    <definedName name="PesquisaCategoria" localSheetId="0">#REF!</definedName>
    <definedName name="PesquisaCategoria">#REF!</definedName>
    <definedName name="PesquisaCliente">[9]!ListadeClientes[Nome da Empresa]</definedName>
    <definedName name="Prazo_Médio_de_Cobrança___PMC_ou_PMR" localSheetId="0">#REF!</definedName>
    <definedName name="Prazo_Médio_de_Cobrança___PMC_ou_PMR">#REF!</definedName>
    <definedName name="Prazo_Médio_de_Estocagem_de_Matéria_prima___PME" localSheetId="0">#REF!</definedName>
    <definedName name="Prazo_Médio_de_Estocagem_de_Matéria_prima___PME">#REF!</definedName>
    <definedName name="Prazo_Médio_de_Pagamento___PMP" localSheetId="0">#REF!</definedName>
    <definedName name="Prazo_Médio_de_Pagamento___PMP">#REF!</definedName>
    <definedName name="prioridades">[15]formulas!$A$3:$A$7</definedName>
    <definedName name="QuilômetrosdeViagem" localSheetId="0">[8]CONSUMO!$G$3</definedName>
    <definedName name="QuilômetrosdeViagem">[8]CONSUMO!$G$3</definedName>
    <definedName name="Rel_Despesas" localSheetId="0">'[16]Relatório Despesas'!$B$2:$B$72</definedName>
    <definedName name="Rel_Despesas">'[16]Relatório Despesas'!$B$2:$B$72</definedName>
    <definedName name="rngFeriados" localSheetId="0">[17]DADOS!$A$5:$G$20</definedName>
    <definedName name="rngFeriados">[17]DADOS!$A$5:$G$20</definedName>
    <definedName name="Salário_Base" localSheetId="0">'[18]Custo com Funcionário'!$B$5</definedName>
    <definedName name="Salário_Base">'[18]Custo com Funcionário'!$B$5</definedName>
    <definedName name="Saldo_do_Disponível___SD_ou_ST__Saldo_Tesouraria" localSheetId="0">#REF!</definedName>
    <definedName name="Saldo_do_Disponível___SD_ou_ST__Saldo_Tesouraria">#REF!</definedName>
    <definedName name="Segmentação_de_dados_Categoria_do_presente">#N/A</definedName>
    <definedName name="Segmentação_de_dados_Comprado">#N/A</definedName>
    <definedName name="Segmentação_de_dados_Para">#N/A</definedName>
    <definedName name="Segmentação_de_dados_Status_de_embrulho">#N/A</definedName>
    <definedName name="Segmentação_de_dados_Status_de_entreda">#N/A</definedName>
    <definedName name="SegmentaçãodeDados_CATEGORIA">#N/A</definedName>
    <definedName name="SegmentaçãodeDados_SUBCATEGORIA">#N/A</definedName>
    <definedName name="status_nome" localSheetId="0">[19]listas!$A$2:$A$8</definedName>
    <definedName name="status_nome">[19]listas!$A$2:$A$8</definedName>
    <definedName name="SubtotalNotaFiscal">'[9]Prestação de Serviço'!$G$23</definedName>
    <definedName name="TextoMinuto">'[10]Tarefas Semanais'!$G$2</definedName>
    <definedName name="TIPOS" localSheetId="0">#REF!</definedName>
    <definedName name="TIPOS">#REF!</definedName>
    <definedName name="TotalGeral" localSheetId="0">SUM('[5]Lista de Compras'!$G$9:$G$25)</definedName>
    <definedName name="TotalGeral">SUM('[6]Lista de Compras'!$G$5:$G$21)</definedName>
    <definedName name="ÚltimaLinha">MAX(MATCH(9.99E+307,'[10]Tarefas Semanais'!$C:$C),MATCH(REPT("z",255),'[10]Tarefas Semanais'!$C:$C))</definedName>
    <definedName name="vendas_ano" localSheetId="0">#REF!</definedName>
    <definedName name="vendas_ano">#REF!</definedName>
    <definedName name="vendas_mes" localSheetId="0">#REF!</definedName>
    <definedName name="vendas_mes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" i="23" l="1"/>
  <c r="I7" i="12" l="1"/>
  <c r="Y7" i="12" s="1"/>
  <c r="W13" i="12"/>
  <c r="Q13" i="12" s="1"/>
  <c r="Y13" i="12"/>
  <c r="B1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7" i="23"/>
  <c r="B13" i="23"/>
  <c r="O9" i="23"/>
  <c r="B5" i="23"/>
  <c r="N4" i="23"/>
  <c r="M4" i="23"/>
  <c r="L4" i="23"/>
  <c r="K4" i="23"/>
  <c r="J4" i="23"/>
  <c r="I4" i="23"/>
  <c r="H4" i="23"/>
  <c r="G4" i="23"/>
  <c r="F4" i="23"/>
  <c r="E4" i="23"/>
  <c r="D4" i="23"/>
  <c r="C4" i="23"/>
  <c r="B4" i="23"/>
  <c r="N3" i="23"/>
  <c r="M3" i="23"/>
  <c r="L3" i="23"/>
  <c r="K3" i="23"/>
  <c r="J3" i="23"/>
  <c r="I3" i="23"/>
  <c r="H3" i="23"/>
  <c r="G3" i="23"/>
  <c r="F3" i="23"/>
  <c r="E3" i="23"/>
  <c r="D3" i="23"/>
  <c r="C3" i="23"/>
  <c r="B3" i="23"/>
  <c r="A3" i="23"/>
  <c r="N6" i="12"/>
  <c r="O6" i="12" s="1"/>
  <c r="N7" i="12"/>
  <c r="O7" i="12" s="1"/>
  <c r="N8" i="12"/>
  <c r="O8" i="12" s="1"/>
  <c r="N9" i="12"/>
  <c r="O9" i="12" s="1"/>
  <c r="N10" i="12"/>
  <c r="O10" i="12" s="1"/>
  <c r="N11" i="12"/>
  <c r="O11" i="12" s="1"/>
  <c r="N12" i="12"/>
  <c r="O12" i="12" s="1"/>
  <c r="N13" i="12"/>
  <c r="O13" i="12" s="1"/>
  <c r="N14" i="12"/>
  <c r="O14" i="12" s="1"/>
  <c r="N15" i="12"/>
  <c r="O15" i="12" s="1"/>
  <c r="N16" i="12"/>
  <c r="O16" i="12" s="1"/>
  <c r="N17" i="12"/>
  <c r="O17" i="12" s="1"/>
  <c r="N18" i="12"/>
  <c r="O18" i="12" s="1"/>
  <c r="N19" i="12"/>
  <c r="O19" i="12"/>
  <c r="N20" i="12"/>
  <c r="O20" i="12" s="1"/>
  <c r="N21" i="12"/>
  <c r="O21" i="12" s="1"/>
  <c r="N22" i="12"/>
  <c r="O22" i="12" s="1"/>
  <c r="N23" i="12"/>
  <c r="O23" i="12" s="1"/>
  <c r="N24" i="12"/>
  <c r="O24" i="12" s="1"/>
  <c r="N25" i="12"/>
  <c r="O25" i="12" s="1"/>
  <c r="N26" i="12"/>
  <c r="O26" i="12" s="1"/>
  <c r="N27" i="12"/>
  <c r="O27" i="12" s="1"/>
  <c r="N28" i="12"/>
  <c r="O28" i="12" s="1"/>
  <c r="N29" i="12"/>
  <c r="O29" i="12" s="1"/>
  <c r="N30" i="12"/>
  <c r="O30" i="12" s="1"/>
  <c r="N31" i="12"/>
  <c r="O31" i="12" s="1"/>
  <c r="N32" i="12"/>
  <c r="O32" i="12" s="1"/>
  <c r="N33" i="12"/>
  <c r="O33" i="12" s="1"/>
  <c r="N34" i="12"/>
  <c r="O34" i="12" s="1"/>
  <c r="N35" i="12"/>
  <c r="O35" i="12" s="1"/>
  <c r="N36" i="12"/>
  <c r="O36" i="12" s="1"/>
  <c r="N37" i="12"/>
  <c r="O37" i="12" s="1"/>
  <c r="N38" i="12"/>
  <c r="O38" i="12" s="1"/>
  <c r="N39" i="12"/>
  <c r="O39" i="12" s="1"/>
  <c r="N40" i="12"/>
  <c r="O40" i="12" s="1"/>
  <c r="N41" i="12"/>
  <c r="O41" i="12" s="1"/>
  <c r="N42" i="12"/>
  <c r="O42" i="12" s="1"/>
  <c r="N43" i="12"/>
  <c r="O43" i="12" s="1"/>
  <c r="N44" i="12"/>
  <c r="O44" i="12" s="1"/>
  <c r="N45" i="12"/>
  <c r="O45" i="12" s="1"/>
  <c r="N46" i="12"/>
  <c r="O46" i="12" s="1"/>
  <c r="N47" i="12"/>
  <c r="O47" i="12" s="1"/>
  <c r="N48" i="12"/>
  <c r="O48" i="12" s="1"/>
  <c r="N49" i="12"/>
  <c r="O49" i="12" s="1"/>
  <c r="N50" i="12"/>
  <c r="O50" i="12" s="1"/>
  <c r="N51" i="12"/>
  <c r="O51" i="12" s="1"/>
  <c r="N52" i="12"/>
  <c r="O52" i="12" s="1"/>
  <c r="N53" i="12"/>
  <c r="O53" i="12" s="1"/>
  <c r="N54" i="12"/>
  <c r="O54" i="12" s="1"/>
  <c r="N55" i="12"/>
  <c r="O55" i="12" s="1"/>
  <c r="N56" i="12"/>
  <c r="O56" i="12" s="1"/>
  <c r="N57" i="12"/>
  <c r="O57" i="12" s="1"/>
  <c r="N58" i="12"/>
  <c r="O58" i="12" s="1"/>
  <c r="N59" i="12"/>
  <c r="O59" i="12" s="1"/>
  <c r="N60" i="12"/>
  <c r="O60" i="12" s="1"/>
  <c r="N61" i="12"/>
  <c r="O61" i="12" s="1"/>
  <c r="N62" i="12"/>
  <c r="O62" i="12" s="1"/>
  <c r="N63" i="12"/>
  <c r="O63" i="12" s="1"/>
  <c r="N64" i="12"/>
  <c r="O64" i="12" s="1"/>
  <c r="N65" i="12"/>
  <c r="O65" i="12" s="1"/>
  <c r="N66" i="12"/>
  <c r="O66" i="12" s="1"/>
  <c r="N67" i="12"/>
  <c r="O67" i="12"/>
  <c r="N68" i="12"/>
  <c r="O68" i="12" s="1"/>
  <c r="N69" i="12"/>
  <c r="O69" i="12" s="1"/>
  <c r="N70" i="12"/>
  <c r="O70" i="12" s="1"/>
  <c r="N71" i="12"/>
  <c r="O71" i="12" s="1"/>
  <c r="N72" i="12"/>
  <c r="O72" i="12" s="1"/>
  <c r="N73" i="12"/>
  <c r="O73" i="12" s="1"/>
  <c r="N74" i="12"/>
  <c r="O74" i="12" s="1"/>
  <c r="N75" i="12"/>
  <c r="O75" i="12" s="1"/>
  <c r="N76" i="12"/>
  <c r="O76" i="12" s="1"/>
  <c r="N77" i="12"/>
  <c r="O77" i="12" s="1"/>
  <c r="N78" i="12"/>
  <c r="O78" i="12" s="1"/>
  <c r="N79" i="12"/>
  <c r="O79" i="12" s="1"/>
  <c r="N80" i="12"/>
  <c r="O80" i="12" s="1"/>
  <c r="N81" i="12"/>
  <c r="O81" i="12" s="1"/>
  <c r="N82" i="12"/>
  <c r="O82" i="12" s="1"/>
  <c r="N83" i="12"/>
  <c r="O83" i="12" s="1"/>
  <c r="N84" i="12"/>
  <c r="O84" i="12" s="1"/>
  <c r="N85" i="12"/>
  <c r="O85" i="12" s="1"/>
  <c r="N86" i="12"/>
  <c r="O86" i="12" s="1"/>
  <c r="N87" i="12"/>
  <c r="O87" i="12" s="1"/>
  <c r="N88" i="12"/>
  <c r="O88" i="12" s="1"/>
  <c r="N89" i="12"/>
  <c r="O89" i="12" s="1"/>
  <c r="N90" i="12"/>
  <c r="O90" i="12" s="1"/>
  <c r="N91" i="12"/>
  <c r="O91" i="12" s="1"/>
  <c r="N92" i="12"/>
  <c r="O92" i="12" s="1"/>
  <c r="N93" i="12"/>
  <c r="O93" i="12" s="1"/>
  <c r="N94" i="12"/>
  <c r="O94" i="12" s="1"/>
  <c r="N95" i="12"/>
  <c r="O95" i="12"/>
  <c r="N96" i="12"/>
  <c r="O96" i="12" s="1"/>
  <c r="N97" i="12"/>
  <c r="O97" i="12" s="1"/>
  <c r="N98" i="12"/>
  <c r="O98" i="12" s="1"/>
  <c r="N99" i="12"/>
  <c r="O99" i="12" s="1"/>
  <c r="N100" i="12"/>
  <c r="O100" i="12" s="1"/>
  <c r="N101" i="12"/>
  <c r="O101" i="12"/>
  <c r="N102" i="12"/>
  <c r="O102" i="12" s="1"/>
  <c r="N103" i="12"/>
  <c r="O103" i="12" s="1"/>
  <c r="N104" i="12"/>
  <c r="O104" i="12" s="1"/>
  <c r="N105" i="12"/>
  <c r="O105" i="12" s="1"/>
  <c r="N106" i="12"/>
  <c r="O106" i="12" s="1"/>
  <c r="N107" i="12"/>
  <c r="O107" i="12" s="1"/>
  <c r="N108" i="12"/>
  <c r="O108" i="12" s="1"/>
  <c r="N109" i="12"/>
  <c r="O109" i="12" s="1"/>
  <c r="N110" i="12"/>
  <c r="O110" i="12" s="1"/>
  <c r="N111" i="12"/>
  <c r="O111" i="12" s="1"/>
  <c r="N112" i="12"/>
  <c r="O112" i="12" s="1"/>
  <c r="N113" i="12"/>
  <c r="O113" i="12" s="1"/>
  <c r="N114" i="12"/>
  <c r="O114" i="12" s="1"/>
  <c r="N115" i="12"/>
  <c r="O115" i="12" s="1"/>
  <c r="N116" i="12"/>
  <c r="O116" i="12" s="1"/>
  <c r="N117" i="12"/>
  <c r="O117" i="12" s="1"/>
  <c r="N118" i="12"/>
  <c r="O118" i="12" s="1"/>
  <c r="N119" i="12"/>
  <c r="O119" i="12" s="1"/>
  <c r="N120" i="12"/>
  <c r="O120" i="12" s="1"/>
  <c r="N121" i="12"/>
  <c r="O121" i="12" s="1"/>
  <c r="N122" i="12"/>
  <c r="O122" i="12" s="1"/>
  <c r="N123" i="12"/>
  <c r="O123" i="12" s="1"/>
  <c r="N124" i="12"/>
  <c r="O124" i="12" s="1"/>
  <c r="N125" i="12"/>
  <c r="O125" i="12" s="1"/>
  <c r="N126" i="12"/>
  <c r="O126" i="12" s="1"/>
  <c r="N127" i="12"/>
  <c r="O127" i="12"/>
  <c r="N128" i="12"/>
  <c r="O128" i="12" s="1"/>
  <c r="N129" i="12"/>
  <c r="O129" i="12" s="1"/>
  <c r="N130" i="12"/>
  <c r="O130" i="12" s="1"/>
  <c r="N131" i="12"/>
  <c r="O131" i="12" s="1"/>
  <c r="N132" i="12"/>
  <c r="O132" i="12" s="1"/>
  <c r="N133" i="12"/>
  <c r="O133" i="12" s="1"/>
  <c r="N134" i="12"/>
  <c r="O134" i="12" s="1"/>
  <c r="N135" i="12"/>
  <c r="O135" i="12" s="1"/>
  <c r="N136" i="12"/>
  <c r="O136" i="12" s="1"/>
  <c r="N137" i="12"/>
  <c r="O137" i="12" s="1"/>
  <c r="N138" i="12"/>
  <c r="O138" i="12" s="1"/>
  <c r="N139" i="12"/>
  <c r="O139" i="12" s="1"/>
  <c r="N140" i="12"/>
  <c r="O140" i="12" s="1"/>
  <c r="N141" i="12"/>
  <c r="O141" i="12" s="1"/>
  <c r="N142" i="12"/>
  <c r="O142" i="12" s="1"/>
  <c r="N143" i="12"/>
  <c r="O143" i="12" s="1"/>
  <c r="N144" i="12"/>
  <c r="O144" i="12" s="1"/>
  <c r="N145" i="12"/>
  <c r="O145" i="12" s="1"/>
  <c r="N146" i="12"/>
  <c r="O146" i="12" s="1"/>
  <c r="N147" i="12"/>
  <c r="O147" i="12" s="1"/>
  <c r="N148" i="12"/>
  <c r="O148" i="12" s="1"/>
  <c r="N149" i="12"/>
  <c r="O149" i="12" s="1"/>
  <c r="N150" i="12"/>
  <c r="O150" i="12" s="1"/>
  <c r="N151" i="12"/>
  <c r="O151" i="12" s="1"/>
  <c r="N152" i="12"/>
  <c r="O152" i="12" s="1"/>
  <c r="N153" i="12"/>
  <c r="O153" i="12" s="1"/>
  <c r="N154" i="12"/>
  <c r="O154" i="12" s="1"/>
  <c r="N155" i="12"/>
  <c r="O155" i="12" s="1"/>
  <c r="N156" i="12"/>
  <c r="O156" i="12" s="1"/>
  <c r="N157" i="12"/>
  <c r="O157" i="12" s="1"/>
  <c r="N158" i="12"/>
  <c r="O158" i="12" s="1"/>
  <c r="N159" i="12"/>
  <c r="O159" i="12" s="1"/>
  <c r="N160" i="12"/>
  <c r="O160" i="12" s="1"/>
  <c r="N161" i="12"/>
  <c r="O161" i="12" s="1"/>
  <c r="N162" i="12"/>
  <c r="O162" i="12" s="1"/>
  <c r="N163" i="12"/>
  <c r="O163" i="12" s="1"/>
  <c r="N164" i="12"/>
  <c r="O164" i="12" s="1"/>
  <c r="N165" i="12"/>
  <c r="O165" i="12" s="1"/>
  <c r="N166" i="12"/>
  <c r="O166" i="12" s="1"/>
  <c r="N167" i="12"/>
  <c r="O167" i="12" s="1"/>
  <c r="N168" i="12"/>
  <c r="O168" i="12" s="1"/>
  <c r="N169" i="12"/>
  <c r="O169" i="12" s="1"/>
  <c r="N170" i="12"/>
  <c r="O170" i="12" s="1"/>
  <c r="N171" i="12"/>
  <c r="O171" i="12" s="1"/>
  <c r="N172" i="12"/>
  <c r="O172" i="12" s="1"/>
  <c r="N173" i="12"/>
  <c r="O173" i="12" s="1"/>
  <c r="N174" i="12"/>
  <c r="O174" i="12" s="1"/>
  <c r="N175" i="12"/>
  <c r="O175" i="12" s="1"/>
  <c r="N176" i="12"/>
  <c r="O176" i="12" s="1"/>
  <c r="N177" i="12"/>
  <c r="O177" i="12" s="1"/>
  <c r="N178" i="12"/>
  <c r="O178" i="12" s="1"/>
  <c r="N179" i="12"/>
  <c r="O179" i="12" s="1"/>
  <c r="N180" i="12"/>
  <c r="O180" i="12" s="1"/>
  <c r="N181" i="12"/>
  <c r="O181" i="12" s="1"/>
  <c r="N182" i="12"/>
  <c r="O182" i="12"/>
  <c r="N183" i="12"/>
  <c r="O183" i="12" s="1"/>
  <c r="N184" i="12"/>
  <c r="O184" i="12" s="1"/>
  <c r="N185" i="12"/>
  <c r="O185" i="12" s="1"/>
  <c r="N186" i="12"/>
  <c r="O186" i="12" s="1"/>
  <c r="N187" i="12"/>
  <c r="O187" i="12" s="1"/>
  <c r="N188" i="12"/>
  <c r="O188" i="12" s="1"/>
  <c r="N189" i="12"/>
  <c r="O189" i="12" s="1"/>
  <c r="N190" i="12"/>
  <c r="O190" i="12" s="1"/>
  <c r="N191" i="12"/>
  <c r="O191" i="12" s="1"/>
  <c r="N192" i="12"/>
  <c r="O192" i="12"/>
  <c r="N193" i="12"/>
  <c r="O193" i="12" s="1"/>
  <c r="N194" i="12"/>
  <c r="O194" i="12" s="1"/>
  <c r="N195" i="12"/>
  <c r="O195" i="12" s="1"/>
  <c r="N196" i="12"/>
  <c r="O196" i="12" s="1"/>
  <c r="N197" i="12"/>
  <c r="O197" i="12" s="1"/>
  <c r="N198" i="12"/>
  <c r="O198" i="12" s="1"/>
  <c r="N199" i="12"/>
  <c r="O199" i="12" s="1"/>
  <c r="N200" i="12"/>
  <c r="O200" i="12" s="1"/>
  <c r="N201" i="12"/>
  <c r="O201" i="12" s="1"/>
  <c r="N202" i="12"/>
  <c r="O202" i="12" s="1"/>
  <c r="N203" i="12"/>
  <c r="O203" i="12" s="1"/>
  <c r="N204" i="12"/>
  <c r="O204" i="12" s="1"/>
  <c r="N205" i="12"/>
  <c r="O205" i="12" s="1"/>
  <c r="B1" i="22"/>
  <c r="B71" i="22" s="1"/>
  <c r="B69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A69" i="22"/>
  <c r="B68" i="22"/>
  <c r="N68" i="22" s="1"/>
  <c r="M68" i="22"/>
  <c r="L68" i="22"/>
  <c r="K68" i="22"/>
  <c r="J68" i="22"/>
  <c r="I68" i="22"/>
  <c r="H68" i="22"/>
  <c r="G68" i="22"/>
  <c r="F68" i="22"/>
  <c r="E68" i="22"/>
  <c r="D68" i="22"/>
  <c r="C68" i="22"/>
  <c r="A68" i="22"/>
  <c r="B67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A67" i="22"/>
  <c r="B66" i="22"/>
  <c r="N66" i="22" s="1"/>
  <c r="M66" i="22"/>
  <c r="L66" i="22"/>
  <c r="K66" i="22"/>
  <c r="J66" i="22"/>
  <c r="I66" i="22"/>
  <c r="H66" i="22"/>
  <c r="G66" i="22"/>
  <c r="F66" i="22"/>
  <c r="E66" i="22"/>
  <c r="D66" i="22"/>
  <c r="C66" i="22"/>
  <c r="A66" i="22"/>
  <c r="B65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A65" i="22"/>
  <c r="B64" i="22"/>
  <c r="N64" i="22" s="1"/>
  <c r="M64" i="22"/>
  <c r="L64" i="22"/>
  <c r="K64" i="22"/>
  <c r="J64" i="22"/>
  <c r="I64" i="22"/>
  <c r="H64" i="22"/>
  <c r="G64" i="22"/>
  <c r="F64" i="22"/>
  <c r="E64" i="22"/>
  <c r="D64" i="22"/>
  <c r="C64" i="22"/>
  <c r="A64" i="22"/>
  <c r="B63" i="22"/>
  <c r="N63" i="22"/>
  <c r="M63" i="22"/>
  <c r="L63" i="22"/>
  <c r="K63" i="22"/>
  <c r="J63" i="22"/>
  <c r="I63" i="22"/>
  <c r="H63" i="22"/>
  <c r="G63" i="22"/>
  <c r="F63" i="22"/>
  <c r="E63" i="22"/>
  <c r="D63" i="22"/>
  <c r="C63" i="22"/>
  <c r="A63" i="22"/>
  <c r="B62" i="22"/>
  <c r="N62" i="22" s="1"/>
  <c r="M62" i="22"/>
  <c r="L62" i="22"/>
  <c r="K62" i="22"/>
  <c r="J62" i="22"/>
  <c r="I62" i="22"/>
  <c r="H62" i="22"/>
  <c r="G62" i="22"/>
  <c r="F62" i="22"/>
  <c r="E62" i="22"/>
  <c r="D62" i="22"/>
  <c r="C62" i="22"/>
  <c r="A62" i="22"/>
  <c r="B61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A61" i="22"/>
  <c r="B60" i="22"/>
  <c r="N60" i="22" s="1"/>
  <c r="M60" i="22"/>
  <c r="L60" i="22"/>
  <c r="K60" i="22"/>
  <c r="J60" i="22"/>
  <c r="I60" i="22"/>
  <c r="H60" i="22"/>
  <c r="G60" i="22"/>
  <c r="F60" i="22"/>
  <c r="E60" i="22"/>
  <c r="D60" i="22"/>
  <c r="C60" i="22"/>
  <c r="A60" i="22"/>
  <c r="B59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A59" i="22"/>
  <c r="B58" i="22"/>
  <c r="N58" i="22" s="1"/>
  <c r="M58" i="22"/>
  <c r="L58" i="22"/>
  <c r="K58" i="22"/>
  <c r="J58" i="22"/>
  <c r="I58" i="22"/>
  <c r="H58" i="22"/>
  <c r="G58" i="22"/>
  <c r="F58" i="22"/>
  <c r="E58" i="22"/>
  <c r="D58" i="22"/>
  <c r="C58" i="22"/>
  <c r="A58" i="22"/>
  <c r="B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4" i="22"/>
  <c r="N54" i="22" s="1"/>
  <c r="M54" i="22"/>
  <c r="L54" i="22"/>
  <c r="K54" i="22"/>
  <c r="J54" i="22"/>
  <c r="I54" i="22"/>
  <c r="H54" i="22"/>
  <c r="G54" i="22"/>
  <c r="F54" i="22"/>
  <c r="E54" i="22"/>
  <c r="D54" i="22"/>
  <c r="C54" i="22"/>
  <c r="B53" i="22"/>
  <c r="N53" i="22" s="1"/>
  <c r="M53" i="22"/>
  <c r="L53" i="22"/>
  <c r="K53" i="22"/>
  <c r="K48" i="22" s="1"/>
  <c r="J53" i="22"/>
  <c r="I53" i="22"/>
  <c r="H53" i="22"/>
  <c r="G53" i="22"/>
  <c r="G48" i="22" s="1"/>
  <c r="F53" i="22"/>
  <c r="E53" i="22"/>
  <c r="D53" i="22"/>
  <c r="C53" i="22"/>
  <c r="C48" i="22" s="1"/>
  <c r="M48" i="22"/>
  <c r="M50" i="22" s="1"/>
  <c r="M9" i="22"/>
  <c r="L48" i="22"/>
  <c r="L50" i="22" s="1"/>
  <c r="L9" i="22"/>
  <c r="K9" i="22"/>
  <c r="J48" i="22"/>
  <c r="J9" i="22"/>
  <c r="J50" i="22"/>
  <c r="I48" i="22"/>
  <c r="I50" i="22" s="1"/>
  <c r="I9" i="22"/>
  <c r="H48" i="22"/>
  <c r="H50" i="22" s="1"/>
  <c r="H9" i="22"/>
  <c r="G9" i="22"/>
  <c r="G49" i="22" s="1"/>
  <c r="F48" i="22"/>
  <c r="F9" i="22"/>
  <c r="F50" i="22"/>
  <c r="E48" i="22"/>
  <c r="E50" i="22" s="1"/>
  <c r="E9" i="22"/>
  <c r="D48" i="22"/>
  <c r="D50" i="22" s="1"/>
  <c r="D9" i="22"/>
  <c r="C9" i="22"/>
  <c r="B9" i="22"/>
  <c r="B47" i="22"/>
  <c r="M47" i="22"/>
  <c r="M49" i="22"/>
  <c r="L47" i="22"/>
  <c r="L49" i="22" s="1"/>
  <c r="K47" i="22"/>
  <c r="K49" i="22"/>
  <c r="J47" i="22"/>
  <c r="J49" i="22" s="1"/>
  <c r="I47" i="22"/>
  <c r="I49" i="22"/>
  <c r="H47" i="22"/>
  <c r="H49" i="22" s="1"/>
  <c r="G47" i="22"/>
  <c r="F47" i="22"/>
  <c r="F49" i="22" s="1"/>
  <c r="E47" i="22"/>
  <c r="E49" i="22"/>
  <c r="D47" i="22"/>
  <c r="D49" i="22" s="1"/>
  <c r="C47" i="22"/>
  <c r="C49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B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2" i="22"/>
  <c r="N42" i="22" s="1"/>
  <c r="M42" i="22"/>
  <c r="L42" i="22"/>
  <c r="K42" i="22"/>
  <c r="J42" i="22"/>
  <c r="I42" i="22"/>
  <c r="H42" i="22"/>
  <c r="G42" i="22"/>
  <c r="F42" i="22"/>
  <c r="E42" i="22"/>
  <c r="D42" i="22"/>
  <c r="C42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B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4" i="22"/>
  <c r="N34" i="22" s="1"/>
  <c r="M34" i="22"/>
  <c r="L34" i="22"/>
  <c r="K34" i="22"/>
  <c r="J34" i="22"/>
  <c r="I34" i="22"/>
  <c r="H34" i="22"/>
  <c r="G34" i="22"/>
  <c r="F34" i="22"/>
  <c r="E34" i="22"/>
  <c r="D34" i="22"/>
  <c r="C34" i="22"/>
  <c r="B33" i="22"/>
  <c r="N33" i="22" s="1"/>
  <c r="M33" i="22"/>
  <c r="L33" i="22"/>
  <c r="K33" i="22"/>
  <c r="J33" i="22"/>
  <c r="I33" i="22"/>
  <c r="H33" i="22"/>
  <c r="G33" i="22"/>
  <c r="F33" i="22"/>
  <c r="E33" i="22"/>
  <c r="D33" i="22"/>
  <c r="C33" i="22"/>
  <c r="B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A30" i="22"/>
  <c r="B29" i="22"/>
  <c r="N29" i="22" s="1"/>
  <c r="M29" i="22"/>
  <c r="L29" i="22"/>
  <c r="K29" i="22"/>
  <c r="J29" i="22"/>
  <c r="I29" i="22"/>
  <c r="H29" i="22"/>
  <c r="G29" i="22"/>
  <c r="F29" i="22"/>
  <c r="E29" i="22"/>
  <c r="D29" i="22"/>
  <c r="C29" i="22"/>
  <c r="A29" i="22"/>
  <c r="B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A28" i="22"/>
  <c r="B27" i="22"/>
  <c r="N27" i="22" s="1"/>
  <c r="M27" i="22"/>
  <c r="L27" i="22"/>
  <c r="K27" i="22"/>
  <c r="J27" i="22"/>
  <c r="I27" i="22"/>
  <c r="H27" i="22"/>
  <c r="G27" i="22"/>
  <c r="F27" i="22"/>
  <c r="E27" i="22"/>
  <c r="D27" i="22"/>
  <c r="C27" i="22"/>
  <c r="A27" i="22"/>
  <c r="B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A26" i="22"/>
  <c r="B25" i="22"/>
  <c r="N25" i="22" s="1"/>
  <c r="M25" i="22"/>
  <c r="L25" i="22"/>
  <c r="K25" i="22"/>
  <c r="J25" i="22"/>
  <c r="I25" i="22"/>
  <c r="H25" i="22"/>
  <c r="G25" i="22"/>
  <c r="F25" i="22"/>
  <c r="E25" i="22"/>
  <c r="D25" i="22"/>
  <c r="C25" i="22"/>
  <c r="A25" i="22"/>
  <c r="B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A24" i="22"/>
  <c r="B23" i="22"/>
  <c r="N23" i="22" s="1"/>
  <c r="M23" i="22"/>
  <c r="L23" i="22"/>
  <c r="K23" i="22"/>
  <c r="J23" i="22"/>
  <c r="I23" i="22"/>
  <c r="H23" i="22"/>
  <c r="G23" i="22"/>
  <c r="F23" i="22"/>
  <c r="E23" i="22"/>
  <c r="D23" i="22"/>
  <c r="C23" i="22"/>
  <c r="A23" i="22"/>
  <c r="B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8" i="22"/>
  <c r="N18" i="22" s="1"/>
  <c r="M18" i="22"/>
  <c r="L18" i="22"/>
  <c r="K18" i="22"/>
  <c r="J18" i="22"/>
  <c r="I18" i="22"/>
  <c r="H18" i="22"/>
  <c r="G18" i="22"/>
  <c r="F18" i="22"/>
  <c r="E18" i="22"/>
  <c r="D18" i="22"/>
  <c r="C18" i="22"/>
  <c r="B17" i="22"/>
  <c r="N17" i="22" s="1"/>
  <c r="M17" i="22"/>
  <c r="L17" i="22"/>
  <c r="K17" i="22"/>
  <c r="J17" i="22"/>
  <c r="I17" i="22"/>
  <c r="H17" i="22"/>
  <c r="G17" i="22"/>
  <c r="F17" i="22"/>
  <c r="E17" i="22"/>
  <c r="D17" i="22"/>
  <c r="C17" i="22"/>
  <c r="B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4" i="22"/>
  <c r="N14" i="22" s="1"/>
  <c r="M14" i="22"/>
  <c r="L14" i="22"/>
  <c r="K14" i="22"/>
  <c r="J14" i="22"/>
  <c r="I14" i="22"/>
  <c r="H14" i="22"/>
  <c r="G14" i="22"/>
  <c r="F14" i="22"/>
  <c r="E14" i="22"/>
  <c r="D14" i="22"/>
  <c r="C14" i="22"/>
  <c r="B13" i="22"/>
  <c r="N13" i="22" s="1"/>
  <c r="M13" i="22"/>
  <c r="L13" i="22"/>
  <c r="K13" i="22"/>
  <c r="J13" i="22"/>
  <c r="I13" i="22"/>
  <c r="H13" i="22"/>
  <c r="G13" i="22"/>
  <c r="F13" i="22"/>
  <c r="E13" i="22"/>
  <c r="D13" i="22"/>
  <c r="C13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N9" i="22"/>
  <c r="M8" i="22"/>
  <c r="L8" i="22"/>
  <c r="K8" i="22"/>
  <c r="J8" i="22"/>
  <c r="I8" i="22"/>
  <c r="H8" i="22"/>
  <c r="G8" i="22"/>
  <c r="F8" i="22"/>
  <c r="E8" i="22"/>
  <c r="D8" i="22"/>
  <c r="C8" i="22"/>
  <c r="B8" i="22"/>
  <c r="M7" i="22"/>
  <c r="L7" i="22"/>
  <c r="K7" i="22"/>
  <c r="J7" i="22"/>
  <c r="I7" i="22"/>
  <c r="H7" i="22"/>
  <c r="G7" i="22"/>
  <c r="F7" i="22"/>
  <c r="E7" i="22"/>
  <c r="D7" i="22"/>
  <c r="C7" i="22"/>
  <c r="B7" i="22"/>
  <c r="M6" i="22"/>
  <c r="L6" i="22"/>
  <c r="K6" i="22"/>
  <c r="J6" i="22"/>
  <c r="I6" i="22"/>
  <c r="H6" i="22"/>
  <c r="G6" i="22"/>
  <c r="F6" i="22"/>
  <c r="E6" i="22"/>
  <c r="D6" i="22"/>
  <c r="C6" i="22"/>
  <c r="B6" i="22"/>
  <c r="M4" i="22"/>
  <c r="L4" i="22"/>
  <c r="K4" i="22"/>
  <c r="J4" i="22"/>
  <c r="I4" i="22"/>
  <c r="H4" i="22"/>
  <c r="G4" i="22"/>
  <c r="F4" i="22"/>
  <c r="E4" i="22"/>
  <c r="D4" i="22"/>
  <c r="C4" i="22"/>
  <c r="B4" i="22"/>
  <c r="M3" i="22"/>
  <c r="L3" i="22"/>
  <c r="K3" i="22"/>
  <c r="J3" i="22"/>
  <c r="I3" i="22"/>
  <c r="H3" i="22"/>
  <c r="G3" i="22"/>
  <c r="F3" i="22"/>
  <c r="E3" i="22"/>
  <c r="D3" i="22"/>
  <c r="C3" i="22"/>
  <c r="B3" i="22"/>
  <c r="I1005" i="26"/>
  <c r="I1004" i="26"/>
  <c r="I1003" i="26"/>
  <c r="I1002" i="26"/>
  <c r="I1001" i="26"/>
  <c r="I1000" i="26"/>
  <c r="I999" i="26"/>
  <c r="I998" i="26"/>
  <c r="I997" i="26"/>
  <c r="I996" i="26"/>
  <c r="I995" i="26"/>
  <c r="I994" i="26"/>
  <c r="I993" i="26"/>
  <c r="I992" i="26"/>
  <c r="I991" i="26"/>
  <c r="I990" i="26"/>
  <c r="I989" i="26"/>
  <c r="I988" i="26"/>
  <c r="I987" i="26"/>
  <c r="I986" i="26"/>
  <c r="I985" i="26"/>
  <c r="I984" i="26"/>
  <c r="I983" i="26"/>
  <c r="I982" i="26"/>
  <c r="I981" i="26"/>
  <c r="I980" i="26"/>
  <c r="I979" i="26"/>
  <c r="I978" i="26"/>
  <c r="I977" i="26"/>
  <c r="I976" i="26"/>
  <c r="I975" i="26"/>
  <c r="I974" i="26"/>
  <c r="I973" i="26"/>
  <c r="I972" i="26"/>
  <c r="I971" i="26"/>
  <c r="I970" i="26"/>
  <c r="I969" i="26"/>
  <c r="I968" i="26"/>
  <c r="I967" i="26"/>
  <c r="I966" i="26"/>
  <c r="I965" i="26"/>
  <c r="I964" i="26"/>
  <c r="I963" i="26"/>
  <c r="I962" i="26"/>
  <c r="I961" i="26"/>
  <c r="I960" i="26"/>
  <c r="I959" i="26"/>
  <c r="I958" i="26"/>
  <c r="I957" i="26"/>
  <c r="I956" i="26"/>
  <c r="I955" i="26"/>
  <c r="I954" i="26"/>
  <c r="I953" i="26"/>
  <c r="I952" i="26"/>
  <c r="I951" i="26"/>
  <c r="I950" i="26"/>
  <c r="I949" i="26"/>
  <c r="I948" i="26"/>
  <c r="I947" i="26"/>
  <c r="I946" i="26"/>
  <c r="I945" i="26"/>
  <c r="I944" i="26"/>
  <c r="I943" i="26"/>
  <c r="I942" i="26"/>
  <c r="I941" i="26"/>
  <c r="I940" i="26"/>
  <c r="I939" i="26"/>
  <c r="I938" i="26"/>
  <c r="I937" i="26"/>
  <c r="I936" i="26"/>
  <c r="I935" i="26"/>
  <c r="I934" i="26"/>
  <c r="I933" i="26"/>
  <c r="I932" i="26"/>
  <c r="I931" i="26"/>
  <c r="I930" i="26"/>
  <c r="I929" i="26"/>
  <c r="I928" i="26"/>
  <c r="I927" i="26"/>
  <c r="I926" i="26"/>
  <c r="I925" i="26"/>
  <c r="I924" i="26"/>
  <c r="I923" i="26"/>
  <c r="I922" i="26"/>
  <c r="I921" i="26"/>
  <c r="I920" i="26"/>
  <c r="I919" i="26"/>
  <c r="I918" i="26"/>
  <c r="I917" i="26"/>
  <c r="I916" i="26"/>
  <c r="I915" i="26"/>
  <c r="I914" i="26"/>
  <c r="I913" i="26"/>
  <c r="I912" i="26"/>
  <c r="I911" i="26"/>
  <c r="I910" i="26"/>
  <c r="I909" i="26"/>
  <c r="I908" i="26"/>
  <c r="I907" i="26"/>
  <c r="I906" i="26"/>
  <c r="I905" i="26"/>
  <c r="I904" i="26"/>
  <c r="I903" i="26"/>
  <c r="I902" i="26"/>
  <c r="I901" i="26"/>
  <c r="I900" i="26"/>
  <c r="I899" i="26"/>
  <c r="I898" i="26"/>
  <c r="I897" i="26"/>
  <c r="I896" i="26"/>
  <c r="I895" i="26"/>
  <c r="I894" i="26"/>
  <c r="I893" i="26"/>
  <c r="I892" i="26"/>
  <c r="I891" i="26"/>
  <c r="I890" i="26"/>
  <c r="I889" i="26"/>
  <c r="I888" i="26"/>
  <c r="I887" i="26"/>
  <c r="I886" i="26"/>
  <c r="I885" i="26"/>
  <c r="I884" i="26"/>
  <c r="I883" i="26"/>
  <c r="I882" i="26"/>
  <c r="I881" i="26"/>
  <c r="I880" i="26"/>
  <c r="I879" i="26"/>
  <c r="I878" i="26"/>
  <c r="I877" i="26"/>
  <c r="I876" i="26"/>
  <c r="I875" i="26"/>
  <c r="I874" i="26"/>
  <c r="I873" i="26"/>
  <c r="I872" i="26"/>
  <c r="I871" i="26"/>
  <c r="I870" i="26"/>
  <c r="I869" i="26"/>
  <c r="I868" i="26"/>
  <c r="I867" i="26"/>
  <c r="I866" i="26"/>
  <c r="I865" i="26"/>
  <c r="I864" i="26"/>
  <c r="I863" i="26"/>
  <c r="I862" i="26"/>
  <c r="I861" i="26"/>
  <c r="I860" i="26"/>
  <c r="I859" i="26"/>
  <c r="I858" i="26"/>
  <c r="I857" i="26"/>
  <c r="I856" i="26"/>
  <c r="I855" i="26"/>
  <c r="I854" i="26"/>
  <c r="I853" i="26"/>
  <c r="I852" i="26"/>
  <c r="I851" i="26"/>
  <c r="I850" i="26"/>
  <c r="I849" i="26"/>
  <c r="I848" i="26"/>
  <c r="I847" i="26"/>
  <c r="I846" i="26"/>
  <c r="I845" i="26"/>
  <c r="I844" i="26"/>
  <c r="I843" i="26"/>
  <c r="I842" i="26"/>
  <c r="I841" i="26"/>
  <c r="I840" i="26"/>
  <c r="I839" i="26"/>
  <c r="I838" i="26"/>
  <c r="I837" i="26"/>
  <c r="I836" i="26"/>
  <c r="I835" i="26"/>
  <c r="I834" i="26"/>
  <c r="I833" i="26"/>
  <c r="I832" i="26"/>
  <c r="I831" i="26"/>
  <c r="I830" i="26"/>
  <c r="I829" i="26"/>
  <c r="I828" i="26"/>
  <c r="I827" i="26"/>
  <c r="I826" i="26"/>
  <c r="I825" i="26"/>
  <c r="I824" i="26"/>
  <c r="I823" i="26"/>
  <c r="I822" i="26"/>
  <c r="I821" i="26"/>
  <c r="I820" i="26"/>
  <c r="I819" i="26"/>
  <c r="I818" i="26"/>
  <c r="I817" i="26"/>
  <c r="I816" i="26"/>
  <c r="I815" i="26"/>
  <c r="I814" i="26"/>
  <c r="I813" i="26"/>
  <c r="I812" i="26"/>
  <c r="I811" i="26"/>
  <c r="I810" i="26"/>
  <c r="I809" i="26"/>
  <c r="I808" i="26"/>
  <c r="I807" i="26"/>
  <c r="I806" i="26"/>
  <c r="I805" i="26"/>
  <c r="I804" i="26"/>
  <c r="I803" i="26"/>
  <c r="I802" i="26"/>
  <c r="I801" i="26"/>
  <c r="I800" i="26"/>
  <c r="I799" i="26"/>
  <c r="I798" i="26"/>
  <c r="I797" i="26"/>
  <c r="I796" i="26"/>
  <c r="I795" i="26"/>
  <c r="I794" i="26"/>
  <c r="I793" i="26"/>
  <c r="I792" i="26"/>
  <c r="I791" i="26"/>
  <c r="I790" i="26"/>
  <c r="I789" i="26"/>
  <c r="I788" i="26"/>
  <c r="I787" i="26"/>
  <c r="I786" i="26"/>
  <c r="I785" i="26"/>
  <c r="I784" i="26"/>
  <c r="I783" i="26"/>
  <c r="I782" i="26"/>
  <c r="I781" i="26"/>
  <c r="I780" i="26"/>
  <c r="I779" i="26"/>
  <c r="I778" i="26"/>
  <c r="I777" i="26"/>
  <c r="I776" i="26"/>
  <c r="I775" i="26"/>
  <c r="I774" i="26"/>
  <c r="I773" i="26"/>
  <c r="I772" i="26"/>
  <c r="I771" i="26"/>
  <c r="I770" i="26"/>
  <c r="I769" i="26"/>
  <c r="I768" i="26"/>
  <c r="I767" i="26"/>
  <c r="I766" i="26"/>
  <c r="I765" i="26"/>
  <c r="I764" i="26"/>
  <c r="I763" i="26"/>
  <c r="I762" i="26"/>
  <c r="I761" i="26"/>
  <c r="I760" i="26"/>
  <c r="I759" i="26"/>
  <c r="I758" i="26"/>
  <c r="I757" i="26"/>
  <c r="I756" i="26"/>
  <c r="I755" i="26"/>
  <c r="I754" i="26"/>
  <c r="I753" i="26"/>
  <c r="I752" i="26"/>
  <c r="I751" i="26"/>
  <c r="I750" i="26"/>
  <c r="I749" i="26"/>
  <c r="I748" i="26"/>
  <c r="I747" i="26"/>
  <c r="I746" i="26"/>
  <c r="I745" i="26"/>
  <c r="I744" i="26"/>
  <c r="I743" i="26"/>
  <c r="I742" i="26"/>
  <c r="I741" i="26"/>
  <c r="I740" i="26"/>
  <c r="I739" i="26"/>
  <c r="I738" i="26"/>
  <c r="I737" i="26"/>
  <c r="I736" i="26"/>
  <c r="I735" i="26"/>
  <c r="I734" i="26"/>
  <c r="I733" i="26"/>
  <c r="I732" i="26"/>
  <c r="I731" i="26"/>
  <c r="I730" i="26"/>
  <c r="I729" i="26"/>
  <c r="I728" i="26"/>
  <c r="I727" i="26"/>
  <c r="I726" i="26"/>
  <c r="I725" i="26"/>
  <c r="I724" i="26"/>
  <c r="I723" i="26"/>
  <c r="I722" i="26"/>
  <c r="I721" i="26"/>
  <c r="I720" i="26"/>
  <c r="I719" i="26"/>
  <c r="I718" i="26"/>
  <c r="I717" i="26"/>
  <c r="I716" i="26"/>
  <c r="I715" i="26"/>
  <c r="I714" i="26"/>
  <c r="I713" i="26"/>
  <c r="I712" i="26"/>
  <c r="I711" i="26"/>
  <c r="I710" i="26"/>
  <c r="I709" i="26"/>
  <c r="I708" i="26"/>
  <c r="I707" i="26"/>
  <c r="I706" i="26"/>
  <c r="I705" i="26"/>
  <c r="I704" i="26"/>
  <c r="I703" i="26"/>
  <c r="I702" i="26"/>
  <c r="I701" i="26"/>
  <c r="I700" i="26"/>
  <c r="I699" i="26"/>
  <c r="I698" i="26"/>
  <c r="I697" i="26"/>
  <c r="I696" i="26"/>
  <c r="I695" i="26"/>
  <c r="I694" i="26"/>
  <c r="I693" i="26"/>
  <c r="I692" i="26"/>
  <c r="I691" i="26"/>
  <c r="I690" i="26"/>
  <c r="I689" i="26"/>
  <c r="I688" i="26"/>
  <c r="I687" i="26"/>
  <c r="I686" i="26"/>
  <c r="I685" i="26"/>
  <c r="I684" i="26"/>
  <c r="I683" i="26"/>
  <c r="I682" i="26"/>
  <c r="I681" i="26"/>
  <c r="I680" i="26"/>
  <c r="I679" i="26"/>
  <c r="I678" i="26"/>
  <c r="I677" i="26"/>
  <c r="I676" i="26"/>
  <c r="I675" i="26"/>
  <c r="I674" i="26"/>
  <c r="I673" i="26"/>
  <c r="I672" i="26"/>
  <c r="I671" i="26"/>
  <c r="I670" i="26"/>
  <c r="I669" i="26"/>
  <c r="I668" i="26"/>
  <c r="I667" i="26"/>
  <c r="I666" i="26"/>
  <c r="I665" i="26"/>
  <c r="I664" i="26"/>
  <c r="I663" i="26"/>
  <c r="I662" i="26"/>
  <c r="I661" i="26"/>
  <c r="I660" i="26"/>
  <c r="I659" i="26"/>
  <c r="I658" i="26"/>
  <c r="I657" i="26"/>
  <c r="I656" i="26"/>
  <c r="I655" i="26"/>
  <c r="I654" i="26"/>
  <c r="I653" i="26"/>
  <c r="I652" i="26"/>
  <c r="I651" i="26"/>
  <c r="I650" i="26"/>
  <c r="I649" i="26"/>
  <c r="I648" i="26"/>
  <c r="I647" i="26"/>
  <c r="I646" i="26"/>
  <c r="I645" i="26"/>
  <c r="I644" i="26"/>
  <c r="I643" i="26"/>
  <c r="I642" i="26"/>
  <c r="I641" i="26"/>
  <c r="I640" i="26"/>
  <c r="I639" i="26"/>
  <c r="I638" i="26"/>
  <c r="I637" i="26"/>
  <c r="I636" i="26"/>
  <c r="I635" i="26"/>
  <c r="I634" i="26"/>
  <c r="I633" i="26"/>
  <c r="I632" i="26"/>
  <c r="I631" i="26"/>
  <c r="I630" i="26"/>
  <c r="I629" i="26"/>
  <c r="I628" i="26"/>
  <c r="I627" i="26"/>
  <c r="I626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97" i="26"/>
  <c r="I596" i="26"/>
  <c r="I595" i="26"/>
  <c r="I594" i="26"/>
  <c r="I593" i="26"/>
  <c r="I592" i="26"/>
  <c r="I591" i="26"/>
  <c r="I590" i="26"/>
  <c r="I589" i="26"/>
  <c r="I588" i="26"/>
  <c r="I587" i="26"/>
  <c r="I586" i="26"/>
  <c r="I585" i="26"/>
  <c r="I584" i="26"/>
  <c r="I583" i="26"/>
  <c r="I582" i="26"/>
  <c r="I581" i="26"/>
  <c r="I580" i="26"/>
  <c r="I579" i="26"/>
  <c r="I578" i="26"/>
  <c r="I577" i="26"/>
  <c r="I576" i="26"/>
  <c r="I575" i="26"/>
  <c r="I574" i="26"/>
  <c r="I573" i="26"/>
  <c r="I572" i="26"/>
  <c r="I571" i="26"/>
  <c r="I570" i="26"/>
  <c r="I569" i="26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6" i="26"/>
  <c r="I545" i="26"/>
  <c r="I544" i="26"/>
  <c r="I543" i="26"/>
  <c r="I542" i="26"/>
  <c r="I541" i="26"/>
  <c r="I540" i="26"/>
  <c r="I539" i="26"/>
  <c r="I538" i="26"/>
  <c r="I537" i="26"/>
  <c r="I536" i="26"/>
  <c r="I535" i="26"/>
  <c r="I534" i="26"/>
  <c r="I533" i="26"/>
  <c r="I532" i="26"/>
  <c r="I531" i="26"/>
  <c r="I530" i="26"/>
  <c r="I529" i="26"/>
  <c r="I528" i="26"/>
  <c r="I527" i="26"/>
  <c r="I526" i="26"/>
  <c r="I525" i="26"/>
  <c r="I524" i="26"/>
  <c r="I523" i="26"/>
  <c r="I522" i="26"/>
  <c r="I521" i="26"/>
  <c r="I520" i="26"/>
  <c r="I519" i="26"/>
  <c r="I518" i="26"/>
  <c r="I517" i="26"/>
  <c r="I516" i="26"/>
  <c r="I515" i="26"/>
  <c r="I514" i="26"/>
  <c r="I513" i="26"/>
  <c r="I512" i="26"/>
  <c r="I511" i="26"/>
  <c r="I510" i="26"/>
  <c r="I509" i="26"/>
  <c r="I508" i="26"/>
  <c r="I507" i="26"/>
  <c r="I506" i="26"/>
  <c r="I505" i="26"/>
  <c r="I504" i="26"/>
  <c r="I503" i="26"/>
  <c r="I502" i="26"/>
  <c r="I501" i="26"/>
  <c r="I500" i="26"/>
  <c r="I499" i="26"/>
  <c r="I498" i="26"/>
  <c r="I497" i="26"/>
  <c r="I496" i="26"/>
  <c r="I495" i="26"/>
  <c r="I494" i="26"/>
  <c r="I493" i="26"/>
  <c r="I492" i="26"/>
  <c r="I491" i="26"/>
  <c r="I490" i="26"/>
  <c r="I489" i="26"/>
  <c r="I48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4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8" i="26"/>
  <c r="I447" i="26"/>
  <c r="I446" i="26"/>
  <c r="I445" i="26"/>
  <c r="I444" i="26"/>
  <c r="I443" i="26"/>
  <c r="I442" i="26"/>
  <c r="I441" i="26"/>
  <c r="I440" i="26"/>
  <c r="I439" i="26"/>
  <c r="I438" i="26"/>
  <c r="I437" i="26"/>
  <c r="I436" i="26"/>
  <c r="I435" i="26"/>
  <c r="I434" i="26"/>
  <c r="I433" i="26"/>
  <c r="I432" i="26"/>
  <c r="I431" i="26"/>
  <c r="I430" i="26"/>
  <c r="I429" i="26"/>
  <c r="I428" i="26"/>
  <c r="I427" i="26"/>
  <c r="I426" i="26"/>
  <c r="I425" i="26"/>
  <c r="I424" i="26"/>
  <c r="I423" i="26"/>
  <c r="I422" i="26"/>
  <c r="I421" i="26"/>
  <c r="I420" i="26"/>
  <c r="I419" i="26"/>
  <c r="I418" i="26"/>
  <c r="I417" i="26"/>
  <c r="I416" i="26"/>
  <c r="I415" i="26"/>
  <c r="I414" i="26"/>
  <c r="I413" i="26"/>
  <c r="I412" i="26"/>
  <c r="I411" i="26"/>
  <c r="I410" i="26"/>
  <c r="I409" i="26"/>
  <c r="I408" i="26"/>
  <c r="I407" i="26"/>
  <c r="I406" i="26"/>
  <c r="I405" i="26"/>
  <c r="I404" i="26"/>
  <c r="I403" i="26"/>
  <c r="I402" i="26"/>
  <c r="I401" i="26"/>
  <c r="I400" i="26"/>
  <c r="I399" i="26"/>
  <c r="I398" i="26"/>
  <c r="I397" i="26"/>
  <c r="I396" i="26"/>
  <c r="I395" i="26"/>
  <c r="I394" i="26"/>
  <c r="I393" i="26"/>
  <c r="I392" i="26"/>
  <c r="I391" i="26"/>
  <c r="I390" i="26"/>
  <c r="I389" i="26"/>
  <c r="I388" i="26"/>
  <c r="I387" i="26"/>
  <c r="I386" i="26"/>
  <c r="I385" i="26"/>
  <c r="I384" i="26"/>
  <c r="I383" i="26"/>
  <c r="I382" i="26"/>
  <c r="I381" i="26"/>
  <c r="I380" i="26"/>
  <c r="I379" i="26"/>
  <c r="I378" i="26"/>
  <c r="I377" i="26"/>
  <c r="I376" i="26"/>
  <c r="I375" i="26"/>
  <c r="I374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4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5" i="26"/>
  <c r="I334" i="26"/>
  <c r="I333" i="26"/>
  <c r="I332" i="26"/>
  <c r="I331" i="26"/>
  <c r="I330" i="26"/>
  <c r="I329" i="26"/>
  <c r="I328" i="26"/>
  <c r="I327" i="26"/>
  <c r="I326" i="26"/>
  <c r="I325" i="26"/>
  <c r="I324" i="26"/>
  <c r="I323" i="26"/>
  <c r="I322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3" i="26"/>
  <c r="I302" i="26"/>
  <c r="I301" i="26"/>
  <c r="I300" i="26"/>
  <c r="I299" i="26"/>
  <c r="I298" i="26"/>
  <c r="I297" i="26"/>
  <c r="I296" i="26"/>
  <c r="I295" i="26"/>
  <c r="I294" i="26"/>
  <c r="I293" i="26"/>
  <c r="I292" i="26"/>
  <c r="I291" i="26"/>
  <c r="I290" i="26"/>
  <c r="I289" i="26"/>
  <c r="I288" i="26"/>
  <c r="I287" i="26"/>
  <c r="I286" i="26"/>
  <c r="I285" i="26"/>
  <c r="I284" i="26"/>
  <c r="I283" i="26"/>
  <c r="I282" i="26"/>
  <c r="I281" i="26"/>
  <c r="I280" i="26"/>
  <c r="I279" i="26"/>
  <c r="I278" i="26"/>
  <c r="I277" i="26"/>
  <c r="I276" i="26"/>
  <c r="I275" i="26"/>
  <c r="I274" i="26"/>
  <c r="I273" i="26"/>
  <c r="I272" i="26"/>
  <c r="I271" i="26"/>
  <c r="I270" i="26"/>
  <c r="I269" i="26"/>
  <c r="I268" i="26"/>
  <c r="I267" i="26"/>
  <c r="I266" i="26"/>
  <c r="I265" i="26"/>
  <c r="I264" i="26"/>
  <c r="I263" i="26"/>
  <c r="I262" i="26"/>
  <c r="I261" i="26"/>
  <c r="I260" i="26"/>
  <c r="I259" i="26"/>
  <c r="I258" i="26"/>
  <c r="I257" i="26"/>
  <c r="I256" i="26"/>
  <c r="I255" i="26"/>
  <c r="I254" i="26"/>
  <c r="I253" i="26"/>
  <c r="I252" i="26"/>
  <c r="I251" i="26"/>
  <c r="I250" i="26"/>
  <c r="I249" i="26"/>
  <c r="I248" i="26"/>
  <c r="I247" i="26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I233" i="26"/>
  <c r="I232" i="26"/>
  <c r="I231" i="26"/>
  <c r="I230" i="26"/>
  <c r="I229" i="26"/>
  <c r="I228" i="26"/>
  <c r="I227" i="26"/>
  <c r="I226" i="26"/>
  <c r="I225" i="26"/>
  <c r="I224" i="26"/>
  <c r="I223" i="26"/>
  <c r="I222" i="26"/>
  <c r="I221" i="26"/>
  <c r="I220" i="26"/>
  <c r="I219" i="26"/>
  <c r="I218" i="26"/>
  <c r="I217" i="26"/>
  <c r="I216" i="26"/>
  <c r="I215" i="26"/>
  <c r="I214" i="26"/>
  <c r="I213" i="26"/>
  <c r="I212" i="26"/>
  <c r="I211" i="26"/>
  <c r="I210" i="26"/>
  <c r="I209" i="26"/>
  <c r="I208" i="26"/>
  <c r="I207" i="26"/>
  <c r="I206" i="26"/>
  <c r="I205" i="26"/>
  <c r="I204" i="26"/>
  <c r="I203" i="26"/>
  <c r="I202" i="26"/>
  <c r="I201" i="26"/>
  <c r="I200" i="26"/>
  <c r="I199" i="26"/>
  <c r="I198" i="26"/>
  <c r="I197" i="26"/>
  <c r="I196" i="26"/>
  <c r="I195" i="26"/>
  <c r="I194" i="26"/>
  <c r="I193" i="26"/>
  <c r="I192" i="26"/>
  <c r="I191" i="26"/>
  <c r="I190" i="26"/>
  <c r="I189" i="26"/>
  <c r="I188" i="26"/>
  <c r="I187" i="26"/>
  <c r="I186" i="26"/>
  <c r="I185" i="26"/>
  <c r="I184" i="26"/>
  <c r="I183" i="26"/>
  <c r="I182" i="26"/>
  <c r="I181" i="26"/>
  <c r="I180" i="26"/>
  <c r="I179" i="26"/>
  <c r="I178" i="26"/>
  <c r="I177" i="26"/>
  <c r="I176" i="26"/>
  <c r="I175" i="26"/>
  <c r="I174" i="26"/>
  <c r="I173" i="26"/>
  <c r="I172" i="26"/>
  <c r="I171" i="26"/>
  <c r="I170" i="26"/>
  <c r="I169" i="26"/>
  <c r="I168" i="26"/>
  <c r="I167" i="26"/>
  <c r="I166" i="26"/>
  <c r="I165" i="26"/>
  <c r="I164" i="26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I16" i="26"/>
  <c r="I15" i="26"/>
  <c r="I14" i="26"/>
  <c r="I13" i="26"/>
  <c r="I12" i="26"/>
  <c r="I11" i="26"/>
  <c r="I10" i="26"/>
  <c r="I9" i="26"/>
  <c r="I8" i="26"/>
  <c r="M7" i="26"/>
  <c r="I7" i="26"/>
  <c r="M6" i="26"/>
  <c r="I6" i="26"/>
  <c r="M5" i="26"/>
  <c r="AD2006" i="17"/>
  <c r="AC2006" i="17"/>
  <c r="AB2006" i="17"/>
  <c r="AD2005" i="17"/>
  <c r="AC2005" i="17"/>
  <c r="AB2005" i="17"/>
  <c r="AD2004" i="17"/>
  <c r="AC2004" i="17"/>
  <c r="AB2004" i="17"/>
  <c r="AD2003" i="17"/>
  <c r="AC2003" i="17"/>
  <c r="AB2003" i="17"/>
  <c r="AD2002" i="17"/>
  <c r="AC2002" i="17"/>
  <c r="AB2002" i="17"/>
  <c r="AD2001" i="17"/>
  <c r="AC2001" i="17"/>
  <c r="AB2001" i="17"/>
  <c r="AD2000" i="17"/>
  <c r="AC2000" i="17"/>
  <c r="AB2000" i="17"/>
  <c r="AD1999" i="17"/>
  <c r="AC1999" i="17"/>
  <c r="AB1999" i="17"/>
  <c r="AD1998" i="17"/>
  <c r="AC1998" i="17"/>
  <c r="AB1998" i="17"/>
  <c r="AD1997" i="17"/>
  <c r="AC1997" i="17"/>
  <c r="AB1997" i="17"/>
  <c r="AD1996" i="17"/>
  <c r="AC1996" i="17"/>
  <c r="AB1996" i="17"/>
  <c r="AD1995" i="17"/>
  <c r="AC1995" i="17"/>
  <c r="AB1995" i="17"/>
  <c r="AD1994" i="17"/>
  <c r="AC1994" i="17"/>
  <c r="AB1994" i="17"/>
  <c r="AD1993" i="17"/>
  <c r="AC1993" i="17"/>
  <c r="AB1993" i="17"/>
  <c r="AD1992" i="17"/>
  <c r="AC1992" i="17"/>
  <c r="AB1992" i="17"/>
  <c r="AD1991" i="17"/>
  <c r="AC1991" i="17"/>
  <c r="AB1991" i="17"/>
  <c r="AD1990" i="17"/>
  <c r="AC1990" i="17"/>
  <c r="AB1990" i="17"/>
  <c r="AD1989" i="17"/>
  <c r="AC1989" i="17"/>
  <c r="AB1989" i="17"/>
  <c r="AD1988" i="17"/>
  <c r="AC1988" i="17"/>
  <c r="AB1988" i="17"/>
  <c r="AD1987" i="17"/>
  <c r="AC1987" i="17"/>
  <c r="AB1987" i="17"/>
  <c r="AD1986" i="17"/>
  <c r="AC1986" i="17"/>
  <c r="AB1986" i="17"/>
  <c r="AD1985" i="17"/>
  <c r="AC1985" i="17"/>
  <c r="AB1985" i="17"/>
  <c r="AD1984" i="17"/>
  <c r="AC1984" i="17"/>
  <c r="AB1984" i="17"/>
  <c r="AD1983" i="17"/>
  <c r="AC1983" i="17"/>
  <c r="AB1983" i="17"/>
  <c r="AD1982" i="17"/>
  <c r="AC1982" i="17"/>
  <c r="AB1982" i="17"/>
  <c r="AD1981" i="17"/>
  <c r="AC1981" i="17"/>
  <c r="AB1981" i="17"/>
  <c r="AD1980" i="17"/>
  <c r="AC1980" i="17"/>
  <c r="AB1980" i="17"/>
  <c r="AD1979" i="17"/>
  <c r="AC1979" i="17"/>
  <c r="AB1979" i="17"/>
  <c r="AD1978" i="17"/>
  <c r="AC1978" i="17"/>
  <c r="AB1978" i="17"/>
  <c r="AD1977" i="17"/>
  <c r="AC1977" i="17"/>
  <c r="AB1977" i="17"/>
  <c r="AD1976" i="17"/>
  <c r="AC1976" i="17"/>
  <c r="AB1976" i="17"/>
  <c r="AD1975" i="17"/>
  <c r="AC1975" i="17"/>
  <c r="AB1975" i="17"/>
  <c r="AD1974" i="17"/>
  <c r="AC1974" i="17"/>
  <c r="AB1974" i="17"/>
  <c r="AD1973" i="17"/>
  <c r="AC1973" i="17"/>
  <c r="AB1973" i="17"/>
  <c r="AD1972" i="17"/>
  <c r="AC1972" i="17"/>
  <c r="AB1972" i="17"/>
  <c r="AD1971" i="17"/>
  <c r="AC1971" i="17"/>
  <c r="AB1971" i="17"/>
  <c r="AD1970" i="17"/>
  <c r="AC1970" i="17"/>
  <c r="AB1970" i="17"/>
  <c r="AD1969" i="17"/>
  <c r="AC1969" i="17"/>
  <c r="AB1969" i="17"/>
  <c r="AD1968" i="17"/>
  <c r="AC1968" i="17"/>
  <c r="AB1968" i="17"/>
  <c r="AD1967" i="17"/>
  <c r="AC1967" i="17"/>
  <c r="AB1967" i="17"/>
  <c r="AD1966" i="17"/>
  <c r="AC1966" i="17"/>
  <c r="AB1966" i="17"/>
  <c r="AD1965" i="17"/>
  <c r="AC1965" i="17"/>
  <c r="AB1965" i="17"/>
  <c r="AD1964" i="17"/>
  <c r="AC1964" i="17"/>
  <c r="AB1964" i="17"/>
  <c r="AD1963" i="17"/>
  <c r="AC1963" i="17"/>
  <c r="AB1963" i="17"/>
  <c r="AD1962" i="17"/>
  <c r="AC1962" i="17"/>
  <c r="AB1962" i="17"/>
  <c r="AD1961" i="17"/>
  <c r="AC1961" i="17"/>
  <c r="AB1961" i="17"/>
  <c r="AD1960" i="17"/>
  <c r="AC1960" i="17"/>
  <c r="AB1960" i="17"/>
  <c r="AD1959" i="17"/>
  <c r="AC1959" i="17"/>
  <c r="AB1959" i="17"/>
  <c r="AD1958" i="17"/>
  <c r="AC1958" i="17"/>
  <c r="AB1958" i="17"/>
  <c r="AD1957" i="17"/>
  <c r="AC1957" i="17"/>
  <c r="AB1957" i="17"/>
  <c r="AD1956" i="17"/>
  <c r="AC1956" i="17"/>
  <c r="AB1956" i="17"/>
  <c r="AD1955" i="17"/>
  <c r="AC1955" i="17"/>
  <c r="AB1955" i="17"/>
  <c r="AD1954" i="17"/>
  <c r="AC1954" i="17"/>
  <c r="AB1954" i="17"/>
  <c r="AD1953" i="17"/>
  <c r="AC1953" i="17"/>
  <c r="AB1953" i="17"/>
  <c r="AD1952" i="17"/>
  <c r="AC1952" i="17"/>
  <c r="AB1952" i="17"/>
  <c r="AD1951" i="17"/>
  <c r="AC1951" i="17"/>
  <c r="AB1951" i="17"/>
  <c r="AD1950" i="17"/>
  <c r="AC1950" i="17"/>
  <c r="AB1950" i="17"/>
  <c r="AD1949" i="17"/>
  <c r="AC1949" i="17"/>
  <c r="AB1949" i="17"/>
  <c r="AD1948" i="17"/>
  <c r="AC1948" i="17"/>
  <c r="AB1948" i="17"/>
  <c r="AD1947" i="17"/>
  <c r="AC1947" i="17"/>
  <c r="AB1947" i="17"/>
  <c r="AD1946" i="17"/>
  <c r="AC1946" i="17"/>
  <c r="AB1946" i="17"/>
  <c r="AD1945" i="17"/>
  <c r="AC1945" i="17"/>
  <c r="AB1945" i="17"/>
  <c r="AD1944" i="17"/>
  <c r="AC1944" i="17"/>
  <c r="AB1944" i="17"/>
  <c r="AD1943" i="17"/>
  <c r="AC1943" i="17"/>
  <c r="AB1943" i="17"/>
  <c r="AD1942" i="17"/>
  <c r="AC1942" i="17"/>
  <c r="AB1942" i="17"/>
  <c r="AD1941" i="17"/>
  <c r="AC1941" i="17"/>
  <c r="AB1941" i="17"/>
  <c r="AD1940" i="17"/>
  <c r="AC1940" i="17"/>
  <c r="AB1940" i="17"/>
  <c r="AD1939" i="17"/>
  <c r="AC1939" i="17"/>
  <c r="AB1939" i="17"/>
  <c r="AD1938" i="17"/>
  <c r="AC1938" i="17"/>
  <c r="AB1938" i="17"/>
  <c r="AD1937" i="17"/>
  <c r="AC1937" i="17"/>
  <c r="AB1937" i="17"/>
  <c r="AD1936" i="17"/>
  <c r="AC1936" i="17"/>
  <c r="AB1936" i="17"/>
  <c r="AD1935" i="17"/>
  <c r="AC1935" i="17"/>
  <c r="AB1935" i="17"/>
  <c r="AD1934" i="17"/>
  <c r="AC1934" i="17"/>
  <c r="AB1934" i="17"/>
  <c r="AD1933" i="17"/>
  <c r="AC1933" i="17"/>
  <c r="AB1933" i="17"/>
  <c r="AD1932" i="17"/>
  <c r="AC1932" i="17"/>
  <c r="AB1932" i="17"/>
  <c r="AD1931" i="17"/>
  <c r="AC1931" i="17"/>
  <c r="AB1931" i="17"/>
  <c r="AD1930" i="17"/>
  <c r="AC1930" i="17"/>
  <c r="AB1930" i="17"/>
  <c r="AD1929" i="17"/>
  <c r="AC1929" i="17"/>
  <c r="AB1929" i="17"/>
  <c r="AD1928" i="17"/>
  <c r="AC1928" i="17"/>
  <c r="AB1928" i="17"/>
  <c r="AD1927" i="17"/>
  <c r="AC1927" i="17"/>
  <c r="AB1927" i="17"/>
  <c r="AD1926" i="17"/>
  <c r="AC1926" i="17"/>
  <c r="AB1926" i="17"/>
  <c r="AD1925" i="17"/>
  <c r="AC1925" i="17"/>
  <c r="AB1925" i="17"/>
  <c r="AD1924" i="17"/>
  <c r="AC1924" i="17"/>
  <c r="AB1924" i="17"/>
  <c r="AD1923" i="17"/>
  <c r="AC1923" i="17"/>
  <c r="AB1923" i="17"/>
  <c r="AD1922" i="17"/>
  <c r="AC1922" i="17"/>
  <c r="AB1922" i="17"/>
  <c r="AD1921" i="17"/>
  <c r="AC1921" i="17"/>
  <c r="AB1921" i="17"/>
  <c r="AD1920" i="17"/>
  <c r="AC1920" i="17"/>
  <c r="AB1920" i="17"/>
  <c r="AD1919" i="17"/>
  <c r="AC1919" i="17"/>
  <c r="AB1919" i="17"/>
  <c r="AD1918" i="17"/>
  <c r="AC1918" i="17"/>
  <c r="AB1918" i="17"/>
  <c r="AD1917" i="17"/>
  <c r="AC1917" i="17"/>
  <c r="AB1917" i="17"/>
  <c r="AD1916" i="17"/>
  <c r="AC1916" i="17"/>
  <c r="AB1916" i="17"/>
  <c r="AD1915" i="17"/>
  <c r="AC1915" i="17"/>
  <c r="AB1915" i="17"/>
  <c r="AD1914" i="17"/>
  <c r="AC1914" i="17"/>
  <c r="AB1914" i="17"/>
  <c r="AD1913" i="17"/>
  <c r="AC1913" i="17"/>
  <c r="AB1913" i="17"/>
  <c r="AD1912" i="17"/>
  <c r="AC1912" i="17"/>
  <c r="AB1912" i="17"/>
  <c r="AD1911" i="17"/>
  <c r="AC1911" i="17"/>
  <c r="AB1911" i="17"/>
  <c r="AD1910" i="17"/>
  <c r="AC1910" i="17"/>
  <c r="AB1910" i="17"/>
  <c r="AD1909" i="17"/>
  <c r="AC1909" i="17"/>
  <c r="AB1909" i="17"/>
  <c r="AD1908" i="17"/>
  <c r="AC1908" i="17"/>
  <c r="AB1908" i="17"/>
  <c r="AD1907" i="17"/>
  <c r="AC1907" i="17"/>
  <c r="AB1907" i="17"/>
  <c r="AD1906" i="17"/>
  <c r="AC1906" i="17"/>
  <c r="AB1906" i="17"/>
  <c r="AD1905" i="17"/>
  <c r="AC1905" i="17"/>
  <c r="AB1905" i="17"/>
  <c r="AD1904" i="17"/>
  <c r="AC1904" i="17"/>
  <c r="AB1904" i="17"/>
  <c r="AD1903" i="17"/>
  <c r="AC1903" i="17"/>
  <c r="AB1903" i="17"/>
  <c r="AD1902" i="17"/>
  <c r="AC1902" i="17"/>
  <c r="AB1902" i="17"/>
  <c r="AD1901" i="17"/>
  <c r="AC1901" i="17"/>
  <c r="AB1901" i="17"/>
  <c r="AD1900" i="17"/>
  <c r="AC1900" i="17"/>
  <c r="AB1900" i="17"/>
  <c r="AD1899" i="17"/>
  <c r="AC1899" i="17"/>
  <c r="AB1899" i="17"/>
  <c r="AD1898" i="17"/>
  <c r="AC1898" i="17"/>
  <c r="AB1898" i="17"/>
  <c r="AD1897" i="17"/>
  <c r="AC1897" i="17"/>
  <c r="AB1897" i="17"/>
  <c r="AD1896" i="17"/>
  <c r="AC1896" i="17"/>
  <c r="AB1896" i="17"/>
  <c r="AD1895" i="17"/>
  <c r="AC1895" i="17"/>
  <c r="AB1895" i="17"/>
  <c r="AD1894" i="17"/>
  <c r="AC1894" i="17"/>
  <c r="AB1894" i="17"/>
  <c r="AD1893" i="17"/>
  <c r="AC1893" i="17"/>
  <c r="AB1893" i="17"/>
  <c r="AD1892" i="17"/>
  <c r="AC1892" i="17"/>
  <c r="AB1892" i="17"/>
  <c r="AD1891" i="17"/>
  <c r="AC1891" i="17"/>
  <c r="AB1891" i="17"/>
  <c r="AD1890" i="17"/>
  <c r="AC1890" i="17"/>
  <c r="AB1890" i="17"/>
  <c r="AD1889" i="17"/>
  <c r="AC1889" i="17"/>
  <c r="AB1889" i="17"/>
  <c r="AD1888" i="17"/>
  <c r="AC1888" i="17"/>
  <c r="AB1888" i="17"/>
  <c r="AD1887" i="17"/>
  <c r="AC1887" i="17"/>
  <c r="AB1887" i="17"/>
  <c r="AD1886" i="17"/>
  <c r="AC1886" i="17"/>
  <c r="AB1886" i="17"/>
  <c r="AD1885" i="17"/>
  <c r="AC1885" i="17"/>
  <c r="AB1885" i="17"/>
  <c r="AD1884" i="17"/>
  <c r="AC1884" i="17"/>
  <c r="AB1884" i="17"/>
  <c r="AD1883" i="17"/>
  <c r="AC1883" i="17"/>
  <c r="AB1883" i="17"/>
  <c r="AD1882" i="17"/>
  <c r="AC1882" i="17"/>
  <c r="AB1882" i="17"/>
  <c r="AD1881" i="17"/>
  <c r="AC1881" i="17"/>
  <c r="AB1881" i="17"/>
  <c r="AD1880" i="17"/>
  <c r="AC1880" i="17"/>
  <c r="AB1880" i="17"/>
  <c r="AD1879" i="17"/>
  <c r="AC1879" i="17"/>
  <c r="AB1879" i="17"/>
  <c r="AD1878" i="17"/>
  <c r="AC1878" i="17"/>
  <c r="AB1878" i="17"/>
  <c r="AD1877" i="17"/>
  <c r="AC1877" i="17"/>
  <c r="AB1877" i="17"/>
  <c r="AD1876" i="17"/>
  <c r="AC1876" i="17"/>
  <c r="AB1876" i="17"/>
  <c r="AD1875" i="17"/>
  <c r="AC1875" i="17"/>
  <c r="AB1875" i="17"/>
  <c r="AD1874" i="17"/>
  <c r="AC1874" i="17"/>
  <c r="AB1874" i="17"/>
  <c r="AD1873" i="17"/>
  <c r="AC1873" i="17"/>
  <c r="AB1873" i="17"/>
  <c r="AD1872" i="17"/>
  <c r="AC1872" i="17"/>
  <c r="AB1872" i="17"/>
  <c r="AD1871" i="17"/>
  <c r="AC1871" i="17"/>
  <c r="AB1871" i="17"/>
  <c r="AD1870" i="17"/>
  <c r="AC1870" i="17"/>
  <c r="AB1870" i="17"/>
  <c r="AD1869" i="17"/>
  <c r="AC1869" i="17"/>
  <c r="AB1869" i="17"/>
  <c r="AD1868" i="17"/>
  <c r="AC1868" i="17"/>
  <c r="AB1868" i="17"/>
  <c r="AD1867" i="17"/>
  <c r="AC1867" i="17"/>
  <c r="AB1867" i="17"/>
  <c r="AD1866" i="17"/>
  <c r="AC1866" i="17"/>
  <c r="AB1866" i="17"/>
  <c r="AD1865" i="17"/>
  <c r="AC1865" i="17"/>
  <c r="AB1865" i="17"/>
  <c r="AD1864" i="17"/>
  <c r="AC1864" i="17"/>
  <c r="AB1864" i="17"/>
  <c r="AD1863" i="17"/>
  <c r="AC1863" i="17"/>
  <c r="AB1863" i="17"/>
  <c r="AD1862" i="17"/>
  <c r="AC1862" i="17"/>
  <c r="AB1862" i="17"/>
  <c r="AD1861" i="17"/>
  <c r="AC1861" i="17"/>
  <c r="AB1861" i="17"/>
  <c r="AD1860" i="17"/>
  <c r="AC1860" i="17"/>
  <c r="AB1860" i="17"/>
  <c r="AD1859" i="17"/>
  <c r="AC1859" i="17"/>
  <c r="AB1859" i="17"/>
  <c r="AD1858" i="17"/>
  <c r="AC1858" i="17"/>
  <c r="AB1858" i="17"/>
  <c r="AD1857" i="17"/>
  <c r="AC1857" i="17"/>
  <c r="AB1857" i="17"/>
  <c r="AD1856" i="17"/>
  <c r="AC1856" i="17"/>
  <c r="AB1856" i="17"/>
  <c r="AD1855" i="17"/>
  <c r="AC1855" i="17"/>
  <c r="AB1855" i="17"/>
  <c r="AD1854" i="17"/>
  <c r="AC1854" i="17"/>
  <c r="AB1854" i="17"/>
  <c r="AD1853" i="17"/>
  <c r="AC1853" i="17"/>
  <c r="AB1853" i="17"/>
  <c r="AD1852" i="17"/>
  <c r="AC1852" i="17"/>
  <c r="AB1852" i="17"/>
  <c r="AD1851" i="17"/>
  <c r="AC1851" i="17"/>
  <c r="AB1851" i="17"/>
  <c r="AD1850" i="17"/>
  <c r="AC1850" i="17"/>
  <c r="AB1850" i="17"/>
  <c r="AD1849" i="17"/>
  <c r="AC1849" i="17"/>
  <c r="AB1849" i="17"/>
  <c r="AD1848" i="17"/>
  <c r="AC1848" i="17"/>
  <c r="AB1848" i="17"/>
  <c r="AD1847" i="17"/>
  <c r="AC1847" i="17"/>
  <c r="AB1847" i="17"/>
  <c r="AD1846" i="17"/>
  <c r="AC1846" i="17"/>
  <c r="AB1846" i="17"/>
  <c r="AD1845" i="17"/>
  <c r="AC1845" i="17"/>
  <c r="AB1845" i="17"/>
  <c r="AD1844" i="17"/>
  <c r="AC1844" i="17"/>
  <c r="AB1844" i="17"/>
  <c r="AD1843" i="17"/>
  <c r="AC1843" i="17"/>
  <c r="AB1843" i="17"/>
  <c r="AD1842" i="17"/>
  <c r="AC1842" i="17"/>
  <c r="AB1842" i="17"/>
  <c r="AD1841" i="17"/>
  <c r="AC1841" i="17"/>
  <c r="AB1841" i="17"/>
  <c r="AD1840" i="17"/>
  <c r="AC1840" i="17"/>
  <c r="AB1840" i="17"/>
  <c r="AD1839" i="17"/>
  <c r="AC1839" i="17"/>
  <c r="AB1839" i="17"/>
  <c r="AD1838" i="17"/>
  <c r="AC1838" i="17"/>
  <c r="AB1838" i="17"/>
  <c r="AD1837" i="17"/>
  <c r="AC1837" i="17"/>
  <c r="AB1837" i="17"/>
  <c r="AD1836" i="17"/>
  <c r="AC1836" i="17"/>
  <c r="AB1836" i="17"/>
  <c r="AD1835" i="17"/>
  <c r="AC1835" i="17"/>
  <c r="AB1835" i="17"/>
  <c r="AD1834" i="17"/>
  <c r="AC1834" i="17"/>
  <c r="AB1834" i="17"/>
  <c r="AD1833" i="17"/>
  <c r="AC1833" i="17"/>
  <c r="AB1833" i="17"/>
  <c r="AD1832" i="17"/>
  <c r="AC1832" i="17"/>
  <c r="AB1832" i="17"/>
  <c r="AD1831" i="17"/>
  <c r="AC1831" i="17"/>
  <c r="AB1831" i="17"/>
  <c r="AD1830" i="17"/>
  <c r="AC1830" i="17"/>
  <c r="AB1830" i="17"/>
  <c r="AD1829" i="17"/>
  <c r="AC1829" i="17"/>
  <c r="AB1829" i="17"/>
  <c r="AD1828" i="17"/>
  <c r="AC1828" i="17"/>
  <c r="AB1828" i="17"/>
  <c r="AD1827" i="17"/>
  <c r="AC1827" i="17"/>
  <c r="AB1827" i="17"/>
  <c r="AD1826" i="17"/>
  <c r="AC1826" i="17"/>
  <c r="AB1826" i="17"/>
  <c r="AD1825" i="17"/>
  <c r="AC1825" i="17"/>
  <c r="AB1825" i="17"/>
  <c r="AD1824" i="17"/>
  <c r="AC1824" i="17"/>
  <c r="AB1824" i="17"/>
  <c r="AD1823" i="17"/>
  <c r="AC1823" i="17"/>
  <c r="AB1823" i="17"/>
  <c r="AD1822" i="17"/>
  <c r="AC1822" i="17"/>
  <c r="AB1822" i="17"/>
  <c r="AD1821" i="17"/>
  <c r="AC1821" i="17"/>
  <c r="AB1821" i="17"/>
  <c r="AD1820" i="17"/>
  <c r="AC1820" i="17"/>
  <c r="AB1820" i="17"/>
  <c r="AD1819" i="17"/>
  <c r="AC1819" i="17"/>
  <c r="AB1819" i="17"/>
  <c r="AD1818" i="17"/>
  <c r="AC1818" i="17"/>
  <c r="AB1818" i="17"/>
  <c r="AD1817" i="17"/>
  <c r="AC1817" i="17"/>
  <c r="AB1817" i="17"/>
  <c r="AD1816" i="17"/>
  <c r="AC1816" i="17"/>
  <c r="AB1816" i="17"/>
  <c r="AD1815" i="17"/>
  <c r="AC1815" i="17"/>
  <c r="AB1815" i="17"/>
  <c r="AD1814" i="17"/>
  <c r="AC1814" i="17"/>
  <c r="AB1814" i="17"/>
  <c r="AD1813" i="17"/>
  <c r="AC1813" i="17"/>
  <c r="AB1813" i="17"/>
  <c r="AD1812" i="17"/>
  <c r="AC1812" i="17"/>
  <c r="AB1812" i="17"/>
  <c r="AD1811" i="17"/>
  <c r="AC1811" i="17"/>
  <c r="AB1811" i="17"/>
  <c r="AD1810" i="17"/>
  <c r="AC1810" i="17"/>
  <c r="AB1810" i="17"/>
  <c r="AD1809" i="17"/>
  <c r="AC1809" i="17"/>
  <c r="AB1809" i="17"/>
  <c r="AD1808" i="17"/>
  <c r="AC1808" i="17"/>
  <c r="AB1808" i="17"/>
  <c r="AD1807" i="17"/>
  <c r="AC1807" i="17"/>
  <c r="AB1807" i="17"/>
  <c r="AD1806" i="17"/>
  <c r="AC1806" i="17"/>
  <c r="AB1806" i="17"/>
  <c r="AD1805" i="17"/>
  <c r="AC1805" i="17"/>
  <c r="AB1805" i="17"/>
  <c r="AD1804" i="17"/>
  <c r="AC1804" i="17"/>
  <c r="AB1804" i="17"/>
  <c r="AD1803" i="17"/>
  <c r="AC1803" i="17"/>
  <c r="AB1803" i="17"/>
  <c r="AD1802" i="17"/>
  <c r="AC1802" i="17"/>
  <c r="AB1802" i="17"/>
  <c r="AD1801" i="17"/>
  <c r="AC1801" i="17"/>
  <c r="AB1801" i="17"/>
  <c r="AD1800" i="17"/>
  <c r="AC1800" i="17"/>
  <c r="AB1800" i="17"/>
  <c r="AD1799" i="17"/>
  <c r="AC1799" i="17"/>
  <c r="AB1799" i="17"/>
  <c r="AD1798" i="17"/>
  <c r="AC1798" i="17"/>
  <c r="AB1798" i="17"/>
  <c r="AD1797" i="17"/>
  <c r="AC1797" i="17"/>
  <c r="AB1797" i="17"/>
  <c r="AD1796" i="17"/>
  <c r="AC1796" i="17"/>
  <c r="AB1796" i="17"/>
  <c r="AD1795" i="17"/>
  <c r="AC1795" i="17"/>
  <c r="AB1795" i="17"/>
  <c r="AD1794" i="17"/>
  <c r="AC1794" i="17"/>
  <c r="AB1794" i="17"/>
  <c r="AD1793" i="17"/>
  <c r="AC1793" i="17"/>
  <c r="AB1793" i="17"/>
  <c r="AD1792" i="17"/>
  <c r="AC1792" i="17"/>
  <c r="AB1792" i="17"/>
  <c r="AD1791" i="17"/>
  <c r="AC1791" i="17"/>
  <c r="AB1791" i="17"/>
  <c r="AD1790" i="17"/>
  <c r="AC1790" i="17"/>
  <c r="AB1790" i="17"/>
  <c r="AD1789" i="17"/>
  <c r="AC1789" i="17"/>
  <c r="AB1789" i="17"/>
  <c r="AD1788" i="17"/>
  <c r="AC1788" i="17"/>
  <c r="AB1788" i="17"/>
  <c r="AD1787" i="17"/>
  <c r="AC1787" i="17"/>
  <c r="AB1787" i="17"/>
  <c r="AD1786" i="17"/>
  <c r="AC1786" i="17"/>
  <c r="AB1786" i="17"/>
  <c r="AD1785" i="17"/>
  <c r="AC1785" i="17"/>
  <c r="AB1785" i="17"/>
  <c r="AD1784" i="17"/>
  <c r="AC1784" i="17"/>
  <c r="AB1784" i="17"/>
  <c r="AD1783" i="17"/>
  <c r="AC1783" i="17"/>
  <c r="AB1783" i="17"/>
  <c r="AD1782" i="17"/>
  <c r="AC1782" i="17"/>
  <c r="AB1782" i="17"/>
  <c r="AD1781" i="17"/>
  <c r="AC1781" i="17"/>
  <c r="AB1781" i="17"/>
  <c r="AD1780" i="17"/>
  <c r="AC1780" i="17"/>
  <c r="AB1780" i="17"/>
  <c r="AD1779" i="17"/>
  <c r="AC1779" i="17"/>
  <c r="AB1779" i="17"/>
  <c r="AD1778" i="17"/>
  <c r="AC1778" i="17"/>
  <c r="AB1778" i="17"/>
  <c r="AD1777" i="17"/>
  <c r="AC1777" i="17"/>
  <c r="AB1777" i="17"/>
  <c r="AD1776" i="17"/>
  <c r="AC1776" i="17"/>
  <c r="AB1776" i="17"/>
  <c r="AD1775" i="17"/>
  <c r="AC1775" i="17"/>
  <c r="AB1775" i="17"/>
  <c r="AD1774" i="17"/>
  <c r="AC1774" i="17"/>
  <c r="AB1774" i="17"/>
  <c r="AD1773" i="17"/>
  <c r="AC1773" i="17"/>
  <c r="AB1773" i="17"/>
  <c r="AD1772" i="17"/>
  <c r="AC1772" i="17"/>
  <c r="AB1772" i="17"/>
  <c r="AD1771" i="17"/>
  <c r="AC1771" i="17"/>
  <c r="AB1771" i="17"/>
  <c r="AD1770" i="17"/>
  <c r="AC1770" i="17"/>
  <c r="AB1770" i="17"/>
  <c r="AD1769" i="17"/>
  <c r="AC1769" i="17"/>
  <c r="AB1769" i="17"/>
  <c r="AD1768" i="17"/>
  <c r="AC1768" i="17"/>
  <c r="AB1768" i="17"/>
  <c r="AD1767" i="17"/>
  <c r="AC1767" i="17"/>
  <c r="AB1767" i="17"/>
  <c r="AD1766" i="17"/>
  <c r="AC1766" i="17"/>
  <c r="AB1766" i="17"/>
  <c r="AD1765" i="17"/>
  <c r="AC1765" i="17"/>
  <c r="AB1765" i="17"/>
  <c r="AD1764" i="17"/>
  <c r="AC1764" i="17"/>
  <c r="AB1764" i="17"/>
  <c r="AD1763" i="17"/>
  <c r="AC1763" i="17"/>
  <c r="AB1763" i="17"/>
  <c r="AD1762" i="17"/>
  <c r="AC1762" i="17"/>
  <c r="AB1762" i="17"/>
  <c r="AD1761" i="17"/>
  <c r="AC1761" i="17"/>
  <c r="AB1761" i="17"/>
  <c r="AD1760" i="17"/>
  <c r="AC1760" i="17"/>
  <c r="AB1760" i="17"/>
  <c r="AD1759" i="17"/>
  <c r="AC1759" i="17"/>
  <c r="AB1759" i="17"/>
  <c r="AD1758" i="17"/>
  <c r="AC1758" i="17"/>
  <c r="AB1758" i="17"/>
  <c r="AD1757" i="17"/>
  <c r="AC1757" i="17"/>
  <c r="AB1757" i="17"/>
  <c r="AD1756" i="17"/>
  <c r="AC1756" i="17"/>
  <c r="AB1756" i="17"/>
  <c r="AD1755" i="17"/>
  <c r="AC1755" i="17"/>
  <c r="AB1755" i="17"/>
  <c r="AD1754" i="17"/>
  <c r="AC1754" i="17"/>
  <c r="AB1754" i="17"/>
  <c r="AD1753" i="17"/>
  <c r="AC1753" i="17"/>
  <c r="AB1753" i="17"/>
  <c r="AD1752" i="17"/>
  <c r="AC1752" i="17"/>
  <c r="AB1752" i="17"/>
  <c r="AD1751" i="17"/>
  <c r="AC1751" i="17"/>
  <c r="AB1751" i="17"/>
  <c r="AD1750" i="17"/>
  <c r="AC1750" i="17"/>
  <c r="AB1750" i="17"/>
  <c r="AD1749" i="17"/>
  <c r="AC1749" i="17"/>
  <c r="AB1749" i="17"/>
  <c r="AD1748" i="17"/>
  <c r="AC1748" i="17"/>
  <c r="AB1748" i="17"/>
  <c r="AD1747" i="17"/>
  <c r="AC1747" i="17"/>
  <c r="AB1747" i="17"/>
  <c r="AD1746" i="17"/>
  <c r="AC1746" i="17"/>
  <c r="AB1746" i="17"/>
  <c r="AD1745" i="17"/>
  <c r="AC1745" i="17"/>
  <c r="AB1745" i="17"/>
  <c r="AD1744" i="17"/>
  <c r="AC1744" i="17"/>
  <c r="AB1744" i="17"/>
  <c r="AD1743" i="17"/>
  <c r="AC1743" i="17"/>
  <c r="AB1743" i="17"/>
  <c r="AD1742" i="17"/>
  <c r="AC1742" i="17"/>
  <c r="AB1742" i="17"/>
  <c r="AD1741" i="17"/>
  <c r="AC1741" i="17"/>
  <c r="AB1741" i="17"/>
  <c r="AD1740" i="17"/>
  <c r="AC1740" i="17"/>
  <c r="AB1740" i="17"/>
  <c r="AD1739" i="17"/>
  <c r="AC1739" i="17"/>
  <c r="AB1739" i="17"/>
  <c r="AD1738" i="17"/>
  <c r="AC1738" i="17"/>
  <c r="AB1738" i="17"/>
  <c r="AD1737" i="17"/>
  <c r="AC1737" i="17"/>
  <c r="AB1737" i="17"/>
  <c r="AD1736" i="17"/>
  <c r="AC1736" i="17"/>
  <c r="AB1736" i="17"/>
  <c r="AD1735" i="17"/>
  <c r="AC1735" i="17"/>
  <c r="AB1735" i="17"/>
  <c r="AD1734" i="17"/>
  <c r="AC1734" i="17"/>
  <c r="AB1734" i="17"/>
  <c r="AD1733" i="17"/>
  <c r="AC1733" i="17"/>
  <c r="AB1733" i="17"/>
  <c r="AD1732" i="17"/>
  <c r="AC1732" i="17"/>
  <c r="AB1732" i="17"/>
  <c r="AD1731" i="17"/>
  <c r="AC1731" i="17"/>
  <c r="AB1731" i="17"/>
  <c r="AD1730" i="17"/>
  <c r="AC1730" i="17"/>
  <c r="AB1730" i="17"/>
  <c r="AD1729" i="17"/>
  <c r="AC1729" i="17"/>
  <c r="AB1729" i="17"/>
  <c r="AD1728" i="17"/>
  <c r="AC1728" i="17"/>
  <c r="AB1728" i="17"/>
  <c r="AD1727" i="17"/>
  <c r="AC1727" i="17"/>
  <c r="AB1727" i="17"/>
  <c r="AD1726" i="17"/>
  <c r="AC1726" i="17"/>
  <c r="AB1726" i="17"/>
  <c r="AD1725" i="17"/>
  <c r="AC1725" i="17"/>
  <c r="AB1725" i="17"/>
  <c r="AD1724" i="17"/>
  <c r="AC1724" i="17"/>
  <c r="AB1724" i="17"/>
  <c r="AD1723" i="17"/>
  <c r="AC1723" i="17"/>
  <c r="AB1723" i="17"/>
  <c r="AD1722" i="17"/>
  <c r="AC1722" i="17"/>
  <c r="AB1722" i="17"/>
  <c r="AD1721" i="17"/>
  <c r="AC1721" i="17"/>
  <c r="AB1721" i="17"/>
  <c r="AD1720" i="17"/>
  <c r="AC1720" i="17"/>
  <c r="AB1720" i="17"/>
  <c r="AD1719" i="17"/>
  <c r="AC1719" i="17"/>
  <c r="AB1719" i="17"/>
  <c r="AD1718" i="17"/>
  <c r="AC1718" i="17"/>
  <c r="AB1718" i="17"/>
  <c r="AD1717" i="17"/>
  <c r="AC1717" i="17"/>
  <c r="AB1717" i="17"/>
  <c r="AD1716" i="17"/>
  <c r="AC1716" i="17"/>
  <c r="AB1716" i="17"/>
  <c r="AD1715" i="17"/>
  <c r="AC1715" i="17"/>
  <c r="AB1715" i="17"/>
  <c r="AD1714" i="17"/>
  <c r="AC1714" i="17"/>
  <c r="AB1714" i="17"/>
  <c r="AD1713" i="17"/>
  <c r="AC1713" i="17"/>
  <c r="AB1713" i="17"/>
  <c r="AD1712" i="17"/>
  <c r="AC1712" i="17"/>
  <c r="AB1712" i="17"/>
  <c r="AD1711" i="17"/>
  <c r="AC1711" i="17"/>
  <c r="AB1711" i="17"/>
  <c r="AD1710" i="17"/>
  <c r="AC1710" i="17"/>
  <c r="AB1710" i="17"/>
  <c r="AD1709" i="17"/>
  <c r="AC1709" i="17"/>
  <c r="AB1709" i="17"/>
  <c r="AD1708" i="17"/>
  <c r="AC1708" i="17"/>
  <c r="AB1708" i="17"/>
  <c r="AD1707" i="17"/>
  <c r="AC1707" i="17"/>
  <c r="AB1707" i="17"/>
  <c r="AD1706" i="17"/>
  <c r="AC1706" i="17"/>
  <c r="AB1706" i="17"/>
  <c r="AD1705" i="17"/>
  <c r="AC1705" i="17"/>
  <c r="AB1705" i="17"/>
  <c r="AD1704" i="17"/>
  <c r="AC1704" i="17"/>
  <c r="AB1704" i="17"/>
  <c r="AD1703" i="17"/>
  <c r="AC1703" i="17"/>
  <c r="AB1703" i="17"/>
  <c r="AD1702" i="17"/>
  <c r="AC1702" i="17"/>
  <c r="AB1702" i="17"/>
  <c r="AD1701" i="17"/>
  <c r="AC1701" i="17"/>
  <c r="AB1701" i="17"/>
  <c r="AD1700" i="17"/>
  <c r="AC1700" i="17"/>
  <c r="AB1700" i="17"/>
  <c r="AD1699" i="17"/>
  <c r="AC1699" i="17"/>
  <c r="AB1699" i="17"/>
  <c r="AD1698" i="17"/>
  <c r="AC1698" i="17"/>
  <c r="AB1698" i="17"/>
  <c r="AD1697" i="17"/>
  <c r="AC1697" i="17"/>
  <c r="AB1697" i="17"/>
  <c r="AD1696" i="17"/>
  <c r="AC1696" i="17"/>
  <c r="AB1696" i="17"/>
  <c r="AD1695" i="17"/>
  <c r="AC1695" i="17"/>
  <c r="AB1695" i="17"/>
  <c r="AD1694" i="17"/>
  <c r="AC1694" i="17"/>
  <c r="AB1694" i="17"/>
  <c r="AD1693" i="17"/>
  <c r="AC1693" i="17"/>
  <c r="AB1693" i="17"/>
  <c r="AD1692" i="17"/>
  <c r="AC1692" i="17"/>
  <c r="AB1692" i="17"/>
  <c r="AD1691" i="17"/>
  <c r="AC1691" i="17"/>
  <c r="AB1691" i="17"/>
  <c r="AD1690" i="17"/>
  <c r="AC1690" i="17"/>
  <c r="AB1690" i="17"/>
  <c r="AD1689" i="17"/>
  <c r="AC1689" i="17"/>
  <c r="AB1689" i="17"/>
  <c r="AD1688" i="17"/>
  <c r="AC1688" i="17"/>
  <c r="AB1688" i="17"/>
  <c r="AD1687" i="17"/>
  <c r="AC1687" i="17"/>
  <c r="AB1687" i="17"/>
  <c r="AD1686" i="17"/>
  <c r="AC1686" i="17"/>
  <c r="AB1686" i="17"/>
  <c r="AD1685" i="17"/>
  <c r="AC1685" i="17"/>
  <c r="AB1685" i="17"/>
  <c r="AD1684" i="17"/>
  <c r="AC1684" i="17"/>
  <c r="AB1684" i="17"/>
  <c r="AD1683" i="17"/>
  <c r="AC1683" i="17"/>
  <c r="AB1683" i="17"/>
  <c r="AD1682" i="17"/>
  <c r="AC1682" i="17"/>
  <c r="AB1682" i="17"/>
  <c r="AD1681" i="17"/>
  <c r="AC1681" i="17"/>
  <c r="AB1681" i="17"/>
  <c r="AD1680" i="17"/>
  <c r="AC1680" i="17"/>
  <c r="AB1680" i="17"/>
  <c r="AD1679" i="17"/>
  <c r="AC1679" i="17"/>
  <c r="AB1679" i="17"/>
  <c r="AD1678" i="17"/>
  <c r="AC1678" i="17"/>
  <c r="AB1678" i="17"/>
  <c r="AD1677" i="17"/>
  <c r="AC1677" i="17"/>
  <c r="AB1677" i="17"/>
  <c r="AD1676" i="17"/>
  <c r="AC1676" i="17"/>
  <c r="AB1676" i="17"/>
  <c r="AD1675" i="17"/>
  <c r="AC1675" i="17"/>
  <c r="AB1675" i="17"/>
  <c r="AD1674" i="17"/>
  <c r="AC1674" i="17"/>
  <c r="AB1674" i="17"/>
  <c r="AD1673" i="17"/>
  <c r="AC1673" i="17"/>
  <c r="AB1673" i="17"/>
  <c r="AD1672" i="17"/>
  <c r="AC1672" i="17"/>
  <c r="AB1672" i="17"/>
  <c r="AD1671" i="17"/>
  <c r="AC1671" i="17"/>
  <c r="AB1671" i="17"/>
  <c r="AD1670" i="17"/>
  <c r="AC1670" i="17"/>
  <c r="AB1670" i="17"/>
  <c r="AD1669" i="17"/>
  <c r="AC1669" i="17"/>
  <c r="AB1669" i="17"/>
  <c r="AD1668" i="17"/>
  <c r="AC1668" i="17"/>
  <c r="AB1668" i="17"/>
  <c r="AD1667" i="17"/>
  <c r="AC1667" i="17"/>
  <c r="AB1667" i="17"/>
  <c r="AD1666" i="17"/>
  <c r="AC1666" i="17"/>
  <c r="AB1666" i="17"/>
  <c r="AD1665" i="17"/>
  <c r="AC1665" i="17"/>
  <c r="AB1665" i="17"/>
  <c r="AD1664" i="17"/>
  <c r="AC1664" i="17"/>
  <c r="AB1664" i="17"/>
  <c r="AD1663" i="17"/>
  <c r="AC1663" i="17"/>
  <c r="AB1663" i="17"/>
  <c r="AD1662" i="17"/>
  <c r="AC1662" i="17"/>
  <c r="AB1662" i="17"/>
  <c r="AD1661" i="17"/>
  <c r="AC1661" i="17"/>
  <c r="AB1661" i="17"/>
  <c r="AD1660" i="17"/>
  <c r="AC1660" i="17"/>
  <c r="AB1660" i="17"/>
  <c r="AD1659" i="17"/>
  <c r="AC1659" i="17"/>
  <c r="AB1659" i="17"/>
  <c r="AD1658" i="17"/>
  <c r="AC1658" i="17"/>
  <c r="AB1658" i="17"/>
  <c r="AD1657" i="17"/>
  <c r="AC1657" i="17"/>
  <c r="AB1657" i="17"/>
  <c r="AD1656" i="17"/>
  <c r="AC1656" i="17"/>
  <c r="AB1656" i="17"/>
  <c r="AD1655" i="17"/>
  <c r="AC1655" i="17"/>
  <c r="AB1655" i="17"/>
  <c r="AD1654" i="17"/>
  <c r="AC1654" i="17"/>
  <c r="AB1654" i="17"/>
  <c r="AD1653" i="17"/>
  <c r="AC1653" i="17"/>
  <c r="AB1653" i="17"/>
  <c r="AD1652" i="17"/>
  <c r="AC1652" i="17"/>
  <c r="AB1652" i="17"/>
  <c r="AD1651" i="17"/>
  <c r="AC1651" i="17"/>
  <c r="AB1651" i="17"/>
  <c r="AD1650" i="17"/>
  <c r="AC1650" i="17"/>
  <c r="AB1650" i="17"/>
  <c r="AD1649" i="17"/>
  <c r="AC1649" i="17"/>
  <c r="AB1649" i="17"/>
  <c r="AD1648" i="17"/>
  <c r="AC1648" i="17"/>
  <c r="AB1648" i="17"/>
  <c r="AD1647" i="17"/>
  <c r="AC1647" i="17"/>
  <c r="AB1647" i="17"/>
  <c r="AD1646" i="17"/>
  <c r="AC1646" i="17"/>
  <c r="AB1646" i="17"/>
  <c r="AD1645" i="17"/>
  <c r="AC1645" i="17"/>
  <c r="AB1645" i="17"/>
  <c r="AD1644" i="17"/>
  <c r="AC1644" i="17"/>
  <c r="AB1644" i="17"/>
  <c r="AD1643" i="17"/>
  <c r="AC1643" i="17"/>
  <c r="AB1643" i="17"/>
  <c r="AD1642" i="17"/>
  <c r="AC1642" i="17"/>
  <c r="AB1642" i="17"/>
  <c r="AD1641" i="17"/>
  <c r="AC1641" i="17"/>
  <c r="AB1641" i="17"/>
  <c r="AD1640" i="17"/>
  <c r="AC1640" i="17"/>
  <c r="AB1640" i="17"/>
  <c r="AD1639" i="17"/>
  <c r="AC1639" i="17"/>
  <c r="AB1639" i="17"/>
  <c r="AD1638" i="17"/>
  <c r="AC1638" i="17"/>
  <c r="AB1638" i="17"/>
  <c r="AD1637" i="17"/>
  <c r="AC1637" i="17"/>
  <c r="AB1637" i="17"/>
  <c r="AD1636" i="17"/>
  <c r="AC1636" i="17"/>
  <c r="AB1636" i="17"/>
  <c r="AD1635" i="17"/>
  <c r="AC1635" i="17"/>
  <c r="AB1635" i="17"/>
  <c r="AD1634" i="17"/>
  <c r="AC1634" i="17"/>
  <c r="AB1634" i="17"/>
  <c r="AD1633" i="17"/>
  <c r="AC1633" i="17"/>
  <c r="AB1633" i="17"/>
  <c r="AD1632" i="17"/>
  <c r="AC1632" i="17"/>
  <c r="AB1632" i="17"/>
  <c r="AD1631" i="17"/>
  <c r="AC1631" i="17"/>
  <c r="AB1631" i="17"/>
  <c r="AD1630" i="17"/>
  <c r="AC1630" i="17"/>
  <c r="AB1630" i="17"/>
  <c r="AD1629" i="17"/>
  <c r="AC1629" i="17"/>
  <c r="AB1629" i="17"/>
  <c r="AD1628" i="17"/>
  <c r="AC1628" i="17"/>
  <c r="AB1628" i="17"/>
  <c r="AD1627" i="17"/>
  <c r="AC1627" i="17"/>
  <c r="AB1627" i="17"/>
  <c r="AD1626" i="17"/>
  <c r="AC1626" i="17"/>
  <c r="AB1626" i="17"/>
  <c r="AD1625" i="17"/>
  <c r="AC1625" i="17"/>
  <c r="AB1625" i="17"/>
  <c r="AD1624" i="17"/>
  <c r="AC1624" i="17"/>
  <c r="AB1624" i="17"/>
  <c r="AD1623" i="17"/>
  <c r="AC1623" i="17"/>
  <c r="AB1623" i="17"/>
  <c r="AD1622" i="17"/>
  <c r="AC1622" i="17"/>
  <c r="AB1622" i="17"/>
  <c r="AD1621" i="17"/>
  <c r="AC1621" i="17"/>
  <c r="AB1621" i="17"/>
  <c r="AD1620" i="17"/>
  <c r="AC1620" i="17"/>
  <c r="AB1620" i="17"/>
  <c r="AD1619" i="17"/>
  <c r="AC1619" i="17"/>
  <c r="AB1619" i="17"/>
  <c r="AD1618" i="17"/>
  <c r="AC1618" i="17"/>
  <c r="AB1618" i="17"/>
  <c r="AD1617" i="17"/>
  <c r="AC1617" i="17"/>
  <c r="AB1617" i="17"/>
  <c r="AD1616" i="17"/>
  <c r="AC1616" i="17"/>
  <c r="AB1616" i="17"/>
  <c r="AD1615" i="17"/>
  <c r="AC1615" i="17"/>
  <c r="AB1615" i="17"/>
  <c r="AD1614" i="17"/>
  <c r="AC1614" i="17"/>
  <c r="AB1614" i="17"/>
  <c r="AD1613" i="17"/>
  <c r="AC1613" i="17"/>
  <c r="AB1613" i="17"/>
  <c r="AD1612" i="17"/>
  <c r="AC1612" i="17"/>
  <c r="AB1612" i="17"/>
  <c r="AD1611" i="17"/>
  <c r="AC1611" i="17"/>
  <c r="AB1611" i="17"/>
  <c r="AD1610" i="17"/>
  <c r="AC1610" i="17"/>
  <c r="AB1610" i="17"/>
  <c r="AD1609" i="17"/>
  <c r="AC1609" i="17"/>
  <c r="AB1609" i="17"/>
  <c r="AD1608" i="17"/>
  <c r="AC1608" i="17"/>
  <c r="AB1608" i="17"/>
  <c r="AD1607" i="17"/>
  <c r="AC1607" i="17"/>
  <c r="AB1607" i="17"/>
  <c r="AD1606" i="17"/>
  <c r="AC1606" i="17"/>
  <c r="AB1606" i="17"/>
  <c r="AD1605" i="17"/>
  <c r="AC1605" i="17"/>
  <c r="AB1605" i="17"/>
  <c r="AD1604" i="17"/>
  <c r="AC1604" i="17"/>
  <c r="AB1604" i="17"/>
  <c r="AD1603" i="17"/>
  <c r="AC1603" i="17"/>
  <c r="AB1603" i="17"/>
  <c r="AD1602" i="17"/>
  <c r="AC1602" i="17"/>
  <c r="AB1602" i="17"/>
  <c r="AD1601" i="17"/>
  <c r="AC1601" i="17"/>
  <c r="AB1601" i="17"/>
  <c r="AD1600" i="17"/>
  <c r="AC1600" i="17"/>
  <c r="AB1600" i="17"/>
  <c r="AD1599" i="17"/>
  <c r="AC1599" i="17"/>
  <c r="AB1599" i="17"/>
  <c r="AD1598" i="17"/>
  <c r="AC1598" i="17"/>
  <c r="AB1598" i="17"/>
  <c r="AD1597" i="17"/>
  <c r="AC1597" i="17"/>
  <c r="AB1597" i="17"/>
  <c r="AD1596" i="17"/>
  <c r="AC1596" i="17"/>
  <c r="AB1596" i="17"/>
  <c r="AD1595" i="17"/>
  <c r="AC1595" i="17"/>
  <c r="AB1595" i="17"/>
  <c r="AD1594" i="17"/>
  <c r="AC1594" i="17"/>
  <c r="AB1594" i="17"/>
  <c r="AD1593" i="17"/>
  <c r="AC1593" i="17"/>
  <c r="AB1593" i="17"/>
  <c r="AD1592" i="17"/>
  <c r="AC1592" i="17"/>
  <c r="AB1592" i="17"/>
  <c r="AD1591" i="17"/>
  <c r="AC1591" i="17"/>
  <c r="AB1591" i="17"/>
  <c r="AD1590" i="17"/>
  <c r="AC1590" i="17"/>
  <c r="AB1590" i="17"/>
  <c r="AD1589" i="17"/>
  <c r="AC1589" i="17"/>
  <c r="AB1589" i="17"/>
  <c r="AD1588" i="17"/>
  <c r="AC1588" i="17"/>
  <c r="AB1588" i="17"/>
  <c r="AD1587" i="17"/>
  <c r="AC1587" i="17"/>
  <c r="AB1587" i="17"/>
  <c r="AD1586" i="17"/>
  <c r="AC1586" i="17"/>
  <c r="AB1586" i="17"/>
  <c r="AD1585" i="17"/>
  <c r="AC1585" i="17"/>
  <c r="AB1585" i="17"/>
  <c r="AD1584" i="17"/>
  <c r="AC1584" i="17"/>
  <c r="AB1584" i="17"/>
  <c r="AD1583" i="17"/>
  <c r="AC1583" i="17"/>
  <c r="AB1583" i="17"/>
  <c r="AD1582" i="17"/>
  <c r="AC1582" i="17"/>
  <c r="AB1582" i="17"/>
  <c r="AD1581" i="17"/>
  <c r="AC1581" i="17"/>
  <c r="AB1581" i="17"/>
  <c r="AD1580" i="17"/>
  <c r="AC1580" i="17"/>
  <c r="AB1580" i="17"/>
  <c r="AD1579" i="17"/>
  <c r="AC1579" i="17"/>
  <c r="AB1579" i="17"/>
  <c r="AD1578" i="17"/>
  <c r="AC1578" i="17"/>
  <c r="AB1578" i="17"/>
  <c r="AD1577" i="17"/>
  <c r="AC1577" i="17"/>
  <c r="AB1577" i="17"/>
  <c r="AD1576" i="17"/>
  <c r="AC1576" i="17"/>
  <c r="AB1576" i="17"/>
  <c r="AD1575" i="17"/>
  <c r="AC1575" i="17"/>
  <c r="AB1575" i="17"/>
  <c r="AD1574" i="17"/>
  <c r="AC1574" i="17"/>
  <c r="AB1574" i="17"/>
  <c r="AD1573" i="17"/>
  <c r="AC1573" i="17"/>
  <c r="AB1573" i="17"/>
  <c r="AD1572" i="17"/>
  <c r="AC1572" i="17"/>
  <c r="AB1572" i="17"/>
  <c r="AD1571" i="17"/>
  <c r="AC1571" i="17"/>
  <c r="AB1571" i="17"/>
  <c r="AD1570" i="17"/>
  <c r="AC1570" i="17"/>
  <c r="AB1570" i="17"/>
  <c r="AD1569" i="17"/>
  <c r="AC1569" i="17"/>
  <c r="AB1569" i="17"/>
  <c r="AD1568" i="17"/>
  <c r="AC1568" i="17"/>
  <c r="AB1568" i="17"/>
  <c r="AD1567" i="17"/>
  <c r="AC1567" i="17"/>
  <c r="AB1567" i="17"/>
  <c r="AD1566" i="17"/>
  <c r="AC1566" i="17"/>
  <c r="AB1566" i="17"/>
  <c r="AD1565" i="17"/>
  <c r="AC1565" i="17"/>
  <c r="AB1565" i="17"/>
  <c r="AD1564" i="17"/>
  <c r="AC1564" i="17"/>
  <c r="AB1564" i="17"/>
  <c r="AD1563" i="17"/>
  <c r="AC1563" i="17"/>
  <c r="AB1563" i="17"/>
  <c r="AD1562" i="17"/>
  <c r="AC1562" i="17"/>
  <c r="AB1562" i="17"/>
  <c r="AD1561" i="17"/>
  <c r="AC1561" i="17"/>
  <c r="AB1561" i="17"/>
  <c r="AD1560" i="17"/>
  <c r="AC1560" i="17"/>
  <c r="AB1560" i="17"/>
  <c r="AD1559" i="17"/>
  <c r="AC1559" i="17"/>
  <c r="AB1559" i="17"/>
  <c r="AD1558" i="17"/>
  <c r="AC1558" i="17"/>
  <c r="AB1558" i="17"/>
  <c r="AD1557" i="17"/>
  <c r="AC1557" i="17"/>
  <c r="AB1557" i="17"/>
  <c r="AD1556" i="17"/>
  <c r="AC1556" i="17"/>
  <c r="AB1556" i="17"/>
  <c r="AD1555" i="17"/>
  <c r="AC1555" i="17"/>
  <c r="AB1555" i="17"/>
  <c r="AD1554" i="17"/>
  <c r="AC1554" i="17"/>
  <c r="AB1554" i="17"/>
  <c r="AD1553" i="17"/>
  <c r="AC1553" i="17"/>
  <c r="AB1553" i="17"/>
  <c r="AD1552" i="17"/>
  <c r="AC1552" i="17"/>
  <c r="AB1552" i="17"/>
  <c r="AD1551" i="17"/>
  <c r="AC1551" i="17"/>
  <c r="AB1551" i="17"/>
  <c r="AD1550" i="17"/>
  <c r="AC1550" i="17"/>
  <c r="AB1550" i="17"/>
  <c r="AD1549" i="17"/>
  <c r="AC1549" i="17"/>
  <c r="AB1549" i="17"/>
  <c r="AD1548" i="17"/>
  <c r="AC1548" i="17"/>
  <c r="AB1548" i="17"/>
  <c r="AD1547" i="17"/>
  <c r="AC1547" i="17"/>
  <c r="AB1547" i="17"/>
  <c r="AD1546" i="17"/>
  <c r="AC1546" i="17"/>
  <c r="AB1546" i="17"/>
  <c r="AD1545" i="17"/>
  <c r="AC1545" i="17"/>
  <c r="AB1545" i="17"/>
  <c r="AD1544" i="17"/>
  <c r="AC1544" i="17"/>
  <c r="AB1544" i="17"/>
  <c r="AD1543" i="17"/>
  <c r="AC1543" i="17"/>
  <c r="AB1543" i="17"/>
  <c r="AD1542" i="17"/>
  <c r="AC1542" i="17"/>
  <c r="AB1542" i="17"/>
  <c r="AD1541" i="17"/>
  <c r="AC1541" i="17"/>
  <c r="AB1541" i="17"/>
  <c r="AD1540" i="17"/>
  <c r="AC1540" i="17"/>
  <c r="AB1540" i="17"/>
  <c r="AD1539" i="17"/>
  <c r="AC1539" i="17"/>
  <c r="AB1539" i="17"/>
  <c r="AD1538" i="17"/>
  <c r="AC1538" i="17"/>
  <c r="AB1538" i="17"/>
  <c r="AD1537" i="17"/>
  <c r="AC1537" i="17"/>
  <c r="AB1537" i="17"/>
  <c r="AD1536" i="17"/>
  <c r="AC1536" i="17"/>
  <c r="AB1536" i="17"/>
  <c r="AD1535" i="17"/>
  <c r="AC1535" i="17"/>
  <c r="AB1535" i="17"/>
  <c r="AD1534" i="17"/>
  <c r="AC1534" i="17"/>
  <c r="AB1534" i="17"/>
  <c r="AD1533" i="17"/>
  <c r="AC1533" i="17"/>
  <c r="AB1533" i="17"/>
  <c r="AD1532" i="17"/>
  <c r="AC1532" i="17"/>
  <c r="AB1532" i="17"/>
  <c r="AD1531" i="17"/>
  <c r="AC1531" i="17"/>
  <c r="AB1531" i="17"/>
  <c r="AD1530" i="17"/>
  <c r="AC1530" i="17"/>
  <c r="AB1530" i="17"/>
  <c r="AD1529" i="17"/>
  <c r="AC1529" i="17"/>
  <c r="AB1529" i="17"/>
  <c r="AD1528" i="17"/>
  <c r="AC1528" i="17"/>
  <c r="AB1528" i="17"/>
  <c r="AD1527" i="17"/>
  <c r="AC1527" i="17"/>
  <c r="AB1527" i="17"/>
  <c r="AD1526" i="17"/>
  <c r="AC1526" i="17"/>
  <c r="AB1526" i="17"/>
  <c r="AD1525" i="17"/>
  <c r="AC1525" i="17"/>
  <c r="AB1525" i="17"/>
  <c r="AD1524" i="17"/>
  <c r="AC1524" i="17"/>
  <c r="AB1524" i="17"/>
  <c r="AD1523" i="17"/>
  <c r="AC1523" i="17"/>
  <c r="AB1523" i="17"/>
  <c r="AD1522" i="17"/>
  <c r="AC1522" i="17"/>
  <c r="AB1522" i="17"/>
  <c r="AD1521" i="17"/>
  <c r="AC1521" i="17"/>
  <c r="AB1521" i="17"/>
  <c r="AD1520" i="17"/>
  <c r="AC1520" i="17"/>
  <c r="AB1520" i="17"/>
  <c r="AD1519" i="17"/>
  <c r="AC1519" i="17"/>
  <c r="AB1519" i="17"/>
  <c r="AD1518" i="17"/>
  <c r="AC1518" i="17"/>
  <c r="AB1518" i="17"/>
  <c r="AD1517" i="17"/>
  <c r="AC1517" i="17"/>
  <c r="AB1517" i="17"/>
  <c r="AD1516" i="17"/>
  <c r="AC1516" i="17"/>
  <c r="AB1516" i="17"/>
  <c r="AD1515" i="17"/>
  <c r="AC1515" i="17"/>
  <c r="AB1515" i="17"/>
  <c r="AD1514" i="17"/>
  <c r="AC1514" i="17"/>
  <c r="AB1514" i="17"/>
  <c r="AD1513" i="17"/>
  <c r="AC1513" i="17"/>
  <c r="AB1513" i="17"/>
  <c r="AD1512" i="17"/>
  <c r="AC1512" i="17"/>
  <c r="AB1512" i="17"/>
  <c r="AD1511" i="17"/>
  <c r="AC1511" i="17"/>
  <c r="AB1511" i="17"/>
  <c r="AD1510" i="17"/>
  <c r="AC1510" i="17"/>
  <c r="AB1510" i="17"/>
  <c r="AD1509" i="17"/>
  <c r="AC1509" i="17"/>
  <c r="AB1509" i="17"/>
  <c r="AD1508" i="17"/>
  <c r="AC1508" i="17"/>
  <c r="AB1508" i="17"/>
  <c r="AD1507" i="17"/>
  <c r="AC1507" i="17"/>
  <c r="AB1507" i="17"/>
  <c r="AD1506" i="17"/>
  <c r="AC1506" i="17"/>
  <c r="AB1506" i="17"/>
  <c r="AD1505" i="17"/>
  <c r="AC1505" i="17"/>
  <c r="AB1505" i="17"/>
  <c r="AD1504" i="17"/>
  <c r="AC1504" i="17"/>
  <c r="AB1504" i="17"/>
  <c r="AD1503" i="17"/>
  <c r="AC1503" i="17"/>
  <c r="AB1503" i="17"/>
  <c r="AD1502" i="17"/>
  <c r="AC1502" i="17"/>
  <c r="AB1502" i="17"/>
  <c r="AD1501" i="17"/>
  <c r="AC1501" i="17"/>
  <c r="AB1501" i="17"/>
  <c r="AD1500" i="17"/>
  <c r="AC1500" i="17"/>
  <c r="AB1500" i="17"/>
  <c r="AD1499" i="17"/>
  <c r="AC1499" i="17"/>
  <c r="AB1499" i="17"/>
  <c r="AD1498" i="17"/>
  <c r="AC1498" i="17"/>
  <c r="AB1498" i="17"/>
  <c r="AD1497" i="17"/>
  <c r="AC1497" i="17"/>
  <c r="AB1497" i="17"/>
  <c r="AD1496" i="17"/>
  <c r="AC1496" i="17"/>
  <c r="AB1496" i="17"/>
  <c r="AD1495" i="17"/>
  <c r="AC1495" i="17"/>
  <c r="AB1495" i="17"/>
  <c r="AD1494" i="17"/>
  <c r="AC1494" i="17"/>
  <c r="AB1494" i="17"/>
  <c r="AD1493" i="17"/>
  <c r="AC1493" i="17"/>
  <c r="AB1493" i="17"/>
  <c r="AD1492" i="17"/>
  <c r="AC1492" i="17"/>
  <c r="AB1492" i="17"/>
  <c r="AD1491" i="17"/>
  <c r="AC1491" i="17"/>
  <c r="AB1491" i="17"/>
  <c r="AD1490" i="17"/>
  <c r="AC1490" i="17"/>
  <c r="AB1490" i="17"/>
  <c r="AD1489" i="17"/>
  <c r="AC1489" i="17"/>
  <c r="AB1489" i="17"/>
  <c r="AD1488" i="17"/>
  <c r="AC1488" i="17"/>
  <c r="AB1488" i="17"/>
  <c r="AD1487" i="17"/>
  <c r="AC1487" i="17"/>
  <c r="AB1487" i="17"/>
  <c r="AD1486" i="17"/>
  <c r="AC1486" i="17"/>
  <c r="AB1486" i="17"/>
  <c r="AD1485" i="17"/>
  <c r="AC1485" i="17"/>
  <c r="AB1485" i="17"/>
  <c r="AD1484" i="17"/>
  <c r="AC1484" i="17"/>
  <c r="AB1484" i="17"/>
  <c r="AD1483" i="17"/>
  <c r="AC1483" i="17"/>
  <c r="AB1483" i="17"/>
  <c r="AD1482" i="17"/>
  <c r="AC1482" i="17"/>
  <c r="AB1482" i="17"/>
  <c r="AD1481" i="17"/>
  <c r="AC1481" i="17"/>
  <c r="AB1481" i="17"/>
  <c r="AD1480" i="17"/>
  <c r="AC1480" i="17"/>
  <c r="AB1480" i="17"/>
  <c r="AD1479" i="17"/>
  <c r="AC1479" i="17"/>
  <c r="AB1479" i="17"/>
  <c r="AD1478" i="17"/>
  <c r="AC1478" i="17"/>
  <c r="AB1478" i="17"/>
  <c r="AD1477" i="17"/>
  <c r="AC1477" i="17"/>
  <c r="AB1477" i="17"/>
  <c r="AD1476" i="17"/>
  <c r="AC1476" i="17"/>
  <c r="AB1476" i="17"/>
  <c r="AD1475" i="17"/>
  <c r="AC1475" i="17"/>
  <c r="AB1475" i="17"/>
  <c r="AD1474" i="17"/>
  <c r="AC1474" i="17"/>
  <c r="AB1474" i="17"/>
  <c r="AD1473" i="17"/>
  <c r="AC1473" i="17"/>
  <c r="AB1473" i="17"/>
  <c r="AD1472" i="17"/>
  <c r="AC1472" i="17"/>
  <c r="AB1472" i="17"/>
  <c r="AD1471" i="17"/>
  <c r="AC1471" i="17"/>
  <c r="AB1471" i="17"/>
  <c r="AD1470" i="17"/>
  <c r="AC1470" i="17"/>
  <c r="AB1470" i="17"/>
  <c r="AD1469" i="17"/>
  <c r="AC1469" i="17"/>
  <c r="AB1469" i="17"/>
  <c r="AD1468" i="17"/>
  <c r="AC1468" i="17"/>
  <c r="AB1468" i="17"/>
  <c r="AD1467" i="17"/>
  <c r="AC1467" i="17"/>
  <c r="AB1467" i="17"/>
  <c r="AD1466" i="17"/>
  <c r="AC1466" i="17"/>
  <c r="AB1466" i="17"/>
  <c r="AD1465" i="17"/>
  <c r="AC1465" i="17"/>
  <c r="AB1465" i="17"/>
  <c r="AD1464" i="17"/>
  <c r="AC1464" i="17"/>
  <c r="AB1464" i="17"/>
  <c r="AD1463" i="17"/>
  <c r="AC1463" i="17"/>
  <c r="AB1463" i="17"/>
  <c r="AD1462" i="17"/>
  <c r="AC1462" i="17"/>
  <c r="AB1462" i="17"/>
  <c r="AD1461" i="17"/>
  <c r="AC1461" i="17"/>
  <c r="AB1461" i="17"/>
  <c r="AD1460" i="17"/>
  <c r="AC1460" i="17"/>
  <c r="AB1460" i="17"/>
  <c r="AD1459" i="17"/>
  <c r="AC1459" i="17"/>
  <c r="AB1459" i="17"/>
  <c r="AD1458" i="17"/>
  <c r="AC1458" i="17"/>
  <c r="AB1458" i="17"/>
  <c r="AD1457" i="17"/>
  <c r="AC1457" i="17"/>
  <c r="AB1457" i="17"/>
  <c r="AD1456" i="17"/>
  <c r="AC1456" i="17"/>
  <c r="AB1456" i="17"/>
  <c r="AD1455" i="17"/>
  <c r="AC1455" i="17"/>
  <c r="AB1455" i="17"/>
  <c r="AD1454" i="17"/>
  <c r="AC1454" i="17"/>
  <c r="AB1454" i="17"/>
  <c r="AD1453" i="17"/>
  <c r="AC1453" i="17"/>
  <c r="AB1453" i="17"/>
  <c r="AD1452" i="17"/>
  <c r="AC1452" i="17"/>
  <c r="AB1452" i="17"/>
  <c r="AD1451" i="17"/>
  <c r="AC1451" i="17"/>
  <c r="AB1451" i="17"/>
  <c r="AD1450" i="17"/>
  <c r="AC1450" i="17"/>
  <c r="AB1450" i="17"/>
  <c r="AD1449" i="17"/>
  <c r="AC1449" i="17"/>
  <c r="AB1449" i="17"/>
  <c r="AD1448" i="17"/>
  <c r="AC1448" i="17"/>
  <c r="AB1448" i="17"/>
  <c r="AD1447" i="17"/>
  <c r="AC1447" i="17"/>
  <c r="AB1447" i="17"/>
  <c r="AD1446" i="17"/>
  <c r="AC1446" i="17"/>
  <c r="AB1446" i="17"/>
  <c r="AD1445" i="17"/>
  <c r="AC1445" i="17"/>
  <c r="AB1445" i="17"/>
  <c r="AD1444" i="17"/>
  <c r="AC1444" i="17"/>
  <c r="AB1444" i="17"/>
  <c r="AD1443" i="17"/>
  <c r="AC1443" i="17"/>
  <c r="AB1443" i="17"/>
  <c r="AD1442" i="17"/>
  <c r="AC1442" i="17"/>
  <c r="AB1442" i="17"/>
  <c r="AD1441" i="17"/>
  <c r="AC1441" i="17"/>
  <c r="AB1441" i="17"/>
  <c r="AD1440" i="17"/>
  <c r="AC1440" i="17"/>
  <c r="AB1440" i="17"/>
  <c r="AD1439" i="17"/>
  <c r="AC1439" i="17"/>
  <c r="AB1439" i="17"/>
  <c r="AD1438" i="17"/>
  <c r="AC1438" i="17"/>
  <c r="AB1438" i="17"/>
  <c r="AD1437" i="17"/>
  <c r="AC1437" i="17"/>
  <c r="AB1437" i="17"/>
  <c r="AD1436" i="17"/>
  <c r="AC1436" i="17"/>
  <c r="AB1436" i="17"/>
  <c r="AD1435" i="17"/>
  <c r="AC1435" i="17"/>
  <c r="AB1435" i="17"/>
  <c r="AD1434" i="17"/>
  <c r="AC1434" i="17"/>
  <c r="AB1434" i="17"/>
  <c r="AD1433" i="17"/>
  <c r="AC1433" i="17"/>
  <c r="AB1433" i="17"/>
  <c r="AD1432" i="17"/>
  <c r="AC1432" i="17"/>
  <c r="AB1432" i="17"/>
  <c r="AD1431" i="17"/>
  <c r="AC1431" i="17"/>
  <c r="AB1431" i="17"/>
  <c r="AD1430" i="17"/>
  <c r="AC1430" i="17"/>
  <c r="AB1430" i="17"/>
  <c r="AD1429" i="17"/>
  <c r="AC1429" i="17"/>
  <c r="AB1429" i="17"/>
  <c r="AD1428" i="17"/>
  <c r="AC1428" i="17"/>
  <c r="AB1428" i="17"/>
  <c r="AD1427" i="17"/>
  <c r="AC1427" i="17"/>
  <c r="AB1427" i="17"/>
  <c r="AD1426" i="17"/>
  <c r="AC1426" i="17"/>
  <c r="AB1426" i="17"/>
  <c r="AD1425" i="17"/>
  <c r="AC1425" i="17"/>
  <c r="AB1425" i="17"/>
  <c r="AD1424" i="17"/>
  <c r="AC1424" i="17"/>
  <c r="AB1424" i="17"/>
  <c r="AD1423" i="17"/>
  <c r="AC1423" i="17"/>
  <c r="AB1423" i="17"/>
  <c r="AD1422" i="17"/>
  <c r="AC1422" i="17"/>
  <c r="AB1422" i="17"/>
  <c r="AD1421" i="17"/>
  <c r="AC1421" i="17"/>
  <c r="AB1421" i="17"/>
  <c r="AD1420" i="17"/>
  <c r="AC1420" i="17"/>
  <c r="AB1420" i="17"/>
  <c r="AD1419" i="17"/>
  <c r="AC1419" i="17"/>
  <c r="AB1419" i="17"/>
  <c r="AD1418" i="17"/>
  <c r="AC1418" i="17"/>
  <c r="AB1418" i="17"/>
  <c r="AD1417" i="17"/>
  <c r="AC1417" i="17"/>
  <c r="AB1417" i="17"/>
  <c r="AD1416" i="17"/>
  <c r="AC1416" i="17"/>
  <c r="AB1416" i="17"/>
  <c r="AD1415" i="17"/>
  <c r="AC1415" i="17"/>
  <c r="AB1415" i="17"/>
  <c r="AD1414" i="17"/>
  <c r="AC1414" i="17"/>
  <c r="AB1414" i="17"/>
  <c r="AD1413" i="17"/>
  <c r="AC1413" i="17"/>
  <c r="AB1413" i="17"/>
  <c r="AD1412" i="17"/>
  <c r="AC1412" i="17"/>
  <c r="AB1412" i="17"/>
  <c r="AD1411" i="17"/>
  <c r="AC1411" i="17"/>
  <c r="AB1411" i="17"/>
  <c r="AD1410" i="17"/>
  <c r="AC1410" i="17"/>
  <c r="AB1410" i="17"/>
  <c r="AD1409" i="17"/>
  <c r="AC1409" i="17"/>
  <c r="AB1409" i="17"/>
  <c r="AD1408" i="17"/>
  <c r="AC1408" i="17"/>
  <c r="AB1408" i="17"/>
  <c r="AD1407" i="17"/>
  <c r="AC1407" i="17"/>
  <c r="AB1407" i="17"/>
  <c r="AD1406" i="17"/>
  <c r="AC1406" i="17"/>
  <c r="AB1406" i="17"/>
  <c r="AD1405" i="17"/>
  <c r="AC1405" i="17"/>
  <c r="AB1405" i="17"/>
  <c r="AD1404" i="17"/>
  <c r="AC1404" i="17"/>
  <c r="AB1404" i="17"/>
  <c r="AD1403" i="17"/>
  <c r="AC1403" i="17"/>
  <c r="AB1403" i="17"/>
  <c r="AD1402" i="17"/>
  <c r="AC1402" i="17"/>
  <c r="AB1402" i="17"/>
  <c r="AD1401" i="17"/>
  <c r="AC1401" i="17"/>
  <c r="AB1401" i="17"/>
  <c r="AD1400" i="17"/>
  <c r="AC1400" i="17"/>
  <c r="AB1400" i="17"/>
  <c r="AD1399" i="17"/>
  <c r="AC1399" i="17"/>
  <c r="AB1399" i="17"/>
  <c r="AD1398" i="17"/>
  <c r="AC1398" i="17"/>
  <c r="AB1398" i="17"/>
  <c r="AD1397" i="17"/>
  <c r="AC1397" i="17"/>
  <c r="AB1397" i="17"/>
  <c r="AD1396" i="17"/>
  <c r="AC1396" i="17"/>
  <c r="AB1396" i="17"/>
  <c r="AD1395" i="17"/>
  <c r="AC1395" i="17"/>
  <c r="AB1395" i="17"/>
  <c r="AD1394" i="17"/>
  <c r="AC1394" i="17"/>
  <c r="AB1394" i="17"/>
  <c r="AD1393" i="17"/>
  <c r="AC1393" i="17"/>
  <c r="AB1393" i="17"/>
  <c r="AD1392" i="17"/>
  <c r="AC1392" i="17"/>
  <c r="AB1392" i="17"/>
  <c r="AD1391" i="17"/>
  <c r="AC1391" i="17"/>
  <c r="AB1391" i="17"/>
  <c r="AD1390" i="17"/>
  <c r="AC1390" i="17"/>
  <c r="AB1390" i="17"/>
  <c r="AD1389" i="17"/>
  <c r="AC1389" i="17"/>
  <c r="AB1389" i="17"/>
  <c r="AD1388" i="17"/>
  <c r="AC1388" i="17"/>
  <c r="AB1388" i="17"/>
  <c r="AD1387" i="17"/>
  <c r="AC1387" i="17"/>
  <c r="AB1387" i="17"/>
  <c r="AD1386" i="17"/>
  <c r="AC1386" i="17"/>
  <c r="AB1386" i="17"/>
  <c r="AD1385" i="17"/>
  <c r="AC1385" i="17"/>
  <c r="AB1385" i="17"/>
  <c r="AD1384" i="17"/>
  <c r="AC1384" i="17"/>
  <c r="AB1384" i="17"/>
  <c r="AD1383" i="17"/>
  <c r="AC1383" i="17"/>
  <c r="AB1383" i="17"/>
  <c r="AD1382" i="17"/>
  <c r="AC1382" i="17"/>
  <c r="AB1382" i="17"/>
  <c r="AD1381" i="17"/>
  <c r="AC1381" i="17"/>
  <c r="AB1381" i="17"/>
  <c r="AD1380" i="17"/>
  <c r="AC1380" i="17"/>
  <c r="AB1380" i="17"/>
  <c r="AD1379" i="17"/>
  <c r="AC1379" i="17"/>
  <c r="AB1379" i="17"/>
  <c r="AD1378" i="17"/>
  <c r="AC1378" i="17"/>
  <c r="AB1378" i="17"/>
  <c r="AD1377" i="17"/>
  <c r="AC1377" i="17"/>
  <c r="AB1377" i="17"/>
  <c r="AD1376" i="17"/>
  <c r="AC1376" i="17"/>
  <c r="AB1376" i="17"/>
  <c r="AD1375" i="17"/>
  <c r="AC1375" i="17"/>
  <c r="AB1375" i="17"/>
  <c r="AD1374" i="17"/>
  <c r="AC1374" i="17"/>
  <c r="AB1374" i="17"/>
  <c r="AD1373" i="17"/>
  <c r="AC1373" i="17"/>
  <c r="AB1373" i="17"/>
  <c r="AD1372" i="17"/>
  <c r="AC1372" i="17"/>
  <c r="AB1372" i="17"/>
  <c r="AD1371" i="17"/>
  <c r="AC1371" i="17"/>
  <c r="AB1371" i="17"/>
  <c r="AD1370" i="17"/>
  <c r="AC1370" i="17"/>
  <c r="AB1370" i="17"/>
  <c r="AD1369" i="17"/>
  <c r="AC1369" i="17"/>
  <c r="AB1369" i="17"/>
  <c r="AD1368" i="17"/>
  <c r="AC1368" i="17"/>
  <c r="AB1368" i="17"/>
  <c r="AD1367" i="17"/>
  <c r="AC1367" i="17"/>
  <c r="AB1367" i="17"/>
  <c r="AD1366" i="17"/>
  <c r="AC1366" i="17"/>
  <c r="AB1366" i="17"/>
  <c r="AD1365" i="17"/>
  <c r="AC1365" i="17"/>
  <c r="AB1365" i="17"/>
  <c r="AD1364" i="17"/>
  <c r="AC1364" i="17"/>
  <c r="AB1364" i="17"/>
  <c r="AD1363" i="17"/>
  <c r="AC1363" i="17"/>
  <c r="AB1363" i="17"/>
  <c r="AD1362" i="17"/>
  <c r="AC1362" i="17"/>
  <c r="AB1362" i="17"/>
  <c r="AD1361" i="17"/>
  <c r="AC1361" i="17"/>
  <c r="AB1361" i="17"/>
  <c r="AD1360" i="17"/>
  <c r="AC1360" i="17"/>
  <c r="AB1360" i="17"/>
  <c r="AD1359" i="17"/>
  <c r="AC1359" i="17"/>
  <c r="AB1359" i="17"/>
  <c r="AD1358" i="17"/>
  <c r="AC1358" i="17"/>
  <c r="AB1358" i="17"/>
  <c r="AD1357" i="17"/>
  <c r="AC1357" i="17"/>
  <c r="AB1357" i="17"/>
  <c r="AD1356" i="17"/>
  <c r="AC1356" i="17"/>
  <c r="AB1356" i="17"/>
  <c r="AD1355" i="17"/>
  <c r="AC1355" i="17"/>
  <c r="AB1355" i="17"/>
  <c r="AD1354" i="17"/>
  <c r="AC1354" i="17"/>
  <c r="AB1354" i="17"/>
  <c r="AD1353" i="17"/>
  <c r="AC1353" i="17"/>
  <c r="AB1353" i="17"/>
  <c r="AD1352" i="17"/>
  <c r="AC1352" i="17"/>
  <c r="AB1352" i="17"/>
  <c r="AD1351" i="17"/>
  <c r="AC1351" i="17"/>
  <c r="AB1351" i="17"/>
  <c r="AD1350" i="17"/>
  <c r="AC1350" i="17"/>
  <c r="AB1350" i="17"/>
  <c r="AD1349" i="17"/>
  <c r="AC1349" i="17"/>
  <c r="AB1349" i="17"/>
  <c r="AD1348" i="17"/>
  <c r="AC1348" i="17"/>
  <c r="AB1348" i="17"/>
  <c r="AD1347" i="17"/>
  <c r="AC1347" i="17"/>
  <c r="AB1347" i="17"/>
  <c r="AD1346" i="17"/>
  <c r="AC1346" i="17"/>
  <c r="AB1346" i="17"/>
  <c r="AD1345" i="17"/>
  <c r="AC1345" i="17"/>
  <c r="AB1345" i="17"/>
  <c r="AD1344" i="17"/>
  <c r="AC1344" i="17"/>
  <c r="AB1344" i="17"/>
  <c r="AD1343" i="17"/>
  <c r="AC1343" i="17"/>
  <c r="AB1343" i="17"/>
  <c r="AD1342" i="17"/>
  <c r="AC1342" i="17"/>
  <c r="AB1342" i="17"/>
  <c r="AD1341" i="17"/>
  <c r="AC1341" i="17"/>
  <c r="AB1341" i="17"/>
  <c r="AD1340" i="17"/>
  <c r="AC1340" i="17"/>
  <c r="AB1340" i="17"/>
  <c r="AD1339" i="17"/>
  <c r="AC1339" i="17"/>
  <c r="AB1339" i="17"/>
  <c r="AD1338" i="17"/>
  <c r="AC1338" i="17"/>
  <c r="AB1338" i="17"/>
  <c r="AD1337" i="17"/>
  <c r="AC1337" i="17"/>
  <c r="AB1337" i="17"/>
  <c r="AD1336" i="17"/>
  <c r="AC1336" i="17"/>
  <c r="AB1336" i="17"/>
  <c r="AD1335" i="17"/>
  <c r="AC1335" i="17"/>
  <c r="AB1335" i="17"/>
  <c r="AD1334" i="17"/>
  <c r="AC1334" i="17"/>
  <c r="AB1334" i="17"/>
  <c r="AD1333" i="17"/>
  <c r="AC1333" i="17"/>
  <c r="AB1333" i="17"/>
  <c r="AD1332" i="17"/>
  <c r="AC1332" i="17"/>
  <c r="AB1332" i="17"/>
  <c r="AD1331" i="17"/>
  <c r="AC1331" i="17"/>
  <c r="AB1331" i="17"/>
  <c r="AD1330" i="17"/>
  <c r="AC1330" i="17"/>
  <c r="AB1330" i="17"/>
  <c r="AD1329" i="17"/>
  <c r="AC1329" i="17"/>
  <c r="AB1329" i="17"/>
  <c r="AD1328" i="17"/>
  <c r="AC1328" i="17"/>
  <c r="AB1328" i="17"/>
  <c r="AD1327" i="17"/>
  <c r="AC1327" i="17"/>
  <c r="AB1327" i="17"/>
  <c r="AD1326" i="17"/>
  <c r="AC1326" i="17"/>
  <c r="AB1326" i="17"/>
  <c r="AD1325" i="17"/>
  <c r="AC1325" i="17"/>
  <c r="AB1325" i="17"/>
  <c r="AD1324" i="17"/>
  <c r="AC1324" i="17"/>
  <c r="AB1324" i="17"/>
  <c r="AD1323" i="17"/>
  <c r="AC1323" i="17"/>
  <c r="AB1323" i="17"/>
  <c r="AD1322" i="17"/>
  <c r="AC1322" i="17"/>
  <c r="AB1322" i="17"/>
  <c r="AD1321" i="17"/>
  <c r="AC1321" i="17"/>
  <c r="AB1321" i="17"/>
  <c r="AD1320" i="17"/>
  <c r="AC1320" i="17"/>
  <c r="AB1320" i="17"/>
  <c r="AD1319" i="17"/>
  <c r="AC1319" i="17"/>
  <c r="AB1319" i="17"/>
  <c r="AD1318" i="17"/>
  <c r="AC1318" i="17"/>
  <c r="AB1318" i="17"/>
  <c r="AD1317" i="17"/>
  <c r="AC1317" i="17"/>
  <c r="AB1317" i="17"/>
  <c r="AD1316" i="17"/>
  <c r="AC1316" i="17"/>
  <c r="AB1316" i="17"/>
  <c r="AD1315" i="17"/>
  <c r="AC1315" i="17"/>
  <c r="AB1315" i="17"/>
  <c r="AD1314" i="17"/>
  <c r="AC1314" i="17"/>
  <c r="AB1314" i="17"/>
  <c r="AD1313" i="17"/>
  <c r="AC1313" i="17"/>
  <c r="AB1313" i="17"/>
  <c r="AD1312" i="17"/>
  <c r="AC1312" i="17"/>
  <c r="AB1312" i="17"/>
  <c r="AD1311" i="17"/>
  <c r="AC1311" i="17"/>
  <c r="AB1311" i="17"/>
  <c r="AD1310" i="17"/>
  <c r="AC1310" i="17"/>
  <c r="AB1310" i="17"/>
  <c r="AD1309" i="17"/>
  <c r="AC1309" i="17"/>
  <c r="AB1309" i="17"/>
  <c r="AD1308" i="17"/>
  <c r="AC1308" i="17"/>
  <c r="AB1308" i="17"/>
  <c r="AD1307" i="17"/>
  <c r="AC1307" i="17"/>
  <c r="AB1307" i="17"/>
  <c r="AD1306" i="17"/>
  <c r="AC1306" i="17"/>
  <c r="AB1306" i="17"/>
  <c r="AD1305" i="17"/>
  <c r="AC1305" i="17"/>
  <c r="AB1305" i="17"/>
  <c r="AD1304" i="17"/>
  <c r="AC1304" i="17"/>
  <c r="AB1304" i="17"/>
  <c r="AD1303" i="17"/>
  <c r="AC1303" i="17"/>
  <c r="AB1303" i="17"/>
  <c r="AD1302" i="17"/>
  <c r="AC1302" i="17"/>
  <c r="AB1302" i="17"/>
  <c r="AD1301" i="17"/>
  <c r="AC1301" i="17"/>
  <c r="AB1301" i="17"/>
  <c r="AD1300" i="17"/>
  <c r="AC1300" i="17"/>
  <c r="AB1300" i="17"/>
  <c r="AD1299" i="17"/>
  <c r="AC1299" i="17"/>
  <c r="AB1299" i="17"/>
  <c r="AD1298" i="17"/>
  <c r="AC1298" i="17"/>
  <c r="AB1298" i="17"/>
  <c r="AD1297" i="17"/>
  <c r="AC1297" i="17"/>
  <c r="AB1297" i="17"/>
  <c r="AD1296" i="17"/>
  <c r="AC1296" i="17"/>
  <c r="AB1296" i="17"/>
  <c r="AD1295" i="17"/>
  <c r="AC1295" i="17"/>
  <c r="AB1295" i="17"/>
  <c r="AD1294" i="17"/>
  <c r="AC1294" i="17"/>
  <c r="AB1294" i="17"/>
  <c r="AD1293" i="17"/>
  <c r="AC1293" i="17"/>
  <c r="AB1293" i="17"/>
  <c r="AD1292" i="17"/>
  <c r="AC1292" i="17"/>
  <c r="AB1292" i="17"/>
  <c r="AD1291" i="17"/>
  <c r="AC1291" i="17"/>
  <c r="AB1291" i="17"/>
  <c r="AD1290" i="17"/>
  <c r="AC1290" i="17"/>
  <c r="AB1290" i="17"/>
  <c r="AD1289" i="17"/>
  <c r="AC1289" i="17"/>
  <c r="AB1289" i="17"/>
  <c r="AD1288" i="17"/>
  <c r="AC1288" i="17"/>
  <c r="AB1288" i="17"/>
  <c r="AD1287" i="17"/>
  <c r="AC1287" i="17"/>
  <c r="AB1287" i="17"/>
  <c r="AD1286" i="17"/>
  <c r="AC1286" i="17"/>
  <c r="AB1286" i="17"/>
  <c r="AD1285" i="17"/>
  <c r="AC1285" i="17"/>
  <c r="AB1285" i="17"/>
  <c r="AD1284" i="17"/>
  <c r="AC1284" i="17"/>
  <c r="AB1284" i="17"/>
  <c r="AD1283" i="17"/>
  <c r="AC1283" i="17"/>
  <c r="AB1283" i="17"/>
  <c r="AD1282" i="17"/>
  <c r="AC1282" i="17"/>
  <c r="AB1282" i="17"/>
  <c r="AD1281" i="17"/>
  <c r="AC1281" i="17"/>
  <c r="AB1281" i="17"/>
  <c r="AD1280" i="17"/>
  <c r="AC1280" i="17"/>
  <c r="AB1280" i="17"/>
  <c r="AD1279" i="17"/>
  <c r="AC1279" i="17"/>
  <c r="AB1279" i="17"/>
  <c r="AD1278" i="17"/>
  <c r="AC1278" i="17"/>
  <c r="AB1278" i="17"/>
  <c r="AD1277" i="17"/>
  <c r="AC1277" i="17"/>
  <c r="AB1277" i="17"/>
  <c r="AD1276" i="17"/>
  <c r="AC1276" i="17"/>
  <c r="AB1276" i="17"/>
  <c r="AD1275" i="17"/>
  <c r="AC1275" i="17"/>
  <c r="AB1275" i="17"/>
  <c r="AD1274" i="17"/>
  <c r="AC1274" i="17"/>
  <c r="AB1274" i="17"/>
  <c r="AD1273" i="17"/>
  <c r="AC1273" i="17"/>
  <c r="AB1273" i="17"/>
  <c r="AD1272" i="17"/>
  <c r="AC1272" i="17"/>
  <c r="AB1272" i="17"/>
  <c r="AD1271" i="17"/>
  <c r="AC1271" i="17"/>
  <c r="AB1271" i="17"/>
  <c r="AD1270" i="17"/>
  <c r="AC1270" i="17"/>
  <c r="AB1270" i="17"/>
  <c r="AD1269" i="17"/>
  <c r="AC1269" i="17"/>
  <c r="AB1269" i="17"/>
  <c r="AD1268" i="17"/>
  <c r="AC1268" i="17"/>
  <c r="AB1268" i="17"/>
  <c r="AD1267" i="17"/>
  <c r="AC1267" i="17"/>
  <c r="AB1267" i="17"/>
  <c r="AD1266" i="17"/>
  <c r="AC1266" i="17"/>
  <c r="AB1266" i="17"/>
  <c r="AD1265" i="17"/>
  <c r="AC1265" i="17"/>
  <c r="AB1265" i="17"/>
  <c r="AD1264" i="17"/>
  <c r="AC1264" i="17"/>
  <c r="AB1264" i="17"/>
  <c r="AD1263" i="17"/>
  <c r="AC1263" i="17"/>
  <c r="AB1263" i="17"/>
  <c r="AD1262" i="17"/>
  <c r="AC1262" i="17"/>
  <c r="AB1262" i="17"/>
  <c r="AD1261" i="17"/>
  <c r="AC1261" i="17"/>
  <c r="AB1261" i="17"/>
  <c r="AD1260" i="17"/>
  <c r="AC1260" i="17"/>
  <c r="AB1260" i="17"/>
  <c r="AD1259" i="17"/>
  <c r="AC1259" i="17"/>
  <c r="AB1259" i="17"/>
  <c r="AD1258" i="17"/>
  <c r="AC1258" i="17"/>
  <c r="AB1258" i="17"/>
  <c r="AD1257" i="17"/>
  <c r="AC1257" i="17"/>
  <c r="AB1257" i="17"/>
  <c r="AD1256" i="17"/>
  <c r="AC1256" i="17"/>
  <c r="AB1256" i="17"/>
  <c r="AD1255" i="17"/>
  <c r="AC1255" i="17"/>
  <c r="AB1255" i="17"/>
  <c r="AD1254" i="17"/>
  <c r="AC1254" i="17"/>
  <c r="AB1254" i="17"/>
  <c r="AD1253" i="17"/>
  <c r="AC1253" i="17"/>
  <c r="AB1253" i="17"/>
  <c r="AD1252" i="17"/>
  <c r="AC1252" i="17"/>
  <c r="AB1252" i="17"/>
  <c r="AD1251" i="17"/>
  <c r="AC1251" i="17"/>
  <c r="AB1251" i="17"/>
  <c r="AD1250" i="17"/>
  <c r="AC1250" i="17"/>
  <c r="AB1250" i="17"/>
  <c r="AD1249" i="17"/>
  <c r="AC1249" i="17"/>
  <c r="AB1249" i="17"/>
  <c r="AD1248" i="17"/>
  <c r="AC1248" i="17"/>
  <c r="AB1248" i="17"/>
  <c r="AD1247" i="17"/>
  <c r="AC1247" i="17"/>
  <c r="AB1247" i="17"/>
  <c r="AD1246" i="17"/>
  <c r="AC1246" i="17"/>
  <c r="AB1246" i="17"/>
  <c r="AD1245" i="17"/>
  <c r="AC1245" i="17"/>
  <c r="AB1245" i="17"/>
  <c r="AD1244" i="17"/>
  <c r="AC1244" i="17"/>
  <c r="AB1244" i="17"/>
  <c r="AD1243" i="17"/>
  <c r="AC1243" i="17"/>
  <c r="AB1243" i="17"/>
  <c r="AD1242" i="17"/>
  <c r="AC1242" i="17"/>
  <c r="AB1242" i="17"/>
  <c r="AD1241" i="17"/>
  <c r="AC1241" i="17"/>
  <c r="AB1241" i="17"/>
  <c r="AD1240" i="17"/>
  <c r="AC1240" i="17"/>
  <c r="AB1240" i="17"/>
  <c r="AD1239" i="17"/>
  <c r="AC1239" i="17"/>
  <c r="AB1239" i="17"/>
  <c r="AD1238" i="17"/>
  <c r="AC1238" i="17"/>
  <c r="AB1238" i="17"/>
  <c r="AD1237" i="17"/>
  <c r="AC1237" i="17"/>
  <c r="AB1237" i="17"/>
  <c r="AD1236" i="17"/>
  <c r="AC1236" i="17"/>
  <c r="AB1236" i="17"/>
  <c r="AD1235" i="17"/>
  <c r="AC1235" i="17"/>
  <c r="AB1235" i="17"/>
  <c r="AD1234" i="17"/>
  <c r="AC1234" i="17"/>
  <c r="AB1234" i="17"/>
  <c r="AD1233" i="17"/>
  <c r="AC1233" i="17"/>
  <c r="AB1233" i="17"/>
  <c r="AD1232" i="17"/>
  <c r="AC1232" i="17"/>
  <c r="AB1232" i="17"/>
  <c r="AD1231" i="17"/>
  <c r="AC1231" i="17"/>
  <c r="AB1231" i="17"/>
  <c r="AD1230" i="17"/>
  <c r="AC1230" i="17"/>
  <c r="AB1230" i="17"/>
  <c r="AD1229" i="17"/>
  <c r="AC1229" i="17"/>
  <c r="AB1229" i="17"/>
  <c r="AD1228" i="17"/>
  <c r="AC1228" i="17"/>
  <c r="AB1228" i="17"/>
  <c r="AD1227" i="17"/>
  <c r="AC1227" i="17"/>
  <c r="AB1227" i="17"/>
  <c r="AD1226" i="17"/>
  <c r="AC1226" i="17"/>
  <c r="AB1226" i="17"/>
  <c r="AD1225" i="17"/>
  <c r="AC1225" i="17"/>
  <c r="AB1225" i="17"/>
  <c r="AD1224" i="17"/>
  <c r="AC1224" i="17"/>
  <c r="AB1224" i="17"/>
  <c r="AD1223" i="17"/>
  <c r="AC1223" i="17"/>
  <c r="AB1223" i="17"/>
  <c r="AD1222" i="17"/>
  <c r="AC1222" i="17"/>
  <c r="AB1222" i="17"/>
  <c r="AD1221" i="17"/>
  <c r="AC1221" i="17"/>
  <c r="AB1221" i="17"/>
  <c r="AD1220" i="17"/>
  <c r="AC1220" i="17"/>
  <c r="AB1220" i="17"/>
  <c r="AD1219" i="17"/>
  <c r="AC1219" i="17"/>
  <c r="AB1219" i="17"/>
  <c r="AD1218" i="17"/>
  <c r="AC1218" i="17"/>
  <c r="AB1218" i="17"/>
  <c r="AD1217" i="17"/>
  <c r="AC1217" i="17"/>
  <c r="AB1217" i="17"/>
  <c r="AD1216" i="17"/>
  <c r="AC1216" i="17"/>
  <c r="AB1216" i="17"/>
  <c r="AD1215" i="17"/>
  <c r="AC1215" i="17"/>
  <c r="AB1215" i="17"/>
  <c r="AD1214" i="17"/>
  <c r="AC1214" i="17"/>
  <c r="AB1214" i="17"/>
  <c r="AD1213" i="17"/>
  <c r="AC1213" i="17"/>
  <c r="AB1213" i="17"/>
  <c r="AD1212" i="17"/>
  <c r="AC1212" i="17"/>
  <c r="AB1212" i="17"/>
  <c r="AD1211" i="17"/>
  <c r="AC1211" i="17"/>
  <c r="AB1211" i="17"/>
  <c r="AD1210" i="17"/>
  <c r="AC1210" i="17"/>
  <c r="AB1210" i="17"/>
  <c r="AD1209" i="17"/>
  <c r="AC1209" i="17"/>
  <c r="AB1209" i="17"/>
  <c r="AD1208" i="17"/>
  <c r="AC1208" i="17"/>
  <c r="AB1208" i="17"/>
  <c r="AD1207" i="17"/>
  <c r="AC1207" i="17"/>
  <c r="AB1207" i="17"/>
  <c r="AD1206" i="17"/>
  <c r="AC1206" i="17"/>
  <c r="AB1206" i="17"/>
  <c r="AD1205" i="17"/>
  <c r="AC1205" i="17"/>
  <c r="AB1205" i="17"/>
  <c r="AD1204" i="17"/>
  <c r="AC1204" i="17"/>
  <c r="AB1204" i="17"/>
  <c r="AD1203" i="17"/>
  <c r="AC1203" i="17"/>
  <c r="AB1203" i="17"/>
  <c r="AD1202" i="17"/>
  <c r="AC1202" i="17"/>
  <c r="AB1202" i="17"/>
  <c r="AD1201" i="17"/>
  <c r="AC1201" i="17"/>
  <c r="AB1201" i="17"/>
  <c r="AD1200" i="17"/>
  <c r="AC1200" i="17"/>
  <c r="AB1200" i="17"/>
  <c r="AD1199" i="17"/>
  <c r="AC1199" i="17"/>
  <c r="AB1199" i="17"/>
  <c r="AD1198" i="17"/>
  <c r="AC1198" i="17"/>
  <c r="AB1198" i="17"/>
  <c r="AD1197" i="17"/>
  <c r="AC1197" i="17"/>
  <c r="AB1197" i="17"/>
  <c r="AD1196" i="17"/>
  <c r="AC1196" i="17"/>
  <c r="AB1196" i="17"/>
  <c r="AD1195" i="17"/>
  <c r="AC1195" i="17"/>
  <c r="AB1195" i="17"/>
  <c r="AD1194" i="17"/>
  <c r="AC1194" i="17"/>
  <c r="AB1194" i="17"/>
  <c r="AD1193" i="17"/>
  <c r="AC1193" i="17"/>
  <c r="AB1193" i="17"/>
  <c r="AD1192" i="17"/>
  <c r="AC1192" i="17"/>
  <c r="AB1192" i="17"/>
  <c r="AD1191" i="17"/>
  <c r="AC1191" i="17"/>
  <c r="AB1191" i="17"/>
  <c r="AD1190" i="17"/>
  <c r="AC1190" i="17"/>
  <c r="AB1190" i="17"/>
  <c r="AD1189" i="17"/>
  <c r="AC1189" i="17"/>
  <c r="AB1189" i="17"/>
  <c r="AD1188" i="17"/>
  <c r="AC1188" i="17"/>
  <c r="AB1188" i="17"/>
  <c r="AD1187" i="17"/>
  <c r="AC1187" i="17"/>
  <c r="AB1187" i="17"/>
  <c r="AD1186" i="17"/>
  <c r="AC1186" i="17"/>
  <c r="AB1186" i="17"/>
  <c r="AD1185" i="17"/>
  <c r="AC1185" i="17"/>
  <c r="AB1185" i="17"/>
  <c r="AD1184" i="17"/>
  <c r="AC1184" i="17"/>
  <c r="AB1184" i="17"/>
  <c r="AD1183" i="17"/>
  <c r="AC1183" i="17"/>
  <c r="AB1183" i="17"/>
  <c r="AD1182" i="17"/>
  <c r="AC1182" i="17"/>
  <c r="AB1182" i="17"/>
  <c r="AD1181" i="17"/>
  <c r="AC1181" i="17"/>
  <c r="AB1181" i="17"/>
  <c r="AD1180" i="17"/>
  <c r="AC1180" i="17"/>
  <c r="AB1180" i="17"/>
  <c r="AD1179" i="17"/>
  <c r="AC1179" i="17"/>
  <c r="AB1179" i="17"/>
  <c r="AD1178" i="17"/>
  <c r="AC1178" i="17"/>
  <c r="AB1178" i="17"/>
  <c r="AD1177" i="17"/>
  <c r="AC1177" i="17"/>
  <c r="AB1177" i="17"/>
  <c r="AD1176" i="17"/>
  <c r="AC1176" i="17"/>
  <c r="AB1176" i="17"/>
  <c r="AD1175" i="17"/>
  <c r="AC1175" i="17"/>
  <c r="AB1175" i="17"/>
  <c r="AD1174" i="17"/>
  <c r="AC1174" i="17"/>
  <c r="AB1174" i="17"/>
  <c r="AD1173" i="17"/>
  <c r="AC1173" i="17"/>
  <c r="AB1173" i="17"/>
  <c r="AD1172" i="17"/>
  <c r="AC1172" i="17"/>
  <c r="AB1172" i="17"/>
  <c r="AD1171" i="17"/>
  <c r="AC1171" i="17"/>
  <c r="AB1171" i="17"/>
  <c r="AD1170" i="17"/>
  <c r="AC1170" i="17"/>
  <c r="AB1170" i="17"/>
  <c r="AD1169" i="17"/>
  <c r="AC1169" i="17"/>
  <c r="AB1169" i="17"/>
  <c r="AD1168" i="17"/>
  <c r="AC1168" i="17"/>
  <c r="AB1168" i="17"/>
  <c r="AD1167" i="17"/>
  <c r="AC1167" i="17"/>
  <c r="AB1167" i="17"/>
  <c r="AD1166" i="17"/>
  <c r="AC1166" i="17"/>
  <c r="AB1166" i="17"/>
  <c r="AD1165" i="17"/>
  <c r="AC1165" i="17"/>
  <c r="AB1165" i="17"/>
  <c r="AD1164" i="17"/>
  <c r="AC1164" i="17"/>
  <c r="AB1164" i="17"/>
  <c r="AD1163" i="17"/>
  <c r="AC1163" i="17"/>
  <c r="AB1163" i="17"/>
  <c r="AD1162" i="17"/>
  <c r="AC1162" i="17"/>
  <c r="AB1162" i="17"/>
  <c r="AD1161" i="17"/>
  <c r="AC1161" i="17"/>
  <c r="AB1161" i="17"/>
  <c r="AD1160" i="17"/>
  <c r="AC1160" i="17"/>
  <c r="AB1160" i="17"/>
  <c r="AD1159" i="17"/>
  <c r="AC1159" i="17"/>
  <c r="AB1159" i="17"/>
  <c r="AD1158" i="17"/>
  <c r="AC1158" i="17"/>
  <c r="AB1158" i="17"/>
  <c r="AD1157" i="17"/>
  <c r="AC1157" i="17"/>
  <c r="AB1157" i="17"/>
  <c r="AD1156" i="17"/>
  <c r="AC1156" i="17"/>
  <c r="AB1156" i="17"/>
  <c r="AD1155" i="17"/>
  <c r="AC1155" i="17"/>
  <c r="AB1155" i="17"/>
  <c r="AD1154" i="17"/>
  <c r="AC1154" i="17"/>
  <c r="AB1154" i="17"/>
  <c r="AD1153" i="17"/>
  <c r="AC1153" i="17"/>
  <c r="AB1153" i="17"/>
  <c r="AD1152" i="17"/>
  <c r="AC1152" i="17"/>
  <c r="AB1152" i="17"/>
  <c r="AD1151" i="17"/>
  <c r="AC1151" i="17"/>
  <c r="AB1151" i="17"/>
  <c r="AD1150" i="17"/>
  <c r="AC1150" i="17"/>
  <c r="AB1150" i="17"/>
  <c r="AD1149" i="17"/>
  <c r="AC1149" i="17"/>
  <c r="AB1149" i="17"/>
  <c r="AD1148" i="17"/>
  <c r="AC1148" i="17"/>
  <c r="AB1148" i="17"/>
  <c r="AD1147" i="17"/>
  <c r="AC1147" i="17"/>
  <c r="AB1147" i="17"/>
  <c r="AD1146" i="17"/>
  <c r="AC1146" i="17"/>
  <c r="AB1146" i="17"/>
  <c r="AD1145" i="17"/>
  <c r="AC1145" i="17"/>
  <c r="AB1145" i="17"/>
  <c r="AD1144" i="17"/>
  <c r="AC1144" i="17"/>
  <c r="AB1144" i="17"/>
  <c r="AD1143" i="17"/>
  <c r="AC1143" i="17"/>
  <c r="AB1143" i="17"/>
  <c r="AD1142" i="17"/>
  <c r="AC1142" i="17"/>
  <c r="AB1142" i="17"/>
  <c r="AD1141" i="17"/>
  <c r="AC1141" i="17"/>
  <c r="AB1141" i="17"/>
  <c r="AD1140" i="17"/>
  <c r="AC1140" i="17"/>
  <c r="AB1140" i="17"/>
  <c r="AD1139" i="17"/>
  <c r="AC1139" i="17"/>
  <c r="AB1139" i="17"/>
  <c r="AD1138" i="17"/>
  <c r="AC1138" i="17"/>
  <c r="AB1138" i="17"/>
  <c r="AD1137" i="17"/>
  <c r="AC1137" i="17"/>
  <c r="AB1137" i="17"/>
  <c r="AD1136" i="17"/>
  <c r="AC1136" i="17"/>
  <c r="AB1136" i="17"/>
  <c r="AD1135" i="17"/>
  <c r="AC1135" i="17"/>
  <c r="AB1135" i="17"/>
  <c r="AD1134" i="17"/>
  <c r="AC1134" i="17"/>
  <c r="AB1134" i="17"/>
  <c r="AD1133" i="17"/>
  <c r="AC1133" i="17"/>
  <c r="AB1133" i="17"/>
  <c r="AD1132" i="17"/>
  <c r="AC1132" i="17"/>
  <c r="AB1132" i="17"/>
  <c r="AD1131" i="17"/>
  <c r="AC1131" i="17"/>
  <c r="AB1131" i="17"/>
  <c r="AD1130" i="17"/>
  <c r="AC1130" i="17"/>
  <c r="AB1130" i="17"/>
  <c r="AD1129" i="17"/>
  <c r="AC1129" i="17"/>
  <c r="AB1129" i="17"/>
  <c r="AD1128" i="17"/>
  <c r="AC1128" i="17"/>
  <c r="AB1128" i="17"/>
  <c r="AD1127" i="17"/>
  <c r="AC1127" i="17"/>
  <c r="AB1127" i="17"/>
  <c r="AD1126" i="17"/>
  <c r="AC1126" i="17"/>
  <c r="AB1126" i="17"/>
  <c r="AD1125" i="17"/>
  <c r="AC1125" i="17"/>
  <c r="AB1125" i="17"/>
  <c r="AD1124" i="17"/>
  <c r="AC1124" i="17"/>
  <c r="AB1124" i="17"/>
  <c r="AD1123" i="17"/>
  <c r="AC1123" i="17"/>
  <c r="AB1123" i="17"/>
  <c r="AD1122" i="17"/>
  <c r="AC1122" i="17"/>
  <c r="AB1122" i="17"/>
  <c r="AD1121" i="17"/>
  <c r="AC1121" i="17"/>
  <c r="AB1121" i="17"/>
  <c r="AD1120" i="17"/>
  <c r="AC1120" i="17"/>
  <c r="AB1120" i="17"/>
  <c r="AD1119" i="17"/>
  <c r="AC1119" i="17"/>
  <c r="AB1119" i="17"/>
  <c r="AD1118" i="17"/>
  <c r="AC1118" i="17"/>
  <c r="AB1118" i="17"/>
  <c r="AD1117" i="17"/>
  <c r="AC1117" i="17"/>
  <c r="AB1117" i="17"/>
  <c r="AD1116" i="17"/>
  <c r="AC1116" i="17"/>
  <c r="AB1116" i="17"/>
  <c r="AD1115" i="17"/>
  <c r="AC1115" i="17"/>
  <c r="AB1115" i="17"/>
  <c r="AD1114" i="17"/>
  <c r="AC1114" i="17"/>
  <c r="AB1114" i="17"/>
  <c r="AD1113" i="17"/>
  <c r="AC1113" i="17"/>
  <c r="AB1113" i="17"/>
  <c r="AD1112" i="17"/>
  <c r="AC1112" i="17"/>
  <c r="AB1112" i="17"/>
  <c r="AD1111" i="17"/>
  <c r="AC1111" i="17"/>
  <c r="AB1111" i="17"/>
  <c r="AD1110" i="17"/>
  <c r="AC1110" i="17"/>
  <c r="AB1110" i="17"/>
  <c r="AD1109" i="17"/>
  <c r="AC1109" i="17"/>
  <c r="AB1109" i="17"/>
  <c r="AD1108" i="17"/>
  <c r="AC1108" i="17"/>
  <c r="AB1108" i="17"/>
  <c r="AD1107" i="17"/>
  <c r="AC1107" i="17"/>
  <c r="AB1107" i="17"/>
  <c r="AD1106" i="17"/>
  <c r="AC1106" i="17"/>
  <c r="AB1106" i="17"/>
  <c r="AD1105" i="17"/>
  <c r="AC1105" i="17"/>
  <c r="AB1105" i="17"/>
  <c r="AD1104" i="17"/>
  <c r="AC1104" i="17"/>
  <c r="AB1104" i="17"/>
  <c r="AD1103" i="17"/>
  <c r="AC1103" i="17"/>
  <c r="AB1103" i="17"/>
  <c r="AD1102" i="17"/>
  <c r="AC1102" i="17"/>
  <c r="AB1102" i="17"/>
  <c r="AD1101" i="17"/>
  <c r="AC1101" i="17"/>
  <c r="AB1101" i="17"/>
  <c r="AD1100" i="17"/>
  <c r="AC1100" i="17"/>
  <c r="AB1100" i="17"/>
  <c r="AD1099" i="17"/>
  <c r="AC1099" i="17"/>
  <c r="AB1099" i="17"/>
  <c r="AD1098" i="17"/>
  <c r="AC1098" i="17"/>
  <c r="AB1098" i="17"/>
  <c r="AD1097" i="17"/>
  <c r="AC1097" i="17"/>
  <c r="AB1097" i="17"/>
  <c r="AD1096" i="17"/>
  <c r="AC1096" i="17"/>
  <c r="AB1096" i="17"/>
  <c r="AD1095" i="17"/>
  <c r="AC1095" i="17"/>
  <c r="AB1095" i="17"/>
  <c r="AD1094" i="17"/>
  <c r="AC1094" i="17"/>
  <c r="AB1094" i="17"/>
  <c r="AD1093" i="17"/>
  <c r="AC1093" i="17"/>
  <c r="AB1093" i="17"/>
  <c r="AD1092" i="17"/>
  <c r="AC1092" i="17"/>
  <c r="AB1092" i="17"/>
  <c r="AD1091" i="17"/>
  <c r="AC1091" i="17"/>
  <c r="AB1091" i="17"/>
  <c r="AD1090" i="17"/>
  <c r="AC1090" i="17"/>
  <c r="AB1090" i="17"/>
  <c r="AD1089" i="17"/>
  <c r="AC1089" i="17"/>
  <c r="AB1089" i="17"/>
  <c r="AD1088" i="17"/>
  <c r="AC1088" i="17"/>
  <c r="AB1088" i="17"/>
  <c r="AD1087" i="17"/>
  <c r="AC1087" i="17"/>
  <c r="AB1087" i="17"/>
  <c r="AD1086" i="17"/>
  <c r="AC1086" i="17"/>
  <c r="AB1086" i="17"/>
  <c r="AD1085" i="17"/>
  <c r="AC1085" i="17"/>
  <c r="AB1085" i="17"/>
  <c r="AD1084" i="17"/>
  <c r="AC1084" i="17"/>
  <c r="AB1084" i="17"/>
  <c r="AD1083" i="17"/>
  <c r="AC1083" i="17"/>
  <c r="AB1083" i="17"/>
  <c r="AD1082" i="17"/>
  <c r="AC1082" i="17"/>
  <c r="AB1082" i="17"/>
  <c r="AD1081" i="17"/>
  <c r="AC1081" i="17"/>
  <c r="AB1081" i="17"/>
  <c r="AD1080" i="17"/>
  <c r="AC1080" i="17"/>
  <c r="AB1080" i="17"/>
  <c r="AD1079" i="17"/>
  <c r="AC1079" i="17"/>
  <c r="AB1079" i="17"/>
  <c r="AD1078" i="17"/>
  <c r="AC1078" i="17"/>
  <c r="AB1078" i="17"/>
  <c r="AD1077" i="17"/>
  <c r="AC1077" i="17"/>
  <c r="AB1077" i="17"/>
  <c r="AD1076" i="17"/>
  <c r="AC1076" i="17"/>
  <c r="AB1076" i="17"/>
  <c r="AD1075" i="17"/>
  <c r="AC1075" i="17"/>
  <c r="AB1075" i="17"/>
  <c r="AD1074" i="17"/>
  <c r="AC1074" i="17"/>
  <c r="AB1074" i="17"/>
  <c r="AD1073" i="17"/>
  <c r="AC1073" i="17"/>
  <c r="AB1073" i="17"/>
  <c r="AD1072" i="17"/>
  <c r="AC1072" i="17"/>
  <c r="AB1072" i="17"/>
  <c r="AD1071" i="17"/>
  <c r="AC1071" i="17"/>
  <c r="AB1071" i="17"/>
  <c r="AD1070" i="17"/>
  <c r="AC1070" i="17"/>
  <c r="AB1070" i="17"/>
  <c r="AD1069" i="17"/>
  <c r="AC1069" i="17"/>
  <c r="AB1069" i="17"/>
  <c r="AD1068" i="17"/>
  <c r="AC1068" i="17"/>
  <c r="AB1068" i="17"/>
  <c r="AD1067" i="17"/>
  <c r="AC1067" i="17"/>
  <c r="AB1067" i="17"/>
  <c r="AD1066" i="17"/>
  <c r="AC1066" i="17"/>
  <c r="AB1066" i="17"/>
  <c r="AD1065" i="17"/>
  <c r="AC1065" i="17"/>
  <c r="AB1065" i="17"/>
  <c r="AD1064" i="17"/>
  <c r="AC1064" i="17"/>
  <c r="AB1064" i="17"/>
  <c r="AD1063" i="17"/>
  <c r="AC1063" i="17"/>
  <c r="AB1063" i="17"/>
  <c r="AD1062" i="17"/>
  <c r="AC1062" i="17"/>
  <c r="AB1062" i="17"/>
  <c r="AD1061" i="17"/>
  <c r="AC1061" i="17"/>
  <c r="AB1061" i="17"/>
  <c r="AD1060" i="17"/>
  <c r="AC1060" i="17"/>
  <c r="AB1060" i="17"/>
  <c r="AD1059" i="17"/>
  <c r="AC1059" i="17"/>
  <c r="AB1059" i="17"/>
  <c r="AD1058" i="17"/>
  <c r="AC1058" i="17"/>
  <c r="AB1058" i="17"/>
  <c r="AD1057" i="17"/>
  <c r="AC1057" i="17"/>
  <c r="AB1057" i="17"/>
  <c r="AD1056" i="17"/>
  <c r="AC1056" i="17"/>
  <c r="AB1056" i="17"/>
  <c r="AD1055" i="17"/>
  <c r="AC1055" i="17"/>
  <c r="AB1055" i="17"/>
  <c r="AD1054" i="17"/>
  <c r="AC1054" i="17"/>
  <c r="AB1054" i="17"/>
  <c r="AD1053" i="17"/>
  <c r="AC1053" i="17"/>
  <c r="AB1053" i="17"/>
  <c r="AD1052" i="17"/>
  <c r="AC1052" i="17"/>
  <c r="AB1052" i="17"/>
  <c r="AD1051" i="17"/>
  <c r="AC1051" i="17"/>
  <c r="AB1051" i="17"/>
  <c r="AD1050" i="17"/>
  <c r="AC1050" i="17"/>
  <c r="AB1050" i="17"/>
  <c r="AD1049" i="17"/>
  <c r="AC1049" i="17"/>
  <c r="AB1049" i="17"/>
  <c r="AD1048" i="17"/>
  <c r="AC1048" i="17"/>
  <c r="AB1048" i="17"/>
  <c r="AD1047" i="17"/>
  <c r="AC1047" i="17"/>
  <c r="AB1047" i="17"/>
  <c r="AD1046" i="17"/>
  <c r="AC1046" i="17"/>
  <c r="AB1046" i="17"/>
  <c r="AD1045" i="17"/>
  <c r="AC1045" i="17"/>
  <c r="AB1045" i="17"/>
  <c r="AD1044" i="17"/>
  <c r="AC1044" i="17"/>
  <c r="AB1044" i="17"/>
  <c r="AD1043" i="17"/>
  <c r="AC1043" i="17"/>
  <c r="AB1043" i="17"/>
  <c r="AD1042" i="17"/>
  <c r="AC1042" i="17"/>
  <c r="AB1042" i="17"/>
  <c r="AD1041" i="17"/>
  <c r="AC1041" i="17"/>
  <c r="AB1041" i="17"/>
  <c r="AD1040" i="17"/>
  <c r="AC1040" i="17"/>
  <c r="AB1040" i="17"/>
  <c r="AD1039" i="17"/>
  <c r="AC1039" i="17"/>
  <c r="AB1039" i="17"/>
  <c r="AD1038" i="17"/>
  <c r="AC1038" i="17"/>
  <c r="AB1038" i="17"/>
  <c r="AD1037" i="17"/>
  <c r="AC1037" i="17"/>
  <c r="AB1037" i="17"/>
  <c r="AD1036" i="17"/>
  <c r="AC1036" i="17"/>
  <c r="AB1036" i="17"/>
  <c r="AD1035" i="17"/>
  <c r="AC1035" i="17"/>
  <c r="AB1035" i="17"/>
  <c r="AD1034" i="17"/>
  <c r="AC1034" i="17"/>
  <c r="AB1034" i="17"/>
  <c r="AD1033" i="17"/>
  <c r="AC1033" i="17"/>
  <c r="AB1033" i="17"/>
  <c r="AD1032" i="17"/>
  <c r="AC1032" i="17"/>
  <c r="AB1032" i="17"/>
  <c r="AD1031" i="17"/>
  <c r="AC1031" i="17"/>
  <c r="AB1031" i="17"/>
  <c r="AD1030" i="17"/>
  <c r="AC1030" i="17"/>
  <c r="AB1030" i="17"/>
  <c r="AD1029" i="17"/>
  <c r="AC1029" i="17"/>
  <c r="AB1029" i="17"/>
  <c r="AD1028" i="17"/>
  <c r="AC1028" i="17"/>
  <c r="AB1028" i="17"/>
  <c r="AD1027" i="17"/>
  <c r="AC1027" i="17"/>
  <c r="AB1027" i="17"/>
  <c r="AD1026" i="17"/>
  <c r="AC1026" i="17"/>
  <c r="AB1026" i="17"/>
  <c r="AD1025" i="17"/>
  <c r="AC1025" i="17"/>
  <c r="AB1025" i="17"/>
  <c r="AD1024" i="17"/>
  <c r="AC1024" i="17"/>
  <c r="AB1024" i="17"/>
  <c r="AD1023" i="17"/>
  <c r="AC1023" i="17"/>
  <c r="AB1023" i="17"/>
  <c r="AD1022" i="17"/>
  <c r="AC1022" i="17"/>
  <c r="AB1022" i="17"/>
  <c r="AD1021" i="17"/>
  <c r="AC1021" i="17"/>
  <c r="AB1021" i="17"/>
  <c r="AD1020" i="17"/>
  <c r="AC1020" i="17"/>
  <c r="AB1020" i="17"/>
  <c r="AD1019" i="17"/>
  <c r="AC1019" i="17"/>
  <c r="AB1019" i="17"/>
  <c r="AD1018" i="17"/>
  <c r="AC1018" i="17"/>
  <c r="AB1018" i="17"/>
  <c r="AD1017" i="17"/>
  <c r="AC1017" i="17"/>
  <c r="AB1017" i="17"/>
  <c r="AD1016" i="17"/>
  <c r="AC1016" i="17"/>
  <c r="AB1016" i="17"/>
  <c r="AD1015" i="17"/>
  <c r="AC1015" i="17"/>
  <c r="AB1015" i="17"/>
  <c r="AD1014" i="17"/>
  <c r="AC1014" i="17"/>
  <c r="AB1014" i="17"/>
  <c r="AD1013" i="17"/>
  <c r="AC1013" i="17"/>
  <c r="AB1013" i="17"/>
  <c r="AD1012" i="17"/>
  <c r="AC1012" i="17"/>
  <c r="AB1012" i="17"/>
  <c r="AD1011" i="17"/>
  <c r="AC1011" i="17"/>
  <c r="AB1011" i="17"/>
  <c r="AD1010" i="17"/>
  <c r="AC1010" i="17"/>
  <c r="AB1010" i="17"/>
  <c r="AD1009" i="17"/>
  <c r="AC1009" i="17"/>
  <c r="AB1009" i="17"/>
  <c r="AD1008" i="17"/>
  <c r="AC1008" i="17"/>
  <c r="AB1008" i="17"/>
  <c r="AD1007" i="17"/>
  <c r="AC1007" i="17"/>
  <c r="AB1007" i="17"/>
  <c r="AD1006" i="17"/>
  <c r="AC1006" i="17"/>
  <c r="AB1006" i="17"/>
  <c r="AD1005" i="17"/>
  <c r="AC1005" i="17"/>
  <c r="AB1005" i="17"/>
  <c r="AD1004" i="17"/>
  <c r="AC1004" i="17"/>
  <c r="AB1004" i="17"/>
  <c r="AD1003" i="17"/>
  <c r="AC1003" i="17"/>
  <c r="AB1003" i="17"/>
  <c r="AD1002" i="17"/>
  <c r="AC1002" i="17"/>
  <c r="AB1002" i="17"/>
  <c r="AD1001" i="17"/>
  <c r="AC1001" i="17"/>
  <c r="AB1001" i="17"/>
  <c r="AD1000" i="17"/>
  <c r="AC1000" i="17"/>
  <c r="AB1000" i="17"/>
  <c r="AD999" i="17"/>
  <c r="AC999" i="17"/>
  <c r="AB999" i="17"/>
  <c r="AD998" i="17"/>
  <c r="AC998" i="17"/>
  <c r="AB998" i="17"/>
  <c r="AD997" i="17"/>
  <c r="AC997" i="17"/>
  <c r="AB997" i="17"/>
  <c r="AD996" i="17"/>
  <c r="AC996" i="17"/>
  <c r="AB996" i="17"/>
  <c r="AD995" i="17"/>
  <c r="AC995" i="17"/>
  <c r="AB995" i="17"/>
  <c r="AD994" i="17"/>
  <c r="AC994" i="17"/>
  <c r="AB994" i="17"/>
  <c r="AD993" i="17"/>
  <c r="AC993" i="17"/>
  <c r="AB993" i="17"/>
  <c r="AD992" i="17"/>
  <c r="AC992" i="17"/>
  <c r="AB992" i="17"/>
  <c r="AD991" i="17"/>
  <c r="AC991" i="17"/>
  <c r="AB991" i="17"/>
  <c r="AD990" i="17"/>
  <c r="AC990" i="17"/>
  <c r="AB990" i="17"/>
  <c r="AD989" i="17"/>
  <c r="AC989" i="17"/>
  <c r="AB989" i="17"/>
  <c r="AD988" i="17"/>
  <c r="AC988" i="17"/>
  <c r="AB988" i="17"/>
  <c r="AD987" i="17"/>
  <c r="AC987" i="17"/>
  <c r="AB987" i="17"/>
  <c r="AD986" i="17"/>
  <c r="AC986" i="17"/>
  <c r="AB986" i="17"/>
  <c r="AD985" i="17"/>
  <c r="AC985" i="17"/>
  <c r="AB985" i="17"/>
  <c r="AD984" i="17"/>
  <c r="AC984" i="17"/>
  <c r="AB984" i="17"/>
  <c r="AD983" i="17"/>
  <c r="AC983" i="17"/>
  <c r="AB983" i="17"/>
  <c r="AD982" i="17"/>
  <c r="AC982" i="17"/>
  <c r="AB982" i="17"/>
  <c r="AD981" i="17"/>
  <c r="AC981" i="17"/>
  <c r="AB981" i="17"/>
  <c r="AD980" i="17"/>
  <c r="AC980" i="17"/>
  <c r="AB980" i="17"/>
  <c r="AD979" i="17"/>
  <c r="AC979" i="17"/>
  <c r="AB979" i="17"/>
  <c r="AD978" i="17"/>
  <c r="AC978" i="17"/>
  <c r="AB978" i="17"/>
  <c r="AD977" i="17"/>
  <c r="AC977" i="17"/>
  <c r="AB977" i="17"/>
  <c r="AD976" i="17"/>
  <c r="AC976" i="17"/>
  <c r="AB976" i="17"/>
  <c r="AD975" i="17"/>
  <c r="AC975" i="17"/>
  <c r="AB975" i="17"/>
  <c r="AD974" i="17"/>
  <c r="AC974" i="17"/>
  <c r="AB974" i="17"/>
  <c r="AD973" i="17"/>
  <c r="AC973" i="17"/>
  <c r="AB973" i="17"/>
  <c r="AD972" i="17"/>
  <c r="AC972" i="17"/>
  <c r="AB972" i="17"/>
  <c r="AD971" i="17"/>
  <c r="AC971" i="17"/>
  <c r="AB971" i="17"/>
  <c r="AD970" i="17"/>
  <c r="AC970" i="17"/>
  <c r="AB970" i="17"/>
  <c r="AD969" i="17"/>
  <c r="AC969" i="17"/>
  <c r="AB969" i="17"/>
  <c r="AD968" i="17"/>
  <c r="AC968" i="17"/>
  <c r="AB968" i="17"/>
  <c r="AD967" i="17"/>
  <c r="AC967" i="17"/>
  <c r="AB967" i="17"/>
  <c r="AD966" i="17"/>
  <c r="AC966" i="17"/>
  <c r="AB966" i="17"/>
  <c r="AD965" i="17"/>
  <c r="AC965" i="17"/>
  <c r="AB965" i="17"/>
  <c r="AD964" i="17"/>
  <c r="AC964" i="17"/>
  <c r="AB964" i="17"/>
  <c r="AD963" i="17"/>
  <c r="AC963" i="17"/>
  <c r="AB963" i="17"/>
  <c r="AD962" i="17"/>
  <c r="AC962" i="17"/>
  <c r="AB962" i="17"/>
  <c r="AD961" i="17"/>
  <c r="AC961" i="17"/>
  <c r="AB961" i="17"/>
  <c r="AD960" i="17"/>
  <c r="AC960" i="17"/>
  <c r="AB960" i="17"/>
  <c r="AD959" i="17"/>
  <c r="AC959" i="17"/>
  <c r="AB959" i="17"/>
  <c r="AD958" i="17"/>
  <c r="AC958" i="17"/>
  <c r="AB958" i="17"/>
  <c r="AD957" i="17"/>
  <c r="AC957" i="17"/>
  <c r="AB957" i="17"/>
  <c r="AD956" i="17"/>
  <c r="AC956" i="17"/>
  <c r="AB956" i="17"/>
  <c r="AD955" i="17"/>
  <c r="AC955" i="17"/>
  <c r="AB955" i="17"/>
  <c r="AD954" i="17"/>
  <c r="AC954" i="17"/>
  <c r="AB954" i="17"/>
  <c r="AD953" i="17"/>
  <c r="AC953" i="17"/>
  <c r="AB953" i="17"/>
  <c r="AD952" i="17"/>
  <c r="AC952" i="17"/>
  <c r="AB952" i="17"/>
  <c r="AD951" i="17"/>
  <c r="AC951" i="17"/>
  <c r="AB951" i="17"/>
  <c r="AD950" i="17"/>
  <c r="AC950" i="17"/>
  <c r="AB950" i="17"/>
  <c r="AD949" i="17"/>
  <c r="AC949" i="17"/>
  <c r="AB949" i="17"/>
  <c r="AD948" i="17"/>
  <c r="AC948" i="17"/>
  <c r="AB948" i="17"/>
  <c r="AD947" i="17"/>
  <c r="AC947" i="17"/>
  <c r="AB947" i="17"/>
  <c r="AD946" i="17"/>
  <c r="AC946" i="17"/>
  <c r="AB946" i="17"/>
  <c r="AD945" i="17"/>
  <c r="AC945" i="17"/>
  <c r="AB945" i="17"/>
  <c r="AD944" i="17"/>
  <c r="AC944" i="17"/>
  <c r="AB944" i="17"/>
  <c r="AD943" i="17"/>
  <c r="AC943" i="17"/>
  <c r="AB943" i="17"/>
  <c r="AD942" i="17"/>
  <c r="AC942" i="17"/>
  <c r="AB942" i="17"/>
  <c r="AD941" i="17"/>
  <c r="AC941" i="17"/>
  <c r="AB941" i="17"/>
  <c r="AD940" i="17"/>
  <c r="AC940" i="17"/>
  <c r="AB940" i="17"/>
  <c r="AD939" i="17"/>
  <c r="AC939" i="17"/>
  <c r="AB939" i="17"/>
  <c r="AD938" i="17"/>
  <c r="AC938" i="17"/>
  <c r="AB938" i="17"/>
  <c r="AD937" i="17"/>
  <c r="AC937" i="17"/>
  <c r="AB937" i="17"/>
  <c r="AD936" i="17"/>
  <c r="AC936" i="17"/>
  <c r="AB936" i="17"/>
  <c r="AD935" i="17"/>
  <c r="AC935" i="17"/>
  <c r="AB935" i="17"/>
  <c r="AD934" i="17"/>
  <c r="AC934" i="17"/>
  <c r="AB934" i="17"/>
  <c r="AD933" i="17"/>
  <c r="AC933" i="17"/>
  <c r="AB933" i="17"/>
  <c r="AD932" i="17"/>
  <c r="AC932" i="17"/>
  <c r="AB932" i="17"/>
  <c r="AD931" i="17"/>
  <c r="AC931" i="17"/>
  <c r="AB931" i="17"/>
  <c r="AD930" i="17"/>
  <c r="AC930" i="17"/>
  <c r="AB930" i="17"/>
  <c r="AD929" i="17"/>
  <c r="AC929" i="17"/>
  <c r="AB929" i="17"/>
  <c r="AD928" i="17"/>
  <c r="AC928" i="17"/>
  <c r="AB928" i="17"/>
  <c r="AD927" i="17"/>
  <c r="AC927" i="17"/>
  <c r="AB927" i="17"/>
  <c r="AD926" i="17"/>
  <c r="AC926" i="17"/>
  <c r="AB926" i="17"/>
  <c r="AD925" i="17"/>
  <c r="AC925" i="17"/>
  <c r="AB925" i="17"/>
  <c r="AD924" i="17"/>
  <c r="AC924" i="17"/>
  <c r="AB924" i="17"/>
  <c r="AD923" i="17"/>
  <c r="AC923" i="17"/>
  <c r="AB923" i="17"/>
  <c r="AD922" i="17"/>
  <c r="AC922" i="17"/>
  <c r="AB922" i="17"/>
  <c r="AD921" i="17"/>
  <c r="AC921" i="17"/>
  <c r="AB921" i="17"/>
  <c r="AD920" i="17"/>
  <c r="AC920" i="17"/>
  <c r="AB920" i="17"/>
  <c r="AD919" i="17"/>
  <c r="AC919" i="17"/>
  <c r="AB919" i="17"/>
  <c r="AD918" i="17"/>
  <c r="AC918" i="17"/>
  <c r="AB918" i="17"/>
  <c r="AD917" i="17"/>
  <c r="AC917" i="17"/>
  <c r="AB917" i="17"/>
  <c r="AD916" i="17"/>
  <c r="AC916" i="17"/>
  <c r="AB916" i="17"/>
  <c r="AD915" i="17"/>
  <c r="AC915" i="17"/>
  <c r="AB915" i="17"/>
  <c r="AD914" i="17"/>
  <c r="AC914" i="17"/>
  <c r="AB914" i="17"/>
  <c r="AD913" i="17"/>
  <c r="AC913" i="17"/>
  <c r="AB913" i="17"/>
  <c r="AD912" i="17"/>
  <c r="AC912" i="17"/>
  <c r="AB912" i="17"/>
  <c r="AD911" i="17"/>
  <c r="AC911" i="17"/>
  <c r="AB911" i="17"/>
  <c r="AD910" i="17"/>
  <c r="AC910" i="17"/>
  <c r="AB910" i="17"/>
  <c r="AD909" i="17"/>
  <c r="AC909" i="17"/>
  <c r="AB909" i="17"/>
  <c r="AD908" i="17"/>
  <c r="AC908" i="17"/>
  <c r="AB908" i="17"/>
  <c r="AD907" i="17"/>
  <c r="AC907" i="17"/>
  <c r="AB907" i="17"/>
  <c r="AD906" i="17"/>
  <c r="AC906" i="17"/>
  <c r="AB906" i="17"/>
  <c r="AD905" i="17"/>
  <c r="AC905" i="17"/>
  <c r="AB905" i="17"/>
  <c r="AD904" i="17"/>
  <c r="AC904" i="17"/>
  <c r="AB904" i="17"/>
  <c r="AD903" i="17"/>
  <c r="AC903" i="17"/>
  <c r="AB903" i="17"/>
  <c r="AD902" i="17"/>
  <c r="AC902" i="17"/>
  <c r="AB902" i="17"/>
  <c r="AD901" i="17"/>
  <c r="AC901" i="17"/>
  <c r="AB901" i="17"/>
  <c r="AD900" i="17"/>
  <c r="AC900" i="17"/>
  <c r="AB900" i="17"/>
  <c r="AD899" i="17"/>
  <c r="AC899" i="17"/>
  <c r="AB899" i="17"/>
  <c r="AD898" i="17"/>
  <c r="AC898" i="17"/>
  <c r="AB898" i="17"/>
  <c r="AD897" i="17"/>
  <c r="AC897" i="17"/>
  <c r="AB897" i="17"/>
  <c r="AD896" i="17"/>
  <c r="AC896" i="17"/>
  <c r="AB896" i="17"/>
  <c r="AD895" i="17"/>
  <c r="AC895" i="17"/>
  <c r="AB895" i="17"/>
  <c r="AD894" i="17"/>
  <c r="AC894" i="17"/>
  <c r="AB894" i="17"/>
  <c r="AD893" i="17"/>
  <c r="AC893" i="17"/>
  <c r="AB893" i="17"/>
  <c r="AD892" i="17"/>
  <c r="AC892" i="17"/>
  <c r="AB892" i="17"/>
  <c r="AD891" i="17"/>
  <c r="AC891" i="17"/>
  <c r="AB891" i="17"/>
  <c r="AD890" i="17"/>
  <c r="AC890" i="17"/>
  <c r="AB890" i="17"/>
  <c r="AD889" i="17"/>
  <c r="AC889" i="17"/>
  <c r="AB889" i="17"/>
  <c r="AD888" i="17"/>
  <c r="AC888" i="17"/>
  <c r="AB888" i="17"/>
  <c r="AD887" i="17"/>
  <c r="AC887" i="17"/>
  <c r="AB887" i="17"/>
  <c r="AD886" i="17"/>
  <c r="AC886" i="17"/>
  <c r="AB886" i="17"/>
  <c r="AD885" i="17"/>
  <c r="AC885" i="17"/>
  <c r="AB885" i="17"/>
  <c r="AD884" i="17"/>
  <c r="AC884" i="17"/>
  <c r="AB884" i="17"/>
  <c r="AD883" i="17"/>
  <c r="AC883" i="17"/>
  <c r="AB883" i="17"/>
  <c r="AD882" i="17"/>
  <c r="AC882" i="17"/>
  <c r="AB882" i="17"/>
  <c r="AD881" i="17"/>
  <c r="AC881" i="17"/>
  <c r="AB881" i="17"/>
  <c r="AD880" i="17"/>
  <c r="AC880" i="17"/>
  <c r="AB880" i="17"/>
  <c r="AD879" i="17"/>
  <c r="AC879" i="17"/>
  <c r="AB879" i="17"/>
  <c r="AD878" i="17"/>
  <c r="AC878" i="17"/>
  <c r="AB878" i="17"/>
  <c r="AD877" i="17"/>
  <c r="AC877" i="17"/>
  <c r="AB877" i="17"/>
  <c r="AD876" i="17"/>
  <c r="AC876" i="17"/>
  <c r="AB876" i="17"/>
  <c r="AD875" i="17"/>
  <c r="AC875" i="17"/>
  <c r="AB875" i="17"/>
  <c r="AD874" i="17"/>
  <c r="AC874" i="17"/>
  <c r="AB874" i="17"/>
  <c r="AD873" i="17"/>
  <c r="AC873" i="17"/>
  <c r="AB873" i="17"/>
  <c r="AD872" i="17"/>
  <c r="AC872" i="17"/>
  <c r="AB872" i="17"/>
  <c r="AD871" i="17"/>
  <c r="AC871" i="17"/>
  <c r="AB871" i="17"/>
  <c r="AD870" i="17"/>
  <c r="AC870" i="17"/>
  <c r="AB870" i="17"/>
  <c r="AD869" i="17"/>
  <c r="AC869" i="17"/>
  <c r="AB869" i="17"/>
  <c r="AD868" i="17"/>
  <c r="AC868" i="17"/>
  <c r="AB868" i="17"/>
  <c r="AD867" i="17"/>
  <c r="AC867" i="17"/>
  <c r="AB867" i="17"/>
  <c r="AD866" i="17"/>
  <c r="AC866" i="17"/>
  <c r="AB866" i="17"/>
  <c r="AD865" i="17"/>
  <c r="AC865" i="17"/>
  <c r="AB865" i="17"/>
  <c r="AD864" i="17"/>
  <c r="AC864" i="17"/>
  <c r="AB864" i="17"/>
  <c r="AD863" i="17"/>
  <c r="AC863" i="17"/>
  <c r="AB863" i="17"/>
  <c r="AD862" i="17"/>
  <c r="AC862" i="17"/>
  <c r="AB862" i="17"/>
  <c r="AD861" i="17"/>
  <c r="AC861" i="17"/>
  <c r="AB861" i="17"/>
  <c r="AD860" i="17"/>
  <c r="AC860" i="17"/>
  <c r="AB860" i="17"/>
  <c r="AD859" i="17"/>
  <c r="AC859" i="17"/>
  <c r="AB859" i="17"/>
  <c r="AD858" i="17"/>
  <c r="AC858" i="17"/>
  <c r="AB858" i="17"/>
  <c r="AD857" i="17"/>
  <c r="AC857" i="17"/>
  <c r="AB857" i="17"/>
  <c r="AD856" i="17"/>
  <c r="AC856" i="17"/>
  <c r="AB856" i="17"/>
  <c r="AD855" i="17"/>
  <c r="AC855" i="17"/>
  <c r="AB855" i="17"/>
  <c r="AD854" i="17"/>
  <c r="AC854" i="17"/>
  <c r="AB854" i="17"/>
  <c r="AD853" i="17"/>
  <c r="AC853" i="17"/>
  <c r="AB853" i="17"/>
  <c r="AD852" i="17"/>
  <c r="AC852" i="17"/>
  <c r="AB852" i="17"/>
  <c r="AD851" i="17"/>
  <c r="AC851" i="17"/>
  <c r="AB851" i="17"/>
  <c r="AD850" i="17"/>
  <c r="AC850" i="17"/>
  <c r="AB850" i="17"/>
  <c r="AD849" i="17"/>
  <c r="AC849" i="17"/>
  <c r="AB849" i="17"/>
  <c r="AD848" i="17"/>
  <c r="AC848" i="17"/>
  <c r="AB848" i="17"/>
  <c r="AD847" i="17"/>
  <c r="AC847" i="17"/>
  <c r="AB847" i="17"/>
  <c r="AD846" i="17"/>
  <c r="AC846" i="17"/>
  <c r="AB846" i="17"/>
  <c r="AD845" i="17"/>
  <c r="AC845" i="17"/>
  <c r="AB845" i="17"/>
  <c r="AD844" i="17"/>
  <c r="AC844" i="17"/>
  <c r="AB844" i="17"/>
  <c r="AD843" i="17"/>
  <c r="AC843" i="17"/>
  <c r="AB843" i="17"/>
  <c r="AD842" i="17"/>
  <c r="AC842" i="17"/>
  <c r="AB842" i="17"/>
  <c r="AD841" i="17"/>
  <c r="AC841" i="17"/>
  <c r="AB841" i="17"/>
  <c r="AD840" i="17"/>
  <c r="AC840" i="17"/>
  <c r="AB840" i="17"/>
  <c r="AD839" i="17"/>
  <c r="AC839" i="17"/>
  <c r="AB839" i="17"/>
  <c r="AD838" i="17"/>
  <c r="AC838" i="17"/>
  <c r="AB838" i="17"/>
  <c r="AD837" i="17"/>
  <c r="AC837" i="17"/>
  <c r="AB837" i="17"/>
  <c r="AD836" i="17"/>
  <c r="AC836" i="17"/>
  <c r="AB836" i="17"/>
  <c r="AD835" i="17"/>
  <c r="AC835" i="17"/>
  <c r="AB835" i="17"/>
  <c r="AD834" i="17"/>
  <c r="AC834" i="17"/>
  <c r="AB834" i="17"/>
  <c r="AD833" i="17"/>
  <c r="AC833" i="17"/>
  <c r="AB833" i="17"/>
  <c r="AD832" i="17"/>
  <c r="AC832" i="17"/>
  <c r="AB832" i="17"/>
  <c r="AD831" i="17"/>
  <c r="AC831" i="17"/>
  <c r="AB831" i="17"/>
  <c r="AD830" i="17"/>
  <c r="AC830" i="17"/>
  <c r="AB830" i="17"/>
  <c r="AD829" i="17"/>
  <c r="AC829" i="17"/>
  <c r="AB829" i="17"/>
  <c r="AD828" i="17"/>
  <c r="AC828" i="17"/>
  <c r="AB828" i="17"/>
  <c r="AD827" i="17"/>
  <c r="AC827" i="17"/>
  <c r="AB827" i="17"/>
  <c r="AD826" i="17"/>
  <c r="AC826" i="17"/>
  <c r="AB826" i="17"/>
  <c r="AD825" i="17"/>
  <c r="AC825" i="17"/>
  <c r="AB825" i="17"/>
  <c r="AD824" i="17"/>
  <c r="AC824" i="17"/>
  <c r="AB824" i="17"/>
  <c r="AD823" i="17"/>
  <c r="AC823" i="17"/>
  <c r="AB823" i="17"/>
  <c r="AD822" i="17"/>
  <c r="AC822" i="17"/>
  <c r="AB822" i="17"/>
  <c r="AD821" i="17"/>
  <c r="AC821" i="17"/>
  <c r="AB821" i="17"/>
  <c r="AD820" i="17"/>
  <c r="AC820" i="17"/>
  <c r="AB820" i="17"/>
  <c r="AD819" i="17"/>
  <c r="AC819" i="17"/>
  <c r="AB819" i="17"/>
  <c r="AD818" i="17"/>
  <c r="AC818" i="17"/>
  <c r="AB818" i="17"/>
  <c r="AD817" i="17"/>
  <c r="AC817" i="17"/>
  <c r="AB817" i="17"/>
  <c r="AD816" i="17"/>
  <c r="AC816" i="17"/>
  <c r="AB816" i="17"/>
  <c r="AD815" i="17"/>
  <c r="AC815" i="17"/>
  <c r="AB815" i="17"/>
  <c r="AD814" i="17"/>
  <c r="AC814" i="17"/>
  <c r="AB814" i="17"/>
  <c r="AD813" i="17"/>
  <c r="AC813" i="17"/>
  <c r="AB813" i="17"/>
  <c r="AD812" i="17"/>
  <c r="AC812" i="17"/>
  <c r="AB812" i="17"/>
  <c r="AD811" i="17"/>
  <c r="AC811" i="17"/>
  <c r="AB811" i="17"/>
  <c r="AD810" i="17"/>
  <c r="AC810" i="17"/>
  <c r="AB810" i="17"/>
  <c r="AD809" i="17"/>
  <c r="AC809" i="17"/>
  <c r="AB809" i="17"/>
  <c r="AD808" i="17"/>
  <c r="AC808" i="17"/>
  <c r="AB808" i="17"/>
  <c r="AD807" i="17"/>
  <c r="AC807" i="17"/>
  <c r="AB807" i="17"/>
  <c r="AD806" i="17"/>
  <c r="AC806" i="17"/>
  <c r="AB806" i="17"/>
  <c r="AD805" i="17"/>
  <c r="AC805" i="17"/>
  <c r="AB805" i="17"/>
  <c r="AD804" i="17"/>
  <c r="AC804" i="17"/>
  <c r="AB804" i="17"/>
  <c r="AD803" i="17"/>
  <c r="AC803" i="17"/>
  <c r="AB803" i="17"/>
  <c r="AD802" i="17"/>
  <c r="AC802" i="17"/>
  <c r="AB802" i="17"/>
  <c r="AD801" i="17"/>
  <c r="AC801" i="17"/>
  <c r="AB801" i="17"/>
  <c r="AD800" i="17"/>
  <c r="AC800" i="17"/>
  <c r="AB800" i="17"/>
  <c r="AD799" i="17"/>
  <c r="AC799" i="17"/>
  <c r="AB799" i="17"/>
  <c r="AD798" i="17"/>
  <c r="AC798" i="17"/>
  <c r="AB798" i="17"/>
  <c r="AD797" i="17"/>
  <c r="AC797" i="17"/>
  <c r="AB797" i="17"/>
  <c r="AD796" i="17"/>
  <c r="AC796" i="17"/>
  <c r="AB796" i="17"/>
  <c r="AD795" i="17"/>
  <c r="AC795" i="17"/>
  <c r="AB795" i="17"/>
  <c r="AD794" i="17"/>
  <c r="AC794" i="17"/>
  <c r="AB794" i="17"/>
  <c r="AD793" i="17"/>
  <c r="AC793" i="17"/>
  <c r="AB793" i="17"/>
  <c r="AD792" i="17"/>
  <c r="AC792" i="17"/>
  <c r="AB792" i="17"/>
  <c r="AD791" i="17"/>
  <c r="AC791" i="17"/>
  <c r="AB791" i="17"/>
  <c r="AD790" i="17"/>
  <c r="AC790" i="17"/>
  <c r="AB790" i="17"/>
  <c r="AD789" i="17"/>
  <c r="AC789" i="17"/>
  <c r="AB789" i="17"/>
  <c r="AD788" i="17"/>
  <c r="AC788" i="17"/>
  <c r="AB788" i="17"/>
  <c r="AD787" i="17"/>
  <c r="AC787" i="17"/>
  <c r="AB787" i="17"/>
  <c r="AD786" i="17"/>
  <c r="AC786" i="17"/>
  <c r="AB786" i="17"/>
  <c r="AD785" i="17"/>
  <c r="AC785" i="17"/>
  <c r="AB785" i="17"/>
  <c r="AD784" i="17"/>
  <c r="AC784" i="17"/>
  <c r="AB784" i="17"/>
  <c r="AD783" i="17"/>
  <c r="AC783" i="17"/>
  <c r="AB783" i="17"/>
  <c r="AD782" i="17"/>
  <c r="AC782" i="17"/>
  <c r="AB782" i="17"/>
  <c r="AD781" i="17"/>
  <c r="AC781" i="17"/>
  <c r="AB781" i="17"/>
  <c r="AD780" i="17"/>
  <c r="AC780" i="17"/>
  <c r="AB780" i="17"/>
  <c r="AD779" i="17"/>
  <c r="AC779" i="17"/>
  <c r="AB779" i="17"/>
  <c r="AD778" i="17"/>
  <c r="AC778" i="17"/>
  <c r="AB778" i="17"/>
  <c r="AD777" i="17"/>
  <c r="AC777" i="17"/>
  <c r="AB777" i="17"/>
  <c r="AD776" i="17"/>
  <c r="AC776" i="17"/>
  <c r="AB776" i="17"/>
  <c r="AD775" i="17"/>
  <c r="AC775" i="17"/>
  <c r="AB775" i="17"/>
  <c r="AD774" i="17"/>
  <c r="AC774" i="17"/>
  <c r="AB774" i="17"/>
  <c r="AD773" i="17"/>
  <c r="AC773" i="17"/>
  <c r="AB773" i="17"/>
  <c r="AD772" i="17"/>
  <c r="AC772" i="17"/>
  <c r="AB772" i="17"/>
  <c r="AD771" i="17"/>
  <c r="AC771" i="17"/>
  <c r="AB771" i="17"/>
  <c r="AD770" i="17"/>
  <c r="AC770" i="17"/>
  <c r="AB770" i="17"/>
  <c r="AD769" i="17"/>
  <c r="AC769" i="17"/>
  <c r="AB769" i="17"/>
  <c r="AD768" i="17"/>
  <c r="AC768" i="17"/>
  <c r="AB768" i="17"/>
  <c r="AD767" i="17"/>
  <c r="AC767" i="17"/>
  <c r="AB767" i="17"/>
  <c r="AD766" i="17"/>
  <c r="AC766" i="17"/>
  <c r="AB766" i="17"/>
  <c r="AD765" i="17"/>
  <c r="AC765" i="17"/>
  <c r="AB765" i="17"/>
  <c r="AD764" i="17"/>
  <c r="AC764" i="17"/>
  <c r="AB764" i="17"/>
  <c r="AD763" i="17"/>
  <c r="AC763" i="17"/>
  <c r="AB763" i="17"/>
  <c r="AD762" i="17"/>
  <c r="AC762" i="17"/>
  <c r="AB762" i="17"/>
  <c r="AD761" i="17"/>
  <c r="AC761" i="17"/>
  <c r="AB761" i="17"/>
  <c r="AD760" i="17"/>
  <c r="AC760" i="17"/>
  <c r="AB760" i="17"/>
  <c r="AD759" i="17"/>
  <c r="AC759" i="17"/>
  <c r="AB759" i="17"/>
  <c r="AD758" i="17"/>
  <c r="AC758" i="17"/>
  <c r="AB758" i="17"/>
  <c r="AD757" i="17"/>
  <c r="AC757" i="17"/>
  <c r="AB757" i="17"/>
  <c r="AD756" i="17"/>
  <c r="AC756" i="17"/>
  <c r="AB756" i="17"/>
  <c r="AD755" i="17"/>
  <c r="AC755" i="17"/>
  <c r="AB755" i="17"/>
  <c r="AD754" i="17"/>
  <c r="AC754" i="17"/>
  <c r="AB754" i="17"/>
  <c r="AD753" i="17"/>
  <c r="AC753" i="17"/>
  <c r="AB753" i="17"/>
  <c r="AD752" i="17"/>
  <c r="AC752" i="17"/>
  <c r="AB752" i="17"/>
  <c r="AD751" i="17"/>
  <c r="AC751" i="17"/>
  <c r="AB751" i="17"/>
  <c r="AD750" i="17"/>
  <c r="AC750" i="17"/>
  <c r="AB750" i="17"/>
  <c r="AD749" i="17"/>
  <c r="AC749" i="17"/>
  <c r="AB749" i="17"/>
  <c r="AD748" i="17"/>
  <c r="AC748" i="17"/>
  <c r="AB748" i="17"/>
  <c r="AD747" i="17"/>
  <c r="AC747" i="17"/>
  <c r="AB747" i="17"/>
  <c r="AD746" i="17"/>
  <c r="AC746" i="17"/>
  <c r="AB746" i="17"/>
  <c r="AD745" i="17"/>
  <c r="AC745" i="17"/>
  <c r="AB745" i="17"/>
  <c r="AD744" i="17"/>
  <c r="AC744" i="17"/>
  <c r="AB744" i="17"/>
  <c r="AD743" i="17"/>
  <c r="AC743" i="17"/>
  <c r="AB743" i="17"/>
  <c r="AD742" i="17"/>
  <c r="AC742" i="17"/>
  <c r="AB742" i="17"/>
  <c r="AD741" i="17"/>
  <c r="AC741" i="17"/>
  <c r="AB741" i="17"/>
  <c r="AD740" i="17"/>
  <c r="AC740" i="17"/>
  <c r="AB740" i="17"/>
  <c r="AD739" i="17"/>
  <c r="AC739" i="17"/>
  <c r="AB739" i="17"/>
  <c r="AD738" i="17"/>
  <c r="AC738" i="17"/>
  <c r="AB738" i="17"/>
  <c r="AD737" i="17"/>
  <c r="AC737" i="17"/>
  <c r="AB737" i="17"/>
  <c r="AD736" i="17"/>
  <c r="AC736" i="17"/>
  <c r="AB736" i="17"/>
  <c r="AD735" i="17"/>
  <c r="AC735" i="17"/>
  <c r="AB735" i="17"/>
  <c r="AD734" i="17"/>
  <c r="AC734" i="17"/>
  <c r="AB734" i="17"/>
  <c r="AD733" i="17"/>
  <c r="AC733" i="17"/>
  <c r="AB733" i="17"/>
  <c r="AD732" i="17"/>
  <c r="AC732" i="17"/>
  <c r="AB732" i="17"/>
  <c r="AD731" i="17"/>
  <c r="AC731" i="17"/>
  <c r="AB731" i="17"/>
  <c r="AD730" i="17"/>
  <c r="AC730" i="17"/>
  <c r="AB730" i="17"/>
  <c r="AD729" i="17"/>
  <c r="AC729" i="17"/>
  <c r="AB729" i="17"/>
  <c r="AD728" i="17"/>
  <c r="AC728" i="17"/>
  <c r="AB728" i="17"/>
  <c r="AD727" i="17"/>
  <c r="AC727" i="17"/>
  <c r="AB727" i="17"/>
  <c r="AD726" i="17"/>
  <c r="AC726" i="17"/>
  <c r="AB726" i="17"/>
  <c r="AD725" i="17"/>
  <c r="AC725" i="17"/>
  <c r="AB725" i="17"/>
  <c r="AD724" i="17"/>
  <c r="AC724" i="17"/>
  <c r="AB724" i="17"/>
  <c r="AD723" i="17"/>
  <c r="AC723" i="17"/>
  <c r="AB723" i="17"/>
  <c r="AD722" i="17"/>
  <c r="AC722" i="17"/>
  <c r="AB722" i="17"/>
  <c r="AD721" i="17"/>
  <c r="AC721" i="17"/>
  <c r="AB721" i="17"/>
  <c r="AD720" i="17"/>
  <c r="AC720" i="17"/>
  <c r="AB720" i="17"/>
  <c r="AD719" i="17"/>
  <c r="AC719" i="17"/>
  <c r="AB719" i="17"/>
  <c r="AD718" i="17"/>
  <c r="AC718" i="17"/>
  <c r="AB718" i="17"/>
  <c r="AD717" i="17"/>
  <c r="AC717" i="17"/>
  <c r="AB717" i="17"/>
  <c r="AD716" i="17"/>
  <c r="AC716" i="17"/>
  <c r="AB716" i="17"/>
  <c r="AD715" i="17"/>
  <c r="AC715" i="17"/>
  <c r="AB715" i="17"/>
  <c r="AD714" i="17"/>
  <c r="AC714" i="17"/>
  <c r="AB714" i="17"/>
  <c r="AD713" i="17"/>
  <c r="AC713" i="17"/>
  <c r="AB713" i="17"/>
  <c r="AD712" i="17"/>
  <c r="AC712" i="17"/>
  <c r="AB712" i="17"/>
  <c r="AD711" i="17"/>
  <c r="AC711" i="17"/>
  <c r="AB711" i="17"/>
  <c r="AD710" i="17"/>
  <c r="AC710" i="17"/>
  <c r="AB710" i="17"/>
  <c r="AD709" i="17"/>
  <c r="AC709" i="17"/>
  <c r="AB709" i="17"/>
  <c r="AD708" i="17"/>
  <c r="AC708" i="17"/>
  <c r="AB708" i="17"/>
  <c r="AD707" i="17"/>
  <c r="AC707" i="17"/>
  <c r="AB707" i="17"/>
  <c r="AD706" i="17"/>
  <c r="AC706" i="17"/>
  <c r="AB706" i="17"/>
  <c r="AD705" i="17"/>
  <c r="AC705" i="17"/>
  <c r="AB705" i="17"/>
  <c r="AD704" i="17"/>
  <c r="AC704" i="17"/>
  <c r="AB704" i="17"/>
  <c r="AD703" i="17"/>
  <c r="AC703" i="17"/>
  <c r="AB703" i="17"/>
  <c r="AD702" i="17"/>
  <c r="AC702" i="17"/>
  <c r="AB702" i="17"/>
  <c r="AD701" i="17"/>
  <c r="AC701" i="17"/>
  <c r="AB701" i="17"/>
  <c r="AD700" i="17"/>
  <c r="AC700" i="17"/>
  <c r="AB700" i="17"/>
  <c r="AD699" i="17"/>
  <c r="AC699" i="17"/>
  <c r="AB699" i="17"/>
  <c r="AD698" i="17"/>
  <c r="AC698" i="17"/>
  <c r="AB698" i="17"/>
  <c r="AD697" i="17"/>
  <c r="AC697" i="17"/>
  <c r="AB697" i="17"/>
  <c r="AD696" i="17"/>
  <c r="AC696" i="17"/>
  <c r="AB696" i="17"/>
  <c r="AD695" i="17"/>
  <c r="AC695" i="17"/>
  <c r="AB695" i="17"/>
  <c r="AD694" i="17"/>
  <c r="AC694" i="17"/>
  <c r="AB694" i="17"/>
  <c r="AD693" i="17"/>
  <c r="AC693" i="17"/>
  <c r="AB693" i="17"/>
  <c r="AD692" i="17"/>
  <c r="AC692" i="17"/>
  <c r="AB692" i="17"/>
  <c r="AD691" i="17"/>
  <c r="AC691" i="17"/>
  <c r="AB691" i="17"/>
  <c r="AD690" i="17"/>
  <c r="AC690" i="17"/>
  <c r="AB690" i="17"/>
  <c r="AD689" i="17"/>
  <c r="AC689" i="17"/>
  <c r="AB689" i="17"/>
  <c r="AD688" i="17"/>
  <c r="AC688" i="17"/>
  <c r="AB688" i="17"/>
  <c r="AD687" i="17"/>
  <c r="AC687" i="17"/>
  <c r="AB687" i="17"/>
  <c r="AD686" i="17"/>
  <c r="AC686" i="17"/>
  <c r="AB686" i="17"/>
  <c r="AD685" i="17"/>
  <c r="AC685" i="17"/>
  <c r="AB685" i="17"/>
  <c r="AD684" i="17"/>
  <c r="AC684" i="17"/>
  <c r="AB684" i="17"/>
  <c r="AD683" i="17"/>
  <c r="AC683" i="17"/>
  <c r="AB683" i="17"/>
  <c r="AD682" i="17"/>
  <c r="AC682" i="17"/>
  <c r="AB682" i="17"/>
  <c r="AD681" i="17"/>
  <c r="AC681" i="17"/>
  <c r="AB681" i="17"/>
  <c r="AD680" i="17"/>
  <c r="AC680" i="17"/>
  <c r="AB680" i="17"/>
  <c r="AD679" i="17"/>
  <c r="AC679" i="17"/>
  <c r="AB679" i="17"/>
  <c r="AD678" i="17"/>
  <c r="AC678" i="17"/>
  <c r="AB678" i="17"/>
  <c r="AD677" i="17"/>
  <c r="AC677" i="17"/>
  <c r="AB677" i="17"/>
  <c r="AD676" i="17"/>
  <c r="AC676" i="17"/>
  <c r="AB676" i="17"/>
  <c r="AD675" i="17"/>
  <c r="AC675" i="17"/>
  <c r="AB675" i="17"/>
  <c r="AD674" i="17"/>
  <c r="AC674" i="17"/>
  <c r="AB674" i="17"/>
  <c r="AD673" i="17"/>
  <c r="AC673" i="17"/>
  <c r="AB673" i="17"/>
  <c r="AD672" i="17"/>
  <c r="AC672" i="17"/>
  <c r="AB672" i="17"/>
  <c r="AD671" i="17"/>
  <c r="AC671" i="17"/>
  <c r="AB671" i="17"/>
  <c r="AD670" i="17"/>
  <c r="AC670" i="17"/>
  <c r="AB670" i="17"/>
  <c r="AD669" i="17"/>
  <c r="AC669" i="17"/>
  <c r="AB669" i="17"/>
  <c r="AD668" i="17"/>
  <c r="AC668" i="17"/>
  <c r="AB668" i="17"/>
  <c r="AD667" i="17"/>
  <c r="AC667" i="17"/>
  <c r="AB667" i="17"/>
  <c r="AD666" i="17"/>
  <c r="AC666" i="17"/>
  <c r="AB666" i="17"/>
  <c r="AD665" i="17"/>
  <c r="AC665" i="17"/>
  <c r="AB665" i="17"/>
  <c r="AD664" i="17"/>
  <c r="AC664" i="17"/>
  <c r="AB664" i="17"/>
  <c r="AD663" i="17"/>
  <c r="AC663" i="17"/>
  <c r="AB663" i="17"/>
  <c r="AD662" i="17"/>
  <c r="AC662" i="17"/>
  <c r="AB662" i="17"/>
  <c r="AD661" i="17"/>
  <c r="AC661" i="17"/>
  <c r="AB661" i="17"/>
  <c r="AD660" i="17"/>
  <c r="AC660" i="17"/>
  <c r="AB660" i="17"/>
  <c r="AD659" i="17"/>
  <c r="AC659" i="17"/>
  <c r="AB659" i="17"/>
  <c r="AD658" i="17"/>
  <c r="AC658" i="17"/>
  <c r="AB658" i="17"/>
  <c r="AD657" i="17"/>
  <c r="AC657" i="17"/>
  <c r="AB657" i="17"/>
  <c r="AD656" i="17"/>
  <c r="AC656" i="17"/>
  <c r="AB656" i="17"/>
  <c r="AD655" i="17"/>
  <c r="AC655" i="17"/>
  <c r="AB655" i="17"/>
  <c r="AD654" i="17"/>
  <c r="AC654" i="17"/>
  <c r="AB654" i="17"/>
  <c r="AD653" i="17"/>
  <c r="AC653" i="17"/>
  <c r="AB653" i="17"/>
  <c r="AD652" i="17"/>
  <c r="AC652" i="17"/>
  <c r="AB652" i="17"/>
  <c r="AD651" i="17"/>
  <c r="AC651" i="17"/>
  <c r="AB651" i="17"/>
  <c r="AD650" i="17"/>
  <c r="AC650" i="17"/>
  <c r="AB650" i="17"/>
  <c r="AD649" i="17"/>
  <c r="AC649" i="17"/>
  <c r="AB649" i="17"/>
  <c r="AD648" i="17"/>
  <c r="AC648" i="17"/>
  <c r="AB648" i="17"/>
  <c r="AD647" i="17"/>
  <c r="AC647" i="17"/>
  <c r="AB647" i="17"/>
  <c r="AD646" i="17"/>
  <c r="AC646" i="17"/>
  <c r="AB646" i="17"/>
  <c r="AD645" i="17"/>
  <c r="AC645" i="17"/>
  <c r="AB645" i="17"/>
  <c r="AD644" i="17"/>
  <c r="AC644" i="17"/>
  <c r="AB644" i="17"/>
  <c r="AD643" i="17"/>
  <c r="AC643" i="17"/>
  <c r="AB643" i="17"/>
  <c r="AD642" i="17"/>
  <c r="AC642" i="17"/>
  <c r="AB642" i="17"/>
  <c r="AD641" i="17"/>
  <c r="AC641" i="17"/>
  <c r="AB641" i="17"/>
  <c r="AD640" i="17"/>
  <c r="AC640" i="17"/>
  <c r="AB640" i="17"/>
  <c r="AD639" i="17"/>
  <c r="AC639" i="17"/>
  <c r="AB639" i="17"/>
  <c r="AD638" i="17"/>
  <c r="AC638" i="17"/>
  <c r="AB638" i="17"/>
  <c r="AD637" i="17"/>
  <c r="AC637" i="17"/>
  <c r="AB637" i="17"/>
  <c r="AD636" i="17"/>
  <c r="AC636" i="17"/>
  <c r="AB636" i="17"/>
  <c r="AD635" i="17"/>
  <c r="AC635" i="17"/>
  <c r="AB635" i="17"/>
  <c r="AD634" i="17"/>
  <c r="AC634" i="17"/>
  <c r="AB634" i="17"/>
  <c r="AD633" i="17"/>
  <c r="AC633" i="17"/>
  <c r="AB633" i="17"/>
  <c r="AD632" i="17"/>
  <c r="AC632" i="17"/>
  <c r="AB632" i="17"/>
  <c r="AD631" i="17"/>
  <c r="AC631" i="17"/>
  <c r="AB631" i="17"/>
  <c r="AD630" i="17"/>
  <c r="AC630" i="17"/>
  <c r="AB630" i="17"/>
  <c r="AD629" i="17"/>
  <c r="AC629" i="17"/>
  <c r="AB629" i="17"/>
  <c r="AD628" i="17"/>
  <c r="AC628" i="17"/>
  <c r="AB628" i="17"/>
  <c r="AD627" i="17"/>
  <c r="AC627" i="17"/>
  <c r="AB627" i="17"/>
  <c r="AD626" i="17"/>
  <c r="AC626" i="17"/>
  <c r="AB626" i="17"/>
  <c r="AD625" i="17"/>
  <c r="AC625" i="17"/>
  <c r="AB625" i="17"/>
  <c r="AD624" i="17"/>
  <c r="AC624" i="17"/>
  <c r="AB624" i="17"/>
  <c r="AD623" i="17"/>
  <c r="AC623" i="17"/>
  <c r="AB623" i="17"/>
  <c r="AD622" i="17"/>
  <c r="AC622" i="17"/>
  <c r="AB622" i="17"/>
  <c r="AD621" i="17"/>
  <c r="AC621" i="17"/>
  <c r="AB621" i="17"/>
  <c r="AD620" i="17"/>
  <c r="AC620" i="17"/>
  <c r="AB620" i="17"/>
  <c r="AD619" i="17"/>
  <c r="AC619" i="17"/>
  <c r="AB619" i="17"/>
  <c r="AD618" i="17"/>
  <c r="AC618" i="17"/>
  <c r="AB618" i="17"/>
  <c r="AD617" i="17"/>
  <c r="AC617" i="17"/>
  <c r="AB617" i="17"/>
  <c r="AD616" i="17"/>
  <c r="AC616" i="17"/>
  <c r="AB616" i="17"/>
  <c r="AD615" i="17"/>
  <c r="AC615" i="17"/>
  <c r="AB615" i="17"/>
  <c r="AD614" i="17"/>
  <c r="AC614" i="17"/>
  <c r="AB614" i="17"/>
  <c r="AD613" i="17"/>
  <c r="AC613" i="17"/>
  <c r="AB613" i="17"/>
  <c r="AD612" i="17"/>
  <c r="AC612" i="17"/>
  <c r="AB612" i="17"/>
  <c r="AD611" i="17"/>
  <c r="AC611" i="17"/>
  <c r="AB611" i="17"/>
  <c r="AD610" i="17"/>
  <c r="AC610" i="17"/>
  <c r="AB610" i="17"/>
  <c r="AD609" i="17"/>
  <c r="AC609" i="17"/>
  <c r="AB609" i="17"/>
  <c r="AD608" i="17"/>
  <c r="AC608" i="17"/>
  <c r="AB608" i="17"/>
  <c r="AD607" i="17"/>
  <c r="AC607" i="17"/>
  <c r="AB607" i="17"/>
  <c r="AD606" i="17"/>
  <c r="AC606" i="17"/>
  <c r="AB606" i="17"/>
  <c r="AD605" i="17"/>
  <c r="AC605" i="17"/>
  <c r="AB605" i="17"/>
  <c r="AD604" i="17"/>
  <c r="AC604" i="17"/>
  <c r="AB604" i="17"/>
  <c r="AD603" i="17"/>
  <c r="AC603" i="17"/>
  <c r="AB603" i="17"/>
  <c r="AD602" i="17"/>
  <c r="AC602" i="17"/>
  <c r="AB602" i="17"/>
  <c r="AD601" i="17"/>
  <c r="AC601" i="17"/>
  <c r="AB601" i="17"/>
  <c r="AD600" i="17"/>
  <c r="AC600" i="17"/>
  <c r="AB600" i="17"/>
  <c r="AD599" i="17"/>
  <c r="AC599" i="17"/>
  <c r="AB599" i="17"/>
  <c r="AD598" i="17"/>
  <c r="AC598" i="17"/>
  <c r="AB598" i="17"/>
  <c r="AD597" i="17"/>
  <c r="AC597" i="17"/>
  <c r="AB597" i="17"/>
  <c r="AD596" i="17"/>
  <c r="AC596" i="17"/>
  <c r="AB596" i="17"/>
  <c r="AD595" i="17"/>
  <c r="AC595" i="17"/>
  <c r="AB595" i="17"/>
  <c r="AD594" i="17"/>
  <c r="AC594" i="17"/>
  <c r="AB594" i="17"/>
  <c r="AD593" i="17"/>
  <c r="AC593" i="17"/>
  <c r="AB593" i="17"/>
  <c r="AD592" i="17"/>
  <c r="AC592" i="17"/>
  <c r="AB592" i="17"/>
  <c r="AD591" i="17"/>
  <c r="AC591" i="17"/>
  <c r="AB591" i="17"/>
  <c r="AD590" i="17"/>
  <c r="AC590" i="17"/>
  <c r="AB590" i="17"/>
  <c r="AD589" i="17"/>
  <c r="AC589" i="17"/>
  <c r="AB589" i="17"/>
  <c r="AD588" i="17"/>
  <c r="AC588" i="17"/>
  <c r="AB588" i="17"/>
  <c r="AD587" i="17"/>
  <c r="AC587" i="17"/>
  <c r="AB587" i="17"/>
  <c r="AD586" i="17"/>
  <c r="AC586" i="17"/>
  <c r="AB586" i="17"/>
  <c r="AD585" i="17"/>
  <c r="AC585" i="17"/>
  <c r="AB585" i="17"/>
  <c r="AD584" i="17"/>
  <c r="AC584" i="17"/>
  <c r="AB584" i="17"/>
  <c r="AD583" i="17"/>
  <c r="AC583" i="17"/>
  <c r="AB583" i="17"/>
  <c r="AD582" i="17"/>
  <c r="AC582" i="17"/>
  <c r="AB582" i="17"/>
  <c r="AD581" i="17"/>
  <c r="AC581" i="17"/>
  <c r="AB581" i="17"/>
  <c r="AD580" i="17"/>
  <c r="AC580" i="17"/>
  <c r="AB580" i="17"/>
  <c r="AD579" i="17"/>
  <c r="AC579" i="17"/>
  <c r="AB579" i="17"/>
  <c r="AD578" i="17"/>
  <c r="AC578" i="17"/>
  <c r="AB578" i="17"/>
  <c r="AD577" i="17"/>
  <c r="AC577" i="17"/>
  <c r="AB577" i="17"/>
  <c r="AD576" i="17"/>
  <c r="AC576" i="17"/>
  <c r="AB576" i="17"/>
  <c r="AD575" i="17"/>
  <c r="AC575" i="17"/>
  <c r="AB575" i="17"/>
  <c r="AD574" i="17"/>
  <c r="AC574" i="17"/>
  <c r="AB574" i="17"/>
  <c r="AD573" i="17"/>
  <c r="AC573" i="17"/>
  <c r="AB573" i="17"/>
  <c r="AD572" i="17"/>
  <c r="AC572" i="17"/>
  <c r="AB572" i="17"/>
  <c r="AD571" i="17"/>
  <c r="AC571" i="17"/>
  <c r="AB571" i="17"/>
  <c r="AD570" i="17"/>
  <c r="AC570" i="17"/>
  <c r="AB570" i="17"/>
  <c r="AD569" i="17"/>
  <c r="AC569" i="17"/>
  <c r="AB569" i="17"/>
  <c r="AD568" i="17"/>
  <c r="AC568" i="17"/>
  <c r="AB568" i="17"/>
  <c r="AD567" i="17"/>
  <c r="AC567" i="17"/>
  <c r="AB567" i="17"/>
  <c r="AD566" i="17"/>
  <c r="AC566" i="17"/>
  <c r="AB566" i="17"/>
  <c r="AD565" i="17"/>
  <c r="AC565" i="17"/>
  <c r="AB565" i="17"/>
  <c r="AD564" i="17"/>
  <c r="AC564" i="17"/>
  <c r="AB564" i="17"/>
  <c r="AD563" i="17"/>
  <c r="AC563" i="17"/>
  <c r="AB563" i="17"/>
  <c r="AD562" i="17"/>
  <c r="AC562" i="17"/>
  <c r="AB562" i="17"/>
  <c r="AD561" i="17"/>
  <c r="AC561" i="17"/>
  <c r="AB561" i="17"/>
  <c r="AD560" i="17"/>
  <c r="AC560" i="17"/>
  <c r="AB560" i="17"/>
  <c r="AD559" i="17"/>
  <c r="AC559" i="17"/>
  <c r="AB559" i="17"/>
  <c r="AD558" i="17"/>
  <c r="AC558" i="17"/>
  <c r="AB558" i="17"/>
  <c r="AD557" i="17"/>
  <c r="AC557" i="17"/>
  <c r="AB557" i="17"/>
  <c r="AD556" i="17"/>
  <c r="AC556" i="17"/>
  <c r="AB556" i="17"/>
  <c r="AD555" i="17"/>
  <c r="AC555" i="17"/>
  <c r="AB555" i="17"/>
  <c r="AD554" i="17"/>
  <c r="AC554" i="17"/>
  <c r="AB554" i="17"/>
  <c r="AD553" i="17"/>
  <c r="AC553" i="17"/>
  <c r="AB553" i="17"/>
  <c r="AD552" i="17"/>
  <c r="AC552" i="17"/>
  <c r="AB552" i="17"/>
  <c r="AD551" i="17"/>
  <c r="AC551" i="17"/>
  <c r="AB551" i="17"/>
  <c r="AD550" i="17"/>
  <c r="AC550" i="17"/>
  <c r="AB550" i="17"/>
  <c r="AD549" i="17"/>
  <c r="AC549" i="17"/>
  <c r="AB549" i="17"/>
  <c r="AD548" i="17"/>
  <c r="AC548" i="17"/>
  <c r="AB548" i="17"/>
  <c r="AD547" i="17"/>
  <c r="AC547" i="17"/>
  <c r="AB547" i="17"/>
  <c r="AD546" i="17"/>
  <c r="AC546" i="17"/>
  <c r="AB546" i="17"/>
  <c r="AD545" i="17"/>
  <c r="AC545" i="17"/>
  <c r="AB545" i="17"/>
  <c r="AD544" i="17"/>
  <c r="AC544" i="17"/>
  <c r="AB544" i="17"/>
  <c r="AD543" i="17"/>
  <c r="AC543" i="17"/>
  <c r="AB543" i="17"/>
  <c r="AD542" i="17"/>
  <c r="AC542" i="17"/>
  <c r="AB542" i="17"/>
  <c r="AD541" i="17"/>
  <c r="AC541" i="17"/>
  <c r="AB541" i="17"/>
  <c r="AD540" i="17"/>
  <c r="AC540" i="17"/>
  <c r="AB540" i="17"/>
  <c r="AD539" i="17"/>
  <c r="AC539" i="17"/>
  <c r="AB539" i="17"/>
  <c r="AD538" i="17"/>
  <c r="AC538" i="17"/>
  <c r="AB538" i="17"/>
  <c r="AD537" i="17"/>
  <c r="AC537" i="17"/>
  <c r="AB537" i="17"/>
  <c r="AD536" i="17"/>
  <c r="AC536" i="17"/>
  <c r="AB536" i="17"/>
  <c r="AD535" i="17"/>
  <c r="AC535" i="17"/>
  <c r="AB535" i="17"/>
  <c r="AD534" i="17"/>
  <c r="AC534" i="17"/>
  <c r="AB534" i="17"/>
  <c r="AD533" i="17"/>
  <c r="AC533" i="17"/>
  <c r="AB533" i="17"/>
  <c r="AD532" i="17"/>
  <c r="AC532" i="17"/>
  <c r="AB532" i="17"/>
  <c r="AD531" i="17"/>
  <c r="AC531" i="17"/>
  <c r="AB531" i="17"/>
  <c r="AD530" i="17"/>
  <c r="AC530" i="17"/>
  <c r="AB530" i="17"/>
  <c r="AD529" i="17"/>
  <c r="AC529" i="17"/>
  <c r="AB529" i="17"/>
  <c r="AD528" i="17"/>
  <c r="AC528" i="17"/>
  <c r="AB528" i="17"/>
  <c r="AD527" i="17"/>
  <c r="AC527" i="17"/>
  <c r="AB527" i="17"/>
  <c r="AD526" i="17"/>
  <c r="AC526" i="17"/>
  <c r="AB526" i="17"/>
  <c r="AD525" i="17"/>
  <c r="AC525" i="17"/>
  <c r="AB525" i="17"/>
  <c r="AD524" i="17"/>
  <c r="AC524" i="17"/>
  <c r="AB524" i="17"/>
  <c r="AD523" i="17"/>
  <c r="AC523" i="17"/>
  <c r="AB523" i="17"/>
  <c r="AD522" i="17"/>
  <c r="AC522" i="17"/>
  <c r="AB522" i="17"/>
  <c r="AD521" i="17"/>
  <c r="AC521" i="17"/>
  <c r="AB521" i="17"/>
  <c r="AD520" i="17"/>
  <c r="AC520" i="17"/>
  <c r="AB520" i="17"/>
  <c r="AD519" i="17"/>
  <c r="AC519" i="17"/>
  <c r="AB519" i="17"/>
  <c r="AD518" i="17"/>
  <c r="AC518" i="17"/>
  <c r="AB518" i="17"/>
  <c r="AD517" i="17"/>
  <c r="AC517" i="17"/>
  <c r="AB517" i="17"/>
  <c r="AD516" i="17"/>
  <c r="AC516" i="17"/>
  <c r="AB516" i="17"/>
  <c r="AD515" i="17"/>
  <c r="AC515" i="17"/>
  <c r="AB515" i="17"/>
  <c r="AD514" i="17"/>
  <c r="AC514" i="17"/>
  <c r="AB514" i="17"/>
  <c r="AD513" i="17"/>
  <c r="AC513" i="17"/>
  <c r="AB513" i="17"/>
  <c r="AD512" i="17"/>
  <c r="AC512" i="17"/>
  <c r="AB512" i="17"/>
  <c r="AD511" i="17"/>
  <c r="AC511" i="17"/>
  <c r="AB511" i="17"/>
  <c r="AD510" i="17"/>
  <c r="AC510" i="17"/>
  <c r="AB510" i="17"/>
  <c r="AD509" i="17"/>
  <c r="AC509" i="17"/>
  <c r="AB509" i="17"/>
  <c r="AD508" i="17"/>
  <c r="AC508" i="17"/>
  <c r="AB508" i="17"/>
  <c r="AD507" i="17"/>
  <c r="AC507" i="17"/>
  <c r="AB507" i="17"/>
  <c r="AD506" i="17"/>
  <c r="AC506" i="17"/>
  <c r="AB506" i="17"/>
  <c r="AD505" i="17"/>
  <c r="AC505" i="17"/>
  <c r="AB505" i="17"/>
  <c r="AD504" i="17"/>
  <c r="AC504" i="17"/>
  <c r="AB504" i="17"/>
  <c r="AD503" i="17"/>
  <c r="AC503" i="17"/>
  <c r="AB503" i="17"/>
  <c r="AD502" i="17"/>
  <c r="AC502" i="17"/>
  <c r="AB502" i="17"/>
  <c r="AD501" i="17"/>
  <c r="AC501" i="17"/>
  <c r="AB501" i="17"/>
  <c r="AD500" i="17"/>
  <c r="AC500" i="17"/>
  <c r="AB500" i="17"/>
  <c r="AD499" i="17"/>
  <c r="AC499" i="17"/>
  <c r="AB499" i="17"/>
  <c r="AD498" i="17"/>
  <c r="AC498" i="17"/>
  <c r="AB498" i="17"/>
  <c r="AD497" i="17"/>
  <c r="AC497" i="17"/>
  <c r="AB497" i="17"/>
  <c r="AD496" i="17"/>
  <c r="AC496" i="17"/>
  <c r="AB496" i="17"/>
  <c r="AD495" i="17"/>
  <c r="AC495" i="17"/>
  <c r="AB495" i="17"/>
  <c r="AD494" i="17"/>
  <c r="AC494" i="17"/>
  <c r="AB494" i="17"/>
  <c r="AD493" i="17"/>
  <c r="AC493" i="17"/>
  <c r="AB493" i="17"/>
  <c r="AD492" i="17"/>
  <c r="AC492" i="17"/>
  <c r="AB492" i="17"/>
  <c r="AD491" i="17"/>
  <c r="AC491" i="17"/>
  <c r="AB491" i="17"/>
  <c r="AD490" i="17"/>
  <c r="AC490" i="17"/>
  <c r="AB490" i="17"/>
  <c r="AD489" i="17"/>
  <c r="AC489" i="17"/>
  <c r="AB489" i="17"/>
  <c r="AD488" i="17"/>
  <c r="AC488" i="17"/>
  <c r="AB488" i="17"/>
  <c r="AD487" i="17"/>
  <c r="AC487" i="17"/>
  <c r="AB487" i="17"/>
  <c r="AD486" i="17"/>
  <c r="AC486" i="17"/>
  <c r="AB486" i="17"/>
  <c r="AD485" i="17"/>
  <c r="AC485" i="17"/>
  <c r="AB485" i="17"/>
  <c r="AD484" i="17"/>
  <c r="AC484" i="17"/>
  <c r="AB484" i="17"/>
  <c r="AD483" i="17"/>
  <c r="AC483" i="17"/>
  <c r="AB483" i="17"/>
  <c r="AD482" i="17"/>
  <c r="AC482" i="17"/>
  <c r="AB482" i="17"/>
  <c r="AD481" i="17"/>
  <c r="AC481" i="17"/>
  <c r="AB481" i="17"/>
  <c r="AD480" i="17"/>
  <c r="AC480" i="17"/>
  <c r="AB480" i="17"/>
  <c r="AD479" i="17"/>
  <c r="AC479" i="17"/>
  <c r="AB479" i="17"/>
  <c r="AD478" i="17"/>
  <c r="AC478" i="17"/>
  <c r="AB478" i="17"/>
  <c r="AD477" i="17"/>
  <c r="AC477" i="17"/>
  <c r="AB477" i="17"/>
  <c r="AD476" i="17"/>
  <c r="AC476" i="17"/>
  <c r="AB476" i="17"/>
  <c r="AD475" i="17"/>
  <c r="AC475" i="17"/>
  <c r="AB475" i="17"/>
  <c r="AD474" i="17"/>
  <c r="AC474" i="17"/>
  <c r="AB474" i="17"/>
  <c r="AD473" i="17"/>
  <c r="AC473" i="17"/>
  <c r="AB473" i="17"/>
  <c r="AD472" i="17"/>
  <c r="AC472" i="17"/>
  <c r="AB472" i="17"/>
  <c r="AD471" i="17"/>
  <c r="AC471" i="17"/>
  <c r="AB471" i="17"/>
  <c r="AD470" i="17"/>
  <c r="AC470" i="17"/>
  <c r="AB470" i="17"/>
  <c r="AD469" i="17"/>
  <c r="AC469" i="17"/>
  <c r="AB469" i="17"/>
  <c r="AD468" i="17"/>
  <c r="AC468" i="17"/>
  <c r="AB468" i="17"/>
  <c r="AD467" i="17"/>
  <c r="AC467" i="17"/>
  <c r="AB467" i="17"/>
  <c r="AD466" i="17"/>
  <c r="AC466" i="17"/>
  <c r="AB466" i="17"/>
  <c r="AD465" i="17"/>
  <c r="AC465" i="17"/>
  <c r="AB465" i="17"/>
  <c r="AD464" i="17"/>
  <c r="AC464" i="17"/>
  <c r="AB464" i="17"/>
  <c r="AD463" i="17"/>
  <c r="AC463" i="17"/>
  <c r="AB463" i="17"/>
  <c r="AD462" i="17"/>
  <c r="AC462" i="17"/>
  <c r="AB462" i="17"/>
  <c r="AD461" i="17"/>
  <c r="AC461" i="17"/>
  <c r="AB461" i="17"/>
  <c r="AD460" i="17"/>
  <c r="AC460" i="17"/>
  <c r="AB460" i="17"/>
  <c r="AD459" i="17"/>
  <c r="AC459" i="17"/>
  <c r="AB459" i="17"/>
  <c r="AD458" i="17"/>
  <c r="AC458" i="17"/>
  <c r="AB458" i="17"/>
  <c r="AD457" i="17"/>
  <c r="AC457" i="17"/>
  <c r="AB457" i="17"/>
  <c r="AD456" i="17"/>
  <c r="AC456" i="17"/>
  <c r="AB456" i="17"/>
  <c r="AD455" i="17"/>
  <c r="AC455" i="17"/>
  <c r="AB455" i="17"/>
  <c r="AD454" i="17"/>
  <c r="AC454" i="17"/>
  <c r="AB454" i="17"/>
  <c r="AD453" i="17"/>
  <c r="AC453" i="17"/>
  <c r="AB453" i="17"/>
  <c r="AD452" i="17"/>
  <c r="AC452" i="17"/>
  <c r="AB452" i="17"/>
  <c r="AD451" i="17"/>
  <c r="AC451" i="17"/>
  <c r="AB451" i="17"/>
  <c r="AD450" i="17"/>
  <c r="AC450" i="17"/>
  <c r="AB450" i="17"/>
  <c r="AD449" i="17"/>
  <c r="AC449" i="17"/>
  <c r="AB449" i="17"/>
  <c r="AD448" i="17"/>
  <c r="AC448" i="17"/>
  <c r="AB448" i="17"/>
  <c r="AD447" i="17"/>
  <c r="AC447" i="17"/>
  <c r="AB447" i="17"/>
  <c r="AD446" i="17"/>
  <c r="AC446" i="17"/>
  <c r="AB446" i="17"/>
  <c r="AD445" i="17"/>
  <c r="AC445" i="17"/>
  <c r="AB445" i="17"/>
  <c r="AD444" i="17"/>
  <c r="AC444" i="17"/>
  <c r="AB444" i="17"/>
  <c r="AD443" i="17"/>
  <c r="AC443" i="17"/>
  <c r="AB443" i="17"/>
  <c r="AD442" i="17"/>
  <c r="AC442" i="17"/>
  <c r="AB442" i="17"/>
  <c r="AD441" i="17"/>
  <c r="AC441" i="17"/>
  <c r="AB441" i="17"/>
  <c r="AD440" i="17"/>
  <c r="AC440" i="17"/>
  <c r="AB440" i="17"/>
  <c r="AD439" i="17"/>
  <c r="AC439" i="17"/>
  <c r="AB439" i="17"/>
  <c r="AD438" i="17"/>
  <c r="AC438" i="17"/>
  <c r="AB438" i="17"/>
  <c r="AD437" i="17"/>
  <c r="AC437" i="17"/>
  <c r="AB437" i="17"/>
  <c r="AD436" i="17"/>
  <c r="AC436" i="17"/>
  <c r="AB436" i="17"/>
  <c r="AD435" i="17"/>
  <c r="AC435" i="17"/>
  <c r="AB435" i="17"/>
  <c r="AD434" i="17"/>
  <c r="AC434" i="17"/>
  <c r="AB434" i="17"/>
  <c r="AD433" i="17"/>
  <c r="AC433" i="17"/>
  <c r="AB433" i="17"/>
  <c r="AD432" i="17"/>
  <c r="AC432" i="17"/>
  <c r="AB432" i="17"/>
  <c r="AD431" i="17"/>
  <c r="AC431" i="17"/>
  <c r="AB431" i="17"/>
  <c r="AD430" i="17"/>
  <c r="AC430" i="17"/>
  <c r="AB430" i="17"/>
  <c r="AD429" i="17"/>
  <c r="AC429" i="17"/>
  <c r="AB429" i="17"/>
  <c r="AD428" i="17"/>
  <c r="AC428" i="17"/>
  <c r="AB428" i="17"/>
  <c r="AD427" i="17"/>
  <c r="AC427" i="17"/>
  <c r="AB427" i="17"/>
  <c r="AD426" i="17"/>
  <c r="AC426" i="17"/>
  <c r="AB426" i="17"/>
  <c r="AD425" i="17"/>
  <c r="AC425" i="17"/>
  <c r="AB425" i="17"/>
  <c r="AD424" i="17"/>
  <c r="AC424" i="17"/>
  <c r="AB424" i="17"/>
  <c r="AD423" i="17"/>
  <c r="AC423" i="17"/>
  <c r="AB423" i="17"/>
  <c r="AD422" i="17"/>
  <c r="AC422" i="17"/>
  <c r="AB422" i="17"/>
  <c r="AD421" i="17"/>
  <c r="AC421" i="17"/>
  <c r="AB421" i="17"/>
  <c r="AD420" i="17"/>
  <c r="AC420" i="17"/>
  <c r="AB420" i="17"/>
  <c r="AD419" i="17"/>
  <c r="AC419" i="17"/>
  <c r="AB419" i="17"/>
  <c r="AD418" i="17"/>
  <c r="AC418" i="17"/>
  <c r="AB418" i="17"/>
  <c r="AD417" i="17"/>
  <c r="AC417" i="17"/>
  <c r="AB417" i="17"/>
  <c r="AD416" i="17"/>
  <c r="AC416" i="17"/>
  <c r="AB416" i="17"/>
  <c r="AD415" i="17"/>
  <c r="AC415" i="17"/>
  <c r="AB415" i="17"/>
  <c r="AD414" i="17"/>
  <c r="AC414" i="17"/>
  <c r="AB414" i="17"/>
  <c r="AD413" i="17"/>
  <c r="AC413" i="17"/>
  <c r="AB413" i="17"/>
  <c r="AD412" i="17"/>
  <c r="AC412" i="17"/>
  <c r="AB412" i="17"/>
  <c r="AD411" i="17"/>
  <c r="AC411" i="17"/>
  <c r="AB411" i="17"/>
  <c r="AD410" i="17"/>
  <c r="AC410" i="17"/>
  <c r="AB410" i="17"/>
  <c r="AD409" i="17"/>
  <c r="AC409" i="17"/>
  <c r="AB409" i="17"/>
  <c r="AD408" i="17"/>
  <c r="AC408" i="17"/>
  <c r="AB408" i="17"/>
  <c r="AD407" i="17"/>
  <c r="AC407" i="17"/>
  <c r="AB407" i="17"/>
  <c r="AD406" i="17"/>
  <c r="AC406" i="17"/>
  <c r="AB406" i="17"/>
  <c r="AD405" i="17"/>
  <c r="AC405" i="17"/>
  <c r="AB405" i="17"/>
  <c r="AD404" i="17"/>
  <c r="AC404" i="17"/>
  <c r="AB404" i="17"/>
  <c r="AD403" i="17"/>
  <c r="AC403" i="17"/>
  <c r="AB403" i="17"/>
  <c r="AD402" i="17"/>
  <c r="AC402" i="17"/>
  <c r="AB402" i="17"/>
  <c r="AD401" i="17"/>
  <c r="AC401" i="17"/>
  <c r="AB401" i="17"/>
  <c r="AD400" i="17"/>
  <c r="AC400" i="17"/>
  <c r="AB400" i="17"/>
  <c r="AD399" i="17"/>
  <c r="AC399" i="17"/>
  <c r="AB399" i="17"/>
  <c r="AD398" i="17"/>
  <c r="AC398" i="17"/>
  <c r="AB398" i="17"/>
  <c r="AD397" i="17"/>
  <c r="AC397" i="17"/>
  <c r="AB397" i="17"/>
  <c r="AD396" i="17"/>
  <c r="AC396" i="17"/>
  <c r="AB396" i="17"/>
  <c r="AD395" i="17"/>
  <c r="AC395" i="17"/>
  <c r="AB395" i="17"/>
  <c r="AD394" i="17"/>
  <c r="AC394" i="17"/>
  <c r="AB394" i="17"/>
  <c r="AD393" i="17"/>
  <c r="AC393" i="17"/>
  <c r="AB393" i="17"/>
  <c r="AD392" i="17"/>
  <c r="AC392" i="17"/>
  <c r="AB392" i="17"/>
  <c r="AD391" i="17"/>
  <c r="AC391" i="17"/>
  <c r="AB391" i="17"/>
  <c r="AD390" i="17"/>
  <c r="AC390" i="17"/>
  <c r="AB390" i="17"/>
  <c r="AD389" i="17"/>
  <c r="AC389" i="17"/>
  <c r="AB389" i="17"/>
  <c r="AD388" i="17"/>
  <c r="AC388" i="17"/>
  <c r="AB388" i="17"/>
  <c r="AD387" i="17"/>
  <c r="AC387" i="17"/>
  <c r="AB387" i="17"/>
  <c r="AD386" i="17"/>
  <c r="AC386" i="17"/>
  <c r="AB386" i="17"/>
  <c r="AD385" i="17"/>
  <c r="AC385" i="17"/>
  <c r="AB385" i="17"/>
  <c r="AD384" i="17"/>
  <c r="AC384" i="17"/>
  <c r="AB384" i="17"/>
  <c r="AD383" i="17"/>
  <c r="AC383" i="17"/>
  <c r="AB383" i="17"/>
  <c r="AD382" i="17"/>
  <c r="AC382" i="17"/>
  <c r="AB382" i="17"/>
  <c r="AD381" i="17"/>
  <c r="AC381" i="17"/>
  <c r="AB381" i="17"/>
  <c r="AD380" i="17"/>
  <c r="AC380" i="17"/>
  <c r="AB380" i="17"/>
  <c r="AD379" i="17"/>
  <c r="AC379" i="17"/>
  <c r="AB379" i="17"/>
  <c r="AD378" i="17"/>
  <c r="AC378" i="17"/>
  <c r="AB378" i="17"/>
  <c r="AD377" i="17"/>
  <c r="AC377" i="17"/>
  <c r="AB377" i="17"/>
  <c r="AD376" i="17"/>
  <c r="AC376" i="17"/>
  <c r="AB376" i="17"/>
  <c r="AD375" i="17"/>
  <c r="AC375" i="17"/>
  <c r="AB375" i="17"/>
  <c r="AD374" i="17"/>
  <c r="AC374" i="17"/>
  <c r="AB374" i="17"/>
  <c r="AD373" i="17"/>
  <c r="AC373" i="17"/>
  <c r="AB373" i="17"/>
  <c r="AD372" i="17"/>
  <c r="AC372" i="17"/>
  <c r="AB372" i="17"/>
  <c r="AD371" i="17"/>
  <c r="AC371" i="17"/>
  <c r="AB371" i="17"/>
  <c r="AD370" i="17"/>
  <c r="AC370" i="17"/>
  <c r="AB370" i="17"/>
  <c r="AD369" i="17"/>
  <c r="AC369" i="17"/>
  <c r="AB369" i="17"/>
  <c r="AD368" i="17"/>
  <c r="AC368" i="17"/>
  <c r="AB368" i="17"/>
  <c r="AD367" i="17"/>
  <c r="AC367" i="17"/>
  <c r="AB367" i="17"/>
  <c r="AD366" i="17"/>
  <c r="AC366" i="17"/>
  <c r="AB366" i="17"/>
  <c r="AD365" i="17"/>
  <c r="AC365" i="17"/>
  <c r="AB365" i="17"/>
  <c r="AD364" i="17"/>
  <c r="AC364" i="17"/>
  <c r="AB364" i="17"/>
  <c r="AD363" i="17"/>
  <c r="AC363" i="17"/>
  <c r="AB363" i="17"/>
  <c r="AD362" i="17"/>
  <c r="AC362" i="17"/>
  <c r="AB362" i="17"/>
  <c r="AD361" i="17"/>
  <c r="AC361" i="17"/>
  <c r="AB361" i="17"/>
  <c r="AD360" i="17"/>
  <c r="AC360" i="17"/>
  <c r="AB360" i="17"/>
  <c r="AD359" i="17"/>
  <c r="AC359" i="17"/>
  <c r="AB359" i="17"/>
  <c r="AD358" i="17"/>
  <c r="AC358" i="17"/>
  <c r="AB358" i="17"/>
  <c r="AD357" i="17"/>
  <c r="AC357" i="17"/>
  <c r="AB357" i="17"/>
  <c r="AD356" i="17"/>
  <c r="AC356" i="17"/>
  <c r="AB356" i="17"/>
  <c r="AD355" i="17"/>
  <c r="AC355" i="17"/>
  <c r="AB355" i="17"/>
  <c r="AD354" i="17"/>
  <c r="AC354" i="17"/>
  <c r="AB354" i="17"/>
  <c r="AD353" i="17"/>
  <c r="AC353" i="17"/>
  <c r="AB353" i="17"/>
  <c r="AD352" i="17"/>
  <c r="AC352" i="17"/>
  <c r="AB352" i="17"/>
  <c r="AD351" i="17"/>
  <c r="AC351" i="17"/>
  <c r="AB351" i="17"/>
  <c r="AD350" i="17"/>
  <c r="AC350" i="17"/>
  <c r="AB350" i="17"/>
  <c r="AD349" i="17"/>
  <c r="AC349" i="17"/>
  <c r="AB349" i="17"/>
  <c r="AD348" i="17"/>
  <c r="AC348" i="17"/>
  <c r="AB348" i="17"/>
  <c r="AD347" i="17"/>
  <c r="AC347" i="17"/>
  <c r="AB347" i="17"/>
  <c r="AD346" i="17"/>
  <c r="AC346" i="17"/>
  <c r="AB346" i="17"/>
  <c r="AD345" i="17"/>
  <c r="AC345" i="17"/>
  <c r="AB345" i="17"/>
  <c r="AD344" i="17"/>
  <c r="AC344" i="17"/>
  <c r="AB344" i="17"/>
  <c r="AD343" i="17"/>
  <c r="AC343" i="17"/>
  <c r="AB343" i="17"/>
  <c r="AD342" i="17"/>
  <c r="AC342" i="17"/>
  <c r="AB342" i="17"/>
  <c r="AD341" i="17"/>
  <c r="AC341" i="17"/>
  <c r="AB341" i="17"/>
  <c r="AD340" i="17"/>
  <c r="AC340" i="17"/>
  <c r="AB340" i="17"/>
  <c r="AD339" i="17"/>
  <c r="AC339" i="17"/>
  <c r="AB339" i="17"/>
  <c r="AD338" i="17"/>
  <c r="AC338" i="17"/>
  <c r="AB338" i="17"/>
  <c r="AD337" i="17"/>
  <c r="AC337" i="17"/>
  <c r="AB337" i="17"/>
  <c r="AD336" i="17"/>
  <c r="AC336" i="17"/>
  <c r="AB336" i="17"/>
  <c r="AD335" i="17"/>
  <c r="AC335" i="17"/>
  <c r="AB335" i="17"/>
  <c r="AD334" i="17"/>
  <c r="AC334" i="17"/>
  <c r="AB334" i="17"/>
  <c r="AD333" i="17"/>
  <c r="AC333" i="17"/>
  <c r="AB333" i="17"/>
  <c r="AD332" i="17"/>
  <c r="AC332" i="17"/>
  <c r="AB332" i="17"/>
  <c r="AD331" i="17"/>
  <c r="AC331" i="17"/>
  <c r="AB331" i="17"/>
  <c r="AD330" i="17"/>
  <c r="AC330" i="17"/>
  <c r="AB330" i="17"/>
  <c r="AD329" i="17"/>
  <c r="AC329" i="17"/>
  <c r="AB329" i="17"/>
  <c r="AD328" i="17"/>
  <c r="AC328" i="17"/>
  <c r="AB328" i="17"/>
  <c r="AD327" i="17"/>
  <c r="AC327" i="17"/>
  <c r="AB327" i="17"/>
  <c r="AD326" i="17"/>
  <c r="AC326" i="17"/>
  <c r="AB326" i="17"/>
  <c r="AD325" i="17"/>
  <c r="AC325" i="17"/>
  <c r="AB325" i="17"/>
  <c r="AD324" i="17"/>
  <c r="AC324" i="17"/>
  <c r="AB324" i="17"/>
  <c r="AD323" i="17"/>
  <c r="AC323" i="17"/>
  <c r="AB323" i="17"/>
  <c r="AD322" i="17"/>
  <c r="AC322" i="17"/>
  <c r="AB322" i="17"/>
  <c r="AD321" i="17"/>
  <c r="AC321" i="17"/>
  <c r="AB321" i="17"/>
  <c r="AD320" i="17"/>
  <c r="AC320" i="17"/>
  <c r="AB320" i="17"/>
  <c r="AD319" i="17"/>
  <c r="AC319" i="17"/>
  <c r="AB319" i="17"/>
  <c r="AD318" i="17"/>
  <c r="AC318" i="17"/>
  <c r="AB318" i="17"/>
  <c r="AD317" i="17"/>
  <c r="AC317" i="17"/>
  <c r="AB317" i="17"/>
  <c r="AD316" i="17"/>
  <c r="AC316" i="17"/>
  <c r="AB316" i="17"/>
  <c r="AD315" i="17"/>
  <c r="AC315" i="17"/>
  <c r="AB315" i="17"/>
  <c r="AD314" i="17"/>
  <c r="AC314" i="17"/>
  <c r="AB314" i="17"/>
  <c r="AD313" i="17"/>
  <c r="AC313" i="17"/>
  <c r="AB313" i="17"/>
  <c r="AD312" i="17"/>
  <c r="AC312" i="17"/>
  <c r="AB312" i="17"/>
  <c r="AD311" i="17"/>
  <c r="AC311" i="17"/>
  <c r="AB311" i="17"/>
  <c r="AD310" i="17"/>
  <c r="AC310" i="17"/>
  <c r="AB310" i="17"/>
  <c r="AD309" i="17"/>
  <c r="AC309" i="17"/>
  <c r="AB309" i="17"/>
  <c r="AD308" i="17"/>
  <c r="AC308" i="17"/>
  <c r="AB308" i="17"/>
  <c r="AD307" i="17"/>
  <c r="AC307" i="17"/>
  <c r="AB307" i="17"/>
  <c r="AD306" i="17"/>
  <c r="AC306" i="17"/>
  <c r="AB306" i="17"/>
  <c r="AD305" i="17"/>
  <c r="AC305" i="17"/>
  <c r="AB305" i="17"/>
  <c r="AD304" i="17"/>
  <c r="AC304" i="17"/>
  <c r="AB304" i="17"/>
  <c r="AD303" i="17"/>
  <c r="AC303" i="17"/>
  <c r="AB303" i="17"/>
  <c r="AD302" i="17"/>
  <c r="AC302" i="17"/>
  <c r="AB302" i="17"/>
  <c r="AD301" i="17"/>
  <c r="AC301" i="17"/>
  <c r="AB301" i="17"/>
  <c r="AD300" i="17"/>
  <c r="AC300" i="17"/>
  <c r="AB300" i="17"/>
  <c r="AD299" i="17"/>
  <c r="AC299" i="17"/>
  <c r="AB299" i="17"/>
  <c r="AD298" i="17"/>
  <c r="AC298" i="17"/>
  <c r="AB298" i="17"/>
  <c r="AD297" i="17"/>
  <c r="AC297" i="17"/>
  <c r="AB297" i="17"/>
  <c r="AD296" i="17"/>
  <c r="AC296" i="17"/>
  <c r="AB296" i="17"/>
  <c r="AD295" i="17"/>
  <c r="AC295" i="17"/>
  <c r="AB295" i="17"/>
  <c r="AD294" i="17"/>
  <c r="AC294" i="17"/>
  <c r="AB294" i="17"/>
  <c r="AD293" i="17"/>
  <c r="AC293" i="17"/>
  <c r="AB293" i="17"/>
  <c r="AD292" i="17"/>
  <c r="AC292" i="17"/>
  <c r="AB292" i="17"/>
  <c r="AD291" i="17"/>
  <c r="AC291" i="17"/>
  <c r="AB291" i="17"/>
  <c r="AD290" i="17"/>
  <c r="AC290" i="17"/>
  <c r="AB290" i="17"/>
  <c r="AD289" i="17"/>
  <c r="AC289" i="17"/>
  <c r="AB289" i="17"/>
  <c r="AD288" i="17"/>
  <c r="AC288" i="17"/>
  <c r="AB288" i="17"/>
  <c r="AD287" i="17"/>
  <c r="AC287" i="17"/>
  <c r="AB287" i="17"/>
  <c r="AD286" i="17"/>
  <c r="AC286" i="17"/>
  <c r="AB286" i="17"/>
  <c r="AD285" i="17"/>
  <c r="AC285" i="17"/>
  <c r="AB285" i="17"/>
  <c r="AD284" i="17"/>
  <c r="AC284" i="17"/>
  <c r="AB284" i="17"/>
  <c r="AD283" i="17"/>
  <c r="AC283" i="17"/>
  <c r="AB283" i="17"/>
  <c r="AD282" i="17"/>
  <c r="AC282" i="17"/>
  <c r="AB282" i="17"/>
  <c r="AD281" i="17"/>
  <c r="AC281" i="17"/>
  <c r="AB281" i="17"/>
  <c r="AD280" i="17"/>
  <c r="AC280" i="17"/>
  <c r="AB280" i="17"/>
  <c r="AD279" i="17"/>
  <c r="AC279" i="17"/>
  <c r="AB279" i="17"/>
  <c r="AD278" i="17"/>
  <c r="AC278" i="17"/>
  <c r="AB278" i="17"/>
  <c r="AD277" i="17"/>
  <c r="AC277" i="17"/>
  <c r="AB277" i="17"/>
  <c r="AD276" i="17"/>
  <c r="AC276" i="17"/>
  <c r="AB276" i="17"/>
  <c r="AD275" i="17"/>
  <c r="AC275" i="17"/>
  <c r="AB275" i="17"/>
  <c r="AD274" i="17"/>
  <c r="AC274" i="17"/>
  <c r="AB274" i="17"/>
  <c r="AD273" i="17"/>
  <c r="AC273" i="17"/>
  <c r="AB273" i="17"/>
  <c r="AD272" i="17"/>
  <c r="AC272" i="17"/>
  <c r="AB272" i="17"/>
  <c r="AD271" i="17"/>
  <c r="AC271" i="17"/>
  <c r="AB271" i="17"/>
  <c r="AD270" i="17"/>
  <c r="AC270" i="17"/>
  <c r="AB270" i="17"/>
  <c r="AD269" i="17"/>
  <c r="AC269" i="17"/>
  <c r="AB269" i="17"/>
  <c r="AD268" i="17"/>
  <c r="AC268" i="17"/>
  <c r="AB268" i="17"/>
  <c r="AD267" i="17"/>
  <c r="AC267" i="17"/>
  <c r="AB267" i="17"/>
  <c r="AD266" i="17"/>
  <c r="AC266" i="17"/>
  <c r="AB266" i="17"/>
  <c r="AD265" i="17"/>
  <c r="AC265" i="17"/>
  <c r="AB265" i="17"/>
  <c r="AD264" i="17"/>
  <c r="AC264" i="17"/>
  <c r="AB264" i="17"/>
  <c r="AD263" i="17"/>
  <c r="AC263" i="17"/>
  <c r="AB263" i="17"/>
  <c r="AD262" i="17"/>
  <c r="AC262" i="17"/>
  <c r="AB262" i="17"/>
  <c r="AD261" i="17"/>
  <c r="AC261" i="17"/>
  <c r="AB261" i="17"/>
  <c r="AD260" i="17"/>
  <c r="AC260" i="17"/>
  <c r="AB260" i="17"/>
  <c r="AD259" i="17"/>
  <c r="AC259" i="17"/>
  <c r="AB259" i="17"/>
  <c r="AD258" i="17"/>
  <c r="AC258" i="17"/>
  <c r="AB258" i="17"/>
  <c r="AD257" i="17"/>
  <c r="AC257" i="17"/>
  <c r="AB257" i="17"/>
  <c r="AD256" i="17"/>
  <c r="AC256" i="17"/>
  <c r="AB256" i="17"/>
  <c r="AD255" i="17"/>
  <c r="AC255" i="17"/>
  <c r="AB255" i="17"/>
  <c r="AD254" i="17"/>
  <c r="AC254" i="17"/>
  <c r="AB254" i="17"/>
  <c r="AD253" i="17"/>
  <c r="AC253" i="17"/>
  <c r="AB253" i="17"/>
  <c r="AD252" i="17"/>
  <c r="AC252" i="17"/>
  <c r="AB252" i="17"/>
  <c r="AD251" i="17"/>
  <c r="AC251" i="17"/>
  <c r="AB251" i="17"/>
  <c r="AD250" i="17"/>
  <c r="AC250" i="17"/>
  <c r="AB250" i="17"/>
  <c r="AD249" i="17"/>
  <c r="AC249" i="17"/>
  <c r="AB249" i="17"/>
  <c r="AD248" i="17"/>
  <c r="AC248" i="17"/>
  <c r="AB248" i="17"/>
  <c r="AD247" i="17"/>
  <c r="AC247" i="17"/>
  <c r="AB247" i="17"/>
  <c r="AD246" i="17"/>
  <c r="AC246" i="17"/>
  <c r="AB246" i="17"/>
  <c r="AD245" i="17"/>
  <c r="AC245" i="17"/>
  <c r="AB245" i="17"/>
  <c r="AD244" i="17"/>
  <c r="AC244" i="17"/>
  <c r="AB244" i="17"/>
  <c r="AD243" i="17"/>
  <c r="AC243" i="17"/>
  <c r="AB243" i="17"/>
  <c r="AD242" i="17"/>
  <c r="AC242" i="17"/>
  <c r="AB242" i="17"/>
  <c r="AD241" i="17"/>
  <c r="AC241" i="17"/>
  <c r="AB241" i="17"/>
  <c r="AD240" i="17"/>
  <c r="AC240" i="17"/>
  <c r="AB240" i="17"/>
  <c r="AD239" i="17"/>
  <c r="AC239" i="17"/>
  <c r="AB239" i="17"/>
  <c r="AD238" i="17"/>
  <c r="AC238" i="17"/>
  <c r="AB238" i="17"/>
  <c r="AD237" i="17"/>
  <c r="AC237" i="17"/>
  <c r="AB237" i="17"/>
  <c r="AD236" i="17"/>
  <c r="AC236" i="17"/>
  <c r="AB236" i="17"/>
  <c r="AD235" i="17"/>
  <c r="AC235" i="17"/>
  <c r="AB235" i="17"/>
  <c r="AD234" i="17"/>
  <c r="AC234" i="17"/>
  <c r="AB234" i="17"/>
  <c r="AD233" i="17"/>
  <c r="AC233" i="17"/>
  <c r="AB233" i="17"/>
  <c r="AD232" i="17"/>
  <c r="AC232" i="17"/>
  <c r="AB232" i="17"/>
  <c r="AD231" i="17"/>
  <c r="AC231" i="17"/>
  <c r="AB231" i="17"/>
  <c r="AD230" i="17"/>
  <c r="AC230" i="17"/>
  <c r="AB230" i="17"/>
  <c r="AD229" i="17"/>
  <c r="AC229" i="17"/>
  <c r="AB229" i="17"/>
  <c r="AD228" i="17"/>
  <c r="AC228" i="17"/>
  <c r="AB228" i="17"/>
  <c r="AD227" i="17"/>
  <c r="AC227" i="17"/>
  <c r="AB227" i="17"/>
  <c r="AD226" i="17"/>
  <c r="AC226" i="17"/>
  <c r="AB226" i="17"/>
  <c r="AD225" i="17"/>
  <c r="AC225" i="17"/>
  <c r="AB225" i="17"/>
  <c r="AD224" i="17"/>
  <c r="AC224" i="17"/>
  <c r="AB224" i="17"/>
  <c r="AD223" i="17"/>
  <c r="AC223" i="17"/>
  <c r="AB223" i="17"/>
  <c r="AD222" i="17"/>
  <c r="AC222" i="17"/>
  <c r="AB222" i="17"/>
  <c r="AD221" i="17"/>
  <c r="AC221" i="17"/>
  <c r="AB221" i="17"/>
  <c r="AD220" i="17"/>
  <c r="AC220" i="17"/>
  <c r="AB220" i="17"/>
  <c r="AD219" i="17"/>
  <c r="AC219" i="17"/>
  <c r="AB219" i="17"/>
  <c r="AD218" i="17"/>
  <c r="AC218" i="17"/>
  <c r="AB218" i="17"/>
  <c r="AD217" i="17"/>
  <c r="AC217" i="17"/>
  <c r="AB217" i="17"/>
  <c r="AD216" i="17"/>
  <c r="AC216" i="17"/>
  <c r="AB216" i="17"/>
  <c r="AD215" i="17"/>
  <c r="AC215" i="17"/>
  <c r="AB215" i="17"/>
  <c r="AD214" i="17"/>
  <c r="AC214" i="17"/>
  <c r="AB214" i="17"/>
  <c r="AD213" i="17"/>
  <c r="AC213" i="17"/>
  <c r="AB213" i="17"/>
  <c r="AD212" i="17"/>
  <c r="AC212" i="17"/>
  <c r="AB212" i="17"/>
  <c r="AD211" i="17"/>
  <c r="AC211" i="17"/>
  <c r="AB211" i="17"/>
  <c r="AD210" i="17"/>
  <c r="AC210" i="17"/>
  <c r="AB210" i="17"/>
  <c r="AD209" i="17"/>
  <c r="AC209" i="17"/>
  <c r="AB209" i="17"/>
  <c r="AD208" i="17"/>
  <c r="AC208" i="17"/>
  <c r="AB208" i="17"/>
  <c r="AD207" i="17"/>
  <c r="AC207" i="17"/>
  <c r="AB207" i="17"/>
  <c r="AD206" i="17"/>
  <c r="AC206" i="17"/>
  <c r="AB206" i="17"/>
  <c r="AD205" i="17"/>
  <c r="AC205" i="17"/>
  <c r="AB205" i="17"/>
  <c r="AD204" i="17"/>
  <c r="AC204" i="17"/>
  <c r="AB204" i="17"/>
  <c r="AD203" i="17"/>
  <c r="AC203" i="17"/>
  <c r="AB203" i="17"/>
  <c r="AD202" i="17"/>
  <c r="AC202" i="17"/>
  <c r="AB202" i="17"/>
  <c r="AD201" i="17"/>
  <c r="AC201" i="17"/>
  <c r="AB201" i="17"/>
  <c r="AD200" i="17"/>
  <c r="AC200" i="17"/>
  <c r="AB200" i="17"/>
  <c r="U200" i="17"/>
  <c r="T200" i="17"/>
  <c r="AD199" i="17"/>
  <c r="AC199" i="17"/>
  <c r="AB199" i="17"/>
  <c r="U199" i="17"/>
  <c r="T199" i="17"/>
  <c r="AD198" i="17"/>
  <c r="AC198" i="17"/>
  <c r="AB198" i="17"/>
  <c r="U198" i="17"/>
  <c r="T198" i="17"/>
  <c r="AD197" i="17"/>
  <c r="AC197" i="17"/>
  <c r="AB197" i="17"/>
  <c r="U197" i="17"/>
  <c r="T197" i="17"/>
  <c r="AD196" i="17"/>
  <c r="AC196" i="17"/>
  <c r="AB196" i="17"/>
  <c r="U196" i="17"/>
  <c r="T196" i="17"/>
  <c r="AD195" i="17"/>
  <c r="AC195" i="17"/>
  <c r="AB195" i="17"/>
  <c r="U195" i="17"/>
  <c r="T195" i="17"/>
  <c r="AD194" i="17"/>
  <c r="AC194" i="17"/>
  <c r="AB194" i="17"/>
  <c r="U194" i="17"/>
  <c r="T194" i="17"/>
  <c r="AD193" i="17"/>
  <c r="AC193" i="17"/>
  <c r="AB193" i="17"/>
  <c r="U193" i="17"/>
  <c r="T193" i="17"/>
  <c r="AD192" i="17"/>
  <c r="AC192" i="17"/>
  <c r="AB192" i="17"/>
  <c r="U192" i="17"/>
  <c r="T192" i="17"/>
  <c r="AD191" i="17"/>
  <c r="AC191" i="17"/>
  <c r="AB191" i="17"/>
  <c r="U191" i="17"/>
  <c r="T191" i="17"/>
  <c r="AD190" i="17"/>
  <c r="AC190" i="17"/>
  <c r="AB190" i="17"/>
  <c r="U190" i="17"/>
  <c r="T190" i="17"/>
  <c r="AD189" i="17"/>
  <c r="AC189" i="17"/>
  <c r="AB189" i="17"/>
  <c r="U189" i="17"/>
  <c r="T189" i="17"/>
  <c r="AD188" i="17"/>
  <c r="AC188" i="17"/>
  <c r="AB188" i="17"/>
  <c r="U188" i="17"/>
  <c r="T188" i="17"/>
  <c r="AD187" i="17"/>
  <c r="AC187" i="17"/>
  <c r="AB187" i="17"/>
  <c r="U187" i="17"/>
  <c r="T187" i="17"/>
  <c r="AD186" i="17"/>
  <c r="AC186" i="17"/>
  <c r="AB186" i="17"/>
  <c r="U186" i="17"/>
  <c r="T186" i="17"/>
  <c r="AD185" i="17"/>
  <c r="AC185" i="17"/>
  <c r="AB185" i="17"/>
  <c r="U185" i="17"/>
  <c r="T185" i="17"/>
  <c r="AD184" i="17"/>
  <c r="AC184" i="17"/>
  <c r="AB184" i="17"/>
  <c r="U184" i="17"/>
  <c r="T184" i="17"/>
  <c r="AD183" i="17"/>
  <c r="AC183" i="17"/>
  <c r="AB183" i="17"/>
  <c r="U183" i="17"/>
  <c r="T183" i="17"/>
  <c r="AD182" i="17"/>
  <c r="AC182" i="17"/>
  <c r="AB182" i="17"/>
  <c r="U182" i="17"/>
  <c r="T182" i="17"/>
  <c r="AD181" i="17"/>
  <c r="AC181" i="17"/>
  <c r="AB181" i="17"/>
  <c r="U181" i="17"/>
  <c r="T181" i="17"/>
  <c r="AD180" i="17"/>
  <c r="AC180" i="17"/>
  <c r="AB180" i="17"/>
  <c r="U180" i="17"/>
  <c r="T180" i="17"/>
  <c r="AD179" i="17"/>
  <c r="AC179" i="17"/>
  <c r="AB179" i="17"/>
  <c r="U179" i="17"/>
  <c r="T179" i="17"/>
  <c r="AD178" i="17"/>
  <c r="AC178" i="17"/>
  <c r="AB178" i="17"/>
  <c r="U178" i="17"/>
  <c r="T178" i="17"/>
  <c r="AD177" i="17"/>
  <c r="AC177" i="17"/>
  <c r="AB177" i="17"/>
  <c r="U177" i="17"/>
  <c r="T177" i="17"/>
  <c r="AD176" i="17"/>
  <c r="AC176" i="17"/>
  <c r="AB176" i="17"/>
  <c r="U176" i="17"/>
  <c r="T176" i="17"/>
  <c r="AD175" i="17"/>
  <c r="AC175" i="17"/>
  <c r="AB175" i="17"/>
  <c r="U175" i="17"/>
  <c r="T175" i="17"/>
  <c r="AD174" i="17"/>
  <c r="AC174" i="17"/>
  <c r="AB174" i="17"/>
  <c r="U174" i="17"/>
  <c r="T174" i="17"/>
  <c r="AD173" i="17"/>
  <c r="AC173" i="17"/>
  <c r="AB173" i="17"/>
  <c r="U173" i="17"/>
  <c r="T173" i="17"/>
  <c r="AD172" i="17"/>
  <c r="AC172" i="17"/>
  <c r="AB172" i="17"/>
  <c r="U172" i="17"/>
  <c r="T172" i="17"/>
  <c r="AD171" i="17"/>
  <c r="AC171" i="17"/>
  <c r="AB171" i="17"/>
  <c r="U171" i="17"/>
  <c r="T171" i="17"/>
  <c r="AD170" i="17"/>
  <c r="AC170" i="17"/>
  <c r="AB170" i="17"/>
  <c r="U170" i="17"/>
  <c r="T170" i="17"/>
  <c r="AD169" i="17"/>
  <c r="AC169" i="17"/>
  <c r="AB169" i="17"/>
  <c r="U169" i="17"/>
  <c r="T169" i="17"/>
  <c r="AD168" i="17"/>
  <c r="AC168" i="17"/>
  <c r="AB168" i="17"/>
  <c r="U168" i="17"/>
  <c r="T168" i="17"/>
  <c r="AD167" i="17"/>
  <c r="AC167" i="17"/>
  <c r="AB167" i="17"/>
  <c r="U167" i="17"/>
  <c r="T167" i="17"/>
  <c r="AD166" i="17"/>
  <c r="AC166" i="17"/>
  <c r="AB166" i="17"/>
  <c r="U166" i="17"/>
  <c r="T166" i="17"/>
  <c r="AD165" i="17"/>
  <c r="AC165" i="17"/>
  <c r="AB165" i="17"/>
  <c r="U165" i="17"/>
  <c r="T165" i="17"/>
  <c r="AD164" i="17"/>
  <c r="AC164" i="17"/>
  <c r="AB164" i="17"/>
  <c r="U164" i="17"/>
  <c r="T164" i="17"/>
  <c r="AD163" i="17"/>
  <c r="AC163" i="17"/>
  <c r="AB163" i="17"/>
  <c r="U163" i="17"/>
  <c r="T163" i="17"/>
  <c r="AD162" i="17"/>
  <c r="AC162" i="17"/>
  <c r="AB162" i="17"/>
  <c r="U162" i="17"/>
  <c r="T162" i="17"/>
  <c r="AD161" i="17"/>
  <c r="AC161" i="17"/>
  <c r="AB161" i="17"/>
  <c r="U161" i="17"/>
  <c r="T161" i="17"/>
  <c r="AD160" i="17"/>
  <c r="AC160" i="17"/>
  <c r="AB160" i="17"/>
  <c r="U160" i="17"/>
  <c r="T160" i="17"/>
  <c r="AD159" i="17"/>
  <c r="AC159" i="17"/>
  <c r="AB159" i="17"/>
  <c r="U159" i="17"/>
  <c r="T159" i="17"/>
  <c r="AD158" i="17"/>
  <c r="AC158" i="17"/>
  <c r="AB158" i="17"/>
  <c r="U158" i="17"/>
  <c r="T158" i="17"/>
  <c r="AD157" i="17"/>
  <c r="AC157" i="17"/>
  <c r="AB157" i="17"/>
  <c r="U157" i="17"/>
  <c r="T157" i="17"/>
  <c r="AD156" i="17"/>
  <c r="AC156" i="17"/>
  <c r="AB156" i="17"/>
  <c r="U156" i="17"/>
  <c r="T156" i="17"/>
  <c r="AD155" i="17"/>
  <c r="AC155" i="17"/>
  <c r="AB155" i="17"/>
  <c r="U155" i="17"/>
  <c r="T155" i="17"/>
  <c r="AD154" i="17"/>
  <c r="AC154" i="17"/>
  <c r="AB154" i="17"/>
  <c r="U154" i="17"/>
  <c r="T154" i="17"/>
  <c r="AD153" i="17"/>
  <c r="AC153" i="17"/>
  <c r="AB153" i="17"/>
  <c r="U153" i="17"/>
  <c r="T153" i="17"/>
  <c r="AD152" i="17"/>
  <c r="AC152" i="17"/>
  <c r="AB152" i="17"/>
  <c r="U152" i="17"/>
  <c r="T152" i="17"/>
  <c r="AD151" i="17"/>
  <c r="AC151" i="17"/>
  <c r="AB151" i="17"/>
  <c r="U151" i="17"/>
  <c r="T151" i="17"/>
  <c r="AD150" i="17"/>
  <c r="AC150" i="17"/>
  <c r="AB150" i="17"/>
  <c r="U150" i="17"/>
  <c r="T150" i="17"/>
  <c r="AD149" i="17"/>
  <c r="AC149" i="17"/>
  <c r="AB149" i="17"/>
  <c r="U149" i="17"/>
  <c r="T149" i="17"/>
  <c r="AD148" i="17"/>
  <c r="AC148" i="17"/>
  <c r="AB148" i="17"/>
  <c r="U148" i="17"/>
  <c r="T148" i="17"/>
  <c r="AD147" i="17"/>
  <c r="AC147" i="17"/>
  <c r="AB147" i="17"/>
  <c r="U147" i="17"/>
  <c r="T147" i="17"/>
  <c r="AD146" i="17"/>
  <c r="AC146" i="17"/>
  <c r="AB146" i="17"/>
  <c r="U146" i="17"/>
  <c r="T146" i="17"/>
  <c r="AD145" i="17"/>
  <c r="AC145" i="17"/>
  <c r="AB145" i="17"/>
  <c r="U145" i="17"/>
  <c r="T145" i="17"/>
  <c r="AD144" i="17"/>
  <c r="AC144" i="17"/>
  <c r="AB144" i="17"/>
  <c r="U144" i="17"/>
  <c r="T144" i="17"/>
  <c r="AD143" i="17"/>
  <c r="AC143" i="17"/>
  <c r="AB143" i="17"/>
  <c r="U143" i="17"/>
  <c r="T143" i="17"/>
  <c r="AD142" i="17"/>
  <c r="AC142" i="17"/>
  <c r="AB142" i="17"/>
  <c r="U142" i="17"/>
  <c r="T142" i="17"/>
  <c r="AD141" i="17"/>
  <c r="AC141" i="17"/>
  <c r="AB141" i="17"/>
  <c r="U141" i="17"/>
  <c r="T141" i="17"/>
  <c r="AD140" i="17"/>
  <c r="AC140" i="17"/>
  <c r="AB140" i="17"/>
  <c r="U140" i="17"/>
  <c r="T140" i="17"/>
  <c r="AD139" i="17"/>
  <c r="AC139" i="17"/>
  <c r="AB139" i="17"/>
  <c r="U139" i="17"/>
  <c r="T139" i="17"/>
  <c r="AD138" i="17"/>
  <c r="AC138" i="17"/>
  <c r="AB138" i="17"/>
  <c r="U138" i="17"/>
  <c r="T138" i="17"/>
  <c r="AD137" i="17"/>
  <c r="AC137" i="17"/>
  <c r="AB137" i="17"/>
  <c r="U137" i="17"/>
  <c r="T137" i="17"/>
  <c r="AD136" i="17"/>
  <c r="AC136" i="17"/>
  <c r="AB136" i="17"/>
  <c r="U136" i="17"/>
  <c r="T136" i="17"/>
  <c r="AD135" i="17"/>
  <c r="AC135" i="17"/>
  <c r="AB135" i="17"/>
  <c r="U135" i="17"/>
  <c r="T135" i="17"/>
  <c r="AD134" i="17"/>
  <c r="AC134" i="17"/>
  <c r="AB134" i="17"/>
  <c r="U134" i="17"/>
  <c r="T134" i="17"/>
  <c r="AD133" i="17"/>
  <c r="AC133" i="17"/>
  <c r="AB133" i="17"/>
  <c r="U133" i="17"/>
  <c r="T133" i="17"/>
  <c r="AD132" i="17"/>
  <c r="AC132" i="17"/>
  <c r="AB132" i="17"/>
  <c r="U132" i="17"/>
  <c r="T132" i="17"/>
  <c r="AD131" i="17"/>
  <c r="AC131" i="17"/>
  <c r="AB131" i="17"/>
  <c r="U131" i="17"/>
  <c r="T131" i="17"/>
  <c r="AD130" i="17"/>
  <c r="AC130" i="17"/>
  <c r="AB130" i="17"/>
  <c r="U130" i="17"/>
  <c r="T130" i="17"/>
  <c r="AD129" i="17"/>
  <c r="AC129" i="17"/>
  <c r="AB129" i="17"/>
  <c r="U129" i="17"/>
  <c r="T129" i="17"/>
  <c r="AD128" i="17"/>
  <c r="AC128" i="17"/>
  <c r="AB128" i="17"/>
  <c r="U128" i="17"/>
  <c r="T128" i="17"/>
  <c r="AD127" i="17"/>
  <c r="AC127" i="17"/>
  <c r="AB127" i="17"/>
  <c r="U127" i="17"/>
  <c r="T127" i="17"/>
  <c r="AD126" i="17"/>
  <c r="AC126" i="17"/>
  <c r="AB126" i="17"/>
  <c r="U126" i="17"/>
  <c r="T126" i="17"/>
  <c r="AD125" i="17"/>
  <c r="AC125" i="17"/>
  <c r="AB125" i="17"/>
  <c r="U125" i="17"/>
  <c r="T125" i="17"/>
  <c r="AD124" i="17"/>
  <c r="AC124" i="17"/>
  <c r="AB124" i="17"/>
  <c r="U124" i="17"/>
  <c r="T124" i="17"/>
  <c r="AD123" i="17"/>
  <c r="AC123" i="17"/>
  <c r="AB123" i="17"/>
  <c r="U123" i="17"/>
  <c r="T123" i="17"/>
  <c r="AD122" i="17"/>
  <c r="AC122" i="17"/>
  <c r="AB122" i="17"/>
  <c r="U122" i="17"/>
  <c r="T122" i="17"/>
  <c r="AD121" i="17"/>
  <c r="AC121" i="17"/>
  <c r="AB121" i="17"/>
  <c r="U121" i="17"/>
  <c r="T121" i="17"/>
  <c r="AD120" i="17"/>
  <c r="AC120" i="17"/>
  <c r="AB120" i="17"/>
  <c r="U120" i="17"/>
  <c r="T120" i="17"/>
  <c r="AD119" i="17"/>
  <c r="AC119" i="17"/>
  <c r="AB119" i="17"/>
  <c r="U119" i="17"/>
  <c r="T119" i="17"/>
  <c r="AD118" i="17"/>
  <c r="AC118" i="17"/>
  <c r="AB118" i="17"/>
  <c r="U118" i="17"/>
  <c r="T118" i="17"/>
  <c r="AD117" i="17"/>
  <c r="AC117" i="17"/>
  <c r="AB117" i="17"/>
  <c r="U117" i="17"/>
  <c r="T117" i="17"/>
  <c r="AD116" i="17"/>
  <c r="AC116" i="17"/>
  <c r="AB116" i="17"/>
  <c r="U116" i="17"/>
  <c r="T116" i="17"/>
  <c r="AD115" i="17"/>
  <c r="AC115" i="17"/>
  <c r="AB115" i="17"/>
  <c r="U115" i="17"/>
  <c r="T115" i="17"/>
  <c r="AD114" i="17"/>
  <c r="AC114" i="17"/>
  <c r="AB114" i="17"/>
  <c r="U114" i="17"/>
  <c r="T114" i="17"/>
  <c r="AD113" i="17"/>
  <c r="AC113" i="17"/>
  <c r="AB113" i="17"/>
  <c r="U113" i="17"/>
  <c r="T113" i="17"/>
  <c r="AD112" i="17"/>
  <c r="AC112" i="17"/>
  <c r="AB112" i="17"/>
  <c r="U112" i="17"/>
  <c r="T112" i="17"/>
  <c r="AD111" i="17"/>
  <c r="AC111" i="17"/>
  <c r="AB111" i="17"/>
  <c r="U111" i="17"/>
  <c r="T111" i="17"/>
  <c r="AD110" i="17"/>
  <c r="AC110" i="17"/>
  <c r="AB110" i="17"/>
  <c r="U110" i="17"/>
  <c r="T110" i="17"/>
  <c r="AD109" i="17"/>
  <c r="AC109" i="17"/>
  <c r="AB109" i="17"/>
  <c r="U109" i="17"/>
  <c r="T109" i="17"/>
  <c r="AD108" i="17"/>
  <c r="AC108" i="17"/>
  <c r="AB108" i="17"/>
  <c r="U108" i="17"/>
  <c r="T108" i="17"/>
  <c r="AD107" i="17"/>
  <c r="AC107" i="17"/>
  <c r="AB107" i="17"/>
  <c r="U107" i="17"/>
  <c r="T107" i="17"/>
  <c r="AD106" i="17"/>
  <c r="AC106" i="17"/>
  <c r="AB106" i="17"/>
  <c r="U106" i="17"/>
  <c r="T106" i="17"/>
  <c r="AD105" i="17"/>
  <c r="AC105" i="17"/>
  <c r="AB105" i="17"/>
  <c r="U105" i="17"/>
  <c r="T105" i="17"/>
  <c r="AD104" i="17"/>
  <c r="AC104" i="17"/>
  <c r="AB104" i="17"/>
  <c r="U104" i="17"/>
  <c r="T104" i="17"/>
  <c r="AD103" i="17"/>
  <c r="AC103" i="17"/>
  <c r="AB103" i="17"/>
  <c r="U103" i="17"/>
  <c r="T103" i="17"/>
  <c r="AD102" i="17"/>
  <c r="AC102" i="17"/>
  <c r="AB102" i="17"/>
  <c r="U102" i="17"/>
  <c r="T102" i="17"/>
  <c r="AD101" i="17"/>
  <c r="AC101" i="17"/>
  <c r="AB101" i="17"/>
  <c r="U101" i="17"/>
  <c r="T101" i="17"/>
  <c r="AD100" i="17"/>
  <c r="AC100" i="17"/>
  <c r="AB100" i="17"/>
  <c r="U100" i="17"/>
  <c r="T100" i="17"/>
  <c r="AD99" i="17"/>
  <c r="AC99" i="17"/>
  <c r="AB99" i="17"/>
  <c r="U99" i="17"/>
  <c r="T99" i="17"/>
  <c r="AD98" i="17"/>
  <c r="AC98" i="17"/>
  <c r="AB98" i="17"/>
  <c r="U98" i="17"/>
  <c r="T98" i="17"/>
  <c r="AD97" i="17"/>
  <c r="AC97" i="17"/>
  <c r="AB97" i="17"/>
  <c r="U97" i="17"/>
  <c r="T97" i="17"/>
  <c r="AD96" i="17"/>
  <c r="AC96" i="17"/>
  <c r="AB96" i="17"/>
  <c r="U96" i="17"/>
  <c r="T96" i="17"/>
  <c r="AD95" i="17"/>
  <c r="AC95" i="17"/>
  <c r="AB95" i="17"/>
  <c r="U95" i="17"/>
  <c r="T95" i="17"/>
  <c r="AD94" i="17"/>
  <c r="AC94" i="17"/>
  <c r="AB94" i="17"/>
  <c r="U94" i="17"/>
  <c r="T94" i="17"/>
  <c r="AD93" i="17"/>
  <c r="AC93" i="17"/>
  <c r="AB93" i="17"/>
  <c r="U93" i="17"/>
  <c r="T93" i="17"/>
  <c r="AD92" i="17"/>
  <c r="AC92" i="17"/>
  <c r="AB92" i="17"/>
  <c r="U92" i="17"/>
  <c r="T92" i="17"/>
  <c r="AD91" i="17"/>
  <c r="AC91" i="17"/>
  <c r="AB91" i="17"/>
  <c r="U91" i="17"/>
  <c r="T91" i="17"/>
  <c r="AD90" i="17"/>
  <c r="AC90" i="17"/>
  <c r="AB90" i="17"/>
  <c r="U90" i="17"/>
  <c r="T90" i="17"/>
  <c r="AD89" i="17"/>
  <c r="AC89" i="17"/>
  <c r="AB89" i="17"/>
  <c r="U89" i="17"/>
  <c r="T89" i="17"/>
  <c r="AD88" i="17"/>
  <c r="AC88" i="17"/>
  <c r="AB88" i="17"/>
  <c r="U88" i="17"/>
  <c r="T88" i="17"/>
  <c r="AD87" i="17"/>
  <c r="AC87" i="17"/>
  <c r="AB87" i="17"/>
  <c r="U87" i="17"/>
  <c r="T87" i="17"/>
  <c r="AD86" i="17"/>
  <c r="AC86" i="17"/>
  <c r="AB86" i="17"/>
  <c r="U86" i="17"/>
  <c r="T86" i="17"/>
  <c r="AD85" i="17"/>
  <c r="AC85" i="17"/>
  <c r="AB85" i="17"/>
  <c r="U85" i="17"/>
  <c r="T85" i="17"/>
  <c r="AD84" i="17"/>
  <c r="AC84" i="17"/>
  <c r="AB84" i="17"/>
  <c r="U84" i="17"/>
  <c r="T84" i="17"/>
  <c r="AD83" i="17"/>
  <c r="AC83" i="17"/>
  <c r="AB83" i="17"/>
  <c r="U83" i="17"/>
  <c r="T83" i="17"/>
  <c r="AD82" i="17"/>
  <c r="AC82" i="17"/>
  <c r="AB82" i="17"/>
  <c r="U82" i="17"/>
  <c r="T82" i="17"/>
  <c r="AD81" i="17"/>
  <c r="AC81" i="17"/>
  <c r="AB81" i="17"/>
  <c r="U81" i="17"/>
  <c r="T81" i="17"/>
  <c r="AD80" i="17"/>
  <c r="AC80" i="17"/>
  <c r="AB80" i="17"/>
  <c r="U80" i="17"/>
  <c r="T80" i="17"/>
  <c r="AD79" i="17"/>
  <c r="AC79" i="17"/>
  <c r="AB79" i="17"/>
  <c r="U79" i="17"/>
  <c r="T79" i="17"/>
  <c r="AD78" i="17"/>
  <c r="AC78" i="17"/>
  <c r="AB78" i="17"/>
  <c r="U78" i="17"/>
  <c r="T78" i="17"/>
  <c r="AD77" i="17"/>
  <c r="AC77" i="17"/>
  <c r="AB77" i="17"/>
  <c r="U77" i="17"/>
  <c r="T77" i="17"/>
  <c r="AD76" i="17"/>
  <c r="AC76" i="17"/>
  <c r="AB76" i="17"/>
  <c r="U76" i="17"/>
  <c r="T76" i="17"/>
  <c r="AD75" i="17"/>
  <c r="AC75" i="17"/>
  <c r="AB75" i="17"/>
  <c r="U75" i="17"/>
  <c r="T75" i="17"/>
  <c r="AD74" i="17"/>
  <c r="AC74" i="17"/>
  <c r="AB74" i="17"/>
  <c r="U74" i="17"/>
  <c r="T74" i="17"/>
  <c r="AD73" i="17"/>
  <c r="AC73" i="17"/>
  <c r="AB73" i="17"/>
  <c r="U73" i="17"/>
  <c r="T73" i="17"/>
  <c r="AD72" i="17"/>
  <c r="AC72" i="17"/>
  <c r="AB72" i="17"/>
  <c r="U72" i="17"/>
  <c r="T72" i="17"/>
  <c r="AD71" i="17"/>
  <c r="AC71" i="17"/>
  <c r="AB71" i="17"/>
  <c r="U71" i="17"/>
  <c r="T71" i="17"/>
  <c r="AD70" i="17"/>
  <c r="AC70" i="17"/>
  <c r="AB70" i="17"/>
  <c r="U70" i="17"/>
  <c r="T70" i="17"/>
  <c r="AD69" i="17"/>
  <c r="AC69" i="17"/>
  <c r="AB69" i="17"/>
  <c r="U69" i="17"/>
  <c r="T69" i="17"/>
  <c r="AD68" i="17"/>
  <c r="AC68" i="17"/>
  <c r="AB68" i="17"/>
  <c r="U68" i="17"/>
  <c r="T68" i="17"/>
  <c r="AD67" i="17"/>
  <c r="AC67" i="17"/>
  <c r="AB67" i="17"/>
  <c r="U67" i="17"/>
  <c r="T67" i="17"/>
  <c r="AD66" i="17"/>
  <c r="AC66" i="17"/>
  <c r="AB66" i="17"/>
  <c r="U66" i="17"/>
  <c r="T66" i="17"/>
  <c r="AD65" i="17"/>
  <c r="AC65" i="17"/>
  <c r="AB65" i="17"/>
  <c r="U65" i="17"/>
  <c r="T65" i="17"/>
  <c r="AD64" i="17"/>
  <c r="AC64" i="17"/>
  <c r="AB64" i="17"/>
  <c r="U64" i="17"/>
  <c r="T64" i="17"/>
  <c r="AD63" i="17"/>
  <c r="AC63" i="17"/>
  <c r="AB63" i="17"/>
  <c r="U63" i="17"/>
  <c r="T63" i="17"/>
  <c r="AD62" i="17"/>
  <c r="AC62" i="17"/>
  <c r="AB62" i="17"/>
  <c r="U62" i="17"/>
  <c r="T62" i="17"/>
  <c r="AD61" i="17"/>
  <c r="AC61" i="17"/>
  <c r="AB61" i="17"/>
  <c r="U61" i="17"/>
  <c r="T61" i="17"/>
  <c r="AD60" i="17"/>
  <c r="AC60" i="17"/>
  <c r="AB60" i="17"/>
  <c r="U60" i="17"/>
  <c r="T60" i="17"/>
  <c r="AD59" i="17"/>
  <c r="AC59" i="17"/>
  <c r="AB59" i="17"/>
  <c r="U59" i="17"/>
  <c r="T59" i="17"/>
  <c r="AD58" i="17"/>
  <c r="AC58" i="17"/>
  <c r="AB58" i="17"/>
  <c r="U58" i="17"/>
  <c r="T58" i="17"/>
  <c r="AD57" i="17"/>
  <c r="AC57" i="17"/>
  <c r="AB57" i="17"/>
  <c r="U57" i="17"/>
  <c r="T57" i="17"/>
  <c r="AD56" i="17"/>
  <c r="AC56" i="17"/>
  <c r="AB56" i="17"/>
  <c r="U56" i="17"/>
  <c r="T56" i="17"/>
  <c r="AD55" i="17"/>
  <c r="AC55" i="17"/>
  <c r="AB55" i="17"/>
  <c r="U55" i="17"/>
  <c r="T55" i="17"/>
  <c r="AD54" i="17"/>
  <c r="AC54" i="17"/>
  <c r="AB54" i="17"/>
  <c r="U54" i="17"/>
  <c r="T54" i="17"/>
  <c r="AD53" i="17"/>
  <c r="AC53" i="17"/>
  <c r="AB53" i="17"/>
  <c r="U53" i="17"/>
  <c r="T53" i="17"/>
  <c r="AD52" i="17"/>
  <c r="AC52" i="17"/>
  <c r="AB52" i="17"/>
  <c r="U52" i="17"/>
  <c r="T52" i="17"/>
  <c r="AD51" i="17"/>
  <c r="AC51" i="17"/>
  <c r="AB51" i="17"/>
  <c r="U51" i="17"/>
  <c r="T51" i="17"/>
  <c r="AD50" i="17"/>
  <c r="AC50" i="17"/>
  <c r="AB50" i="17"/>
  <c r="U50" i="17"/>
  <c r="T50" i="17"/>
  <c r="AD49" i="17"/>
  <c r="AC49" i="17"/>
  <c r="AB49" i="17"/>
  <c r="U49" i="17"/>
  <c r="T49" i="17"/>
  <c r="AD48" i="17"/>
  <c r="AC48" i="17"/>
  <c r="AB48" i="17"/>
  <c r="U48" i="17"/>
  <c r="T48" i="17"/>
  <c r="AD47" i="17"/>
  <c r="AC47" i="17"/>
  <c r="AB47" i="17"/>
  <c r="U47" i="17"/>
  <c r="T47" i="17"/>
  <c r="AD46" i="17"/>
  <c r="AC46" i="17"/>
  <c r="AB46" i="17"/>
  <c r="U46" i="17"/>
  <c r="T46" i="17"/>
  <c r="AD45" i="17"/>
  <c r="AC45" i="17"/>
  <c r="AB45" i="17"/>
  <c r="U45" i="17"/>
  <c r="T45" i="17"/>
  <c r="AD44" i="17"/>
  <c r="AC44" i="17"/>
  <c r="AB44" i="17"/>
  <c r="U44" i="17"/>
  <c r="T44" i="17"/>
  <c r="AD43" i="17"/>
  <c r="AC43" i="17"/>
  <c r="AB43" i="17"/>
  <c r="U43" i="17"/>
  <c r="T43" i="17"/>
  <c r="AD42" i="17"/>
  <c r="AC42" i="17"/>
  <c r="AB42" i="17"/>
  <c r="U42" i="17"/>
  <c r="T42" i="17"/>
  <c r="AD41" i="17"/>
  <c r="AC41" i="17"/>
  <c r="AB41" i="17"/>
  <c r="U41" i="17"/>
  <c r="T41" i="17"/>
  <c r="AD40" i="17"/>
  <c r="AC40" i="17"/>
  <c r="AB40" i="17"/>
  <c r="U40" i="17"/>
  <c r="T40" i="17"/>
  <c r="AD39" i="17"/>
  <c r="AC39" i="17"/>
  <c r="AB39" i="17"/>
  <c r="U39" i="17"/>
  <c r="T39" i="17"/>
  <c r="AD38" i="17"/>
  <c r="AC38" i="17"/>
  <c r="AB38" i="17"/>
  <c r="U38" i="17"/>
  <c r="T38" i="17"/>
  <c r="AD37" i="17"/>
  <c r="AC37" i="17"/>
  <c r="AB37" i="17"/>
  <c r="U37" i="17"/>
  <c r="T37" i="17"/>
  <c r="AD36" i="17"/>
  <c r="AC36" i="17"/>
  <c r="AB36" i="17"/>
  <c r="U36" i="17"/>
  <c r="T36" i="17"/>
  <c r="AD35" i="17"/>
  <c r="AC35" i="17"/>
  <c r="AB35" i="17"/>
  <c r="U35" i="17"/>
  <c r="T35" i="17"/>
  <c r="AD34" i="17"/>
  <c r="AC34" i="17"/>
  <c r="AB34" i="17"/>
  <c r="U34" i="17"/>
  <c r="T34" i="17"/>
  <c r="AD33" i="17"/>
  <c r="AC33" i="17"/>
  <c r="AB33" i="17"/>
  <c r="U33" i="17"/>
  <c r="T33" i="17"/>
  <c r="AD32" i="17"/>
  <c r="AC32" i="17"/>
  <c r="AB32" i="17"/>
  <c r="U32" i="17"/>
  <c r="T32" i="17"/>
  <c r="AD31" i="17"/>
  <c r="AC31" i="17"/>
  <c r="AB31" i="17"/>
  <c r="U31" i="17"/>
  <c r="T31" i="17"/>
  <c r="AD30" i="17"/>
  <c r="AC30" i="17"/>
  <c r="AB30" i="17"/>
  <c r="U30" i="17"/>
  <c r="T30" i="17"/>
  <c r="AD29" i="17"/>
  <c r="AC29" i="17"/>
  <c r="AB29" i="17"/>
  <c r="U29" i="17"/>
  <c r="T29" i="17"/>
  <c r="AD28" i="17"/>
  <c r="AC28" i="17"/>
  <c r="AB28" i="17"/>
  <c r="U28" i="17"/>
  <c r="T28" i="17"/>
  <c r="AD27" i="17"/>
  <c r="AC27" i="17"/>
  <c r="AB27" i="17"/>
  <c r="U27" i="17"/>
  <c r="T27" i="17"/>
  <c r="AD26" i="17"/>
  <c r="AC26" i="17"/>
  <c r="AB26" i="17"/>
  <c r="U26" i="17"/>
  <c r="T26" i="17"/>
  <c r="AD25" i="17"/>
  <c r="AC25" i="17"/>
  <c r="AB25" i="17"/>
  <c r="U25" i="17"/>
  <c r="T25" i="17"/>
  <c r="AD24" i="17"/>
  <c r="AC24" i="17"/>
  <c r="AB24" i="17"/>
  <c r="U24" i="17"/>
  <c r="T24" i="17"/>
  <c r="AD23" i="17"/>
  <c r="AC23" i="17"/>
  <c r="AB23" i="17"/>
  <c r="U23" i="17"/>
  <c r="T23" i="17"/>
  <c r="AD22" i="17"/>
  <c r="AC22" i="17"/>
  <c r="AB22" i="17"/>
  <c r="U22" i="17"/>
  <c r="T22" i="17"/>
  <c r="AD21" i="17"/>
  <c r="AC21" i="17"/>
  <c r="AB21" i="17"/>
  <c r="U21" i="17"/>
  <c r="T21" i="17"/>
  <c r="AD20" i="17"/>
  <c r="AC20" i="17"/>
  <c r="AB20" i="17"/>
  <c r="U20" i="17"/>
  <c r="T20" i="17"/>
  <c r="AD19" i="17"/>
  <c r="AC19" i="17"/>
  <c r="AB19" i="17"/>
  <c r="U19" i="17"/>
  <c r="T19" i="17"/>
  <c r="AD18" i="17"/>
  <c r="AC18" i="17"/>
  <c r="AB18" i="17"/>
  <c r="U18" i="17"/>
  <c r="T18" i="17"/>
  <c r="AD17" i="17"/>
  <c r="AC17" i="17"/>
  <c r="AB17" i="17"/>
  <c r="U17" i="17"/>
  <c r="T17" i="17"/>
  <c r="AD16" i="17"/>
  <c r="AC16" i="17"/>
  <c r="AB16" i="17"/>
  <c r="U16" i="17"/>
  <c r="T16" i="17"/>
  <c r="AD15" i="17"/>
  <c r="AC15" i="17"/>
  <c r="AB15" i="17"/>
  <c r="U15" i="17"/>
  <c r="T15" i="17"/>
  <c r="AD14" i="17"/>
  <c r="AC14" i="17"/>
  <c r="AB14" i="17"/>
  <c r="U14" i="17"/>
  <c r="T14" i="17"/>
  <c r="AD13" i="17"/>
  <c r="AC13" i="17"/>
  <c r="AB13" i="17"/>
  <c r="U13" i="17"/>
  <c r="T13" i="17"/>
  <c r="AD12" i="17"/>
  <c r="AC12" i="17"/>
  <c r="AB12" i="17"/>
  <c r="U12" i="17"/>
  <c r="T12" i="17"/>
  <c r="AD11" i="17"/>
  <c r="AC11" i="17"/>
  <c r="AB11" i="17"/>
  <c r="U11" i="17"/>
  <c r="T11" i="17"/>
  <c r="AD10" i="17"/>
  <c r="AC10" i="17"/>
  <c r="AB10" i="17"/>
  <c r="U10" i="17"/>
  <c r="T10" i="17"/>
  <c r="AD9" i="17"/>
  <c r="AC9" i="17"/>
  <c r="AB9" i="17"/>
  <c r="U9" i="17"/>
  <c r="T9" i="17"/>
  <c r="AD8" i="17"/>
  <c r="AC8" i="17"/>
  <c r="AB8" i="17"/>
  <c r="U8" i="17"/>
  <c r="T8" i="17"/>
  <c r="E7" i="17"/>
  <c r="G7" i="17" s="1"/>
  <c r="AD7" i="17" s="1"/>
  <c r="AC7" i="17"/>
  <c r="AB7" i="17"/>
  <c r="U7" i="17"/>
  <c r="T7" i="17"/>
  <c r="H7" i="17"/>
  <c r="I7" i="17" s="1"/>
  <c r="E6" i="17"/>
  <c r="G6" i="17"/>
  <c r="AD6" i="17" s="1"/>
  <c r="H6" i="17"/>
  <c r="AC6" i="17"/>
  <c r="AB6" i="17"/>
  <c r="U6" i="17"/>
  <c r="T6" i="17"/>
  <c r="U5" i="17"/>
  <c r="T5" i="17"/>
  <c r="U4" i="17"/>
  <c r="T4" i="17"/>
  <c r="U3" i="17"/>
  <c r="T3" i="17"/>
  <c r="U2" i="17"/>
  <c r="T2" i="17"/>
  <c r="U1" i="17"/>
  <c r="T1" i="17"/>
  <c r="AX3" i="16"/>
  <c r="AW3" i="16"/>
  <c r="AV3" i="16"/>
  <c r="AU3" i="16"/>
  <c r="AT3" i="16"/>
  <c r="AS3" i="16"/>
  <c r="AR3" i="16"/>
  <c r="AQ3" i="16"/>
  <c r="AP3" i="16"/>
  <c r="AO3" i="16"/>
  <c r="AN3" i="16"/>
  <c r="AM3" i="16"/>
  <c r="AC2006" i="16"/>
  <c r="AA2006" i="16"/>
  <c r="Y2006" i="16"/>
  <c r="Z2006" i="16" s="1"/>
  <c r="X2006" i="16"/>
  <c r="W2006" i="16"/>
  <c r="V2006" i="16"/>
  <c r="U2006" i="16"/>
  <c r="AK2006" i="16" s="1"/>
  <c r="AA2005" i="16"/>
  <c r="Y2005" i="16"/>
  <c r="Z2005" i="16" s="1"/>
  <c r="X2005" i="16"/>
  <c r="W2005" i="16"/>
  <c r="AL2005" i="16" s="1"/>
  <c r="V2005" i="16"/>
  <c r="U2005" i="16"/>
  <c r="AC2005" i="16" s="1"/>
  <c r="AL2004" i="16"/>
  <c r="AC2004" i="16"/>
  <c r="AA2004" i="16"/>
  <c r="Z2004" i="16"/>
  <c r="Y2004" i="16"/>
  <c r="X2004" i="16"/>
  <c r="W2004" i="16"/>
  <c r="V2004" i="16"/>
  <c r="U2004" i="16"/>
  <c r="AV2003" i="16"/>
  <c r="AK2003" i="16"/>
  <c r="AP2003" i="16" s="1"/>
  <c r="AC2003" i="16"/>
  <c r="Y2003" i="16"/>
  <c r="AA2003" i="16" s="1"/>
  <c r="X2003" i="16"/>
  <c r="AL2003" i="16" s="1"/>
  <c r="W2003" i="16"/>
  <c r="V2003" i="16"/>
  <c r="U2003" i="16"/>
  <c r="AL2002" i="16"/>
  <c r="AC2002" i="16"/>
  <c r="AA2002" i="16"/>
  <c r="Z2002" i="16"/>
  <c r="Y2002" i="16"/>
  <c r="X2002" i="16"/>
  <c r="W2002" i="16"/>
  <c r="V2002" i="16"/>
  <c r="U2002" i="16"/>
  <c r="AV2001" i="16"/>
  <c r="AK2001" i="16"/>
  <c r="AC2001" i="16"/>
  <c r="Y2001" i="16"/>
  <c r="AA2001" i="16" s="1"/>
  <c r="X2001" i="16"/>
  <c r="AL2001" i="16" s="1"/>
  <c r="AP2001" i="16" s="1"/>
  <c r="W2001" i="16"/>
  <c r="V2001" i="16"/>
  <c r="U2001" i="16"/>
  <c r="AL2000" i="16"/>
  <c r="AC2000" i="16"/>
  <c r="AA2000" i="16"/>
  <c r="Z2000" i="16"/>
  <c r="Y2000" i="16"/>
  <c r="X2000" i="16"/>
  <c r="W2000" i="16"/>
  <c r="V2000" i="16"/>
  <c r="U2000" i="16"/>
  <c r="AK1999" i="16"/>
  <c r="AC1999" i="16"/>
  <c r="Y1999" i="16"/>
  <c r="AA1999" i="16" s="1"/>
  <c r="X1999" i="16"/>
  <c r="AL1999" i="16" s="1"/>
  <c r="W1999" i="16"/>
  <c r="V1999" i="16"/>
  <c r="U1999" i="16"/>
  <c r="AL1998" i="16"/>
  <c r="AC1998" i="16"/>
  <c r="AA1998" i="16"/>
  <c r="Z1998" i="16"/>
  <c r="Y1998" i="16"/>
  <c r="X1998" i="16"/>
  <c r="W1998" i="16"/>
  <c r="V1998" i="16"/>
  <c r="U1998" i="16"/>
  <c r="AK1997" i="16"/>
  <c r="AC1997" i="16"/>
  <c r="Y1997" i="16"/>
  <c r="AA1997" i="16" s="1"/>
  <c r="X1997" i="16"/>
  <c r="AL1997" i="16" s="1"/>
  <c r="AP1997" i="16" s="1"/>
  <c r="W1997" i="16"/>
  <c r="V1997" i="16"/>
  <c r="U1997" i="16"/>
  <c r="AL1996" i="16"/>
  <c r="AC1996" i="16"/>
  <c r="AA1996" i="16"/>
  <c r="Z1996" i="16"/>
  <c r="Y1996" i="16"/>
  <c r="X1996" i="16"/>
  <c r="W1996" i="16"/>
  <c r="V1996" i="16"/>
  <c r="U1996" i="16"/>
  <c r="AV1995" i="16"/>
  <c r="AK1995" i="16"/>
  <c r="AC1995" i="16"/>
  <c r="Y1995" i="16"/>
  <c r="AA1995" i="16" s="1"/>
  <c r="X1995" i="16"/>
  <c r="AL1995" i="16" s="1"/>
  <c r="AP1995" i="16" s="1"/>
  <c r="W1995" i="16"/>
  <c r="V1995" i="16"/>
  <c r="U1995" i="16"/>
  <c r="AL1994" i="16"/>
  <c r="AC1994" i="16"/>
  <c r="AA1994" i="16"/>
  <c r="Z1994" i="16"/>
  <c r="Y1994" i="16"/>
  <c r="X1994" i="16"/>
  <c r="W1994" i="16"/>
  <c r="V1994" i="16"/>
  <c r="U1994" i="16"/>
  <c r="AV1993" i="16"/>
  <c r="AK1993" i="16"/>
  <c r="AC1993" i="16"/>
  <c r="Y1993" i="16"/>
  <c r="AA1993" i="16" s="1"/>
  <c r="X1993" i="16"/>
  <c r="AL1993" i="16" s="1"/>
  <c r="W1993" i="16"/>
  <c r="V1993" i="16"/>
  <c r="U1993" i="16"/>
  <c r="AL1992" i="16"/>
  <c r="AC1992" i="16"/>
  <c r="AA1992" i="16"/>
  <c r="Z1992" i="16"/>
  <c r="Y1992" i="16"/>
  <c r="X1992" i="16"/>
  <c r="W1992" i="16"/>
  <c r="V1992" i="16"/>
  <c r="U1992" i="16"/>
  <c r="AK1991" i="16"/>
  <c r="AC1991" i="16"/>
  <c r="Y1991" i="16"/>
  <c r="AA1991" i="16" s="1"/>
  <c r="X1991" i="16"/>
  <c r="AL1991" i="16" s="1"/>
  <c r="W1991" i="16"/>
  <c r="V1991" i="16"/>
  <c r="U1991" i="16"/>
  <c r="AL1990" i="16"/>
  <c r="AC1990" i="16"/>
  <c r="AA1990" i="16"/>
  <c r="Z1990" i="16"/>
  <c r="Y1990" i="16"/>
  <c r="X1990" i="16"/>
  <c r="W1990" i="16"/>
  <c r="V1990" i="16"/>
  <c r="U1990" i="16"/>
  <c r="AK1989" i="16"/>
  <c r="AC1989" i="16"/>
  <c r="Y1989" i="16"/>
  <c r="AA1989" i="16" s="1"/>
  <c r="X1989" i="16"/>
  <c r="AL1989" i="16" s="1"/>
  <c r="AP1989" i="16" s="1"/>
  <c r="W1989" i="16"/>
  <c r="V1989" i="16"/>
  <c r="U1989" i="16"/>
  <c r="AL1988" i="16"/>
  <c r="AC1988" i="16"/>
  <c r="AA1988" i="16"/>
  <c r="Z1988" i="16"/>
  <c r="Y1988" i="16"/>
  <c r="X1988" i="16"/>
  <c r="W1988" i="16"/>
  <c r="V1988" i="16"/>
  <c r="U1988" i="16"/>
  <c r="AV1987" i="16"/>
  <c r="AK1987" i="16"/>
  <c r="AC1987" i="16"/>
  <c r="Y1987" i="16"/>
  <c r="AA1987" i="16" s="1"/>
  <c r="X1987" i="16"/>
  <c r="AL1987" i="16" s="1"/>
  <c r="AP1987" i="16" s="1"/>
  <c r="W1987" i="16"/>
  <c r="V1987" i="16"/>
  <c r="U1987" i="16"/>
  <c r="AL1986" i="16"/>
  <c r="AC1986" i="16"/>
  <c r="AA1986" i="16"/>
  <c r="Z1986" i="16"/>
  <c r="Y1986" i="16"/>
  <c r="X1986" i="16"/>
  <c r="W1986" i="16"/>
  <c r="V1986" i="16"/>
  <c r="U1986" i="16"/>
  <c r="AV1985" i="16"/>
  <c r="AK1985" i="16"/>
  <c r="AC1985" i="16"/>
  <c r="Y1985" i="16"/>
  <c r="AA1985" i="16" s="1"/>
  <c r="X1985" i="16"/>
  <c r="AL1985" i="16" s="1"/>
  <c r="W1985" i="16"/>
  <c r="V1985" i="16"/>
  <c r="U1985" i="16"/>
  <c r="AC1984" i="16"/>
  <c r="AA1984" i="16"/>
  <c r="Z1984" i="16"/>
  <c r="Y1984" i="16"/>
  <c r="X1984" i="16"/>
  <c r="W1984" i="16"/>
  <c r="AL1984" i="16" s="1"/>
  <c r="V1984" i="16"/>
  <c r="U1984" i="16"/>
  <c r="AK1983" i="16"/>
  <c r="Y1983" i="16"/>
  <c r="AA1983" i="16" s="1"/>
  <c r="X1983" i="16"/>
  <c r="AL1983" i="16" s="1"/>
  <c r="AV1983" i="16" s="1"/>
  <c r="W1983" i="16"/>
  <c r="V1983" i="16"/>
  <c r="U1983" i="16"/>
  <c r="AC1983" i="16" s="1"/>
  <c r="AC1982" i="16"/>
  <c r="AA1982" i="16"/>
  <c r="Z1982" i="16"/>
  <c r="Y1982" i="16"/>
  <c r="X1982" i="16"/>
  <c r="W1982" i="16"/>
  <c r="AL1982" i="16" s="1"/>
  <c r="V1982" i="16"/>
  <c r="U1982" i="16"/>
  <c r="AL1981" i="16"/>
  <c r="AW1981" i="16" s="1"/>
  <c r="AK1981" i="16"/>
  <c r="Y1981" i="16"/>
  <c r="X1981" i="16"/>
  <c r="W1981" i="16"/>
  <c r="V1981" i="16"/>
  <c r="U1981" i="16"/>
  <c r="AC1981" i="16" s="1"/>
  <c r="AC1980" i="16"/>
  <c r="AA1980" i="16"/>
  <c r="Z1980" i="16"/>
  <c r="Y1980" i="16"/>
  <c r="X1980" i="16"/>
  <c r="W1980" i="16"/>
  <c r="AL1980" i="16" s="1"/>
  <c r="V1980" i="16"/>
  <c r="U1980" i="16"/>
  <c r="AW1979" i="16"/>
  <c r="AL1979" i="16"/>
  <c r="AK1979" i="16"/>
  <c r="Y1979" i="16"/>
  <c r="X1979" i="16"/>
  <c r="W1979" i="16"/>
  <c r="V1979" i="16"/>
  <c r="U1979" i="16"/>
  <c r="AC1979" i="16" s="1"/>
  <c r="AC1978" i="16"/>
  <c r="AA1978" i="16"/>
  <c r="Z1978" i="16"/>
  <c r="Y1978" i="16"/>
  <c r="X1978" i="16"/>
  <c r="W1978" i="16"/>
  <c r="AL1978" i="16" s="1"/>
  <c r="V1978" i="16"/>
  <c r="U1978" i="16"/>
  <c r="AL1977" i="16"/>
  <c r="AW1977" i="16" s="1"/>
  <c r="AK1977" i="16"/>
  <c r="Y1977" i="16"/>
  <c r="X1977" i="16"/>
  <c r="W1977" i="16"/>
  <c r="V1977" i="16"/>
  <c r="U1977" i="16"/>
  <c r="AC1977" i="16" s="1"/>
  <c r="AC1976" i="16"/>
  <c r="AA1976" i="16"/>
  <c r="Z1976" i="16"/>
  <c r="Y1976" i="16"/>
  <c r="X1976" i="16"/>
  <c r="W1976" i="16"/>
  <c r="AL1976" i="16" s="1"/>
  <c r="V1976" i="16"/>
  <c r="U1976" i="16"/>
  <c r="AK1975" i="16"/>
  <c r="Y1975" i="16"/>
  <c r="X1975" i="16"/>
  <c r="AL1975" i="16" s="1"/>
  <c r="AW1975" i="16" s="1"/>
  <c r="W1975" i="16"/>
  <c r="V1975" i="16"/>
  <c r="U1975" i="16"/>
  <c r="AC1975" i="16" s="1"/>
  <c r="AC1974" i="16"/>
  <c r="AA1974" i="16"/>
  <c r="Z1974" i="16"/>
  <c r="Y1974" i="16"/>
  <c r="X1974" i="16"/>
  <c r="W1974" i="16"/>
  <c r="AL1974" i="16" s="1"/>
  <c r="V1974" i="16"/>
  <c r="U1974" i="16"/>
  <c r="AC1973" i="16"/>
  <c r="Y1973" i="16"/>
  <c r="X1973" i="16"/>
  <c r="AL1973" i="16" s="1"/>
  <c r="AW1973" i="16" s="1"/>
  <c r="W1973" i="16"/>
  <c r="V1973" i="16"/>
  <c r="U1973" i="16"/>
  <c r="AK1973" i="16" s="1"/>
  <c r="AL1972" i="16"/>
  <c r="AC1972" i="16"/>
  <c r="AA1972" i="16"/>
  <c r="Z1972" i="16"/>
  <c r="Y1972" i="16"/>
  <c r="X1972" i="16"/>
  <c r="W1972" i="16"/>
  <c r="V1972" i="16"/>
  <c r="U1972" i="16"/>
  <c r="AL1971" i="16"/>
  <c r="AT1971" i="16" s="1"/>
  <c r="AK1971" i="16"/>
  <c r="Y1971" i="16"/>
  <c r="X1971" i="16"/>
  <c r="W1971" i="16"/>
  <c r="V1971" i="16"/>
  <c r="U1971" i="16"/>
  <c r="AC1971" i="16" s="1"/>
  <c r="AQ1970" i="16"/>
  <c r="AC1970" i="16"/>
  <c r="AA1970" i="16"/>
  <c r="Z1970" i="16"/>
  <c r="Y1970" i="16"/>
  <c r="X1970" i="16"/>
  <c r="W1970" i="16"/>
  <c r="AL1970" i="16" s="1"/>
  <c r="AX1970" i="16" s="1"/>
  <c r="V1970" i="16"/>
  <c r="U1970" i="16"/>
  <c r="AK1970" i="16" s="1"/>
  <c r="AC1969" i="16"/>
  <c r="Y1969" i="16"/>
  <c r="X1969" i="16"/>
  <c r="AL1969" i="16" s="1"/>
  <c r="W1969" i="16"/>
  <c r="V1969" i="16"/>
  <c r="U1969" i="16"/>
  <c r="AK1969" i="16" s="1"/>
  <c r="AL1968" i="16"/>
  <c r="AC1968" i="16"/>
  <c r="AA1968" i="16"/>
  <c r="Z1968" i="16"/>
  <c r="Y1968" i="16"/>
  <c r="X1968" i="16"/>
  <c r="W1968" i="16"/>
  <c r="V1968" i="16"/>
  <c r="U1968" i="16"/>
  <c r="AK1967" i="16"/>
  <c r="Y1967" i="16"/>
  <c r="X1967" i="16"/>
  <c r="AL1967" i="16" s="1"/>
  <c r="AT1967" i="16" s="1"/>
  <c r="W1967" i="16"/>
  <c r="V1967" i="16"/>
  <c r="U1967" i="16"/>
  <c r="AC1967" i="16" s="1"/>
  <c r="AA1966" i="16"/>
  <c r="Z1966" i="16"/>
  <c r="Y1966" i="16"/>
  <c r="X1966" i="16"/>
  <c r="W1966" i="16"/>
  <c r="AL1966" i="16" s="1"/>
  <c r="V1966" i="16"/>
  <c r="U1966" i="16"/>
  <c r="AU1965" i="16"/>
  <c r="AK1965" i="16"/>
  <c r="AC1965" i="16"/>
  <c r="Y1965" i="16"/>
  <c r="Z1965" i="16" s="1"/>
  <c r="X1965" i="16"/>
  <c r="AL1965" i="16" s="1"/>
  <c r="AO1965" i="16" s="1"/>
  <c r="W1965" i="16"/>
  <c r="V1965" i="16"/>
  <c r="U1965" i="16"/>
  <c r="AL1964" i="16"/>
  <c r="Z1964" i="16"/>
  <c r="Y1964" i="16"/>
  <c r="AA1964" i="16" s="1"/>
  <c r="X1964" i="16"/>
  <c r="W1964" i="16"/>
  <c r="V1964" i="16"/>
  <c r="U1964" i="16"/>
  <c r="AK1963" i="16"/>
  <c r="AC1963" i="16"/>
  <c r="AA1963" i="16"/>
  <c r="Y1963" i="16"/>
  <c r="Z1963" i="16" s="1"/>
  <c r="X1963" i="16"/>
  <c r="W1963" i="16"/>
  <c r="V1963" i="16"/>
  <c r="U1963" i="16"/>
  <c r="AL1962" i="16"/>
  <c r="Y1962" i="16"/>
  <c r="X1962" i="16"/>
  <c r="W1962" i="16"/>
  <c r="V1962" i="16"/>
  <c r="U1962" i="16"/>
  <c r="Y1961" i="16"/>
  <c r="Z1961" i="16" s="1"/>
  <c r="X1961" i="16"/>
  <c r="W1961" i="16"/>
  <c r="V1961" i="16"/>
  <c r="U1961" i="16"/>
  <c r="AK1960" i="16"/>
  <c r="AA1960" i="16"/>
  <c r="Y1960" i="16"/>
  <c r="Z1960" i="16" s="1"/>
  <c r="X1960" i="16"/>
  <c r="W1960" i="16"/>
  <c r="AL1960" i="16" s="1"/>
  <c r="V1960" i="16"/>
  <c r="U1960" i="16"/>
  <c r="AC1960" i="16" s="1"/>
  <c r="AK1959" i="16"/>
  <c r="Y1959" i="16"/>
  <c r="X1959" i="16"/>
  <c r="AL1959" i="16" s="1"/>
  <c r="W1959" i="16"/>
  <c r="V1959" i="16"/>
  <c r="U1959" i="16"/>
  <c r="AC1959" i="16" s="1"/>
  <c r="AA1958" i="16"/>
  <c r="Z1958" i="16"/>
  <c r="Y1958" i="16"/>
  <c r="X1958" i="16"/>
  <c r="W1958" i="16"/>
  <c r="AL1958" i="16" s="1"/>
  <c r="V1958" i="16"/>
  <c r="AK1958" i="16" s="1"/>
  <c r="AS1958" i="16" s="1"/>
  <c r="U1958" i="16"/>
  <c r="AC1958" i="16" s="1"/>
  <c r="AQ1957" i="16"/>
  <c r="AK1957" i="16"/>
  <c r="AC1957" i="16"/>
  <c r="Y1957" i="16"/>
  <c r="Z1957" i="16" s="1"/>
  <c r="X1957" i="16"/>
  <c r="AL1957" i="16" s="1"/>
  <c r="AU1957" i="16" s="1"/>
  <c r="W1957" i="16"/>
  <c r="V1957" i="16"/>
  <c r="U1957" i="16"/>
  <c r="AL1956" i="16"/>
  <c r="Y1956" i="16"/>
  <c r="X1956" i="16"/>
  <c r="W1956" i="16"/>
  <c r="V1956" i="16"/>
  <c r="U1956" i="16"/>
  <c r="AK1955" i="16"/>
  <c r="AC1955" i="16"/>
  <c r="AA1955" i="16"/>
  <c r="Y1955" i="16"/>
  <c r="Z1955" i="16" s="1"/>
  <c r="X1955" i="16"/>
  <c r="W1955" i="16"/>
  <c r="V1955" i="16"/>
  <c r="U1955" i="16"/>
  <c r="AL1954" i="16"/>
  <c r="Y1954" i="16"/>
  <c r="X1954" i="16"/>
  <c r="W1954" i="16"/>
  <c r="V1954" i="16"/>
  <c r="U1954" i="16"/>
  <c r="Y1953" i="16"/>
  <c r="X1953" i="16"/>
  <c r="W1953" i="16"/>
  <c r="V1953" i="16"/>
  <c r="U1953" i="16"/>
  <c r="AA1952" i="16"/>
  <c r="Y1952" i="16"/>
  <c r="Z1952" i="16" s="1"/>
  <c r="X1952" i="16"/>
  <c r="W1952" i="16"/>
  <c r="AL1952" i="16" s="1"/>
  <c r="V1952" i="16"/>
  <c r="U1952" i="16"/>
  <c r="AC1952" i="16" s="1"/>
  <c r="AK1951" i="16"/>
  <c r="AA1951" i="16"/>
  <c r="Y1951" i="16"/>
  <c r="Z1951" i="16" s="1"/>
  <c r="X1951" i="16"/>
  <c r="AL1951" i="16" s="1"/>
  <c r="AV1951" i="16" s="1"/>
  <c r="W1951" i="16"/>
  <c r="V1951" i="16"/>
  <c r="U1951" i="16"/>
  <c r="AC1951" i="16" s="1"/>
  <c r="AA1950" i="16"/>
  <c r="Z1950" i="16"/>
  <c r="Y1950" i="16"/>
  <c r="X1950" i="16"/>
  <c r="W1950" i="16"/>
  <c r="AL1950" i="16" s="1"/>
  <c r="V1950" i="16"/>
  <c r="AK1950" i="16" s="1"/>
  <c r="U1950" i="16"/>
  <c r="AC1950" i="16" s="1"/>
  <c r="AC1949" i="16"/>
  <c r="Y1949" i="16"/>
  <c r="Z1949" i="16" s="1"/>
  <c r="X1949" i="16"/>
  <c r="W1949" i="16"/>
  <c r="V1949" i="16"/>
  <c r="U1949" i="16"/>
  <c r="AK1949" i="16" s="1"/>
  <c r="AK1948" i="16"/>
  <c r="Y1948" i="16"/>
  <c r="X1948" i="16"/>
  <c r="W1948" i="16"/>
  <c r="AL1948" i="16" s="1"/>
  <c r="AS1948" i="16" s="1"/>
  <c r="V1948" i="16"/>
  <c r="U1948" i="16"/>
  <c r="AC1948" i="16" s="1"/>
  <c r="AQ1947" i="16"/>
  <c r="AA1947" i="16"/>
  <c r="Y1947" i="16"/>
  <c r="Z1947" i="16" s="1"/>
  <c r="X1947" i="16"/>
  <c r="AL1947" i="16" s="1"/>
  <c r="W1947" i="16"/>
  <c r="V1947" i="16"/>
  <c r="U1947" i="16"/>
  <c r="AK1947" i="16" s="1"/>
  <c r="Y1946" i="16"/>
  <c r="X1946" i="16"/>
  <c r="W1946" i="16"/>
  <c r="AL1946" i="16" s="1"/>
  <c r="V1946" i="16"/>
  <c r="U1946" i="16"/>
  <c r="AA1945" i="16"/>
  <c r="Y1945" i="16"/>
  <c r="Z1945" i="16" s="1"/>
  <c r="X1945" i="16"/>
  <c r="W1945" i="16"/>
  <c r="V1945" i="16"/>
  <c r="U1945" i="16"/>
  <c r="AK1945" i="16" s="1"/>
  <c r="Y1944" i="16"/>
  <c r="X1944" i="16"/>
  <c r="W1944" i="16"/>
  <c r="AL1944" i="16" s="1"/>
  <c r="V1944" i="16"/>
  <c r="U1944" i="16"/>
  <c r="AC1944" i="16" s="1"/>
  <c r="AA1943" i="16"/>
  <c r="Y1943" i="16"/>
  <c r="Z1943" i="16" s="1"/>
  <c r="X1943" i="16"/>
  <c r="AL1943" i="16" s="1"/>
  <c r="AQ1943" i="16" s="1"/>
  <c r="W1943" i="16"/>
  <c r="V1943" i="16"/>
  <c r="U1943" i="16"/>
  <c r="AK1943" i="16" s="1"/>
  <c r="Y1942" i="16"/>
  <c r="X1942" i="16"/>
  <c r="W1942" i="16"/>
  <c r="AL1942" i="16" s="1"/>
  <c r="V1942" i="16"/>
  <c r="U1942" i="16"/>
  <c r="AA1941" i="16"/>
  <c r="Y1941" i="16"/>
  <c r="Z1941" i="16" s="1"/>
  <c r="X1941" i="16"/>
  <c r="W1941" i="16"/>
  <c r="V1941" i="16"/>
  <c r="U1941" i="16"/>
  <c r="AK1941" i="16" s="1"/>
  <c r="Y1940" i="16"/>
  <c r="X1940" i="16"/>
  <c r="W1940" i="16"/>
  <c r="AL1940" i="16" s="1"/>
  <c r="V1940" i="16"/>
  <c r="U1940" i="16"/>
  <c r="AC1940" i="16" s="1"/>
  <c r="AA1939" i="16"/>
  <c r="Y1939" i="16"/>
  <c r="Z1939" i="16" s="1"/>
  <c r="X1939" i="16"/>
  <c r="AL1939" i="16" s="1"/>
  <c r="AQ1939" i="16" s="1"/>
  <c r="W1939" i="16"/>
  <c r="V1939" i="16"/>
  <c r="U1939" i="16"/>
  <c r="AK1939" i="16" s="1"/>
  <c r="AM1939" i="16" s="1"/>
  <c r="Y1938" i="16"/>
  <c r="X1938" i="16"/>
  <c r="W1938" i="16"/>
  <c r="AL1938" i="16" s="1"/>
  <c r="V1938" i="16"/>
  <c r="U1938" i="16"/>
  <c r="AA1937" i="16"/>
  <c r="Y1937" i="16"/>
  <c r="Z1937" i="16" s="1"/>
  <c r="X1937" i="16"/>
  <c r="W1937" i="16"/>
  <c r="V1937" i="16"/>
  <c r="U1937" i="16"/>
  <c r="AK1937" i="16" s="1"/>
  <c r="Y1936" i="16"/>
  <c r="X1936" i="16"/>
  <c r="W1936" i="16"/>
  <c r="AL1936" i="16" s="1"/>
  <c r="V1936" i="16"/>
  <c r="U1936" i="16"/>
  <c r="AC1936" i="16" s="1"/>
  <c r="AQ1935" i="16"/>
  <c r="AA1935" i="16"/>
  <c r="Y1935" i="16"/>
  <c r="Z1935" i="16" s="1"/>
  <c r="X1935" i="16"/>
  <c r="AL1935" i="16" s="1"/>
  <c r="W1935" i="16"/>
  <c r="V1935" i="16"/>
  <c r="U1935" i="16"/>
  <c r="AK1935" i="16" s="1"/>
  <c r="AM1935" i="16" s="1"/>
  <c r="Y1934" i="16"/>
  <c r="X1934" i="16"/>
  <c r="W1934" i="16"/>
  <c r="AL1934" i="16" s="1"/>
  <c r="V1934" i="16"/>
  <c r="U1934" i="16"/>
  <c r="AA1933" i="16"/>
  <c r="Y1933" i="16"/>
  <c r="Z1933" i="16" s="1"/>
  <c r="X1933" i="16"/>
  <c r="W1933" i="16"/>
  <c r="V1933" i="16"/>
  <c r="U1933" i="16"/>
  <c r="AK1933" i="16" s="1"/>
  <c r="Y1932" i="16"/>
  <c r="X1932" i="16"/>
  <c r="W1932" i="16"/>
  <c r="AL1932" i="16" s="1"/>
  <c r="V1932" i="16"/>
  <c r="U1932" i="16"/>
  <c r="AC1932" i="16" s="1"/>
  <c r="AQ1931" i="16"/>
  <c r="AA1931" i="16"/>
  <c r="Y1931" i="16"/>
  <c r="Z1931" i="16" s="1"/>
  <c r="X1931" i="16"/>
  <c r="AL1931" i="16" s="1"/>
  <c r="W1931" i="16"/>
  <c r="V1931" i="16"/>
  <c r="U1931" i="16"/>
  <c r="AK1931" i="16" s="1"/>
  <c r="Y1930" i="16"/>
  <c r="X1930" i="16"/>
  <c r="W1930" i="16"/>
  <c r="AL1930" i="16" s="1"/>
  <c r="V1930" i="16"/>
  <c r="U1930" i="16"/>
  <c r="AA1929" i="16"/>
  <c r="Y1929" i="16"/>
  <c r="Z1929" i="16" s="1"/>
  <c r="X1929" i="16"/>
  <c r="W1929" i="16"/>
  <c r="V1929" i="16"/>
  <c r="U1929" i="16"/>
  <c r="AK1929" i="16" s="1"/>
  <c r="Y1928" i="16"/>
  <c r="X1928" i="16"/>
  <c r="AL1928" i="16" s="1"/>
  <c r="W1928" i="16"/>
  <c r="V1928" i="16"/>
  <c r="U1928" i="16"/>
  <c r="AC1928" i="16" s="1"/>
  <c r="AA1927" i="16"/>
  <c r="Y1927" i="16"/>
  <c r="Z1927" i="16" s="1"/>
  <c r="X1927" i="16"/>
  <c r="AL1927" i="16" s="1"/>
  <c r="W1927" i="16"/>
  <c r="V1927" i="16"/>
  <c r="U1927" i="16"/>
  <c r="Y1926" i="16"/>
  <c r="X1926" i="16"/>
  <c r="W1926" i="16"/>
  <c r="V1926" i="16"/>
  <c r="U1926" i="16"/>
  <c r="AK1925" i="16"/>
  <c r="AA1925" i="16"/>
  <c r="Y1925" i="16"/>
  <c r="Z1925" i="16" s="1"/>
  <c r="X1925" i="16"/>
  <c r="W1925" i="16"/>
  <c r="V1925" i="16"/>
  <c r="U1925" i="16"/>
  <c r="AC1925" i="16" s="1"/>
  <c r="AK1924" i="16"/>
  <c r="Y1924" i="16"/>
  <c r="Z1924" i="16" s="1"/>
  <c r="X1924" i="16"/>
  <c r="W1924" i="16"/>
  <c r="V1924" i="16"/>
  <c r="U1924" i="16"/>
  <c r="AC1924" i="16" s="1"/>
  <c r="Y1923" i="16"/>
  <c r="Z1923" i="16" s="1"/>
  <c r="X1923" i="16"/>
  <c r="AL1923" i="16" s="1"/>
  <c r="W1923" i="16"/>
  <c r="V1923" i="16"/>
  <c r="U1923" i="16"/>
  <c r="AC1923" i="16" s="1"/>
  <c r="Y1922" i="16"/>
  <c r="X1922" i="16"/>
  <c r="W1922" i="16"/>
  <c r="V1922" i="16"/>
  <c r="U1922" i="16"/>
  <c r="AK1921" i="16"/>
  <c r="AA1921" i="16"/>
  <c r="Y1921" i="16"/>
  <c r="Z1921" i="16" s="1"/>
  <c r="X1921" i="16"/>
  <c r="W1921" i="16"/>
  <c r="V1921" i="16"/>
  <c r="U1921" i="16"/>
  <c r="AC1921" i="16" s="1"/>
  <c r="AL1920" i="16"/>
  <c r="AC1920" i="16"/>
  <c r="AA1920" i="16"/>
  <c r="Z1920" i="16"/>
  <c r="Y1920" i="16"/>
  <c r="X1920" i="16"/>
  <c r="W1920" i="16"/>
  <c r="V1920" i="16"/>
  <c r="U1920" i="16"/>
  <c r="AC1919" i="16"/>
  <c r="Y1919" i="16"/>
  <c r="Z1919" i="16" s="1"/>
  <c r="X1919" i="16"/>
  <c r="AL1919" i="16" s="1"/>
  <c r="AR1919" i="16" s="1"/>
  <c r="W1919" i="16"/>
  <c r="V1919" i="16"/>
  <c r="U1919" i="16"/>
  <c r="AK1919" i="16" s="1"/>
  <c r="AX1918" i="16"/>
  <c r="AL1918" i="16"/>
  <c r="AC1918" i="16"/>
  <c r="AA1918" i="16"/>
  <c r="Z1918" i="16"/>
  <c r="Y1918" i="16"/>
  <c r="X1918" i="16"/>
  <c r="W1918" i="16"/>
  <c r="V1918" i="16"/>
  <c r="U1918" i="16"/>
  <c r="AK1918" i="16" s="1"/>
  <c r="AT1918" i="16" s="1"/>
  <c r="AC1917" i="16"/>
  <c r="Y1917" i="16"/>
  <c r="Z1917" i="16" s="1"/>
  <c r="X1917" i="16"/>
  <c r="AL1917" i="16" s="1"/>
  <c r="W1917" i="16"/>
  <c r="V1917" i="16"/>
  <c r="U1917" i="16"/>
  <c r="AK1917" i="16" s="1"/>
  <c r="AL1916" i="16"/>
  <c r="AC1916" i="16"/>
  <c r="AA1916" i="16"/>
  <c r="Z1916" i="16"/>
  <c r="Y1916" i="16"/>
  <c r="X1916" i="16"/>
  <c r="W1916" i="16"/>
  <c r="V1916" i="16"/>
  <c r="U1916" i="16"/>
  <c r="AK1916" i="16" s="1"/>
  <c r="AN1915" i="16"/>
  <c r="AC1915" i="16"/>
  <c r="Y1915" i="16"/>
  <c r="Z1915" i="16" s="1"/>
  <c r="X1915" i="16"/>
  <c r="AL1915" i="16" s="1"/>
  <c r="W1915" i="16"/>
  <c r="V1915" i="16"/>
  <c r="U1915" i="16"/>
  <c r="AK1915" i="16" s="1"/>
  <c r="AL1914" i="16"/>
  <c r="AC1914" i="16"/>
  <c r="AA1914" i="16"/>
  <c r="Z1914" i="16"/>
  <c r="Y1914" i="16"/>
  <c r="X1914" i="16"/>
  <c r="W1914" i="16"/>
  <c r="V1914" i="16"/>
  <c r="U1914" i="16"/>
  <c r="AN1913" i="16"/>
  <c r="AC1913" i="16"/>
  <c r="Y1913" i="16"/>
  <c r="Z1913" i="16" s="1"/>
  <c r="X1913" i="16"/>
  <c r="AL1913" i="16" s="1"/>
  <c r="AR1913" i="16" s="1"/>
  <c r="W1913" i="16"/>
  <c r="V1913" i="16"/>
  <c r="U1913" i="16"/>
  <c r="AK1913" i="16" s="1"/>
  <c r="AL1912" i="16"/>
  <c r="AC1912" i="16"/>
  <c r="AA1912" i="16"/>
  <c r="Z1912" i="16"/>
  <c r="Y1912" i="16"/>
  <c r="X1912" i="16"/>
  <c r="W1912" i="16"/>
  <c r="V1912" i="16"/>
  <c r="U1912" i="16"/>
  <c r="AR1911" i="16"/>
  <c r="AC1911" i="16"/>
  <c r="Y1911" i="16"/>
  <c r="Z1911" i="16" s="1"/>
  <c r="X1911" i="16"/>
  <c r="AL1911" i="16" s="1"/>
  <c r="W1911" i="16"/>
  <c r="V1911" i="16"/>
  <c r="U1911" i="16"/>
  <c r="AK1911" i="16" s="1"/>
  <c r="AX1910" i="16"/>
  <c r="AL1910" i="16"/>
  <c r="AC1910" i="16"/>
  <c r="AA1910" i="16"/>
  <c r="Z1910" i="16"/>
  <c r="Y1910" i="16"/>
  <c r="X1910" i="16"/>
  <c r="W1910" i="16"/>
  <c r="V1910" i="16"/>
  <c r="U1910" i="16"/>
  <c r="AK1910" i="16" s="1"/>
  <c r="AT1910" i="16" s="1"/>
  <c r="AC1909" i="16"/>
  <c r="Y1909" i="16"/>
  <c r="Z1909" i="16" s="1"/>
  <c r="X1909" i="16"/>
  <c r="AL1909" i="16" s="1"/>
  <c r="W1909" i="16"/>
  <c r="V1909" i="16"/>
  <c r="U1909" i="16"/>
  <c r="AK1909" i="16" s="1"/>
  <c r="AV1909" i="16" s="1"/>
  <c r="AL1908" i="16"/>
  <c r="AC1908" i="16"/>
  <c r="AA1908" i="16"/>
  <c r="Z1908" i="16"/>
  <c r="Y1908" i="16"/>
  <c r="X1908" i="16"/>
  <c r="W1908" i="16"/>
  <c r="V1908" i="16"/>
  <c r="U1908" i="16"/>
  <c r="AK1908" i="16" s="1"/>
  <c r="AN1907" i="16"/>
  <c r="AC1907" i="16"/>
  <c r="Y1907" i="16"/>
  <c r="Z1907" i="16" s="1"/>
  <c r="X1907" i="16"/>
  <c r="AL1907" i="16" s="1"/>
  <c r="W1907" i="16"/>
  <c r="V1907" i="16"/>
  <c r="U1907" i="16"/>
  <c r="AK1907" i="16" s="1"/>
  <c r="AL1906" i="16"/>
  <c r="AA1906" i="16"/>
  <c r="Z1906" i="16"/>
  <c r="Y1906" i="16"/>
  <c r="X1906" i="16"/>
  <c r="W1906" i="16"/>
  <c r="V1906" i="16"/>
  <c r="U1906" i="16"/>
  <c r="AC1906" i="16" s="1"/>
  <c r="AN1905" i="16"/>
  <c r="AC1905" i="16"/>
  <c r="Y1905" i="16"/>
  <c r="Z1905" i="16" s="1"/>
  <c r="X1905" i="16"/>
  <c r="AL1905" i="16" s="1"/>
  <c r="W1905" i="16"/>
  <c r="V1905" i="16"/>
  <c r="U1905" i="16"/>
  <c r="AK1905" i="16" s="1"/>
  <c r="AL1904" i="16"/>
  <c r="AA1904" i="16"/>
  <c r="Z1904" i="16"/>
  <c r="Y1904" i="16"/>
  <c r="X1904" i="16"/>
  <c r="W1904" i="16"/>
  <c r="V1904" i="16"/>
  <c r="U1904" i="16"/>
  <c r="AC1904" i="16" s="1"/>
  <c r="AN1903" i="16"/>
  <c r="AC1903" i="16"/>
  <c r="Y1903" i="16"/>
  <c r="Z1903" i="16" s="1"/>
  <c r="X1903" i="16"/>
  <c r="AL1903" i="16" s="1"/>
  <c r="W1903" i="16"/>
  <c r="V1903" i="16"/>
  <c r="U1903" i="16"/>
  <c r="AK1903" i="16" s="1"/>
  <c r="AL1902" i="16"/>
  <c r="AA1902" i="16"/>
  <c r="Z1902" i="16"/>
  <c r="Y1902" i="16"/>
  <c r="X1902" i="16"/>
  <c r="W1902" i="16"/>
  <c r="V1902" i="16"/>
  <c r="U1902" i="16"/>
  <c r="AC1902" i="16" s="1"/>
  <c r="AN1901" i="16"/>
  <c r="AC1901" i="16"/>
  <c r="Y1901" i="16"/>
  <c r="Z1901" i="16" s="1"/>
  <c r="X1901" i="16"/>
  <c r="AL1901" i="16" s="1"/>
  <c r="W1901" i="16"/>
  <c r="V1901" i="16"/>
  <c r="U1901" i="16"/>
  <c r="AK1901" i="16" s="1"/>
  <c r="AL1900" i="16"/>
  <c r="AA1900" i="16"/>
  <c r="Z1900" i="16"/>
  <c r="Y1900" i="16"/>
  <c r="X1900" i="16"/>
  <c r="W1900" i="16"/>
  <c r="V1900" i="16"/>
  <c r="U1900" i="16"/>
  <c r="AC1900" i="16" s="1"/>
  <c r="AN1899" i="16"/>
  <c r="AC1899" i="16"/>
  <c r="Y1899" i="16"/>
  <c r="Z1899" i="16" s="1"/>
  <c r="X1899" i="16"/>
  <c r="AL1899" i="16" s="1"/>
  <c r="W1899" i="16"/>
  <c r="V1899" i="16"/>
  <c r="U1899" i="16"/>
  <c r="AK1899" i="16" s="1"/>
  <c r="AL1898" i="16"/>
  <c r="AA1898" i="16"/>
  <c r="Z1898" i="16"/>
  <c r="Y1898" i="16"/>
  <c r="X1898" i="16"/>
  <c r="W1898" i="16"/>
  <c r="V1898" i="16"/>
  <c r="U1898" i="16"/>
  <c r="AC1898" i="16" s="1"/>
  <c r="AN1897" i="16"/>
  <c r="AC1897" i="16"/>
  <c r="Y1897" i="16"/>
  <c r="Z1897" i="16" s="1"/>
  <c r="X1897" i="16"/>
  <c r="AL1897" i="16" s="1"/>
  <c r="W1897" i="16"/>
  <c r="V1897" i="16"/>
  <c r="U1897" i="16"/>
  <c r="AK1897" i="16" s="1"/>
  <c r="AL1896" i="16"/>
  <c r="AA1896" i="16"/>
  <c r="Z1896" i="16"/>
  <c r="Y1896" i="16"/>
  <c r="X1896" i="16"/>
  <c r="W1896" i="16"/>
  <c r="V1896" i="16"/>
  <c r="U1896" i="16"/>
  <c r="AC1896" i="16" s="1"/>
  <c r="AN1895" i="16"/>
  <c r="AC1895" i="16"/>
  <c r="Y1895" i="16"/>
  <c r="Z1895" i="16" s="1"/>
  <c r="X1895" i="16"/>
  <c r="AL1895" i="16" s="1"/>
  <c r="W1895" i="16"/>
  <c r="V1895" i="16"/>
  <c r="U1895" i="16"/>
  <c r="AK1895" i="16" s="1"/>
  <c r="AL1894" i="16"/>
  <c r="AA1894" i="16"/>
  <c r="Z1894" i="16"/>
  <c r="Y1894" i="16"/>
  <c r="X1894" i="16"/>
  <c r="W1894" i="16"/>
  <c r="V1894" i="16"/>
  <c r="U1894" i="16"/>
  <c r="AC1894" i="16" s="1"/>
  <c r="AN1893" i="16"/>
  <c r="AC1893" i="16"/>
  <c r="Y1893" i="16"/>
  <c r="Z1893" i="16" s="1"/>
  <c r="X1893" i="16"/>
  <c r="AL1893" i="16" s="1"/>
  <c r="W1893" i="16"/>
  <c r="V1893" i="16"/>
  <c r="U1893" i="16"/>
  <c r="AK1893" i="16" s="1"/>
  <c r="AL1892" i="16"/>
  <c r="AA1892" i="16"/>
  <c r="Z1892" i="16"/>
  <c r="Y1892" i="16"/>
  <c r="X1892" i="16"/>
  <c r="W1892" i="16"/>
  <c r="V1892" i="16"/>
  <c r="U1892" i="16"/>
  <c r="AC1892" i="16" s="1"/>
  <c r="AN1891" i="16"/>
  <c r="AC1891" i="16"/>
  <c r="Y1891" i="16"/>
  <c r="Z1891" i="16" s="1"/>
  <c r="X1891" i="16"/>
  <c r="AL1891" i="16" s="1"/>
  <c r="W1891" i="16"/>
  <c r="V1891" i="16"/>
  <c r="U1891" i="16"/>
  <c r="AK1891" i="16" s="1"/>
  <c r="AL1890" i="16"/>
  <c r="AA1890" i="16"/>
  <c r="Z1890" i="16"/>
  <c r="Y1890" i="16"/>
  <c r="X1890" i="16"/>
  <c r="W1890" i="16"/>
  <c r="V1890" i="16"/>
  <c r="U1890" i="16"/>
  <c r="AC1890" i="16" s="1"/>
  <c r="AN1889" i="16"/>
  <c r="AC1889" i="16"/>
  <c r="Y1889" i="16"/>
  <c r="Z1889" i="16" s="1"/>
  <c r="X1889" i="16"/>
  <c r="AL1889" i="16" s="1"/>
  <c r="W1889" i="16"/>
  <c r="V1889" i="16"/>
  <c r="U1889" i="16"/>
  <c r="AK1889" i="16" s="1"/>
  <c r="AL1888" i="16"/>
  <c r="AA1888" i="16"/>
  <c r="Z1888" i="16"/>
  <c r="Y1888" i="16"/>
  <c r="X1888" i="16"/>
  <c r="W1888" i="16"/>
  <c r="V1888" i="16"/>
  <c r="U1888" i="16"/>
  <c r="AC1888" i="16" s="1"/>
  <c r="AN1887" i="16"/>
  <c r="AC1887" i="16"/>
  <c r="Y1887" i="16"/>
  <c r="Z1887" i="16" s="1"/>
  <c r="X1887" i="16"/>
  <c r="AL1887" i="16" s="1"/>
  <c r="W1887" i="16"/>
  <c r="V1887" i="16"/>
  <c r="U1887" i="16"/>
  <c r="AK1887" i="16" s="1"/>
  <c r="AL1886" i="16"/>
  <c r="AA1886" i="16"/>
  <c r="Z1886" i="16"/>
  <c r="Y1886" i="16"/>
  <c r="X1886" i="16"/>
  <c r="W1886" i="16"/>
  <c r="V1886" i="16"/>
  <c r="U1886" i="16"/>
  <c r="AC1886" i="16" s="1"/>
  <c r="AN1885" i="16"/>
  <c r="AC1885" i="16"/>
  <c r="Y1885" i="16"/>
  <c r="X1885" i="16"/>
  <c r="AL1885" i="16" s="1"/>
  <c r="W1885" i="16"/>
  <c r="V1885" i="16"/>
  <c r="U1885" i="16"/>
  <c r="AK1885" i="16" s="1"/>
  <c r="AL1884" i="16"/>
  <c r="AA1884" i="16"/>
  <c r="Z1884" i="16"/>
  <c r="Y1884" i="16"/>
  <c r="X1884" i="16"/>
  <c r="W1884" i="16"/>
  <c r="V1884" i="16"/>
  <c r="U1884" i="16"/>
  <c r="AC1884" i="16" s="1"/>
  <c r="Y1883" i="16"/>
  <c r="X1883" i="16"/>
  <c r="AL1883" i="16" s="1"/>
  <c r="W1883" i="16"/>
  <c r="V1883" i="16"/>
  <c r="U1883" i="16"/>
  <c r="AA1882" i="16"/>
  <c r="Z1882" i="16"/>
  <c r="Y1882" i="16"/>
  <c r="X1882" i="16"/>
  <c r="W1882" i="16"/>
  <c r="AL1882" i="16" s="1"/>
  <c r="V1882" i="16"/>
  <c r="U1882" i="16"/>
  <c r="AC1882" i="16" s="1"/>
  <c r="AK1881" i="16"/>
  <c r="Y1881" i="16"/>
  <c r="X1881" i="16"/>
  <c r="AL1881" i="16" s="1"/>
  <c r="AN1881" i="16" s="1"/>
  <c r="W1881" i="16"/>
  <c r="V1881" i="16"/>
  <c r="U1881" i="16"/>
  <c r="AC1881" i="16" s="1"/>
  <c r="AA1880" i="16"/>
  <c r="Z1880" i="16"/>
  <c r="Y1880" i="16"/>
  <c r="X1880" i="16"/>
  <c r="W1880" i="16"/>
  <c r="AL1880" i="16" s="1"/>
  <c r="V1880" i="16"/>
  <c r="U1880" i="16"/>
  <c r="AC1880" i="16" s="1"/>
  <c r="AK1879" i="16"/>
  <c r="AS1879" i="16" s="1"/>
  <c r="AC1879" i="16"/>
  <c r="Y1879" i="16"/>
  <c r="X1879" i="16"/>
  <c r="AL1879" i="16" s="1"/>
  <c r="W1879" i="16"/>
  <c r="V1879" i="16"/>
  <c r="U1879" i="16"/>
  <c r="AL1878" i="16"/>
  <c r="AA1878" i="16"/>
  <c r="Z1878" i="16"/>
  <c r="Y1878" i="16"/>
  <c r="X1878" i="16"/>
  <c r="W1878" i="16"/>
  <c r="V1878" i="16"/>
  <c r="U1878" i="16"/>
  <c r="AC1878" i="16" s="1"/>
  <c r="AR1877" i="16"/>
  <c r="AC1877" i="16"/>
  <c r="Y1877" i="16"/>
  <c r="X1877" i="16"/>
  <c r="AL1877" i="16" s="1"/>
  <c r="W1877" i="16"/>
  <c r="V1877" i="16"/>
  <c r="U1877" i="16"/>
  <c r="AK1877" i="16" s="1"/>
  <c r="AL1876" i="16"/>
  <c r="AA1876" i="16"/>
  <c r="Z1876" i="16"/>
  <c r="Y1876" i="16"/>
  <c r="X1876" i="16"/>
  <c r="W1876" i="16"/>
  <c r="V1876" i="16"/>
  <c r="U1876" i="16"/>
  <c r="AC1876" i="16" s="1"/>
  <c r="Y1875" i="16"/>
  <c r="X1875" i="16"/>
  <c r="AL1875" i="16" s="1"/>
  <c r="W1875" i="16"/>
  <c r="V1875" i="16"/>
  <c r="U1875" i="16"/>
  <c r="AA1874" i="16"/>
  <c r="Z1874" i="16"/>
  <c r="Y1874" i="16"/>
  <c r="X1874" i="16"/>
  <c r="W1874" i="16"/>
  <c r="AL1874" i="16" s="1"/>
  <c r="V1874" i="16"/>
  <c r="U1874" i="16"/>
  <c r="AC1874" i="16" s="1"/>
  <c r="AN1873" i="16"/>
  <c r="AK1873" i="16"/>
  <c r="Y1873" i="16"/>
  <c r="X1873" i="16"/>
  <c r="AL1873" i="16" s="1"/>
  <c r="AV1873" i="16" s="1"/>
  <c r="W1873" i="16"/>
  <c r="V1873" i="16"/>
  <c r="U1873" i="16"/>
  <c r="AC1873" i="16" s="1"/>
  <c r="AA1872" i="16"/>
  <c r="Z1872" i="16"/>
  <c r="Y1872" i="16"/>
  <c r="X1872" i="16"/>
  <c r="W1872" i="16"/>
  <c r="AL1872" i="16" s="1"/>
  <c r="V1872" i="16"/>
  <c r="U1872" i="16"/>
  <c r="AC1872" i="16" s="1"/>
  <c r="AK1871" i="16"/>
  <c r="AC1871" i="16"/>
  <c r="Y1871" i="16"/>
  <c r="X1871" i="16"/>
  <c r="AL1871" i="16" s="1"/>
  <c r="W1871" i="16"/>
  <c r="V1871" i="16"/>
  <c r="U1871" i="16"/>
  <c r="AL1870" i="16"/>
  <c r="AA1870" i="16"/>
  <c r="Z1870" i="16"/>
  <c r="Y1870" i="16"/>
  <c r="X1870" i="16"/>
  <c r="W1870" i="16"/>
  <c r="V1870" i="16"/>
  <c r="U1870" i="16"/>
  <c r="AC1870" i="16" s="1"/>
  <c r="AC1869" i="16"/>
  <c r="Y1869" i="16"/>
  <c r="X1869" i="16"/>
  <c r="AL1869" i="16" s="1"/>
  <c r="W1869" i="16"/>
  <c r="V1869" i="16"/>
  <c r="U1869" i="16"/>
  <c r="AK1869" i="16" s="1"/>
  <c r="AR1869" i="16" s="1"/>
  <c r="AL1868" i="16"/>
  <c r="AA1868" i="16"/>
  <c r="Z1868" i="16"/>
  <c r="Y1868" i="16"/>
  <c r="X1868" i="16"/>
  <c r="W1868" i="16"/>
  <c r="V1868" i="16"/>
  <c r="U1868" i="16"/>
  <c r="AC1868" i="16" s="1"/>
  <c r="Y1867" i="16"/>
  <c r="X1867" i="16"/>
  <c r="AL1867" i="16" s="1"/>
  <c r="W1867" i="16"/>
  <c r="V1867" i="16"/>
  <c r="U1867" i="16"/>
  <c r="AA1866" i="16"/>
  <c r="Z1866" i="16"/>
  <c r="Y1866" i="16"/>
  <c r="X1866" i="16"/>
  <c r="W1866" i="16"/>
  <c r="AL1866" i="16" s="1"/>
  <c r="V1866" i="16"/>
  <c r="U1866" i="16"/>
  <c r="AC1866" i="16" s="1"/>
  <c r="AK1865" i="16"/>
  <c r="AC1865" i="16"/>
  <c r="AA1865" i="16"/>
  <c r="Y1865" i="16"/>
  <c r="Z1865" i="16" s="1"/>
  <c r="X1865" i="16"/>
  <c r="W1865" i="16"/>
  <c r="V1865" i="16"/>
  <c r="U1865" i="16"/>
  <c r="AL1864" i="16"/>
  <c r="Y1864" i="16"/>
  <c r="X1864" i="16"/>
  <c r="W1864" i="16"/>
  <c r="V1864" i="16"/>
  <c r="U1864" i="16"/>
  <c r="AA1863" i="16"/>
  <c r="Y1863" i="16"/>
  <c r="Z1863" i="16" s="1"/>
  <c r="X1863" i="16"/>
  <c r="W1863" i="16"/>
  <c r="V1863" i="16"/>
  <c r="U1863" i="16"/>
  <c r="AK1863" i="16" s="1"/>
  <c r="AK1862" i="16"/>
  <c r="AA1862" i="16"/>
  <c r="Y1862" i="16"/>
  <c r="Z1862" i="16" s="1"/>
  <c r="X1862" i="16"/>
  <c r="W1862" i="16"/>
  <c r="AL1862" i="16" s="1"/>
  <c r="V1862" i="16"/>
  <c r="U1862" i="16"/>
  <c r="AC1862" i="16" s="1"/>
  <c r="Y1861" i="16"/>
  <c r="X1861" i="16"/>
  <c r="AL1861" i="16" s="1"/>
  <c r="W1861" i="16"/>
  <c r="V1861" i="16"/>
  <c r="U1861" i="16"/>
  <c r="AT1860" i="16"/>
  <c r="AO1860" i="16"/>
  <c r="AA1860" i="16"/>
  <c r="Z1860" i="16"/>
  <c r="Y1860" i="16"/>
  <c r="X1860" i="16"/>
  <c r="W1860" i="16"/>
  <c r="AL1860" i="16" s="1"/>
  <c r="V1860" i="16"/>
  <c r="AK1860" i="16" s="1"/>
  <c r="U1860" i="16"/>
  <c r="AC1860" i="16" s="1"/>
  <c r="AV1859" i="16"/>
  <c r="AC1859" i="16"/>
  <c r="AA1859" i="16"/>
  <c r="Y1859" i="16"/>
  <c r="Z1859" i="16" s="1"/>
  <c r="X1859" i="16"/>
  <c r="AL1859" i="16" s="1"/>
  <c r="W1859" i="16"/>
  <c r="V1859" i="16"/>
  <c r="U1859" i="16"/>
  <c r="AK1859" i="16" s="1"/>
  <c r="AL1858" i="16"/>
  <c r="Z1858" i="16"/>
  <c r="Y1858" i="16"/>
  <c r="AA1858" i="16" s="1"/>
  <c r="X1858" i="16"/>
  <c r="W1858" i="16"/>
  <c r="V1858" i="16"/>
  <c r="U1858" i="16"/>
  <c r="AC1858" i="16" s="1"/>
  <c r="AV1857" i="16"/>
  <c r="AC1857" i="16"/>
  <c r="AA1857" i="16"/>
  <c r="Y1857" i="16"/>
  <c r="Z1857" i="16" s="1"/>
  <c r="X1857" i="16"/>
  <c r="AL1857" i="16" s="1"/>
  <c r="W1857" i="16"/>
  <c r="V1857" i="16"/>
  <c r="U1857" i="16"/>
  <c r="AK1857" i="16" s="1"/>
  <c r="AL1856" i="16"/>
  <c r="Z1856" i="16"/>
  <c r="Y1856" i="16"/>
  <c r="AA1856" i="16" s="1"/>
  <c r="X1856" i="16"/>
  <c r="W1856" i="16"/>
  <c r="V1856" i="16"/>
  <c r="U1856" i="16"/>
  <c r="AC1856" i="16" s="1"/>
  <c r="AV1855" i="16"/>
  <c r="AC1855" i="16"/>
  <c r="AA1855" i="16"/>
  <c r="Y1855" i="16"/>
  <c r="Z1855" i="16" s="1"/>
  <c r="X1855" i="16"/>
  <c r="AL1855" i="16" s="1"/>
  <c r="W1855" i="16"/>
  <c r="V1855" i="16"/>
  <c r="U1855" i="16"/>
  <c r="AK1855" i="16" s="1"/>
  <c r="AL1854" i="16"/>
  <c r="Z1854" i="16"/>
  <c r="Y1854" i="16"/>
  <c r="AA1854" i="16" s="1"/>
  <c r="X1854" i="16"/>
  <c r="W1854" i="16"/>
  <c r="V1854" i="16"/>
  <c r="U1854" i="16"/>
  <c r="AC1854" i="16" s="1"/>
  <c r="AV1853" i="16"/>
  <c r="AC1853" i="16"/>
  <c r="AA1853" i="16"/>
  <c r="Y1853" i="16"/>
  <c r="Z1853" i="16" s="1"/>
  <c r="X1853" i="16"/>
  <c r="AL1853" i="16" s="1"/>
  <c r="W1853" i="16"/>
  <c r="V1853" i="16"/>
  <c r="U1853" i="16"/>
  <c r="AK1853" i="16" s="1"/>
  <c r="AL1852" i="16"/>
  <c r="Z1852" i="16"/>
  <c r="Y1852" i="16"/>
  <c r="AA1852" i="16" s="1"/>
  <c r="X1852" i="16"/>
  <c r="W1852" i="16"/>
  <c r="V1852" i="16"/>
  <c r="U1852" i="16"/>
  <c r="AC1852" i="16" s="1"/>
  <c r="AV1851" i="16"/>
  <c r="AC1851" i="16"/>
  <c r="AA1851" i="16"/>
  <c r="Y1851" i="16"/>
  <c r="Z1851" i="16" s="1"/>
  <c r="X1851" i="16"/>
  <c r="AL1851" i="16" s="1"/>
  <c r="AN1851" i="16" s="1"/>
  <c r="W1851" i="16"/>
  <c r="V1851" i="16"/>
  <c r="U1851" i="16"/>
  <c r="AK1851" i="16" s="1"/>
  <c r="AL1850" i="16"/>
  <c r="Z1850" i="16"/>
  <c r="Y1850" i="16"/>
  <c r="AA1850" i="16" s="1"/>
  <c r="X1850" i="16"/>
  <c r="W1850" i="16"/>
  <c r="V1850" i="16"/>
  <c r="U1850" i="16"/>
  <c r="AC1850" i="16" s="1"/>
  <c r="AV1849" i="16"/>
  <c r="AC1849" i="16"/>
  <c r="AA1849" i="16"/>
  <c r="Y1849" i="16"/>
  <c r="Z1849" i="16" s="1"/>
  <c r="X1849" i="16"/>
  <c r="AL1849" i="16" s="1"/>
  <c r="AN1849" i="16" s="1"/>
  <c r="W1849" i="16"/>
  <c r="V1849" i="16"/>
  <c r="U1849" i="16"/>
  <c r="AK1849" i="16" s="1"/>
  <c r="AL1848" i="16"/>
  <c r="Z1848" i="16"/>
  <c r="Y1848" i="16"/>
  <c r="AA1848" i="16" s="1"/>
  <c r="X1848" i="16"/>
  <c r="W1848" i="16"/>
  <c r="V1848" i="16"/>
  <c r="U1848" i="16"/>
  <c r="AC1848" i="16" s="1"/>
  <c r="AV1847" i="16"/>
  <c r="AC1847" i="16"/>
  <c r="AA1847" i="16"/>
  <c r="Y1847" i="16"/>
  <c r="Z1847" i="16" s="1"/>
  <c r="X1847" i="16"/>
  <c r="AL1847" i="16" s="1"/>
  <c r="AN1847" i="16" s="1"/>
  <c r="W1847" i="16"/>
  <c r="V1847" i="16"/>
  <c r="U1847" i="16"/>
  <c r="AK1847" i="16" s="1"/>
  <c r="AL1846" i="16"/>
  <c r="Z1846" i="16"/>
  <c r="Y1846" i="16"/>
  <c r="AA1846" i="16" s="1"/>
  <c r="X1846" i="16"/>
  <c r="W1846" i="16"/>
  <c r="V1846" i="16"/>
  <c r="U1846" i="16"/>
  <c r="AC1846" i="16" s="1"/>
  <c r="AV1845" i="16"/>
  <c r="AC1845" i="16"/>
  <c r="AA1845" i="16"/>
  <c r="Y1845" i="16"/>
  <c r="Z1845" i="16" s="1"/>
  <c r="X1845" i="16"/>
  <c r="AL1845" i="16" s="1"/>
  <c r="AN1845" i="16" s="1"/>
  <c r="W1845" i="16"/>
  <c r="V1845" i="16"/>
  <c r="U1845" i="16"/>
  <c r="AK1845" i="16" s="1"/>
  <c r="AL1844" i="16"/>
  <c r="Z1844" i="16"/>
  <c r="Y1844" i="16"/>
  <c r="AA1844" i="16" s="1"/>
  <c r="X1844" i="16"/>
  <c r="W1844" i="16"/>
  <c r="V1844" i="16"/>
  <c r="U1844" i="16"/>
  <c r="AC1844" i="16" s="1"/>
  <c r="AV1843" i="16"/>
  <c r="AC1843" i="16"/>
  <c r="AA1843" i="16"/>
  <c r="Y1843" i="16"/>
  <c r="Z1843" i="16" s="1"/>
  <c r="X1843" i="16"/>
  <c r="AL1843" i="16" s="1"/>
  <c r="AN1843" i="16" s="1"/>
  <c r="W1843" i="16"/>
  <c r="V1843" i="16"/>
  <c r="U1843" i="16"/>
  <c r="AK1843" i="16" s="1"/>
  <c r="AL1842" i="16"/>
  <c r="Z1842" i="16"/>
  <c r="Y1842" i="16"/>
  <c r="AA1842" i="16" s="1"/>
  <c r="X1842" i="16"/>
  <c r="W1842" i="16"/>
  <c r="V1842" i="16"/>
  <c r="U1842" i="16"/>
  <c r="AC1842" i="16" s="1"/>
  <c r="AV1841" i="16"/>
  <c r="AC1841" i="16"/>
  <c r="AA1841" i="16"/>
  <c r="Y1841" i="16"/>
  <c r="Z1841" i="16" s="1"/>
  <c r="X1841" i="16"/>
  <c r="AL1841" i="16" s="1"/>
  <c r="AN1841" i="16" s="1"/>
  <c r="W1841" i="16"/>
  <c r="V1841" i="16"/>
  <c r="U1841" i="16"/>
  <c r="AK1841" i="16" s="1"/>
  <c r="AL1840" i="16"/>
  <c r="Z1840" i="16"/>
  <c r="Y1840" i="16"/>
  <c r="AA1840" i="16" s="1"/>
  <c r="X1840" i="16"/>
  <c r="W1840" i="16"/>
  <c r="V1840" i="16"/>
  <c r="U1840" i="16"/>
  <c r="AC1840" i="16" s="1"/>
  <c r="AV1839" i="16"/>
  <c r="AC1839" i="16"/>
  <c r="AA1839" i="16"/>
  <c r="Y1839" i="16"/>
  <c r="Z1839" i="16" s="1"/>
  <c r="X1839" i="16"/>
  <c r="AL1839" i="16" s="1"/>
  <c r="AN1839" i="16" s="1"/>
  <c r="W1839" i="16"/>
  <c r="V1839" i="16"/>
  <c r="U1839" i="16"/>
  <c r="AK1839" i="16" s="1"/>
  <c r="AL1838" i="16"/>
  <c r="Z1838" i="16"/>
  <c r="Y1838" i="16"/>
  <c r="AA1838" i="16" s="1"/>
  <c r="X1838" i="16"/>
  <c r="W1838" i="16"/>
  <c r="V1838" i="16"/>
  <c r="U1838" i="16"/>
  <c r="AC1838" i="16" s="1"/>
  <c r="AV1837" i="16"/>
  <c r="AC1837" i="16"/>
  <c r="AA1837" i="16"/>
  <c r="Y1837" i="16"/>
  <c r="Z1837" i="16" s="1"/>
  <c r="X1837" i="16"/>
  <c r="AL1837" i="16" s="1"/>
  <c r="AN1837" i="16" s="1"/>
  <c r="W1837" i="16"/>
  <c r="V1837" i="16"/>
  <c r="U1837" i="16"/>
  <c r="AK1837" i="16" s="1"/>
  <c r="AL1836" i="16"/>
  <c r="Z1836" i="16"/>
  <c r="Y1836" i="16"/>
  <c r="AA1836" i="16" s="1"/>
  <c r="X1836" i="16"/>
  <c r="W1836" i="16"/>
  <c r="V1836" i="16"/>
  <c r="U1836" i="16"/>
  <c r="AC1836" i="16" s="1"/>
  <c r="AC1835" i="16"/>
  <c r="AA1835" i="16"/>
  <c r="Y1835" i="16"/>
  <c r="Z1835" i="16" s="1"/>
  <c r="X1835" i="16"/>
  <c r="W1835" i="16"/>
  <c r="V1835" i="16"/>
  <c r="U1835" i="16"/>
  <c r="AK1835" i="16" s="1"/>
  <c r="AL1834" i="16"/>
  <c r="AK1834" i="16"/>
  <c r="AS1834" i="16" s="1"/>
  <c r="Y1834" i="16"/>
  <c r="AA1834" i="16" s="1"/>
  <c r="X1834" i="16"/>
  <c r="W1834" i="16"/>
  <c r="V1834" i="16"/>
  <c r="U1834" i="16"/>
  <c r="AC1834" i="16" s="1"/>
  <c r="AC1833" i="16"/>
  <c r="AA1833" i="16"/>
  <c r="Y1833" i="16"/>
  <c r="Z1833" i="16" s="1"/>
  <c r="X1833" i="16"/>
  <c r="AL1833" i="16" s="1"/>
  <c r="AQ1833" i="16" s="1"/>
  <c r="W1833" i="16"/>
  <c r="V1833" i="16"/>
  <c r="U1833" i="16"/>
  <c r="AK1833" i="16" s="1"/>
  <c r="AX1832" i="16"/>
  <c r="AP1832" i="16"/>
  <c r="AL1832" i="16"/>
  <c r="Z1832" i="16"/>
  <c r="Y1832" i="16"/>
  <c r="AA1832" i="16" s="1"/>
  <c r="X1832" i="16"/>
  <c r="W1832" i="16"/>
  <c r="V1832" i="16"/>
  <c r="AK1832" i="16" s="1"/>
  <c r="U1832" i="16"/>
  <c r="AC1832" i="16" s="1"/>
  <c r="AC1831" i="16"/>
  <c r="AA1831" i="16"/>
  <c r="Y1831" i="16"/>
  <c r="Z1831" i="16" s="1"/>
  <c r="X1831" i="16"/>
  <c r="W1831" i="16"/>
  <c r="V1831" i="16"/>
  <c r="U1831" i="16"/>
  <c r="AK1831" i="16" s="1"/>
  <c r="AL1830" i="16"/>
  <c r="Y1830" i="16"/>
  <c r="X1830" i="16"/>
  <c r="W1830" i="16"/>
  <c r="V1830" i="16"/>
  <c r="U1830" i="16"/>
  <c r="AQ1829" i="16"/>
  <c r="AC1829" i="16"/>
  <c r="AA1829" i="16"/>
  <c r="Y1829" i="16"/>
  <c r="Z1829" i="16" s="1"/>
  <c r="X1829" i="16"/>
  <c r="AL1829" i="16" s="1"/>
  <c r="AU1829" i="16" s="1"/>
  <c r="W1829" i="16"/>
  <c r="V1829" i="16"/>
  <c r="U1829" i="16"/>
  <c r="AK1829" i="16" s="1"/>
  <c r="AL1828" i="16"/>
  <c r="Z1828" i="16"/>
  <c r="Y1828" i="16"/>
  <c r="AA1828" i="16" s="1"/>
  <c r="X1828" i="16"/>
  <c r="W1828" i="16"/>
  <c r="V1828" i="16"/>
  <c r="U1828" i="16"/>
  <c r="AC1828" i="16" s="1"/>
  <c r="AC1827" i="16"/>
  <c r="AA1827" i="16"/>
  <c r="Y1827" i="16"/>
  <c r="Z1827" i="16" s="1"/>
  <c r="X1827" i="16"/>
  <c r="W1827" i="16"/>
  <c r="V1827" i="16"/>
  <c r="U1827" i="16"/>
  <c r="AK1827" i="16" s="1"/>
  <c r="AS1826" i="16"/>
  <c r="AL1826" i="16"/>
  <c r="AK1826" i="16"/>
  <c r="Y1826" i="16"/>
  <c r="AA1826" i="16" s="1"/>
  <c r="X1826" i="16"/>
  <c r="W1826" i="16"/>
  <c r="V1826" i="16"/>
  <c r="U1826" i="16"/>
  <c r="AC1826" i="16" s="1"/>
  <c r="AU1825" i="16"/>
  <c r="AC1825" i="16"/>
  <c r="AA1825" i="16"/>
  <c r="Y1825" i="16"/>
  <c r="Z1825" i="16" s="1"/>
  <c r="X1825" i="16"/>
  <c r="AL1825" i="16" s="1"/>
  <c r="AQ1825" i="16" s="1"/>
  <c r="W1825" i="16"/>
  <c r="V1825" i="16"/>
  <c r="U1825" i="16"/>
  <c r="AK1825" i="16" s="1"/>
  <c r="AR1825" i="16" s="1"/>
  <c r="AL1824" i="16"/>
  <c r="Z1824" i="16"/>
  <c r="Y1824" i="16"/>
  <c r="AA1824" i="16" s="1"/>
  <c r="X1824" i="16"/>
  <c r="W1824" i="16"/>
  <c r="V1824" i="16"/>
  <c r="AK1824" i="16" s="1"/>
  <c r="AX1824" i="16" s="1"/>
  <c r="U1824" i="16"/>
  <c r="AC1824" i="16" s="1"/>
  <c r="AC1823" i="16"/>
  <c r="AA1823" i="16"/>
  <c r="Y1823" i="16"/>
  <c r="Z1823" i="16" s="1"/>
  <c r="X1823" i="16"/>
  <c r="W1823" i="16"/>
  <c r="V1823" i="16"/>
  <c r="U1823" i="16"/>
  <c r="AK1823" i="16" s="1"/>
  <c r="AL1822" i="16"/>
  <c r="Y1822" i="16"/>
  <c r="X1822" i="16"/>
  <c r="W1822" i="16"/>
  <c r="V1822" i="16"/>
  <c r="U1822" i="16"/>
  <c r="AS1821" i="16"/>
  <c r="AN1821" i="16"/>
  <c r="AK1821" i="16"/>
  <c r="AU1821" i="16" s="1"/>
  <c r="AC1821" i="16"/>
  <c r="AA1821" i="16"/>
  <c r="Y1821" i="16"/>
  <c r="Z1821" i="16" s="1"/>
  <c r="X1821" i="16"/>
  <c r="AL1821" i="16" s="1"/>
  <c r="W1821" i="16"/>
  <c r="V1821" i="16"/>
  <c r="U1821" i="16"/>
  <c r="AU1820" i="16"/>
  <c r="AL1820" i="16"/>
  <c r="AK1820" i="16"/>
  <c r="AP1820" i="16" s="1"/>
  <c r="Z1820" i="16"/>
  <c r="Y1820" i="16"/>
  <c r="AA1820" i="16" s="1"/>
  <c r="X1820" i="16"/>
  <c r="W1820" i="16"/>
  <c r="V1820" i="16"/>
  <c r="U1820" i="16"/>
  <c r="AC1820" i="16" s="1"/>
  <c r="Y1819" i="16"/>
  <c r="X1819" i="16"/>
  <c r="W1819" i="16"/>
  <c r="V1819" i="16"/>
  <c r="U1819" i="16"/>
  <c r="AA1818" i="16"/>
  <c r="Y1818" i="16"/>
  <c r="Z1818" i="16" s="1"/>
  <c r="X1818" i="16"/>
  <c r="W1818" i="16"/>
  <c r="AL1818" i="16" s="1"/>
  <c r="V1818" i="16"/>
  <c r="U1818" i="16"/>
  <c r="AC1818" i="16" s="1"/>
  <c r="AK1817" i="16"/>
  <c r="AA1817" i="16"/>
  <c r="Y1817" i="16"/>
  <c r="Z1817" i="16" s="1"/>
  <c r="X1817" i="16"/>
  <c r="AL1817" i="16" s="1"/>
  <c r="W1817" i="16"/>
  <c r="V1817" i="16"/>
  <c r="U1817" i="16"/>
  <c r="AC1817" i="16" s="1"/>
  <c r="AS1816" i="16"/>
  <c r="AA1816" i="16"/>
  <c r="Z1816" i="16"/>
  <c r="Y1816" i="16"/>
  <c r="X1816" i="16"/>
  <c r="W1816" i="16"/>
  <c r="AL1816" i="16" s="1"/>
  <c r="V1816" i="16"/>
  <c r="AK1816" i="16" s="1"/>
  <c r="AM1816" i="16" s="1"/>
  <c r="U1816" i="16"/>
  <c r="AC1816" i="16" s="1"/>
  <c r="AC1815" i="16"/>
  <c r="Y1815" i="16"/>
  <c r="Z1815" i="16" s="1"/>
  <c r="X1815" i="16"/>
  <c r="W1815" i="16"/>
  <c r="V1815" i="16"/>
  <c r="U1815" i="16"/>
  <c r="AK1815" i="16" s="1"/>
  <c r="AL1814" i="16"/>
  <c r="Y1814" i="16"/>
  <c r="X1814" i="16"/>
  <c r="W1814" i="16"/>
  <c r="V1814" i="16"/>
  <c r="U1814" i="16"/>
  <c r="AS1813" i="16"/>
  <c r="AN1813" i="16"/>
  <c r="AK1813" i="16"/>
  <c r="AU1813" i="16" s="1"/>
  <c r="AC1813" i="16"/>
  <c r="AA1813" i="16"/>
  <c r="Y1813" i="16"/>
  <c r="Z1813" i="16" s="1"/>
  <c r="X1813" i="16"/>
  <c r="AL1813" i="16" s="1"/>
  <c r="W1813" i="16"/>
  <c r="V1813" i="16"/>
  <c r="U1813" i="16"/>
  <c r="AU1812" i="16"/>
  <c r="AP1812" i="16"/>
  <c r="AL1812" i="16"/>
  <c r="AK1812" i="16"/>
  <c r="Z1812" i="16"/>
  <c r="Y1812" i="16"/>
  <c r="AA1812" i="16" s="1"/>
  <c r="X1812" i="16"/>
  <c r="W1812" i="16"/>
  <c r="V1812" i="16"/>
  <c r="U1812" i="16"/>
  <c r="AC1812" i="16" s="1"/>
  <c r="Y1811" i="16"/>
  <c r="X1811" i="16"/>
  <c r="W1811" i="16"/>
  <c r="V1811" i="16"/>
  <c r="U1811" i="16"/>
  <c r="AA1810" i="16"/>
  <c r="Y1810" i="16"/>
  <c r="Z1810" i="16" s="1"/>
  <c r="X1810" i="16"/>
  <c r="W1810" i="16"/>
  <c r="AL1810" i="16" s="1"/>
  <c r="V1810" i="16"/>
  <c r="U1810" i="16"/>
  <c r="AC1810" i="16" s="1"/>
  <c r="AK1809" i="16"/>
  <c r="AV1809" i="16" s="1"/>
  <c r="AA1809" i="16"/>
  <c r="Y1809" i="16"/>
  <c r="Z1809" i="16" s="1"/>
  <c r="X1809" i="16"/>
  <c r="AL1809" i="16" s="1"/>
  <c r="W1809" i="16"/>
  <c r="V1809" i="16"/>
  <c r="U1809" i="16"/>
  <c r="AC1809" i="16" s="1"/>
  <c r="AS1808" i="16"/>
  <c r="AM1808" i="16"/>
  <c r="AA1808" i="16"/>
  <c r="Z1808" i="16"/>
  <c r="Y1808" i="16"/>
  <c r="X1808" i="16"/>
  <c r="W1808" i="16"/>
  <c r="AL1808" i="16" s="1"/>
  <c r="V1808" i="16"/>
  <c r="AK1808" i="16" s="1"/>
  <c r="U1808" i="16"/>
  <c r="AC1808" i="16" s="1"/>
  <c r="AC1807" i="16"/>
  <c r="Y1807" i="16"/>
  <c r="Z1807" i="16" s="1"/>
  <c r="X1807" i="16"/>
  <c r="W1807" i="16"/>
  <c r="V1807" i="16"/>
  <c r="U1807" i="16"/>
  <c r="AK1807" i="16" s="1"/>
  <c r="AL1806" i="16"/>
  <c r="Y1806" i="16"/>
  <c r="X1806" i="16"/>
  <c r="W1806" i="16"/>
  <c r="V1806" i="16"/>
  <c r="U1806" i="16"/>
  <c r="AA1805" i="16"/>
  <c r="Y1805" i="16"/>
  <c r="Z1805" i="16" s="1"/>
  <c r="X1805" i="16"/>
  <c r="W1805" i="16"/>
  <c r="V1805" i="16"/>
  <c r="U1805" i="16"/>
  <c r="AK1805" i="16" s="1"/>
  <c r="AK1804" i="16"/>
  <c r="AW1804" i="16" s="1"/>
  <c r="Y1804" i="16"/>
  <c r="X1804" i="16"/>
  <c r="W1804" i="16"/>
  <c r="AL1804" i="16" s="1"/>
  <c r="V1804" i="16"/>
  <c r="U1804" i="16"/>
  <c r="AC1804" i="16" s="1"/>
  <c r="AA1803" i="16"/>
  <c r="Y1803" i="16"/>
  <c r="Z1803" i="16" s="1"/>
  <c r="X1803" i="16"/>
  <c r="W1803" i="16"/>
  <c r="V1803" i="16"/>
  <c r="U1803" i="16"/>
  <c r="AK1803" i="16" s="1"/>
  <c r="Y1802" i="16"/>
  <c r="X1802" i="16"/>
  <c r="W1802" i="16"/>
  <c r="AL1802" i="16" s="1"/>
  <c r="V1802" i="16"/>
  <c r="U1802" i="16"/>
  <c r="AC1802" i="16" s="1"/>
  <c r="AA1801" i="16"/>
  <c r="Y1801" i="16"/>
  <c r="Z1801" i="16" s="1"/>
  <c r="X1801" i="16"/>
  <c r="W1801" i="16"/>
  <c r="V1801" i="16"/>
  <c r="U1801" i="16"/>
  <c r="AK1801" i="16" s="1"/>
  <c r="AK1800" i="16"/>
  <c r="AW1800" i="16" s="1"/>
  <c r="Y1800" i="16"/>
  <c r="X1800" i="16"/>
  <c r="W1800" i="16"/>
  <c r="AL1800" i="16" s="1"/>
  <c r="V1800" i="16"/>
  <c r="U1800" i="16"/>
  <c r="AC1800" i="16" s="1"/>
  <c r="AA1799" i="16"/>
  <c r="Y1799" i="16"/>
  <c r="Z1799" i="16" s="1"/>
  <c r="X1799" i="16"/>
  <c r="W1799" i="16"/>
  <c r="V1799" i="16"/>
  <c r="U1799" i="16"/>
  <c r="AK1799" i="16" s="1"/>
  <c r="Y1798" i="16"/>
  <c r="X1798" i="16"/>
  <c r="W1798" i="16"/>
  <c r="AL1798" i="16" s="1"/>
  <c r="V1798" i="16"/>
  <c r="U1798" i="16"/>
  <c r="AC1798" i="16" s="1"/>
  <c r="AA1797" i="16"/>
  <c r="Y1797" i="16"/>
  <c r="Z1797" i="16" s="1"/>
  <c r="X1797" i="16"/>
  <c r="W1797" i="16"/>
  <c r="V1797" i="16"/>
  <c r="U1797" i="16"/>
  <c r="AK1797" i="16" s="1"/>
  <c r="AK1796" i="16"/>
  <c r="AW1796" i="16" s="1"/>
  <c r="Y1796" i="16"/>
  <c r="X1796" i="16"/>
  <c r="W1796" i="16"/>
  <c r="AL1796" i="16" s="1"/>
  <c r="V1796" i="16"/>
  <c r="U1796" i="16"/>
  <c r="AC1796" i="16" s="1"/>
  <c r="AA1795" i="16"/>
  <c r="Y1795" i="16"/>
  <c r="Z1795" i="16" s="1"/>
  <c r="X1795" i="16"/>
  <c r="W1795" i="16"/>
  <c r="V1795" i="16"/>
  <c r="U1795" i="16"/>
  <c r="AK1795" i="16" s="1"/>
  <c r="Y1794" i="16"/>
  <c r="X1794" i="16"/>
  <c r="W1794" i="16"/>
  <c r="AL1794" i="16" s="1"/>
  <c r="V1794" i="16"/>
  <c r="U1794" i="16"/>
  <c r="AC1794" i="16" s="1"/>
  <c r="AA1793" i="16"/>
  <c r="Y1793" i="16"/>
  <c r="Z1793" i="16" s="1"/>
  <c r="X1793" i="16"/>
  <c r="W1793" i="16"/>
  <c r="V1793" i="16"/>
  <c r="U1793" i="16"/>
  <c r="AK1793" i="16" s="1"/>
  <c r="AK1792" i="16"/>
  <c r="AW1792" i="16" s="1"/>
  <c r="Y1792" i="16"/>
  <c r="X1792" i="16"/>
  <c r="W1792" i="16"/>
  <c r="AL1792" i="16" s="1"/>
  <c r="V1792" i="16"/>
  <c r="U1792" i="16"/>
  <c r="AC1792" i="16" s="1"/>
  <c r="AA1791" i="16"/>
  <c r="Y1791" i="16"/>
  <c r="Z1791" i="16" s="1"/>
  <c r="X1791" i="16"/>
  <c r="W1791" i="16"/>
  <c r="V1791" i="16"/>
  <c r="U1791" i="16"/>
  <c r="AK1791" i="16" s="1"/>
  <c r="Y1790" i="16"/>
  <c r="X1790" i="16"/>
  <c r="W1790" i="16"/>
  <c r="AL1790" i="16" s="1"/>
  <c r="V1790" i="16"/>
  <c r="U1790" i="16"/>
  <c r="AC1790" i="16" s="1"/>
  <c r="AA1789" i="16"/>
  <c r="Y1789" i="16"/>
  <c r="Z1789" i="16" s="1"/>
  <c r="X1789" i="16"/>
  <c r="W1789" i="16"/>
  <c r="V1789" i="16"/>
  <c r="U1789" i="16"/>
  <c r="AK1789" i="16" s="1"/>
  <c r="AK1788" i="16"/>
  <c r="Y1788" i="16"/>
  <c r="X1788" i="16"/>
  <c r="W1788" i="16"/>
  <c r="AL1788" i="16" s="1"/>
  <c r="V1788" i="16"/>
  <c r="U1788" i="16"/>
  <c r="AC1788" i="16" s="1"/>
  <c r="AA1787" i="16"/>
  <c r="Y1787" i="16"/>
  <c r="Z1787" i="16" s="1"/>
  <c r="X1787" i="16"/>
  <c r="W1787" i="16"/>
  <c r="V1787" i="16"/>
  <c r="U1787" i="16"/>
  <c r="AK1787" i="16" s="1"/>
  <c r="Y1786" i="16"/>
  <c r="X1786" i="16"/>
  <c r="W1786" i="16"/>
  <c r="AL1786" i="16" s="1"/>
  <c r="V1786" i="16"/>
  <c r="U1786" i="16"/>
  <c r="AC1786" i="16" s="1"/>
  <c r="AA1785" i="16"/>
  <c r="Y1785" i="16"/>
  <c r="Z1785" i="16" s="1"/>
  <c r="X1785" i="16"/>
  <c r="W1785" i="16"/>
  <c r="V1785" i="16"/>
  <c r="U1785" i="16"/>
  <c r="AK1785" i="16" s="1"/>
  <c r="AK1784" i="16"/>
  <c r="Y1784" i="16"/>
  <c r="X1784" i="16"/>
  <c r="W1784" i="16"/>
  <c r="AL1784" i="16" s="1"/>
  <c r="V1784" i="16"/>
  <c r="U1784" i="16"/>
  <c r="AC1784" i="16" s="1"/>
  <c r="AA1783" i="16"/>
  <c r="Y1783" i="16"/>
  <c r="Z1783" i="16" s="1"/>
  <c r="X1783" i="16"/>
  <c r="W1783" i="16"/>
  <c r="V1783" i="16"/>
  <c r="U1783" i="16"/>
  <c r="AK1783" i="16" s="1"/>
  <c r="Y1782" i="16"/>
  <c r="X1782" i="16"/>
  <c r="W1782" i="16"/>
  <c r="AL1782" i="16" s="1"/>
  <c r="V1782" i="16"/>
  <c r="U1782" i="16"/>
  <c r="AC1782" i="16" s="1"/>
  <c r="AU1781" i="16"/>
  <c r="AA1781" i="16"/>
  <c r="Y1781" i="16"/>
  <c r="Z1781" i="16" s="1"/>
  <c r="X1781" i="16"/>
  <c r="AL1781" i="16" s="1"/>
  <c r="W1781" i="16"/>
  <c r="V1781" i="16"/>
  <c r="U1781" i="16"/>
  <c r="AK1781" i="16" s="1"/>
  <c r="AK1780" i="16"/>
  <c r="Y1780" i="16"/>
  <c r="X1780" i="16"/>
  <c r="W1780" i="16"/>
  <c r="AL1780" i="16" s="1"/>
  <c r="V1780" i="16"/>
  <c r="U1780" i="16"/>
  <c r="AC1780" i="16" s="1"/>
  <c r="AA1779" i="16"/>
  <c r="Y1779" i="16"/>
  <c r="Z1779" i="16" s="1"/>
  <c r="X1779" i="16"/>
  <c r="W1779" i="16"/>
  <c r="V1779" i="16"/>
  <c r="U1779" i="16"/>
  <c r="AK1779" i="16" s="1"/>
  <c r="Y1778" i="16"/>
  <c r="X1778" i="16"/>
  <c r="W1778" i="16"/>
  <c r="AL1778" i="16" s="1"/>
  <c r="V1778" i="16"/>
  <c r="U1778" i="16"/>
  <c r="AC1778" i="16" s="1"/>
  <c r="AA1777" i="16"/>
  <c r="Y1777" i="16"/>
  <c r="Z1777" i="16" s="1"/>
  <c r="X1777" i="16"/>
  <c r="AL1777" i="16" s="1"/>
  <c r="W1777" i="16"/>
  <c r="V1777" i="16"/>
  <c r="U1777" i="16"/>
  <c r="AK1777" i="16" s="1"/>
  <c r="AU1777" i="16" s="1"/>
  <c r="AK1776" i="16"/>
  <c r="Y1776" i="16"/>
  <c r="X1776" i="16"/>
  <c r="W1776" i="16"/>
  <c r="AL1776" i="16" s="1"/>
  <c r="V1776" i="16"/>
  <c r="U1776" i="16"/>
  <c r="AC1776" i="16" s="1"/>
  <c r="AA1775" i="16"/>
  <c r="Y1775" i="16"/>
  <c r="Z1775" i="16" s="1"/>
  <c r="X1775" i="16"/>
  <c r="W1775" i="16"/>
  <c r="V1775" i="16"/>
  <c r="U1775" i="16"/>
  <c r="AK1775" i="16" s="1"/>
  <c r="Y1774" i="16"/>
  <c r="X1774" i="16"/>
  <c r="W1774" i="16"/>
  <c r="AL1774" i="16" s="1"/>
  <c r="V1774" i="16"/>
  <c r="U1774" i="16"/>
  <c r="AC1774" i="16" s="1"/>
  <c r="AU1773" i="16"/>
  <c r="AA1773" i="16"/>
  <c r="Y1773" i="16"/>
  <c r="Z1773" i="16" s="1"/>
  <c r="X1773" i="16"/>
  <c r="AL1773" i="16" s="1"/>
  <c r="W1773" i="16"/>
  <c r="V1773" i="16"/>
  <c r="U1773" i="16"/>
  <c r="AK1773" i="16" s="1"/>
  <c r="AQ1772" i="16"/>
  <c r="AK1772" i="16"/>
  <c r="AW1772" i="16" s="1"/>
  <c r="AA1772" i="16"/>
  <c r="Y1772" i="16"/>
  <c r="Z1772" i="16" s="1"/>
  <c r="X1772" i="16"/>
  <c r="W1772" i="16"/>
  <c r="AL1772" i="16" s="1"/>
  <c r="V1772" i="16"/>
  <c r="U1772" i="16"/>
  <c r="AC1772" i="16" s="1"/>
  <c r="AK1771" i="16"/>
  <c r="AA1771" i="16"/>
  <c r="Y1771" i="16"/>
  <c r="Z1771" i="16" s="1"/>
  <c r="X1771" i="16"/>
  <c r="W1771" i="16"/>
  <c r="V1771" i="16"/>
  <c r="U1771" i="16"/>
  <c r="AC1771" i="16" s="1"/>
  <c r="Y1770" i="16"/>
  <c r="Z1770" i="16" s="1"/>
  <c r="X1770" i="16"/>
  <c r="W1770" i="16"/>
  <c r="AL1770" i="16" s="1"/>
  <c r="V1770" i="16"/>
  <c r="U1770" i="16"/>
  <c r="AC1770" i="16" s="1"/>
  <c r="Y1769" i="16"/>
  <c r="X1769" i="16"/>
  <c r="AL1769" i="16" s="1"/>
  <c r="W1769" i="16"/>
  <c r="V1769" i="16"/>
  <c r="U1769" i="16"/>
  <c r="AQ1768" i="16"/>
  <c r="AK1768" i="16"/>
  <c r="AW1768" i="16" s="1"/>
  <c r="AA1768" i="16"/>
  <c r="Y1768" i="16"/>
  <c r="Z1768" i="16" s="1"/>
  <c r="X1768" i="16"/>
  <c r="W1768" i="16"/>
  <c r="AL1768" i="16" s="1"/>
  <c r="V1768" i="16"/>
  <c r="U1768" i="16"/>
  <c r="AC1768" i="16" s="1"/>
  <c r="AK1767" i="16"/>
  <c r="AA1767" i="16"/>
  <c r="Y1767" i="16"/>
  <c r="Z1767" i="16" s="1"/>
  <c r="X1767" i="16"/>
  <c r="W1767" i="16"/>
  <c r="V1767" i="16"/>
  <c r="U1767" i="16"/>
  <c r="AC1767" i="16" s="1"/>
  <c r="Y1766" i="16"/>
  <c r="Z1766" i="16" s="1"/>
  <c r="X1766" i="16"/>
  <c r="W1766" i="16"/>
  <c r="AL1766" i="16" s="1"/>
  <c r="V1766" i="16"/>
  <c r="U1766" i="16"/>
  <c r="AC1766" i="16" s="1"/>
  <c r="Y1765" i="16"/>
  <c r="X1765" i="16"/>
  <c r="AL1765" i="16" s="1"/>
  <c r="W1765" i="16"/>
  <c r="V1765" i="16"/>
  <c r="U1765" i="16"/>
  <c r="AQ1764" i="16"/>
  <c r="AK1764" i="16"/>
  <c r="AW1764" i="16" s="1"/>
  <c r="AA1764" i="16"/>
  <c r="Y1764" i="16"/>
  <c r="Z1764" i="16" s="1"/>
  <c r="X1764" i="16"/>
  <c r="W1764" i="16"/>
  <c r="AL1764" i="16" s="1"/>
  <c r="V1764" i="16"/>
  <c r="U1764" i="16"/>
  <c r="AC1764" i="16" s="1"/>
  <c r="AK1763" i="16"/>
  <c r="AA1763" i="16"/>
  <c r="Y1763" i="16"/>
  <c r="Z1763" i="16" s="1"/>
  <c r="X1763" i="16"/>
  <c r="W1763" i="16"/>
  <c r="V1763" i="16"/>
  <c r="U1763" i="16"/>
  <c r="AC1763" i="16" s="1"/>
  <c r="Y1762" i="16"/>
  <c r="Z1762" i="16" s="1"/>
  <c r="X1762" i="16"/>
  <c r="W1762" i="16"/>
  <c r="AL1762" i="16" s="1"/>
  <c r="V1762" i="16"/>
  <c r="U1762" i="16"/>
  <c r="AC1762" i="16" s="1"/>
  <c r="Y1761" i="16"/>
  <c r="X1761" i="16"/>
  <c r="AL1761" i="16" s="1"/>
  <c r="W1761" i="16"/>
  <c r="V1761" i="16"/>
  <c r="U1761" i="16"/>
  <c r="AQ1760" i="16"/>
  <c r="AK1760" i="16"/>
  <c r="AW1760" i="16" s="1"/>
  <c r="AA1760" i="16"/>
  <c r="Y1760" i="16"/>
  <c r="Z1760" i="16" s="1"/>
  <c r="X1760" i="16"/>
  <c r="W1760" i="16"/>
  <c r="AL1760" i="16" s="1"/>
  <c r="V1760" i="16"/>
  <c r="U1760" i="16"/>
  <c r="AC1760" i="16" s="1"/>
  <c r="AK1759" i="16"/>
  <c r="AA1759" i="16"/>
  <c r="Y1759" i="16"/>
  <c r="Z1759" i="16" s="1"/>
  <c r="X1759" i="16"/>
  <c r="W1759" i="16"/>
  <c r="V1759" i="16"/>
  <c r="U1759" i="16"/>
  <c r="AC1759" i="16" s="1"/>
  <c r="Y1758" i="16"/>
  <c r="Z1758" i="16" s="1"/>
  <c r="X1758" i="16"/>
  <c r="AL1758" i="16" s="1"/>
  <c r="W1758" i="16"/>
  <c r="V1758" i="16"/>
  <c r="U1758" i="16"/>
  <c r="AC1758" i="16" s="1"/>
  <c r="Y1757" i="16"/>
  <c r="X1757" i="16"/>
  <c r="W1757" i="16"/>
  <c r="AL1757" i="16" s="1"/>
  <c r="V1757" i="16"/>
  <c r="U1757" i="16"/>
  <c r="AK1756" i="16"/>
  <c r="AA1756" i="16"/>
  <c r="Y1756" i="16"/>
  <c r="Z1756" i="16" s="1"/>
  <c r="X1756" i="16"/>
  <c r="W1756" i="16"/>
  <c r="V1756" i="16"/>
  <c r="U1756" i="16"/>
  <c r="AC1756" i="16" s="1"/>
  <c r="AP1755" i="16"/>
  <c r="AL1755" i="16"/>
  <c r="AK1755" i="16"/>
  <c r="AU1755" i="16" s="1"/>
  <c r="Y1755" i="16"/>
  <c r="Z1755" i="16" s="1"/>
  <c r="X1755" i="16"/>
  <c r="W1755" i="16"/>
  <c r="V1755" i="16"/>
  <c r="U1755" i="16"/>
  <c r="AC1755" i="16" s="1"/>
  <c r="Y1754" i="16"/>
  <c r="X1754" i="16"/>
  <c r="AL1754" i="16" s="1"/>
  <c r="W1754" i="16"/>
  <c r="V1754" i="16"/>
  <c r="U1754" i="16"/>
  <c r="AT1753" i="16"/>
  <c r="AK1753" i="16"/>
  <c r="AA1753" i="16"/>
  <c r="Z1753" i="16"/>
  <c r="Y1753" i="16"/>
  <c r="X1753" i="16"/>
  <c r="AL1753" i="16" s="1"/>
  <c r="AO1753" i="16" s="1"/>
  <c r="W1753" i="16"/>
  <c r="V1753" i="16"/>
  <c r="U1753" i="16"/>
  <c r="AC1753" i="16" s="1"/>
  <c r="AL1752" i="16"/>
  <c r="Y1752" i="16"/>
  <c r="X1752" i="16"/>
  <c r="W1752" i="16"/>
  <c r="V1752" i="16"/>
  <c r="U1752" i="16"/>
  <c r="AC1752" i="16" s="1"/>
  <c r="AC1751" i="16"/>
  <c r="AA1751" i="16"/>
  <c r="Z1751" i="16"/>
  <c r="Y1751" i="16"/>
  <c r="X1751" i="16"/>
  <c r="W1751" i="16"/>
  <c r="V1751" i="16"/>
  <c r="U1751" i="16"/>
  <c r="AK1751" i="16" s="1"/>
  <c r="AL1750" i="16"/>
  <c r="Y1750" i="16"/>
  <c r="X1750" i="16"/>
  <c r="W1750" i="16"/>
  <c r="V1750" i="16"/>
  <c r="U1750" i="16"/>
  <c r="AC1750" i="16" s="1"/>
  <c r="AC1749" i="16"/>
  <c r="AA1749" i="16"/>
  <c r="Z1749" i="16"/>
  <c r="Y1749" i="16"/>
  <c r="X1749" i="16"/>
  <c r="AL1749" i="16" s="1"/>
  <c r="W1749" i="16"/>
  <c r="V1749" i="16"/>
  <c r="U1749" i="16"/>
  <c r="AK1749" i="16" s="1"/>
  <c r="AL1748" i="16"/>
  <c r="AK1748" i="16"/>
  <c r="AS1748" i="16" s="1"/>
  <c r="Y1748" i="16"/>
  <c r="X1748" i="16"/>
  <c r="W1748" i="16"/>
  <c r="V1748" i="16"/>
  <c r="U1748" i="16"/>
  <c r="AC1748" i="16" s="1"/>
  <c r="AC1747" i="16"/>
  <c r="AA1747" i="16"/>
  <c r="Z1747" i="16"/>
  <c r="Y1747" i="16"/>
  <c r="X1747" i="16"/>
  <c r="W1747" i="16"/>
  <c r="V1747" i="16"/>
  <c r="U1747" i="16"/>
  <c r="AK1747" i="16" s="1"/>
  <c r="AL1746" i="16"/>
  <c r="Y1746" i="16"/>
  <c r="X1746" i="16"/>
  <c r="W1746" i="16"/>
  <c r="V1746" i="16"/>
  <c r="U1746" i="16"/>
  <c r="AC1746" i="16" s="1"/>
  <c r="AQ1745" i="16"/>
  <c r="AC1745" i="16"/>
  <c r="AA1745" i="16"/>
  <c r="Z1745" i="16"/>
  <c r="Y1745" i="16"/>
  <c r="X1745" i="16"/>
  <c r="AL1745" i="16" s="1"/>
  <c r="AU1745" i="16" s="1"/>
  <c r="W1745" i="16"/>
  <c r="V1745" i="16"/>
  <c r="U1745" i="16"/>
  <c r="AK1745" i="16" s="1"/>
  <c r="AL1744" i="16"/>
  <c r="Y1744" i="16"/>
  <c r="X1744" i="16"/>
  <c r="W1744" i="16"/>
  <c r="V1744" i="16"/>
  <c r="U1744" i="16"/>
  <c r="AC1744" i="16" s="1"/>
  <c r="AC1743" i="16"/>
  <c r="AA1743" i="16"/>
  <c r="Z1743" i="16"/>
  <c r="Y1743" i="16"/>
  <c r="X1743" i="16"/>
  <c r="W1743" i="16"/>
  <c r="V1743" i="16"/>
  <c r="U1743" i="16"/>
  <c r="AK1743" i="16" s="1"/>
  <c r="AL1742" i="16"/>
  <c r="Y1742" i="16"/>
  <c r="X1742" i="16"/>
  <c r="W1742" i="16"/>
  <c r="V1742" i="16"/>
  <c r="U1742" i="16"/>
  <c r="AC1742" i="16" s="1"/>
  <c r="AC1741" i="16"/>
  <c r="AA1741" i="16"/>
  <c r="Z1741" i="16"/>
  <c r="Y1741" i="16"/>
  <c r="X1741" i="16"/>
  <c r="AL1741" i="16" s="1"/>
  <c r="W1741" i="16"/>
  <c r="V1741" i="16"/>
  <c r="U1741" i="16"/>
  <c r="AK1741" i="16" s="1"/>
  <c r="AL1740" i="16"/>
  <c r="AK1740" i="16"/>
  <c r="AS1740" i="16" s="1"/>
  <c r="Y1740" i="16"/>
  <c r="X1740" i="16"/>
  <c r="W1740" i="16"/>
  <c r="V1740" i="16"/>
  <c r="U1740" i="16"/>
  <c r="AC1740" i="16" s="1"/>
  <c r="AC1739" i="16"/>
  <c r="AA1739" i="16"/>
  <c r="Z1739" i="16"/>
  <c r="Y1739" i="16"/>
  <c r="X1739" i="16"/>
  <c r="W1739" i="16"/>
  <c r="V1739" i="16"/>
  <c r="U1739" i="16"/>
  <c r="AK1739" i="16" s="1"/>
  <c r="AL1738" i="16"/>
  <c r="Y1738" i="16"/>
  <c r="X1738" i="16"/>
  <c r="W1738" i="16"/>
  <c r="V1738" i="16"/>
  <c r="U1738" i="16"/>
  <c r="AC1738" i="16" s="1"/>
  <c r="AQ1737" i="16"/>
  <c r="AC1737" i="16"/>
  <c r="AA1737" i="16"/>
  <c r="Z1737" i="16"/>
  <c r="Y1737" i="16"/>
  <c r="X1737" i="16"/>
  <c r="AL1737" i="16" s="1"/>
  <c r="AU1737" i="16" s="1"/>
  <c r="W1737" i="16"/>
  <c r="V1737" i="16"/>
  <c r="U1737" i="16"/>
  <c r="AK1737" i="16" s="1"/>
  <c r="AO1736" i="16"/>
  <c r="AL1736" i="16"/>
  <c r="AK1736" i="16"/>
  <c r="AS1736" i="16" s="1"/>
  <c r="Y1736" i="16"/>
  <c r="X1736" i="16"/>
  <c r="W1736" i="16"/>
  <c r="V1736" i="16"/>
  <c r="U1736" i="16"/>
  <c r="AC1736" i="16" s="1"/>
  <c r="AC1735" i="16"/>
  <c r="AA1735" i="16"/>
  <c r="Z1735" i="16"/>
  <c r="Y1735" i="16"/>
  <c r="X1735" i="16"/>
  <c r="W1735" i="16"/>
  <c r="V1735" i="16"/>
  <c r="U1735" i="16"/>
  <c r="AK1735" i="16" s="1"/>
  <c r="AL1734" i="16"/>
  <c r="Y1734" i="16"/>
  <c r="X1734" i="16"/>
  <c r="W1734" i="16"/>
  <c r="V1734" i="16"/>
  <c r="U1734" i="16"/>
  <c r="AC1734" i="16" s="1"/>
  <c r="AC1733" i="16"/>
  <c r="AA1733" i="16"/>
  <c r="Z1733" i="16"/>
  <c r="Y1733" i="16"/>
  <c r="X1733" i="16"/>
  <c r="AL1733" i="16" s="1"/>
  <c r="AQ1733" i="16" s="1"/>
  <c r="W1733" i="16"/>
  <c r="V1733" i="16"/>
  <c r="U1733" i="16"/>
  <c r="AK1733" i="16" s="1"/>
  <c r="AL1732" i="16"/>
  <c r="AK1732" i="16"/>
  <c r="AS1732" i="16" s="1"/>
  <c r="Y1732" i="16"/>
  <c r="X1732" i="16"/>
  <c r="W1732" i="16"/>
  <c r="V1732" i="16"/>
  <c r="U1732" i="16"/>
  <c r="AC1732" i="16" s="1"/>
  <c r="AC1731" i="16"/>
  <c r="AA1731" i="16"/>
  <c r="Z1731" i="16"/>
  <c r="Y1731" i="16"/>
  <c r="X1731" i="16"/>
  <c r="W1731" i="16"/>
  <c r="V1731" i="16"/>
  <c r="U1731" i="16"/>
  <c r="AK1731" i="16" s="1"/>
  <c r="AL1730" i="16"/>
  <c r="Y1730" i="16"/>
  <c r="X1730" i="16"/>
  <c r="W1730" i="16"/>
  <c r="V1730" i="16"/>
  <c r="U1730" i="16"/>
  <c r="AC1730" i="16" s="1"/>
  <c r="AQ1729" i="16"/>
  <c r="AC1729" i="16"/>
  <c r="AA1729" i="16"/>
  <c r="Z1729" i="16"/>
  <c r="Y1729" i="16"/>
  <c r="X1729" i="16"/>
  <c r="AL1729" i="16" s="1"/>
  <c r="AU1729" i="16" s="1"/>
  <c r="W1729" i="16"/>
  <c r="V1729" i="16"/>
  <c r="U1729" i="16"/>
  <c r="AK1729" i="16" s="1"/>
  <c r="AO1728" i="16"/>
  <c r="AL1728" i="16"/>
  <c r="AK1728" i="16"/>
  <c r="AS1728" i="16" s="1"/>
  <c r="Y1728" i="16"/>
  <c r="X1728" i="16"/>
  <c r="W1728" i="16"/>
  <c r="V1728" i="16"/>
  <c r="U1728" i="16"/>
  <c r="AC1728" i="16" s="1"/>
  <c r="AC1727" i="16"/>
  <c r="AA1727" i="16"/>
  <c r="Z1727" i="16"/>
  <c r="Y1727" i="16"/>
  <c r="X1727" i="16"/>
  <c r="W1727" i="16"/>
  <c r="V1727" i="16"/>
  <c r="U1727" i="16"/>
  <c r="AK1727" i="16" s="1"/>
  <c r="AL1726" i="16"/>
  <c r="Y1726" i="16"/>
  <c r="X1726" i="16"/>
  <c r="W1726" i="16"/>
  <c r="V1726" i="16"/>
  <c r="U1726" i="16"/>
  <c r="AC1726" i="16" s="1"/>
  <c r="AC1725" i="16"/>
  <c r="AA1725" i="16"/>
  <c r="Z1725" i="16"/>
  <c r="Y1725" i="16"/>
  <c r="X1725" i="16"/>
  <c r="AL1725" i="16" s="1"/>
  <c r="AQ1725" i="16" s="1"/>
  <c r="W1725" i="16"/>
  <c r="V1725" i="16"/>
  <c r="U1725" i="16"/>
  <c r="AK1725" i="16" s="1"/>
  <c r="AL1724" i="16"/>
  <c r="AK1724" i="16"/>
  <c r="AS1724" i="16" s="1"/>
  <c r="Y1724" i="16"/>
  <c r="X1724" i="16"/>
  <c r="W1724" i="16"/>
  <c r="V1724" i="16"/>
  <c r="U1724" i="16"/>
  <c r="AC1724" i="16" s="1"/>
  <c r="AC1723" i="16"/>
  <c r="AA1723" i="16"/>
  <c r="Z1723" i="16"/>
  <c r="Y1723" i="16"/>
  <c r="X1723" i="16"/>
  <c r="W1723" i="16"/>
  <c r="V1723" i="16"/>
  <c r="U1723" i="16"/>
  <c r="AK1723" i="16" s="1"/>
  <c r="AL1722" i="16"/>
  <c r="Y1722" i="16"/>
  <c r="X1722" i="16"/>
  <c r="W1722" i="16"/>
  <c r="V1722" i="16"/>
  <c r="U1722" i="16"/>
  <c r="AC1722" i="16" s="1"/>
  <c r="AC1721" i="16"/>
  <c r="AA1721" i="16"/>
  <c r="Y1721" i="16"/>
  <c r="Z1721" i="16" s="1"/>
  <c r="X1721" i="16"/>
  <c r="W1721" i="16"/>
  <c r="V1721" i="16"/>
  <c r="U1721" i="16"/>
  <c r="AK1721" i="16" s="1"/>
  <c r="AL1720" i="16"/>
  <c r="Y1720" i="16"/>
  <c r="X1720" i="16"/>
  <c r="W1720" i="16"/>
  <c r="V1720" i="16"/>
  <c r="U1720" i="16"/>
  <c r="AC1720" i="16" s="1"/>
  <c r="AC1719" i="16"/>
  <c r="AA1719" i="16"/>
  <c r="Y1719" i="16"/>
  <c r="Z1719" i="16" s="1"/>
  <c r="X1719" i="16"/>
  <c r="W1719" i="16"/>
  <c r="V1719" i="16"/>
  <c r="U1719" i="16"/>
  <c r="AK1719" i="16" s="1"/>
  <c r="AL1718" i="16"/>
  <c r="Y1718" i="16"/>
  <c r="X1718" i="16"/>
  <c r="W1718" i="16"/>
  <c r="V1718" i="16"/>
  <c r="U1718" i="16"/>
  <c r="AC1718" i="16" s="1"/>
  <c r="AQ1717" i="16"/>
  <c r="AC1717" i="16"/>
  <c r="AA1717" i="16"/>
  <c r="Z1717" i="16"/>
  <c r="Y1717" i="16"/>
  <c r="X1717" i="16"/>
  <c r="AL1717" i="16" s="1"/>
  <c r="AU1717" i="16" s="1"/>
  <c r="W1717" i="16"/>
  <c r="V1717" i="16"/>
  <c r="U1717" i="16"/>
  <c r="AK1717" i="16" s="1"/>
  <c r="AO1716" i="16"/>
  <c r="AL1716" i="16"/>
  <c r="AK1716" i="16"/>
  <c r="AS1716" i="16" s="1"/>
  <c r="Y1716" i="16"/>
  <c r="X1716" i="16"/>
  <c r="W1716" i="16"/>
  <c r="V1716" i="16"/>
  <c r="U1716" i="16"/>
  <c r="AC1716" i="16" s="1"/>
  <c r="AC1715" i="16"/>
  <c r="AA1715" i="16"/>
  <c r="Z1715" i="16"/>
  <c r="Y1715" i="16"/>
  <c r="X1715" i="16"/>
  <c r="W1715" i="16"/>
  <c r="V1715" i="16"/>
  <c r="U1715" i="16"/>
  <c r="AK1715" i="16" s="1"/>
  <c r="AL1714" i="16"/>
  <c r="Y1714" i="16"/>
  <c r="X1714" i="16"/>
  <c r="W1714" i="16"/>
  <c r="V1714" i="16"/>
  <c r="U1714" i="16"/>
  <c r="AC1714" i="16" s="1"/>
  <c r="AC1713" i="16"/>
  <c r="AA1713" i="16"/>
  <c r="Z1713" i="16"/>
  <c r="Y1713" i="16"/>
  <c r="X1713" i="16"/>
  <c r="AL1713" i="16" s="1"/>
  <c r="AQ1713" i="16" s="1"/>
  <c r="W1713" i="16"/>
  <c r="V1713" i="16"/>
  <c r="U1713" i="16"/>
  <c r="AK1713" i="16" s="1"/>
  <c r="AL1712" i="16"/>
  <c r="AK1712" i="16"/>
  <c r="AS1712" i="16" s="1"/>
  <c r="Y1712" i="16"/>
  <c r="X1712" i="16"/>
  <c r="W1712" i="16"/>
  <c r="V1712" i="16"/>
  <c r="U1712" i="16"/>
  <c r="AC1712" i="16" s="1"/>
  <c r="AC1711" i="16"/>
  <c r="AA1711" i="16"/>
  <c r="Z1711" i="16"/>
  <c r="Y1711" i="16"/>
  <c r="X1711" i="16"/>
  <c r="W1711" i="16"/>
  <c r="V1711" i="16"/>
  <c r="U1711" i="16"/>
  <c r="AK1711" i="16" s="1"/>
  <c r="AL1710" i="16"/>
  <c r="Y1710" i="16"/>
  <c r="X1710" i="16"/>
  <c r="W1710" i="16"/>
  <c r="V1710" i="16"/>
  <c r="U1710" i="16"/>
  <c r="AC1710" i="16" s="1"/>
  <c r="AQ1709" i="16"/>
  <c r="AC1709" i="16"/>
  <c r="AA1709" i="16"/>
  <c r="Z1709" i="16"/>
  <c r="Y1709" i="16"/>
  <c r="X1709" i="16"/>
  <c r="AL1709" i="16" s="1"/>
  <c r="AU1709" i="16" s="1"/>
  <c r="W1709" i="16"/>
  <c r="V1709" i="16"/>
  <c r="U1709" i="16"/>
  <c r="AK1709" i="16" s="1"/>
  <c r="AL1708" i="16"/>
  <c r="Y1708" i="16"/>
  <c r="AA1708" i="16" s="1"/>
  <c r="X1708" i="16"/>
  <c r="W1708" i="16"/>
  <c r="V1708" i="16"/>
  <c r="U1708" i="16"/>
  <c r="AC1708" i="16" s="1"/>
  <c r="AC1707" i="16"/>
  <c r="AA1707" i="16"/>
  <c r="Z1707" i="16"/>
  <c r="Y1707" i="16"/>
  <c r="X1707" i="16"/>
  <c r="W1707" i="16"/>
  <c r="V1707" i="16"/>
  <c r="U1707" i="16"/>
  <c r="AK1707" i="16" s="1"/>
  <c r="AL1706" i="16"/>
  <c r="Y1706" i="16"/>
  <c r="AA1706" i="16" s="1"/>
  <c r="X1706" i="16"/>
  <c r="W1706" i="16"/>
  <c r="V1706" i="16"/>
  <c r="U1706" i="16"/>
  <c r="AC1706" i="16" s="1"/>
  <c r="AC1705" i="16"/>
  <c r="AA1705" i="16"/>
  <c r="Z1705" i="16"/>
  <c r="Y1705" i="16"/>
  <c r="X1705" i="16"/>
  <c r="W1705" i="16"/>
  <c r="V1705" i="16"/>
  <c r="U1705" i="16"/>
  <c r="AK1705" i="16" s="1"/>
  <c r="AL1704" i="16"/>
  <c r="Y1704" i="16"/>
  <c r="AA1704" i="16" s="1"/>
  <c r="X1704" i="16"/>
  <c r="W1704" i="16"/>
  <c r="V1704" i="16"/>
  <c r="U1704" i="16"/>
  <c r="AC1704" i="16" s="1"/>
  <c r="AC1703" i="16"/>
  <c r="AA1703" i="16"/>
  <c r="Z1703" i="16"/>
  <c r="Y1703" i="16"/>
  <c r="X1703" i="16"/>
  <c r="W1703" i="16"/>
  <c r="V1703" i="16"/>
  <c r="U1703" i="16"/>
  <c r="AK1703" i="16" s="1"/>
  <c r="AL1702" i="16"/>
  <c r="Y1702" i="16"/>
  <c r="AA1702" i="16" s="1"/>
  <c r="X1702" i="16"/>
  <c r="W1702" i="16"/>
  <c r="V1702" i="16"/>
  <c r="U1702" i="16"/>
  <c r="AC1702" i="16" s="1"/>
  <c r="AC1701" i="16"/>
  <c r="AA1701" i="16"/>
  <c r="Z1701" i="16"/>
  <c r="Y1701" i="16"/>
  <c r="X1701" i="16"/>
  <c r="W1701" i="16"/>
  <c r="V1701" i="16"/>
  <c r="U1701" i="16"/>
  <c r="AK1701" i="16" s="1"/>
  <c r="AL1700" i="16"/>
  <c r="Y1700" i="16"/>
  <c r="AA1700" i="16" s="1"/>
  <c r="X1700" i="16"/>
  <c r="W1700" i="16"/>
  <c r="V1700" i="16"/>
  <c r="U1700" i="16"/>
  <c r="AC1700" i="16" s="1"/>
  <c r="AC1699" i="16"/>
  <c r="AA1699" i="16"/>
  <c r="Z1699" i="16"/>
  <c r="Y1699" i="16"/>
  <c r="X1699" i="16"/>
  <c r="W1699" i="16"/>
  <c r="V1699" i="16"/>
  <c r="U1699" i="16"/>
  <c r="AK1699" i="16" s="1"/>
  <c r="AL1698" i="16"/>
  <c r="Y1698" i="16"/>
  <c r="AA1698" i="16" s="1"/>
  <c r="X1698" i="16"/>
  <c r="W1698" i="16"/>
  <c r="V1698" i="16"/>
  <c r="U1698" i="16"/>
  <c r="AC1698" i="16" s="1"/>
  <c r="AC1697" i="16"/>
  <c r="AA1697" i="16"/>
  <c r="Z1697" i="16"/>
  <c r="Y1697" i="16"/>
  <c r="X1697" i="16"/>
  <c r="W1697" i="16"/>
  <c r="V1697" i="16"/>
  <c r="U1697" i="16"/>
  <c r="AK1697" i="16" s="1"/>
  <c r="AL1696" i="16"/>
  <c r="Y1696" i="16"/>
  <c r="AA1696" i="16" s="1"/>
  <c r="X1696" i="16"/>
  <c r="W1696" i="16"/>
  <c r="V1696" i="16"/>
  <c r="U1696" i="16"/>
  <c r="AC1695" i="16"/>
  <c r="AA1695" i="16"/>
  <c r="Z1695" i="16"/>
  <c r="Y1695" i="16"/>
  <c r="X1695" i="16"/>
  <c r="W1695" i="16"/>
  <c r="V1695" i="16"/>
  <c r="U1695" i="16"/>
  <c r="AK1695" i="16" s="1"/>
  <c r="AL1694" i="16"/>
  <c r="Y1694" i="16"/>
  <c r="X1694" i="16"/>
  <c r="W1694" i="16"/>
  <c r="V1694" i="16"/>
  <c r="U1694" i="16"/>
  <c r="AK1693" i="16"/>
  <c r="AC1693" i="16"/>
  <c r="Y1693" i="16"/>
  <c r="Z1693" i="16" s="1"/>
  <c r="X1693" i="16"/>
  <c r="W1693" i="16"/>
  <c r="V1693" i="16"/>
  <c r="U1693" i="16"/>
  <c r="AN1692" i="16"/>
  <c r="AC1692" i="16"/>
  <c r="Y1692" i="16"/>
  <c r="AA1692" i="16" s="1"/>
  <c r="X1692" i="16"/>
  <c r="AL1692" i="16" s="1"/>
  <c r="AR1692" i="16" s="1"/>
  <c r="W1692" i="16"/>
  <c r="V1692" i="16"/>
  <c r="U1692" i="16"/>
  <c r="AK1692" i="16" s="1"/>
  <c r="AL1691" i="16"/>
  <c r="AC1691" i="16"/>
  <c r="AA1691" i="16"/>
  <c r="Z1691" i="16"/>
  <c r="Y1691" i="16"/>
  <c r="X1691" i="16"/>
  <c r="W1691" i="16"/>
  <c r="V1691" i="16"/>
  <c r="U1691" i="16"/>
  <c r="AC1690" i="16"/>
  <c r="Y1690" i="16"/>
  <c r="AA1690" i="16" s="1"/>
  <c r="X1690" i="16"/>
  <c r="AL1690" i="16" s="1"/>
  <c r="AR1690" i="16" s="1"/>
  <c r="W1690" i="16"/>
  <c r="V1690" i="16"/>
  <c r="U1690" i="16"/>
  <c r="AK1690" i="16" s="1"/>
  <c r="AX1689" i="16"/>
  <c r="AL1689" i="16"/>
  <c r="AC1689" i="16"/>
  <c r="AA1689" i="16"/>
  <c r="Z1689" i="16"/>
  <c r="Y1689" i="16"/>
  <c r="X1689" i="16"/>
  <c r="W1689" i="16"/>
  <c r="V1689" i="16"/>
  <c r="U1689" i="16"/>
  <c r="AK1689" i="16" s="1"/>
  <c r="AC1688" i="16"/>
  <c r="Y1688" i="16"/>
  <c r="AA1688" i="16" s="1"/>
  <c r="X1688" i="16"/>
  <c r="AL1688" i="16" s="1"/>
  <c r="W1688" i="16"/>
  <c r="V1688" i="16"/>
  <c r="U1688" i="16"/>
  <c r="AK1688" i="16" s="1"/>
  <c r="AR1688" i="16" s="1"/>
  <c r="AL1687" i="16"/>
  <c r="AC1687" i="16"/>
  <c r="AA1687" i="16"/>
  <c r="Z1687" i="16"/>
  <c r="Y1687" i="16"/>
  <c r="X1687" i="16"/>
  <c r="W1687" i="16"/>
  <c r="V1687" i="16"/>
  <c r="U1687" i="16"/>
  <c r="AK1687" i="16" s="1"/>
  <c r="AX1687" i="16" s="1"/>
  <c r="AN1686" i="16"/>
  <c r="AC1686" i="16"/>
  <c r="Y1686" i="16"/>
  <c r="AA1686" i="16" s="1"/>
  <c r="X1686" i="16"/>
  <c r="AL1686" i="16" s="1"/>
  <c r="W1686" i="16"/>
  <c r="V1686" i="16"/>
  <c r="U1686" i="16"/>
  <c r="AK1686" i="16" s="1"/>
  <c r="AR1686" i="16" s="1"/>
  <c r="AL1685" i="16"/>
  <c r="AC1685" i="16"/>
  <c r="AA1685" i="16"/>
  <c r="Z1685" i="16"/>
  <c r="Y1685" i="16"/>
  <c r="X1685" i="16"/>
  <c r="W1685" i="16"/>
  <c r="V1685" i="16"/>
  <c r="U1685" i="16"/>
  <c r="AN1684" i="16"/>
  <c r="AC1684" i="16"/>
  <c r="Y1684" i="16"/>
  <c r="AA1684" i="16" s="1"/>
  <c r="X1684" i="16"/>
  <c r="AL1684" i="16" s="1"/>
  <c r="AR1684" i="16" s="1"/>
  <c r="W1684" i="16"/>
  <c r="V1684" i="16"/>
  <c r="U1684" i="16"/>
  <c r="AK1684" i="16" s="1"/>
  <c r="AL1683" i="16"/>
  <c r="AC1683" i="16"/>
  <c r="AA1683" i="16"/>
  <c r="Z1683" i="16"/>
  <c r="Y1683" i="16"/>
  <c r="X1683" i="16"/>
  <c r="W1683" i="16"/>
  <c r="V1683" i="16"/>
  <c r="U1683" i="16"/>
  <c r="AC1682" i="16"/>
  <c r="Y1682" i="16"/>
  <c r="AA1682" i="16" s="1"/>
  <c r="X1682" i="16"/>
  <c r="AL1682" i="16" s="1"/>
  <c r="AR1682" i="16" s="1"/>
  <c r="W1682" i="16"/>
  <c r="V1682" i="16"/>
  <c r="U1682" i="16"/>
  <c r="AK1682" i="16" s="1"/>
  <c r="AX1681" i="16"/>
  <c r="AL1681" i="16"/>
  <c r="AC1681" i="16"/>
  <c r="AA1681" i="16"/>
  <c r="Z1681" i="16"/>
  <c r="Y1681" i="16"/>
  <c r="X1681" i="16"/>
  <c r="W1681" i="16"/>
  <c r="V1681" i="16"/>
  <c r="U1681" i="16"/>
  <c r="AK1681" i="16" s="1"/>
  <c r="AC1680" i="16"/>
  <c r="Y1680" i="16"/>
  <c r="AA1680" i="16" s="1"/>
  <c r="X1680" i="16"/>
  <c r="AL1680" i="16" s="1"/>
  <c r="W1680" i="16"/>
  <c r="V1680" i="16"/>
  <c r="U1680" i="16"/>
  <c r="AK1680" i="16" s="1"/>
  <c r="AR1680" i="16" s="1"/>
  <c r="AQ1679" i="16"/>
  <c r="AL1679" i="16"/>
  <c r="AC1679" i="16"/>
  <c r="AA1679" i="16"/>
  <c r="Z1679" i="16"/>
  <c r="Y1679" i="16"/>
  <c r="X1679" i="16"/>
  <c r="W1679" i="16"/>
  <c r="V1679" i="16"/>
  <c r="U1679" i="16"/>
  <c r="AK1679" i="16" s="1"/>
  <c r="Y1678" i="16"/>
  <c r="X1678" i="16"/>
  <c r="AL1678" i="16" s="1"/>
  <c r="W1678" i="16"/>
  <c r="V1678" i="16"/>
  <c r="U1678" i="16"/>
  <c r="AK1678" i="16" s="1"/>
  <c r="AQ1677" i="16"/>
  <c r="AL1677" i="16"/>
  <c r="AC1677" i="16"/>
  <c r="AA1677" i="16"/>
  <c r="Z1677" i="16"/>
  <c r="Y1677" i="16"/>
  <c r="X1677" i="16"/>
  <c r="W1677" i="16"/>
  <c r="V1677" i="16"/>
  <c r="U1677" i="16"/>
  <c r="AK1677" i="16" s="1"/>
  <c r="Y1676" i="16"/>
  <c r="X1676" i="16"/>
  <c r="AL1676" i="16" s="1"/>
  <c r="W1676" i="16"/>
  <c r="V1676" i="16"/>
  <c r="U1676" i="16"/>
  <c r="AK1676" i="16" s="1"/>
  <c r="AQ1675" i="16"/>
  <c r="AL1675" i="16"/>
  <c r="AC1675" i="16"/>
  <c r="AA1675" i="16"/>
  <c r="Z1675" i="16"/>
  <c r="Y1675" i="16"/>
  <c r="X1675" i="16"/>
  <c r="W1675" i="16"/>
  <c r="V1675" i="16"/>
  <c r="U1675" i="16"/>
  <c r="AK1675" i="16" s="1"/>
  <c r="Y1674" i="16"/>
  <c r="X1674" i="16"/>
  <c r="AL1674" i="16" s="1"/>
  <c r="W1674" i="16"/>
  <c r="V1674" i="16"/>
  <c r="U1674" i="16"/>
  <c r="AQ1673" i="16"/>
  <c r="AL1673" i="16"/>
  <c r="AC1673" i="16"/>
  <c r="AA1673" i="16"/>
  <c r="Z1673" i="16"/>
  <c r="Y1673" i="16"/>
  <c r="X1673" i="16"/>
  <c r="W1673" i="16"/>
  <c r="V1673" i="16"/>
  <c r="U1673" i="16"/>
  <c r="AK1673" i="16" s="1"/>
  <c r="AK1672" i="16"/>
  <c r="AC1672" i="16"/>
  <c r="Z1672" i="16"/>
  <c r="Y1672" i="16"/>
  <c r="AA1672" i="16" s="1"/>
  <c r="X1672" i="16"/>
  <c r="AL1672" i="16" s="1"/>
  <c r="AW1672" i="16" s="1"/>
  <c r="W1672" i="16"/>
  <c r="V1672" i="16"/>
  <c r="U1672" i="16"/>
  <c r="AV1671" i="16"/>
  <c r="AQ1671" i="16"/>
  <c r="AL1671" i="16"/>
  <c r="AC1671" i="16"/>
  <c r="AA1671" i="16"/>
  <c r="Z1671" i="16"/>
  <c r="Y1671" i="16"/>
  <c r="X1671" i="16"/>
  <c r="W1671" i="16"/>
  <c r="V1671" i="16"/>
  <c r="U1671" i="16"/>
  <c r="AK1671" i="16" s="1"/>
  <c r="AT1670" i="16"/>
  <c r="AO1670" i="16"/>
  <c r="AK1670" i="16"/>
  <c r="AC1670" i="16"/>
  <c r="Z1670" i="16"/>
  <c r="Y1670" i="16"/>
  <c r="AA1670" i="16" s="1"/>
  <c r="X1670" i="16"/>
  <c r="AL1670" i="16" s="1"/>
  <c r="W1670" i="16"/>
  <c r="V1670" i="16"/>
  <c r="U1670" i="16"/>
  <c r="AL1669" i="16"/>
  <c r="AC1669" i="16"/>
  <c r="AA1669" i="16"/>
  <c r="Z1669" i="16"/>
  <c r="Y1669" i="16"/>
  <c r="X1669" i="16"/>
  <c r="W1669" i="16"/>
  <c r="V1669" i="16"/>
  <c r="U1669" i="16"/>
  <c r="AK1669" i="16" s="1"/>
  <c r="AT1668" i="16"/>
  <c r="AO1668" i="16"/>
  <c r="AK1668" i="16"/>
  <c r="AC1668" i="16"/>
  <c r="Z1668" i="16"/>
  <c r="Y1668" i="16"/>
  <c r="AA1668" i="16" s="1"/>
  <c r="X1668" i="16"/>
  <c r="AL1668" i="16" s="1"/>
  <c r="W1668" i="16"/>
  <c r="V1668" i="16"/>
  <c r="U1668" i="16"/>
  <c r="AL1667" i="16"/>
  <c r="AC1667" i="16"/>
  <c r="AA1667" i="16"/>
  <c r="Z1667" i="16"/>
  <c r="Y1667" i="16"/>
  <c r="X1667" i="16"/>
  <c r="W1667" i="16"/>
  <c r="V1667" i="16"/>
  <c r="U1667" i="16"/>
  <c r="AK1667" i="16" s="1"/>
  <c r="AV1667" i="16" s="1"/>
  <c r="AT1666" i="16"/>
  <c r="AK1666" i="16"/>
  <c r="AC1666" i="16"/>
  <c r="Y1666" i="16"/>
  <c r="AA1666" i="16" s="1"/>
  <c r="X1666" i="16"/>
  <c r="AL1666" i="16" s="1"/>
  <c r="AO1666" i="16" s="1"/>
  <c r="W1666" i="16"/>
  <c r="V1666" i="16"/>
  <c r="U1666" i="16"/>
  <c r="AL1665" i="16"/>
  <c r="AC1665" i="16"/>
  <c r="AA1665" i="16"/>
  <c r="Z1665" i="16"/>
  <c r="Y1665" i="16"/>
  <c r="X1665" i="16"/>
  <c r="W1665" i="16"/>
  <c r="V1665" i="16"/>
  <c r="U1665" i="16"/>
  <c r="AK1665" i="16" s="1"/>
  <c r="AV1665" i="16" s="1"/>
  <c r="AK1664" i="16"/>
  <c r="AC1664" i="16"/>
  <c r="Y1664" i="16"/>
  <c r="AA1664" i="16" s="1"/>
  <c r="X1664" i="16"/>
  <c r="AL1664" i="16" s="1"/>
  <c r="AT1664" i="16" s="1"/>
  <c r="W1664" i="16"/>
  <c r="V1664" i="16"/>
  <c r="U1664" i="16"/>
  <c r="AL1663" i="16"/>
  <c r="Y1663" i="16"/>
  <c r="X1663" i="16"/>
  <c r="W1663" i="16"/>
  <c r="V1663" i="16"/>
  <c r="U1663" i="16"/>
  <c r="AC1663" i="16" s="1"/>
  <c r="AC1662" i="16"/>
  <c r="AA1662" i="16"/>
  <c r="Y1662" i="16"/>
  <c r="Z1662" i="16" s="1"/>
  <c r="X1662" i="16"/>
  <c r="W1662" i="16"/>
  <c r="V1662" i="16"/>
  <c r="U1662" i="16"/>
  <c r="AK1662" i="16" s="1"/>
  <c r="AL1661" i="16"/>
  <c r="Y1661" i="16"/>
  <c r="X1661" i="16"/>
  <c r="W1661" i="16"/>
  <c r="V1661" i="16"/>
  <c r="U1661" i="16"/>
  <c r="AC1661" i="16" s="1"/>
  <c r="AC1660" i="16"/>
  <c r="AA1660" i="16"/>
  <c r="Y1660" i="16"/>
  <c r="Z1660" i="16" s="1"/>
  <c r="X1660" i="16"/>
  <c r="W1660" i="16"/>
  <c r="V1660" i="16"/>
  <c r="U1660" i="16"/>
  <c r="AK1660" i="16" s="1"/>
  <c r="AL1659" i="16"/>
  <c r="Y1659" i="16"/>
  <c r="X1659" i="16"/>
  <c r="W1659" i="16"/>
  <c r="V1659" i="16"/>
  <c r="U1659" i="16"/>
  <c r="AC1659" i="16" s="1"/>
  <c r="AC1658" i="16"/>
  <c r="AA1658" i="16"/>
  <c r="Y1658" i="16"/>
  <c r="Z1658" i="16" s="1"/>
  <c r="X1658" i="16"/>
  <c r="W1658" i="16"/>
  <c r="V1658" i="16"/>
  <c r="U1658" i="16"/>
  <c r="AK1658" i="16" s="1"/>
  <c r="AL1657" i="16"/>
  <c r="Y1657" i="16"/>
  <c r="X1657" i="16"/>
  <c r="W1657" i="16"/>
  <c r="V1657" i="16"/>
  <c r="U1657" i="16"/>
  <c r="AC1657" i="16" s="1"/>
  <c r="AC1656" i="16"/>
  <c r="AA1656" i="16"/>
  <c r="Y1656" i="16"/>
  <c r="Z1656" i="16" s="1"/>
  <c r="X1656" i="16"/>
  <c r="W1656" i="16"/>
  <c r="V1656" i="16"/>
  <c r="U1656" i="16"/>
  <c r="AK1656" i="16" s="1"/>
  <c r="AL1655" i="16"/>
  <c r="Y1655" i="16"/>
  <c r="X1655" i="16"/>
  <c r="W1655" i="16"/>
  <c r="V1655" i="16"/>
  <c r="U1655" i="16"/>
  <c r="AC1655" i="16" s="1"/>
  <c r="AC1654" i="16"/>
  <c r="AA1654" i="16"/>
  <c r="Y1654" i="16"/>
  <c r="Z1654" i="16" s="1"/>
  <c r="X1654" i="16"/>
  <c r="W1654" i="16"/>
  <c r="V1654" i="16"/>
  <c r="U1654" i="16"/>
  <c r="AK1654" i="16" s="1"/>
  <c r="AL1653" i="16"/>
  <c r="Y1653" i="16"/>
  <c r="X1653" i="16"/>
  <c r="W1653" i="16"/>
  <c r="V1653" i="16"/>
  <c r="U1653" i="16"/>
  <c r="AC1653" i="16" s="1"/>
  <c r="AC1652" i="16"/>
  <c r="AA1652" i="16"/>
  <c r="Y1652" i="16"/>
  <c r="Z1652" i="16" s="1"/>
  <c r="X1652" i="16"/>
  <c r="W1652" i="16"/>
  <c r="V1652" i="16"/>
  <c r="U1652" i="16"/>
  <c r="AK1652" i="16" s="1"/>
  <c r="AL1651" i="16"/>
  <c r="Y1651" i="16"/>
  <c r="X1651" i="16"/>
  <c r="W1651" i="16"/>
  <c r="V1651" i="16"/>
  <c r="U1651" i="16"/>
  <c r="AC1651" i="16" s="1"/>
  <c r="AC1650" i="16"/>
  <c r="AA1650" i="16"/>
  <c r="Y1650" i="16"/>
  <c r="Z1650" i="16" s="1"/>
  <c r="X1650" i="16"/>
  <c r="W1650" i="16"/>
  <c r="V1650" i="16"/>
  <c r="U1650" i="16"/>
  <c r="AK1650" i="16" s="1"/>
  <c r="AL1649" i="16"/>
  <c r="Y1649" i="16"/>
  <c r="X1649" i="16"/>
  <c r="W1649" i="16"/>
  <c r="V1649" i="16"/>
  <c r="U1649" i="16"/>
  <c r="AC1649" i="16" s="1"/>
  <c r="AC1648" i="16"/>
  <c r="AA1648" i="16"/>
  <c r="Y1648" i="16"/>
  <c r="Z1648" i="16" s="1"/>
  <c r="X1648" i="16"/>
  <c r="W1648" i="16"/>
  <c r="V1648" i="16"/>
  <c r="U1648" i="16"/>
  <c r="AK1648" i="16" s="1"/>
  <c r="AL1647" i="16"/>
  <c r="Y1647" i="16"/>
  <c r="X1647" i="16"/>
  <c r="W1647" i="16"/>
  <c r="V1647" i="16"/>
  <c r="U1647" i="16"/>
  <c r="AC1647" i="16" s="1"/>
  <c r="AC1646" i="16"/>
  <c r="AA1646" i="16"/>
  <c r="Y1646" i="16"/>
  <c r="Z1646" i="16" s="1"/>
  <c r="X1646" i="16"/>
  <c r="W1646" i="16"/>
  <c r="V1646" i="16"/>
  <c r="U1646" i="16"/>
  <c r="AK1646" i="16" s="1"/>
  <c r="AL1645" i="16"/>
  <c r="Y1645" i="16"/>
  <c r="X1645" i="16"/>
  <c r="W1645" i="16"/>
  <c r="V1645" i="16"/>
  <c r="U1645" i="16"/>
  <c r="AC1645" i="16" s="1"/>
  <c r="AC1644" i="16"/>
  <c r="AA1644" i="16"/>
  <c r="Y1644" i="16"/>
  <c r="Z1644" i="16" s="1"/>
  <c r="X1644" i="16"/>
  <c r="W1644" i="16"/>
  <c r="V1644" i="16"/>
  <c r="U1644" i="16"/>
  <c r="AK1644" i="16" s="1"/>
  <c r="AL1643" i="16"/>
  <c r="Y1643" i="16"/>
  <c r="X1643" i="16"/>
  <c r="W1643" i="16"/>
  <c r="V1643" i="16"/>
  <c r="U1643" i="16"/>
  <c r="AC1643" i="16" s="1"/>
  <c r="AC1642" i="16"/>
  <c r="AA1642" i="16"/>
  <c r="Y1642" i="16"/>
  <c r="Z1642" i="16" s="1"/>
  <c r="X1642" i="16"/>
  <c r="W1642" i="16"/>
  <c r="V1642" i="16"/>
  <c r="U1642" i="16"/>
  <c r="AK1642" i="16" s="1"/>
  <c r="AL1641" i="16"/>
  <c r="Y1641" i="16"/>
  <c r="X1641" i="16"/>
  <c r="W1641" i="16"/>
  <c r="V1641" i="16"/>
  <c r="U1641" i="16"/>
  <c r="AC1641" i="16" s="1"/>
  <c r="AC1640" i="16"/>
  <c r="AA1640" i="16"/>
  <c r="Y1640" i="16"/>
  <c r="Z1640" i="16" s="1"/>
  <c r="X1640" i="16"/>
  <c r="W1640" i="16"/>
  <c r="V1640" i="16"/>
  <c r="U1640" i="16"/>
  <c r="AK1640" i="16" s="1"/>
  <c r="AL1639" i="16"/>
  <c r="Y1639" i="16"/>
  <c r="AA1639" i="16" s="1"/>
  <c r="X1639" i="16"/>
  <c r="W1639" i="16"/>
  <c r="V1639" i="16"/>
  <c r="U1639" i="16"/>
  <c r="AC1639" i="16" s="1"/>
  <c r="AQ1638" i="16"/>
  <c r="AC1638" i="16"/>
  <c r="AA1638" i="16"/>
  <c r="Y1638" i="16"/>
  <c r="Z1638" i="16" s="1"/>
  <c r="X1638" i="16"/>
  <c r="AL1638" i="16" s="1"/>
  <c r="W1638" i="16"/>
  <c r="V1638" i="16"/>
  <c r="U1638" i="16"/>
  <c r="AK1638" i="16" s="1"/>
  <c r="AU1638" i="16" s="1"/>
  <c r="AL1637" i="16"/>
  <c r="AT1637" i="16" s="1"/>
  <c r="AK1637" i="16"/>
  <c r="AX1637" i="16" s="1"/>
  <c r="Z1637" i="16"/>
  <c r="Y1637" i="16"/>
  <c r="AA1637" i="16" s="1"/>
  <c r="X1637" i="16"/>
  <c r="W1637" i="16"/>
  <c r="V1637" i="16"/>
  <c r="U1637" i="16"/>
  <c r="AC1637" i="16" s="1"/>
  <c r="AC1636" i="16"/>
  <c r="AA1636" i="16"/>
  <c r="Y1636" i="16"/>
  <c r="Z1636" i="16" s="1"/>
  <c r="X1636" i="16"/>
  <c r="AL1636" i="16" s="1"/>
  <c r="W1636" i="16"/>
  <c r="V1636" i="16"/>
  <c r="U1636" i="16"/>
  <c r="AK1636" i="16" s="1"/>
  <c r="AL1635" i="16"/>
  <c r="AK1635" i="16"/>
  <c r="Z1635" i="16"/>
  <c r="Y1635" i="16"/>
  <c r="AA1635" i="16" s="1"/>
  <c r="X1635" i="16"/>
  <c r="W1635" i="16"/>
  <c r="V1635" i="16"/>
  <c r="U1635" i="16"/>
  <c r="AC1635" i="16" s="1"/>
  <c r="AC1634" i="16"/>
  <c r="AA1634" i="16"/>
  <c r="Y1634" i="16"/>
  <c r="Z1634" i="16" s="1"/>
  <c r="X1634" i="16"/>
  <c r="AL1634" i="16" s="1"/>
  <c r="AR1634" i="16" s="1"/>
  <c r="W1634" i="16"/>
  <c r="V1634" i="16"/>
  <c r="U1634" i="16"/>
  <c r="AK1634" i="16" s="1"/>
  <c r="AL1633" i="16"/>
  <c r="Z1633" i="16"/>
  <c r="Y1633" i="16"/>
  <c r="AA1633" i="16" s="1"/>
  <c r="X1633" i="16"/>
  <c r="W1633" i="16"/>
  <c r="V1633" i="16"/>
  <c r="U1633" i="16"/>
  <c r="AC1633" i="16" s="1"/>
  <c r="AC1632" i="16"/>
  <c r="AA1632" i="16"/>
  <c r="Y1632" i="16"/>
  <c r="Z1632" i="16" s="1"/>
  <c r="X1632" i="16"/>
  <c r="W1632" i="16"/>
  <c r="V1632" i="16"/>
  <c r="U1632" i="16"/>
  <c r="AK1632" i="16" s="1"/>
  <c r="AL1631" i="16"/>
  <c r="Y1631" i="16"/>
  <c r="AA1631" i="16" s="1"/>
  <c r="X1631" i="16"/>
  <c r="W1631" i="16"/>
  <c r="V1631" i="16"/>
  <c r="U1631" i="16"/>
  <c r="AC1631" i="16" s="1"/>
  <c r="AQ1630" i="16"/>
  <c r="AC1630" i="16"/>
  <c r="AA1630" i="16"/>
  <c r="Y1630" i="16"/>
  <c r="Z1630" i="16" s="1"/>
  <c r="X1630" i="16"/>
  <c r="AL1630" i="16" s="1"/>
  <c r="W1630" i="16"/>
  <c r="V1630" i="16"/>
  <c r="U1630" i="16"/>
  <c r="AK1630" i="16" s="1"/>
  <c r="AU1630" i="16" s="1"/>
  <c r="AL1629" i="16"/>
  <c r="AT1629" i="16" s="1"/>
  <c r="AK1629" i="16"/>
  <c r="AX1629" i="16" s="1"/>
  <c r="Z1629" i="16"/>
  <c r="Y1629" i="16"/>
  <c r="AA1629" i="16" s="1"/>
  <c r="X1629" i="16"/>
  <c r="W1629" i="16"/>
  <c r="V1629" i="16"/>
  <c r="U1629" i="16"/>
  <c r="AC1629" i="16" s="1"/>
  <c r="AC1628" i="16"/>
  <c r="AA1628" i="16"/>
  <c r="Y1628" i="16"/>
  <c r="Z1628" i="16" s="1"/>
  <c r="X1628" i="16"/>
  <c r="AL1628" i="16" s="1"/>
  <c r="W1628" i="16"/>
  <c r="V1628" i="16"/>
  <c r="U1628" i="16"/>
  <c r="AK1628" i="16" s="1"/>
  <c r="AL1627" i="16"/>
  <c r="AK1627" i="16"/>
  <c r="Z1627" i="16"/>
  <c r="Y1627" i="16"/>
  <c r="AA1627" i="16" s="1"/>
  <c r="X1627" i="16"/>
  <c r="W1627" i="16"/>
  <c r="V1627" i="16"/>
  <c r="U1627" i="16"/>
  <c r="AC1627" i="16" s="1"/>
  <c r="AC1626" i="16"/>
  <c r="AA1626" i="16"/>
  <c r="Y1626" i="16"/>
  <c r="Z1626" i="16" s="1"/>
  <c r="X1626" i="16"/>
  <c r="AL1626" i="16" s="1"/>
  <c r="AR1626" i="16" s="1"/>
  <c r="W1626" i="16"/>
  <c r="V1626" i="16"/>
  <c r="U1626" i="16"/>
  <c r="AK1626" i="16" s="1"/>
  <c r="AL1625" i="16"/>
  <c r="Z1625" i="16"/>
  <c r="Y1625" i="16"/>
  <c r="AA1625" i="16" s="1"/>
  <c r="X1625" i="16"/>
  <c r="W1625" i="16"/>
  <c r="V1625" i="16"/>
  <c r="U1625" i="16"/>
  <c r="AC1625" i="16" s="1"/>
  <c r="AC1624" i="16"/>
  <c r="AA1624" i="16"/>
  <c r="Y1624" i="16"/>
  <c r="Z1624" i="16" s="1"/>
  <c r="X1624" i="16"/>
  <c r="W1624" i="16"/>
  <c r="V1624" i="16"/>
  <c r="U1624" i="16"/>
  <c r="AK1624" i="16" s="1"/>
  <c r="AL1623" i="16"/>
  <c r="Y1623" i="16"/>
  <c r="AA1623" i="16" s="1"/>
  <c r="X1623" i="16"/>
  <c r="W1623" i="16"/>
  <c r="V1623" i="16"/>
  <c r="U1623" i="16"/>
  <c r="AC1623" i="16" s="1"/>
  <c r="AQ1622" i="16"/>
  <c r="AC1622" i="16"/>
  <c r="AA1622" i="16"/>
  <c r="Y1622" i="16"/>
  <c r="Z1622" i="16" s="1"/>
  <c r="X1622" i="16"/>
  <c r="AL1622" i="16" s="1"/>
  <c r="W1622" i="16"/>
  <c r="V1622" i="16"/>
  <c r="U1622" i="16"/>
  <c r="AK1622" i="16" s="1"/>
  <c r="AU1622" i="16" s="1"/>
  <c r="AL1621" i="16"/>
  <c r="AT1621" i="16" s="1"/>
  <c r="AK1621" i="16"/>
  <c r="AX1621" i="16" s="1"/>
  <c r="Z1621" i="16"/>
  <c r="Y1621" i="16"/>
  <c r="AA1621" i="16" s="1"/>
  <c r="X1621" i="16"/>
  <c r="W1621" i="16"/>
  <c r="V1621" i="16"/>
  <c r="U1621" i="16"/>
  <c r="AC1621" i="16" s="1"/>
  <c r="AC1620" i="16"/>
  <c r="AA1620" i="16"/>
  <c r="Y1620" i="16"/>
  <c r="Z1620" i="16" s="1"/>
  <c r="X1620" i="16"/>
  <c r="AL1620" i="16" s="1"/>
  <c r="W1620" i="16"/>
  <c r="V1620" i="16"/>
  <c r="U1620" i="16"/>
  <c r="AK1620" i="16" s="1"/>
  <c r="AL1619" i="16"/>
  <c r="AK1619" i="16"/>
  <c r="Z1619" i="16"/>
  <c r="Y1619" i="16"/>
  <c r="AA1619" i="16" s="1"/>
  <c r="X1619" i="16"/>
  <c r="W1619" i="16"/>
  <c r="V1619" i="16"/>
  <c r="U1619" i="16"/>
  <c r="AC1619" i="16" s="1"/>
  <c r="AC1618" i="16"/>
  <c r="AA1618" i="16"/>
  <c r="Y1618" i="16"/>
  <c r="Z1618" i="16" s="1"/>
  <c r="X1618" i="16"/>
  <c r="AL1618" i="16" s="1"/>
  <c r="AR1618" i="16" s="1"/>
  <c r="W1618" i="16"/>
  <c r="V1618" i="16"/>
  <c r="U1618" i="16"/>
  <c r="AK1618" i="16" s="1"/>
  <c r="AL1617" i="16"/>
  <c r="Z1617" i="16"/>
  <c r="Y1617" i="16"/>
  <c r="AA1617" i="16" s="1"/>
  <c r="X1617" i="16"/>
  <c r="W1617" i="16"/>
  <c r="V1617" i="16"/>
  <c r="U1617" i="16"/>
  <c r="AC1617" i="16" s="1"/>
  <c r="AC1616" i="16"/>
  <c r="AA1616" i="16"/>
  <c r="Y1616" i="16"/>
  <c r="Z1616" i="16" s="1"/>
  <c r="X1616" i="16"/>
  <c r="W1616" i="16"/>
  <c r="V1616" i="16"/>
  <c r="U1616" i="16"/>
  <c r="AK1616" i="16" s="1"/>
  <c r="AL1615" i="16"/>
  <c r="Y1615" i="16"/>
  <c r="AA1615" i="16" s="1"/>
  <c r="X1615" i="16"/>
  <c r="W1615" i="16"/>
  <c r="V1615" i="16"/>
  <c r="U1615" i="16"/>
  <c r="AC1615" i="16" s="1"/>
  <c r="AQ1614" i="16"/>
  <c r="AC1614" i="16"/>
  <c r="AA1614" i="16"/>
  <c r="Y1614" i="16"/>
  <c r="Z1614" i="16" s="1"/>
  <c r="X1614" i="16"/>
  <c r="AL1614" i="16" s="1"/>
  <c r="W1614" i="16"/>
  <c r="V1614" i="16"/>
  <c r="U1614" i="16"/>
  <c r="AK1614" i="16" s="1"/>
  <c r="AU1614" i="16" s="1"/>
  <c r="AL1613" i="16"/>
  <c r="AT1613" i="16" s="1"/>
  <c r="AK1613" i="16"/>
  <c r="AX1613" i="16" s="1"/>
  <c r="Z1613" i="16"/>
  <c r="Y1613" i="16"/>
  <c r="AA1613" i="16" s="1"/>
  <c r="X1613" i="16"/>
  <c r="W1613" i="16"/>
  <c r="V1613" i="16"/>
  <c r="U1613" i="16"/>
  <c r="AC1613" i="16" s="1"/>
  <c r="AC1612" i="16"/>
  <c r="AA1612" i="16"/>
  <c r="Y1612" i="16"/>
  <c r="Z1612" i="16" s="1"/>
  <c r="X1612" i="16"/>
  <c r="AL1612" i="16" s="1"/>
  <c r="W1612" i="16"/>
  <c r="V1612" i="16"/>
  <c r="U1612" i="16"/>
  <c r="AK1612" i="16" s="1"/>
  <c r="AL1611" i="16"/>
  <c r="AK1611" i="16"/>
  <c r="Z1611" i="16"/>
  <c r="Y1611" i="16"/>
  <c r="AA1611" i="16" s="1"/>
  <c r="X1611" i="16"/>
  <c r="W1611" i="16"/>
  <c r="V1611" i="16"/>
  <c r="U1611" i="16"/>
  <c r="AC1611" i="16" s="1"/>
  <c r="AC1610" i="16"/>
  <c r="AA1610" i="16"/>
  <c r="Y1610" i="16"/>
  <c r="Z1610" i="16" s="1"/>
  <c r="X1610" i="16"/>
  <c r="AL1610" i="16" s="1"/>
  <c r="AR1610" i="16" s="1"/>
  <c r="W1610" i="16"/>
  <c r="V1610" i="16"/>
  <c r="U1610" i="16"/>
  <c r="AK1610" i="16" s="1"/>
  <c r="AL1609" i="16"/>
  <c r="Z1609" i="16"/>
  <c r="Y1609" i="16"/>
  <c r="AA1609" i="16" s="1"/>
  <c r="X1609" i="16"/>
  <c r="W1609" i="16"/>
  <c r="V1609" i="16"/>
  <c r="U1609" i="16"/>
  <c r="AC1609" i="16" s="1"/>
  <c r="AC1608" i="16"/>
  <c r="AA1608" i="16"/>
  <c r="Y1608" i="16"/>
  <c r="Z1608" i="16" s="1"/>
  <c r="X1608" i="16"/>
  <c r="W1608" i="16"/>
  <c r="V1608" i="16"/>
  <c r="U1608" i="16"/>
  <c r="AK1608" i="16" s="1"/>
  <c r="AL1607" i="16"/>
  <c r="Y1607" i="16"/>
  <c r="AA1607" i="16" s="1"/>
  <c r="X1607" i="16"/>
  <c r="W1607" i="16"/>
  <c r="V1607" i="16"/>
  <c r="U1607" i="16"/>
  <c r="AC1607" i="16" s="1"/>
  <c r="AQ1606" i="16"/>
  <c r="AC1606" i="16"/>
  <c r="AA1606" i="16"/>
  <c r="Y1606" i="16"/>
  <c r="Z1606" i="16" s="1"/>
  <c r="X1606" i="16"/>
  <c r="AL1606" i="16" s="1"/>
  <c r="W1606" i="16"/>
  <c r="V1606" i="16"/>
  <c r="U1606" i="16"/>
  <c r="AK1606" i="16" s="1"/>
  <c r="AU1606" i="16" s="1"/>
  <c r="AL1605" i="16"/>
  <c r="AT1605" i="16" s="1"/>
  <c r="AK1605" i="16"/>
  <c r="AX1605" i="16" s="1"/>
  <c r="Z1605" i="16"/>
  <c r="Y1605" i="16"/>
  <c r="AA1605" i="16" s="1"/>
  <c r="X1605" i="16"/>
  <c r="W1605" i="16"/>
  <c r="V1605" i="16"/>
  <c r="U1605" i="16"/>
  <c r="AC1605" i="16" s="1"/>
  <c r="AC1604" i="16"/>
  <c r="AA1604" i="16"/>
  <c r="Y1604" i="16"/>
  <c r="Z1604" i="16" s="1"/>
  <c r="X1604" i="16"/>
  <c r="AL1604" i="16" s="1"/>
  <c r="W1604" i="16"/>
  <c r="V1604" i="16"/>
  <c r="U1604" i="16"/>
  <c r="AK1604" i="16" s="1"/>
  <c r="AL1603" i="16"/>
  <c r="AK1603" i="16"/>
  <c r="Z1603" i="16"/>
  <c r="Y1603" i="16"/>
  <c r="AA1603" i="16" s="1"/>
  <c r="X1603" i="16"/>
  <c r="W1603" i="16"/>
  <c r="V1603" i="16"/>
  <c r="U1603" i="16"/>
  <c r="AC1603" i="16" s="1"/>
  <c r="AC1602" i="16"/>
  <c r="AA1602" i="16"/>
  <c r="Y1602" i="16"/>
  <c r="Z1602" i="16" s="1"/>
  <c r="X1602" i="16"/>
  <c r="AL1602" i="16" s="1"/>
  <c r="AR1602" i="16" s="1"/>
  <c r="W1602" i="16"/>
  <c r="V1602" i="16"/>
  <c r="U1602" i="16"/>
  <c r="AK1602" i="16" s="1"/>
  <c r="AL1601" i="16"/>
  <c r="Z1601" i="16"/>
  <c r="Y1601" i="16"/>
  <c r="AA1601" i="16" s="1"/>
  <c r="X1601" i="16"/>
  <c r="W1601" i="16"/>
  <c r="V1601" i="16"/>
  <c r="U1601" i="16"/>
  <c r="AC1601" i="16" s="1"/>
  <c r="AC1600" i="16"/>
  <c r="AA1600" i="16"/>
  <c r="Y1600" i="16"/>
  <c r="Z1600" i="16" s="1"/>
  <c r="X1600" i="16"/>
  <c r="W1600" i="16"/>
  <c r="V1600" i="16"/>
  <c r="U1600" i="16"/>
  <c r="AK1600" i="16" s="1"/>
  <c r="AL1599" i="16"/>
  <c r="Y1599" i="16"/>
  <c r="AA1599" i="16" s="1"/>
  <c r="X1599" i="16"/>
  <c r="W1599" i="16"/>
  <c r="V1599" i="16"/>
  <c r="U1599" i="16"/>
  <c r="AC1599" i="16" s="1"/>
  <c r="AQ1598" i="16"/>
  <c r="AC1598" i="16"/>
  <c r="AA1598" i="16"/>
  <c r="Y1598" i="16"/>
  <c r="Z1598" i="16" s="1"/>
  <c r="X1598" i="16"/>
  <c r="AL1598" i="16" s="1"/>
  <c r="W1598" i="16"/>
  <c r="V1598" i="16"/>
  <c r="U1598" i="16"/>
  <c r="AK1598" i="16" s="1"/>
  <c r="AU1598" i="16" s="1"/>
  <c r="AL1597" i="16"/>
  <c r="AT1597" i="16" s="1"/>
  <c r="AK1597" i="16"/>
  <c r="AX1597" i="16" s="1"/>
  <c r="Z1597" i="16"/>
  <c r="Y1597" i="16"/>
  <c r="AA1597" i="16" s="1"/>
  <c r="X1597" i="16"/>
  <c r="W1597" i="16"/>
  <c r="V1597" i="16"/>
  <c r="U1597" i="16"/>
  <c r="AC1597" i="16" s="1"/>
  <c r="AC1596" i="16"/>
  <c r="AA1596" i="16"/>
  <c r="Y1596" i="16"/>
  <c r="Z1596" i="16" s="1"/>
  <c r="X1596" i="16"/>
  <c r="AL1596" i="16" s="1"/>
  <c r="W1596" i="16"/>
  <c r="V1596" i="16"/>
  <c r="U1596" i="16"/>
  <c r="AK1596" i="16" s="1"/>
  <c r="AL1595" i="16"/>
  <c r="AK1595" i="16"/>
  <c r="Z1595" i="16"/>
  <c r="Y1595" i="16"/>
  <c r="AA1595" i="16" s="1"/>
  <c r="X1595" i="16"/>
  <c r="W1595" i="16"/>
  <c r="V1595" i="16"/>
  <c r="U1595" i="16"/>
  <c r="AC1595" i="16" s="1"/>
  <c r="AC1594" i="16"/>
  <c r="AA1594" i="16"/>
  <c r="Y1594" i="16"/>
  <c r="Z1594" i="16" s="1"/>
  <c r="X1594" i="16"/>
  <c r="AL1594" i="16" s="1"/>
  <c r="AR1594" i="16" s="1"/>
  <c r="W1594" i="16"/>
  <c r="V1594" i="16"/>
  <c r="U1594" i="16"/>
  <c r="AK1594" i="16" s="1"/>
  <c r="AL1593" i="16"/>
  <c r="Z1593" i="16"/>
  <c r="Y1593" i="16"/>
  <c r="AA1593" i="16" s="1"/>
  <c r="X1593" i="16"/>
  <c r="W1593" i="16"/>
  <c r="V1593" i="16"/>
  <c r="U1593" i="16"/>
  <c r="AC1593" i="16" s="1"/>
  <c r="Y1592" i="16"/>
  <c r="Z1592" i="16" s="1"/>
  <c r="X1592" i="16"/>
  <c r="AL1592" i="16" s="1"/>
  <c r="W1592" i="16"/>
  <c r="V1592" i="16"/>
  <c r="U1592" i="16"/>
  <c r="AK1592" i="16" s="1"/>
  <c r="AA1591" i="16"/>
  <c r="Z1591" i="16"/>
  <c r="Y1591" i="16"/>
  <c r="X1591" i="16"/>
  <c r="W1591" i="16"/>
  <c r="AL1591" i="16" s="1"/>
  <c r="V1591" i="16"/>
  <c r="U1591" i="16"/>
  <c r="AC1591" i="16" s="1"/>
  <c r="AK1590" i="16"/>
  <c r="AC1590" i="16"/>
  <c r="AA1590" i="16"/>
  <c r="Y1590" i="16"/>
  <c r="Z1590" i="16" s="1"/>
  <c r="X1590" i="16"/>
  <c r="AL1590" i="16" s="1"/>
  <c r="W1590" i="16"/>
  <c r="V1590" i="16"/>
  <c r="U1590" i="16"/>
  <c r="AL1589" i="16"/>
  <c r="Z1589" i="16"/>
  <c r="Y1589" i="16"/>
  <c r="AA1589" i="16" s="1"/>
  <c r="X1589" i="16"/>
  <c r="W1589" i="16"/>
  <c r="V1589" i="16"/>
  <c r="U1589" i="16"/>
  <c r="AC1589" i="16" s="1"/>
  <c r="AC1588" i="16"/>
  <c r="AA1588" i="16"/>
  <c r="Y1588" i="16"/>
  <c r="Z1588" i="16" s="1"/>
  <c r="X1588" i="16"/>
  <c r="W1588" i="16"/>
  <c r="V1588" i="16"/>
  <c r="U1588" i="16"/>
  <c r="AK1588" i="16" s="1"/>
  <c r="AL1587" i="16"/>
  <c r="Y1587" i="16"/>
  <c r="AA1587" i="16" s="1"/>
  <c r="X1587" i="16"/>
  <c r="W1587" i="16"/>
  <c r="V1587" i="16"/>
  <c r="U1587" i="16"/>
  <c r="AC1587" i="16" s="1"/>
  <c r="AA1586" i="16"/>
  <c r="Y1586" i="16"/>
  <c r="Z1586" i="16" s="1"/>
  <c r="X1586" i="16"/>
  <c r="AL1586" i="16" s="1"/>
  <c r="W1586" i="16"/>
  <c r="V1586" i="16"/>
  <c r="U1586" i="16"/>
  <c r="AK1586" i="16" s="1"/>
  <c r="AK1585" i="16"/>
  <c r="AA1585" i="16"/>
  <c r="Z1585" i="16"/>
  <c r="Y1585" i="16"/>
  <c r="X1585" i="16"/>
  <c r="W1585" i="16"/>
  <c r="AL1585" i="16" s="1"/>
  <c r="V1585" i="16"/>
  <c r="U1585" i="16"/>
  <c r="AC1585" i="16" s="1"/>
  <c r="Y1584" i="16"/>
  <c r="Z1584" i="16" s="1"/>
  <c r="X1584" i="16"/>
  <c r="AL1584" i="16" s="1"/>
  <c r="W1584" i="16"/>
  <c r="V1584" i="16"/>
  <c r="U1584" i="16"/>
  <c r="AK1584" i="16" s="1"/>
  <c r="AA1583" i="16"/>
  <c r="Z1583" i="16"/>
  <c r="Y1583" i="16"/>
  <c r="X1583" i="16"/>
  <c r="W1583" i="16"/>
  <c r="AL1583" i="16" s="1"/>
  <c r="V1583" i="16"/>
  <c r="U1583" i="16"/>
  <c r="AC1583" i="16" s="1"/>
  <c r="AK1582" i="16"/>
  <c r="AC1582" i="16"/>
  <c r="AA1582" i="16"/>
  <c r="Y1582" i="16"/>
  <c r="Z1582" i="16" s="1"/>
  <c r="X1582" i="16"/>
  <c r="AL1582" i="16" s="1"/>
  <c r="W1582" i="16"/>
  <c r="V1582" i="16"/>
  <c r="U1582" i="16"/>
  <c r="AL1581" i="16"/>
  <c r="Z1581" i="16"/>
  <c r="Y1581" i="16"/>
  <c r="AA1581" i="16" s="1"/>
  <c r="X1581" i="16"/>
  <c r="W1581" i="16"/>
  <c r="V1581" i="16"/>
  <c r="U1581" i="16"/>
  <c r="AC1581" i="16" s="1"/>
  <c r="AC1580" i="16"/>
  <c r="AA1580" i="16"/>
  <c r="Y1580" i="16"/>
  <c r="Z1580" i="16" s="1"/>
  <c r="X1580" i="16"/>
  <c r="W1580" i="16"/>
  <c r="V1580" i="16"/>
  <c r="U1580" i="16"/>
  <c r="AK1580" i="16" s="1"/>
  <c r="AL1579" i="16"/>
  <c r="Y1579" i="16"/>
  <c r="X1579" i="16"/>
  <c r="W1579" i="16"/>
  <c r="V1579" i="16"/>
  <c r="U1579" i="16"/>
  <c r="AA1578" i="16"/>
  <c r="Y1578" i="16"/>
  <c r="Z1578" i="16" s="1"/>
  <c r="X1578" i="16"/>
  <c r="AL1578" i="16" s="1"/>
  <c r="W1578" i="16"/>
  <c r="V1578" i="16"/>
  <c r="U1578" i="16"/>
  <c r="AK1578" i="16" s="1"/>
  <c r="AS1578" i="16" s="1"/>
  <c r="AK1577" i="16"/>
  <c r="AA1577" i="16"/>
  <c r="Z1577" i="16"/>
  <c r="Y1577" i="16"/>
  <c r="X1577" i="16"/>
  <c r="W1577" i="16"/>
  <c r="AL1577" i="16" s="1"/>
  <c r="V1577" i="16"/>
  <c r="U1577" i="16"/>
  <c r="AC1577" i="16" s="1"/>
  <c r="Y1576" i="16"/>
  <c r="X1576" i="16"/>
  <c r="AL1576" i="16" s="1"/>
  <c r="W1576" i="16"/>
  <c r="V1576" i="16"/>
  <c r="U1576" i="16"/>
  <c r="AA1575" i="16"/>
  <c r="Z1575" i="16"/>
  <c r="Y1575" i="16"/>
  <c r="X1575" i="16"/>
  <c r="W1575" i="16"/>
  <c r="AL1575" i="16" s="1"/>
  <c r="V1575" i="16"/>
  <c r="U1575" i="16"/>
  <c r="AC1575" i="16" s="1"/>
  <c r="AV1574" i="16"/>
  <c r="AK1574" i="16"/>
  <c r="AC1574" i="16"/>
  <c r="AA1574" i="16"/>
  <c r="Y1574" i="16"/>
  <c r="Z1574" i="16" s="1"/>
  <c r="X1574" i="16"/>
  <c r="AL1574" i="16" s="1"/>
  <c r="W1574" i="16"/>
  <c r="V1574" i="16"/>
  <c r="U1574" i="16"/>
  <c r="AL1573" i="16"/>
  <c r="Z1573" i="16"/>
  <c r="Y1573" i="16"/>
  <c r="AA1573" i="16" s="1"/>
  <c r="X1573" i="16"/>
  <c r="W1573" i="16"/>
  <c r="V1573" i="16"/>
  <c r="U1573" i="16"/>
  <c r="AC1573" i="16" s="1"/>
  <c r="AC1572" i="16"/>
  <c r="AA1572" i="16"/>
  <c r="Y1572" i="16"/>
  <c r="Z1572" i="16" s="1"/>
  <c r="X1572" i="16"/>
  <c r="W1572" i="16"/>
  <c r="V1572" i="16"/>
  <c r="U1572" i="16"/>
  <c r="AK1572" i="16" s="1"/>
  <c r="AL1571" i="16"/>
  <c r="Y1571" i="16"/>
  <c r="X1571" i="16"/>
  <c r="W1571" i="16"/>
  <c r="V1571" i="16"/>
  <c r="U1571" i="16"/>
  <c r="AA1570" i="16"/>
  <c r="Y1570" i="16"/>
  <c r="Z1570" i="16" s="1"/>
  <c r="X1570" i="16"/>
  <c r="AL1570" i="16" s="1"/>
  <c r="W1570" i="16"/>
  <c r="V1570" i="16"/>
  <c r="U1570" i="16"/>
  <c r="AK1570" i="16" s="1"/>
  <c r="AS1570" i="16" s="1"/>
  <c r="AK1569" i="16"/>
  <c r="AA1569" i="16"/>
  <c r="Z1569" i="16"/>
  <c r="Y1569" i="16"/>
  <c r="X1569" i="16"/>
  <c r="W1569" i="16"/>
  <c r="AL1569" i="16" s="1"/>
  <c r="V1569" i="16"/>
  <c r="U1569" i="16"/>
  <c r="AC1569" i="16" s="1"/>
  <c r="Y1568" i="16"/>
  <c r="X1568" i="16"/>
  <c r="AL1568" i="16" s="1"/>
  <c r="W1568" i="16"/>
  <c r="V1568" i="16"/>
  <c r="U1568" i="16"/>
  <c r="AA1567" i="16"/>
  <c r="Z1567" i="16"/>
  <c r="Y1567" i="16"/>
  <c r="X1567" i="16"/>
  <c r="W1567" i="16"/>
  <c r="AL1567" i="16" s="1"/>
  <c r="V1567" i="16"/>
  <c r="U1567" i="16"/>
  <c r="AC1567" i="16" s="1"/>
  <c r="AV1566" i="16"/>
  <c r="AK1566" i="16"/>
  <c r="AC1566" i="16"/>
  <c r="AA1566" i="16"/>
  <c r="Y1566" i="16"/>
  <c r="Z1566" i="16" s="1"/>
  <c r="X1566" i="16"/>
  <c r="AL1566" i="16" s="1"/>
  <c r="W1566" i="16"/>
  <c r="V1566" i="16"/>
  <c r="U1566" i="16"/>
  <c r="AL1565" i="16"/>
  <c r="Z1565" i="16"/>
  <c r="Y1565" i="16"/>
  <c r="AA1565" i="16" s="1"/>
  <c r="X1565" i="16"/>
  <c r="W1565" i="16"/>
  <c r="V1565" i="16"/>
  <c r="U1565" i="16"/>
  <c r="AC1565" i="16" s="1"/>
  <c r="AC1564" i="16"/>
  <c r="AA1564" i="16"/>
  <c r="Y1564" i="16"/>
  <c r="Z1564" i="16" s="1"/>
  <c r="X1564" i="16"/>
  <c r="W1564" i="16"/>
  <c r="V1564" i="16"/>
  <c r="U1564" i="16"/>
  <c r="AK1564" i="16" s="1"/>
  <c r="AL1563" i="16"/>
  <c r="Y1563" i="16"/>
  <c r="X1563" i="16"/>
  <c r="W1563" i="16"/>
  <c r="V1563" i="16"/>
  <c r="U1563" i="16"/>
  <c r="AM1562" i="16"/>
  <c r="AA1562" i="16"/>
  <c r="Z1562" i="16"/>
  <c r="Y1562" i="16"/>
  <c r="X1562" i="16"/>
  <c r="W1562" i="16"/>
  <c r="AL1562" i="16" s="1"/>
  <c r="V1562" i="16"/>
  <c r="U1562" i="16"/>
  <c r="AK1562" i="16" s="1"/>
  <c r="Y1561" i="16"/>
  <c r="X1561" i="16"/>
  <c r="AL1561" i="16" s="1"/>
  <c r="W1561" i="16"/>
  <c r="V1561" i="16"/>
  <c r="U1561" i="16"/>
  <c r="AC1561" i="16" s="1"/>
  <c r="AA1560" i="16"/>
  <c r="Z1560" i="16"/>
  <c r="Y1560" i="16"/>
  <c r="X1560" i="16"/>
  <c r="W1560" i="16"/>
  <c r="AL1560" i="16" s="1"/>
  <c r="AU1560" i="16" s="1"/>
  <c r="V1560" i="16"/>
  <c r="U1560" i="16"/>
  <c r="AK1560" i="16" s="1"/>
  <c r="Y1559" i="16"/>
  <c r="X1559" i="16"/>
  <c r="AL1559" i="16" s="1"/>
  <c r="W1559" i="16"/>
  <c r="V1559" i="16"/>
  <c r="U1559" i="16"/>
  <c r="AC1559" i="16" s="1"/>
  <c r="AU1558" i="16"/>
  <c r="AA1558" i="16"/>
  <c r="Z1558" i="16"/>
  <c r="Y1558" i="16"/>
  <c r="X1558" i="16"/>
  <c r="W1558" i="16"/>
  <c r="AL1558" i="16" s="1"/>
  <c r="V1558" i="16"/>
  <c r="U1558" i="16"/>
  <c r="AK1558" i="16" s="1"/>
  <c r="AM1558" i="16" s="1"/>
  <c r="AO1557" i="16"/>
  <c r="AK1557" i="16"/>
  <c r="AW1557" i="16" s="1"/>
  <c r="Y1557" i="16"/>
  <c r="X1557" i="16"/>
  <c r="AL1557" i="16" s="1"/>
  <c r="W1557" i="16"/>
  <c r="V1557" i="16"/>
  <c r="U1557" i="16"/>
  <c r="AC1557" i="16" s="1"/>
  <c r="AA1556" i="16"/>
  <c r="Z1556" i="16"/>
  <c r="Y1556" i="16"/>
  <c r="X1556" i="16"/>
  <c r="W1556" i="16"/>
  <c r="AL1556" i="16" s="1"/>
  <c r="V1556" i="16"/>
  <c r="U1556" i="16"/>
  <c r="AK1556" i="16" s="1"/>
  <c r="AK1555" i="16"/>
  <c r="Y1555" i="16"/>
  <c r="X1555" i="16"/>
  <c r="AL1555" i="16" s="1"/>
  <c r="W1555" i="16"/>
  <c r="V1555" i="16"/>
  <c r="U1555" i="16"/>
  <c r="AC1555" i="16" s="1"/>
  <c r="AM1554" i="16"/>
  <c r="AA1554" i="16"/>
  <c r="Z1554" i="16"/>
  <c r="Y1554" i="16"/>
  <c r="X1554" i="16"/>
  <c r="W1554" i="16"/>
  <c r="AL1554" i="16" s="1"/>
  <c r="V1554" i="16"/>
  <c r="U1554" i="16"/>
  <c r="AK1554" i="16" s="1"/>
  <c r="Y1553" i="16"/>
  <c r="X1553" i="16"/>
  <c r="AL1553" i="16" s="1"/>
  <c r="W1553" i="16"/>
  <c r="V1553" i="16"/>
  <c r="U1553" i="16"/>
  <c r="AC1553" i="16" s="1"/>
  <c r="AA1552" i="16"/>
  <c r="Z1552" i="16"/>
  <c r="Y1552" i="16"/>
  <c r="X1552" i="16"/>
  <c r="W1552" i="16"/>
  <c r="AL1552" i="16" s="1"/>
  <c r="AU1552" i="16" s="1"/>
  <c r="V1552" i="16"/>
  <c r="U1552" i="16"/>
  <c r="AK1552" i="16" s="1"/>
  <c r="Y1551" i="16"/>
  <c r="X1551" i="16"/>
  <c r="AL1551" i="16" s="1"/>
  <c r="W1551" i="16"/>
  <c r="V1551" i="16"/>
  <c r="U1551" i="16"/>
  <c r="AC1551" i="16" s="1"/>
  <c r="AU1550" i="16"/>
  <c r="AA1550" i="16"/>
  <c r="Z1550" i="16"/>
  <c r="Y1550" i="16"/>
  <c r="X1550" i="16"/>
  <c r="W1550" i="16"/>
  <c r="AL1550" i="16" s="1"/>
  <c r="V1550" i="16"/>
  <c r="U1550" i="16"/>
  <c r="AK1550" i="16" s="1"/>
  <c r="AM1550" i="16" s="1"/>
  <c r="AO1549" i="16"/>
  <c r="AK1549" i="16"/>
  <c r="AW1549" i="16" s="1"/>
  <c r="Y1549" i="16"/>
  <c r="X1549" i="16"/>
  <c r="AL1549" i="16" s="1"/>
  <c r="W1549" i="16"/>
  <c r="V1549" i="16"/>
  <c r="U1549" i="16"/>
  <c r="AC1549" i="16" s="1"/>
  <c r="AA1548" i="16"/>
  <c r="Z1548" i="16"/>
  <c r="Y1548" i="16"/>
  <c r="X1548" i="16"/>
  <c r="W1548" i="16"/>
  <c r="AL1548" i="16" s="1"/>
  <c r="V1548" i="16"/>
  <c r="U1548" i="16"/>
  <c r="AK1548" i="16" s="1"/>
  <c r="AK1547" i="16"/>
  <c r="Y1547" i="16"/>
  <c r="X1547" i="16"/>
  <c r="AL1547" i="16" s="1"/>
  <c r="W1547" i="16"/>
  <c r="V1547" i="16"/>
  <c r="U1547" i="16"/>
  <c r="AC1547" i="16" s="1"/>
  <c r="AM1546" i="16"/>
  <c r="AA1546" i="16"/>
  <c r="Z1546" i="16"/>
  <c r="Y1546" i="16"/>
  <c r="X1546" i="16"/>
  <c r="W1546" i="16"/>
  <c r="AL1546" i="16" s="1"/>
  <c r="V1546" i="16"/>
  <c r="U1546" i="16"/>
  <c r="AK1546" i="16" s="1"/>
  <c r="Y1545" i="16"/>
  <c r="X1545" i="16"/>
  <c r="AL1545" i="16" s="1"/>
  <c r="W1545" i="16"/>
  <c r="V1545" i="16"/>
  <c r="U1545" i="16"/>
  <c r="AC1545" i="16" s="1"/>
  <c r="AA1544" i="16"/>
  <c r="Z1544" i="16"/>
  <c r="Y1544" i="16"/>
  <c r="X1544" i="16"/>
  <c r="W1544" i="16"/>
  <c r="AL1544" i="16" s="1"/>
  <c r="AU1544" i="16" s="1"/>
  <c r="V1544" i="16"/>
  <c r="U1544" i="16"/>
  <c r="AK1544" i="16" s="1"/>
  <c r="Y1543" i="16"/>
  <c r="X1543" i="16"/>
  <c r="AL1543" i="16" s="1"/>
  <c r="W1543" i="16"/>
  <c r="V1543" i="16"/>
  <c r="U1543" i="16"/>
  <c r="AC1543" i="16" s="1"/>
  <c r="AU1542" i="16"/>
  <c r="AA1542" i="16"/>
  <c r="Z1542" i="16"/>
  <c r="Y1542" i="16"/>
  <c r="X1542" i="16"/>
  <c r="W1542" i="16"/>
  <c r="AL1542" i="16" s="1"/>
  <c r="V1542" i="16"/>
  <c r="U1542" i="16"/>
  <c r="AK1542" i="16" s="1"/>
  <c r="AM1542" i="16" s="1"/>
  <c r="AO1541" i="16"/>
  <c r="AK1541" i="16"/>
  <c r="AW1541" i="16" s="1"/>
  <c r="Y1541" i="16"/>
  <c r="X1541" i="16"/>
  <c r="AL1541" i="16" s="1"/>
  <c r="W1541" i="16"/>
  <c r="V1541" i="16"/>
  <c r="U1541" i="16"/>
  <c r="AC1541" i="16" s="1"/>
  <c r="AA1540" i="16"/>
  <c r="Z1540" i="16"/>
  <c r="Y1540" i="16"/>
  <c r="X1540" i="16"/>
  <c r="W1540" i="16"/>
  <c r="AL1540" i="16" s="1"/>
  <c r="V1540" i="16"/>
  <c r="U1540" i="16"/>
  <c r="AK1540" i="16" s="1"/>
  <c r="AK1539" i="16"/>
  <c r="Y1539" i="16"/>
  <c r="X1539" i="16"/>
  <c r="AL1539" i="16" s="1"/>
  <c r="W1539" i="16"/>
  <c r="V1539" i="16"/>
  <c r="U1539" i="16"/>
  <c r="AC1539" i="16" s="1"/>
  <c r="AM1538" i="16"/>
  <c r="AA1538" i="16"/>
  <c r="Z1538" i="16"/>
  <c r="Y1538" i="16"/>
  <c r="X1538" i="16"/>
  <c r="W1538" i="16"/>
  <c r="AL1538" i="16" s="1"/>
  <c r="V1538" i="16"/>
  <c r="U1538" i="16"/>
  <c r="AK1538" i="16" s="1"/>
  <c r="Y1537" i="16"/>
  <c r="X1537" i="16"/>
  <c r="AL1537" i="16" s="1"/>
  <c r="W1537" i="16"/>
  <c r="V1537" i="16"/>
  <c r="U1537" i="16"/>
  <c r="AK1537" i="16" s="1"/>
  <c r="AA1536" i="16"/>
  <c r="Z1536" i="16"/>
  <c r="Y1536" i="16"/>
  <c r="X1536" i="16"/>
  <c r="W1536" i="16"/>
  <c r="AL1536" i="16" s="1"/>
  <c r="V1536" i="16"/>
  <c r="U1536" i="16"/>
  <c r="AK1535" i="16"/>
  <c r="AR1535" i="16" s="1"/>
  <c r="Y1535" i="16"/>
  <c r="X1535" i="16"/>
  <c r="AL1535" i="16" s="1"/>
  <c r="AV1535" i="16" s="1"/>
  <c r="W1535" i="16"/>
  <c r="V1535" i="16"/>
  <c r="U1535" i="16"/>
  <c r="AC1535" i="16" s="1"/>
  <c r="AA1534" i="16"/>
  <c r="Z1534" i="16"/>
  <c r="Y1534" i="16"/>
  <c r="X1534" i="16"/>
  <c r="W1534" i="16"/>
  <c r="AL1534" i="16" s="1"/>
  <c r="V1534" i="16"/>
  <c r="U1534" i="16"/>
  <c r="AK1533" i="16"/>
  <c r="AC1533" i="16"/>
  <c r="Y1533" i="16"/>
  <c r="X1533" i="16"/>
  <c r="AL1533" i="16" s="1"/>
  <c r="W1533" i="16"/>
  <c r="V1533" i="16"/>
  <c r="U1533" i="16"/>
  <c r="AL1532" i="16"/>
  <c r="AA1532" i="16"/>
  <c r="Z1532" i="16"/>
  <c r="Y1532" i="16"/>
  <c r="X1532" i="16"/>
  <c r="W1532" i="16"/>
  <c r="V1532" i="16"/>
  <c r="U1532" i="16"/>
  <c r="AK1532" i="16" s="1"/>
  <c r="AC1531" i="16"/>
  <c r="Y1531" i="16"/>
  <c r="X1531" i="16"/>
  <c r="AL1531" i="16" s="1"/>
  <c r="W1531" i="16"/>
  <c r="V1531" i="16"/>
  <c r="U1531" i="16"/>
  <c r="AK1531" i="16" s="1"/>
  <c r="AL1530" i="16"/>
  <c r="AQ1530" i="16" s="1"/>
  <c r="AA1530" i="16"/>
  <c r="Z1530" i="16"/>
  <c r="Y1530" i="16"/>
  <c r="X1530" i="16"/>
  <c r="W1530" i="16"/>
  <c r="V1530" i="16"/>
  <c r="U1530" i="16"/>
  <c r="AK1530" i="16" s="1"/>
  <c r="Y1529" i="16"/>
  <c r="X1529" i="16"/>
  <c r="AL1529" i="16" s="1"/>
  <c r="W1529" i="16"/>
  <c r="V1529" i="16"/>
  <c r="U1529" i="16"/>
  <c r="AK1529" i="16" s="1"/>
  <c r="AA1528" i="16"/>
  <c r="Z1528" i="16"/>
  <c r="Y1528" i="16"/>
  <c r="X1528" i="16"/>
  <c r="W1528" i="16"/>
  <c r="AL1528" i="16" s="1"/>
  <c r="V1528" i="16"/>
  <c r="U1528" i="16"/>
  <c r="AK1527" i="16"/>
  <c r="AR1527" i="16" s="1"/>
  <c r="Y1527" i="16"/>
  <c r="X1527" i="16"/>
  <c r="AL1527" i="16" s="1"/>
  <c r="AV1527" i="16" s="1"/>
  <c r="W1527" i="16"/>
  <c r="V1527" i="16"/>
  <c r="U1527" i="16"/>
  <c r="AC1527" i="16" s="1"/>
  <c r="AA1526" i="16"/>
  <c r="Z1526" i="16"/>
  <c r="Y1526" i="16"/>
  <c r="X1526" i="16"/>
  <c r="W1526" i="16"/>
  <c r="AL1526" i="16" s="1"/>
  <c r="V1526" i="16"/>
  <c r="U1526" i="16"/>
  <c r="AK1525" i="16"/>
  <c r="AC1525" i="16"/>
  <c r="Y1525" i="16"/>
  <c r="X1525" i="16"/>
  <c r="AL1525" i="16" s="1"/>
  <c r="W1525" i="16"/>
  <c r="V1525" i="16"/>
  <c r="U1525" i="16"/>
  <c r="AL1524" i="16"/>
  <c r="AA1524" i="16"/>
  <c r="Z1524" i="16"/>
  <c r="Y1524" i="16"/>
  <c r="X1524" i="16"/>
  <c r="W1524" i="16"/>
  <c r="V1524" i="16"/>
  <c r="U1524" i="16"/>
  <c r="AK1524" i="16" s="1"/>
  <c r="AC1523" i="16"/>
  <c r="Y1523" i="16"/>
  <c r="X1523" i="16"/>
  <c r="AL1523" i="16" s="1"/>
  <c r="W1523" i="16"/>
  <c r="V1523" i="16"/>
  <c r="U1523" i="16"/>
  <c r="AK1523" i="16" s="1"/>
  <c r="AL1522" i="16"/>
  <c r="AQ1522" i="16" s="1"/>
  <c r="AA1522" i="16"/>
  <c r="Z1522" i="16"/>
  <c r="Y1522" i="16"/>
  <c r="X1522" i="16"/>
  <c r="W1522" i="16"/>
  <c r="V1522" i="16"/>
  <c r="U1522" i="16"/>
  <c r="AK1522" i="16" s="1"/>
  <c r="Y1521" i="16"/>
  <c r="X1521" i="16"/>
  <c r="AL1521" i="16" s="1"/>
  <c r="W1521" i="16"/>
  <c r="V1521" i="16"/>
  <c r="U1521" i="16"/>
  <c r="AK1521" i="16" s="1"/>
  <c r="AA1520" i="16"/>
  <c r="Z1520" i="16"/>
  <c r="Y1520" i="16"/>
  <c r="X1520" i="16"/>
  <c r="W1520" i="16"/>
  <c r="AL1520" i="16" s="1"/>
  <c r="V1520" i="16"/>
  <c r="U1520" i="16"/>
  <c r="AK1519" i="16"/>
  <c r="AR1519" i="16" s="1"/>
  <c r="Y1519" i="16"/>
  <c r="X1519" i="16"/>
  <c r="AL1519" i="16" s="1"/>
  <c r="AV1519" i="16" s="1"/>
  <c r="W1519" i="16"/>
  <c r="V1519" i="16"/>
  <c r="U1519" i="16"/>
  <c r="AC1519" i="16" s="1"/>
  <c r="AA1518" i="16"/>
  <c r="Z1518" i="16"/>
  <c r="Y1518" i="16"/>
  <c r="X1518" i="16"/>
  <c r="W1518" i="16"/>
  <c r="AL1518" i="16" s="1"/>
  <c r="V1518" i="16"/>
  <c r="U1518" i="16"/>
  <c r="AK1517" i="16"/>
  <c r="AC1517" i="16"/>
  <c r="Y1517" i="16"/>
  <c r="X1517" i="16"/>
  <c r="AL1517" i="16" s="1"/>
  <c r="W1517" i="16"/>
  <c r="V1517" i="16"/>
  <c r="U1517" i="16"/>
  <c r="AL1516" i="16"/>
  <c r="AA1516" i="16"/>
  <c r="Z1516" i="16"/>
  <c r="Y1516" i="16"/>
  <c r="X1516" i="16"/>
  <c r="W1516" i="16"/>
  <c r="V1516" i="16"/>
  <c r="U1516" i="16"/>
  <c r="AK1516" i="16" s="1"/>
  <c r="AC1515" i="16"/>
  <c r="Y1515" i="16"/>
  <c r="X1515" i="16"/>
  <c r="AL1515" i="16" s="1"/>
  <c r="W1515" i="16"/>
  <c r="V1515" i="16"/>
  <c r="U1515" i="16"/>
  <c r="AK1515" i="16" s="1"/>
  <c r="AL1514" i="16"/>
  <c r="AQ1514" i="16" s="1"/>
  <c r="AA1514" i="16"/>
  <c r="Z1514" i="16"/>
  <c r="Y1514" i="16"/>
  <c r="X1514" i="16"/>
  <c r="W1514" i="16"/>
  <c r="V1514" i="16"/>
  <c r="U1514" i="16"/>
  <c r="AK1514" i="16" s="1"/>
  <c r="Y1513" i="16"/>
  <c r="X1513" i="16"/>
  <c r="AL1513" i="16" s="1"/>
  <c r="W1513" i="16"/>
  <c r="V1513" i="16"/>
  <c r="U1513" i="16"/>
  <c r="AK1513" i="16" s="1"/>
  <c r="AA1512" i="16"/>
  <c r="Z1512" i="16"/>
  <c r="Y1512" i="16"/>
  <c r="X1512" i="16"/>
  <c r="W1512" i="16"/>
  <c r="AL1512" i="16" s="1"/>
  <c r="V1512" i="16"/>
  <c r="U1512" i="16"/>
  <c r="AK1511" i="16"/>
  <c r="AR1511" i="16" s="1"/>
  <c r="Y1511" i="16"/>
  <c r="X1511" i="16"/>
  <c r="AL1511" i="16" s="1"/>
  <c r="AV1511" i="16" s="1"/>
  <c r="W1511" i="16"/>
  <c r="V1511" i="16"/>
  <c r="U1511" i="16"/>
  <c r="AC1511" i="16" s="1"/>
  <c r="AA1510" i="16"/>
  <c r="Z1510" i="16"/>
  <c r="Y1510" i="16"/>
  <c r="X1510" i="16"/>
  <c r="W1510" i="16"/>
  <c r="AL1510" i="16" s="1"/>
  <c r="V1510" i="16"/>
  <c r="U1510" i="16"/>
  <c r="AK1509" i="16"/>
  <c r="AC1509" i="16"/>
  <c r="Y1509" i="16"/>
  <c r="X1509" i="16"/>
  <c r="AL1509" i="16" s="1"/>
  <c r="W1509" i="16"/>
  <c r="V1509" i="16"/>
  <c r="U1509" i="16"/>
  <c r="AL1508" i="16"/>
  <c r="AA1508" i="16"/>
  <c r="Z1508" i="16"/>
  <c r="Y1508" i="16"/>
  <c r="X1508" i="16"/>
  <c r="W1508" i="16"/>
  <c r="V1508" i="16"/>
  <c r="U1508" i="16"/>
  <c r="AK1508" i="16" s="1"/>
  <c r="AC1507" i="16"/>
  <c r="Y1507" i="16"/>
  <c r="X1507" i="16"/>
  <c r="AL1507" i="16" s="1"/>
  <c r="W1507" i="16"/>
  <c r="V1507" i="16"/>
  <c r="U1507" i="16"/>
  <c r="AK1507" i="16" s="1"/>
  <c r="AL1506" i="16"/>
  <c r="AQ1506" i="16" s="1"/>
  <c r="AA1506" i="16"/>
  <c r="Z1506" i="16"/>
  <c r="Y1506" i="16"/>
  <c r="X1506" i="16"/>
  <c r="W1506" i="16"/>
  <c r="V1506" i="16"/>
  <c r="U1506" i="16"/>
  <c r="AK1506" i="16" s="1"/>
  <c r="Y1505" i="16"/>
  <c r="X1505" i="16"/>
  <c r="AL1505" i="16" s="1"/>
  <c r="W1505" i="16"/>
  <c r="V1505" i="16"/>
  <c r="U1505" i="16"/>
  <c r="AK1505" i="16" s="1"/>
  <c r="AA1504" i="16"/>
  <c r="Z1504" i="16"/>
  <c r="Y1504" i="16"/>
  <c r="X1504" i="16"/>
  <c r="W1504" i="16"/>
  <c r="AL1504" i="16" s="1"/>
  <c r="V1504" i="16"/>
  <c r="U1504" i="16"/>
  <c r="AK1503" i="16"/>
  <c r="AR1503" i="16" s="1"/>
  <c r="Y1503" i="16"/>
  <c r="X1503" i="16"/>
  <c r="AL1503" i="16" s="1"/>
  <c r="AV1503" i="16" s="1"/>
  <c r="W1503" i="16"/>
  <c r="V1503" i="16"/>
  <c r="U1503" i="16"/>
  <c r="AC1503" i="16" s="1"/>
  <c r="AA1502" i="16"/>
  <c r="Z1502" i="16"/>
  <c r="Y1502" i="16"/>
  <c r="X1502" i="16"/>
  <c r="W1502" i="16"/>
  <c r="AL1502" i="16" s="1"/>
  <c r="V1502" i="16"/>
  <c r="U1502" i="16"/>
  <c r="AK1501" i="16"/>
  <c r="AC1501" i="16"/>
  <c r="Y1501" i="16"/>
  <c r="X1501" i="16"/>
  <c r="AL1501" i="16" s="1"/>
  <c r="W1501" i="16"/>
  <c r="V1501" i="16"/>
  <c r="U1501" i="16"/>
  <c r="AL1500" i="16"/>
  <c r="AA1500" i="16"/>
  <c r="Z1500" i="16"/>
  <c r="Y1500" i="16"/>
  <c r="X1500" i="16"/>
  <c r="W1500" i="16"/>
  <c r="V1500" i="16"/>
  <c r="U1500" i="16"/>
  <c r="AK1500" i="16" s="1"/>
  <c r="AC1499" i="16"/>
  <c r="Y1499" i="16"/>
  <c r="X1499" i="16"/>
  <c r="AL1499" i="16" s="1"/>
  <c r="W1499" i="16"/>
  <c r="V1499" i="16"/>
  <c r="U1499" i="16"/>
  <c r="AK1499" i="16" s="1"/>
  <c r="AL1498" i="16"/>
  <c r="AA1498" i="16"/>
  <c r="Z1498" i="16"/>
  <c r="Y1498" i="16"/>
  <c r="X1498" i="16"/>
  <c r="W1498" i="16"/>
  <c r="V1498" i="16"/>
  <c r="U1498" i="16"/>
  <c r="Y1497" i="16"/>
  <c r="Z1497" i="16" s="1"/>
  <c r="X1497" i="16"/>
  <c r="AL1497" i="16" s="1"/>
  <c r="W1497" i="16"/>
  <c r="V1497" i="16"/>
  <c r="U1497" i="16"/>
  <c r="AK1497" i="16" s="1"/>
  <c r="AA1496" i="16"/>
  <c r="Z1496" i="16"/>
  <c r="Y1496" i="16"/>
  <c r="X1496" i="16"/>
  <c r="W1496" i="16"/>
  <c r="AL1496" i="16" s="1"/>
  <c r="V1496" i="16"/>
  <c r="AK1496" i="16" s="1"/>
  <c r="U1496" i="16"/>
  <c r="AC1496" i="16" s="1"/>
  <c r="AK1495" i="16"/>
  <c r="AC1495" i="16"/>
  <c r="Y1495" i="16"/>
  <c r="Z1495" i="16" s="1"/>
  <c r="X1495" i="16"/>
  <c r="AL1495" i="16" s="1"/>
  <c r="W1495" i="16"/>
  <c r="V1495" i="16"/>
  <c r="U1495" i="16"/>
  <c r="AL1494" i="16"/>
  <c r="Z1494" i="16"/>
  <c r="Y1494" i="16"/>
  <c r="AA1494" i="16" s="1"/>
  <c r="X1494" i="16"/>
  <c r="W1494" i="16"/>
  <c r="V1494" i="16"/>
  <c r="U1494" i="16"/>
  <c r="AC1494" i="16" s="1"/>
  <c r="AK1493" i="16"/>
  <c r="AC1493" i="16"/>
  <c r="AA1493" i="16"/>
  <c r="Y1493" i="16"/>
  <c r="Z1493" i="16" s="1"/>
  <c r="X1493" i="16"/>
  <c r="W1493" i="16"/>
  <c r="V1493" i="16"/>
  <c r="U1493" i="16"/>
  <c r="AL1492" i="16"/>
  <c r="Y1492" i="16"/>
  <c r="AA1492" i="16" s="1"/>
  <c r="X1492" i="16"/>
  <c r="W1492" i="16"/>
  <c r="V1492" i="16"/>
  <c r="U1492" i="16"/>
  <c r="AC1492" i="16" s="1"/>
  <c r="AA1491" i="16"/>
  <c r="Y1491" i="16"/>
  <c r="Z1491" i="16" s="1"/>
  <c r="X1491" i="16"/>
  <c r="W1491" i="16"/>
  <c r="V1491" i="16"/>
  <c r="U1491" i="16"/>
  <c r="AK1491" i="16" s="1"/>
  <c r="AK1490" i="16"/>
  <c r="AA1490" i="16"/>
  <c r="Y1490" i="16"/>
  <c r="Z1490" i="16" s="1"/>
  <c r="X1490" i="16"/>
  <c r="W1490" i="16"/>
  <c r="AL1490" i="16" s="1"/>
  <c r="V1490" i="16"/>
  <c r="U1490" i="16"/>
  <c r="AC1490" i="16" s="1"/>
  <c r="Y1489" i="16"/>
  <c r="Z1489" i="16" s="1"/>
  <c r="X1489" i="16"/>
  <c r="AL1489" i="16" s="1"/>
  <c r="W1489" i="16"/>
  <c r="V1489" i="16"/>
  <c r="U1489" i="16"/>
  <c r="AK1489" i="16" s="1"/>
  <c r="AA1488" i="16"/>
  <c r="Z1488" i="16"/>
  <c r="Y1488" i="16"/>
  <c r="X1488" i="16"/>
  <c r="W1488" i="16"/>
  <c r="AL1488" i="16" s="1"/>
  <c r="V1488" i="16"/>
  <c r="AK1488" i="16" s="1"/>
  <c r="U1488" i="16"/>
  <c r="AC1488" i="16" s="1"/>
  <c r="AK1487" i="16"/>
  <c r="AC1487" i="16"/>
  <c r="Y1487" i="16"/>
  <c r="Z1487" i="16" s="1"/>
  <c r="X1487" i="16"/>
  <c r="AL1487" i="16" s="1"/>
  <c r="W1487" i="16"/>
  <c r="V1487" i="16"/>
  <c r="U1487" i="16"/>
  <c r="AL1486" i="16"/>
  <c r="Z1486" i="16"/>
  <c r="Y1486" i="16"/>
  <c r="AA1486" i="16" s="1"/>
  <c r="X1486" i="16"/>
  <c r="W1486" i="16"/>
  <c r="V1486" i="16"/>
  <c r="U1486" i="16"/>
  <c r="AC1486" i="16" s="1"/>
  <c r="AK1485" i="16"/>
  <c r="AC1485" i="16"/>
  <c r="AA1485" i="16"/>
  <c r="Y1485" i="16"/>
  <c r="Z1485" i="16" s="1"/>
  <c r="X1485" i="16"/>
  <c r="W1485" i="16"/>
  <c r="V1485" i="16"/>
  <c r="U1485" i="16"/>
  <c r="AL1484" i="16"/>
  <c r="Y1484" i="16"/>
  <c r="AA1484" i="16" s="1"/>
  <c r="X1484" i="16"/>
  <c r="W1484" i="16"/>
  <c r="V1484" i="16"/>
  <c r="U1484" i="16"/>
  <c r="AC1484" i="16" s="1"/>
  <c r="AA1483" i="16"/>
  <c r="Y1483" i="16"/>
  <c r="Z1483" i="16" s="1"/>
  <c r="X1483" i="16"/>
  <c r="W1483" i="16"/>
  <c r="V1483" i="16"/>
  <c r="U1483" i="16"/>
  <c r="AK1483" i="16" s="1"/>
  <c r="AK1482" i="16"/>
  <c r="AA1482" i="16"/>
  <c r="Y1482" i="16"/>
  <c r="Z1482" i="16" s="1"/>
  <c r="X1482" i="16"/>
  <c r="W1482" i="16"/>
  <c r="AL1482" i="16" s="1"/>
  <c r="V1482" i="16"/>
  <c r="U1482" i="16"/>
  <c r="AC1482" i="16" s="1"/>
  <c r="Y1481" i="16"/>
  <c r="Z1481" i="16" s="1"/>
  <c r="X1481" i="16"/>
  <c r="AL1481" i="16" s="1"/>
  <c r="W1481" i="16"/>
  <c r="V1481" i="16"/>
  <c r="U1481" i="16"/>
  <c r="AK1481" i="16" s="1"/>
  <c r="AA1480" i="16"/>
  <c r="Z1480" i="16"/>
  <c r="Y1480" i="16"/>
  <c r="X1480" i="16"/>
  <c r="W1480" i="16"/>
  <c r="AL1480" i="16" s="1"/>
  <c r="V1480" i="16"/>
  <c r="AK1480" i="16" s="1"/>
  <c r="U1480" i="16"/>
  <c r="AC1480" i="16" s="1"/>
  <c r="AK1479" i="16"/>
  <c r="AC1479" i="16"/>
  <c r="Y1479" i="16"/>
  <c r="Z1479" i="16" s="1"/>
  <c r="X1479" i="16"/>
  <c r="AL1479" i="16" s="1"/>
  <c r="W1479" i="16"/>
  <c r="V1479" i="16"/>
  <c r="U1479" i="16"/>
  <c r="AL1478" i="16"/>
  <c r="Z1478" i="16"/>
  <c r="Y1478" i="16"/>
  <c r="AA1478" i="16" s="1"/>
  <c r="X1478" i="16"/>
  <c r="W1478" i="16"/>
  <c r="V1478" i="16"/>
  <c r="U1478" i="16"/>
  <c r="AC1478" i="16" s="1"/>
  <c r="AK1477" i="16"/>
  <c r="AC1477" i="16"/>
  <c r="AA1477" i="16"/>
  <c r="Y1477" i="16"/>
  <c r="Z1477" i="16" s="1"/>
  <c r="X1477" i="16"/>
  <c r="W1477" i="16"/>
  <c r="V1477" i="16"/>
  <c r="U1477" i="16"/>
  <c r="AL1476" i="16"/>
  <c r="Y1476" i="16"/>
  <c r="AA1476" i="16" s="1"/>
  <c r="X1476" i="16"/>
  <c r="W1476" i="16"/>
  <c r="V1476" i="16"/>
  <c r="U1476" i="16"/>
  <c r="AC1476" i="16" s="1"/>
  <c r="AA1475" i="16"/>
  <c r="Y1475" i="16"/>
  <c r="Z1475" i="16" s="1"/>
  <c r="X1475" i="16"/>
  <c r="W1475" i="16"/>
  <c r="V1475" i="16"/>
  <c r="U1475" i="16"/>
  <c r="AK1475" i="16" s="1"/>
  <c r="AK1474" i="16"/>
  <c r="AA1474" i="16"/>
  <c r="Y1474" i="16"/>
  <c r="Z1474" i="16" s="1"/>
  <c r="X1474" i="16"/>
  <c r="W1474" i="16"/>
  <c r="AL1474" i="16" s="1"/>
  <c r="V1474" i="16"/>
  <c r="U1474" i="16"/>
  <c r="AC1474" i="16" s="1"/>
  <c r="Y1473" i="16"/>
  <c r="Z1473" i="16" s="1"/>
  <c r="X1473" i="16"/>
  <c r="AL1473" i="16" s="1"/>
  <c r="W1473" i="16"/>
  <c r="V1473" i="16"/>
  <c r="U1473" i="16"/>
  <c r="AK1473" i="16" s="1"/>
  <c r="AA1472" i="16"/>
  <c r="Z1472" i="16"/>
  <c r="Y1472" i="16"/>
  <c r="X1472" i="16"/>
  <c r="W1472" i="16"/>
  <c r="AL1472" i="16" s="1"/>
  <c r="V1472" i="16"/>
  <c r="AK1472" i="16" s="1"/>
  <c r="U1472" i="16"/>
  <c r="AC1472" i="16" s="1"/>
  <c r="AK1471" i="16"/>
  <c r="AC1471" i="16"/>
  <c r="Y1471" i="16"/>
  <c r="Z1471" i="16" s="1"/>
  <c r="X1471" i="16"/>
  <c r="AL1471" i="16" s="1"/>
  <c r="W1471" i="16"/>
  <c r="V1471" i="16"/>
  <c r="U1471" i="16"/>
  <c r="AL1470" i="16"/>
  <c r="Z1470" i="16"/>
  <c r="Y1470" i="16"/>
  <c r="AA1470" i="16" s="1"/>
  <c r="X1470" i="16"/>
  <c r="W1470" i="16"/>
  <c r="V1470" i="16"/>
  <c r="U1470" i="16"/>
  <c r="AC1470" i="16" s="1"/>
  <c r="AK1469" i="16"/>
  <c r="AC1469" i="16"/>
  <c r="AA1469" i="16"/>
  <c r="Y1469" i="16"/>
  <c r="Z1469" i="16" s="1"/>
  <c r="X1469" i="16"/>
  <c r="W1469" i="16"/>
  <c r="V1469" i="16"/>
  <c r="U1469" i="16"/>
  <c r="AL1468" i="16"/>
  <c r="Y1468" i="16"/>
  <c r="AA1468" i="16" s="1"/>
  <c r="X1468" i="16"/>
  <c r="W1468" i="16"/>
  <c r="V1468" i="16"/>
  <c r="U1468" i="16"/>
  <c r="AC1468" i="16" s="1"/>
  <c r="AA1467" i="16"/>
  <c r="Y1467" i="16"/>
  <c r="Z1467" i="16" s="1"/>
  <c r="X1467" i="16"/>
  <c r="W1467" i="16"/>
  <c r="V1467" i="16"/>
  <c r="U1467" i="16"/>
  <c r="AK1467" i="16" s="1"/>
  <c r="AK1466" i="16"/>
  <c r="AA1466" i="16"/>
  <c r="Y1466" i="16"/>
  <c r="Z1466" i="16" s="1"/>
  <c r="X1466" i="16"/>
  <c r="W1466" i="16"/>
  <c r="AL1466" i="16" s="1"/>
  <c r="V1466" i="16"/>
  <c r="U1466" i="16"/>
  <c r="AC1466" i="16" s="1"/>
  <c r="Y1465" i="16"/>
  <c r="Z1465" i="16" s="1"/>
  <c r="X1465" i="16"/>
  <c r="AL1465" i="16" s="1"/>
  <c r="W1465" i="16"/>
  <c r="V1465" i="16"/>
  <c r="U1465" i="16"/>
  <c r="AK1465" i="16" s="1"/>
  <c r="AC1464" i="16"/>
  <c r="AA1464" i="16"/>
  <c r="Z1464" i="16"/>
  <c r="Y1464" i="16"/>
  <c r="X1464" i="16"/>
  <c r="W1464" i="16"/>
  <c r="AL1464" i="16" s="1"/>
  <c r="V1464" i="16"/>
  <c r="U1464" i="16"/>
  <c r="AK1464" i="16" s="1"/>
  <c r="Y1463" i="16"/>
  <c r="AA1463" i="16" s="1"/>
  <c r="X1463" i="16"/>
  <c r="AL1463" i="16" s="1"/>
  <c r="W1463" i="16"/>
  <c r="V1463" i="16"/>
  <c r="U1463" i="16"/>
  <c r="AC1463" i="16" s="1"/>
  <c r="AC1462" i="16"/>
  <c r="AA1462" i="16"/>
  <c r="Z1462" i="16"/>
  <c r="Y1462" i="16"/>
  <c r="X1462" i="16"/>
  <c r="W1462" i="16"/>
  <c r="AL1462" i="16" s="1"/>
  <c r="V1462" i="16"/>
  <c r="U1462" i="16"/>
  <c r="AK1462" i="16" s="1"/>
  <c r="Y1461" i="16"/>
  <c r="AA1461" i="16" s="1"/>
  <c r="X1461" i="16"/>
  <c r="AL1461" i="16" s="1"/>
  <c r="W1461" i="16"/>
  <c r="V1461" i="16"/>
  <c r="U1461" i="16"/>
  <c r="AC1461" i="16" s="1"/>
  <c r="AC1460" i="16"/>
  <c r="AA1460" i="16"/>
  <c r="Z1460" i="16"/>
  <c r="Y1460" i="16"/>
  <c r="X1460" i="16"/>
  <c r="W1460" i="16"/>
  <c r="AL1460" i="16" s="1"/>
  <c r="V1460" i="16"/>
  <c r="U1460" i="16"/>
  <c r="AK1460" i="16" s="1"/>
  <c r="Y1459" i="16"/>
  <c r="AA1459" i="16" s="1"/>
  <c r="X1459" i="16"/>
  <c r="AL1459" i="16" s="1"/>
  <c r="W1459" i="16"/>
  <c r="V1459" i="16"/>
  <c r="U1459" i="16"/>
  <c r="AC1458" i="16"/>
  <c r="AA1458" i="16"/>
  <c r="Z1458" i="16"/>
  <c r="Y1458" i="16"/>
  <c r="X1458" i="16"/>
  <c r="W1458" i="16"/>
  <c r="AL1458" i="16" s="1"/>
  <c r="V1458" i="16"/>
  <c r="U1458" i="16"/>
  <c r="AK1458" i="16" s="1"/>
  <c r="Y1457" i="16"/>
  <c r="X1457" i="16"/>
  <c r="AL1457" i="16" s="1"/>
  <c r="W1457" i="16"/>
  <c r="V1457" i="16"/>
  <c r="U1457" i="16"/>
  <c r="AC1457" i="16" s="1"/>
  <c r="AC1456" i="16"/>
  <c r="AA1456" i="16"/>
  <c r="Z1456" i="16"/>
  <c r="Y1456" i="16"/>
  <c r="X1456" i="16"/>
  <c r="W1456" i="16"/>
  <c r="AL1456" i="16" s="1"/>
  <c r="AU1456" i="16" s="1"/>
  <c r="V1456" i="16"/>
  <c r="U1456" i="16"/>
  <c r="AK1456" i="16" s="1"/>
  <c r="Y1455" i="16"/>
  <c r="X1455" i="16"/>
  <c r="AL1455" i="16" s="1"/>
  <c r="W1455" i="16"/>
  <c r="V1455" i="16"/>
  <c r="U1455" i="16"/>
  <c r="AC1455" i="16" s="1"/>
  <c r="AC1454" i="16"/>
  <c r="AA1454" i="16"/>
  <c r="Z1454" i="16"/>
  <c r="Y1454" i="16"/>
  <c r="X1454" i="16"/>
  <c r="W1454" i="16"/>
  <c r="AL1454" i="16" s="1"/>
  <c r="AU1454" i="16" s="1"/>
  <c r="V1454" i="16"/>
  <c r="U1454" i="16"/>
  <c r="AK1454" i="16" s="1"/>
  <c r="Y1453" i="16"/>
  <c r="X1453" i="16"/>
  <c r="AL1453" i="16" s="1"/>
  <c r="W1453" i="16"/>
  <c r="V1453" i="16"/>
  <c r="U1453" i="16"/>
  <c r="AC1453" i="16" s="1"/>
  <c r="AC1452" i="16"/>
  <c r="AA1452" i="16"/>
  <c r="Z1452" i="16"/>
  <c r="Y1452" i="16"/>
  <c r="X1452" i="16"/>
  <c r="W1452" i="16"/>
  <c r="AL1452" i="16" s="1"/>
  <c r="AU1452" i="16" s="1"/>
  <c r="V1452" i="16"/>
  <c r="U1452" i="16"/>
  <c r="AK1452" i="16" s="1"/>
  <c r="Y1451" i="16"/>
  <c r="X1451" i="16"/>
  <c r="AL1451" i="16" s="1"/>
  <c r="W1451" i="16"/>
  <c r="V1451" i="16"/>
  <c r="U1451" i="16"/>
  <c r="AC1451" i="16" s="1"/>
  <c r="AC1450" i="16"/>
  <c r="AA1450" i="16"/>
  <c r="Z1450" i="16"/>
  <c r="Y1450" i="16"/>
  <c r="X1450" i="16"/>
  <c r="W1450" i="16"/>
  <c r="AL1450" i="16" s="1"/>
  <c r="AU1450" i="16" s="1"/>
  <c r="V1450" i="16"/>
  <c r="U1450" i="16"/>
  <c r="AK1450" i="16" s="1"/>
  <c r="Y1449" i="16"/>
  <c r="X1449" i="16"/>
  <c r="AL1449" i="16" s="1"/>
  <c r="W1449" i="16"/>
  <c r="V1449" i="16"/>
  <c r="U1449" i="16"/>
  <c r="AC1449" i="16" s="1"/>
  <c r="AC1448" i="16"/>
  <c r="AA1448" i="16"/>
  <c r="Z1448" i="16"/>
  <c r="Y1448" i="16"/>
  <c r="X1448" i="16"/>
  <c r="W1448" i="16"/>
  <c r="AL1448" i="16" s="1"/>
  <c r="AU1448" i="16" s="1"/>
  <c r="V1448" i="16"/>
  <c r="U1448" i="16"/>
  <c r="AK1448" i="16" s="1"/>
  <c r="Y1447" i="16"/>
  <c r="X1447" i="16"/>
  <c r="AL1447" i="16" s="1"/>
  <c r="W1447" i="16"/>
  <c r="V1447" i="16"/>
  <c r="U1447" i="16"/>
  <c r="AC1447" i="16" s="1"/>
  <c r="AC1446" i="16"/>
  <c r="AA1446" i="16"/>
  <c r="Z1446" i="16"/>
  <c r="Y1446" i="16"/>
  <c r="X1446" i="16"/>
  <c r="W1446" i="16"/>
  <c r="AL1446" i="16" s="1"/>
  <c r="AU1446" i="16" s="1"/>
  <c r="V1446" i="16"/>
  <c r="U1446" i="16"/>
  <c r="AK1446" i="16" s="1"/>
  <c r="Y1445" i="16"/>
  <c r="X1445" i="16"/>
  <c r="AL1445" i="16" s="1"/>
  <c r="W1445" i="16"/>
  <c r="V1445" i="16"/>
  <c r="U1445" i="16"/>
  <c r="AC1445" i="16" s="1"/>
  <c r="AC1444" i="16"/>
  <c r="AA1444" i="16"/>
  <c r="Z1444" i="16"/>
  <c r="Y1444" i="16"/>
  <c r="X1444" i="16"/>
  <c r="W1444" i="16"/>
  <c r="AL1444" i="16" s="1"/>
  <c r="AU1444" i="16" s="1"/>
  <c r="V1444" i="16"/>
  <c r="U1444" i="16"/>
  <c r="AK1444" i="16" s="1"/>
  <c r="Y1443" i="16"/>
  <c r="X1443" i="16"/>
  <c r="AL1443" i="16" s="1"/>
  <c r="W1443" i="16"/>
  <c r="V1443" i="16"/>
  <c r="U1443" i="16"/>
  <c r="AC1443" i="16" s="1"/>
  <c r="AC1442" i="16"/>
  <c r="AA1442" i="16"/>
  <c r="Z1442" i="16"/>
  <c r="Y1442" i="16"/>
  <c r="X1442" i="16"/>
  <c r="W1442" i="16"/>
  <c r="AL1442" i="16" s="1"/>
  <c r="AU1442" i="16" s="1"/>
  <c r="V1442" i="16"/>
  <c r="U1442" i="16"/>
  <c r="AK1442" i="16" s="1"/>
  <c r="Y1441" i="16"/>
  <c r="X1441" i="16"/>
  <c r="AL1441" i="16" s="1"/>
  <c r="W1441" i="16"/>
  <c r="V1441" i="16"/>
  <c r="U1441" i="16"/>
  <c r="AC1441" i="16" s="1"/>
  <c r="AC1440" i="16"/>
  <c r="AA1440" i="16"/>
  <c r="Z1440" i="16"/>
  <c r="Y1440" i="16"/>
  <c r="X1440" i="16"/>
  <c r="W1440" i="16"/>
  <c r="AL1440" i="16" s="1"/>
  <c r="AU1440" i="16" s="1"/>
  <c r="V1440" i="16"/>
  <c r="U1440" i="16"/>
  <c r="AK1440" i="16" s="1"/>
  <c r="Y1439" i="16"/>
  <c r="X1439" i="16"/>
  <c r="AL1439" i="16" s="1"/>
  <c r="W1439" i="16"/>
  <c r="V1439" i="16"/>
  <c r="U1439" i="16"/>
  <c r="AC1439" i="16" s="1"/>
  <c r="AC1438" i="16"/>
  <c r="AA1438" i="16"/>
  <c r="Z1438" i="16"/>
  <c r="Y1438" i="16"/>
  <c r="X1438" i="16"/>
  <c r="W1438" i="16"/>
  <c r="AL1438" i="16" s="1"/>
  <c r="AU1438" i="16" s="1"/>
  <c r="V1438" i="16"/>
  <c r="U1438" i="16"/>
  <c r="AK1438" i="16" s="1"/>
  <c r="Y1437" i="16"/>
  <c r="X1437" i="16"/>
  <c r="AL1437" i="16" s="1"/>
  <c r="W1437" i="16"/>
  <c r="V1437" i="16"/>
  <c r="U1437" i="16"/>
  <c r="AC1437" i="16" s="1"/>
  <c r="AC1436" i="16"/>
  <c r="AA1436" i="16"/>
  <c r="Z1436" i="16"/>
  <c r="Y1436" i="16"/>
  <c r="X1436" i="16"/>
  <c r="W1436" i="16"/>
  <c r="AL1436" i="16" s="1"/>
  <c r="AU1436" i="16" s="1"/>
  <c r="V1436" i="16"/>
  <c r="U1436" i="16"/>
  <c r="AK1436" i="16" s="1"/>
  <c r="Y1435" i="16"/>
  <c r="X1435" i="16"/>
  <c r="AL1435" i="16" s="1"/>
  <c r="W1435" i="16"/>
  <c r="V1435" i="16"/>
  <c r="U1435" i="16"/>
  <c r="AC1435" i="16" s="1"/>
  <c r="AC1434" i="16"/>
  <c r="AA1434" i="16"/>
  <c r="Z1434" i="16"/>
  <c r="Y1434" i="16"/>
  <c r="X1434" i="16"/>
  <c r="W1434" i="16"/>
  <c r="AL1434" i="16" s="1"/>
  <c r="AU1434" i="16" s="1"/>
  <c r="V1434" i="16"/>
  <c r="U1434" i="16"/>
  <c r="AK1434" i="16" s="1"/>
  <c r="Y1433" i="16"/>
  <c r="X1433" i="16"/>
  <c r="AL1433" i="16" s="1"/>
  <c r="W1433" i="16"/>
  <c r="V1433" i="16"/>
  <c r="U1433" i="16"/>
  <c r="AC1433" i="16" s="1"/>
  <c r="AC1432" i="16"/>
  <c r="AA1432" i="16"/>
  <c r="Z1432" i="16"/>
  <c r="Y1432" i="16"/>
  <c r="X1432" i="16"/>
  <c r="W1432" i="16"/>
  <c r="AL1432" i="16" s="1"/>
  <c r="AU1432" i="16" s="1"/>
  <c r="V1432" i="16"/>
  <c r="U1432" i="16"/>
  <c r="AK1432" i="16" s="1"/>
  <c r="Y1431" i="16"/>
  <c r="X1431" i="16"/>
  <c r="AL1431" i="16" s="1"/>
  <c r="W1431" i="16"/>
  <c r="V1431" i="16"/>
  <c r="U1431" i="16"/>
  <c r="AC1431" i="16" s="1"/>
  <c r="AU1430" i="16"/>
  <c r="AA1430" i="16"/>
  <c r="Z1430" i="16"/>
  <c r="Y1430" i="16"/>
  <c r="X1430" i="16"/>
  <c r="W1430" i="16"/>
  <c r="AL1430" i="16" s="1"/>
  <c r="AM1430" i="16" s="1"/>
  <c r="V1430" i="16"/>
  <c r="U1430" i="16"/>
  <c r="AK1430" i="16" s="1"/>
  <c r="Y1429" i="16"/>
  <c r="X1429" i="16"/>
  <c r="AL1429" i="16" s="1"/>
  <c r="W1429" i="16"/>
  <c r="V1429" i="16"/>
  <c r="U1429" i="16"/>
  <c r="AC1429" i="16" s="1"/>
  <c r="AA1428" i="16"/>
  <c r="Z1428" i="16"/>
  <c r="Y1428" i="16"/>
  <c r="X1428" i="16"/>
  <c r="W1428" i="16"/>
  <c r="AL1428" i="16" s="1"/>
  <c r="V1428" i="16"/>
  <c r="U1428" i="16"/>
  <c r="AK1428" i="16" s="1"/>
  <c r="AM1428" i="16" s="1"/>
  <c r="AK1427" i="16"/>
  <c r="AW1427" i="16" s="1"/>
  <c r="Y1427" i="16"/>
  <c r="X1427" i="16"/>
  <c r="AL1427" i="16" s="1"/>
  <c r="W1427" i="16"/>
  <c r="V1427" i="16"/>
  <c r="U1427" i="16"/>
  <c r="AC1427" i="16" s="1"/>
  <c r="AM1426" i="16"/>
  <c r="AA1426" i="16"/>
  <c r="Z1426" i="16"/>
  <c r="Y1426" i="16"/>
  <c r="X1426" i="16"/>
  <c r="W1426" i="16"/>
  <c r="AL1426" i="16" s="1"/>
  <c r="V1426" i="16"/>
  <c r="U1426" i="16"/>
  <c r="AK1426" i="16" s="1"/>
  <c r="AU1426" i="16" s="1"/>
  <c r="Y1425" i="16"/>
  <c r="X1425" i="16"/>
  <c r="AL1425" i="16" s="1"/>
  <c r="W1425" i="16"/>
  <c r="V1425" i="16"/>
  <c r="U1425" i="16"/>
  <c r="AC1425" i="16" s="1"/>
  <c r="AA1424" i="16"/>
  <c r="Z1424" i="16"/>
  <c r="Y1424" i="16"/>
  <c r="X1424" i="16"/>
  <c r="W1424" i="16"/>
  <c r="AL1424" i="16" s="1"/>
  <c r="AM1424" i="16" s="1"/>
  <c r="V1424" i="16"/>
  <c r="U1424" i="16"/>
  <c r="AK1424" i="16" s="1"/>
  <c r="Y1423" i="16"/>
  <c r="X1423" i="16"/>
  <c r="AL1423" i="16" s="1"/>
  <c r="W1423" i="16"/>
  <c r="V1423" i="16"/>
  <c r="U1423" i="16"/>
  <c r="AC1423" i="16" s="1"/>
  <c r="AU1422" i="16"/>
  <c r="AA1422" i="16"/>
  <c r="Z1422" i="16"/>
  <c r="Y1422" i="16"/>
  <c r="X1422" i="16"/>
  <c r="W1422" i="16"/>
  <c r="AL1422" i="16" s="1"/>
  <c r="AM1422" i="16" s="1"/>
  <c r="V1422" i="16"/>
  <c r="U1422" i="16"/>
  <c r="AK1422" i="16" s="1"/>
  <c r="Y1421" i="16"/>
  <c r="X1421" i="16"/>
  <c r="AL1421" i="16" s="1"/>
  <c r="W1421" i="16"/>
  <c r="V1421" i="16"/>
  <c r="U1421" i="16"/>
  <c r="AC1421" i="16" s="1"/>
  <c r="AA1420" i="16"/>
  <c r="Z1420" i="16"/>
  <c r="Y1420" i="16"/>
  <c r="X1420" i="16"/>
  <c r="W1420" i="16"/>
  <c r="AL1420" i="16" s="1"/>
  <c r="V1420" i="16"/>
  <c r="U1420" i="16"/>
  <c r="AK1420" i="16" s="1"/>
  <c r="AM1420" i="16" s="1"/>
  <c r="AK1419" i="16"/>
  <c r="AW1419" i="16" s="1"/>
  <c r="Y1419" i="16"/>
  <c r="X1419" i="16"/>
  <c r="AL1419" i="16" s="1"/>
  <c r="W1419" i="16"/>
  <c r="V1419" i="16"/>
  <c r="U1419" i="16"/>
  <c r="AC1419" i="16" s="1"/>
  <c r="AC1418" i="16"/>
  <c r="AA1418" i="16"/>
  <c r="Z1418" i="16"/>
  <c r="Y1418" i="16"/>
  <c r="X1418" i="16"/>
  <c r="W1418" i="16"/>
  <c r="AL1418" i="16" s="1"/>
  <c r="V1418" i="16"/>
  <c r="U1418" i="16"/>
  <c r="AK1418" i="16" s="1"/>
  <c r="AU1418" i="16" s="1"/>
  <c r="AR1417" i="16"/>
  <c r="AK1417" i="16"/>
  <c r="AW1417" i="16" s="1"/>
  <c r="AC1417" i="16"/>
  <c r="Y1417" i="16"/>
  <c r="X1417" i="16"/>
  <c r="AL1417" i="16" s="1"/>
  <c r="W1417" i="16"/>
  <c r="V1417" i="16"/>
  <c r="U1417" i="16"/>
  <c r="AL1416" i="16"/>
  <c r="AC1416" i="16"/>
  <c r="AA1416" i="16"/>
  <c r="Z1416" i="16"/>
  <c r="Y1416" i="16"/>
  <c r="X1416" i="16"/>
  <c r="W1416" i="16"/>
  <c r="V1416" i="16"/>
  <c r="U1416" i="16"/>
  <c r="AK1416" i="16" s="1"/>
  <c r="AQ1416" i="16" s="1"/>
  <c r="AR1415" i="16"/>
  <c r="AK1415" i="16"/>
  <c r="AW1415" i="16" s="1"/>
  <c r="AC1415" i="16"/>
  <c r="Y1415" i="16"/>
  <c r="X1415" i="16"/>
  <c r="AL1415" i="16" s="1"/>
  <c r="W1415" i="16"/>
  <c r="V1415" i="16"/>
  <c r="U1415" i="16"/>
  <c r="AL1414" i="16"/>
  <c r="AC1414" i="16"/>
  <c r="AA1414" i="16"/>
  <c r="Z1414" i="16"/>
  <c r="Y1414" i="16"/>
  <c r="X1414" i="16"/>
  <c r="W1414" i="16"/>
  <c r="V1414" i="16"/>
  <c r="U1414" i="16"/>
  <c r="AK1414" i="16" s="1"/>
  <c r="AQ1414" i="16" s="1"/>
  <c r="AR1413" i="16"/>
  <c r="AK1413" i="16"/>
  <c r="AW1413" i="16" s="1"/>
  <c r="AC1413" i="16"/>
  <c r="Y1413" i="16"/>
  <c r="X1413" i="16"/>
  <c r="AL1413" i="16" s="1"/>
  <c r="W1413" i="16"/>
  <c r="V1413" i="16"/>
  <c r="U1413" i="16"/>
  <c r="AL1412" i="16"/>
  <c r="AT1412" i="16" s="1"/>
  <c r="AA1412" i="16"/>
  <c r="Z1412" i="16"/>
  <c r="Y1412" i="16"/>
  <c r="X1412" i="16"/>
  <c r="W1412" i="16"/>
  <c r="V1412" i="16"/>
  <c r="U1412" i="16"/>
  <c r="AK1412" i="16" s="1"/>
  <c r="AQ1412" i="16" s="1"/>
  <c r="Y1411" i="16"/>
  <c r="X1411" i="16"/>
  <c r="AL1411" i="16" s="1"/>
  <c r="W1411" i="16"/>
  <c r="V1411" i="16"/>
  <c r="U1411" i="16"/>
  <c r="AC1411" i="16" s="1"/>
  <c r="AA1410" i="16"/>
  <c r="Z1410" i="16"/>
  <c r="Y1410" i="16"/>
  <c r="X1410" i="16"/>
  <c r="W1410" i="16"/>
  <c r="AL1410" i="16" s="1"/>
  <c r="V1410" i="16"/>
  <c r="U1410" i="16"/>
  <c r="AK1410" i="16" s="1"/>
  <c r="Y1409" i="16"/>
  <c r="X1409" i="16"/>
  <c r="AL1409" i="16" s="1"/>
  <c r="W1409" i="16"/>
  <c r="V1409" i="16"/>
  <c r="U1409" i="16"/>
  <c r="AK1409" i="16" s="1"/>
  <c r="AA1408" i="16"/>
  <c r="Z1408" i="16"/>
  <c r="Y1408" i="16"/>
  <c r="X1408" i="16"/>
  <c r="W1408" i="16"/>
  <c r="AL1408" i="16" s="1"/>
  <c r="V1408" i="16"/>
  <c r="U1408" i="16"/>
  <c r="AK1407" i="16"/>
  <c r="AR1407" i="16" s="1"/>
  <c r="Y1407" i="16"/>
  <c r="X1407" i="16"/>
  <c r="AL1407" i="16" s="1"/>
  <c r="W1407" i="16"/>
  <c r="V1407" i="16"/>
  <c r="U1407" i="16"/>
  <c r="AC1407" i="16" s="1"/>
  <c r="AA1406" i="16"/>
  <c r="Z1406" i="16"/>
  <c r="Y1406" i="16"/>
  <c r="X1406" i="16"/>
  <c r="W1406" i="16"/>
  <c r="AL1406" i="16" s="1"/>
  <c r="V1406" i="16"/>
  <c r="U1406" i="16"/>
  <c r="AK1406" i="16" s="1"/>
  <c r="AT1406" i="16" s="1"/>
  <c r="AR1405" i="16"/>
  <c r="AK1405" i="16"/>
  <c r="AW1405" i="16" s="1"/>
  <c r="AC1405" i="16"/>
  <c r="Y1405" i="16"/>
  <c r="X1405" i="16"/>
  <c r="AL1405" i="16" s="1"/>
  <c r="W1405" i="16"/>
  <c r="V1405" i="16"/>
  <c r="U1405" i="16"/>
  <c r="AL1404" i="16"/>
  <c r="AT1404" i="16" s="1"/>
  <c r="AA1404" i="16"/>
  <c r="Z1404" i="16"/>
  <c r="Y1404" i="16"/>
  <c r="X1404" i="16"/>
  <c r="W1404" i="16"/>
  <c r="V1404" i="16"/>
  <c r="U1404" i="16"/>
  <c r="AK1404" i="16" s="1"/>
  <c r="AQ1404" i="16" s="1"/>
  <c r="Y1403" i="16"/>
  <c r="X1403" i="16"/>
  <c r="AL1403" i="16" s="1"/>
  <c r="W1403" i="16"/>
  <c r="V1403" i="16"/>
  <c r="U1403" i="16"/>
  <c r="AC1403" i="16" s="1"/>
  <c r="AA1402" i="16"/>
  <c r="Z1402" i="16"/>
  <c r="Y1402" i="16"/>
  <c r="X1402" i="16"/>
  <c r="W1402" i="16"/>
  <c r="AL1402" i="16" s="1"/>
  <c r="V1402" i="16"/>
  <c r="U1402" i="16"/>
  <c r="AK1402" i="16" s="1"/>
  <c r="Y1401" i="16"/>
  <c r="X1401" i="16"/>
  <c r="AL1401" i="16" s="1"/>
  <c r="W1401" i="16"/>
  <c r="V1401" i="16"/>
  <c r="U1401" i="16"/>
  <c r="AK1401" i="16" s="1"/>
  <c r="AA1400" i="16"/>
  <c r="Z1400" i="16"/>
  <c r="Y1400" i="16"/>
  <c r="X1400" i="16"/>
  <c r="W1400" i="16"/>
  <c r="AL1400" i="16" s="1"/>
  <c r="V1400" i="16"/>
  <c r="U1400" i="16"/>
  <c r="AK1399" i="16"/>
  <c r="AR1399" i="16" s="1"/>
  <c r="Y1399" i="16"/>
  <c r="X1399" i="16"/>
  <c r="AL1399" i="16" s="1"/>
  <c r="W1399" i="16"/>
  <c r="V1399" i="16"/>
  <c r="U1399" i="16"/>
  <c r="AC1399" i="16" s="1"/>
  <c r="AA1398" i="16"/>
  <c r="Z1398" i="16"/>
  <c r="Y1398" i="16"/>
  <c r="X1398" i="16"/>
  <c r="W1398" i="16"/>
  <c r="AL1398" i="16" s="1"/>
  <c r="V1398" i="16"/>
  <c r="U1398" i="16"/>
  <c r="AK1398" i="16" s="1"/>
  <c r="AT1398" i="16" s="1"/>
  <c r="AR1397" i="16"/>
  <c r="AK1397" i="16"/>
  <c r="AW1397" i="16" s="1"/>
  <c r="AC1397" i="16"/>
  <c r="Y1397" i="16"/>
  <c r="X1397" i="16"/>
  <c r="AL1397" i="16" s="1"/>
  <c r="W1397" i="16"/>
  <c r="V1397" i="16"/>
  <c r="U1397" i="16"/>
  <c r="AL1396" i="16"/>
  <c r="AT1396" i="16" s="1"/>
  <c r="AA1396" i="16"/>
  <c r="Z1396" i="16"/>
  <c r="Y1396" i="16"/>
  <c r="X1396" i="16"/>
  <c r="W1396" i="16"/>
  <c r="V1396" i="16"/>
  <c r="U1396" i="16"/>
  <c r="AK1396" i="16" s="1"/>
  <c r="AQ1396" i="16" s="1"/>
  <c r="Y1395" i="16"/>
  <c r="X1395" i="16"/>
  <c r="AL1395" i="16" s="1"/>
  <c r="W1395" i="16"/>
  <c r="V1395" i="16"/>
  <c r="U1395" i="16"/>
  <c r="AC1395" i="16" s="1"/>
  <c r="AA1394" i="16"/>
  <c r="Z1394" i="16"/>
  <c r="Y1394" i="16"/>
  <c r="X1394" i="16"/>
  <c r="W1394" i="16"/>
  <c r="AL1394" i="16" s="1"/>
  <c r="V1394" i="16"/>
  <c r="U1394" i="16"/>
  <c r="AK1394" i="16" s="1"/>
  <c r="Y1393" i="16"/>
  <c r="X1393" i="16"/>
  <c r="AL1393" i="16" s="1"/>
  <c r="W1393" i="16"/>
  <c r="V1393" i="16"/>
  <c r="U1393" i="16"/>
  <c r="AK1393" i="16" s="1"/>
  <c r="AA1392" i="16"/>
  <c r="Z1392" i="16"/>
  <c r="Y1392" i="16"/>
  <c r="X1392" i="16"/>
  <c r="W1392" i="16"/>
  <c r="AL1392" i="16" s="1"/>
  <c r="V1392" i="16"/>
  <c r="U1392" i="16"/>
  <c r="AK1391" i="16"/>
  <c r="AR1391" i="16" s="1"/>
  <c r="Y1391" i="16"/>
  <c r="X1391" i="16"/>
  <c r="AL1391" i="16" s="1"/>
  <c r="W1391" i="16"/>
  <c r="V1391" i="16"/>
  <c r="U1391" i="16"/>
  <c r="AC1391" i="16" s="1"/>
  <c r="AA1390" i="16"/>
  <c r="Z1390" i="16"/>
  <c r="Y1390" i="16"/>
  <c r="X1390" i="16"/>
  <c r="W1390" i="16"/>
  <c r="AL1390" i="16" s="1"/>
  <c r="V1390" i="16"/>
  <c r="U1390" i="16"/>
  <c r="AK1390" i="16" s="1"/>
  <c r="AT1390" i="16" s="1"/>
  <c r="AR1389" i="16"/>
  <c r="AK1389" i="16"/>
  <c r="AW1389" i="16" s="1"/>
  <c r="AC1389" i="16"/>
  <c r="Y1389" i="16"/>
  <c r="X1389" i="16"/>
  <c r="AL1389" i="16" s="1"/>
  <c r="W1389" i="16"/>
  <c r="V1389" i="16"/>
  <c r="U1389" i="16"/>
  <c r="AL1388" i="16"/>
  <c r="AT1388" i="16" s="1"/>
  <c r="AA1388" i="16"/>
  <c r="Z1388" i="16"/>
  <c r="Y1388" i="16"/>
  <c r="X1388" i="16"/>
  <c r="W1388" i="16"/>
  <c r="V1388" i="16"/>
  <c r="U1388" i="16"/>
  <c r="AK1388" i="16" s="1"/>
  <c r="AQ1388" i="16" s="1"/>
  <c r="Y1387" i="16"/>
  <c r="X1387" i="16"/>
  <c r="AL1387" i="16" s="1"/>
  <c r="W1387" i="16"/>
  <c r="V1387" i="16"/>
  <c r="U1387" i="16"/>
  <c r="AC1387" i="16" s="1"/>
  <c r="AA1386" i="16"/>
  <c r="Z1386" i="16"/>
  <c r="Y1386" i="16"/>
  <c r="X1386" i="16"/>
  <c r="W1386" i="16"/>
  <c r="AL1386" i="16" s="1"/>
  <c r="V1386" i="16"/>
  <c r="U1386" i="16"/>
  <c r="AK1386" i="16" s="1"/>
  <c r="Y1385" i="16"/>
  <c r="X1385" i="16"/>
  <c r="AL1385" i="16" s="1"/>
  <c r="W1385" i="16"/>
  <c r="V1385" i="16"/>
  <c r="U1385" i="16"/>
  <c r="AK1385" i="16" s="1"/>
  <c r="AA1384" i="16"/>
  <c r="Z1384" i="16"/>
  <c r="Y1384" i="16"/>
  <c r="X1384" i="16"/>
  <c r="W1384" i="16"/>
  <c r="AL1384" i="16" s="1"/>
  <c r="V1384" i="16"/>
  <c r="U1384" i="16"/>
  <c r="AK1383" i="16"/>
  <c r="AR1383" i="16" s="1"/>
  <c r="Y1383" i="16"/>
  <c r="X1383" i="16"/>
  <c r="AL1383" i="16" s="1"/>
  <c r="W1383" i="16"/>
  <c r="V1383" i="16"/>
  <c r="U1383" i="16"/>
  <c r="AC1383" i="16" s="1"/>
  <c r="AA1382" i="16"/>
  <c r="Z1382" i="16"/>
  <c r="Y1382" i="16"/>
  <c r="X1382" i="16"/>
  <c r="W1382" i="16"/>
  <c r="AL1382" i="16" s="1"/>
  <c r="V1382" i="16"/>
  <c r="U1382" i="16"/>
  <c r="AK1382" i="16" s="1"/>
  <c r="AR1381" i="16"/>
  <c r="AK1381" i="16"/>
  <c r="AW1381" i="16" s="1"/>
  <c r="AC1381" i="16"/>
  <c r="Y1381" i="16"/>
  <c r="X1381" i="16"/>
  <c r="AL1381" i="16" s="1"/>
  <c r="W1381" i="16"/>
  <c r="V1381" i="16"/>
  <c r="U1381" i="16"/>
  <c r="AL1380" i="16"/>
  <c r="AT1380" i="16" s="1"/>
  <c r="AA1380" i="16"/>
  <c r="Z1380" i="16"/>
  <c r="Y1380" i="16"/>
  <c r="X1380" i="16"/>
  <c r="W1380" i="16"/>
  <c r="V1380" i="16"/>
  <c r="U1380" i="16"/>
  <c r="AK1380" i="16" s="1"/>
  <c r="AQ1380" i="16" s="1"/>
  <c r="Y1379" i="16"/>
  <c r="X1379" i="16"/>
  <c r="AL1379" i="16" s="1"/>
  <c r="W1379" i="16"/>
  <c r="V1379" i="16"/>
  <c r="U1379" i="16"/>
  <c r="AC1379" i="16" s="1"/>
  <c r="AA1378" i="16"/>
  <c r="Z1378" i="16"/>
  <c r="Y1378" i="16"/>
  <c r="X1378" i="16"/>
  <c r="W1378" i="16"/>
  <c r="AL1378" i="16" s="1"/>
  <c r="V1378" i="16"/>
  <c r="U1378" i="16"/>
  <c r="AK1378" i="16" s="1"/>
  <c r="Y1377" i="16"/>
  <c r="X1377" i="16"/>
  <c r="AL1377" i="16" s="1"/>
  <c r="W1377" i="16"/>
  <c r="V1377" i="16"/>
  <c r="U1377" i="16"/>
  <c r="AK1377" i="16" s="1"/>
  <c r="AA1376" i="16"/>
  <c r="Z1376" i="16"/>
  <c r="Y1376" i="16"/>
  <c r="X1376" i="16"/>
  <c r="W1376" i="16"/>
  <c r="AL1376" i="16" s="1"/>
  <c r="V1376" i="16"/>
  <c r="U1376" i="16"/>
  <c r="AK1375" i="16"/>
  <c r="AR1375" i="16" s="1"/>
  <c r="Y1375" i="16"/>
  <c r="X1375" i="16"/>
  <c r="AL1375" i="16" s="1"/>
  <c r="W1375" i="16"/>
  <c r="V1375" i="16"/>
  <c r="U1375" i="16"/>
  <c r="AC1375" i="16" s="1"/>
  <c r="AA1374" i="16"/>
  <c r="Z1374" i="16"/>
  <c r="Y1374" i="16"/>
  <c r="X1374" i="16"/>
  <c r="W1374" i="16"/>
  <c r="AL1374" i="16" s="1"/>
  <c r="V1374" i="16"/>
  <c r="U1374" i="16"/>
  <c r="AK1374" i="16" s="1"/>
  <c r="AT1374" i="16" s="1"/>
  <c r="AR1373" i="16"/>
  <c r="AK1373" i="16"/>
  <c r="AW1373" i="16" s="1"/>
  <c r="AC1373" i="16"/>
  <c r="Y1373" i="16"/>
  <c r="X1373" i="16"/>
  <c r="AL1373" i="16" s="1"/>
  <c r="W1373" i="16"/>
  <c r="V1373" i="16"/>
  <c r="U1373" i="16"/>
  <c r="AL1372" i="16"/>
  <c r="AT1372" i="16" s="1"/>
  <c r="AA1372" i="16"/>
  <c r="Z1372" i="16"/>
  <c r="Y1372" i="16"/>
  <c r="X1372" i="16"/>
  <c r="W1372" i="16"/>
  <c r="V1372" i="16"/>
  <c r="U1372" i="16"/>
  <c r="AK1372" i="16" s="1"/>
  <c r="AQ1372" i="16" s="1"/>
  <c r="Y1371" i="16"/>
  <c r="X1371" i="16"/>
  <c r="AL1371" i="16" s="1"/>
  <c r="W1371" i="16"/>
  <c r="V1371" i="16"/>
  <c r="U1371" i="16"/>
  <c r="AC1371" i="16" s="1"/>
  <c r="AA1370" i="16"/>
  <c r="Z1370" i="16"/>
  <c r="Y1370" i="16"/>
  <c r="X1370" i="16"/>
  <c r="W1370" i="16"/>
  <c r="AL1370" i="16" s="1"/>
  <c r="V1370" i="16"/>
  <c r="U1370" i="16"/>
  <c r="AK1370" i="16" s="1"/>
  <c r="Y1369" i="16"/>
  <c r="X1369" i="16"/>
  <c r="AL1369" i="16" s="1"/>
  <c r="W1369" i="16"/>
  <c r="V1369" i="16"/>
  <c r="U1369" i="16"/>
  <c r="AK1369" i="16" s="1"/>
  <c r="AA1368" i="16"/>
  <c r="Z1368" i="16"/>
  <c r="Y1368" i="16"/>
  <c r="X1368" i="16"/>
  <c r="W1368" i="16"/>
  <c r="AL1368" i="16" s="1"/>
  <c r="V1368" i="16"/>
  <c r="U1368" i="16"/>
  <c r="AK1367" i="16"/>
  <c r="AR1367" i="16" s="1"/>
  <c r="Y1367" i="16"/>
  <c r="X1367" i="16"/>
  <c r="AL1367" i="16" s="1"/>
  <c r="W1367" i="16"/>
  <c r="V1367" i="16"/>
  <c r="U1367" i="16"/>
  <c r="AC1367" i="16" s="1"/>
  <c r="AA1366" i="16"/>
  <c r="Z1366" i="16"/>
  <c r="Y1366" i="16"/>
  <c r="X1366" i="16"/>
  <c r="W1366" i="16"/>
  <c r="AL1366" i="16" s="1"/>
  <c r="V1366" i="16"/>
  <c r="U1366" i="16"/>
  <c r="AK1366" i="16" s="1"/>
  <c r="AT1366" i="16" s="1"/>
  <c r="AR1365" i="16"/>
  <c r="AK1365" i="16"/>
  <c r="AW1365" i="16" s="1"/>
  <c r="AC1365" i="16"/>
  <c r="Y1365" i="16"/>
  <c r="X1365" i="16"/>
  <c r="AL1365" i="16" s="1"/>
  <c r="W1365" i="16"/>
  <c r="V1365" i="16"/>
  <c r="U1365" i="16"/>
  <c r="AL1364" i="16"/>
  <c r="AT1364" i="16" s="1"/>
  <c r="AA1364" i="16"/>
  <c r="Z1364" i="16"/>
  <c r="Y1364" i="16"/>
  <c r="X1364" i="16"/>
  <c r="W1364" i="16"/>
  <c r="V1364" i="16"/>
  <c r="U1364" i="16"/>
  <c r="AK1364" i="16" s="1"/>
  <c r="AQ1364" i="16" s="1"/>
  <c r="Y1363" i="16"/>
  <c r="X1363" i="16"/>
  <c r="AL1363" i="16" s="1"/>
  <c r="W1363" i="16"/>
  <c r="V1363" i="16"/>
  <c r="U1363" i="16"/>
  <c r="AC1363" i="16" s="1"/>
  <c r="AA1362" i="16"/>
  <c r="Z1362" i="16"/>
  <c r="Y1362" i="16"/>
  <c r="X1362" i="16"/>
  <c r="W1362" i="16"/>
  <c r="AL1362" i="16" s="1"/>
  <c r="V1362" i="16"/>
  <c r="U1362" i="16"/>
  <c r="AK1362" i="16" s="1"/>
  <c r="Y1361" i="16"/>
  <c r="X1361" i="16"/>
  <c r="AL1361" i="16" s="1"/>
  <c r="W1361" i="16"/>
  <c r="V1361" i="16"/>
  <c r="U1361" i="16"/>
  <c r="AK1361" i="16" s="1"/>
  <c r="AA1360" i="16"/>
  <c r="Z1360" i="16"/>
  <c r="Y1360" i="16"/>
  <c r="X1360" i="16"/>
  <c r="W1360" i="16"/>
  <c r="AL1360" i="16" s="1"/>
  <c r="V1360" i="16"/>
  <c r="U1360" i="16"/>
  <c r="AK1359" i="16"/>
  <c r="AR1359" i="16" s="1"/>
  <c r="Y1359" i="16"/>
  <c r="X1359" i="16"/>
  <c r="AL1359" i="16" s="1"/>
  <c r="W1359" i="16"/>
  <c r="V1359" i="16"/>
  <c r="U1359" i="16"/>
  <c r="AC1359" i="16" s="1"/>
  <c r="AA1358" i="16"/>
  <c r="Z1358" i="16"/>
  <c r="Y1358" i="16"/>
  <c r="X1358" i="16"/>
  <c r="W1358" i="16"/>
  <c r="AL1358" i="16" s="1"/>
  <c r="V1358" i="16"/>
  <c r="U1358" i="16"/>
  <c r="AK1358" i="16" s="1"/>
  <c r="AT1358" i="16" s="1"/>
  <c r="AR1357" i="16"/>
  <c r="AK1357" i="16"/>
  <c r="AW1357" i="16" s="1"/>
  <c r="AC1357" i="16"/>
  <c r="Y1357" i="16"/>
  <c r="X1357" i="16"/>
  <c r="AL1357" i="16" s="1"/>
  <c r="W1357" i="16"/>
  <c r="V1357" i="16"/>
  <c r="U1357" i="16"/>
  <c r="AL1356" i="16"/>
  <c r="AT1356" i="16" s="1"/>
  <c r="AA1356" i="16"/>
  <c r="Z1356" i="16"/>
  <c r="Y1356" i="16"/>
  <c r="X1356" i="16"/>
  <c r="W1356" i="16"/>
  <c r="V1356" i="16"/>
  <c r="U1356" i="16"/>
  <c r="AK1356" i="16" s="1"/>
  <c r="AQ1356" i="16" s="1"/>
  <c r="Y1355" i="16"/>
  <c r="X1355" i="16"/>
  <c r="AL1355" i="16" s="1"/>
  <c r="W1355" i="16"/>
  <c r="V1355" i="16"/>
  <c r="U1355" i="16"/>
  <c r="AC1355" i="16" s="1"/>
  <c r="AA1354" i="16"/>
  <c r="Z1354" i="16"/>
  <c r="Y1354" i="16"/>
  <c r="X1354" i="16"/>
  <c r="W1354" i="16"/>
  <c r="AL1354" i="16" s="1"/>
  <c r="V1354" i="16"/>
  <c r="U1354" i="16"/>
  <c r="AK1354" i="16" s="1"/>
  <c r="Y1353" i="16"/>
  <c r="X1353" i="16"/>
  <c r="AL1353" i="16" s="1"/>
  <c r="W1353" i="16"/>
  <c r="V1353" i="16"/>
  <c r="U1353" i="16"/>
  <c r="AK1353" i="16" s="1"/>
  <c r="AA1352" i="16"/>
  <c r="Z1352" i="16"/>
  <c r="Y1352" i="16"/>
  <c r="X1352" i="16"/>
  <c r="W1352" i="16"/>
  <c r="AL1352" i="16" s="1"/>
  <c r="V1352" i="16"/>
  <c r="U1352" i="16"/>
  <c r="AK1351" i="16"/>
  <c r="AC1351" i="16"/>
  <c r="Y1351" i="16"/>
  <c r="Z1351" i="16" s="1"/>
  <c r="X1351" i="16"/>
  <c r="W1351" i="16"/>
  <c r="V1351" i="16"/>
  <c r="U1351" i="16"/>
  <c r="AL1350" i="16"/>
  <c r="Y1350" i="16"/>
  <c r="Z1350" i="16" s="1"/>
  <c r="X1350" i="16"/>
  <c r="W1350" i="16"/>
  <c r="V1350" i="16"/>
  <c r="U1350" i="16"/>
  <c r="AC1350" i="16" s="1"/>
  <c r="AK1349" i="16"/>
  <c r="AC1349" i="16"/>
  <c r="AA1349" i="16"/>
  <c r="Y1349" i="16"/>
  <c r="Z1349" i="16" s="1"/>
  <c r="X1349" i="16"/>
  <c r="W1349" i="16"/>
  <c r="V1349" i="16"/>
  <c r="U1349" i="16"/>
  <c r="AL1348" i="16"/>
  <c r="AK1348" i="16"/>
  <c r="AT1348" i="16" s="1"/>
  <c r="Y1348" i="16"/>
  <c r="AA1348" i="16" s="1"/>
  <c r="X1348" i="16"/>
  <c r="W1348" i="16"/>
  <c r="V1348" i="16"/>
  <c r="U1348" i="16"/>
  <c r="AC1348" i="16" s="1"/>
  <c r="Y1347" i="16"/>
  <c r="Z1347" i="16" s="1"/>
  <c r="X1347" i="16"/>
  <c r="W1347" i="16"/>
  <c r="V1347" i="16"/>
  <c r="U1347" i="16"/>
  <c r="AK1347" i="16" s="1"/>
  <c r="AK1346" i="16"/>
  <c r="AA1346" i="16"/>
  <c r="Y1346" i="16"/>
  <c r="Z1346" i="16" s="1"/>
  <c r="X1346" i="16"/>
  <c r="W1346" i="16"/>
  <c r="AL1346" i="16" s="1"/>
  <c r="V1346" i="16"/>
  <c r="U1346" i="16"/>
  <c r="AC1346" i="16" s="1"/>
  <c r="AK1345" i="16"/>
  <c r="AU1345" i="16" s="1"/>
  <c r="Y1345" i="16"/>
  <c r="Z1345" i="16" s="1"/>
  <c r="X1345" i="16"/>
  <c r="AL1345" i="16" s="1"/>
  <c r="W1345" i="16"/>
  <c r="V1345" i="16"/>
  <c r="U1345" i="16"/>
  <c r="AC1345" i="16" s="1"/>
  <c r="AA1344" i="16"/>
  <c r="Z1344" i="16"/>
  <c r="Y1344" i="16"/>
  <c r="X1344" i="16"/>
  <c r="W1344" i="16"/>
  <c r="AL1344" i="16" s="1"/>
  <c r="V1344" i="16"/>
  <c r="AK1344" i="16" s="1"/>
  <c r="U1344" i="16"/>
  <c r="AC1344" i="16" s="1"/>
  <c r="AK1343" i="16"/>
  <c r="AC1343" i="16"/>
  <c r="Y1343" i="16"/>
  <c r="Z1343" i="16" s="1"/>
  <c r="X1343" i="16"/>
  <c r="W1343" i="16"/>
  <c r="V1343" i="16"/>
  <c r="U1343" i="16"/>
  <c r="AL1342" i="16"/>
  <c r="Y1342" i="16"/>
  <c r="Z1342" i="16" s="1"/>
  <c r="X1342" i="16"/>
  <c r="W1342" i="16"/>
  <c r="V1342" i="16"/>
  <c r="U1342" i="16"/>
  <c r="AC1342" i="16" s="1"/>
  <c r="AK1341" i="16"/>
  <c r="AC1341" i="16"/>
  <c r="AA1341" i="16"/>
  <c r="Y1341" i="16"/>
  <c r="Z1341" i="16" s="1"/>
  <c r="X1341" i="16"/>
  <c r="W1341" i="16"/>
  <c r="V1341" i="16"/>
  <c r="U1341" i="16"/>
  <c r="AC1340" i="16"/>
  <c r="Y1340" i="16"/>
  <c r="AA1340" i="16" s="1"/>
  <c r="X1340" i="16"/>
  <c r="AL1340" i="16" s="1"/>
  <c r="W1340" i="16"/>
  <c r="V1340" i="16"/>
  <c r="U1340" i="16"/>
  <c r="AK1340" i="16" s="1"/>
  <c r="AL1339" i="16"/>
  <c r="AC1339" i="16"/>
  <c r="AA1339" i="16"/>
  <c r="Z1339" i="16"/>
  <c r="Y1339" i="16"/>
  <c r="X1339" i="16"/>
  <c r="W1339" i="16"/>
  <c r="V1339" i="16"/>
  <c r="U1339" i="16"/>
  <c r="AK1339" i="16" s="1"/>
  <c r="AC1338" i="16"/>
  <c r="Y1338" i="16"/>
  <c r="AA1338" i="16" s="1"/>
  <c r="X1338" i="16"/>
  <c r="AL1338" i="16" s="1"/>
  <c r="W1338" i="16"/>
  <c r="V1338" i="16"/>
  <c r="U1338" i="16"/>
  <c r="AK1338" i="16" s="1"/>
  <c r="AL1337" i="16"/>
  <c r="AC1337" i="16"/>
  <c r="AA1337" i="16"/>
  <c r="Z1337" i="16"/>
  <c r="Y1337" i="16"/>
  <c r="X1337" i="16"/>
  <c r="W1337" i="16"/>
  <c r="V1337" i="16"/>
  <c r="U1337" i="16"/>
  <c r="AK1337" i="16" s="1"/>
  <c r="AC1336" i="16"/>
  <c r="Y1336" i="16"/>
  <c r="AA1336" i="16" s="1"/>
  <c r="X1336" i="16"/>
  <c r="AL1336" i="16" s="1"/>
  <c r="W1336" i="16"/>
  <c r="V1336" i="16"/>
  <c r="U1336" i="16"/>
  <c r="AK1336" i="16" s="1"/>
  <c r="AL1335" i="16"/>
  <c r="AC1335" i="16"/>
  <c r="AA1335" i="16"/>
  <c r="Z1335" i="16"/>
  <c r="Y1335" i="16"/>
  <c r="X1335" i="16"/>
  <c r="W1335" i="16"/>
  <c r="V1335" i="16"/>
  <c r="U1335" i="16"/>
  <c r="AK1335" i="16" s="1"/>
  <c r="AC1334" i="16"/>
  <c r="Y1334" i="16"/>
  <c r="AA1334" i="16" s="1"/>
  <c r="X1334" i="16"/>
  <c r="AL1334" i="16" s="1"/>
  <c r="W1334" i="16"/>
  <c r="V1334" i="16"/>
  <c r="U1334" i="16"/>
  <c r="AK1334" i="16" s="1"/>
  <c r="AL1333" i="16"/>
  <c r="AC1333" i="16"/>
  <c r="AA1333" i="16"/>
  <c r="Z1333" i="16"/>
  <c r="Y1333" i="16"/>
  <c r="X1333" i="16"/>
  <c r="W1333" i="16"/>
  <c r="V1333" i="16"/>
  <c r="U1333" i="16"/>
  <c r="AK1333" i="16" s="1"/>
  <c r="AC1332" i="16"/>
  <c r="Y1332" i="16"/>
  <c r="AA1332" i="16" s="1"/>
  <c r="X1332" i="16"/>
  <c r="AL1332" i="16" s="1"/>
  <c r="W1332" i="16"/>
  <c r="V1332" i="16"/>
  <c r="U1332" i="16"/>
  <c r="AK1332" i="16" s="1"/>
  <c r="AL1331" i="16"/>
  <c r="AC1331" i="16"/>
  <c r="AA1331" i="16"/>
  <c r="Z1331" i="16"/>
  <c r="Y1331" i="16"/>
  <c r="X1331" i="16"/>
  <c r="W1331" i="16"/>
  <c r="V1331" i="16"/>
  <c r="U1331" i="16"/>
  <c r="AK1331" i="16" s="1"/>
  <c r="AC1330" i="16"/>
  <c r="Y1330" i="16"/>
  <c r="AA1330" i="16" s="1"/>
  <c r="X1330" i="16"/>
  <c r="AL1330" i="16" s="1"/>
  <c r="W1330" i="16"/>
  <c r="V1330" i="16"/>
  <c r="U1330" i="16"/>
  <c r="AK1330" i="16" s="1"/>
  <c r="AL1329" i="16"/>
  <c r="AC1329" i="16"/>
  <c r="AA1329" i="16"/>
  <c r="Z1329" i="16"/>
  <c r="Y1329" i="16"/>
  <c r="X1329" i="16"/>
  <c r="W1329" i="16"/>
  <c r="V1329" i="16"/>
  <c r="U1329" i="16"/>
  <c r="AK1329" i="16" s="1"/>
  <c r="AC1328" i="16"/>
  <c r="Y1328" i="16"/>
  <c r="AA1328" i="16" s="1"/>
  <c r="X1328" i="16"/>
  <c r="AL1328" i="16" s="1"/>
  <c r="W1328" i="16"/>
  <c r="V1328" i="16"/>
  <c r="U1328" i="16"/>
  <c r="AK1328" i="16" s="1"/>
  <c r="AL1327" i="16"/>
  <c r="AA1327" i="16"/>
  <c r="Z1327" i="16"/>
  <c r="Y1327" i="16"/>
  <c r="X1327" i="16"/>
  <c r="W1327" i="16"/>
  <c r="V1327" i="16"/>
  <c r="U1327" i="16"/>
  <c r="AK1327" i="16" s="1"/>
  <c r="AC1326" i="16"/>
  <c r="Y1326" i="16"/>
  <c r="AA1326" i="16" s="1"/>
  <c r="X1326" i="16"/>
  <c r="AL1326" i="16" s="1"/>
  <c r="W1326" i="16"/>
  <c r="V1326" i="16"/>
  <c r="U1326" i="16"/>
  <c r="AK1326" i="16" s="1"/>
  <c r="AL1325" i="16"/>
  <c r="AA1325" i="16"/>
  <c r="Z1325" i="16"/>
  <c r="Y1325" i="16"/>
  <c r="X1325" i="16"/>
  <c r="W1325" i="16"/>
  <c r="V1325" i="16"/>
  <c r="U1325" i="16"/>
  <c r="AK1325" i="16" s="1"/>
  <c r="AC1324" i="16"/>
  <c r="Y1324" i="16"/>
  <c r="AA1324" i="16" s="1"/>
  <c r="X1324" i="16"/>
  <c r="AL1324" i="16" s="1"/>
  <c r="W1324" i="16"/>
  <c r="V1324" i="16"/>
  <c r="U1324" i="16"/>
  <c r="AK1324" i="16" s="1"/>
  <c r="AL1323" i="16"/>
  <c r="AA1323" i="16"/>
  <c r="Z1323" i="16"/>
  <c r="Y1323" i="16"/>
  <c r="X1323" i="16"/>
  <c r="W1323" i="16"/>
  <c r="V1323" i="16"/>
  <c r="U1323" i="16"/>
  <c r="AK1323" i="16" s="1"/>
  <c r="AC1322" i="16"/>
  <c r="Y1322" i="16"/>
  <c r="AA1322" i="16" s="1"/>
  <c r="X1322" i="16"/>
  <c r="AL1322" i="16" s="1"/>
  <c r="W1322" i="16"/>
  <c r="V1322" i="16"/>
  <c r="U1322" i="16"/>
  <c r="AK1322" i="16" s="1"/>
  <c r="AL1321" i="16"/>
  <c r="AA1321" i="16"/>
  <c r="Z1321" i="16"/>
  <c r="Y1321" i="16"/>
  <c r="X1321" i="16"/>
  <c r="W1321" i="16"/>
  <c r="V1321" i="16"/>
  <c r="U1321" i="16"/>
  <c r="AK1321" i="16" s="1"/>
  <c r="AC1320" i="16"/>
  <c r="Y1320" i="16"/>
  <c r="AA1320" i="16" s="1"/>
  <c r="X1320" i="16"/>
  <c r="AL1320" i="16" s="1"/>
  <c r="W1320" i="16"/>
  <c r="V1320" i="16"/>
  <c r="U1320" i="16"/>
  <c r="AK1320" i="16" s="1"/>
  <c r="AL1319" i="16"/>
  <c r="AA1319" i="16"/>
  <c r="Z1319" i="16"/>
  <c r="Y1319" i="16"/>
  <c r="X1319" i="16"/>
  <c r="W1319" i="16"/>
  <c r="V1319" i="16"/>
  <c r="U1319" i="16"/>
  <c r="AK1319" i="16" s="1"/>
  <c r="AC1318" i="16"/>
  <c r="Y1318" i="16"/>
  <c r="AA1318" i="16" s="1"/>
  <c r="X1318" i="16"/>
  <c r="AL1318" i="16" s="1"/>
  <c r="W1318" i="16"/>
  <c r="V1318" i="16"/>
  <c r="U1318" i="16"/>
  <c r="AK1318" i="16" s="1"/>
  <c r="AL1317" i="16"/>
  <c r="AA1317" i="16"/>
  <c r="Z1317" i="16"/>
  <c r="Y1317" i="16"/>
  <c r="X1317" i="16"/>
  <c r="W1317" i="16"/>
  <c r="V1317" i="16"/>
  <c r="U1317" i="16"/>
  <c r="AK1317" i="16" s="1"/>
  <c r="AC1316" i="16"/>
  <c r="Y1316" i="16"/>
  <c r="AA1316" i="16" s="1"/>
  <c r="X1316" i="16"/>
  <c r="AL1316" i="16" s="1"/>
  <c r="W1316" i="16"/>
  <c r="V1316" i="16"/>
  <c r="U1316" i="16"/>
  <c r="AK1316" i="16" s="1"/>
  <c r="AR1316" i="16" s="1"/>
  <c r="AL1315" i="16"/>
  <c r="AA1315" i="16"/>
  <c r="Z1315" i="16"/>
  <c r="Y1315" i="16"/>
  <c r="X1315" i="16"/>
  <c r="W1315" i="16"/>
  <c r="V1315" i="16"/>
  <c r="U1315" i="16"/>
  <c r="AC1314" i="16"/>
  <c r="Y1314" i="16"/>
  <c r="AA1314" i="16" s="1"/>
  <c r="X1314" i="16"/>
  <c r="AL1314" i="16" s="1"/>
  <c r="W1314" i="16"/>
  <c r="V1314" i="16"/>
  <c r="U1314" i="16"/>
  <c r="AK1314" i="16" s="1"/>
  <c r="AR1314" i="16" s="1"/>
  <c r="AL1313" i="16"/>
  <c r="AA1313" i="16"/>
  <c r="Z1313" i="16"/>
  <c r="Y1313" i="16"/>
  <c r="X1313" i="16"/>
  <c r="W1313" i="16"/>
  <c r="V1313" i="16"/>
  <c r="U1313" i="16"/>
  <c r="AC1312" i="16"/>
  <c r="Y1312" i="16"/>
  <c r="AA1312" i="16" s="1"/>
  <c r="X1312" i="16"/>
  <c r="AL1312" i="16" s="1"/>
  <c r="W1312" i="16"/>
  <c r="V1312" i="16"/>
  <c r="U1312" i="16"/>
  <c r="AK1312" i="16" s="1"/>
  <c r="AR1312" i="16" s="1"/>
  <c r="AL1311" i="16"/>
  <c r="AA1311" i="16"/>
  <c r="Z1311" i="16"/>
  <c r="Y1311" i="16"/>
  <c r="X1311" i="16"/>
  <c r="W1311" i="16"/>
  <c r="V1311" i="16"/>
  <c r="U1311" i="16"/>
  <c r="AC1310" i="16"/>
  <c r="Y1310" i="16"/>
  <c r="AA1310" i="16" s="1"/>
  <c r="X1310" i="16"/>
  <c r="AL1310" i="16" s="1"/>
  <c r="W1310" i="16"/>
  <c r="V1310" i="16"/>
  <c r="U1310" i="16"/>
  <c r="AK1310" i="16" s="1"/>
  <c r="AR1310" i="16" s="1"/>
  <c r="AL1309" i="16"/>
  <c r="AA1309" i="16"/>
  <c r="Z1309" i="16"/>
  <c r="Y1309" i="16"/>
  <c r="X1309" i="16"/>
  <c r="W1309" i="16"/>
  <c r="V1309" i="16"/>
  <c r="U1309" i="16"/>
  <c r="AC1308" i="16"/>
  <c r="Y1308" i="16"/>
  <c r="AA1308" i="16" s="1"/>
  <c r="X1308" i="16"/>
  <c r="AL1308" i="16" s="1"/>
  <c r="W1308" i="16"/>
  <c r="V1308" i="16"/>
  <c r="U1308" i="16"/>
  <c r="AK1308" i="16" s="1"/>
  <c r="AR1308" i="16" s="1"/>
  <c r="AL1307" i="16"/>
  <c r="AA1307" i="16"/>
  <c r="Z1307" i="16"/>
  <c r="Y1307" i="16"/>
  <c r="X1307" i="16"/>
  <c r="W1307" i="16"/>
  <c r="V1307" i="16"/>
  <c r="U1307" i="16"/>
  <c r="AC1306" i="16"/>
  <c r="Y1306" i="16"/>
  <c r="AA1306" i="16" s="1"/>
  <c r="X1306" i="16"/>
  <c r="AL1306" i="16" s="1"/>
  <c r="W1306" i="16"/>
  <c r="V1306" i="16"/>
  <c r="U1306" i="16"/>
  <c r="AK1306" i="16" s="1"/>
  <c r="AR1306" i="16" s="1"/>
  <c r="AL1305" i="16"/>
  <c r="AA1305" i="16"/>
  <c r="Z1305" i="16"/>
  <c r="Y1305" i="16"/>
  <c r="X1305" i="16"/>
  <c r="W1305" i="16"/>
  <c r="V1305" i="16"/>
  <c r="U1305" i="16"/>
  <c r="AC1304" i="16"/>
  <c r="Y1304" i="16"/>
  <c r="AA1304" i="16" s="1"/>
  <c r="X1304" i="16"/>
  <c r="AL1304" i="16" s="1"/>
  <c r="W1304" i="16"/>
  <c r="V1304" i="16"/>
  <c r="U1304" i="16"/>
  <c r="AK1304" i="16" s="1"/>
  <c r="AR1304" i="16" s="1"/>
  <c r="AL1303" i="16"/>
  <c r="AA1303" i="16"/>
  <c r="Z1303" i="16"/>
  <c r="Y1303" i="16"/>
  <c r="X1303" i="16"/>
  <c r="W1303" i="16"/>
  <c r="V1303" i="16"/>
  <c r="U1303" i="16"/>
  <c r="AC1302" i="16"/>
  <c r="Y1302" i="16"/>
  <c r="AA1302" i="16" s="1"/>
  <c r="X1302" i="16"/>
  <c r="AL1302" i="16" s="1"/>
  <c r="W1302" i="16"/>
  <c r="V1302" i="16"/>
  <c r="U1302" i="16"/>
  <c r="AK1302" i="16" s="1"/>
  <c r="AR1302" i="16" s="1"/>
  <c r="AL1301" i="16"/>
  <c r="AA1301" i="16"/>
  <c r="Z1301" i="16"/>
  <c r="Y1301" i="16"/>
  <c r="X1301" i="16"/>
  <c r="W1301" i="16"/>
  <c r="V1301" i="16"/>
  <c r="U1301" i="16"/>
  <c r="AC1300" i="16"/>
  <c r="Y1300" i="16"/>
  <c r="AA1300" i="16" s="1"/>
  <c r="X1300" i="16"/>
  <c r="AL1300" i="16" s="1"/>
  <c r="W1300" i="16"/>
  <c r="V1300" i="16"/>
  <c r="U1300" i="16"/>
  <c r="AK1300" i="16" s="1"/>
  <c r="AR1300" i="16" s="1"/>
  <c r="AL1299" i="16"/>
  <c r="AA1299" i="16"/>
  <c r="Z1299" i="16"/>
  <c r="Y1299" i="16"/>
  <c r="X1299" i="16"/>
  <c r="W1299" i="16"/>
  <c r="V1299" i="16"/>
  <c r="U1299" i="16"/>
  <c r="AC1298" i="16"/>
  <c r="Y1298" i="16"/>
  <c r="AA1298" i="16" s="1"/>
  <c r="X1298" i="16"/>
  <c r="AL1298" i="16" s="1"/>
  <c r="W1298" i="16"/>
  <c r="V1298" i="16"/>
  <c r="U1298" i="16"/>
  <c r="AK1298" i="16" s="1"/>
  <c r="AR1298" i="16" s="1"/>
  <c r="AL1297" i="16"/>
  <c r="AA1297" i="16"/>
  <c r="Z1297" i="16"/>
  <c r="Y1297" i="16"/>
  <c r="X1297" i="16"/>
  <c r="W1297" i="16"/>
  <c r="V1297" i="16"/>
  <c r="U1297" i="16"/>
  <c r="AC1296" i="16"/>
  <c r="Y1296" i="16"/>
  <c r="AA1296" i="16" s="1"/>
  <c r="X1296" i="16"/>
  <c r="AL1296" i="16" s="1"/>
  <c r="W1296" i="16"/>
  <c r="V1296" i="16"/>
  <c r="U1296" i="16"/>
  <c r="AK1296" i="16" s="1"/>
  <c r="AR1296" i="16" s="1"/>
  <c r="AL1295" i="16"/>
  <c r="AA1295" i="16"/>
  <c r="Z1295" i="16"/>
  <c r="Y1295" i="16"/>
  <c r="X1295" i="16"/>
  <c r="W1295" i="16"/>
  <c r="V1295" i="16"/>
  <c r="U1295" i="16"/>
  <c r="AC1294" i="16"/>
  <c r="Y1294" i="16"/>
  <c r="AA1294" i="16" s="1"/>
  <c r="X1294" i="16"/>
  <c r="AL1294" i="16" s="1"/>
  <c r="W1294" i="16"/>
  <c r="V1294" i="16"/>
  <c r="U1294" i="16"/>
  <c r="AK1294" i="16" s="1"/>
  <c r="AR1294" i="16" s="1"/>
  <c r="AL1293" i="16"/>
  <c r="AA1293" i="16"/>
  <c r="Z1293" i="16"/>
  <c r="Y1293" i="16"/>
  <c r="X1293" i="16"/>
  <c r="W1293" i="16"/>
  <c r="V1293" i="16"/>
  <c r="U1293" i="16"/>
  <c r="AC1292" i="16"/>
  <c r="Y1292" i="16"/>
  <c r="AA1292" i="16" s="1"/>
  <c r="X1292" i="16"/>
  <c r="AL1292" i="16" s="1"/>
  <c r="W1292" i="16"/>
  <c r="V1292" i="16"/>
  <c r="U1292" i="16"/>
  <c r="AK1292" i="16" s="1"/>
  <c r="AR1292" i="16" s="1"/>
  <c r="AL1291" i="16"/>
  <c r="AA1291" i="16"/>
  <c r="Z1291" i="16"/>
  <c r="Y1291" i="16"/>
  <c r="X1291" i="16"/>
  <c r="W1291" i="16"/>
  <c r="V1291" i="16"/>
  <c r="U1291" i="16"/>
  <c r="AC1290" i="16"/>
  <c r="Y1290" i="16"/>
  <c r="AA1290" i="16" s="1"/>
  <c r="X1290" i="16"/>
  <c r="AL1290" i="16" s="1"/>
  <c r="W1290" i="16"/>
  <c r="V1290" i="16"/>
  <c r="U1290" i="16"/>
  <c r="AK1290" i="16" s="1"/>
  <c r="AR1290" i="16" s="1"/>
  <c r="AL1289" i="16"/>
  <c r="AA1289" i="16"/>
  <c r="Z1289" i="16"/>
  <c r="Y1289" i="16"/>
  <c r="X1289" i="16"/>
  <c r="W1289" i="16"/>
  <c r="V1289" i="16"/>
  <c r="U1289" i="16"/>
  <c r="AC1288" i="16"/>
  <c r="Y1288" i="16"/>
  <c r="AA1288" i="16" s="1"/>
  <c r="X1288" i="16"/>
  <c r="AL1288" i="16" s="1"/>
  <c r="W1288" i="16"/>
  <c r="V1288" i="16"/>
  <c r="U1288" i="16"/>
  <c r="AK1288" i="16" s="1"/>
  <c r="AR1288" i="16" s="1"/>
  <c r="AL1287" i="16"/>
  <c r="AA1287" i="16"/>
  <c r="Z1287" i="16"/>
  <c r="Y1287" i="16"/>
  <c r="X1287" i="16"/>
  <c r="W1287" i="16"/>
  <c r="V1287" i="16"/>
  <c r="U1287" i="16"/>
  <c r="AC1286" i="16"/>
  <c r="Y1286" i="16"/>
  <c r="AA1286" i="16" s="1"/>
  <c r="X1286" i="16"/>
  <c r="AL1286" i="16" s="1"/>
  <c r="W1286" i="16"/>
  <c r="V1286" i="16"/>
  <c r="U1286" i="16"/>
  <c r="AK1286" i="16" s="1"/>
  <c r="AR1286" i="16" s="1"/>
  <c r="AL1285" i="16"/>
  <c r="AA1285" i="16"/>
  <c r="Z1285" i="16"/>
  <c r="Y1285" i="16"/>
  <c r="X1285" i="16"/>
  <c r="W1285" i="16"/>
  <c r="V1285" i="16"/>
  <c r="U1285" i="16"/>
  <c r="AC1284" i="16"/>
  <c r="Y1284" i="16"/>
  <c r="AA1284" i="16" s="1"/>
  <c r="X1284" i="16"/>
  <c r="AL1284" i="16" s="1"/>
  <c r="W1284" i="16"/>
  <c r="V1284" i="16"/>
  <c r="U1284" i="16"/>
  <c r="AK1284" i="16" s="1"/>
  <c r="AR1284" i="16" s="1"/>
  <c r="AL1283" i="16"/>
  <c r="AA1283" i="16"/>
  <c r="Z1283" i="16"/>
  <c r="Y1283" i="16"/>
  <c r="X1283" i="16"/>
  <c r="W1283" i="16"/>
  <c r="V1283" i="16"/>
  <c r="U1283" i="16"/>
  <c r="AC1282" i="16"/>
  <c r="Y1282" i="16"/>
  <c r="AA1282" i="16" s="1"/>
  <c r="X1282" i="16"/>
  <c r="AL1282" i="16" s="1"/>
  <c r="W1282" i="16"/>
  <c r="V1282" i="16"/>
  <c r="U1282" i="16"/>
  <c r="AK1282" i="16" s="1"/>
  <c r="AR1282" i="16" s="1"/>
  <c r="AL1281" i="16"/>
  <c r="AA1281" i="16"/>
  <c r="Z1281" i="16"/>
  <c r="Y1281" i="16"/>
  <c r="X1281" i="16"/>
  <c r="W1281" i="16"/>
  <c r="V1281" i="16"/>
  <c r="U1281" i="16"/>
  <c r="AC1280" i="16"/>
  <c r="Y1280" i="16"/>
  <c r="AA1280" i="16" s="1"/>
  <c r="X1280" i="16"/>
  <c r="AL1280" i="16" s="1"/>
  <c r="W1280" i="16"/>
  <c r="V1280" i="16"/>
  <c r="U1280" i="16"/>
  <c r="AK1280" i="16" s="1"/>
  <c r="AR1280" i="16" s="1"/>
  <c r="AL1279" i="16"/>
  <c r="AA1279" i="16"/>
  <c r="Z1279" i="16"/>
  <c r="Y1279" i="16"/>
  <c r="X1279" i="16"/>
  <c r="W1279" i="16"/>
  <c r="V1279" i="16"/>
  <c r="U1279" i="16"/>
  <c r="Y1278" i="16"/>
  <c r="AA1278" i="16" s="1"/>
  <c r="X1278" i="16"/>
  <c r="AL1278" i="16" s="1"/>
  <c r="W1278" i="16"/>
  <c r="V1278" i="16"/>
  <c r="U1278" i="16"/>
  <c r="AK1278" i="16" s="1"/>
  <c r="AR1278" i="16" s="1"/>
  <c r="AA1277" i="16"/>
  <c r="Z1277" i="16"/>
  <c r="Y1277" i="16"/>
  <c r="X1277" i="16"/>
  <c r="W1277" i="16"/>
  <c r="AL1277" i="16" s="1"/>
  <c r="AQ1277" i="16" s="1"/>
  <c r="V1277" i="16"/>
  <c r="U1277" i="16"/>
  <c r="AK1277" i="16" s="1"/>
  <c r="AT1277" i="16" s="1"/>
  <c r="AK1276" i="16"/>
  <c r="AW1276" i="16" s="1"/>
  <c r="AC1276" i="16"/>
  <c r="Y1276" i="16"/>
  <c r="X1276" i="16"/>
  <c r="AL1276" i="16" s="1"/>
  <c r="AV1276" i="16" s="1"/>
  <c r="W1276" i="16"/>
  <c r="V1276" i="16"/>
  <c r="U1276" i="16"/>
  <c r="AL1275" i="16"/>
  <c r="AA1275" i="16"/>
  <c r="Z1275" i="16"/>
  <c r="Y1275" i="16"/>
  <c r="X1275" i="16"/>
  <c r="W1275" i="16"/>
  <c r="V1275" i="16"/>
  <c r="U1275" i="16"/>
  <c r="AK1274" i="16"/>
  <c r="AR1274" i="16" s="1"/>
  <c r="Y1274" i="16"/>
  <c r="X1274" i="16"/>
  <c r="AL1274" i="16" s="1"/>
  <c r="W1274" i="16"/>
  <c r="V1274" i="16"/>
  <c r="U1274" i="16"/>
  <c r="AC1274" i="16" s="1"/>
  <c r="AA1273" i="16"/>
  <c r="Z1273" i="16"/>
  <c r="Y1273" i="16"/>
  <c r="X1273" i="16"/>
  <c r="W1273" i="16"/>
  <c r="AL1273" i="16" s="1"/>
  <c r="V1273" i="16"/>
  <c r="U1273" i="16"/>
  <c r="AK1273" i="16" s="1"/>
  <c r="AT1273" i="16" s="1"/>
  <c r="AC1272" i="16"/>
  <c r="Y1272" i="16"/>
  <c r="X1272" i="16"/>
  <c r="AL1272" i="16" s="1"/>
  <c r="W1272" i="16"/>
  <c r="V1272" i="16"/>
  <c r="U1272" i="16"/>
  <c r="AK1272" i="16" s="1"/>
  <c r="AL1271" i="16"/>
  <c r="AA1271" i="16"/>
  <c r="Z1271" i="16"/>
  <c r="Y1271" i="16"/>
  <c r="X1271" i="16"/>
  <c r="W1271" i="16"/>
  <c r="V1271" i="16"/>
  <c r="U1271" i="16"/>
  <c r="Y1270" i="16"/>
  <c r="X1270" i="16"/>
  <c r="AL1270" i="16" s="1"/>
  <c r="W1270" i="16"/>
  <c r="V1270" i="16"/>
  <c r="U1270" i="16"/>
  <c r="AK1270" i="16" s="1"/>
  <c r="AA1269" i="16"/>
  <c r="Z1269" i="16"/>
  <c r="Y1269" i="16"/>
  <c r="X1269" i="16"/>
  <c r="W1269" i="16"/>
  <c r="AL1269" i="16" s="1"/>
  <c r="AQ1269" i="16" s="1"/>
  <c r="V1269" i="16"/>
  <c r="U1269" i="16"/>
  <c r="AK1269" i="16" s="1"/>
  <c r="AK1268" i="16"/>
  <c r="AW1268" i="16" s="1"/>
  <c r="AC1268" i="16"/>
  <c r="Y1268" i="16"/>
  <c r="X1268" i="16"/>
  <c r="AL1268" i="16" s="1"/>
  <c r="AV1268" i="16" s="1"/>
  <c r="W1268" i="16"/>
  <c r="V1268" i="16"/>
  <c r="U1268" i="16"/>
  <c r="AL1267" i="16"/>
  <c r="AA1267" i="16"/>
  <c r="Z1267" i="16"/>
  <c r="Y1267" i="16"/>
  <c r="X1267" i="16"/>
  <c r="W1267" i="16"/>
  <c r="V1267" i="16"/>
  <c r="U1267" i="16"/>
  <c r="AK1266" i="16"/>
  <c r="AR1266" i="16" s="1"/>
  <c r="Y1266" i="16"/>
  <c r="X1266" i="16"/>
  <c r="AL1266" i="16" s="1"/>
  <c r="W1266" i="16"/>
  <c r="V1266" i="16"/>
  <c r="U1266" i="16"/>
  <c r="AC1266" i="16" s="1"/>
  <c r="AA1265" i="16"/>
  <c r="Z1265" i="16"/>
  <c r="Y1265" i="16"/>
  <c r="X1265" i="16"/>
  <c r="W1265" i="16"/>
  <c r="AL1265" i="16" s="1"/>
  <c r="V1265" i="16"/>
  <c r="U1265" i="16"/>
  <c r="AK1265" i="16" s="1"/>
  <c r="AC1264" i="16"/>
  <c r="Y1264" i="16"/>
  <c r="X1264" i="16"/>
  <c r="AL1264" i="16" s="1"/>
  <c r="W1264" i="16"/>
  <c r="V1264" i="16"/>
  <c r="U1264" i="16"/>
  <c r="AK1264" i="16" s="1"/>
  <c r="AL1263" i="16"/>
  <c r="AA1263" i="16"/>
  <c r="Z1263" i="16"/>
  <c r="Y1263" i="16"/>
  <c r="X1263" i="16"/>
  <c r="W1263" i="16"/>
  <c r="V1263" i="16"/>
  <c r="U1263" i="16"/>
  <c r="Y1262" i="16"/>
  <c r="X1262" i="16"/>
  <c r="AL1262" i="16" s="1"/>
  <c r="W1262" i="16"/>
  <c r="V1262" i="16"/>
  <c r="U1262" i="16"/>
  <c r="AK1262" i="16" s="1"/>
  <c r="AA1261" i="16"/>
  <c r="Z1261" i="16"/>
  <c r="Y1261" i="16"/>
  <c r="X1261" i="16"/>
  <c r="W1261" i="16"/>
  <c r="AL1261" i="16" s="1"/>
  <c r="AQ1261" i="16" s="1"/>
  <c r="V1261" i="16"/>
  <c r="U1261" i="16"/>
  <c r="AK1261" i="16" s="1"/>
  <c r="AT1261" i="16" s="1"/>
  <c r="AK1260" i="16"/>
  <c r="AW1260" i="16" s="1"/>
  <c r="AC1260" i="16"/>
  <c r="Y1260" i="16"/>
  <c r="X1260" i="16"/>
  <c r="AL1260" i="16" s="1"/>
  <c r="AV1260" i="16" s="1"/>
  <c r="W1260" i="16"/>
  <c r="V1260" i="16"/>
  <c r="U1260" i="16"/>
  <c r="AL1259" i="16"/>
  <c r="AA1259" i="16"/>
  <c r="Z1259" i="16"/>
  <c r="Y1259" i="16"/>
  <c r="X1259" i="16"/>
  <c r="W1259" i="16"/>
  <c r="V1259" i="16"/>
  <c r="U1259" i="16"/>
  <c r="AK1258" i="16"/>
  <c r="AR1258" i="16" s="1"/>
  <c r="Y1258" i="16"/>
  <c r="X1258" i="16"/>
  <c r="AL1258" i="16" s="1"/>
  <c r="W1258" i="16"/>
  <c r="V1258" i="16"/>
  <c r="U1258" i="16"/>
  <c r="AC1258" i="16" s="1"/>
  <c r="AA1257" i="16"/>
  <c r="Z1257" i="16"/>
  <c r="Y1257" i="16"/>
  <c r="X1257" i="16"/>
  <c r="W1257" i="16"/>
  <c r="AL1257" i="16" s="1"/>
  <c r="V1257" i="16"/>
  <c r="U1257" i="16"/>
  <c r="AK1257" i="16" s="1"/>
  <c r="AT1257" i="16" s="1"/>
  <c r="AC1256" i="16"/>
  <c r="Y1256" i="16"/>
  <c r="X1256" i="16"/>
  <c r="AL1256" i="16" s="1"/>
  <c r="W1256" i="16"/>
  <c r="V1256" i="16"/>
  <c r="U1256" i="16"/>
  <c r="AK1256" i="16" s="1"/>
  <c r="AL1255" i="16"/>
  <c r="AA1255" i="16"/>
  <c r="Z1255" i="16"/>
  <c r="Y1255" i="16"/>
  <c r="X1255" i="16"/>
  <c r="W1255" i="16"/>
  <c r="V1255" i="16"/>
  <c r="U1255" i="16"/>
  <c r="Y1254" i="16"/>
  <c r="X1254" i="16"/>
  <c r="AL1254" i="16" s="1"/>
  <c r="W1254" i="16"/>
  <c r="V1254" i="16"/>
  <c r="U1254" i="16"/>
  <c r="AK1254" i="16" s="1"/>
  <c r="AA1253" i="16"/>
  <c r="Z1253" i="16"/>
  <c r="Y1253" i="16"/>
  <c r="X1253" i="16"/>
  <c r="W1253" i="16"/>
  <c r="AL1253" i="16" s="1"/>
  <c r="AQ1253" i="16" s="1"/>
  <c r="V1253" i="16"/>
  <c r="U1253" i="16"/>
  <c r="AK1253" i="16" s="1"/>
  <c r="AK1252" i="16"/>
  <c r="AW1252" i="16" s="1"/>
  <c r="AC1252" i="16"/>
  <c r="Y1252" i="16"/>
  <c r="X1252" i="16"/>
  <c r="AL1252" i="16" s="1"/>
  <c r="AV1252" i="16" s="1"/>
  <c r="W1252" i="16"/>
  <c r="V1252" i="16"/>
  <c r="U1252" i="16"/>
  <c r="AL1251" i="16"/>
  <c r="Z1251" i="16"/>
  <c r="Y1251" i="16"/>
  <c r="AA1251" i="16" s="1"/>
  <c r="X1251" i="16"/>
  <c r="W1251" i="16"/>
  <c r="V1251" i="16"/>
  <c r="AK1251" i="16" s="1"/>
  <c r="U1251" i="16"/>
  <c r="AC1251" i="16" s="1"/>
  <c r="AC1250" i="16"/>
  <c r="Y1250" i="16"/>
  <c r="Z1250" i="16" s="1"/>
  <c r="X1250" i="16"/>
  <c r="W1250" i="16"/>
  <c r="V1250" i="16"/>
  <c r="U1250" i="16"/>
  <c r="AK1250" i="16" s="1"/>
  <c r="AL1249" i="16"/>
  <c r="Y1249" i="16"/>
  <c r="AA1249" i="16" s="1"/>
  <c r="X1249" i="16"/>
  <c r="W1249" i="16"/>
  <c r="V1249" i="16"/>
  <c r="U1249" i="16"/>
  <c r="AC1249" i="16" s="1"/>
  <c r="AS1248" i="16"/>
  <c r="AN1248" i="16"/>
  <c r="AK1248" i="16"/>
  <c r="AU1248" i="16" s="1"/>
  <c r="AA1248" i="16"/>
  <c r="Y1248" i="16"/>
  <c r="Z1248" i="16" s="1"/>
  <c r="X1248" i="16"/>
  <c r="AL1248" i="16" s="1"/>
  <c r="W1248" i="16"/>
  <c r="V1248" i="16"/>
  <c r="U1248" i="16"/>
  <c r="AC1248" i="16" s="1"/>
  <c r="AK1247" i="16"/>
  <c r="AT1247" i="16" s="1"/>
  <c r="AA1247" i="16"/>
  <c r="Z1247" i="16"/>
  <c r="Y1247" i="16"/>
  <c r="X1247" i="16"/>
  <c r="W1247" i="16"/>
  <c r="AL1247" i="16" s="1"/>
  <c r="V1247" i="16"/>
  <c r="U1247" i="16"/>
  <c r="AC1247" i="16" s="1"/>
  <c r="Y1246" i="16"/>
  <c r="Z1246" i="16" s="1"/>
  <c r="X1246" i="16"/>
  <c r="W1246" i="16"/>
  <c r="V1246" i="16"/>
  <c r="U1246" i="16"/>
  <c r="AK1246" i="16" s="1"/>
  <c r="AA1245" i="16"/>
  <c r="Y1245" i="16"/>
  <c r="Z1245" i="16" s="1"/>
  <c r="X1245" i="16"/>
  <c r="W1245" i="16"/>
  <c r="AL1245" i="16" s="1"/>
  <c r="V1245" i="16"/>
  <c r="U1245" i="16"/>
  <c r="AC1245" i="16" s="1"/>
  <c r="AK1244" i="16"/>
  <c r="AU1244" i="16" s="1"/>
  <c r="AC1244" i="16"/>
  <c r="AA1244" i="16"/>
  <c r="Y1244" i="16"/>
  <c r="Z1244" i="16" s="1"/>
  <c r="X1244" i="16"/>
  <c r="AL1244" i="16" s="1"/>
  <c r="W1244" i="16"/>
  <c r="V1244" i="16"/>
  <c r="U1244" i="16"/>
  <c r="AL1243" i="16"/>
  <c r="Z1243" i="16"/>
  <c r="Y1243" i="16"/>
  <c r="AA1243" i="16" s="1"/>
  <c r="X1243" i="16"/>
  <c r="W1243" i="16"/>
  <c r="V1243" i="16"/>
  <c r="AK1243" i="16" s="1"/>
  <c r="U1243" i="16"/>
  <c r="AC1243" i="16" s="1"/>
  <c r="AC1242" i="16"/>
  <c r="Y1242" i="16"/>
  <c r="Z1242" i="16" s="1"/>
  <c r="X1242" i="16"/>
  <c r="W1242" i="16"/>
  <c r="V1242" i="16"/>
  <c r="U1242" i="16"/>
  <c r="AK1242" i="16" s="1"/>
  <c r="AL1241" i="16"/>
  <c r="Y1241" i="16"/>
  <c r="AA1241" i="16" s="1"/>
  <c r="X1241" i="16"/>
  <c r="W1241" i="16"/>
  <c r="V1241" i="16"/>
  <c r="U1241" i="16"/>
  <c r="AC1241" i="16" s="1"/>
  <c r="AS1240" i="16"/>
  <c r="AN1240" i="16"/>
  <c r="AK1240" i="16"/>
  <c r="AU1240" i="16" s="1"/>
  <c r="AA1240" i="16"/>
  <c r="Y1240" i="16"/>
  <c r="Z1240" i="16" s="1"/>
  <c r="X1240" i="16"/>
  <c r="AL1240" i="16" s="1"/>
  <c r="W1240" i="16"/>
  <c r="V1240" i="16"/>
  <c r="U1240" i="16"/>
  <c r="AC1240" i="16" s="1"/>
  <c r="AK1239" i="16"/>
  <c r="AT1239" i="16" s="1"/>
  <c r="AA1239" i="16"/>
  <c r="Z1239" i="16"/>
  <c r="Y1239" i="16"/>
  <c r="X1239" i="16"/>
  <c r="W1239" i="16"/>
  <c r="AL1239" i="16" s="1"/>
  <c r="V1239" i="16"/>
  <c r="U1239" i="16"/>
  <c r="AC1239" i="16" s="1"/>
  <c r="Y1238" i="16"/>
  <c r="Z1238" i="16" s="1"/>
  <c r="X1238" i="16"/>
  <c r="W1238" i="16"/>
  <c r="V1238" i="16"/>
  <c r="U1238" i="16"/>
  <c r="AK1238" i="16" s="1"/>
  <c r="AA1237" i="16"/>
  <c r="Y1237" i="16"/>
  <c r="Z1237" i="16" s="1"/>
  <c r="X1237" i="16"/>
  <c r="W1237" i="16"/>
  <c r="AL1237" i="16" s="1"/>
  <c r="V1237" i="16"/>
  <c r="U1237" i="16"/>
  <c r="AC1237" i="16" s="1"/>
  <c r="AK1236" i="16"/>
  <c r="AU1236" i="16" s="1"/>
  <c r="AC1236" i="16"/>
  <c r="AA1236" i="16"/>
  <c r="Y1236" i="16"/>
  <c r="Z1236" i="16" s="1"/>
  <c r="X1236" i="16"/>
  <c r="AL1236" i="16" s="1"/>
  <c r="W1236" i="16"/>
  <c r="V1236" i="16"/>
  <c r="U1236" i="16"/>
  <c r="AA1235" i="16"/>
  <c r="Y1235" i="16"/>
  <c r="Z1235" i="16" s="1"/>
  <c r="X1235" i="16"/>
  <c r="W1235" i="16"/>
  <c r="AL1235" i="16" s="1"/>
  <c r="V1235" i="16"/>
  <c r="U1235" i="16"/>
  <c r="AK1235" i="16" s="1"/>
  <c r="Y1234" i="16"/>
  <c r="AA1234" i="16" s="1"/>
  <c r="X1234" i="16"/>
  <c r="AL1234" i="16" s="1"/>
  <c r="W1234" i="16"/>
  <c r="V1234" i="16"/>
  <c r="U1234" i="16"/>
  <c r="AK1234" i="16" s="1"/>
  <c r="AA1233" i="16"/>
  <c r="Y1233" i="16"/>
  <c r="Z1233" i="16" s="1"/>
  <c r="X1233" i="16"/>
  <c r="W1233" i="16"/>
  <c r="AL1233" i="16" s="1"/>
  <c r="V1233" i="16"/>
  <c r="U1233" i="16"/>
  <c r="AK1233" i="16" s="1"/>
  <c r="Y1232" i="16"/>
  <c r="AA1232" i="16" s="1"/>
  <c r="X1232" i="16"/>
  <c r="AL1232" i="16" s="1"/>
  <c r="W1232" i="16"/>
  <c r="V1232" i="16"/>
  <c r="U1232" i="16"/>
  <c r="AK1232" i="16" s="1"/>
  <c r="AA1231" i="16"/>
  <c r="Y1231" i="16"/>
  <c r="Z1231" i="16" s="1"/>
  <c r="X1231" i="16"/>
  <c r="W1231" i="16"/>
  <c r="AL1231" i="16" s="1"/>
  <c r="V1231" i="16"/>
  <c r="U1231" i="16"/>
  <c r="AK1231" i="16" s="1"/>
  <c r="Y1230" i="16"/>
  <c r="AA1230" i="16" s="1"/>
  <c r="X1230" i="16"/>
  <c r="AL1230" i="16" s="1"/>
  <c r="W1230" i="16"/>
  <c r="V1230" i="16"/>
  <c r="U1230" i="16"/>
  <c r="AK1230" i="16" s="1"/>
  <c r="AA1229" i="16"/>
  <c r="Y1229" i="16"/>
  <c r="Z1229" i="16" s="1"/>
  <c r="X1229" i="16"/>
  <c r="W1229" i="16"/>
  <c r="AL1229" i="16" s="1"/>
  <c r="V1229" i="16"/>
  <c r="U1229" i="16"/>
  <c r="AK1229" i="16" s="1"/>
  <c r="Y1228" i="16"/>
  <c r="AA1228" i="16" s="1"/>
  <c r="X1228" i="16"/>
  <c r="AL1228" i="16" s="1"/>
  <c r="W1228" i="16"/>
  <c r="V1228" i="16"/>
  <c r="U1228" i="16"/>
  <c r="AK1228" i="16" s="1"/>
  <c r="AA1227" i="16"/>
  <c r="Y1227" i="16"/>
  <c r="Z1227" i="16" s="1"/>
  <c r="X1227" i="16"/>
  <c r="W1227" i="16"/>
  <c r="AL1227" i="16" s="1"/>
  <c r="V1227" i="16"/>
  <c r="U1227" i="16"/>
  <c r="AK1227" i="16" s="1"/>
  <c r="Y1226" i="16"/>
  <c r="AA1226" i="16" s="1"/>
  <c r="X1226" i="16"/>
  <c r="AL1226" i="16" s="1"/>
  <c r="W1226" i="16"/>
  <c r="V1226" i="16"/>
  <c r="U1226" i="16"/>
  <c r="AK1226" i="16" s="1"/>
  <c r="AA1225" i="16"/>
  <c r="Y1225" i="16"/>
  <c r="Z1225" i="16" s="1"/>
  <c r="X1225" i="16"/>
  <c r="W1225" i="16"/>
  <c r="AL1225" i="16" s="1"/>
  <c r="V1225" i="16"/>
  <c r="U1225" i="16"/>
  <c r="AK1225" i="16" s="1"/>
  <c r="Y1224" i="16"/>
  <c r="AA1224" i="16" s="1"/>
  <c r="X1224" i="16"/>
  <c r="AL1224" i="16" s="1"/>
  <c r="W1224" i="16"/>
  <c r="V1224" i="16"/>
  <c r="U1224" i="16"/>
  <c r="AK1224" i="16" s="1"/>
  <c r="AA1223" i="16"/>
  <c r="Y1223" i="16"/>
  <c r="Z1223" i="16" s="1"/>
  <c r="X1223" i="16"/>
  <c r="W1223" i="16"/>
  <c r="AL1223" i="16" s="1"/>
  <c r="V1223" i="16"/>
  <c r="U1223" i="16"/>
  <c r="AK1223" i="16" s="1"/>
  <c r="Y1222" i="16"/>
  <c r="AA1222" i="16" s="1"/>
  <c r="X1222" i="16"/>
  <c r="AL1222" i="16" s="1"/>
  <c r="W1222" i="16"/>
  <c r="V1222" i="16"/>
  <c r="U1222" i="16"/>
  <c r="AK1222" i="16" s="1"/>
  <c r="AA1221" i="16"/>
  <c r="Y1221" i="16"/>
  <c r="Z1221" i="16" s="1"/>
  <c r="X1221" i="16"/>
  <c r="W1221" i="16"/>
  <c r="AL1221" i="16" s="1"/>
  <c r="V1221" i="16"/>
  <c r="U1221" i="16"/>
  <c r="AK1221" i="16" s="1"/>
  <c r="Y1220" i="16"/>
  <c r="AA1220" i="16" s="1"/>
  <c r="X1220" i="16"/>
  <c r="AL1220" i="16" s="1"/>
  <c r="W1220" i="16"/>
  <c r="V1220" i="16"/>
  <c r="U1220" i="16"/>
  <c r="AK1220" i="16" s="1"/>
  <c r="AA1219" i="16"/>
  <c r="Y1219" i="16"/>
  <c r="Z1219" i="16" s="1"/>
  <c r="X1219" i="16"/>
  <c r="W1219" i="16"/>
  <c r="AL1219" i="16" s="1"/>
  <c r="V1219" i="16"/>
  <c r="U1219" i="16"/>
  <c r="AK1219" i="16" s="1"/>
  <c r="Y1218" i="16"/>
  <c r="AA1218" i="16" s="1"/>
  <c r="X1218" i="16"/>
  <c r="AL1218" i="16" s="1"/>
  <c r="W1218" i="16"/>
  <c r="V1218" i="16"/>
  <c r="U1218" i="16"/>
  <c r="AK1218" i="16" s="1"/>
  <c r="AA1217" i="16"/>
  <c r="Y1217" i="16"/>
  <c r="Z1217" i="16" s="1"/>
  <c r="X1217" i="16"/>
  <c r="W1217" i="16"/>
  <c r="AL1217" i="16" s="1"/>
  <c r="V1217" i="16"/>
  <c r="U1217" i="16"/>
  <c r="AK1217" i="16" s="1"/>
  <c r="Y1216" i="16"/>
  <c r="AA1216" i="16" s="1"/>
  <c r="X1216" i="16"/>
  <c r="AL1216" i="16" s="1"/>
  <c r="W1216" i="16"/>
  <c r="V1216" i="16"/>
  <c r="U1216" i="16"/>
  <c r="AK1216" i="16" s="1"/>
  <c r="AA1215" i="16"/>
  <c r="Y1215" i="16"/>
  <c r="Z1215" i="16" s="1"/>
  <c r="X1215" i="16"/>
  <c r="W1215" i="16"/>
  <c r="AL1215" i="16" s="1"/>
  <c r="V1215" i="16"/>
  <c r="U1215" i="16"/>
  <c r="AK1215" i="16" s="1"/>
  <c r="Y1214" i="16"/>
  <c r="AA1214" i="16" s="1"/>
  <c r="X1214" i="16"/>
  <c r="AL1214" i="16" s="1"/>
  <c r="W1214" i="16"/>
  <c r="V1214" i="16"/>
  <c r="U1214" i="16"/>
  <c r="AK1214" i="16" s="1"/>
  <c r="AA1213" i="16"/>
  <c r="Y1213" i="16"/>
  <c r="Z1213" i="16" s="1"/>
  <c r="X1213" i="16"/>
  <c r="W1213" i="16"/>
  <c r="AL1213" i="16" s="1"/>
  <c r="V1213" i="16"/>
  <c r="U1213" i="16"/>
  <c r="AK1213" i="16" s="1"/>
  <c r="Y1212" i="16"/>
  <c r="AA1212" i="16" s="1"/>
  <c r="X1212" i="16"/>
  <c r="AL1212" i="16" s="1"/>
  <c r="W1212" i="16"/>
  <c r="V1212" i="16"/>
  <c r="U1212" i="16"/>
  <c r="AK1212" i="16" s="1"/>
  <c r="AA1211" i="16"/>
  <c r="Y1211" i="16"/>
  <c r="Z1211" i="16" s="1"/>
  <c r="X1211" i="16"/>
  <c r="W1211" i="16"/>
  <c r="AL1211" i="16" s="1"/>
  <c r="V1211" i="16"/>
  <c r="U1211" i="16"/>
  <c r="AK1211" i="16" s="1"/>
  <c r="Y1210" i="16"/>
  <c r="AA1210" i="16" s="1"/>
  <c r="X1210" i="16"/>
  <c r="AL1210" i="16" s="1"/>
  <c r="W1210" i="16"/>
  <c r="V1210" i="16"/>
  <c r="U1210" i="16"/>
  <c r="AK1210" i="16" s="1"/>
  <c r="AA1209" i="16"/>
  <c r="Y1209" i="16"/>
  <c r="Z1209" i="16" s="1"/>
  <c r="X1209" i="16"/>
  <c r="W1209" i="16"/>
  <c r="AL1209" i="16" s="1"/>
  <c r="V1209" i="16"/>
  <c r="U1209" i="16"/>
  <c r="AK1209" i="16" s="1"/>
  <c r="Y1208" i="16"/>
  <c r="AA1208" i="16" s="1"/>
  <c r="X1208" i="16"/>
  <c r="AL1208" i="16" s="1"/>
  <c r="W1208" i="16"/>
  <c r="V1208" i="16"/>
  <c r="U1208" i="16"/>
  <c r="AK1208" i="16" s="1"/>
  <c r="AA1207" i="16"/>
  <c r="Y1207" i="16"/>
  <c r="Z1207" i="16" s="1"/>
  <c r="X1207" i="16"/>
  <c r="W1207" i="16"/>
  <c r="AL1207" i="16" s="1"/>
  <c r="V1207" i="16"/>
  <c r="U1207" i="16"/>
  <c r="AK1207" i="16" s="1"/>
  <c r="Y1206" i="16"/>
  <c r="AA1206" i="16" s="1"/>
  <c r="X1206" i="16"/>
  <c r="AL1206" i="16" s="1"/>
  <c r="W1206" i="16"/>
  <c r="V1206" i="16"/>
  <c r="U1206" i="16"/>
  <c r="AK1206" i="16" s="1"/>
  <c r="AA1205" i="16"/>
  <c r="Y1205" i="16"/>
  <c r="Z1205" i="16" s="1"/>
  <c r="X1205" i="16"/>
  <c r="W1205" i="16"/>
  <c r="AL1205" i="16" s="1"/>
  <c r="V1205" i="16"/>
  <c r="U1205" i="16"/>
  <c r="AK1205" i="16" s="1"/>
  <c r="Y1204" i="16"/>
  <c r="AA1204" i="16" s="1"/>
  <c r="X1204" i="16"/>
  <c r="AL1204" i="16" s="1"/>
  <c r="W1204" i="16"/>
  <c r="V1204" i="16"/>
  <c r="U1204" i="16"/>
  <c r="AK1204" i="16" s="1"/>
  <c r="AA1203" i="16"/>
  <c r="Y1203" i="16"/>
  <c r="Z1203" i="16" s="1"/>
  <c r="X1203" i="16"/>
  <c r="W1203" i="16"/>
  <c r="AL1203" i="16" s="1"/>
  <c r="V1203" i="16"/>
  <c r="U1203" i="16"/>
  <c r="AK1203" i="16" s="1"/>
  <c r="Y1202" i="16"/>
  <c r="AA1202" i="16" s="1"/>
  <c r="X1202" i="16"/>
  <c r="AL1202" i="16" s="1"/>
  <c r="W1202" i="16"/>
  <c r="V1202" i="16"/>
  <c r="U1202" i="16"/>
  <c r="AK1202" i="16" s="1"/>
  <c r="AA1201" i="16"/>
  <c r="Y1201" i="16"/>
  <c r="Z1201" i="16" s="1"/>
  <c r="X1201" i="16"/>
  <c r="W1201" i="16"/>
  <c r="AL1201" i="16" s="1"/>
  <c r="V1201" i="16"/>
  <c r="U1201" i="16"/>
  <c r="AK1201" i="16" s="1"/>
  <c r="Y1200" i="16"/>
  <c r="AA1200" i="16" s="1"/>
  <c r="X1200" i="16"/>
  <c r="AL1200" i="16" s="1"/>
  <c r="W1200" i="16"/>
  <c r="V1200" i="16"/>
  <c r="U1200" i="16"/>
  <c r="AK1200" i="16" s="1"/>
  <c r="AA1199" i="16"/>
  <c r="Y1199" i="16"/>
  <c r="Z1199" i="16" s="1"/>
  <c r="X1199" i="16"/>
  <c r="W1199" i="16"/>
  <c r="AL1199" i="16" s="1"/>
  <c r="V1199" i="16"/>
  <c r="U1199" i="16"/>
  <c r="AK1199" i="16" s="1"/>
  <c r="Y1198" i="16"/>
  <c r="AA1198" i="16" s="1"/>
  <c r="X1198" i="16"/>
  <c r="AL1198" i="16" s="1"/>
  <c r="W1198" i="16"/>
  <c r="V1198" i="16"/>
  <c r="U1198" i="16"/>
  <c r="AK1198" i="16" s="1"/>
  <c r="AA1197" i="16"/>
  <c r="Y1197" i="16"/>
  <c r="Z1197" i="16" s="1"/>
  <c r="X1197" i="16"/>
  <c r="W1197" i="16"/>
  <c r="AL1197" i="16" s="1"/>
  <c r="V1197" i="16"/>
  <c r="U1197" i="16"/>
  <c r="AK1197" i="16" s="1"/>
  <c r="Y1196" i="16"/>
  <c r="AA1196" i="16" s="1"/>
  <c r="X1196" i="16"/>
  <c r="AL1196" i="16" s="1"/>
  <c r="W1196" i="16"/>
  <c r="V1196" i="16"/>
  <c r="U1196" i="16"/>
  <c r="AK1196" i="16" s="1"/>
  <c r="AA1195" i="16"/>
  <c r="Y1195" i="16"/>
  <c r="Z1195" i="16" s="1"/>
  <c r="X1195" i="16"/>
  <c r="W1195" i="16"/>
  <c r="AL1195" i="16" s="1"/>
  <c r="V1195" i="16"/>
  <c r="U1195" i="16"/>
  <c r="AK1195" i="16" s="1"/>
  <c r="Y1194" i="16"/>
  <c r="AA1194" i="16" s="1"/>
  <c r="X1194" i="16"/>
  <c r="AL1194" i="16" s="1"/>
  <c r="W1194" i="16"/>
  <c r="V1194" i="16"/>
  <c r="U1194" i="16"/>
  <c r="AK1194" i="16" s="1"/>
  <c r="AA1193" i="16"/>
  <c r="Y1193" i="16"/>
  <c r="Z1193" i="16" s="1"/>
  <c r="X1193" i="16"/>
  <c r="W1193" i="16"/>
  <c r="AL1193" i="16" s="1"/>
  <c r="V1193" i="16"/>
  <c r="U1193" i="16"/>
  <c r="AK1193" i="16" s="1"/>
  <c r="Y1192" i="16"/>
  <c r="AA1192" i="16" s="1"/>
  <c r="X1192" i="16"/>
  <c r="AL1192" i="16" s="1"/>
  <c r="W1192" i="16"/>
  <c r="V1192" i="16"/>
  <c r="U1192" i="16"/>
  <c r="AK1192" i="16" s="1"/>
  <c r="AA1191" i="16"/>
  <c r="Y1191" i="16"/>
  <c r="Z1191" i="16" s="1"/>
  <c r="X1191" i="16"/>
  <c r="W1191" i="16"/>
  <c r="AL1191" i="16" s="1"/>
  <c r="V1191" i="16"/>
  <c r="U1191" i="16"/>
  <c r="AK1191" i="16" s="1"/>
  <c r="Y1190" i="16"/>
  <c r="AA1190" i="16" s="1"/>
  <c r="X1190" i="16"/>
  <c r="AL1190" i="16" s="1"/>
  <c r="W1190" i="16"/>
  <c r="V1190" i="16"/>
  <c r="U1190" i="16"/>
  <c r="AK1190" i="16" s="1"/>
  <c r="AA1189" i="16"/>
  <c r="Y1189" i="16"/>
  <c r="Z1189" i="16" s="1"/>
  <c r="X1189" i="16"/>
  <c r="W1189" i="16"/>
  <c r="AL1189" i="16" s="1"/>
  <c r="V1189" i="16"/>
  <c r="U1189" i="16"/>
  <c r="AK1189" i="16" s="1"/>
  <c r="Y1188" i="16"/>
  <c r="AA1188" i="16" s="1"/>
  <c r="X1188" i="16"/>
  <c r="AL1188" i="16" s="1"/>
  <c r="W1188" i="16"/>
  <c r="V1188" i="16"/>
  <c r="U1188" i="16"/>
  <c r="AK1188" i="16" s="1"/>
  <c r="AA1187" i="16"/>
  <c r="Y1187" i="16"/>
  <c r="Z1187" i="16" s="1"/>
  <c r="X1187" i="16"/>
  <c r="W1187" i="16"/>
  <c r="AL1187" i="16" s="1"/>
  <c r="V1187" i="16"/>
  <c r="U1187" i="16"/>
  <c r="AK1187" i="16" s="1"/>
  <c r="Y1186" i="16"/>
  <c r="AA1186" i="16" s="1"/>
  <c r="X1186" i="16"/>
  <c r="AL1186" i="16" s="1"/>
  <c r="W1186" i="16"/>
  <c r="V1186" i="16"/>
  <c r="U1186" i="16"/>
  <c r="AK1186" i="16" s="1"/>
  <c r="AA1185" i="16"/>
  <c r="Y1185" i="16"/>
  <c r="Z1185" i="16" s="1"/>
  <c r="X1185" i="16"/>
  <c r="W1185" i="16"/>
  <c r="AL1185" i="16" s="1"/>
  <c r="V1185" i="16"/>
  <c r="U1185" i="16"/>
  <c r="AK1185" i="16" s="1"/>
  <c r="Y1184" i="16"/>
  <c r="AA1184" i="16" s="1"/>
  <c r="X1184" i="16"/>
  <c r="AL1184" i="16" s="1"/>
  <c r="W1184" i="16"/>
  <c r="V1184" i="16"/>
  <c r="U1184" i="16"/>
  <c r="AK1184" i="16" s="1"/>
  <c r="AA1183" i="16"/>
  <c r="Y1183" i="16"/>
  <c r="Z1183" i="16" s="1"/>
  <c r="X1183" i="16"/>
  <c r="W1183" i="16"/>
  <c r="AL1183" i="16" s="1"/>
  <c r="V1183" i="16"/>
  <c r="U1183" i="16"/>
  <c r="AK1183" i="16" s="1"/>
  <c r="Y1182" i="16"/>
  <c r="AA1182" i="16" s="1"/>
  <c r="X1182" i="16"/>
  <c r="AL1182" i="16" s="1"/>
  <c r="W1182" i="16"/>
  <c r="V1182" i="16"/>
  <c r="U1182" i="16"/>
  <c r="AK1182" i="16" s="1"/>
  <c r="AA1181" i="16"/>
  <c r="Y1181" i="16"/>
  <c r="Z1181" i="16" s="1"/>
  <c r="X1181" i="16"/>
  <c r="W1181" i="16"/>
  <c r="AL1181" i="16" s="1"/>
  <c r="V1181" i="16"/>
  <c r="U1181" i="16"/>
  <c r="AK1181" i="16" s="1"/>
  <c r="Y1180" i="16"/>
  <c r="AA1180" i="16" s="1"/>
  <c r="X1180" i="16"/>
  <c r="AL1180" i="16" s="1"/>
  <c r="W1180" i="16"/>
  <c r="V1180" i="16"/>
  <c r="U1180" i="16"/>
  <c r="AK1180" i="16" s="1"/>
  <c r="AA1179" i="16"/>
  <c r="Y1179" i="16"/>
  <c r="Z1179" i="16" s="1"/>
  <c r="X1179" i="16"/>
  <c r="W1179" i="16"/>
  <c r="AL1179" i="16" s="1"/>
  <c r="V1179" i="16"/>
  <c r="U1179" i="16"/>
  <c r="AK1179" i="16" s="1"/>
  <c r="Y1178" i="16"/>
  <c r="AA1178" i="16" s="1"/>
  <c r="X1178" i="16"/>
  <c r="AL1178" i="16" s="1"/>
  <c r="W1178" i="16"/>
  <c r="V1178" i="16"/>
  <c r="U1178" i="16"/>
  <c r="AK1178" i="16" s="1"/>
  <c r="AA1177" i="16"/>
  <c r="Y1177" i="16"/>
  <c r="Z1177" i="16" s="1"/>
  <c r="X1177" i="16"/>
  <c r="W1177" i="16"/>
  <c r="AL1177" i="16" s="1"/>
  <c r="V1177" i="16"/>
  <c r="U1177" i="16"/>
  <c r="AK1177" i="16" s="1"/>
  <c r="Y1176" i="16"/>
  <c r="AA1176" i="16" s="1"/>
  <c r="X1176" i="16"/>
  <c r="AL1176" i="16" s="1"/>
  <c r="W1176" i="16"/>
  <c r="V1176" i="16"/>
  <c r="U1176" i="16"/>
  <c r="AK1176" i="16" s="1"/>
  <c r="AA1175" i="16"/>
  <c r="Y1175" i="16"/>
  <c r="Z1175" i="16" s="1"/>
  <c r="X1175" i="16"/>
  <c r="W1175" i="16"/>
  <c r="AL1175" i="16" s="1"/>
  <c r="V1175" i="16"/>
  <c r="U1175" i="16"/>
  <c r="AK1175" i="16" s="1"/>
  <c r="Y1174" i="16"/>
  <c r="AA1174" i="16" s="1"/>
  <c r="X1174" i="16"/>
  <c r="AL1174" i="16" s="1"/>
  <c r="W1174" i="16"/>
  <c r="V1174" i="16"/>
  <c r="U1174" i="16"/>
  <c r="AK1174" i="16" s="1"/>
  <c r="AA1173" i="16"/>
  <c r="Y1173" i="16"/>
  <c r="Z1173" i="16" s="1"/>
  <c r="X1173" i="16"/>
  <c r="W1173" i="16"/>
  <c r="AL1173" i="16" s="1"/>
  <c r="V1173" i="16"/>
  <c r="U1173" i="16"/>
  <c r="AK1173" i="16" s="1"/>
  <c r="Y1172" i="16"/>
  <c r="AA1172" i="16" s="1"/>
  <c r="X1172" i="16"/>
  <c r="AL1172" i="16" s="1"/>
  <c r="W1172" i="16"/>
  <c r="V1172" i="16"/>
  <c r="U1172" i="16"/>
  <c r="AK1172" i="16" s="1"/>
  <c r="AA1171" i="16"/>
  <c r="Y1171" i="16"/>
  <c r="Z1171" i="16" s="1"/>
  <c r="X1171" i="16"/>
  <c r="W1171" i="16"/>
  <c r="AL1171" i="16" s="1"/>
  <c r="V1171" i="16"/>
  <c r="U1171" i="16"/>
  <c r="AK1171" i="16" s="1"/>
  <c r="Y1170" i="16"/>
  <c r="AA1170" i="16" s="1"/>
  <c r="X1170" i="16"/>
  <c r="AL1170" i="16" s="1"/>
  <c r="W1170" i="16"/>
  <c r="V1170" i="16"/>
  <c r="U1170" i="16"/>
  <c r="AK1170" i="16" s="1"/>
  <c r="AA1169" i="16"/>
  <c r="Y1169" i="16"/>
  <c r="Z1169" i="16" s="1"/>
  <c r="X1169" i="16"/>
  <c r="W1169" i="16"/>
  <c r="AL1169" i="16" s="1"/>
  <c r="V1169" i="16"/>
  <c r="U1169" i="16"/>
  <c r="AK1169" i="16" s="1"/>
  <c r="Y1168" i="16"/>
  <c r="AA1168" i="16" s="1"/>
  <c r="X1168" i="16"/>
  <c r="AL1168" i="16" s="1"/>
  <c r="W1168" i="16"/>
  <c r="V1168" i="16"/>
  <c r="U1168" i="16"/>
  <c r="AK1168" i="16" s="1"/>
  <c r="AA1167" i="16"/>
  <c r="Y1167" i="16"/>
  <c r="Z1167" i="16" s="1"/>
  <c r="X1167" i="16"/>
  <c r="W1167" i="16"/>
  <c r="AL1167" i="16" s="1"/>
  <c r="V1167" i="16"/>
  <c r="U1167" i="16"/>
  <c r="AK1167" i="16" s="1"/>
  <c r="Y1166" i="16"/>
  <c r="AA1166" i="16" s="1"/>
  <c r="X1166" i="16"/>
  <c r="AL1166" i="16" s="1"/>
  <c r="W1166" i="16"/>
  <c r="V1166" i="16"/>
  <c r="U1166" i="16"/>
  <c r="AK1166" i="16" s="1"/>
  <c r="AA1165" i="16"/>
  <c r="Y1165" i="16"/>
  <c r="Z1165" i="16" s="1"/>
  <c r="X1165" i="16"/>
  <c r="W1165" i="16"/>
  <c r="AL1165" i="16" s="1"/>
  <c r="V1165" i="16"/>
  <c r="U1165" i="16"/>
  <c r="AK1165" i="16" s="1"/>
  <c r="Y1164" i="16"/>
  <c r="AA1164" i="16" s="1"/>
  <c r="X1164" i="16"/>
  <c r="AL1164" i="16" s="1"/>
  <c r="W1164" i="16"/>
  <c r="V1164" i="16"/>
  <c r="U1164" i="16"/>
  <c r="AK1164" i="16" s="1"/>
  <c r="AA1163" i="16"/>
  <c r="Y1163" i="16"/>
  <c r="Z1163" i="16" s="1"/>
  <c r="X1163" i="16"/>
  <c r="W1163" i="16"/>
  <c r="AL1163" i="16" s="1"/>
  <c r="V1163" i="16"/>
  <c r="U1163" i="16"/>
  <c r="AK1163" i="16" s="1"/>
  <c r="Y1162" i="16"/>
  <c r="AA1162" i="16" s="1"/>
  <c r="X1162" i="16"/>
  <c r="AL1162" i="16" s="1"/>
  <c r="W1162" i="16"/>
  <c r="V1162" i="16"/>
  <c r="U1162" i="16"/>
  <c r="AK1162" i="16" s="1"/>
  <c r="AA1161" i="16"/>
  <c r="Y1161" i="16"/>
  <c r="Z1161" i="16" s="1"/>
  <c r="X1161" i="16"/>
  <c r="W1161" i="16"/>
  <c r="AL1161" i="16" s="1"/>
  <c r="V1161" i="16"/>
  <c r="U1161" i="16"/>
  <c r="AK1161" i="16" s="1"/>
  <c r="Y1160" i="16"/>
  <c r="AA1160" i="16" s="1"/>
  <c r="X1160" i="16"/>
  <c r="AL1160" i="16" s="1"/>
  <c r="W1160" i="16"/>
  <c r="V1160" i="16"/>
  <c r="U1160" i="16"/>
  <c r="AK1160" i="16" s="1"/>
  <c r="AA1159" i="16"/>
  <c r="Y1159" i="16"/>
  <c r="Z1159" i="16" s="1"/>
  <c r="X1159" i="16"/>
  <c r="W1159" i="16"/>
  <c r="AL1159" i="16" s="1"/>
  <c r="V1159" i="16"/>
  <c r="U1159" i="16"/>
  <c r="AK1159" i="16" s="1"/>
  <c r="Y1158" i="16"/>
  <c r="AA1158" i="16" s="1"/>
  <c r="X1158" i="16"/>
  <c r="AL1158" i="16" s="1"/>
  <c r="W1158" i="16"/>
  <c r="V1158" i="16"/>
  <c r="U1158" i="16"/>
  <c r="AK1158" i="16" s="1"/>
  <c r="AA1157" i="16"/>
  <c r="Y1157" i="16"/>
  <c r="Z1157" i="16" s="1"/>
  <c r="X1157" i="16"/>
  <c r="W1157" i="16"/>
  <c r="AL1157" i="16" s="1"/>
  <c r="V1157" i="16"/>
  <c r="U1157" i="16"/>
  <c r="AK1157" i="16" s="1"/>
  <c r="Y1156" i="16"/>
  <c r="AA1156" i="16" s="1"/>
  <c r="X1156" i="16"/>
  <c r="AL1156" i="16" s="1"/>
  <c r="W1156" i="16"/>
  <c r="V1156" i="16"/>
  <c r="U1156" i="16"/>
  <c r="AK1156" i="16" s="1"/>
  <c r="AA1155" i="16"/>
  <c r="Y1155" i="16"/>
  <c r="Z1155" i="16" s="1"/>
  <c r="X1155" i="16"/>
  <c r="W1155" i="16"/>
  <c r="AL1155" i="16" s="1"/>
  <c r="V1155" i="16"/>
  <c r="U1155" i="16"/>
  <c r="AK1155" i="16" s="1"/>
  <c r="Y1154" i="16"/>
  <c r="AA1154" i="16" s="1"/>
  <c r="X1154" i="16"/>
  <c r="AL1154" i="16" s="1"/>
  <c r="W1154" i="16"/>
  <c r="V1154" i="16"/>
  <c r="U1154" i="16"/>
  <c r="AK1154" i="16" s="1"/>
  <c r="AA1153" i="16"/>
  <c r="Y1153" i="16"/>
  <c r="Z1153" i="16" s="1"/>
  <c r="X1153" i="16"/>
  <c r="W1153" i="16"/>
  <c r="AL1153" i="16" s="1"/>
  <c r="V1153" i="16"/>
  <c r="U1153" i="16"/>
  <c r="AK1153" i="16" s="1"/>
  <c r="Y1152" i="16"/>
  <c r="AA1152" i="16" s="1"/>
  <c r="X1152" i="16"/>
  <c r="AL1152" i="16" s="1"/>
  <c r="W1152" i="16"/>
  <c r="V1152" i="16"/>
  <c r="U1152" i="16"/>
  <c r="AK1152" i="16" s="1"/>
  <c r="AA1151" i="16"/>
  <c r="Y1151" i="16"/>
  <c r="Z1151" i="16" s="1"/>
  <c r="X1151" i="16"/>
  <c r="W1151" i="16"/>
  <c r="AL1151" i="16" s="1"/>
  <c r="V1151" i="16"/>
  <c r="U1151" i="16"/>
  <c r="AK1151" i="16" s="1"/>
  <c r="Y1150" i="16"/>
  <c r="AA1150" i="16" s="1"/>
  <c r="X1150" i="16"/>
  <c r="AL1150" i="16" s="1"/>
  <c r="W1150" i="16"/>
  <c r="V1150" i="16"/>
  <c r="U1150" i="16"/>
  <c r="AK1150" i="16" s="1"/>
  <c r="AU1149" i="16"/>
  <c r="AA1149" i="16"/>
  <c r="Y1149" i="16"/>
  <c r="Z1149" i="16" s="1"/>
  <c r="X1149" i="16"/>
  <c r="W1149" i="16"/>
  <c r="AL1149" i="16" s="1"/>
  <c r="V1149" i="16"/>
  <c r="U1149" i="16"/>
  <c r="AK1149" i="16" s="1"/>
  <c r="AK1148" i="16"/>
  <c r="Y1148" i="16"/>
  <c r="X1148" i="16"/>
  <c r="AL1148" i="16" s="1"/>
  <c r="W1148" i="16"/>
  <c r="V1148" i="16"/>
  <c r="U1148" i="16"/>
  <c r="AC1148" i="16" s="1"/>
  <c r="AA1147" i="16"/>
  <c r="Y1147" i="16"/>
  <c r="Z1147" i="16" s="1"/>
  <c r="X1147" i="16"/>
  <c r="W1147" i="16"/>
  <c r="AL1147" i="16" s="1"/>
  <c r="AQ1147" i="16" s="1"/>
  <c r="V1147" i="16"/>
  <c r="U1147" i="16"/>
  <c r="AK1147" i="16" s="1"/>
  <c r="Y1146" i="16"/>
  <c r="X1146" i="16"/>
  <c r="AL1146" i="16" s="1"/>
  <c r="W1146" i="16"/>
  <c r="V1146" i="16"/>
  <c r="U1146" i="16"/>
  <c r="AC1146" i="16" s="1"/>
  <c r="AA1145" i="16"/>
  <c r="Y1145" i="16"/>
  <c r="Z1145" i="16" s="1"/>
  <c r="X1145" i="16"/>
  <c r="W1145" i="16"/>
  <c r="AL1145" i="16" s="1"/>
  <c r="V1145" i="16"/>
  <c r="U1145" i="16"/>
  <c r="AK1145" i="16" s="1"/>
  <c r="AK1144" i="16"/>
  <c r="Y1144" i="16"/>
  <c r="X1144" i="16"/>
  <c r="AL1144" i="16" s="1"/>
  <c r="W1144" i="16"/>
  <c r="V1144" i="16"/>
  <c r="U1144" i="16"/>
  <c r="AC1144" i="16" s="1"/>
  <c r="AA1143" i="16"/>
  <c r="Y1143" i="16"/>
  <c r="Z1143" i="16" s="1"/>
  <c r="X1143" i="16"/>
  <c r="W1143" i="16"/>
  <c r="AL1143" i="16" s="1"/>
  <c r="AQ1143" i="16" s="1"/>
  <c r="V1143" i="16"/>
  <c r="U1143" i="16"/>
  <c r="AK1143" i="16" s="1"/>
  <c r="Y1142" i="16"/>
  <c r="X1142" i="16"/>
  <c r="AL1142" i="16" s="1"/>
  <c r="W1142" i="16"/>
  <c r="V1142" i="16"/>
  <c r="U1142" i="16"/>
  <c r="AC1142" i="16" s="1"/>
  <c r="AU1141" i="16"/>
  <c r="AA1141" i="16"/>
  <c r="Y1141" i="16"/>
  <c r="Z1141" i="16" s="1"/>
  <c r="X1141" i="16"/>
  <c r="W1141" i="16"/>
  <c r="AL1141" i="16" s="1"/>
  <c r="V1141" i="16"/>
  <c r="U1141" i="16"/>
  <c r="AK1141" i="16" s="1"/>
  <c r="AK1140" i="16"/>
  <c r="Y1140" i="16"/>
  <c r="X1140" i="16"/>
  <c r="AL1140" i="16" s="1"/>
  <c r="W1140" i="16"/>
  <c r="V1140" i="16"/>
  <c r="U1140" i="16"/>
  <c r="AC1140" i="16" s="1"/>
  <c r="AA1139" i="16"/>
  <c r="Y1139" i="16"/>
  <c r="Z1139" i="16" s="1"/>
  <c r="X1139" i="16"/>
  <c r="W1139" i="16"/>
  <c r="AL1139" i="16" s="1"/>
  <c r="AQ1139" i="16" s="1"/>
  <c r="V1139" i="16"/>
  <c r="U1139" i="16"/>
  <c r="AK1139" i="16" s="1"/>
  <c r="Y1138" i="16"/>
  <c r="X1138" i="16"/>
  <c r="AL1138" i="16" s="1"/>
  <c r="W1138" i="16"/>
  <c r="V1138" i="16"/>
  <c r="U1138" i="16"/>
  <c r="AC1138" i="16" s="1"/>
  <c r="AA1137" i="16"/>
  <c r="Y1137" i="16"/>
  <c r="Z1137" i="16" s="1"/>
  <c r="X1137" i="16"/>
  <c r="W1137" i="16"/>
  <c r="AL1137" i="16" s="1"/>
  <c r="V1137" i="16"/>
  <c r="U1137" i="16"/>
  <c r="AK1137" i="16" s="1"/>
  <c r="AK1136" i="16"/>
  <c r="Y1136" i="16"/>
  <c r="X1136" i="16"/>
  <c r="AL1136" i="16" s="1"/>
  <c r="W1136" i="16"/>
  <c r="V1136" i="16"/>
  <c r="U1136" i="16"/>
  <c r="AC1136" i="16" s="1"/>
  <c r="AA1135" i="16"/>
  <c r="Y1135" i="16"/>
  <c r="Z1135" i="16" s="1"/>
  <c r="X1135" i="16"/>
  <c r="W1135" i="16"/>
  <c r="AL1135" i="16" s="1"/>
  <c r="AQ1135" i="16" s="1"/>
  <c r="V1135" i="16"/>
  <c r="U1135" i="16"/>
  <c r="AK1135" i="16" s="1"/>
  <c r="Y1134" i="16"/>
  <c r="X1134" i="16"/>
  <c r="AL1134" i="16" s="1"/>
  <c r="W1134" i="16"/>
  <c r="V1134" i="16"/>
  <c r="U1134" i="16"/>
  <c r="AC1134" i="16" s="1"/>
  <c r="AU1133" i="16"/>
  <c r="AA1133" i="16"/>
  <c r="Y1133" i="16"/>
  <c r="Z1133" i="16" s="1"/>
  <c r="X1133" i="16"/>
  <c r="W1133" i="16"/>
  <c r="AL1133" i="16" s="1"/>
  <c r="V1133" i="16"/>
  <c r="U1133" i="16"/>
  <c r="AK1133" i="16" s="1"/>
  <c r="AK1132" i="16"/>
  <c r="Y1132" i="16"/>
  <c r="X1132" i="16"/>
  <c r="AL1132" i="16" s="1"/>
  <c r="W1132" i="16"/>
  <c r="V1132" i="16"/>
  <c r="U1132" i="16"/>
  <c r="AC1132" i="16" s="1"/>
  <c r="AA1131" i="16"/>
  <c r="Y1131" i="16"/>
  <c r="Z1131" i="16" s="1"/>
  <c r="X1131" i="16"/>
  <c r="W1131" i="16"/>
  <c r="AL1131" i="16" s="1"/>
  <c r="AQ1131" i="16" s="1"/>
  <c r="V1131" i="16"/>
  <c r="U1131" i="16"/>
  <c r="AK1131" i="16" s="1"/>
  <c r="Y1130" i="16"/>
  <c r="X1130" i="16"/>
  <c r="AL1130" i="16" s="1"/>
  <c r="W1130" i="16"/>
  <c r="V1130" i="16"/>
  <c r="U1130" i="16"/>
  <c r="AC1130" i="16" s="1"/>
  <c r="AA1129" i="16"/>
  <c r="Y1129" i="16"/>
  <c r="Z1129" i="16" s="1"/>
  <c r="X1129" i="16"/>
  <c r="W1129" i="16"/>
  <c r="AL1129" i="16" s="1"/>
  <c r="V1129" i="16"/>
  <c r="U1129" i="16"/>
  <c r="AK1129" i="16" s="1"/>
  <c r="AK1128" i="16"/>
  <c r="Y1128" i="16"/>
  <c r="X1128" i="16"/>
  <c r="AL1128" i="16" s="1"/>
  <c r="W1128" i="16"/>
  <c r="V1128" i="16"/>
  <c r="U1128" i="16"/>
  <c r="AC1128" i="16" s="1"/>
  <c r="AA1127" i="16"/>
  <c r="Y1127" i="16"/>
  <c r="Z1127" i="16" s="1"/>
  <c r="X1127" i="16"/>
  <c r="W1127" i="16"/>
  <c r="AL1127" i="16" s="1"/>
  <c r="AQ1127" i="16" s="1"/>
  <c r="V1127" i="16"/>
  <c r="U1127" i="16"/>
  <c r="AK1127" i="16" s="1"/>
  <c r="Y1126" i="16"/>
  <c r="X1126" i="16"/>
  <c r="AL1126" i="16" s="1"/>
  <c r="W1126" i="16"/>
  <c r="V1126" i="16"/>
  <c r="U1126" i="16"/>
  <c r="AC1126" i="16" s="1"/>
  <c r="AU1125" i="16"/>
  <c r="AA1125" i="16"/>
  <c r="Y1125" i="16"/>
  <c r="Z1125" i="16" s="1"/>
  <c r="X1125" i="16"/>
  <c r="W1125" i="16"/>
  <c r="AL1125" i="16" s="1"/>
  <c r="V1125" i="16"/>
  <c r="U1125" i="16"/>
  <c r="AK1125" i="16" s="1"/>
  <c r="AK1124" i="16"/>
  <c r="Y1124" i="16"/>
  <c r="X1124" i="16"/>
  <c r="AL1124" i="16" s="1"/>
  <c r="W1124" i="16"/>
  <c r="V1124" i="16"/>
  <c r="U1124" i="16"/>
  <c r="AC1124" i="16" s="1"/>
  <c r="AA1123" i="16"/>
  <c r="Y1123" i="16"/>
  <c r="Z1123" i="16" s="1"/>
  <c r="X1123" i="16"/>
  <c r="W1123" i="16"/>
  <c r="AL1123" i="16" s="1"/>
  <c r="AQ1123" i="16" s="1"/>
  <c r="V1123" i="16"/>
  <c r="U1123" i="16"/>
  <c r="AK1123" i="16" s="1"/>
  <c r="Y1122" i="16"/>
  <c r="X1122" i="16"/>
  <c r="AL1122" i="16" s="1"/>
  <c r="W1122" i="16"/>
  <c r="V1122" i="16"/>
  <c r="U1122" i="16"/>
  <c r="AC1122" i="16" s="1"/>
  <c r="AA1121" i="16"/>
  <c r="Y1121" i="16"/>
  <c r="Z1121" i="16" s="1"/>
  <c r="X1121" i="16"/>
  <c r="W1121" i="16"/>
  <c r="AL1121" i="16" s="1"/>
  <c r="V1121" i="16"/>
  <c r="U1121" i="16"/>
  <c r="AK1121" i="16" s="1"/>
  <c r="AK1120" i="16"/>
  <c r="Y1120" i="16"/>
  <c r="X1120" i="16"/>
  <c r="AL1120" i="16" s="1"/>
  <c r="W1120" i="16"/>
  <c r="V1120" i="16"/>
  <c r="U1120" i="16"/>
  <c r="AC1120" i="16" s="1"/>
  <c r="AA1119" i="16"/>
  <c r="Y1119" i="16"/>
  <c r="Z1119" i="16" s="1"/>
  <c r="X1119" i="16"/>
  <c r="W1119" i="16"/>
  <c r="AL1119" i="16" s="1"/>
  <c r="AQ1119" i="16" s="1"/>
  <c r="V1119" i="16"/>
  <c r="U1119" i="16"/>
  <c r="AK1119" i="16" s="1"/>
  <c r="Y1118" i="16"/>
  <c r="X1118" i="16"/>
  <c r="AL1118" i="16" s="1"/>
  <c r="W1118" i="16"/>
  <c r="V1118" i="16"/>
  <c r="U1118" i="16"/>
  <c r="AC1118" i="16" s="1"/>
  <c r="AU1117" i="16"/>
  <c r="AA1117" i="16"/>
  <c r="Y1117" i="16"/>
  <c r="Z1117" i="16" s="1"/>
  <c r="X1117" i="16"/>
  <c r="W1117" i="16"/>
  <c r="AL1117" i="16" s="1"/>
  <c r="V1117" i="16"/>
  <c r="U1117" i="16"/>
  <c r="AK1117" i="16" s="1"/>
  <c r="AK1116" i="16"/>
  <c r="Y1116" i="16"/>
  <c r="X1116" i="16"/>
  <c r="AL1116" i="16" s="1"/>
  <c r="W1116" i="16"/>
  <c r="V1116" i="16"/>
  <c r="U1116" i="16"/>
  <c r="AC1116" i="16" s="1"/>
  <c r="AA1115" i="16"/>
  <c r="Y1115" i="16"/>
  <c r="Z1115" i="16" s="1"/>
  <c r="X1115" i="16"/>
  <c r="W1115" i="16"/>
  <c r="V1115" i="16"/>
  <c r="U1115" i="16"/>
  <c r="AK1115" i="16" s="1"/>
  <c r="Y1114" i="16"/>
  <c r="X1114" i="16"/>
  <c r="AL1114" i="16" s="1"/>
  <c r="W1114" i="16"/>
  <c r="V1114" i="16"/>
  <c r="U1114" i="16"/>
  <c r="AC1114" i="16" s="1"/>
  <c r="AA1113" i="16"/>
  <c r="Y1113" i="16"/>
  <c r="Z1113" i="16" s="1"/>
  <c r="X1113" i="16"/>
  <c r="W1113" i="16"/>
  <c r="AL1113" i="16" s="1"/>
  <c r="V1113" i="16"/>
  <c r="U1113" i="16"/>
  <c r="AK1113" i="16" s="1"/>
  <c r="AK1112" i="16"/>
  <c r="Y1112" i="16"/>
  <c r="X1112" i="16"/>
  <c r="AL1112" i="16" s="1"/>
  <c r="W1112" i="16"/>
  <c r="V1112" i="16"/>
  <c r="U1112" i="16"/>
  <c r="AC1112" i="16" s="1"/>
  <c r="AA1111" i="16"/>
  <c r="Y1111" i="16"/>
  <c r="Z1111" i="16" s="1"/>
  <c r="X1111" i="16"/>
  <c r="W1111" i="16"/>
  <c r="AL1111" i="16" s="1"/>
  <c r="AQ1111" i="16" s="1"/>
  <c r="V1111" i="16"/>
  <c r="U1111" i="16"/>
  <c r="AK1111" i="16" s="1"/>
  <c r="Y1110" i="16"/>
  <c r="X1110" i="16"/>
  <c r="AL1110" i="16" s="1"/>
  <c r="W1110" i="16"/>
  <c r="V1110" i="16"/>
  <c r="U1110" i="16"/>
  <c r="AC1110" i="16" s="1"/>
  <c r="AU1109" i="16"/>
  <c r="AA1109" i="16"/>
  <c r="Y1109" i="16"/>
  <c r="Z1109" i="16" s="1"/>
  <c r="X1109" i="16"/>
  <c r="W1109" i="16"/>
  <c r="AL1109" i="16" s="1"/>
  <c r="V1109" i="16"/>
  <c r="U1109" i="16"/>
  <c r="AK1109" i="16" s="1"/>
  <c r="AK1108" i="16"/>
  <c r="Y1108" i="16"/>
  <c r="X1108" i="16"/>
  <c r="AL1108" i="16" s="1"/>
  <c r="W1108" i="16"/>
  <c r="V1108" i="16"/>
  <c r="U1108" i="16"/>
  <c r="AC1108" i="16" s="1"/>
  <c r="AA1107" i="16"/>
  <c r="Y1107" i="16"/>
  <c r="Z1107" i="16" s="1"/>
  <c r="X1107" i="16"/>
  <c r="W1107" i="16"/>
  <c r="V1107" i="16"/>
  <c r="U1107" i="16"/>
  <c r="AK1107" i="16" s="1"/>
  <c r="Y1106" i="16"/>
  <c r="X1106" i="16"/>
  <c r="AL1106" i="16" s="1"/>
  <c r="W1106" i="16"/>
  <c r="V1106" i="16"/>
  <c r="U1106" i="16"/>
  <c r="AC1106" i="16" s="1"/>
  <c r="AA1105" i="16"/>
  <c r="Y1105" i="16"/>
  <c r="Z1105" i="16" s="1"/>
  <c r="X1105" i="16"/>
  <c r="W1105" i="16"/>
  <c r="V1105" i="16"/>
  <c r="U1105" i="16"/>
  <c r="AK1105" i="16" s="1"/>
  <c r="AK1104" i="16"/>
  <c r="Y1104" i="16"/>
  <c r="X1104" i="16"/>
  <c r="AL1104" i="16" s="1"/>
  <c r="W1104" i="16"/>
  <c r="V1104" i="16"/>
  <c r="U1104" i="16"/>
  <c r="AC1104" i="16" s="1"/>
  <c r="AA1103" i="16"/>
  <c r="Y1103" i="16"/>
  <c r="Z1103" i="16" s="1"/>
  <c r="X1103" i="16"/>
  <c r="W1103" i="16"/>
  <c r="V1103" i="16"/>
  <c r="U1103" i="16"/>
  <c r="AK1103" i="16" s="1"/>
  <c r="Y1102" i="16"/>
  <c r="X1102" i="16"/>
  <c r="AL1102" i="16" s="1"/>
  <c r="W1102" i="16"/>
  <c r="V1102" i="16"/>
  <c r="U1102" i="16"/>
  <c r="AC1102" i="16" s="1"/>
  <c r="AA1101" i="16"/>
  <c r="Y1101" i="16"/>
  <c r="Z1101" i="16" s="1"/>
  <c r="X1101" i="16"/>
  <c r="W1101" i="16"/>
  <c r="V1101" i="16"/>
  <c r="U1101" i="16"/>
  <c r="AK1101" i="16" s="1"/>
  <c r="AK1100" i="16"/>
  <c r="Y1100" i="16"/>
  <c r="X1100" i="16"/>
  <c r="AL1100" i="16" s="1"/>
  <c r="W1100" i="16"/>
  <c r="V1100" i="16"/>
  <c r="U1100" i="16"/>
  <c r="AC1100" i="16" s="1"/>
  <c r="AA1099" i="16"/>
  <c r="Y1099" i="16"/>
  <c r="Z1099" i="16" s="1"/>
  <c r="X1099" i="16"/>
  <c r="W1099" i="16"/>
  <c r="V1099" i="16"/>
  <c r="U1099" i="16"/>
  <c r="AK1099" i="16" s="1"/>
  <c r="Y1098" i="16"/>
  <c r="X1098" i="16"/>
  <c r="AL1098" i="16" s="1"/>
  <c r="W1098" i="16"/>
  <c r="V1098" i="16"/>
  <c r="U1098" i="16"/>
  <c r="AC1098" i="16" s="1"/>
  <c r="AA1097" i="16"/>
  <c r="Y1097" i="16"/>
  <c r="Z1097" i="16" s="1"/>
  <c r="X1097" i="16"/>
  <c r="W1097" i="16"/>
  <c r="V1097" i="16"/>
  <c r="U1097" i="16"/>
  <c r="AK1097" i="16" s="1"/>
  <c r="AK1096" i="16"/>
  <c r="Y1096" i="16"/>
  <c r="X1096" i="16"/>
  <c r="AL1096" i="16" s="1"/>
  <c r="W1096" i="16"/>
  <c r="V1096" i="16"/>
  <c r="U1096" i="16"/>
  <c r="AC1096" i="16" s="1"/>
  <c r="AA1095" i="16"/>
  <c r="Y1095" i="16"/>
  <c r="Z1095" i="16" s="1"/>
  <c r="X1095" i="16"/>
  <c r="W1095" i="16"/>
  <c r="V1095" i="16"/>
  <c r="U1095" i="16"/>
  <c r="AK1095" i="16" s="1"/>
  <c r="Y1094" i="16"/>
  <c r="X1094" i="16"/>
  <c r="AL1094" i="16" s="1"/>
  <c r="W1094" i="16"/>
  <c r="V1094" i="16"/>
  <c r="U1094" i="16"/>
  <c r="AC1094" i="16" s="1"/>
  <c r="AA1093" i="16"/>
  <c r="Y1093" i="16"/>
  <c r="Z1093" i="16" s="1"/>
  <c r="X1093" i="16"/>
  <c r="W1093" i="16"/>
  <c r="V1093" i="16"/>
  <c r="U1093" i="16"/>
  <c r="AK1092" i="16"/>
  <c r="AA1092" i="16"/>
  <c r="Y1092" i="16"/>
  <c r="Z1092" i="16" s="1"/>
  <c r="X1092" i="16"/>
  <c r="W1092" i="16"/>
  <c r="V1092" i="16"/>
  <c r="U1092" i="16"/>
  <c r="AC1092" i="16" s="1"/>
  <c r="AK1091" i="16"/>
  <c r="AA1091" i="16"/>
  <c r="Y1091" i="16"/>
  <c r="Z1091" i="16" s="1"/>
  <c r="X1091" i="16"/>
  <c r="W1091" i="16"/>
  <c r="V1091" i="16"/>
  <c r="U1091" i="16"/>
  <c r="AC1091" i="16" s="1"/>
  <c r="Y1090" i="16"/>
  <c r="Z1090" i="16" s="1"/>
  <c r="X1090" i="16"/>
  <c r="AL1090" i="16" s="1"/>
  <c r="W1090" i="16"/>
  <c r="V1090" i="16"/>
  <c r="U1090" i="16"/>
  <c r="AC1090" i="16" s="1"/>
  <c r="Y1089" i="16"/>
  <c r="X1089" i="16"/>
  <c r="AL1089" i="16" s="1"/>
  <c r="W1089" i="16"/>
  <c r="V1089" i="16"/>
  <c r="U1089" i="16"/>
  <c r="AK1088" i="16"/>
  <c r="AA1088" i="16"/>
  <c r="Y1088" i="16"/>
  <c r="Z1088" i="16" s="1"/>
  <c r="X1088" i="16"/>
  <c r="W1088" i="16"/>
  <c r="V1088" i="16"/>
  <c r="U1088" i="16"/>
  <c r="AC1088" i="16" s="1"/>
  <c r="AK1087" i="16"/>
  <c r="AA1087" i="16"/>
  <c r="Y1087" i="16"/>
  <c r="Z1087" i="16" s="1"/>
  <c r="X1087" i="16"/>
  <c r="W1087" i="16"/>
  <c r="V1087" i="16"/>
  <c r="U1087" i="16"/>
  <c r="AC1087" i="16" s="1"/>
  <c r="Y1086" i="16"/>
  <c r="Z1086" i="16" s="1"/>
  <c r="X1086" i="16"/>
  <c r="AL1086" i="16" s="1"/>
  <c r="W1086" i="16"/>
  <c r="V1086" i="16"/>
  <c r="U1086" i="16"/>
  <c r="AC1086" i="16" s="1"/>
  <c r="Y1085" i="16"/>
  <c r="X1085" i="16"/>
  <c r="AL1085" i="16" s="1"/>
  <c r="W1085" i="16"/>
  <c r="V1085" i="16"/>
  <c r="U1085" i="16"/>
  <c r="AK1084" i="16"/>
  <c r="AA1084" i="16"/>
  <c r="Y1084" i="16"/>
  <c r="Z1084" i="16" s="1"/>
  <c r="X1084" i="16"/>
  <c r="W1084" i="16"/>
  <c r="V1084" i="16"/>
  <c r="U1084" i="16"/>
  <c r="AC1084" i="16" s="1"/>
  <c r="AK1083" i="16"/>
  <c r="AA1083" i="16"/>
  <c r="Y1083" i="16"/>
  <c r="Z1083" i="16" s="1"/>
  <c r="X1083" i="16"/>
  <c r="W1083" i="16"/>
  <c r="V1083" i="16"/>
  <c r="U1083" i="16"/>
  <c r="AC1083" i="16" s="1"/>
  <c r="Y1082" i="16"/>
  <c r="Z1082" i="16" s="1"/>
  <c r="X1082" i="16"/>
  <c r="AL1082" i="16" s="1"/>
  <c r="W1082" i="16"/>
  <c r="V1082" i="16"/>
  <c r="U1082" i="16"/>
  <c r="AC1082" i="16" s="1"/>
  <c r="Y1081" i="16"/>
  <c r="X1081" i="16"/>
  <c r="AL1081" i="16" s="1"/>
  <c r="W1081" i="16"/>
  <c r="V1081" i="16"/>
  <c r="U1081" i="16"/>
  <c r="AK1080" i="16"/>
  <c r="AA1080" i="16"/>
  <c r="Y1080" i="16"/>
  <c r="Z1080" i="16" s="1"/>
  <c r="X1080" i="16"/>
  <c r="W1080" i="16"/>
  <c r="V1080" i="16"/>
  <c r="U1080" i="16"/>
  <c r="AC1080" i="16" s="1"/>
  <c r="AK1079" i="16"/>
  <c r="AA1079" i="16"/>
  <c r="Y1079" i="16"/>
  <c r="Z1079" i="16" s="1"/>
  <c r="X1079" i="16"/>
  <c r="W1079" i="16"/>
  <c r="V1079" i="16"/>
  <c r="U1079" i="16"/>
  <c r="AC1079" i="16" s="1"/>
  <c r="Y1078" i="16"/>
  <c r="Z1078" i="16" s="1"/>
  <c r="X1078" i="16"/>
  <c r="AL1078" i="16" s="1"/>
  <c r="W1078" i="16"/>
  <c r="V1078" i="16"/>
  <c r="U1078" i="16"/>
  <c r="AC1078" i="16" s="1"/>
  <c r="Y1077" i="16"/>
  <c r="X1077" i="16"/>
  <c r="W1077" i="16"/>
  <c r="AL1077" i="16" s="1"/>
  <c r="V1077" i="16"/>
  <c r="U1077" i="16"/>
  <c r="AK1076" i="16"/>
  <c r="AA1076" i="16"/>
  <c r="Y1076" i="16"/>
  <c r="Z1076" i="16" s="1"/>
  <c r="X1076" i="16"/>
  <c r="W1076" i="16"/>
  <c r="V1076" i="16"/>
  <c r="U1076" i="16"/>
  <c r="AC1076" i="16" s="1"/>
  <c r="AK1075" i="16"/>
  <c r="AA1075" i="16"/>
  <c r="Y1075" i="16"/>
  <c r="Z1075" i="16" s="1"/>
  <c r="X1075" i="16"/>
  <c r="W1075" i="16"/>
  <c r="AL1075" i="16" s="1"/>
  <c r="V1075" i="16"/>
  <c r="U1075" i="16"/>
  <c r="AC1075" i="16" s="1"/>
  <c r="Y1074" i="16"/>
  <c r="Z1074" i="16" s="1"/>
  <c r="X1074" i="16"/>
  <c r="AL1074" i="16" s="1"/>
  <c r="W1074" i="16"/>
  <c r="V1074" i="16"/>
  <c r="U1074" i="16"/>
  <c r="AC1074" i="16" s="1"/>
  <c r="Y1073" i="16"/>
  <c r="X1073" i="16"/>
  <c r="W1073" i="16"/>
  <c r="AL1073" i="16" s="1"/>
  <c r="V1073" i="16"/>
  <c r="U1073" i="16"/>
  <c r="AK1072" i="16"/>
  <c r="AA1072" i="16"/>
  <c r="Y1072" i="16"/>
  <c r="Z1072" i="16" s="1"/>
  <c r="X1072" i="16"/>
  <c r="W1072" i="16"/>
  <c r="V1072" i="16"/>
  <c r="U1072" i="16"/>
  <c r="AC1072" i="16" s="1"/>
  <c r="AK1071" i="16"/>
  <c r="AA1071" i="16"/>
  <c r="Y1071" i="16"/>
  <c r="Z1071" i="16" s="1"/>
  <c r="X1071" i="16"/>
  <c r="W1071" i="16"/>
  <c r="V1071" i="16"/>
  <c r="U1071" i="16"/>
  <c r="AC1071" i="16" s="1"/>
  <c r="Y1070" i="16"/>
  <c r="Z1070" i="16" s="1"/>
  <c r="X1070" i="16"/>
  <c r="AL1070" i="16" s="1"/>
  <c r="W1070" i="16"/>
  <c r="V1070" i="16"/>
  <c r="U1070" i="16"/>
  <c r="AC1070" i="16" s="1"/>
  <c r="Y1069" i="16"/>
  <c r="X1069" i="16"/>
  <c r="AL1069" i="16" s="1"/>
  <c r="W1069" i="16"/>
  <c r="V1069" i="16"/>
  <c r="U1069" i="16"/>
  <c r="AK1068" i="16"/>
  <c r="AA1068" i="16"/>
  <c r="Y1068" i="16"/>
  <c r="Z1068" i="16" s="1"/>
  <c r="X1068" i="16"/>
  <c r="W1068" i="16"/>
  <c r="V1068" i="16"/>
  <c r="U1068" i="16"/>
  <c r="AC1068" i="16" s="1"/>
  <c r="AK1067" i="16"/>
  <c r="AA1067" i="16"/>
  <c r="Y1067" i="16"/>
  <c r="Z1067" i="16" s="1"/>
  <c r="X1067" i="16"/>
  <c r="W1067" i="16"/>
  <c r="V1067" i="16"/>
  <c r="U1067" i="16"/>
  <c r="AC1067" i="16" s="1"/>
  <c r="Y1066" i="16"/>
  <c r="Z1066" i="16" s="1"/>
  <c r="X1066" i="16"/>
  <c r="AL1066" i="16" s="1"/>
  <c r="W1066" i="16"/>
  <c r="V1066" i="16"/>
  <c r="U1066" i="16"/>
  <c r="AC1066" i="16" s="1"/>
  <c r="Y1065" i="16"/>
  <c r="X1065" i="16"/>
  <c r="AL1065" i="16" s="1"/>
  <c r="W1065" i="16"/>
  <c r="V1065" i="16"/>
  <c r="U1065" i="16"/>
  <c r="AK1064" i="16"/>
  <c r="AA1064" i="16"/>
  <c r="Y1064" i="16"/>
  <c r="Z1064" i="16" s="1"/>
  <c r="X1064" i="16"/>
  <c r="W1064" i="16"/>
  <c r="V1064" i="16"/>
  <c r="U1064" i="16"/>
  <c r="AC1064" i="16" s="1"/>
  <c r="AK1063" i="16"/>
  <c r="AA1063" i="16"/>
  <c r="Y1063" i="16"/>
  <c r="Z1063" i="16" s="1"/>
  <c r="X1063" i="16"/>
  <c r="W1063" i="16"/>
  <c r="V1063" i="16"/>
  <c r="U1063" i="16"/>
  <c r="AC1063" i="16" s="1"/>
  <c r="Y1062" i="16"/>
  <c r="Z1062" i="16" s="1"/>
  <c r="X1062" i="16"/>
  <c r="AL1062" i="16" s="1"/>
  <c r="W1062" i="16"/>
  <c r="V1062" i="16"/>
  <c r="U1062" i="16"/>
  <c r="AC1062" i="16" s="1"/>
  <c r="Y1061" i="16"/>
  <c r="X1061" i="16"/>
  <c r="AL1061" i="16" s="1"/>
  <c r="W1061" i="16"/>
  <c r="V1061" i="16"/>
  <c r="U1061" i="16"/>
  <c r="AK1060" i="16"/>
  <c r="AA1060" i="16"/>
  <c r="Y1060" i="16"/>
  <c r="Z1060" i="16" s="1"/>
  <c r="X1060" i="16"/>
  <c r="W1060" i="16"/>
  <c r="V1060" i="16"/>
  <c r="U1060" i="16"/>
  <c r="AC1060" i="16" s="1"/>
  <c r="AK1059" i="16"/>
  <c r="AA1059" i="16"/>
  <c r="Y1059" i="16"/>
  <c r="Z1059" i="16" s="1"/>
  <c r="X1059" i="16"/>
  <c r="W1059" i="16"/>
  <c r="V1059" i="16"/>
  <c r="U1059" i="16"/>
  <c r="AC1059" i="16" s="1"/>
  <c r="Y1058" i="16"/>
  <c r="Z1058" i="16" s="1"/>
  <c r="X1058" i="16"/>
  <c r="AL1058" i="16" s="1"/>
  <c r="W1058" i="16"/>
  <c r="V1058" i="16"/>
  <c r="U1058" i="16"/>
  <c r="AC1058" i="16" s="1"/>
  <c r="Y1057" i="16"/>
  <c r="X1057" i="16"/>
  <c r="AL1057" i="16" s="1"/>
  <c r="W1057" i="16"/>
  <c r="V1057" i="16"/>
  <c r="U1057" i="16"/>
  <c r="AK1056" i="16"/>
  <c r="AA1056" i="16"/>
  <c r="Y1056" i="16"/>
  <c r="Z1056" i="16" s="1"/>
  <c r="X1056" i="16"/>
  <c r="W1056" i="16"/>
  <c r="V1056" i="16"/>
  <c r="U1056" i="16"/>
  <c r="AC1056" i="16" s="1"/>
  <c r="AK1055" i="16"/>
  <c r="AA1055" i="16"/>
  <c r="Y1055" i="16"/>
  <c r="Z1055" i="16" s="1"/>
  <c r="X1055" i="16"/>
  <c r="W1055" i="16"/>
  <c r="V1055" i="16"/>
  <c r="U1055" i="16"/>
  <c r="AC1055" i="16" s="1"/>
  <c r="Y1054" i="16"/>
  <c r="Z1054" i="16" s="1"/>
  <c r="X1054" i="16"/>
  <c r="AL1054" i="16" s="1"/>
  <c r="W1054" i="16"/>
  <c r="V1054" i="16"/>
  <c r="U1054" i="16"/>
  <c r="AC1054" i="16" s="1"/>
  <c r="Y1053" i="16"/>
  <c r="X1053" i="16"/>
  <c r="W1053" i="16"/>
  <c r="AL1053" i="16" s="1"/>
  <c r="V1053" i="16"/>
  <c r="U1053" i="16"/>
  <c r="AK1052" i="16"/>
  <c r="AA1052" i="16"/>
  <c r="Y1052" i="16"/>
  <c r="Z1052" i="16" s="1"/>
  <c r="X1052" i="16"/>
  <c r="W1052" i="16"/>
  <c r="V1052" i="16"/>
  <c r="U1052" i="16"/>
  <c r="AC1052" i="16" s="1"/>
  <c r="AK1051" i="16"/>
  <c r="AA1051" i="16"/>
  <c r="Y1051" i="16"/>
  <c r="Z1051" i="16" s="1"/>
  <c r="X1051" i="16"/>
  <c r="W1051" i="16"/>
  <c r="AL1051" i="16" s="1"/>
  <c r="V1051" i="16"/>
  <c r="U1051" i="16"/>
  <c r="AC1051" i="16" s="1"/>
  <c r="Y1050" i="16"/>
  <c r="Z1050" i="16" s="1"/>
  <c r="X1050" i="16"/>
  <c r="AL1050" i="16" s="1"/>
  <c r="W1050" i="16"/>
  <c r="V1050" i="16"/>
  <c r="U1050" i="16"/>
  <c r="AC1050" i="16" s="1"/>
  <c r="Y1049" i="16"/>
  <c r="X1049" i="16"/>
  <c r="W1049" i="16"/>
  <c r="AL1049" i="16" s="1"/>
  <c r="V1049" i="16"/>
  <c r="U1049" i="16"/>
  <c r="AK1048" i="16"/>
  <c r="AA1048" i="16"/>
  <c r="Y1048" i="16"/>
  <c r="Z1048" i="16" s="1"/>
  <c r="X1048" i="16"/>
  <c r="W1048" i="16"/>
  <c r="V1048" i="16"/>
  <c r="U1048" i="16"/>
  <c r="AC1048" i="16" s="1"/>
  <c r="AK1047" i="16"/>
  <c r="AA1047" i="16"/>
  <c r="Y1047" i="16"/>
  <c r="Z1047" i="16" s="1"/>
  <c r="X1047" i="16"/>
  <c r="W1047" i="16"/>
  <c r="V1047" i="16"/>
  <c r="U1047" i="16"/>
  <c r="AC1047" i="16" s="1"/>
  <c r="Y1046" i="16"/>
  <c r="Z1046" i="16" s="1"/>
  <c r="X1046" i="16"/>
  <c r="AL1046" i="16" s="1"/>
  <c r="W1046" i="16"/>
  <c r="V1046" i="16"/>
  <c r="U1046" i="16"/>
  <c r="AC1046" i="16" s="1"/>
  <c r="Y1045" i="16"/>
  <c r="X1045" i="16"/>
  <c r="AL1045" i="16" s="1"/>
  <c r="W1045" i="16"/>
  <c r="V1045" i="16"/>
  <c r="U1045" i="16"/>
  <c r="AK1044" i="16"/>
  <c r="AA1044" i="16"/>
  <c r="Y1044" i="16"/>
  <c r="Z1044" i="16" s="1"/>
  <c r="X1044" i="16"/>
  <c r="W1044" i="16"/>
  <c r="V1044" i="16"/>
  <c r="U1044" i="16"/>
  <c r="AC1044" i="16" s="1"/>
  <c r="AK1043" i="16"/>
  <c r="AA1043" i="16"/>
  <c r="Y1043" i="16"/>
  <c r="Z1043" i="16" s="1"/>
  <c r="X1043" i="16"/>
  <c r="W1043" i="16"/>
  <c r="V1043" i="16"/>
  <c r="U1043" i="16"/>
  <c r="AC1043" i="16" s="1"/>
  <c r="Y1042" i="16"/>
  <c r="Z1042" i="16" s="1"/>
  <c r="X1042" i="16"/>
  <c r="AL1042" i="16" s="1"/>
  <c r="W1042" i="16"/>
  <c r="V1042" i="16"/>
  <c r="U1042" i="16"/>
  <c r="AC1042" i="16" s="1"/>
  <c r="Y1041" i="16"/>
  <c r="X1041" i="16"/>
  <c r="AL1041" i="16" s="1"/>
  <c r="W1041" i="16"/>
  <c r="V1041" i="16"/>
  <c r="U1041" i="16"/>
  <c r="AK1040" i="16"/>
  <c r="AA1040" i="16"/>
  <c r="Y1040" i="16"/>
  <c r="Z1040" i="16" s="1"/>
  <c r="X1040" i="16"/>
  <c r="W1040" i="16"/>
  <c r="V1040" i="16"/>
  <c r="U1040" i="16"/>
  <c r="AC1040" i="16" s="1"/>
  <c r="AS1039" i="16"/>
  <c r="AK1039" i="16"/>
  <c r="AA1039" i="16"/>
  <c r="Y1039" i="16"/>
  <c r="Z1039" i="16" s="1"/>
  <c r="X1039" i="16"/>
  <c r="W1039" i="16"/>
  <c r="AL1039" i="16" s="1"/>
  <c r="V1039" i="16"/>
  <c r="U1039" i="16"/>
  <c r="AC1039" i="16" s="1"/>
  <c r="Y1038" i="16"/>
  <c r="Z1038" i="16" s="1"/>
  <c r="X1038" i="16"/>
  <c r="AL1038" i="16" s="1"/>
  <c r="W1038" i="16"/>
  <c r="V1038" i="16"/>
  <c r="U1038" i="16"/>
  <c r="AC1038" i="16" s="1"/>
  <c r="Y1037" i="16"/>
  <c r="X1037" i="16"/>
  <c r="W1037" i="16"/>
  <c r="AL1037" i="16" s="1"/>
  <c r="V1037" i="16"/>
  <c r="U1037" i="16"/>
  <c r="AK1036" i="16"/>
  <c r="AA1036" i="16"/>
  <c r="Y1036" i="16"/>
  <c r="Z1036" i="16" s="1"/>
  <c r="X1036" i="16"/>
  <c r="W1036" i="16"/>
  <c r="V1036" i="16"/>
  <c r="U1036" i="16"/>
  <c r="AC1036" i="16" s="1"/>
  <c r="AK1035" i="16"/>
  <c r="AA1035" i="16"/>
  <c r="Y1035" i="16"/>
  <c r="Z1035" i="16" s="1"/>
  <c r="X1035" i="16"/>
  <c r="W1035" i="16"/>
  <c r="V1035" i="16"/>
  <c r="U1035" i="16"/>
  <c r="AC1035" i="16" s="1"/>
  <c r="Y1034" i="16"/>
  <c r="Z1034" i="16" s="1"/>
  <c r="X1034" i="16"/>
  <c r="AL1034" i="16" s="1"/>
  <c r="W1034" i="16"/>
  <c r="V1034" i="16"/>
  <c r="U1034" i="16"/>
  <c r="AC1034" i="16" s="1"/>
  <c r="Y1033" i="16"/>
  <c r="X1033" i="16"/>
  <c r="AL1033" i="16" s="1"/>
  <c r="W1033" i="16"/>
  <c r="V1033" i="16"/>
  <c r="U1033" i="16"/>
  <c r="AK1032" i="16"/>
  <c r="AA1032" i="16"/>
  <c r="Y1032" i="16"/>
  <c r="Z1032" i="16" s="1"/>
  <c r="X1032" i="16"/>
  <c r="W1032" i="16"/>
  <c r="V1032" i="16"/>
  <c r="U1032" i="16"/>
  <c r="AC1032" i="16" s="1"/>
  <c r="AK1031" i="16"/>
  <c r="AA1031" i="16"/>
  <c r="Y1031" i="16"/>
  <c r="Z1031" i="16" s="1"/>
  <c r="X1031" i="16"/>
  <c r="W1031" i="16"/>
  <c r="V1031" i="16"/>
  <c r="U1031" i="16"/>
  <c r="AC1031" i="16" s="1"/>
  <c r="Y1030" i="16"/>
  <c r="Z1030" i="16" s="1"/>
  <c r="X1030" i="16"/>
  <c r="AL1030" i="16" s="1"/>
  <c r="W1030" i="16"/>
  <c r="V1030" i="16"/>
  <c r="U1030" i="16"/>
  <c r="AC1030" i="16" s="1"/>
  <c r="Y1029" i="16"/>
  <c r="X1029" i="16"/>
  <c r="AL1029" i="16" s="1"/>
  <c r="W1029" i="16"/>
  <c r="V1029" i="16"/>
  <c r="U1029" i="16"/>
  <c r="AK1028" i="16"/>
  <c r="AA1028" i="16"/>
  <c r="Y1028" i="16"/>
  <c r="Z1028" i="16" s="1"/>
  <c r="X1028" i="16"/>
  <c r="W1028" i="16"/>
  <c r="V1028" i="16"/>
  <c r="U1028" i="16"/>
  <c r="AC1028" i="16" s="1"/>
  <c r="AK1027" i="16"/>
  <c r="AA1027" i="16"/>
  <c r="Y1027" i="16"/>
  <c r="Z1027" i="16" s="1"/>
  <c r="X1027" i="16"/>
  <c r="W1027" i="16"/>
  <c r="V1027" i="16"/>
  <c r="U1027" i="16"/>
  <c r="AC1027" i="16" s="1"/>
  <c r="Y1026" i="16"/>
  <c r="Z1026" i="16" s="1"/>
  <c r="X1026" i="16"/>
  <c r="AL1026" i="16" s="1"/>
  <c r="W1026" i="16"/>
  <c r="V1026" i="16"/>
  <c r="U1026" i="16"/>
  <c r="AC1026" i="16" s="1"/>
  <c r="Y1025" i="16"/>
  <c r="X1025" i="16"/>
  <c r="AL1025" i="16" s="1"/>
  <c r="W1025" i="16"/>
  <c r="V1025" i="16"/>
  <c r="U1025" i="16"/>
  <c r="AK1024" i="16"/>
  <c r="AA1024" i="16"/>
  <c r="Y1024" i="16"/>
  <c r="Z1024" i="16" s="1"/>
  <c r="X1024" i="16"/>
  <c r="W1024" i="16"/>
  <c r="V1024" i="16"/>
  <c r="U1024" i="16"/>
  <c r="AC1024" i="16" s="1"/>
  <c r="AK1023" i="16"/>
  <c r="AA1023" i="16"/>
  <c r="Y1023" i="16"/>
  <c r="Z1023" i="16" s="1"/>
  <c r="X1023" i="16"/>
  <c r="W1023" i="16"/>
  <c r="V1023" i="16"/>
  <c r="U1023" i="16"/>
  <c r="AC1023" i="16" s="1"/>
  <c r="Y1022" i="16"/>
  <c r="Z1022" i="16" s="1"/>
  <c r="X1022" i="16"/>
  <c r="AL1022" i="16" s="1"/>
  <c r="W1022" i="16"/>
  <c r="V1022" i="16"/>
  <c r="U1022" i="16"/>
  <c r="AC1022" i="16" s="1"/>
  <c r="Y1021" i="16"/>
  <c r="X1021" i="16"/>
  <c r="AL1021" i="16" s="1"/>
  <c r="W1021" i="16"/>
  <c r="V1021" i="16"/>
  <c r="U1021" i="16"/>
  <c r="AK1020" i="16"/>
  <c r="AA1020" i="16"/>
  <c r="Y1020" i="16"/>
  <c r="Z1020" i="16" s="1"/>
  <c r="X1020" i="16"/>
  <c r="W1020" i="16"/>
  <c r="V1020" i="16"/>
  <c r="U1020" i="16"/>
  <c r="AC1020" i="16" s="1"/>
  <c r="AK1019" i="16"/>
  <c r="AA1019" i="16"/>
  <c r="Y1019" i="16"/>
  <c r="Z1019" i="16" s="1"/>
  <c r="X1019" i="16"/>
  <c r="W1019" i="16"/>
  <c r="V1019" i="16"/>
  <c r="U1019" i="16"/>
  <c r="AC1019" i="16" s="1"/>
  <c r="Y1018" i="16"/>
  <c r="Z1018" i="16" s="1"/>
  <c r="X1018" i="16"/>
  <c r="AL1018" i="16" s="1"/>
  <c r="W1018" i="16"/>
  <c r="V1018" i="16"/>
  <c r="U1018" i="16"/>
  <c r="AC1018" i="16" s="1"/>
  <c r="Y1017" i="16"/>
  <c r="X1017" i="16"/>
  <c r="AL1017" i="16" s="1"/>
  <c r="W1017" i="16"/>
  <c r="V1017" i="16"/>
  <c r="U1017" i="16"/>
  <c r="AK1016" i="16"/>
  <c r="AA1016" i="16"/>
  <c r="Y1016" i="16"/>
  <c r="Z1016" i="16" s="1"/>
  <c r="X1016" i="16"/>
  <c r="W1016" i="16"/>
  <c r="V1016" i="16"/>
  <c r="U1016" i="16"/>
  <c r="AC1016" i="16" s="1"/>
  <c r="AK1015" i="16"/>
  <c r="AA1015" i="16"/>
  <c r="Y1015" i="16"/>
  <c r="Z1015" i="16" s="1"/>
  <c r="X1015" i="16"/>
  <c r="W1015" i="16"/>
  <c r="V1015" i="16"/>
  <c r="U1015" i="16"/>
  <c r="AC1015" i="16" s="1"/>
  <c r="Y1014" i="16"/>
  <c r="Z1014" i="16" s="1"/>
  <c r="X1014" i="16"/>
  <c r="AL1014" i="16" s="1"/>
  <c r="W1014" i="16"/>
  <c r="V1014" i="16"/>
  <c r="U1014" i="16"/>
  <c r="AC1014" i="16" s="1"/>
  <c r="Y1013" i="16"/>
  <c r="X1013" i="16"/>
  <c r="AL1013" i="16" s="1"/>
  <c r="W1013" i="16"/>
  <c r="V1013" i="16"/>
  <c r="U1013" i="16"/>
  <c r="AK1012" i="16"/>
  <c r="AA1012" i="16"/>
  <c r="Y1012" i="16"/>
  <c r="Z1012" i="16" s="1"/>
  <c r="X1012" i="16"/>
  <c r="W1012" i="16"/>
  <c r="V1012" i="16"/>
  <c r="U1012" i="16"/>
  <c r="AC1012" i="16" s="1"/>
  <c r="AK1011" i="16"/>
  <c r="AA1011" i="16"/>
  <c r="Y1011" i="16"/>
  <c r="Z1011" i="16" s="1"/>
  <c r="X1011" i="16"/>
  <c r="W1011" i="16"/>
  <c r="V1011" i="16"/>
  <c r="U1011" i="16"/>
  <c r="AC1011" i="16" s="1"/>
  <c r="Y1010" i="16"/>
  <c r="Z1010" i="16" s="1"/>
  <c r="X1010" i="16"/>
  <c r="AL1010" i="16" s="1"/>
  <c r="W1010" i="16"/>
  <c r="V1010" i="16"/>
  <c r="U1010" i="16"/>
  <c r="AC1010" i="16" s="1"/>
  <c r="Y1009" i="16"/>
  <c r="X1009" i="16"/>
  <c r="AL1009" i="16" s="1"/>
  <c r="W1009" i="16"/>
  <c r="V1009" i="16"/>
  <c r="U1009" i="16"/>
  <c r="AK1008" i="16"/>
  <c r="AA1008" i="16"/>
  <c r="Y1008" i="16"/>
  <c r="Z1008" i="16" s="1"/>
  <c r="X1008" i="16"/>
  <c r="W1008" i="16"/>
  <c r="V1008" i="16"/>
  <c r="U1008" i="16"/>
  <c r="AC1008" i="16" s="1"/>
  <c r="AK1007" i="16"/>
  <c r="AA1007" i="16"/>
  <c r="Y1007" i="16"/>
  <c r="Z1007" i="16" s="1"/>
  <c r="X1007" i="16"/>
  <c r="W1007" i="16"/>
  <c r="V1007" i="16"/>
  <c r="U1007" i="16"/>
  <c r="AC1007" i="16" s="1"/>
  <c r="Y1006" i="16"/>
  <c r="Z1006" i="16" s="1"/>
  <c r="X1006" i="16"/>
  <c r="AL1006" i="16" s="1"/>
  <c r="W1006" i="16"/>
  <c r="V1006" i="16"/>
  <c r="U1006" i="16"/>
  <c r="AC1006" i="16" s="1"/>
  <c r="Y1005" i="16"/>
  <c r="X1005" i="16"/>
  <c r="AL1005" i="16" s="1"/>
  <c r="W1005" i="16"/>
  <c r="V1005" i="16"/>
  <c r="U1005" i="16"/>
  <c r="AK1004" i="16"/>
  <c r="AA1004" i="16"/>
  <c r="Y1004" i="16"/>
  <c r="Z1004" i="16" s="1"/>
  <c r="X1004" i="16"/>
  <c r="W1004" i="16"/>
  <c r="V1004" i="16"/>
  <c r="U1004" i="16"/>
  <c r="AC1004" i="16" s="1"/>
  <c r="AK1003" i="16"/>
  <c r="AA1003" i="16"/>
  <c r="Y1003" i="16"/>
  <c r="Z1003" i="16" s="1"/>
  <c r="X1003" i="16"/>
  <c r="W1003" i="16"/>
  <c r="V1003" i="16"/>
  <c r="U1003" i="16"/>
  <c r="AC1003" i="16" s="1"/>
  <c r="Y1002" i="16"/>
  <c r="Z1002" i="16" s="1"/>
  <c r="X1002" i="16"/>
  <c r="AL1002" i="16" s="1"/>
  <c r="W1002" i="16"/>
  <c r="V1002" i="16"/>
  <c r="U1002" i="16"/>
  <c r="AC1002" i="16" s="1"/>
  <c r="Y1001" i="16"/>
  <c r="X1001" i="16"/>
  <c r="W1001" i="16"/>
  <c r="AL1001" i="16" s="1"/>
  <c r="V1001" i="16"/>
  <c r="U1001" i="16"/>
  <c r="AK1000" i="16"/>
  <c r="AA1000" i="16"/>
  <c r="Y1000" i="16"/>
  <c r="Z1000" i="16" s="1"/>
  <c r="X1000" i="16"/>
  <c r="W1000" i="16"/>
  <c r="V1000" i="16"/>
  <c r="U1000" i="16"/>
  <c r="AC1000" i="16" s="1"/>
  <c r="AS999" i="16"/>
  <c r="AK999" i="16"/>
  <c r="AA999" i="16"/>
  <c r="Y999" i="16"/>
  <c r="Z999" i="16" s="1"/>
  <c r="X999" i="16"/>
  <c r="W999" i="16"/>
  <c r="AL999" i="16" s="1"/>
  <c r="V999" i="16"/>
  <c r="U999" i="16"/>
  <c r="AC999" i="16" s="1"/>
  <c r="Y998" i="16"/>
  <c r="Z998" i="16" s="1"/>
  <c r="X998" i="16"/>
  <c r="AL998" i="16" s="1"/>
  <c r="W998" i="16"/>
  <c r="V998" i="16"/>
  <c r="U998" i="16"/>
  <c r="AC998" i="16" s="1"/>
  <c r="Y997" i="16"/>
  <c r="X997" i="16"/>
  <c r="AL997" i="16" s="1"/>
  <c r="W997" i="16"/>
  <c r="V997" i="16"/>
  <c r="U997" i="16"/>
  <c r="AK996" i="16"/>
  <c r="AA996" i="16"/>
  <c r="Y996" i="16"/>
  <c r="Z996" i="16" s="1"/>
  <c r="X996" i="16"/>
  <c r="W996" i="16"/>
  <c r="V996" i="16"/>
  <c r="U996" i="16"/>
  <c r="AC996" i="16" s="1"/>
  <c r="AK995" i="16"/>
  <c r="AA995" i="16"/>
  <c r="Y995" i="16"/>
  <c r="Z995" i="16" s="1"/>
  <c r="X995" i="16"/>
  <c r="W995" i="16"/>
  <c r="V995" i="16"/>
  <c r="U995" i="16"/>
  <c r="AC995" i="16" s="1"/>
  <c r="Y994" i="16"/>
  <c r="Z994" i="16" s="1"/>
  <c r="X994" i="16"/>
  <c r="AL994" i="16" s="1"/>
  <c r="W994" i="16"/>
  <c r="V994" i="16"/>
  <c r="U994" i="16"/>
  <c r="AC994" i="16" s="1"/>
  <c r="Y993" i="16"/>
  <c r="X993" i="16"/>
  <c r="AL993" i="16" s="1"/>
  <c r="W993" i="16"/>
  <c r="V993" i="16"/>
  <c r="U993" i="16"/>
  <c r="AK992" i="16"/>
  <c r="AA992" i="16"/>
  <c r="Y992" i="16"/>
  <c r="Z992" i="16" s="1"/>
  <c r="X992" i="16"/>
  <c r="W992" i="16"/>
  <c r="V992" i="16"/>
  <c r="U992" i="16"/>
  <c r="AC992" i="16" s="1"/>
  <c r="AK991" i="16"/>
  <c r="AA991" i="16"/>
  <c r="Y991" i="16"/>
  <c r="Z991" i="16" s="1"/>
  <c r="X991" i="16"/>
  <c r="W991" i="16"/>
  <c r="V991" i="16"/>
  <c r="U991" i="16"/>
  <c r="AC991" i="16" s="1"/>
  <c r="Y990" i="16"/>
  <c r="Z990" i="16" s="1"/>
  <c r="X990" i="16"/>
  <c r="AL990" i="16" s="1"/>
  <c r="W990" i="16"/>
  <c r="V990" i="16"/>
  <c r="U990" i="16"/>
  <c r="AC990" i="16" s="1"/>
  <c r="Y989" i="16"/>
  <c r="X989" i="16"/>
  <c r="AL989" i="16" s="1"/>
  <c r="W989" i="16"/>
  <c r="V989" i="16"/>
  <c r="U989" i="16"/>
  <c r="AK988" i="16"/>
  <c r="AA988" i="16"/>
  <c r="Y988" i="16"/>
  <c r="Z988" i="16" s="1"/>
  <c r="X988" i="16"/>
  <c r="W988" i="16"/>
  <c r="V988" i="16"/>
  <c r="U988" i="16"/>
  <c r="AC988" i="16" s="1"/>
  <c r="AK987" i="16"/>
  <c r="AA987" i="16"/>
  <c r="Y987" i="16"/>
  <c r="Z987" i="16" s="1"/>
  <c r="X987" i="16"/>
  <c r="W987" i="16"/>
  <c r="V987" i="16"/>
  <c r="U987" i="16"/>
  <c r="AC987" i="16" s="1"/>
  <c r="Y986" i="16"/>
  <c r="Z986" i="16" s="1"/>
  <c r="X986" i="16"/>
  <c r="AL986" i="16" s="1"/>
  <c r="W986" i="16"/>
  <c r="V986" i="16"/>
  <c r="U986" i="16"/>
  <c r="AC986" i="16" s="1"/>
  <c r="Y985" i="16"/>
  <c r="X985" i="16"/>
  <c r="AL985" i="16" s="1"/>
  <c r="W985" i="16"/>
  <c r="V985" i="16"/>
  <c r="U985" i="16"/>
  <c r="AK984" i="16"/>
  <c r="AA984" i="16"/>
  <c r="Y984" i="16"/>
  <c r="Z984" i="16" s="1"/>
  <c r="X984" i="16"/>
  <c r="W984" i="16"/>
  <c r="V984" i="16"/>
  <c r="U984" i="16"/>
  <c r="AC984" i="16" s="1"/>
  <c r="AK983" i="16"/>
  <c r="AA983" i="16"/>
  <c r="Y983" i="16"/>
  <c r="Z983" i="16" s="1"/>
  <c r="X983" i="16"/>
  <c r="W983" i="16"/>
  <c r="V983" i="16"/>
  <c r="U983" i="16"/>
  <c r="AC983" i="16" s="1"/>
  <c r="Y982" i="16"/>
  <c r="Z982" i="16" s="1"/>
  <c r="X982" i="16"/>
  <c r="AL982" i="16" s="1"/>
  <c r="W982" i="16"/>
  <c r="V982" i="16"/>
  <c r="U982" i="16"/>
  <c r="AC982" i="16" s="1"/>
  <c r="Y981" i="16"/>
  <c r="X981" i="16"/>
  <c r="AL981" i="16" s="1"/>
  <c r="W981" i="16"/>
  <c r="V981" i="16"/>
  <c r="U981" i="16"/>
  <c r="AK980" i="16"/>
  <c r="AA980" i="16"/>
  <c r="Y980" i="16"/>
  <c r="Z980" i="16" s="1"/>
  <c r="X980" i="16"/>
  <c r="W980" i="16"/>
  <c r="V980" i="16"/>
  <c r="U980" i="16"/>
  <c r="AC980" i="16" s="1"/>
  <c r="AK979" i="16"/>
  <c r="AA979" i="16"/>
  <c r="Y979" i="16"/>
  <c r="Z979" i="16" s="1"/>
  <c r="X979" i="16"/>
  <c r="W979" i="16"/>
  <c r="V979" i="16"/>
  <c r="U979" i="16"/>
  <c r="AC979" i="16" s="1"/>
  <c r="Y978" i="16"/>
  <c r="Z978" i="16" s="1"/>
  <c r="X978" i="16"/>
  <c r="AL978" i="16" s="1"/>
  <c r="W978" i="16"/>
  <c r="V978" i="16"/>
  <c r="U978" i="16"/>
  <c r="AC978" i="16" s="1"/>
  <c r="Y977" i="16"/>
  <c r="X977" i="16"/>
  <c r="AL977" i="16" s="1"/>
  <c r="W977" i="16"/>
  <c r="V977" i="16"/>
  <c r="U977" i="16"/>
  <c r="AQ976" i="16"/>
  <c r="AK976" i="16"/>
  <c r="AA976" i="16"/>
  <c r="Y976" i="16"/>
  <c r="Z976" i="16" s="1"/>
  <c r="X976" i="16"/>
  <c r="W976" i="16"/>
  <c r="AL976" i="16" s="1"/>
  <c r="V976" i="16"/>
  <c r="U976" i="16"/>
  <c r="AC976" i="16" s="1"/>
  <c r="AK975" i="16"/>
  <c r="AA975" i="16"/>
  <c r="Y975" i="16"/>
  <c r="Z975" i="16" s="1"/>
  <c r="X975" i="16"/>
  <c r="W975" i="16"/>
  <c r="V975" i="16"/>
  <c r="U975" i="16"/>
  <c r="AC975" i="16" s="1"/>
  <c r="Y974" i="16"/>
  <c r="Z974" i="16" s="1"/>
  <c r="X974" i="16"/>
  <c r="W974" i="16"/>
  <c r="AL974" i="16" s="1"/>
  <c r="V974" i="16"/>
  <c r="U974" i="16"/>
  <c r="AC974" i="16" s="1"/>
  <c r="Y973" i="16"/>
  <c r="X973" i="16"/>
  <c r="W973" i="16"/>
  <c r="V973" i="16"/>
  <c r="U973" i="16"/>
  <c r="AA972" i="16"/>
  <c r="Z972" i="16"/>
  <c r="Y972" i="16"/>
  <c r="X972" i="16"/>
  <c r="W972" i="16"/>
  <c r="AL972" i="16" s="1"/>
  <c r="V972" i="16"/>
  <c r="U972" i="16"/>
  <c r="AC972" i="16" s="1"/>
  <c r="AK971" i="16"/>
  <c r="AC971" i="16"/>
  <c r="Y971" i="16"/>
  <c r="Z971" i="16" s="1"/>
  <c r="X971" i="16"/>
  <c r="W971" i="16"/>
  <c r="V971" i="16"/>
  <c r="U971" i="16"/>
  <c r="AL970" i="16"/>
  <c r="Y970" i="16"/>
  <c r="X970" i="16"/>
  <c r="W970" i="16"/>
  <c r="V970" i="16"/>
  <c r="U970" i="16"/>
  <c r="AK969" i="16"/>
  <c r="AC969" i="16"/>
  <c r="AA969" i="16"/>
  <c r="Y969" i="16"/>
  <c r="Z969" i="16" s="1"/>
  <c r="X969" i="16"/>
  <c r="W969" i="16"/>
  <c r="V969" i="16"/>
  <c r="U969" i="16"/>
  <c r="AP968" i="16"/>
  <c r="AL968" i="16"/>
  <c r="AK968" i="16"/>
  <c r="AU968" i="16" s="1"/>
  <c r="Y968" i="16"/>
  <c r="AA968" i="16" s="1"/>
  <c r="X968" i="16"/>
  <c r="W968" i="16"/>
  <c r="V968" i="16"/>
  <c r="U968" i="16"/>
  <c r="AC968" i="16" s="1"/>
  <c r="Y967" i="16"/>
  <c r="X967" i="16"/>
  <c r="W967" i="16"/>
  <c r="V967" i="16"/>
  <c r="U967" i="16"/>
  <c r="AT966" i="16"/>
  <c r="AO966" i="16"/>
  <c r="AK966" i="16"/>
  <c r="AA966" i="16"/>
  <c r="Y966" i="16"/>
  <c r="Z966" i="16" s="1"/>
  <c r="X966" i="16"/>
  <c r="W966" i="16"/>
  <c r="AL966" i="16" s="1"/>
  <c r="V966" i="16"/>
  <c r="U966" i="16"/>
  <c r="AC966" i="16" s="1"/>
  <c r="AK965" i="16"/>
  <c r="Y965" i="16"/>
  <c r="Z965" i="16" s="1"/>
  <c r="X965" i="16"/>
  <c r="AL965" i="16" s="1"/>
  <c r="AV965" i="16" s="1"/>
  <c r="W965" i="16"/>
  <c r="V965" i="16"/>
  <c r="U965" i="16"/>
  <c r="AC965" i="16" s="1"/>
  <c r="AA964" i="16"/>
  <c r="Z964" i="16"/>
  <c r="Y964" i="16"/>
  <c r="X964" i="16"/>
  <c r="W964" i="16"/>
  <c r="AL964" i="16" s="1"/>
  <c r="V964" i="16"/>
  <c r="AK964" i="16" s="1"/>
  <c r="AS964" i="16" s="1"/>
  <c r="U964" i="16"/>
  <c r="AC964" i="16" s="1"/>
  <c r="AL963" i="16"/>
  <c r="AA963" i="16"/>
  <c r="Z963" i="16"/>
  <c r="Y963" i="16"/>
  <c r="X963" i="16"/>
  <c r="W963" i="16"/>
  <c r="V963" i="16"/>
  <c r="U963" i="16"/>
  <c r="AK963" i="16" s="1"/>
  <c r="AC962" i="16"/>
  <c r="Y962" i="16"/>
  <c r="AA962" i="16" s="1"/>
  <c r="X962" i="16"/>
  <c r="AL962" i="16" s="1"/>
  <c r="W962" i="16"/>
  <c r="V962" i="16"/>
  <c r="U962" i="16"/>
  <c r="AK962" i="16" s="1"/>
  <c r="AR962" i="16" s="1"/>
  <c r="AL961" i="16"/>
  <c r="AA961" i="16"/>
  <c r="Z961" i="16"/>
  <c r="Y961" i="16"/>
  <c r="X961" i="16"/>
  <c r="W961" i="16"/>
  <c r="V961" i="16"/>
  <c r="U961" i="16"/>
  <c r="AK961" i="16" s="1"/>
  <c r="AC960" i="16"/>
  <c r="Y960" i="16"/>
  <c r="AA960" i="16" s="1"/>
  <c r="X960" i="16"/>
  <c r="AL960" i="16" s="1"/>
  <c r="W960" i="16"/>
  <c r="V960" i="16"/>
  <c r="U960" i="16"/>
  <c r="AK960" i="16" s="1"/>
  <c r="AR960" i="16" s="1"/>
  <c r="AL959" i="16"/>
  <c r="AA959" i="16"/>
  <c r="Z959" i="16"/>
  <c r="Y959" i="16"/>
  <c r="X959" i="16"/>
  <c r="W959" i="16"/>
  <c r="V959" i="16"/>
  <c r="U959" i="16"/>
  <c r="AK959" i="16" s="1"/>
  <c r="AC958" i="16"/>
  <c r="Y958" i="16"/>
  <c r="X958" i="16"/>
  <c r="AL958" i="16" s="1"/>
  <c r="W958" i="16"/>
  <c r="V958" i="16"/>
  <c r="U958" i="16"/>
  <c r="AK958" i="16" s="1"/>
  <c r="AR958" i="16" s="1"/>
  <c r="AL957" i="16"/>
  <c r="AA957" i="16"/>
  <c r="Z957" i="16"/>
  <c r="Y957" i="16"/>
  <c r="X957" i="16"/>
  <c r="W957" i="16"/>
  <c r="V957" i="16"/>
  <c r="U957" i="16"/>
  <c r="Y956" i="16"/>
  <c r="X956" i="16"/>
  <c r="AL956" i="16" s="1"/>
  <c r="W956" i="16"/>
  <c r="V956" i="16"/>
  <c r="U956" i="16"/>
  <c r="AA955" i="16"/>
  <c r="Z955" i="16"/>
  <c r="Y955" i="16"/>
  <c r="X955" i="16"/>
  <c r="W955" i="16"/>
  <c r="AL955" i="16" s="1"/>
  <c r="V955" i="16"/>
  <c r="U955" i="16"/>
  <c r="AK954" i="16"/>
  <c r="AR954" i="16" s="1"/>
  <c r="AC954" i="16"/>
  <c r="Y954" i="16"/>
  <c r="X954" i="16"/>
  <c r="AL954" i="16" s="1"/>
  <c r="AV954" i="16" s="1"/>
  <c r="W954" i="16"/>
  <c r="V954" i="16"/>
  <c r="U954" i="16"/>
  <c r="AL953" i="16"/>
  <c r="AA953" i="16"/>
  <c r="Z953" i="16"/>
  <c r="Y953" i="16"/>
  <c r="X953" i="16"/>
  <c r="W953" i="16"/>
  <c r="V953" i="16"/>
  <c r="U953" i="16"/>
  <c r="AK952" i="16"/>
  <c r="AC952" i="16"/>
  <c r="Y952" i="16"/>
  <c r="X952" i="16"/>
  <c r="AL952" i="16" s="1"/>
  <c r="W952" i="16"/>
  <c r="V952" i="16"/>
  <c r="U952" i="16"/>
  <c r="AL951" i="16"/>
  <c r="AA951" i="16"/>
  <c r="Z951" i="16"/>
  <c r="Y951" i="16"/>
  <c r="X951" i="16"/>
  <c r="W951" i="16"/>
  <c r="V951" i="16"/>
  <c r="U951" i="16"/>
  <c r="AK951" i="16" s="1"/>
  <c r="AR950" i="16"/>
  <c r="AC950" i="16"/>
  <c r="Y950" i="16"/>
  <c r="X950" i="16"/>
  <c r="AL950" i="16" s="1"/>
  <c r="W950" i="16"/>
  <c r="V950" i="16"/>
  <c r="U950" i="16"/>
  <c r="AK950" i="16" s="1"/>
  <c r="AL949" i="16"/>
  <c r="AA949" i="16"/>
  <c r="Z949" i="16"/>
  <c r="Y949" i="16"/>
  <c r="X949" i="16"/>
  <c r="W949" i="16"/>
  <c r="V949" i="16"/>
  <c r="U949" i="16"/>
  <c r="Y948" i="16"/>
  <c r="X948" i="16"/>
  <c r="AL948" i="16" s="1"/>
  <c r="W948" i="16"/>
  <c r="V948" i="16"/>
  <c r="U948" i="16"/>
  <c r="AA947" i="16"/>
  <c r="Z947" i="16"/>
  <c r="Y947" i="16"/>
  <c r="X947" i="16"/>
  <c r="W947" i="16"/>
  <c r="AL947" i="16" s="1"/>
  <c r="V947" i="16"/>
  <c r="U947" i="16"/>
  <c r="AK946" i="16"/>
  <c r="AR946" i="16" s="1"/>
  <c r="AC946" i="16"/>
  <c r="Y946" i="16"/>
  <c r="X946" i="16"/>
  <c r="AL946" i="16" s="1"/>
  <c r="AV946" i="16" s="1"/>
  <c r="W946" i="16"/>
  <c r="V946" i="16"/>
  <c r="U946" i="16"/>
  <c r="AL945" i="16"/>
  <c r="AA945" i="16"/>
  <c r="Z945" i="16"/>
  <c r="Y945" i="16"/>
  <c r="X945" i="16"/>
  <c r="W945" i="16"/>
  <c r="V945" i="16"/>
  <c r="U945" i="16"/>
  <c r="AK944" i="16"/>
  <c r="AC944" i="16"/>
  <c r="Y944" i="16"/>
  <c r="X944" i="16"/>
  <c r="AL944" i="16" s="1"/>
  <c r="W944" i="16"/>
  <c r="V944" i="16"/>
  <c r="U944" i="16"/>
  <c r="AL943" i="16"/>
  <c r="AA943" i="16"/>
  <c r="Z943" i="16"/>
  <c r="Y943" i="16"/>
  <c r="X943" i="16"/>
  <c r="W943" i="16"/>
  <c r="V943" i="16"/>
  <c r="U943" i="16"/>
  <c r="AK943" i="16" s="1"/>
  <c r="AR942" i="16"/>
  <c r="AC942" i="16"/>
  <c r="Y942" i="16"/>
  <c r="X942" i="16"/>
  <c r="AL942" i="16" s="1"/>
  <c r="W942" i="16"/>
  <c r="V942" i="16"/>
  <c r="U942" i="16"/>
  <c r="AK942" i="16" s="1"/>
  <c r="AL941" i="16"/>
  <c r="AA941" i="16"/>
  <c r="Z941" i="16"/>
  <c r="Y941" i="16"/>
  <c r="X941" i="16"/>
  <c r="W941" i="16"/>
  <c r="V941" i="16"/>
  <c r="U941" i="16"/>
  <c r="Y940" i="16"/>
  <c r="X940" i="16"/>
  <c r="AL940" i="16" s="1"/>
  <c r="W940" i="16"/>
  <c r="V940" i="16"/>
  <c r="U940" i="16"/>
  <c r="AA939" i="16"/>
  <c r="Z939" i="16"/>
  <c r="Y939" i="16"/>
  <c r="X939" i="16"/>
  <c r="W939" i="16"/>
  <c r="AL939" i="16" s="1"/>
  <c r="V939" i="16"/>
  <c r="U939" i="16"/>
  <c r="AK938" i="16"/>
  <c r="AR938" i="16" s="1"/>
  <c r="AC938" i="16"/>
  <c r="Y938" i="16"/>
  <c r="X938" i="16"/>
  <c r="AL938" i="16" s="1"/>
  <c r="AV938" i="16" s="1"/>
  <c r="W938" i="16"/>
  <c r="V938" i="16"/>
  <c r="U938" i="16"/>
  <c r="AL937" i="16"/>
  <c r="AA937" i="16"/>
  <c r="Z937" i="16"/>
  <c r="Y937" i="16"/>
  <c r="X937" i="16"/>
  <c r="W937" i="16"/>
  <c r="V937" i="16"/>
  <c r="U937" i="16"/>
  <c r="AS936" i="16"/>
  <c r="AK936" i="16"/>
  <c r="AC936" i="16"/>
  <c r="Y936" i="16"/>
  <c r="X936" i="16"/>
  <c r="AL936" i="16" s="1"/>
  <c r="W936" i="16"/>
  <c r="V936" i="16"/>
  <c r="U936" i="16"/>
  <c r="AL935" i="16"/>
  <c r="AA935" i="16"/>
  <c r="Z935" i="16"/>
  <c r="Y935" i="16"/>
  <c r="X935" i="16"/>
  <c r="W935" i="16"/>
  <c r="V935" i="16"/>
  <c r="U935" i="16"/>
  <c r="AK935" i="16" s="1"/>
  <c r="AR934" i="16"/>
  <c r="AC934" i="16"/>
  <c r="Y934" i="16"/>
  <c r="X934" i="16"/>
  <c r="AL934" i="16" s="1"/>
  <c r="W934" i="16"/>
  <c r="V934" i="16"/>
  <c r="U934" i="16"/>
  <c r="AK934" i="16" s="1"/>
  <c r="AL933" i="16"/>
  <c r="AA933" i="16"/>
  <c r="Z933" i="16"/>
  <c r="Y933" i="16"/>
  <c r="X933" i="16"/>
  <c r="W933" i="16"/>
  <c r="V933" i="16"/>
  <c r="U933" i="16"/>
  <c r="Y932" i="16"/>
  <c r="X932" i="16"/>
  <c r="AL932" i="16" s="1"/>
  <c r="W932" i="16"/>
  <c r="V932" i="16"/>
  <c r="U932" i="16"/>
  <c r="AA931" i="16"/>
  <c r="Z931" i="16"/>
  <c r="Y931" i="16"/>
  <c r="X931" i="16"/>
  <c r="W931" i="16"/>
  <c r="AL931" i="16" s="1"/>
  <c r="V931" i="16"/>
  <c r="U931" i="16"/>
  <c r="AK930" i="16"/>
  <c r="AR930" i="16" s="1"/>
  <c r="AC930" i="16"/>
  <c r="Y930" i="16"/>
  <c r="X930" i="16"/>
  <c r="AL930" i="16" s="1"/>
  <c r="AV930" i="16" s="1"/>
  <c r="W930" i="16"/>
  <c r="V930" i="16"/>
  <c r="U930" i="16"/>
  <c r="AL929" i="16"/>
  <c r="AA929" i="16"/>
  <c r="Z929" i="16"/>
  <c r="Y929" i="16"/>
  <c r="X929" i="16"/>
  <c r="W929" i="16"/>
  <c r="V929" i="16"/>
  <c r="U929" i="16"/>
  <c r="AS928" i="16"/>
  <c r="AK928" i="16"/>
  <c r="AC928" i="16"/>
  <c r="Y928" i="16"/>
  <c r="X928" i="16"/>
  <c r="AL928" i="16" s="1"/>
  <c r="W928" i="16"/>
  <c r="V928" i="16"/>
  <c r="U928" i="16"/>
  <c r="AU927" i="16"/>
  <c r="AL927" i="16"/>
  <c r="AA927" i="16"/>
  <c r="Z927" i="16"/>
  <c r="Y927" i="16"/>
  <c r="X927" i="16"/>
  <c r="W927" i="16"/>
  <c r="V927" i="16"/>
  <c r="U927" i="16"/>
  <c r="AK927" i="16" s="1"/>
  <c r="AR926" i="16"/>
  <c r="AC926" i="16"/>
  <c r="Y926" i="16"/>
  <c r="X926" i="16"/>
  <c r="AL926" i="16" s="1"/>
  <c r="W926" i="16"/>
  <c r="V926" i="16"/>
  <c r="U926" i="16"/>
  <c r="AK926" i="16" s="1"/>
  <c r="AL925" i="16"/>
  <c r="AA925" i="16"/>
  <c r="Z925" i="16"/>
  <c r="Y925" i="16"/>
  <c r="X925" i="16"/>
  <c r="W925" i="16"/>
  <c r="V925" i="16"/>
  <c r="U925" i="16"/>
  <c r="Y924" i="16"/>
  <c r="X924" i="16"/>
  <c r="AL924" i="16" s="1"/>
  <c r="W924" i="16"/>
  <c r="V924" i="16"/>
  <c r="U924" i="16"/>
  <c r="AA923" i="16"/>
  <c r="Z923" i="16"/>
  <c r="Y923" i="16"/>
  <c r="X923" i="16"/>
  <c r="W923" i="16"/>
  <c r="AL923" i="16" s="1"/>
  <c r="V923" i="16"/>
  <c r="U923" i="16"/>
  <c r="AK922" i="16"/>
  <c r="AR922" i="16" s="1"/>
  <c r="AC922" i="16"/>
  <c r="Y922" i="16"/>
  <c r="X922" i="16"/>
  <c r="AL922" i="16" s="1"/>
  <c r="AV922" i="16" s="1"/>
  <c r="W922" i="16"/>
  <c r="V922" i="16"/>
  <c r="U922" i="16"/>
  <c r="AL921" i="16"/>
  <c r="AA921" i="16"/>
  <c r="Z921" i="16"/>
  <c r="Y921" i="16"/>
  <c r="X921" i="16"/>
  <c r="W921" i="16"/>
  <c r="V921" i="16"/>
  <c r="U921" i="16"/>
  <c r="AS920" i="16"/>
  <c r="AK920" i="16"/>
  <c r="AC920" i="16"/>
  <c r="Y920" i="16"/>
  <c r="X920" i="16"/>
  <c r="AL920" i="16" s="1"/>
  <c r="W920" i="16"/>
  <c r="V920" i="16"/>
  <c r="U920" i="16"/>
  <c r="AU919" i="16"/>
  <c r="AL919" i="16"/>
  <c r="AA919" i="16"/>
  <c r="Z919" i="16"/>
  <c r="Y919" i="16"/>
  <c r="X919" i="16"/>
  <c r="W919" i="16"/>
  <c r="V919" i="16"/>
  <c r="U919" i="16"/>
  <c r="AK919" i="16" s="1"/>
  <c r="AR918" i="16"/>
  <c r="AC918" i="16"/>
  <c r="Y918" i="16"/>
  <c r="X918" i="16"/>
  <c r="AL918" i="16" s="1"/>
  <c r="W918" i="16"/>
  <c r="V918" i="16"/>
  <c r="U918" i="16"/>
  <c r="AK918" i="16" s="1"/>
  <c r="AL917" i="16"/>
  <c r="AA917" i="16"/>
  <c r="Z917" i="16"/>
  <c r="Y917" i="16"/>
  <c r="X917" i="16"/>
  <c r="W917" i="16"/>
  <c r="V917" i="16"/>
  <c r="U917" i="16"/>
  <c r="Y916" i="16"/>
  <c r="X916" i="16"/>
  <c r="AL916" i="16" s="1"/>
  <c r="W916" i="16"/>
  <c r="V916" i="16"/>
  <c r="U916" i="16"/>
  <c r="AA915" i="16"/>
  <c r="Z915" i="16"/>
  <c r="Y915" i="16"/>
  <c r="X915" i="16"/>
  <c r="W915" i="16"/>
  <c r="AL915" i="16" s="1"/>
  <c r="V915" i="16"/>
  <c r="U915" i="16"/>
  <c r="AK914" i="16"/>
  <c r="AR914" i="16" s="1"/>
  <c r="AC914" i="16"/>
  <c r="Y914" i="16"/>
  <c r="X914" i="16"/>
  <c r="AL914" i="16" s="1"/>
  <c r="AV914" i="16" s="1"/>
  <c r="W914" i="16"/>
  <c r="V914" i="16"/>
  <c r="U914" i="16"/>
  <c r="AL913" i="16"/>
  <c r="AA913" i="16"/>
  <c r="Z913" i="16"/>
  <c r="Y913" i="16"/>
  <c r="X913" i="16"/>
  <c r="W913" i="16"/>
  <c r="V913" i="16"/>
  <c r="U913" i="16"/>
  <c r="AS912" i="16"/>
  <c r="AK912" i="16"/>
  <c r="AC912" i="16"/>
  <c r="Y912" i="16"/>
  <c r="X912" i="16"/>
  <c r="AL912" i="16" s="1"/>
  <c r="W912" i="16"/>
  <c r="V912" i="16"/>
  <c r="U912" i="16"/>
  <c r="AU911" i="16"/>
  <c r="AL911" i="16"/>
  <c r="AA911" i="16"/>
  <c r="Z911" i="16"/>
  <c r="Y911" i="16"/>
  <c r="X911" i="16"/>
  <c r="W911" i="16"/>
  <c r="V911" i="16"/>
  <c r="U911" i="16"/>
  <c r="AK911" i="16" s="1"/>
  <c r="AR910" i="16"/>
  <c r="AC910" i="16"/>
  <c r="Y910" i="16"/>
  <c r="X910" i="16"/>
  <c r="AL910" i="16" s="1"/>
  <c r="W910" i="16"/>
  <c r="V910" i="16"/>
  <c r="U910" i="16"/>
  <c r="AK910" i="16" s="1"/>
  <c r="AL909" i="16"/>
  <c r="AA909" i="16"/>
  <c r="Z909" i="16"/>
  <c r="Y909" i="16"/>
  <c r="X909" i="16"/>
  <c r="W909" i="16"/>
  <c r="V909" i="16"/>
  <c r="U909" i="16"/>
  <c r="Y908" i="16"/>
  <c r="X908" i="16"/>
  <c r="AL908" i="16" s="1"/>
  <c r="W908" i="16"/>
  <c r="V908" i="16"/>
  <c r="U908" i="16"/>
  <c r="AA907" i="16"/>
  <c r="Z907" i="16"/>
  <c r="Y907" i="16"/>
  <c r="X907" i="16"/>
  <c r="W907" i="16"/>
  <c r="AL907" i="16" s="1"/>
  <c r="V907" i="16"/>
  <c r="U907" i="16"/>
  <c r="AK906" i="16"/>
  <c r="AR906" i="16" s="1"/>
  <c r="AC906" i="16"/>
  <c r="Y906" i="16"/>
  <c r="X906" i="16"/>
  <c r="AL906" i="16" s="1"/>
  <c r="AV906" i="16" s="1"/>
  <c r="W906" i="16"/>
  <c r="V906" i="16"/>
  <c r="U906" i="16"/>
  <c r="AL905" i="16"/>
  <c r="AA905" i="16"/>
  <c r="Z905" i="16"/>
  <c r="Y905" i="16"/>
  <c r="X905" i="16"/>
  <c r="W905" i="16"/>
  <c r="V905" i="16"/>
  <c r="U905" i="16"/>
  <c r="AS904" i="16"/>
  <c r="AK904" i="16"/>
  <c r="AC904" i="16"/>
  <c r="Y904" i="16"/>
  <c r="X904" i="16"/>
  <c r="AL904" i="16" s="1"/>
  <c r="W904" i="16"/>
  <c r="V904" i="16"/>
  <c r="U904" i="16"/>
  <c r="AU903" i="16"/>
  <c r="AL903" i="16"/>
  <c r="AA903" i="16"/>
  <c r="Z903" i="16"/>
  <c r="Y903" i="16"/>
  <c r="X903" i="16"/>
  <c r="W903" i="16"/>
  <c r="V903" i="16"/>
  <c r="U903" i="16"/>
  <c r="AK903" i="16" s="1"/>
  <c r="AR902" i="16"/>
  <c r="AC902" i="16"/>
  <c r="Y902" i="16"/>
  <c r="X902" i="16"/>
  <c r="AL902" i="16" s="1"/>
  <c r="W902" i="16"/>
  <c r="V902" i="16"/>
  <c r="U902" i="16"/>
  <c r="AK902" i="16" s="1"/>
  <c r="AL901" i="16"/>
  <c r="AC901" i="16"/>
  <c r="AA901" i="16"/>
  <c r="Z901" i="16"/>
  <c r="Y901" i="16"/>
  <c r="X901" i="16"/>
  <c r="W901" i="16"/>
  <c r="V901" i="16"/>
  <c r="U901" i="16"/>
  <c r="AK901" i="16" s="1"/>
  <c r="AT900" i="16"/>
  <c r="AL900" i="16"/>
  <c r="AC900" i="16"/>
  <c r="Z900" i="16"/>
  <c r="Y900" i="16"/>
  <c r="AA900" i="16" s="1"/>
  <c r="X900" i="16"/>
  <c r="W900" i="16"/>
  <c r="V900" i="16"/>
  <c r="U900" i="16"/>
  <c r="AK900" i="16" s="1"/>
  <c r="AL899" i="16"/>
  <c r="AC899" i="16"/>
  <c r="AA899" i="16"/>
  <c r="Z899" i="16"/>
  <c r="Y899" i="16"/>
  <c r="X899" i="16"/>
  <c r="W899" i="16"/>
  <c r="V899" i="16"/>
  <c r="U899" i="16"/>
  <c r="AK899" i="16" s="1"/>
  <c r="AT898" i="16"/>
  <c r="AL898" i="16"/>
  <c r="AC898" i="16"/>
  <c r="Z898" i="16"/>
  <c r="Y898" i="16"/>
  <c r="AA898" i="16" s="1"/>
  <c r="X898" i="16"/>
  <c r="W898" i="16"/>
  <c r="V898" i="16"/>
  <c r="U898" i="16"/>
  <c r="AK898" i="16" s="1"/>
  <c r="AV897" i="16"/>
  <c r="AQ897" i="16"/>
  <c r="AL897" i="16"/>
  <c r="AC897" i="16"/>
  <c r="AA897" i="16"/>
  <c r="Z897" i="16"/>
  <c r="Y897" i="16"/>
  <c r="X897" i="16"/>
  <c r="W897" i="16"/>
  <c r="V897" i="16"/>
  <c r="U897" i="16"/>
  <c r="AK897" i="16" s="1"/>
  <c r="AL896" i="16"/>
  <c r="AC896" i="16"/>
  <c r="Z896" i="16"/>
  <c r="Y896" i="16"/>
  <c r="AA896" i="16" s="1"/>
  <c r="X896" i="16"/>
  <c r="W896" i="16"/>
  <c r="V896" i="16"/>
  <c r="U896" i="16"/>
  <c r="AK896" i="16" s="1"/>
  <c r="AV895" i="16"/>
  <c r="AQ895" i="16"/>
  <c r="AL895" i="16"/>
  <c r="AC895" i="16"/>
  <c r="AA895" i="16"/>
  <c r="Z895" i="16"/>
  <c r="Y895" i="16"/>
  <c r="X895" i="16"/>
  <c r="W895" i="16"/>
  <c r="V895" i="16"/>
  <c r="U895" i="16"/>
  <c r="AK895" i="16" s="1"/>
  <c r="AO894" i="16"/>
  <c r="AL894" i="16"/>
  <c r="AC894" i="16"/>
  <c r="Y894" i="16"/>
  <c r="AA894" i="16" s="1"/>
  <c r="X894" i="16"/>
  <c r="W894" i="16"/>
  <c r="V894" i="16"/>
  <c r="U894" i="16"/>
  <c r="AK894" i="16" s="1"/>
  <c r="AV893" i="16"/>
  <c r="AQ893" i="16"/>
  <c r="AL893" i="16"/>
  <c r="AC893" i="16"/>
  <c r="AA893" i="16"/>
  <c r="Z893" i="16"/>
  <c r="Y893" i="16"/>
  <c r="X893" i="16"/>
  <c r="W893" i="16"/>
  <c r="V893" i="16"/>
  <c r="U893" i="16"/>
  <c r="AK893" i="16" s="1"/>
  <c r="AO892" i="16"/>
  <c r="AL892" i="16"/>
  <c r="AC892" i="16"/>
  <c r="Y892" i="16"/>
  <c r="AA892" i="16" s="1"/>
  <c r="X892" i="16"/>
  <c r="W892" i="16"/>
  <c r="V892" i="16"/>
  <c r="U892" i="16"/>
  <c r="AK892" i="16" s="1"/>
  <c r="AV891" i="16"/>
  <c r="AL891" i="16"/>
  <c r="AC891" i="16"/>
  <c r="AA891" i="16"/>
  <c r="Z891" i="16"/>
  <c r="Y891" i="16"/>
  <c r="X891" i="16"/>
  <c r="W891" i="16"/>
  <c r="V891" i="16"/>
  <c r="U891" i="16"/>
  <c r="AK891" i="16" s="1"/>
  <c r="AO890" i="16"/>
  <c r="AL890" i="16"/>
  <c r="AC890" i="16"/>
  <c r="Y890" i="16"/>
  <c r="AA890" i="16" s="1"/>
  <c r="X890" i="16"/>
  <c r="W890" i="16"/>
  <c r="V890" i="16"/>
  <c r="U890" i="16"/>
  <c r="AK890" i="16" s="1"/>
  <c r="AV889" i="16"/>
  <c r="AL889" i="16"/>
  <c r="AC889" i="16"/>
  <c r="AA889" i="16"/>
  <c r="Z889" i="16"/>
  <c r="Y889" i="16"/>
  <c r="X889" i="16"/>
  <c r="W889" i="16"/>
  <c r="V889" i="16"/>
  <c r="U889" i="16"/>
  <c r="AK889" i="16" s="1"/>
  <c r="AO888" i="16"/>
  <c r="AL888" i="16"/>
  <c r="AC888" i="16"/>
  <c r="Y888" i="16"/>
  <c r="AA888" i="16" s="1"/>
  <c r="X888" i="16"/>
  <c r="W888" i="16"/>
  <c r="V888" i="16"/>
  <c r="U888" i="16"/>
  <c r="AK888" i="16" s="1"/>
  <c r="AV887" i="16"/>
  <c r="AL887" i="16"/>
  <c r="AC887" i="16"/>
  <c r="AA887" i="16"/>
  <c r="Z887" i="16"/>
  <c r="Y887" i="16"/>
  <c r="X887" i="16"/>
  <c r="W887" i="16"/>
  <c r="V887" i="16"/>
  <c r="U887" i="16"/>
  <c r="AK887" i="16" s="1"/>
  <c r="AO886" i="16"/>
  <c r="AL886" i="16"/>
  <c r="AC886" i="16"/>
  <c r="Y886" i="16"/>
  <c r="AA886" i="16" s="1"/>
  <c r="X886" i="16"/>
  <c r="W886" i="16"/>
  <c r="V886" i="16"/>
  <c r="U886" i="16"/>
  <c r="AK886" i="16" s="1"/>
  <c r="AV885" i="16"/>
  <c r="AL885" i="16"/>
  <c r="AC885" i="16"/>
  <c r="AA885" i="16"/>
  <c r="Z885" i="16"/>
  <c r="Y885" i="16"/>
  <c r="X885" i="16"/>
  <c r="W885" i="16"/>
  <c r="V885" i="16"/>
  <c r="U885" i="16"/>
  <c r="AK885" i="16" s="1"/>
  <c r="AO884" i="16"/>
  <c r="AL884" i="16"/>
  <c r="AC884" i="16"/>
  <c r="Y884" i="16"/>
  <c r="AA884" i="16" s="1"/>
  <c r="X884" i="16"/>
  <c r="W884" i="16"/>
  <c r="V884" i="16"/>
  <c r="U884" i="16"/>
  <c r="AK884" i="16" s="1"/>
  <c r="AV883" i="16"/>
  <c r="AL883" i="16"/>
  <c r="AC883" i="16"/>
  <c r="AA883" i="16"/>
  <c r="Z883" i="16"/>
  <c r="Y883" i="16"/>
  <c r="X883" i="16"/>
  <c r="W883" i="16"/>
  <c r="V883" i="16"/>
  <c r="U883" i="16"/>
  <c r="AK883" i="16" s="1"/>
  <c r="AO882" i="16"/>
  <c r="AL882" i="16"/>
  <c r="AC882" i="16"/>
  <c r="Y882" i="16"/>
  <c r="AA882" i="16" s="1"/>
  <c r="X882" i="16"/>
  <c r="W882" i="16"/>
  <c r="V882" i="16"/>
  <c r="U882" i="16"/>
  <c r="AK882" i="16" s="1"/>
  <c r="AV881" i="16"/>
  <c r="AL881" i="16"/>
  <c r="AC881" i="16"/>
  <c r="AA881" i="16"/>
  <c r="Z881" i="16"/>
  <c r="Y881" i="16"/>
  <c r="X881" i="16"/>
  <c r="W881" i="16"/>
  <c r="V881" i="16"/>
  <c r="U881" i="16"/>
  <c r="AK881" i="16" s="1"/>
  <c r="AO880" i="16"/>
  <c r="AL880" i="16"/>
  <c r="AC880" i="16"/>
  <c r="Y880" i="16"/>
  <c r="AA880" i="16" s="1"/>
  <c r="X880" i="16"/>
  <c r="W880" i="16"/>
  <c r="V880" i="16"/>
  <c r="U880" i="16"/>
  <c r="AK880" i="16" s="1"/>
  <c r="AV879" i="16"/>
  <c r="AL879" i="16"/>
  <c r="AC879" i="16"/>
  <c r="AA879" i="16"/>
  <c r="Z879" i="16"/>
  <c r="Y879" i="16"/>
  <c r="X879" i="16"/>
  <c r="W879" i="16"/>
  <c r="V879" i="16"/>
  <c r="U879" i="16"/>
  <c r="AK879" i="16" s="1"/>
  <c r="AO878" i="16"/>
  <c r="AL878" i="16"/>
  <c r="AC878" i="16"/>
  <c r="Y878" i="16"/>
  <c r="AA878" i="16" s="1"/>
  <c r="X878" i="16"/>
  <c r="W878" i="16"/>
  <c r="V878" i="16"/>
  <c r="U878" i="16"/>
  <c r="AK878" i="16" s="1"/>
  <c r="AV877" i="16"/>
  <c r="AL877" i="16"/>
  <c r="AC877" i="16"/>
  <c r="AA877" i="16"/>
  <c r="Z877" i="16"/>
  <c r="Y877" i="16"/>
  <c r="X877" i="16"/>
  <c r="W877" i="16"/>
  <c r="V877" i="16"/>
  <c r="U877" i="16"/>
  <c r="AK877" i="16" s="1"/>
  <c r="AO876" i="16"/>
  <c r="AL876" i="16"/>
  <c r="AC876" i="16"/>
  <c r="Y876" i="16"/>
  <c r="AA876" i="16" s="1"/>
  <c r="X876" i="16"/>
  <c r="W876" i="16"/>
  <c r="V876" i="16"/>
  <c r="U876" i="16"/>
  <c r="AK876" i="16" s="1"/>
  <c r="AV875" i="16"/>
  <c r="AL875" i="16"/>
  <c r="AC875" i="16"/>
  <c r="AA875" i="16"/>
  <c r="Z875" i="16"/>
  <c r="Y875" i="16"/>
  <c r="X875" i="16"/>
  <c r="W875" i="16"/>
  <c r="V875" i="16"/>
  <c r="U875" i="16"/>
  <c r="AK875" i="16" s="1"/>
  <c r="AO874" i="16"/>
  <c r="AL874" i="16"/>
  <c r="AC874" i="16"/>
  <c r="Y874" i="16"/>
  <c r="AA874" i="16" s="1"/>
  <c r="X874" i="16"/>
  <c r="W874" i="16"/>
  <c r="V874" i="16"/>
  <c r="U874" i="16"/>
  <c r="AK874" i="16" s="1"/>
  <c r="AV873" i="16"/>
  <c r="AL873" i="16"/>
  <c r="AC873" i="16"/>
  <c r="AA873" i="16"/>
  <c r="Z873" i="16"/>
  <c r="Y873" i="16"/>
  <c r="X873" i="16"/>
  <c r="W873" i="16"/>
  <c r="V873" i="16"/>
  <c r="U873" i="16"/>
  <c r="AK873" i="16" s="1"/>
  <c r="AO872" i="16"/>
  <c r="AL872" i="16"/>
  <c r="AC872" i="16"/>
  <c r="Y872" i="16"/>
  <c r="AA872" i="16" s="1"/>
  <c r="X872" i="16"/>
  <c r="W872" i="16"/>
  <c r="V872" i="16"/>
  <c r="U872" i="16"/>
  <c r="AK872" i="16" s="1"/>
  <c r="AV871" i="16"/>
  <c r="AL871" i="16"/>
  <c r="AC871" i="16"/>
  <c r="AA871" i="16"/>
  <c r="Z871" i="16"/>
  <c r="Y871" i="16"/>
  <c r="X871" i="16"/>
  <c r="W871" i="16"/>
  <c r="V871" i="16"/>
  <c r="U871" i="16"/>
  <c r="AK871" i="16" s="1"/>
  <c r="AO870" i="16"/>
  <c r="AL870" i="16"/>
  <c r="AC870" i="16"/>
  <c r="Y870" i="16"/>
  <c r="AA870" i="16" s="1"/>
  <c r="X870" i="16"/>
  <c r="W870" i="16"/>
  <c r="V870" i="16"/>
  <c r="U870" i="16"/>
  <c r="AK870" i="16" s="1"/>
  <c r="AL869" i="16"/>
  <c r="Y869" i="16"/>
  <c r="X869" i="16"/>
  <c r="W869" i="16"/>
  <c r="V869" i="16"/>
  <c r="U869" i="16"/>
  <c r="AU868" i="16"/>
  <c r="AA868" i="16"/>
  <c r="Y868" i="16"/>
  <c r="Z868" i="16" s="1"/>
  <c r="X868" i="16"/>
  <c r="W868" i="16"/>
  <c r="AL868" i="16" s="1"/>
  <c r="V868" i="16"/>
  <c r="U868" i="16"/>
  <c r="AK868" i="16" s="1"/>
  <c r="AK867" i="16"/>
  <c r="Y867" i="16"/>
  <c r="X867" i="16"/>
  <c r="AL867" i="16" s="1"/>
  <c r="W867" i="16"/>
  <c r="V867" i="16"/>
  <c r="U867" i="16"/>
  <c r="AC867" i="16" s="1"/>
  <c r="AA866" i="16"/>
  <c r="Y866" i="16"/>
  <c r="Z866" i="16" s="1"/>
  <c r="X866" i="16"/>
  <c r="W866" i="16"/>
  <c r="AL866" i="16" s="1"/>
  <c r="AQ866" i="16" s="1"/>
  <c r="V866" i="16"/>
  <c r="U866" i="16"/>
  <c r="AK866" i="16" s="1"/>
  <c r="Y865" i="16"/>
  <c r="X865" i="16"/>
  <c r="AL865" i="16" s="1"/>
  <c r="W865" i="16"/>
  <c r="V865" i="16"/>
  <c r="U865" i="16"/>
  <c r="AC865" i="16" s="1"/>
  <c r="AA864" i="16"/>
  <c r="Y864" i="16"/>
  <c r="Z864" i="16" s="1"/>
  <c r="X864" i="16"/>
  <c r="W864" i="16"/>
  <c r="AL864" i="16" s="1"/>
  <c r="V864" i="16"/>
  <c r="U864" i="16"/>
  <c r="AK864" i="16" s="1"/>
  <c r="AU864" i="16" s="1"/>
  <c r="AK863" i="16"/>
  <c r="Y863" i="16"/>
  <c r="X863" i="16"/>
  <c r="AL863" i="16" s="1"/>
  <c r="W863" i="16"/>
  <c r="V863" i="16"/>
  <c r="U863" i="16"/>
  <c r="AC863" i="16" s="1"/>
  <c r="AA862" i="16"/>
  <c r="Y862" i="16"/>
  <c r="Z862" i="16" s="1"/>
  <c r="X862" i="16"/>
  <c r="W862" i="16"/>
  <c r="AL862" i="16" s="1"/>
  <c r="AQ862" i="16" s="1"/>
  <c r="V862" i="16"/>
  <c r="U862" i="16"/>
  <c r="AK862" i="16" s="1"/>
  <c r="Y861" i="16"/>
  <c r="X861" i="16"/>
  <c r="AL861" i="16" s="1"/>
  <c r="W861" i="16"/>
  <c r="V861" i="16"/>
  <c r="U861" i="16"/>
  <c r="AC861" i="16" s="1"/>
  <c r="AU860" i="16"/>
  <c r="AA860" i="16"/>
  <c r="Y860" i="16"/>
  <c r="Z860" i="16" s="1"/>
  <c r="X860" i="16"/>
  <c r="W860" i="16"/>
  <c r="AL860" i="16" s="1"/>
  <c r="V860" i="16"/>
  <c r="U860" i="16"/>
  <c r="AK860" i="16" s="1"/>
  <c r="AK859" i="16"/>
  <c r="Y859" i="16"/>
  <c r="X859" i="16"/>
  <c r="AL859" i="16" s="1"/>
  <c r="W859" i="16"/>
  <c r="V859" i="16"/>
  <c r="U859" i="16"/>
  <c r="AC859" i="16" s="1"/>
  <c r="AA858" i="16"/>
  <c r="Y858" i="16"/>
  <c r="Z858" i="16" s="1"/>
  <c r="X858" i="16"/>
  <c r="W858" i="16"/>
  <c r="AL858" i="16" s="1"/>
  <c r="AM858" i="16" s="1"/>
  <c r="V858" i="16"/>
  <c r="U858" i="16"/>
  <c r="AK858" i="16" s="1"/>
  <c r="AQ858" i="16" s="1"/>
  <c r="Y857" i="16"/>
  <c r="X857" i="16"/>
  <c r="AL857" i="16" s="1"/>
  <c r="W857" i="16"/>
  <c r="V857" i="16"/>
  <c r="U857" i="16"/>
  <c r="AC857" i="16" s="1"/>
  <c r="AA856" i="16"/>
  <c r="Y856" i="16"/>
  <c r="Z856" i="16" s="1"/>
  <c r="X856" i="16"/>
  <c r="W856" i="16"/>
  <c r="AL856" i="16" s="1"/>
  <c r="V856" i="16"/>
  <c r="U856" i="16"/>
  <c r="AK856" i="16" s="1"/>
  <c r="AU856" i="16" s="1"/>
  <c r="AK855" i="16"/>
  <c r="Y855" i="16"/>
  <c r="X855" i="16"/>
  <c r="AL855" i="16" s="1"/>
  <c r="W855" i="16"/>
  <c r="V855" i="16"/>
  <c r="U855" i="16"/>
  <c r="AC855" i="16" s="1"/>
  <c r="AA854" i="16"/>
  <c r="Y854" i="16"/>
  <c r="Z854" i="16" s="1"/>
  <c r="X854" i="16"/>
  <c r="W854" i="16"/>
  <c r="AL854" i="16" s="1"/>
  <c r="AM854" i="16" s="1"/>
  <c r="V854" i="16"/>
  <c r="U854" i="16"/>
  <c r="AK854" i="16" s="1"/>
  <c r="AK853" i="16"/>
  <c r="AW853" i="16" s="1"/>
  <c r="Y853" i="16"/>
  <c r="X853" i="16"/>
  <c r="AL853" i="16" s="1"/>
  <c r="AS853" i="16" s="1"/>
  <c r="W853" i="16"/>
  <c r="V853" i="16"/>
  <c r="U853" i="16"/>
  <c r="AC853" i="16" s="1"/>
  <c r="AA852" i="16"/>
  <c r="Y852" i="16"/>
  <c r="Z852" i="16" s="1"/>
  <c r="X852" i="16"/>
  <c r="W852" i="16"/>
  <c r="AL852" i="16" s="1"/>
  <c r="V852" i="16"/>
  <c r="U852" i="16"/>
  <c r="AK852" i="16" s="1"/>
  <c r="AK851" i="16"/>
  <c r="Y851" i="16"/>
  <c r="X851" i="16"/>
  <c r="AL851" i="16" s="1"/>
  <c r="W851" i="16"/>
  <c r="V851" i="16"/>
  <c r="U851" i="16"/>
  <c r="AC851" i="16" s="1"/>
  <c r="AA850" i="16"/>
  <c r="Y850" i="16"/>
  <c r="Z850" i="16" s="1"/>
  <c r="X850" i="16"/>
  <c r="W850" i="16"/>
  <c r="AL850" i="16" s="1"/>
  <c r="AM850" i="16" s="1"/>
  <c r="V850" i="16"/>
  <c r="U850" i="16"/>
  <c r="AK850" i="16" s="1"/>
  <c r="AQ850" i="16" s="1"/>
  <c r="AK849" i="16"/>
  <c r="Y849" i="16"/>
  <c r="X849" i="16"/>
  <c r="AL849" i="16" s="1"/>
  <c r="AS849" i="16" s="1"/>
  <c r="W849" i="16"/>
  <c r="V849" i="16"/>
  <c r="U849" i="16"/>
  <c r="AC849" i="16" s="1"/>
  <c r="AU848" i="16"/>
  <c r="AA848" i="16"/>
  <c r="Y848" i="16"/>
  <c r="Z848" i="16" s="1"/>
  <c r="X848" i="16"/>
  <c r="W848" i="16"/>
  <c r="AL848" i="16" s="1"/>
  <c r="V848" i="16"/>
  <c r="U848" i="16"/>
  <c r="AK848" i="16" s="1"/>
  <c r="AK847" i="16"/>
  <c r="Y847" i="16"/>
  <c r="X847" i="16"/>
  <c r="AL847" i="16" s="1"/>
  <c r="W847" i="16"/>
  <c r="V847" i="16"/>
  <c r="U847" i="16"/>
  <c r="AC847" i="16" s="1"/>
  <c r="AA846" i="16"/>
  <c r="Y846" i="16"/>
  <c r="Z846" i="16" s="1"/>
  <c r="X846" i="16"/>
  <c r="W846" i="16"/>
  <c r="AL846" i="16" s="1"/>
  <c r="AM846" i="16" s="1"/>
  <c r="V846" i="16"/>
  <c r="U846" i="16"/>
  <c r="AK846" i="16" s="1"/>
  <c r="AQ846" i="16" s="1"/>
  <c r="AK845" i="16"/>
  <c r="Y845" i="16"/>
  <c r="X845" i="16"/>
  <c r="AL845" i="16" s="1"/>
  <c r="AS845" i="16" s="1"/>
  <c r="W845" i="16"/>
  <c r="V845" i="16"/>
  <c r="U845" i="16"/>
  <c r="AC845" i="16" s="1"/>
  <c r="AU844" i="16"/>
  <c r="AA844" i="16"/>
  <c r="Y844" i="16"/>
  <c r="Z844" i="16" s="1"/>
  <c r="X844" i="16"/>
  <c r="W844" i="16"/>
  <c r="AL844" i="16" s="1"/>
  <c r="V844" i="16"/>
  <c r="U844" i="16"/>
  <c r="AK844" i="16" s="1"/>
  <c r="AK843" i="16"/>
  <c r="Y843" i="16"/>
  <c r="X843" i="16"/>
  <c r="AL843" i="16" s="1"/>
  <c r="W843" i="16"/>
  <c r="V843" i="16"/>
  <c r="U843" i="16"/>
  <c r="AC843" i="16" s="1"/>
  <c r="AA842" i="16"/>
  <c r="Y842" i="16"/>
  <c r="Z842" i="16" s="1"/>
  <c r="X842" i="16"/>
  <c r="W842" i="16"/>
  <c r="AL842" i="16" s="1"/>
  <c r="AM842" i="16" s="1"/>
  <c r="V842" i="16"/>
  <c r="U842" i="16"/>
  <c r="AK842" i="16" s="1"/>
  <c r="AS841" i="16"/>
  <c r="AK841" i="16"/>
  <c r="AW841" i="16" s="1"/>
  <c r="Y841" i="16"/>
  <c r="X841" i="16"/>
  <c r="AL841" i="16" s="1"/>
  <c r="W841" i="16"/>
  <c r="V841" i="16"/>
  <c r="U841" i="16"/>
  <c r="AC841" i="16" s="1"/>
  <c r="AA840" i="16"/>
  <c r="Y840" i="16"/>
  <c r="Z840" i="16" s="1"/>
  <c r="X840" i="16"/>
  <c r="W840" i="16"/>
  <c r="AL840" i="16" s="1"/>
  <c r="V840" i="16"/>
  <c r="U840" i="16"/>
  <c r="AK840" i="16" s="1"/>
  <c r="AU840" i="16" s="1"/>
  <c r="AK839" i="16"/>
  <c r="Y839" i="16"/>
  <c r="X839" i="16"/>
  <c r="AL839" i="16" s="1"/>
  <c r="W839" i="16"/>
  <c r="V839" i="16"/>
  <c r="U839" i="16"/>
  <c r="AC839" i="16" s="1"/>
  <c r="AA838" i="16"/>
  <c r="Y838" i="16"/>
  <c r="Z838" i="16" s="1"/>
  <c r="X838" i="16"/>
  <c r="W838" i="16"/>
  <c r="AL838" i="16" s="1"/>
  <c r="AM838" i="16" s="1"/>
  <c r="V838" i="16"/>
  <c r="U838" i="16"/>
  <c r="AK838" i="16" s="1"/>
  <c r="AK837" i="16"/>
  <c r="AW837" i="16" s="1"/>
  <c r="Y837" i="16"/>
  <c r="X837" i="16"/>
  <c r="AL837" i="16" s="1"/>
  <c r="AS837" i="16" s="1"/>
  <c r="W837" i="16"/>
  <c r="V837" i="16"/>
  <c r="U837" i="16"/>
  <c r="AC837" i="16" s="1"/>
  <c r="AA836" i="16"/>
  <c r="Y836" i="16"/>
  <c r="Z836" i="16" s="1"/>
  <c r="X836" i="16"/>
  <c r="W836" i="16"/>
  <c r="AL836" i="16" s="1"/>
  <c r="V836" i="16"/>
  <c r="U836" i="16"/>
  <c r="AK836" i="16" s="1"/>
  <c r="AK835" i="16"/>
  <c r="Y835" i="16"/>
  <c r="X835" i="16"/>
  <c r="AL835" i="16" s="1"/>
  <c r="W835" i="16"/>
  <c r="V835" i="16"/>
  <c r="U835" i="16"/>
  <c r="AC835" i="16" s="1"/>
  <c r="AA834" i="16"/>
  <c r="Y834" i="16"/>
  <c r="Z834" i="16" s="1"/>
  <c r="X834" i="16"/>
  <c r="W834" i="16"/>
  <c r="AL834" i="16" s="1"/>
  <c r="AM834" i="16" s="1"/>
  <c r="V834" i="16"/>
  <c r="U834" i="16"/>
  <c r="AK834" i="16" s="1"/>
  <c r="AQ834" i="16" s="1"/>
  <c r="AK833" i="16"/>
  <c r="Y833" i="16"/>
  <c r="X833" i="16"/>
  <c r="AL833" i="16" s="1"/>
  <c r="AS833" i="16" s="1"/>
  <c r="W833" i="16"/>
  <c r="V833" i="16"/>
  <c r="U833" i="16"/>
  <c r="AC833" i="16" s="1"/>
  <c r="AU832" i="16"/>
  <c r="AA832" i="16"/>
  <c r="Y832" i="16"/>
  <c r="Z832" i="16" s="1"/>
  <c r="X832" i="16"/>
  <c r="W832" i="16"/>
  <c r="AL832" i="16" s="1"/>
  <c r="V832" i="16"/>
  <c r="U832" i="16"/>
  <c r="AK832" i="16" s="1"/>
  <c r="AK831" i="16"/>
  <c r="Y831" i="16"/>
  <c r="X831" i="16"/>
  <c r="AL831" i="16" s="1"/>
  <c r="W831" i="16"/>
  <c r="V831" i="16"/>
  <c r="U831" i="16"/>
  <c r="AC831" i="16" s="1"/>
  <c r="AA830" i="16"/>
  <c r="Y830" i="16"/>
  <c r="Z830" i="16" s="1"/>
  <c r="X830" i="16"/>
  <c r="W830" i="16"/>
  <c r="AL830" i="16" s="1"/>
  <c r="AM830" i="16" s="1"/>
  <c r="V830" i="16"/>
  <c r="U830" i="16"/>
  <c r="AK830" i="16" s="1"/>
  <c r="AQ830" i="16" s="1"/>
  <c r="AK829" i="16"/>
  <c r="Y829" i="16"/>
  <c r="X829" i="16"/>
  <c r="AL829" i="16" s="1"/>
  <c r="AS829" i="16" s="1"/>
  <c r="W829" i="16"/>
  <c r="V829" i="16"/>
  <c r="U829" i="16"/>
  <c r="AC829" i="16" s="1"/>
  <c r="AU828" i="16"/>
  <c r="AA828" i="16"/>
  <c r="Y828" i="16"/>
  <c r="Z828" i="16" s="1"/>
  <c r="X828" i="16"/>
  <c r="W828" i="16"/>
  <c r="AL828" i="16" s="1"/>
  <c r="V828" i="16"/>
  <c r="U828" i="16"/>
  <c r="AK828" i="16" s="1"/>
  <c r="AK827" i="16"/>
  <c r="Y827" i="16"/>
  <c r="X827" i="16"/>
  <c r="AL827" i="16" s="1"/>
  <c r="W827" i="16"/>
  <c r="V827" i="16"/>
  <c r="U827" i="16"/>
  <c r="AC827" i="16" s="1"/>
  <c r="AA826" i="16"/>
  <c r="Y826" i="16"/>
  <c r="Z826" i="16" s="1"/>
  <c r="X826" i="16"/>
  <c r="W826" i="16"/>
  <c r="AL826" i="16" s="1"/>
  <c r="AM826" i="16" s="1"/>
  <c r="V826" i="16"/>
  <c r="U826" i="16"/>
  <c r="AK826" i="16" s="1"/>
  <c r="AS825" i="16"/>
  <c r="AK825" i="16"/>
  <c r="AW825" i="16" s="1"/>
  <c r="Y825" i="16"/>
  <c r="X825" i="16"/>
  <c r="AL825" i="16" s="1"/>
  <c r="W825" i="16"/>
  <c r="V825" i="16"/>
  <c r="U825" i="16"/>
  <c r="AC825" i="16" s="1"/>
  <c r="AA824" i="16"/>
  <c r="Y824" i="16"/>
  <c r="Z824" i="16" s="1"/>
  <c r="X824" i="16"/>
  <c r="W824" i="16"/>
  <c r="AL824" i="16" s="1"/>
  <c r="V824" i="16"/>
  <c r="U824" i="16"/>
  <c r="AK824" i="16" s="1"/>
  <c r="AU824" i="16" s="1"/>
  <c r="AK823" i="16"/>
  <c r="Y823" i="16"/>
  <c r="X823" i="16"/>
  <c r="AL823" i="16" s="1"/>
  <c r="W823" i="16"/>
  <c r="V823" i="16"/>
  <c r="U823" i="16"/>
  <c r="AC823" i="16" s="1"/>
  <c r="AA822" i="16"/>
  <c r="Y822" i="16"/>
  <c r="Z822" i="16" s="1"/>
  <c r="X822" i="16"/>
  <c r="W822" i="16"/>
  <c r="AL822" i="16" s="1"/>
  <c r="AM822" i="16" s="1"/>
  <c r="V822" i="16"/>
  <c r="U822" i="16"/>
  <c r="AK822" i="16" s="1"/>
  <c r="AK821" i="16"/>
  <c r="AW821" i="16" s="1"/>
  <c r="Y821" i="16"/>
  <c r="X821" i="16"/>
  <c r="AL821" i="16" s="1"/>
  <c r="AS821" i="16" s="1"/>
  <c r="W821" i="16"/>
  <c r="V821" i="16"/>
  <c r="U821" i="16"/>
  <c r="AC821" i="16" s="1"/>
  <c r="AA820" i="16"/>
  <c r="Y820" i="16"/>
  <c r="Z820" i="16" s="1"/>
  <c r="X820" i="16"/>
  <c r="W820" i="16"/>
  <c r="AL820" i="16" s="1"/>
  <c r="V820" i="16"/>
  <c r="U820" i="16"/>
  <c r="AK820" i="16" s="1"/>
  <c r="AK819" i="16"/>
  <c r="Y819" i="16"/>
  <c r="X819" i="16"/>
  <c r="AL819" i="16" s="1"/>
  <c r="W819" i="16"/>
  <c r="V819" i="16"/>
  <c r="U819" i="16"/>
  <c r="AC819" i="16" s="1"/>
  <c r="AA818" i="16"/>
  <c r="Y818" i="16"/>
  <c r="Z818" i="16" s="1"/>
  <c r="X818" i="16"/>
  <c r="W818" i="16"/>
  <c r="AL818" i="16" s="1"/>
  <c r="AM818" i="16" s="1"/>
  <c r="V818" i="16"/>
  <c r="U818" i="16"/>
  <c r="AK818" i="16" s="1"/>
  <c r="AQ818" i="16" s="1"/>
  <c r="AK817" i="16"/>
  <c r="Y817" i="16"/>
  <c r="X817" i="16"/>
  <c r="AL817" i="16" s="1"/>
  <c r="AS817" i="16" s="1"/>
  <c r="W817" i="16"/>
  <c r="V817" i="16"/>
  <c r="U817" i="16"/>
  <c r="AC817" i="16" s="1"/>
  <c r="AU816" i="16"/>
  <c r="AA816" i="16"/>
  <c r="Y816" i="16"/>
  <c r="Z816" i="16" s="1"/>
  <c r="X816" i="16"/>
  <c r="W816" i="16"/>
  <c r="AL816" i="16" s="1"/>
  <c r="V816" i="16"/>
  <c r="U816" i="16"/>
  <c r="AK816" i="16" s="1"/>
  <c r="AK815" i="16"/>
  <c r="Y815" i="16"/>
  <c r="X815" i="16"/>
  <c r="AL815" i="16" s="1"/>
  <c r="W815" i="16"/>
  <c r="V815" i="16"/>
  <c r="U815" i="16"/>
  <c r="AC815" i="16" s="1"/>
  <c r="AA814" i="16"/>
  <c r="Y814" i="16"/>
  <c r="Z814" i="16" s="1"/>
  <c r="X814" i="16"/>
  <c r="W814" i="16"/>
  <c r="AL814" i="16" s="1"/>
  <c r="AM814" i="16" s="1"/>
  <c r="V814" i="16"/>
  <c r="U814" i="16"/>
  <c r="AK814" i="16" s="1"/>
  <c r="AQ814" i="16" s="1"/>
  <c r="AK813" i="16"/>
  <c r="Y813" i="16"/>
  <c r="X813" i="16"/>
  <c r="AL813" i="16" s="1"/>
  <c r="AS813" i="16" s="1"/>
  <c r="W813" i="16"/>
  <c r="V813" i="16"/>
  <c r="U813" i="16"/>
  <c r="AC813" i="16" s="1"/>
  <c r="AU812" i="16"/>
  <c r="AA812" i="16"/>
  <c r="Y812" i="16"/>
  <c r="Z812" i="16" s="1"/>
  <c r="X812" i="16"/>
  <c r="W812" i="16"/>
  <c r="AL812" i="16" s="1"/>
  <c r="V812" i="16"/>
  <c r="U812" i="16"/>
  <c r="AK812" i="16" s="1"/>
  <c r="AK811" i="16"/>
  <c r="Y811" i="16"/>
  <c r="X811" i="16"/>
  <c r="AL811" i="16" s="1"/>
  <c r="W811" i="16"/>
  <c r="V811" i="16"/>
  <c r="U811" i="16"/>
  <c r="AC811" i="16" s="1"/>
  <c r="AA810" i="16"/>
  <c r="Y810" i="16"/>
  <c r="Z810" i="16" s="1"/>
  <c r="X810" i="16"/>
  <c r="W810" i="16"/>
  <c r="AL810" i="16" s="1"/>
  <c r="AM810" i="16" s="1"/>
  <c r="V810" i="16"/>
  <c r="U810" i="16"/>
  <c r="AK810" i="16" s="1"/>
  <c r="AS809" i="16"/>
  <c r="AK809" i="16"/>
  <c r="AW809" i="16" s="1"/>
  <c r="Y809" i="16"/>
  <c r="X809" i="16"/>
  <c r="AL809" i="16" s="1"/>
  <c r="W809" i="16"/>
  <c r="V809" i="16"/>
  <c r="U809" i="16"/>
  <c r="AC809" i="16" s="1"/>
  <c r="AA808" i="16"/>
  <c r="Y808" i="16"/>
  <c r="Z808" i="16" s="1"/>
  <c r="X808" i="16"/>
  <c r="W808" i="16"/>
  <c r="AL808" i="16" s="1"/>
  <c r="V808" i="16"/>
  <c r="U808" i="16"/>
  <c r="AK808" i="16" s="1"/>
  <c r="AU808" i="16" s="1"/>
  <c r="AK807" i="16"/>
  <c r="Y807" i="16"/>
  <c r="X807" i="16"/>
  <c r="AL807" i="16" s="1"/>
  <c r="W807" i="16"/>
  <c r="V807" i="16"/>
  <c r="U807" i="16"/>
  <c r="AC807" i="16" s="1"/>
  <c r="AA806" i="16"/>
  <c r="Y806" i="16"/>
  <c r="Z806" i="16" s="1"/>
  <c r="X806" i="16"/>
  <c r="W806" i="16"/>
  <c r="AL806" i="16" s="1"/>
  <c r="AM806" i="16" s="1"/>
  <c r="V806" i="16"/>
  <c r="U806" i="16"/>
  <c r="AK806" i="16" s="1"/>
  <c r="AK805" i="16"/>
  <c r="AW805" i="16" s="1"/>
  <c r="Y805" i="16"/>
  <c r="X805" i="16"/>
  <c r="AL805" i="16" s="1"/>
  <c r="AS805" i="16" s="1"/>
  <c r="W805" i="16"/>
  <c r="V805" i="16"/>
  <c r="U805" i="16"/>
  <c r="AC805" i="16" s="1"/>
  <c r="AA804" i="16"/>
  <c r="Y804" i="16"/>
  <c r="Z804" i="16" s="1"/>
  <c r="X804" i="16"/>
  <c r="W804" i="16"/>
  <c r="AL804" i="16" s="1"/>
  <c r="V804" i="16"/>
  <c r="U804" i="16"/>
  <c r="AK804" i="16" s="1"/>
  <c r="AK803" i="16"/>
  <c r="Y803" i="16"/>
  <c r="X803" i="16"/>
  <c r="AL803" i="16" s="1"/>
  <c r="W803" i="16"/>
  <c r="V803" i="16"/>
  <c r="U803" i="16"/>
  <c r="AC803" i="16" s="1"/>
  <c r="AA802" i="16"/>
  <c r="Y802" i="16"/>
  <c r="Z802" i="16" s="1"/>
  <c r="X802" i="16"/>
  <c r="W802" i="16"/>
  <c r="AL802" i="16" s="1"/>
  <c r="AM802" i="16" s="1"/>
  <c r="V802" i="16"/>
  <c r="U802" i="16"/>
  <c r="AK802" i="16" s="1"/>
  <c r="AQ802" i="16" s="1"/>
  <c r="AK801" i="16"/>
  <c r="Y801" i="16"/>
  <c r="X801" i="16"/>
  <c r="AL801" i="16" s="1"/>
  <c r="AS801" i="16" s="1"/>
  <c r="W801" i="16"/>
  <c r="V801" i="16"/>
  <c r="U801" i="16"/>
  <c r="AC801" i="16" s="1"/>
  <c r="AU800" i="16"/>
  <c r="AA800" i="16"/>
  <c r="Y800" i="16"/>
  <c r="Z800" i="16" s="1"/>
  <c r="X800" i="16"/>
  <c r="W800" i="16"/>
  <c r="AL800" i="16" s="1"/>
  <c r="V800" i="16"/>
  <c r="U800" i="16"/>
  <c r="AK800" i="16" s="1"/>
  <c r="AK799" i="16"/>
  <c r="Y799" i="16"/>
  <c r="X799" i="16"/>
  <c r="AL799" i="16" s="1"/>
  <c r="W799" i="16"/>
  <c r="V799" i="16"/>
  <c r="U799" i="16"/>
  <c r="AC799" i="16" s="1"/>
  <c r="AA798" i="16"/>
  <c r="Y798" i="16"/>
  <c r="Z798" i="16" s="1"/>
  <c r="X798" i="16"/>
  <c r="W798" i="16"/>
  <c r="AL798" i="16" s="1"/>
  <c r="AM798" i="16" s="1"/>
  <c r="V798" i="16"/>
  <c r="U798" i="16"/>
  <c r="AK798" i="16" s="1"/>
  <c r="AQ798" i="16" s="1"/>
  <c r="AK797" i="16"/>
  <c r="Y797" i="16"/>
  <c r="X797" i="16"/>
  <c r="AL797" i="16" s="1"/>
  <c r="AS797" i="16" s="1"/>
  <c r="W797" i="16"/>
  <c r="V797" i="16"/>
  <c r="U797" i="16"/>
  <c r="AC797" i="16" s="1"/>
  <c r="AU796" i="16"/>
  <c r="AA796" i="16"/>
  <c r="Y796" i="16"/>
  <c r="Z796" i="16" s="1"/>
  <c r="X796" i="16"/>
  <c r="W796" i="16"/>
  <c r="AL796" i="16" s="1"/>
  <c r="V796" i="16"/>
  <c r="U796" i="16"/>
  <c r="AK796" i="16" s="1"/>
  <c r="AK795" i="16"/>
  <c r="Y795" i="16"/>
  <c r="X795" i="16"/>
  <c r="AL795" i="16" s="1"/>
  <c r="W795" i="16"/>
  <c r="V795" i="16"/>
  <c r="U795" i="16"/>
  <c r="AC795" i="16" s="1"/>
  <c r="AA794" i="16"/>
  <c r="Y794" i="16"/>
  <c r="Z794" i="16" s="1"/>
  <c r="X794" i="16"/>
  <c r="W794" i="16"/>
  <c r="AL794" i="16" s="1"/>
  <c r="AM794" i="16" s="1"/>
  <c r="V794" i="16"/>
  <c r="U794" i="16"/>
  <c r="AK794" i="16" s="1"/>
  <c r="AS793" i="16"/>
  <c r="AK793" i="16"/>
  <c r="AW793" i="16" s="1"/>
  <c r="Y793" i="16"/>
  <c r="X793" i="16"/>
  <c r="AL793" i="16" s="1"/>
  <c r="W793" i="16"/>
  <c r="V793" i="16"/>
  <c r="U793" i="16"/>
  <c r="AC793" i="16" s="1"/>
  <c r="AA792" i="16"/>
  <c r="Y792" i="16"/>
  <c r="Z792" i="16" s="1"/>
  <c r="X792" i="16"/>
  <c r="W792" i="16"/>
  <c r="AL792" i="16" s="1"/>
  <c r="V792" i="16"/>
  <c r="U792" i="16"/>
  <c r="AK792" i="16" s="1"/>
  <c r="AU792" i="16" s="1"/>
  <c r="AK791" i="16"/>
  <c r="Y791" i="16"/>
  <c r="X791" i="16"/>
  <c r="AL791" i="16" s="1"/>
  <c r="W791" i="16"/>
  <c r="V791" i="16"/>
  <c r="U791" i="16"/>
  <c r="AC791" i="16" s="1"/>
  <c r="AA790" i="16"/>
  <c r="Y790" i="16"/>
  <c r="Z790" i="16" s="1"/>
  <c r="X790" i="16"/>
  <c r="W790" i="16"/>
  <c r="AL790" i="16" s="1"/>
  <c r="AM790" i="16" s="1"/>
  <c r="V790" i="16"/>
  <c r="U790" i="16"/>
  <c r="AK790" i="16" s="1"/>
  <c r="AK789" i="16"/>
  <c r="AW789" i="16" s="1"/>
  <c r="Y789" i="16"/>
  <c r="X789" i="16"/>
  <c r="AL789" i="16" s="1"/>
  <c r="AS789" i="16" s="1"/>
  <c r="W789" i="16"/>
  <c r="V789" i="16"/>
  <c r="U789" i="16"/>
  <c r="AC789" i="16" s="1"/>
  <c r="AA788" i="16"/>
  <c r="Y788" i="16"/>
  <c r="Z788" i="16" s="1"/>
  <c r="X788" i="16"/>
  <c r="W788" i="16"/>
  <c r="AL788" i="16" s="1"/>
  <c r="V788" i="16"/>
  <c r="U788" i="16"/>
  <c r="AK788" i="16" s="1"/>
  <c r="AK787" i="16"/>
  <c r="Y787" i="16"/>
  <c r="X787" i="16"/>
  <c r="AL787" i="16" s="1"/>
  <c r="W787" i="16"/>
  <c r="V787" i="16"/>
  <c r="U787" i="16"/>
  <c r="AC787" i="16" s="1"/>
  <c r="AA786" i="16"/>
  <c r="Y786" i="16"/>
  <c r="Z786" i="16" s="1"/>
  <c r="X786" i="16"/>
  <c r="W786" i="16"/>
  <c r="AL786" i="16" s="1"/>
  <c r="AM786" i="16" s="1"/>
  <c r="V786" i="16"/>
  <c r="U786" i="16"/>
  <c r="AK786" i="16" s="1"/>
  <c r="AQ786" i="16" s="1"/>
  <c r="AK785" i="16"/>
  <c r="Y785" i="16"/>
  <c r="X785" i="16"/>
  <c r="AL785" i="16" s="1"/>
  <c r="AS785" i="16" s="1"/>
  <c r="W785" i="16"/>
  <c r="V785" i="16"/>
  <c r="U785" i="16"/>
  <c r="AC785" i="16" s="1"/>
  <c r="AU784" i="16"/>
  <c r="AA784" i="16"/>
  <c r="Y784" i="16"/>
  <c r="Z784" i="16" s="1"/>
  <c r="X784" i="16"/>
  <c r="W784" i="16"/>
  <c r="AL784" i="16" s="1"/>
  <c r="V784" i="16"/>
  <c r="U784" i="16"/>
  <c r="AK784" i="16" s="1"/>
  <c r="AK783" i="16"/>
  <c r="Y783" i="16"/>
  <c r="X783" i="16"/>
  <c r="AL783" i="16" s="1"/>
  <c r="W783" i="16"/>
  <c r="V783" i="16"/>
  <c r="U783" i="16"/>
  <c r="AC783" i="16" s="1"/>
  <c r="AA782" i="16"/>
  <c r="Y782" i="16"/>
  <c r="Z782" i="16" s="1"/>
  <c r="X782" i="16"/>
  <c r="W782" i="16"/>
  <c r="AL782" i="16" s="1"/>
  <c r="AM782" i="16" s="1"/>
  <c r="V782" i="16"/>
  <c r="U782" i="16"/>
  <c r="AK782" i="16" s="1"/>
  <c r="AQ782" i="16" s="1"/>
  <c r="AK781" i="16"/>
  <c r="Y781" i="16"/>
  <c r="X781" i="16"/>
  <c r="AL781" i="16" s="1"/>
  <c r="AS781" i="16" s="1"/>
  <c r="W781" i="16"/>
  <c r="V781" i="16"/>
  <c r="U781" i="16"/>
  <c r="AC781" i="16" s="1"/>
  <c r="AU780" i="16"/>
  <c r="AA780" i="16"/>
  <c r="Y780" i="16"/>
  <c r="Z780" i="16" s="1"/>
  <c r="X780" i="16"/>
  <c r="W780" i="16"/>
  <c r="AL780" i="16" s="1"/>
  <c r="V780" i="16"/>
  <c r="U780" i="16"/>
  <c r="AK780" i="16" s="1"/>
  <c r="AK779" i="16"/>
  <c r="Y779" i="16"/>
  <c r="X779" i="16"/>
  <c r="AL779" i="16" s="1"/>
  <c r="W779" i="16"/>
  <c r="V779" i="16"/>
  <c r="U779" i="16"/>
  <c r="AC779" i="16" s="1"/>
  <c r="AA778" i="16"/>
  <c r="Y778" i="16"/>
  <c r="Z778" i="16" s="1"/>
  <c r="X778" i="16"/>
  <c r="W778" i="16"/>
  <c r="AL778" i="16" s="1"/>
  <c r="AM778" i="16" s="1"/>
  <c r="V778" i="16"/>
  <c r="U778" i="16"/>
  <c r="AK778" i="16" s="1"/>
  <c r="AS777" i="16"/>
  <c r="AK777" i="16"/>
  <c r="AW777" i="16" s="1"/>
  <c r="Y777" i="16"/>
  <c r="X777" i="16"/>
  <c r="AL777" i="16" s="1"/>
  <c r="W777" i="16"/>
  <c r="V777" i="16"/>
  <c r="U777" i="16"/>
  <c r="AC777" i="16" s="1"/>
  <c r="AA776" i="16"/>
  <c r="Y776" i="16"/>
  <c r="Z776" i="16" s="1"/>
  <c r="X776" i="16"/>
  <c r="W776" i="16"/>
  <c r="AL776" i="16" s="1"/>
  <c r="V776" i="16"/>
  <c r="U776" i="16"/>
  <c r="AK776" i="16" s="1"/>
  <c r="AU776" i="16" s="1"/>
  <c r="AK775" i="16"/>
  <c r="Y775" i="16"/>
  <c r="X775" i="16"/>
  <c r="AL775" i="16" s="1"/>
  <c r="W775" i="16"/>
  <c r="V775" i="16"/>
  <c r="U775" i="16"/>
  <c r="AC775" i="16" s="1"/>
  <c r="AA774" i="16"/>
  <c r="Y774" i="16"/>
  <c r="Z774" i="16" s="1"/>
  <c r="X774" i="16"/>
  <c r="W774" i="16"/>
  <c r="AL774" i="16" s="1"/>
  <c r="AM774" i="16" s="1"/>
  <c r="V774" i="16"/>
  <c r="U774" i="16"/>
  <c r="AK774" i="16" s="1"/>
  <c r="AK773" i="16"/>
  <c r="AW773" i="16" s="1"/>
  <c r="Y773" i="16"/>
  <c r="X773" i="16"/>
  <c r="AL773" i="16" s="1"/>
  <c r="AS773" i="16" s="1"/>
  <c r="W773" i="16"/>
  <c r="V773" i="16"/>
  <c r="U773" i="16"/>
  <c r="AC773" i="16" s="1"/>
  <c r="AA772" i="16"/>
  <c r="Y772" i="16"/>
  <c r="Z772" i="16" s="1"/>
  <c r="X772" i="16"/>
  <c r="W772" i="16"/>
  <c r="AL772" i="16" s="1"/>
  <c r="V772" i="16"/>
  <c r="U772" i="16"/>
  <c r="AK772" i="16" s="1"/>
  <c r="AK771" i="16"/>
  <c r="Y771" i="16"/>
  <c r="X771" i="16"/>
  <c r="AL771" i="16" s="1"/>
  <c r="W771" i="16"/>
  <c r="V771" i="16"/>
  <c r="U771" i="16"/>
  <c r="AC771" i="16" s="1"/>
  <c r="AA770" i="16"/>
  <c r="Y770" i="16"/>
  <c r="Z770" i="16" s="1"/>
  <c r="X770" i="16"/>
  <c r="W770" i="16"/>
  <c r="AL770" i="16" s="1"/>
  <c r="AM770" i="16" s="1"/>
  <c r="V770" i="16"/>
  <c r="U770" i="16"/>
  <c r="AK770" i="16" s="1"/>
  <c r="AQ770" i="16" s="1"/>
  <c r="AK769" i="16"/>
  <c r="Y769" i="16"/>
  <c r="X769" i="16"/>
  <c r="AL769" i="16" s="1"/>
  <c r="AS769" i="16" s="1"/>
  <c r="W769" i="16"/>
  <c r="V769" i="16"/>
  <c r="U769" i="16"/>
  <c r="AC769" i="16" s="1"/>
  <c r="AU768" i="16"/>
  <c r="AA768" i="16"/>
  <c r="Y768" i="16"/>
  <c r="Z768" i="16" s="1"/>
  <c r="X768" i="16"/>
  <c r="W768" i="16"/>
  <c r="AL768" i="16" s="1"/>
  <c r="V768" i="16"/>
  <c r="U768" i="16"/>
  <c r="AK768" i="16" s="1"/>
  <c r="AK767" i="16"/>
  <c r="Y767" i="16"/>
  <c r="X767" i="16"/>
  <c r="AL767" i="16" s="1"/>
  <c r="W767" i="16"/>
  <c r="V767" i="16"/>
  <c r="U767" i="16"/>
  <c r="AC767" i="16" s="1"/>
  <c r="AA766" i="16"/>
  <c r="Y766" i="16"/>
  <c r="Z766" i="16" s="1"/>
  <c r="X766" i="16"/>
  <c r="W766" i="16"/>
  <c r="AL766" i="16" s="1"/>
  <c r="AM766" i="16" s="1"/>
  <c r="V766" i="16"/>
  <c r="U766" i="16"/>
  <c r="AK766" i="16" s="1"/>
  <c r="AQ766" i="16" s="1"/>
  <c r="AK765" i="16"/>
  <c r="Y765" i="16"/>
  <c r="X765" i="16"/>
  <c r="AL765" i="16" s="1"/>
  <c r="AS765" i="16" s="1"/>
  <c r="W765" i="16"/>
  <c r="V765" i="16"/>
  <c r="U765" i="16"/>
  <c r="AC765" i="16" s="1"/>
  <c r="AU764" i="16"/>
  <c r="AA764" i="16"/>
  <c r="Y764" i="16"/>
  <c r="Z764" i="16" s="1"/>
  <c r="X764" i="16"/>
  <c r="W764" i="16"/>
  <c r="AL764" i="16" s="1"/>
  <c r="V764" i="16"/>
  <c r="U764" i="16"/>
  <c r="AK764" i="16" s="1"/>
  <c r="AK763" i="16"/>
  <c r="Y763" i="16"/>
  <c r="X763" i="16"/>
  <c r="AL763" i="16" s="1"/>
  <c r="W763" i="16"/>
  <c r="V763" i="16"/>
  <c r="U763" i="16"/>
  <c r="AC763" i="16" s="1"/>
  <c r="AA762" i="16"/>
  <c r="Y762" i="16"/>
  <c r="Z762" i="16" s="1"/>
  <c r="X762" i="16"/>
  <c r="W762" i="16"/>
  <c r="AL762" i="16" s="1"/>
  <c r="AM762" i="16" s="1"/>
  <c r="V762" i="16"/>
  <c r="U762" i="16"/>
  <c r="AK762" i="16" s="1"/>
  <c r="AS761" i="16"/>
  <c r="AK761" i="16"/>
  <c r="AW761" i="16" s="1"/>
  <c r="Y761" i="16"/>
  <c r="X761" i="16"/>
  <c r="AL761" i="16" s="1"/>
  <c r="W761" i="16"/>
  <c r="V761" i="16"/>
  <c r="U761" i="16"/>
  <c r="AC761" i="16" s="1"/>
  <c r="AA760" i="16"/>
  <c r="Y760" i="16"/>
  <c r="Z760" i="16" s="1"/>
  <c r="X760" i="16"/>
  <c r="W760" i="16"/>
  <c r="AL760" i="16" s="1"/>
  <c r="V760" i="16"/>
  <c r="U760" i="16"/>
  <c r="AK760" i="16" s="1"/>
  <c r="AU760" i="16" s="1"/>
  <c r="AK759" i="16"/>
  <c r="Y759" i="16"/>
  <c r="X759" i="16"/>
  <c r="AL759" i="16" s="1"/>
  <c r="W759" i="16"/>
  <c r="V759" i="16"/>
  <c r="U759" i="16"/>
  <c r="AC759" i="16" s="1"/>
  <c r="AA758" i="16"/>
  <c r="Y758" i="16"/>
  <c r="Z758" i="16" s="1"/>
  <c r="X758" i="16"/>
  <c r="W758" i="16"/>
  <c r="AL758" i="16" s="1"/>
  <c r="AM758" i="16" s="1"/>
  <c r="V758" i="16"/>
  <c r="U758" i="16"/>
  <c r="AK758" i="16" s="1"/>
  <c r="AK757" i="16"/>
  <c r="AW757" i="16" s="1"/>
  <c r="Y757" i="16"/>
  <c r="X757" i="16"/>
  <c r="AL757" i="16" s="1"/>
  <c r="AS757" i="16" s="1"/>
  <c r="W757" i="16"/>
  <c r="V757" i="16"/>
  <c r="U757" i="16"/>
  <c r="AC757" i="16" s="1"/>
  <c r="AA756" i="16"/>
  <c r="Y756" i="16"/>
  <c r="Z756" i="16" s="1"/>
  <c r="X756" i="16"/>
  <c r="W756" i="16"/>
  <c r="AL756" i="16" s="1"/>
  <c r="V756" i="16"/>
  <c r="U756" i="16"/>
  <c r="AK756" i="16" s="1"/>
  <c r="AK755" i="16"/>
  <c r="Y755" i="16"/>
  <c r="X755" i="16"/>
  <c r="AL755" i="16" s="1"/>
  <c r="W755" i="16"/>
  <c r="V755" i="16"/>
  <c r="U755" i="16"/>
  <c r="AC755" i="16" s="1"/>
  <c r="AA754" i="16"/>
  <c r="Y754" i="16"/>
  <c r="Z754" i="16" s="1"/>
  <c r="X754" i="16"/>
  <c r="W754" i="16"/>
  <c r="AL754" i="16" s="1"/>
  <c r="AM754" i="16" s="1"/>
  <c r="V754" i="16"/>
  <c r="U754" i="16"/>
  <c r="AK754" i="16" s="1"/>
  <c r="AQ754" i="16" s="1"/>
  <c r="AK753" i="16"/>
  <c r="Y753" i="16"/>
  <c r="X753" i="16"/>
  <c r="AL753" i="16" s="1"/>
  <c r="AS753" i="16" s="1"/>
  <c r="W753" i="16"/>
  <c r="V753" i="16"/>
  <c r="U753" i="16"/>
  <c r="AC753" i="16" s="1"/>
  <c r="AU752" i="16"/>
  <c r="AA752" i="16"/>
  <c r="Y752" i="16"/>
  <c r="Z752" i="16" s="1"/>
  <c r="X752" i="16"/>
  <c r="W752" i="16"/>
  <c r="AL752" i="16" s="1"/>
  <c r="V752" i="16"/>
  <c r="U752" i="16"/>
  <c r="AK752" i="16" s="1"/>
  <c r="AK751" i="16"/>
  <c r="Y751" i="16"/>
  <c r="X751" i="16"/>
  <c r="AL751" i="16" s="1"/>
  <c r="W751" i="16"/>
  <c r="V751" i="16"/>
  <c r="U751" i="16"/>
  <c r="AC751" i="16" s="1"/>
  <c r="AA750" i="16"/>
  <c r="Y750" i="16"/>
  <c r="Z750" i="16" s="1"/>
  <c r="X750" i="16"/>
  <c r="W750" i="16"/>
  <c r="AL750" i="16" s="1"/>
  <c r="AM750" i="16" s="1"/>
  <c r="V750" i="16"/>
  <c r="U750" i="16"/>
  <c r="AK750" i="16" s="1"/>
  <c r="AQ750" i="16" s="1"/>
  <c r="AK749" i="16"/>
  <c r="Y749" i="16"/>
  <c r="X749" i="16"/>
  <c r="AL749" i="16" s="1"/>
  <c r="AS749" i="16" s="1"/>
  <c r="W749" i="16"/>
  <c r="V749" i="16"/>
  <c r="U749" i="16"/>
  <c r="AC749" i="16" s="1"/>
  <c r="AU748" i="16"/>
  <c r="AA748" i="16"/>
  <c r="Y748" i="16"/>
  <c r="Z748" i="16" s="1"/>
  <c r="X748" i="16"/>
  <c r="W748" i="16"/>
  <c r="AL748" i="16" s="1"/>
  <c r="V748" i="16"/>
  <c r="U748" i="16"/>
  <c r="AK748" i="16" s="1"/>
  <c r="AK747" i="16"/>
  <c r="Y747" i="16"/>
  <c r="X747" i="16"/>
  <c r="AL747" i="16" s="1"/>
  <c r="W747" i="16"/>
  <c r="V747" i="16"/>
  <c r="U747" i="16"/>
  <c r="AC747" i="16" s="1"/>
  <c r="AA746" i="16"/>
  <c r="Y746" i="16"/>
  <c r="Z746" i="16" s="1"/>
  <c r="X746" i="16"/>
  <c r="W746" i="16"/>
  <c r="AL746" i="16" s="1"/>
  <c r="AM746" i="16" s="1"/>
  <c r="V746" i="16"/>
  <c r="U746" i="16"/>
  <c r="AK746" i="16" s="1"/>
  <c r="AS745" i="16"/>
  <c r="AK745" i="16"/>
  <c r="AW745" i="16" s="1"/>
  <c r="Y745" i="16"/>
  <c r="X745" i="16"/>
  <c r="AL745" i="16" s="1"/>
  <c r="W745" i="16"/>
  <c r="V745" i="16"/>
  <c r="U745" i="16"/>
  <c r="AC745" i="16" s="1"/>
  <c r="AA744" i="16"/>
  <c r="Y744" i="16"/>
  <c r="Z744" i="16" s="1"/>
  <c r="X744" i="16"/>
  <c r="W744" i="16"/>
  <c r="AL744" i="16" s="1"/>
  <c r="V744" i="16"/>
  <c r="U744" i="16"/>
  <c r="AK744" i="16" s="1"/>
  <c r="AU744" i="16" s="1"/>
  <c r="AK743" i="16"/>
  <c r="Y743" i="16"/>
  <c r="X743" i="16"/>
  <c r="AL743" i="16" s="1"/>
  <c r="W743" i="16"/>
  <c r="V743" i="16"/>
  <c r="U743" i="16"/>
  <c r="AC743" i="16" s="1"/>
  <c r="AA742" i="16"/>
  <c r="Y742" i="16"/>
  <c r="Z742" i="16" s="1"/>
  <c r="X742" i="16"/>
  <c r="W742" i="16"/>
  <c r="AL742" i="16" s="1"/>
  <c r="AM742" i="16" s="1"/>
  <c r="V742" i="16"/>
  <c r="U742" i="16"/>
  <c r="AK742" i="16" s="1"/>
  <c r="AK741" i="16"/>
  <c r="AW741" i="16" s="1"/>
  <c r="Y741" i="16"/>
  <c r="X741" i="16"/>
  <c r="AL741" i="16" s="1"/>
  <c r="AS741" i="16" s="1"/>
  <c r="W741" i="16"/>
  <c r="V741" i="16"/>
  <c r="U741" i="16"/>
  <c r="AC741" i="16" s="1"/>
  <c r="AA740" i="16"/>
  <c r="Y740" i="16"/>
  <c r="Z740" i="16" s="1"/>
  <c r="X740" i="16"/>
  <c r="W740" i="16"/>
  <c r="AL740" i="16" s="1"/>
  <c r="V740" i="16"/>
  <c r="U740" i="16"/>
  <c r="AK740" i="16" s="1"/>
  <c r="AK739" i="16"/>
  <c r="Y739" i="16"/>
  <c r="X739" i="16"/>
  <c r="AL739" i="16" s="1"/>
  <c r="W739" i="16"/>
  <c r="V739" i="16"/>
  <c r="U739" i="16"/>
  <c r="AC739" i="16" s="1"/>
  <c r="AA738" i="16"/>
  <c r="Y738" i="16"/>
  <c r="Z738" i="16" s="1"/>
  <c r="X738" i="16"/>
  <c r="W738" i="16"/>
  <c r="AL738" i="16" s="1"/>
  <c r="AM738" i="16" s="1"/>
  <c r="V738" i="16"/>
  <c r="U738" i="16"/>
  <c r="AK738" i="16" s="1"/>
  <c r="AQ738" i="16" s="1"/>
  <c r="AK737" i="16"/>
  <c r="Y737" i="16"/>
  <c r="X737" i="16"/>
  <c r="AL737" i="16" s="1"/>
  <c r="AS737" i="16" s="1"/>
  <c r="W737" i="16"/>
  <c r="V737" i="16"/>
  <c r="U737" i="16"/>
  <c r="AC737" i="16" s="1"/>
  <c r="AU736" i="16"/>
  <c r="AA736" i="16"/>
  <c r="Y736" i="16"/>
  <c r="Z736" i="16" s="1"/>
  <c r="X736" i="16"/>
  <c r="W736" i="16"/>
  <c r="AL736" i="16" s="1"/>
  <c r="V736" i="16"/>
  <c r="U736" i="16"/>
  <c r="AK736" i="16" s="1"/>
  <c r="AK735" i="16"/>
  <c r="Y735" i="16"/>
  <c r="X735" i="16"/>
  <c r="AL735" i="16" s="1"/>
  <c r="W735" i="16"/>
  <c r="V735" i="16"/>
  <c r="U735" i="16"/>
  <c r="AC735" i="16" s="1"/>
  <c r="AA734" i="16"/>
  <c r="Y734" i="16"/>
  <c r="Z734" i="16" s="1"/>
  <c r="X734" i="16"/>
  <c r="W734" i="16"/>
  <c r="AL734" i="16" s="1"/>
  <c r="AM734" i="16" s="1"/>
  <c r="V734" i="16"/>
  <c r="U734" i="16"/>
  <c r="AK734" i="16" s="1"/>
  <c r="AQ734" i="16" s="1"/>
  <c r="AK733" i="16"/>
  <c r="Y733" i="16"/>
  <c r="X733" i="16"/>
  <c r="AL733" i="16" s="1"/>
  <c r="AS733" i="16" s="1"/>
  <c r="W733" i="16"/>
  <c r="V733" i="16"/>
  <c r="U733" i="16"/>
  <c r="AC733" i="16" s="1"/>
  <c r="AU732" i="16"/>
  <c r="AA732" i="16"/>
  <c r="Y732" i="16"/>
  <c r="Z732" i="16" s="1"/>
  <c r="X732" i="16"/>
  <c r="W732" i="16"/>
  <c r="AL732" i="16" s="1"/>
  <c r="V732" i="16"/>
  <c r="U732" i="16"/>
  <c r="AK732" i="16" s="1"/>
  <c r="AK731" i="16"/>
  <c r="Y731" i="16"/>
  <c r="X731" i="16"/>
  <c r="AL731" i="16" s="1"/>
  <c r="W731" i="16"/>
  <c r="V731" i="16"/>
  <c r="U731" i="16"/>
  <c r="AC731" i="16" s="1"/>
  <c r="AA730" i="16"/>
  <c r="Y730" i="16"/>
  <c r="Z730" i="16" s="1"/>
  <c r="X730" i="16"/>
  <c r="W730" i="16"/>
  <c r="AL730" i="16" s="1"/>
  <c r="AM730" i="16" s="1"/>
  <c r="V730" i="16"/>
  <c r="U730" i="16"/>
  <c r="AK730" i="16" s="1"/>
  <c r="AS729" i="16"/>
  <c r="AK729" i="16"/>
  <c r="AW729" i="16" s="1"/>
  <c r="Y729" i="16"/>
  <c r="X729" i="16"/>
  <c r="AL729" i="16" s="1"/>
  <c r="W729" i="16"/>
  <c r="V729" i="16"/>
  <c r="U729" i="16"/>
  <c r="AC729" i="16" s="1"/>
  <c r="AA728" i="16"/>
  <c r="Y728" i="16"/>
  <c r="Z728" i="16" s="1"/>
  <c r="X728" i="16"/>
  <c r="W728" i="16"/>
  <c r="AL728" i="16" s="1"/>
  <c r="V728" i="16"/>
  <c r="U728" i="16"/>
  <c r="AK728" i="16" s="1"/>
  <c r="AU728" i="16" s="1"/>
  <c r="AK727" i="16"/>
  <c r="Y727" i="16"/>
  <c r="X727" i="16"/>
  <c r="AL727" i="16" s="1"/>
  <c r="W727" i="16"/>
  <c r="V727" i="16"/>
  <c r="U727" i="16"/>
  <c r="AC727" i="16" s="1"/>
  <c r="AA726" i="16"/>
  <c r="Y726" i="16"/>
  <c r="Z726" i="16" s="1"/>
  <c r="X726" i="16"/>
  <c r="W726" i="16"/>
  <c r="AL726" i="16" s="1"/>
  <c r="AM726" i="16" s="1"/>
  <c r="V726" i="16"/>
  <c r="U726" i="16"/>
  <c r="AK726" i="16" s="1"/>
  <c r="AK725" i="16"/>
  <c r="AW725" i="16" s="1"/>
  <c r="Y725" i="16"/>
  <c r="X725" i="16"/>
  <c r="AL725" i="16" s="1"/>
  <c r="AS725" i="16" s="1"/>
  <c r="W725" i="16"/>
  <c r="V725" i="16"/>
  <c r="U725" i="16"/>
  <c r="AC725" i="16" s="1"/>
  <c r="AA724" i="16"/>
  <c r="Y724" i="16"/>
  <c r="Z724" i="16" s="1"/>
  <c r="X724" i="16"/>
  <c r="W724" i="16"/>
  <c r="AL724" i="16" s="1"/>
  <c r="V724" i="16"/>
  <c r="U724" i="16"/>
  <c r="AK724" i="16" s="1"/>
  <c r="AK723" i="16"/>
  <c r="Y723" i="16"/>
  <c r="X723" i="16"/>
  <c r="AL723" i="16" s="1"/>
  <c r="W723" i="16"/>
  <c r="V723" i="16"/>
  <c r="U723" i="16"/>
  <c r="AC723" i="16" s="1"/>
  <c r="AA722" i="16"/>
  <c r="Y722" i="16"/>
  <c r="Z722" i="16" s="1"/>
  <c r="X722" i="16"/>
  <c r="W722" i="16"/>
  <c r="AL722" i="16" s="1"/>
  <c r="AM722" i="16" s="1"/>
  <c r="V722" i="16"/>
  <c r="U722" i="16"/>
  <c r="AK722" i="16" s="1"/>
  <c r="AQ722" i="16" s="1"/>
  <c r="AA721" i="16"/>
  <c r="Y721" i="16"/>
  <c r="Z721" i="16" s="1"/>
  <c r="X721" i="16"/>
  <c r="AL721" i="16" s="1"/>
  <c r="W721" i="16"/>
  <c r="V721" i="16"/>
  <c r="U721" i="16"/>
  <c r="AC721" i="16" s="1"/>
  <c r="Y720" i="16"/>
  <c r="X720" i="16"/>
  <c r="W720" i="16"/>
  <c r="AL720" i="16" s="1"/>
  <c r="V720" i="16"/>
  <c r="U720" i="16"/>
  <c r="AQ719" i="16"/>
  <c r="AK719" i="16"/>
  <c r="AA719" i="16"/>
  <c r="Y719" i="16"/>
  <c r="Z719" i="16" s="1"/>
  <c r="X719" i="16"/>
  <c r="AL719" i="16" s="1"/>
  <c r="AU719" i="16" s="1"/>
  <c r="W719" i="16"/>
  <c r="V719" i="16"/>
  <c r="U719" i="16"/>
  <c r="AC719" i="16" s="1"/>
  <c r="AK718" i="16"/>
  <c r="Y718" i="16"/>
  <c r="Z718" i="16" s="1"/>
  <c r="X718" i="16"/>
  <c r="W718" i="16"/>
  <c r="AL718" i="16" s="1"/>
  <c r="AS718" i="16" s="1"/>
  <c r="V718" i="16"/>
  <c r="U718" i="16"/>
  <c r="AC718" i="16" s="1"/>
  <c r="AA717" i="16"/>
  <c r="Y717" i="16"/>
  <c r="Z717" i="16" s="1"/>
  <c r="X717" i="16"/>
  <c r="AL717" i="16" s="1"/>
  <c r="W717" i="16"/>
  <c r="V717" i="16"/>
  <c r="U717" i="16"/>
  <c r="AC717" i="16" s="1"/>
  <c r="Y716" i="16"/>
  <c r="X716" i="16"/>
  <c r="W716" i="16"/>
  <c r="AL716" i="16" s="1"/>
  <c r="V716" i="16"/>
  <c r="U716" i="16"/>
  <c r="AQ715" i="16"/>
  <c r="AK715" i="16"/>
  <c r="AA715" i="16"/>
  <c r="Y715" i="16"/>
  <c r="Z715" i="16" s="1"/>
  <c r="X715" i="16"/>
  <c r="AL715" i="16" s="1"/>
  <c r="AU715" i="16" s="1"/>
  <c r="W715" i="16"/>
  <c r="V715" i="16"/>
  <c r="U715" i="16"/>
  <c r="AC715" i="16" s="1"/>
  <c r="AK714" i="16"/>
  <c r="Y714" i="16"/>
  <c r="Z714" i="16" s="1"/>
  <c r="X714" i="16"/>
  <c r="W714" i="16"/>
  <c r="AL714" i="16" s="1"/>
  <c r="V714" i="16"/>
  <c r="U714" i="16"/>
  <c r="AC714" i="16" s="1"/>
  <c r="AA713" i="16"/>
  <c r="Y713" i="16"/>
  <c r="Z713" i="16" s="1"/>
  <c r="X713" i="16"/>
  <c r="AL713" i="16" s="1"/>
  <c r="W713" i="16"/>
  <c r="V713" i="16"/>
  <c r="U713" i="16"/>
  <c r="AC713" i="16" s="1"/>
  <c r="Y712" i="16"/>
  <c r="X712" i="16"/>
  <c r="W712" i="16"/>
  <c r="AL712" i="16" s="1"/>
  <c r="V712" i="16"/>
  <c r="U712" i="16"/>
  <c r="AQ711" i="16"/>
  <c r="AK711" i="16"/>
  <c r="AA711" i="16"/>
  <c r="Y711" i="16"/>
  <c r="Z711" i="16" s="1"/>
  <c r="X711" i="16"/>
  <c r="AL711" i="16" s="1"/>
  <c r="AU711" i="16" s="1"/>
  <c r="W711" i="16"/>
  <c r="V711" i="16"/>
  <c r="U711" i="16"/>
  <c r="AC711" i="16" s="1"/>
  <c r="AK710" i="16"/>
  <c r="Y710" i="16"/>
  <c r="Z710" i="16" s="1"/>
  <c r="X710" i="16"/>
  <c r="W710" i="16"/>
  <c r="AL710" i="16" s="1"/>
  <c r="AS710" i="16" s="1"/>
  <c r="V710" i="16"/>
  <c r="U710" i="16"/>
  <c r="AC710" i="16" s="1"/>
  <c r="AA709" i="16"/>
  <c r="Y709" i="16"/>
  <c r="Z709" i="16" s="1"/>
  <c r="X709" i="16"/>
  <c r="AL709" i="16" s="1"/>
  <c r="W709" i="16"/>
  <c r="V709" i="16"/>
  <c r="U709" i="16"/>
  <c r="AC709" i="16" s="1"/>
  <c r="Y708" i="16"/>
  <c r="X708" i="16"/>
  <c r="W708" i="16"/>
  <c r="V708" i="16"/>
  <c r="U708" i="16"/>
  <c r="AQ707" i="16"/>
  <c r="AK707" i="16"/>
  <c r="AA707" i="16"/>
  <c r="Y707" i="16"/>
  <c r="Z707" i="16" s="1"/>
  <c r="X707" i="16"/>
  <c r="AL707" i="16" s="1"/>
  <c r="AU707" i="16" s="1"/>
  <c r="W707" i="16"/>
  <c r="V707" i="16"/>
  <c r="U707" i="16"/>
  <c r="AC707" i="16" s="1"/>
  <c r="AK706" i="16"/>
  <c r="Y706" i="16"/>
  <c r="Z706" i="16" s="1"/>
  <c r="X706" i="16"/>
  <c r="W706" i="16"/>
  <c r="V706" i="16"/>
  <c r="U706" i="16"/>
  <c r="AC706" i="16" s="1"/>
  <c r="AA705" i="16"/>
  <c r="Y705" i="16"/>
  <c r="Z705" i="16" s="1"/>
  <c r="X705" i="16"/>
  <c r="AL705" i="16" s="1"/>
  <c r="W705" i="16"/>
  <c r="V705" i="16"/>
  <c r="U705" i="16"/>
  <c r="AC705" i="16" s="1"/>
  <c r="Y704" i="16"/>
  <c r="X704" i="16"/>
  <c r="W704" i="16"/>
  <c r="V704" i="16"/>
  <c r="U704" i="16"/>
  <c r="AQ703" i="16"/>
  <c r="AK703" i="16"/>
  <c r="AA703" i="16"/>
  <c r="Y703" i="16"/>
  <c r="Z703" i="16" s="1"/>
  <c r="X703" i="16"/>
  <c r="AL703" i="16" s="1"/>
  <c r="AU703" i="16" s="1"/>
  <c r="W703" i="16"/>
  <c r="V703" i="16"/>
  <c r="U703" i="16"/>
  <c r="AC703" i="16" s="1"/>
  <c r="AK702" i="16"/>
  <c r="Y702" i="16"/>
  <c r="Z702" i="16" s="1"/>
  <c r="X702" i="16"/>
  <c r="W702" i="16"/>
  <c r="V702" i="16"/>
  <c r="U702" i="16"/>
  <c r="AC702" i="16" s="1"/>
  <c r="AA701" i="16"/>
  <c r="Y701" i="16"/>
  <c r="Z701" i="16" s="1"/>
  <c r="X701" i="16"/>
  <c r="AL701" i="16" s="1"/>
  <c r="W701" i="16"/>
  <c r="V701" i="16"/>
  <c r="U701" i="16"/>
  <c r="AC701" i="16" s="1"/>
  <c r="Y700" i="16"/>
  <c r="X700" i="16"/>
  <c r="W700" i="16"/>
  <c r="V700" i="16"/>
  <c r="U700" i="16"/>
  <c r="AQ699" i="16"/>
  <c r="AK699" i="16"/>
  <c r="AA699" i="16"/>
  <c r="Y699" i="16"/>
  <c r="Z699" i="16" s="1"/>
  <c r="X699" i="16"/>
  <c r="AL699" i="16" s="1"/>
  <c r="AU699" i="16" s="1"/>
  <c r="W699" i="16"/>
  <c r="V699" i="16"/>
  <c r="U699" i="16"/>
  <c r="AC699" i="16" s="1"/>
  <c r="AK698" i="16"/>
  <c r="Y698" i="16"/>
  <c r="Z698" i="16" s="1"/>
  <c r="X698" i="16"/>
  <c r="W698" i="16"/>
  <c r="V698" i="16"/>
  <c r="U698" i="16"/>
  <c r="AC698" i="16" s="1"/>
  <c r="AA697" i="16"/>
  <c r="Y697" i="16"/>
  <c r="Z697" i="16" s="1"/>
  <c r="X697" i="16"/>
  <c r="AL697" i="16" s="1"/>
  <c r="W697" i="16"/>
  <c r="V697" i="16"/>
  <c r="U697" i="16"/>
  <c r="AC697" i="16" s="1"/>
  <c r="Y696" i="16"/>
  <c r="X696" i="16"/>
  <c r="W696" i="16"/>
  <c r="V696" i="16"/>
  <c r="U696" i="16"/>
  <c r="AQ695" i="16"/>
  <c r="AK695" i="16"/>
  <c r="AA695" i="16"/>
  <c r="Y695" i="16"/>
  <c r="Z695" i="16" s="1"/>
  <c r="X695" i="16"/>
  <c r="AL695" i="16" s="1"/>
  <c r="AU695" i="16" s="1"/>
  <c r="W695" i="16"/>
  <c r="V695" i="16"/>
  <c r="U695" i="16"/>
  <c r="AC695" i="16" s="1"/>
  <c r="AK694" i="16"/>
  <c r="Y694" i="16"/>
  <c r="Z694" i="16" s="1"/>
  <c r="X694" i="16"/>
  <c r="W694" i="16"/>
  <c r="V694" i="16"/>
  <c r="U694" i="16"/>
  <c r="AC694" i="16" s="1"/>
  <c r="AA693" i="16"/>
  <c r="Y693" i="16"/>
  <c r="Z693" i="16" s="1"/>
  <c r="X693" i="16"/>
  <c r="AL693" i="16" s="1"/>
  <c r="W693" i="16"/>
  <c r="V693" i="16"/>
  <c r="U693" i="16"/>
  <c r="AC693" i="16" s="1"/>
  <c r="Y692" i="16"/>
  <c r="X692" i="16"/>
  <c r="W692" i="16"/>
  <c r="V692" i="16"/>
  <c r="U692" i="16"/>
  <c r="AQ691" i="16"/>
  <c r="AK691" i="16"/>
  <c r="AA691" i="16"/>
  <c r="Y691" i="16"/>
  <c r="Z691" i="16" s="1"/>
  <c r="X691" i="16"/>
  <c r="AL691" i="16" s="1"/>
  <c r="AU691" i="16" s="1"/>
  <c r="W691" i="16"/>
  <c r="V691" i="16"/>
  <c r="U691" i="16"/>
  <c r="AC691" i="16" s="1"/>
  <c r="AK690" i="16"/>
  <c r="Y690" i="16"/>
  <c r="Z690" i="16" s="1"/>
  <c r="X690" i="16"/>
  <c r="W690" i="16"/>
  <c r="V690" i="16"/>
  <c r="U690" i="16"/>
  <c r="AC690" i="16" s="1"/>
  <c r="AA689" i="16"/>
  <c r="Y689" i="16"/>
  <c r="Z689" i="16" s="1"/>
  <c r="X689" i="16"/>
  <c r="AL689" i="16" s="1"/>
  <c r="W689" i="16"/>
  <c r="V689" i="16"/>
  <c r="U689" i="16"/>
  <c r="AC689" i="16" s="1"/>
  <c r="Y688" i="16"/>
  <c r="X688" i="16"/>
  <c r="W688" i="16"/>
  <c r="V688" i="16"/>
  <c r="U688" i="16"/>
  <c r="AQ687" i="16"/>
  <c r="AK687" i="16"/>
  <c r="AA687" i="16"/>
  <c r="Y687" i="16"/>
  <c r="Z687" i="16" s="1"/>
  <c r="X687" i="16"/>
  <c r="AL687" i="16" s="1"/>
  <c r="AU687" i="16" s="1"/>
  <c r="W687" i="16"/>
  <c r="V687" i="16"/>
  <c r="U687" i="16"/>
  <c r="AC687" i="16" s="1"/>
  <c r="AK686" i="16"/>
  <c r="Y686" i="16"/>
  <c r="Z686" i="16" s="1"/>
  <c r="X686" i="16"/>
  <c r="W686" i="16"/>
  <c r="V686" i="16"/>
  <c r="U686" i="16"/>
  <c r="AC686" i="16" s="1"/>
  <c r="AA685" i="16"/>
  <c r="Y685" i="16"/>
  <c r="Z685" i="16" s="1"/>
  <c r="X685" i="16"/>
  <c r="AL685" i="16" s="1"/>
  <c r="W685" i="16"/>
  <c r="V685" i="16"/>
  <c r="U685" i="16"/>
  <c r="AC685" i="16" s="1"/>
  <c r="Y684" i="16"/>
  <c r="X684" i="16"/>
  <c r="W684" i="16"/>
  <c r="V684" i="16"/>
  <c r="U684" i="16"/>
  <c r="AQ683" i="16"/>
  <c r="AK683" i="16"/>
  <c r="AA683" i="16"/>
  <c r="Y683" i="16"/>
  <c r="Z683" i="16" s="1"/>
  <c r="X683" i="16"/>
  <c r="AL683" i="16" s="1"/>
  <c r="AU683" i="16" s="1"/>
  <c r="W683" i="16"/>
  <c r="V683" i="16"/>
  <c r="U683" i="16"/>
  <c r="AC683" i="16" s="1"/>
  <c r="AK682" i="16"/>
  <c r="Y682" i="16"/>
  <c r="Z682" i="16" s="1"/>
  <c r="X682" i="16"/>
  <c r="W682" i="16"/>
  <c r="V682" i="16"/>
  <c r="U682" i="16"/>
  <c r="AC682" i="16" s="1"/>
  <c r="AA681" i="16"/>
  <c r="Y681" i="16"/>
  <c r="Z681" i="16" s="1"/>
  <c r="X681" i="16"/>
  <c r="AL681" i="16" s="1"/>
  <c r="W681" i="16"/>
  <c r="V681" i="16"/>
  <c r="U681" i="16"/>
  <c r="AC681" i="16" s="1"/>
  <c r="Y680" i="16"/>
  <c r="X680" i="16"/>
  <c r="W680" i="16"/>
  <c r="V680" i="16"/>
  <c r="U680" i="16"/>
  <c r="AQ679" i="16"/>
  <c r="AK679" i="16"/>
  <c r="AA679" i="16"/>
  <c r="Y679" i="16"/>
  <c r="Z679" i="16" s="1"/>
  <c r="X679" i="16"/>
  <c r="AL679" i="16" s="1"/>
  <c r="AU679" i="16" s="1"/>
  <c r="W679" i="16"/>
  <c r="V679" i="16"/>
  <c r="U679" i="16"/>
  <c r="AC679" i="16" s="1"/>
  <c r="AK678" i="16"/>
  <c r="Y678" i="16"/>
  <c r="Z678" i="16" s="1"/>
  <c r="X678" i="16"/>
  <c r="W678" i="16"/>
  <c r="V678" i="16"/>
  <c r="U678" i="16"/>
  <c r="AC678" i="16" s="1"/>
  <c r="AA677" i="16"/>
  <c r="Y677" i="16"/>
  <c r="Z677" i="16" s="1"/>
  <c r="X677" i="16"/>
  <c r="AL677" i="16" s="1"/>
  <c r="W677" i="16"/>
  <c r="V677" i="16"/>
  <c r="U677" i="16"/>
  <c r="AC677" i="16" s="1"/>
  <c r="Y676" i="16"/>
  <c r="X676" i="16"/>
  <c r="W676" i="16"/>
  <c r="V676" i="16"/>
  <c r="U676" i="16"/>
  <c r="AQ675" i="16"/>
  <c r="AK675" i="16"/>
  <c r="AA675" i="16"/>
  <c r="Y675" i="16"/>
  <c r="Z675" i="16" s="1"/>
  <c r="X675" i="16"/>
  <c r="AL675" i="16" s="1"/>
  <c r="AU675" i="16" s="1"/>
  <c r="W675" i="16"/>
  <c r="V675" i="16"/>
  <c r="U675" i="16"/>
  <c r="AC675" i="16" s="1"/>
  <c r="AK674" i="16"/>
  <c r="Y674" i="16"/>
  <c r="Z674" i="16" s="1"/>
  <c r="X674" i="16"/>
  <c r="W674" i="16"/>
  <c r="V674" i="16"/>
  <c r="U674" i="16"/>
  <c r="AC674" i="16" s="1"/>
  <c r="AA673" i="16"/>
  <c r="Y673" i="16"/>
  <c r="Z673" i="16" s="1"/>
  <c r="X673" i="16"/>
  <c r="AL673" i="16" s="1"/>
  <c r="W673" i="16"/>
  <c r="V673" i="16"/>
  <c r="U673" i="16"/>
  <c r="AC673" i="16" s="1"/>
  <c r="Y672" i="16"/>
  <c r="X672" i="16"/>
  <c r="W672" i="16"/>
  <c r="V672" i="16"/>
  <c r="U672" i="16"/>
  <c r="AQ671" i="16"/>
  <c r="AK671" i="16"/>
  <c r="AA671" i="16"/>
  <c r="Y671" i="16"/>
  <c r="Z671" i="16" s="1"/>
  <c r="X671" i="16"/>
  <c r="AL671" i="16" s="1"/>
  <c r="AU671" i="16" s="1"/>
  <c r="W671" i="16"/>
  <c r="V671" i="16"/>
  <c r="U671" i="16"/>
  <c r="AC671" i="16" s="1"/>
  <c r="AK670" i="16"/>
  <c r="Y670" i="16"/>
  <c r="Z670" i="16" s="1"/>
  <c r="X670" i="16"/>
  <c r="W670" i="16"/>
  <c r="V670" i="16"/>
  <c r="U670" i="16"/>
  <c r="AC670" i="16" s="1"/>
  <c r="AA669" i="16"/>
  <c r="Y669" i="16"/>
  <c r="Z669" i="16" s="1"/>
  <c r="X669" i="16"/>
  <c r="AL669" i="16" s="1"/>
  <c r="W669" i="16"/>
  <c r="V669" i="16"/>
  <c r="U669" i="16"/>
  <c r="AC669" i="16" s="1"/>
  <c r="Y668" i="16"/>
  <c r="X668" i="16"/>
  <c r="W668" i="16"/>
  <c r="V668" i="16"/>
  <c r="U668" i="16"/>
  <c r="AQ667" i="16"/>
  <c r="AK667" i="16"/>
  <c r="AA667" i="16"/>
  <c r="Y667" i="16"/>
  <c r="Z667" i="16" s="1"/>
  <c r="X667" i="16"/>
  <c r="AL667" i="16" s="1"/>
  <c r="AU667" i="16" s="1"/>
  <c r="W667" i="16"/>
  <c r="V667" i="16"/>
  <c r="U667" i="16"/>
  <c r="AC667" i="16" s="1"/>
  <c r="AK666" i="16"/>
  <c r="Y666" i="16"/>
  <c r="Z666" i="16" s="1"/>
  <c r="X666" i="16"/>
  <c r="W666" i="16"/>
  <c r="V666" i="16"/>
  <c r="U666" i="16"/>
  <c r="AC666" i="16" s="1"/>
  <c r="AA665" i="16"/>
  <c r="Y665" i="16"/>
  <c r="Z665" i="16" s="1"/>
  <c r="X665" i="16"/>
  <c r="AL665" i="16" s="1"/>
  <c r="W665" i="16"/>
  <c r="V665" i="16"/>
  <c r="U665" i="16"/>
  <c r="AC665" i="16" s="1"/>
  <c r="Y664" i="16"/>
  <c r="X664" i="16"/>
  <c r="W664" i="16"/>
  <c r="V664" i="16"/>
  <c r="U664" i="16"/>
  <c r="AQ663" i="16"/>
  <c r="AK663" i="16"/>
  <c r="AA663" i="16"/>
  <c r="Y663" i="16"/>
  <c r="Z663" i="16" s="1"/>
  <c r="X663" i="16"/>
  <c r="AL663" i="16" s="1"/>
  <c r="AU663" i="16" s="1"/>
  <c r="W663" i="16"/>
  <c r="V663" i="16"/>
  <c r="U663" i="16"/>
  <c r="AC663" i="16" s="1"/>
  <c r="AK662" i="16"/>
  <c r="Y662" i="16"/>
  <c r="Z662" i="16" s="1"/>
  <c r="X662" i="16"/>
  <c r="W662" i="16"/>
  <c r="V662" i="16"/>
  <c r="U662" i="16"/>
  <c r="AC662" i="16" s="1"/>
  <c r="AA661" i="16"/>
  <c r="Y661" i="16"/>
  <c r="Z661" i="16" s="1"/>
  <c r="X661" i="16"/>
  <c r="AL661" i="16" s="1"/>
  <c r="W661" i="16"/>
  <c r="V661" i="16"/>
  <c r="U661" i="16"/>
  <c r="AC661" i="16" s="1"/>
  <c r="Y660" i="16"/>
  <c r="X660" i="16"/>
  <c r="W660" i="16"/>
  <c r="V660" i="16"/>
  <c r="U660" i="16"/>
  <c r="AQ659" i="16"/>
  <c r="AK659" i="16"/>
  <c r="AA659" i="16"/>
  <c r="Y659" i="16"/>
  <c r="Z659" i="16" s="1"/>
  <c r="X659" i="16"/>
  <c r="AL659" i="16" s="1"/>
  <c r="AU659" i="16" s="1"/>
  <c r="W659" i="16"/>
  <c r="V659" i="16"/>
  <c r="U659" i="16"/>
  <c r="AC659" i="16" s="1"/>
  <c r="AK658" i="16"/>
  <c r="Y658" i="16"/>
  <c r="Z658" i="16" s="1"/>
  <c r="X658" i="16"/>
  <c r="W658" i="16"/>
  <c r="V658" i="16"/>
  <c r="U658" i="16"/>
  <c r="AC658" i="16" s="1"/>
  <c r="AA657" i="16"/>
  <c r="Y657" i="16"/>
  <c r="Z657" i="16" s="1"/>
  <c r="X657" i="16"/>
  <c r="AL657" i="16" s="1"/>
  <c r="W657" i="16"/>
  <c r="V657" i="16"/>
  <c r="U657" i="16"/>
  <c r="AC657" i="16" s="1"/>
  <c r="Y656" i="16"/>
  <c r="X656" i="16"/>
  <c r="W656" i="16"/>
  <c r="V656" i="16"/>
  <c r="U656" i="16"/>
  <c r="AQ655" i="16"/>
  <c r="AK655" i="16"/>
  <c r="AA655" i="16"/>
  <c r="Y655" i="16"/>
  <c r="Z655" i="16" s="1"/>
  <c r="X655" i="16"/>
  <c r="AL655" i="16" s="1"/>
  <c r="AU655" i="16" s="1"/>
  <c r="W655" i="16"/>
  <c r="V655" i="16"/>
  <c r="U655" i="16"/>
  <c r="AC655" i="16" s="1"/>
  <c r="AK654" i="16"/>
  <c r="Y654" i="16"/>
  <c r="Z654" i="16" s="1"/>
  <c r="X654" i="16"/>
  <c r="W654" i="16"/>
  <c r="V654" i="16"/>
  <c r="U654" i="16"/>
  <c r="AC654" i="16" s="1"/>
  <c r="AA653" i="16"/>
  <c r="Y653" i="16"/>
  <c r="Z653" i="16" s="1"/>
  <c r="X653" i="16"/>
  <c r="AL653" i="16" s="1"/>
  <c r="W653" i="16"/>
  <c r="V653" i="16"/>
  <c r="U653" i="16"/>
  <c r="AC653" i="16" s="1"/>
  <c r="Y652" i="16"/>
  <c r="X652" i="16"/>
  <c r="W652" i="16"/>
  <c r="V652" i="16"/>
  <c r="U652" i="16"/>
  <c r="AQ651" i="16"/>
  <c r="AK651" i="16"/>
  <c r="AA651" i="16"/>
  <c r="Y651" i="16"/>
  <c r="Z651" i="16" s="1"/>
  <c r="X651" i="16"/>
  <c r="AL651" i="16" s="1"/>
  <c r="AU651" i="16" s="1"/>
  <c r="W651" i="16"/>
  <c r="V651" i="16"/>
  <c r="U651" i="16"/>
  <c r="AC651" i="16" s="1"/>
  <c r="AK650" i="16"/>
  <c r="Y650" i="16"/>
  <c r="Z650" i="16" s="1"/>
  <c r="X650" i="16"/>
  <c r="W650" i="16"/>
  <c r="V650" i="16"/>
  <c r="U650" i="16"/>
  <c r="AC650" i="16" s="1"/>
  <c r="AA649" i="16"/>
  <c r="Y649" i="16"/>
  <c r="Z649" i="16" s="1"/>
  <c r="X649" i="16"/>
  <c r="AL649" i="16" s="1"/>
  <c r="W649" i="16"/>
  <c r="V649" i="16"/>
  <c r="U649" i="16"/>
  <c r="AC649" i="16" s="1"/>
  <c r="Y648" i="16"/>
  <c r="X648" i="16"/>
  <c r="W648" i="16"/>
  <c r="V648" i="16"/>
  <c r="U648" i="16"/>
  <c r="AQ647" i="16"/>
  <c r="AK647" i="16"/>
  <c r="AA647" i="16"/>
  <c r="Y647" i="16"/>
  <c r="Z647" i="16" s="1"/>
  <c r="X647" i="16"/>
  <c r="AL647" i="16" s="1"/>
  <c r="AU647" i="16" s="1"/>
  <c r="W647" i="16"/>
  <c r="V647" i="16"/>
  <c r="U647" i="16"/>
  <c r="AC647" i="16" s="1"/>
  <c r="AK646" i="16"/>
  <c r="Y646" i="16"/>
  <c r="Z646" i="16" s="1"/>
  <c r="X646" i="16"/>
  <c r="W646" i="16"/>
  <c r="V646" i="16"/>
  <c r="U646" i="16"/>
  <c r="AC646" i="16" s="1"/>
  <c r="AA645" i="16"/>
  <c r="Y645" i="16"/>
  <c r="Z645" i="16" s="1"/>
  <c r="X645" i="16"/>
  <c r="AL645" i="16" s="1"/>
  <c r="W645" i="16"/>
  <c r="V645" i="16"/>
  <c r="U645" i="16"/>
  <c r="AC645" i="16" s="1"/>
  <c r="Y644" i="16"/>
  <c r="X644" i="16"/>
  <c r="W644" i="16"/>
  <c r="V644" i="16"/>
  <c r="U644" i="16"/>
  <c r="AQ643" i="16"/>
  <c r="AK643" i="16"/>
  <c r="AA643" i="16"/>
  <c r="Y643" i="16"/>
  <c r="Z643" i="16" s="1"/>
  <c r="X643" i="16"/>
  <c r="AL643" i="16" s="1"/>
  <c r="AU643" i="16" s="1"/>
  <c r="W643" i="16"/>
  <c r="V643" i="16"/>
  <c r="U643" i="16"/>
  <c r="AC643" i="16" s="1"/>
  <c r="AK642" i="16"/>
  <c r="Y642" i="16"/>
  <c r="Z642" i="16" s="1"/>
  <c r="X642" i="16"/>
  <c r="W642" i="16"/>
  <c r="V642" i="16"/>
  <c r="U642" i="16"/>
  <c r="AC642" i="16" s="1"/>
  <c r="AA641" i="16"/>
  <c r="Y641" i="16"/>
  <c r="Z641" i="16" s="1"/>
  <c r="X641" i="16"/>
  <c r="AL641" i="16" s="1"/>
  <c r="W641" i="16"/>
  <c r="V641" i="16"/>
  <c r="U641" i="16"/>
  <c r="AC641" i="16" s="1"/>
  <c r="Y640" i="16"/>
  <c r="X640" i="16"/>
  <c r="W640" i="16"/>
  <c r="V640" i="16"/>
  <c r="U640" i="16"/>
  <c r="AQ639" i="16"/>
  <c r="AK639" i="16"/>
  <c r="AA639" i="16"/>
  <c r="Y639" i="16"/>
  <c r="Z639" i="16" s="1"/>
  <c r="X639" i="16"/>
  <c r="AL639" i="16" s="1"/>
  <c r="AU639" i="16" s="1"/>
  <c r="W639" i="16"/>
  <c r="V639" i="16"/>
  <c r="U639" i="16"/>
  <c r="AC639" i="16" s="1"/>
  <c r="AK638" i="16"/>
  <c r="Y638" i="16"/>
  <c r="Z638" i="16" s="1"/>
  <c r="X638" i="16"/>
  <c r="W638" i="16"/>
  <c r="V638" i="16"/>
  <c r="U638" i="16"/>
  <c r="AC638" i="16" s="1"/>
  <c r="AA637" i="16"/>
  <c r="Y637" i="16"/>
  <c r="Z637" i="16" s="1"/>
  <c r="X637" i="16"/>
  <c r="AL637" i="16" s="1"/>
  <c r="W637" i="16"/>
  <c r="V637" i="16"/>
  <c r="U637" i="16"/>
  <c r="AC637" i="16" s="1"/>
  <c r="Y636" i="16"/>
  <c r="X636" i="16"/>
  <c r="W636" i="16"/>
  <c r="V636" i="16"/>
  <c r="U636" i="16"/>
  <c r="AQ635" i="16"/>
  <c r="AK635" i="16"/>
  <c r="AA635" i="16"/>
  <c r="Y635" i="16"/>
  <c r="Z635" i="16" s="1"/>
  <c r="X635" i="16"/>
  <c r="AL635" i="16" s="1"/>
  <c r="AU635" i="16" s="1"/>
  <c r="W635" i="16"/>
  <c r="V635" i="16"/>
  <c r="U635" i="16"/>
  <c r="AC635" i="16" s="1"/>
  <c r="AK634" i="16"/>
  <c r="Y634" i="16"/>
  <c r="Z634" i="16" s="1"/>
  <c r="X634" i="16"/>
  <c r="W634" i="16"/>
  <c r="V634" i="16"/>
  <c r="U634" i="16"/>
  <c r="AC634" i="16" s="1"/>
  <c r="AA633" i="16"/>
  <c r="Y633" i="16"/>
  <c r="Z633" i="16" s="1"/>
  <c r="X633" i="16"/>
  <c r="AL633" i="16" s="1"/>
  <c r="W633" i="16"/>
  <c r="V633" i="16"/>
  <c r="U633" i="16"/>
  <c r="AC633" i="16" s="1"/>
  <c r="Y632" i="16"/>
  <c r="X632" i="16"/>
  <c r="W632" i="16"/>
  <c r="V632" i="16"/>
  <c r="U632" i="16"/>
  <c r="AQ631" i="16"/>
  <c r="AA631" i="16"/>
  <c r="Y631" i="16"/>
  <c r="Z631" i="16" s="1"/>
  <c r="X631" i="16"/>
  <c r="AL631" i="16" s="1"/>
  <c r="W631" i="16"/>
  <c r="V631" i="16"/>
  <c r="AK631" i="16" s="1"/>
  <c r="U631" i="16"/>
  <c r="AC631" i="16" s="1"/>
  <c r="AV630" i="16"/>
  <c r="AC630" i="16"/>
  <c r="Z630" i="16"/>
  <c r="Y630" i="16"/>
  <c r="AA630" i="16" s="1"/>
  <c r="X630" i="16"/>
  <c r="AL630" i="16" s="1"/>
  <c r="W630" i="16"/>
  <c r="V630" i="16"/>
  <c r="U630" i="16"/>
  <c r="AK630" i="16" s="1"/>
  <c r="AN630" i="16" s="1"/>
  <c r="AL629" i="16"/>
  <c r="AC629" i="16"/>
  <c r="AA629" i="16"/>
  <c r="Z629" i="16"/>
  <c r="Y629" i="16"/>
  <c r="X629" i="16"/>
  <c r="W629" i="16"/>
  <c r="V629" i="16"/>
  <c r="U629" i="16"/>
  <c r="AC628" i="16"/>
  <c r="Z628" i="16"/>
  <c r="Y628" i="16"/>
  <c r="AA628" i="16" s="1"/>
  <c r="X628" i="16"/>
  <c r="AL628" i="16" s="1"/>
  <c r="AV628" i="16" s="1"/>
  <c r="W628" i="16"/>
  <c r="V628" i="16"/>
  <c r="U628" i="16"/>
  <c r="AK628" i="16" s="1"/>
  <c r="AL627" i="16"/>
  <c r="AC627" i="16"/>
  <c r="AA627" i="16"/>
  <c r="Z627" i="16"/>
  <c r="Y627" i="16"/>
  <c r="X627" i="16"/>
  <c r="W627" i="16"/>
  <c r="V627" i="16"/>
  <c r="U627" i="16"/>
  <c r="AV626" i="16"/>
  <c r="AC626" i="16"/>
  <c r="Z626" i="16"/>
  <c r="Y626" i="16"/>
  <c r="AA626" i="16" s="1"/>
  <c r="X626" i="16"/>
  <c r="AL626" i="16" s="1"/>
  <c r="W626" i="16"/>
  <c r="V626" i="16"/>
  <c r="U626" i="16"/>
  <c r="AK626" i="16" s="1"/>
  <c r="AN626" i="16" s="1"/>
  <c r="AL625" i="16"/>
  <c r="AC625" i="16"/>
  <c r="AA625" i="16"/>
  <c r="Z625" i="16"/>
  <c r="Y625" i="16"/>
  <c r="X625" i="16"/>
  <c r="W625" i="16"/>
  <c r="V625" i="16"/>
  <c r="U625" i="16"/>
  <c r="AC624" i="16"/>
  <c r="Z624" i="16"/>
  <c r="Y624" i="16"/>
  <c r="AA624" i="16" s="1"/>
  <c r="X624" i="16"/>
  <c r="AL624" i="16" s="1"/>
  <c r="AV624" i="16" s="1"/>
  <c r="W624" i="16"/>
  <c r="V624" i="16"/>
  <c r="U624" i="16"/>
  <c r="AK624" i="16" s="1"/>
  <c r="AL623" i="16"/>
  <c r="AC623" i="16"/>
  <c r="AA623" i="16"/>
  <c r="Z623" i="16"/>
  <c r="Y623" i="16"/>
  <c r="X623" i="16"/>
  <c r="W623" i="16"/>
  <c r="V623" i="16"/>
  <c r="U623" i="16"/>
  <c r="AV622" i="16"/>
  <c r="AC622" i="16"/>
  <c r="Z622" i="16"/>
  <c r="Y622" i="16"/>
  <c r="AA622" i="16" s="1"/>
  <c r="X622" i="16"/>
  <c r="AL622" i="16" s="1"/>
  <c r="W622" i="16"/>
  <c r="V622" i="16"/>
  <c r="U622" i="16"/>
  <c r="AK622" i="16" s="1"/>
  <c r="AN622" i="16" s="1"/>
  <c r="AL621" i="16"/>
  <c r="AC621" i="16"/>
  <c r="AA621" i="16"/>
  <c r="Z621" i="16"/>
  <c r="Y621" i="16"/>
  <c r="X621" i="16"/>
  <c r="W621" i="16"/>
  <c r="V621" i="16"/>
  <c r="U621" i="16"/>
  <c r="AC620" i="16"/>
  <c r="Z620" i="16"/>
  <c r="Y620" i="16"/>
  <c r="AA620" i="16" s="1"/>
  <c r="X620" i="16"/>
  <c r="AL620" i="16" s="1"/>
  <c r="AV620" i="16" s="1"/>
  <c r="W620" i="16"/>
  <c r="V620" i="16"/>
  <c r="U620" i="16"/>
  <c r="AK620" i="16" s="1"/>
  <c r="AL619" i="16"/>
  <c r="AC619" i="16"/>
  <c r="AA619" i="16"/>
  <c r="Z619" i="16"/>
  <c r="Y619" i="16"/>
  <c r="X619" i="16"/>
  <c r="W619" i="16"/>
  <c r="V619" i="16"/>
  <c r="U619" i="16"/>
  <c r="AV618" i="16"/>
  <c r="AC618" i="16"/>
  <c r="Z618" i="16"/>
  <c r="Y618" i="16"/>
  <c r="AA618" i="16" s="1"/>
  <c r="X618" i="16"/>
  <c r="AL618" i="16" s="1"/>
  <c r="W618" i="16"/>
  <c r="V618" i="16"/>
  <c r="U618" i="16"/>
  <c r="AK618" i="16" s="1"/>
  <c r="AN618" i="16" s="1"/>
  <c r="AL617" i="16"/>
  <c r="AC617" i="16"/>
  <c r="AA617" i="16"/>
  <c r="Z617" i="16"/>
  <c r="Y617" i="16"/>
  <c r="X617" i="16"/>
  <c r="W617" i="16"/>
  <c r="V617" i="16"/>
  <c r="U617" i="16"/>
  <c r="AC616" i="16"/>
  <c r="Z616" i="16"/>
  <c r="Y616" i="16"/>
  <c r="AA616" i="16" s="1"/>
  <c r="X616" i="16"/>
  <c r="AL616" i="16" s="1"/>
  <c r="AV616" i="16" s="1"/>
  <c r="W616" i="16"/>
  <c r="V616" i="16"/>
  <c r="U616" i="16"/>
  <c r="AK616" i="16" s="1"/>
  <c r="AL615" i="16"/>
  <c r="AC615" i="16"/>
  <c r="AA615" i="16"/>
  <c r="Z615" i="16"/>
  <c r="Y615" i="16"/>
  <c r="X615" i="16"/>
  <c r="W615" i="16"/>
  <c r="V615" i="16"/>
  <c r="U615" i="16"/>
  <c r="AV614" i="16"/>
  <c r="AC614" i="16"/>
  <c r="Z614" i="16"/>
  <c r="Y614" i="16"/>
  <c r="AA614" i="16" s="1"/>
  <c r="X614" i="16"/>
  <c r="AL614" i="16" s="1"/>
  <c r="W614" i="16"/>
  <c r="V614" i="16"/>
  <c r="U614" i="16"/>
  <c r="AK614" i="16" s="1"/>
  <c r="AN614" i="16" s="1"/>
  <c r="AL613" i="16"/>
  <c r="AC613" i="16"/>
  <c r="AA613" i="16"/>
  <c r="Z613" i="16"/>
  <c r="Y613" i="16"/>
  <c r="X613" i="16"/>
  <c r="W613" i="16"/>
  <c r="V613" i="16"/>
  <c r="U613" i="16"/>
  <c r="AC612" i="16"/>
  <c r="Z612" i="16"/>
  <c r="Y612" i="16"/>
  <c r="AA612" i="16" s="1"/>
  <c r="X612" i="16"/>
  <c r="AL612" i="16" s="1"/>
  <c r="AN612" i="16" s="1"/>
  <c r="W612" i="16"/>
  <c r="V612" i="16"/>
  <c r="U612" i="16"/>
  <c r="AK612" i="16" s="1"/>
  <c r="AL611" i="16"/>
  <c r="AC611" i="16"/>
  <c r="AA611" i="16"/>
  <c r="Z611" i="16"/>
  <c r="Y611" i="16"/>
  <c r="X611" i="16"/>
  <c r="W611" i="16"/>
  <c r="V611" i="16"/>
  <c r="U611" i="16"/>
  <c r="AV610" i="16"/>
  <c r="AC610" i="16"/>
  <c r="Z610" i="16"/>
  <c r="Y610" i="16"/>
  <c r="AA610" i="16" s="1"/>
  <c r="X610" i="16"/>
  <c r="AL610" i="16" s="1"/>
  <c r="W610" i="16"/>
  <c r="V610" i="16"/>
  <c r="U610" i="16"/>
  <c r="AK610" i="16" s="1"/>
  <c r="AN610" i="16" s="1"/>
  <c r="AL609" i="16"/>
  <c r="AC609" i="16"/>
  <c r="AA609" i="16"/>
  <c r="Z609" i="16"/>
  <c r="Y609" i="16"/>
  <c r="X609" i="16"/>
  <c r="W609" i="16"/>
  <c r="V609" i="16"/>
  <c r="U609" i="16"/>
  <c r="AC608" i="16"/>
  <c r="Z608" i="16"/>
  <c r="Y608" i="16"/>
  <c r="AA608" i="16" s="1"/>
  <c r="X608" i="16"/>
  <c r="AL608" i="16" s="1"/>
  <c r="AN608" i="16" s="1"/>
  <c r="W608" i="16"/>
  <c r="V608" i="16"/>
  <c r="U608" i="16"/>
  <c r="AK608" i="16" s="1"/>
  <c r="AL607" i="16"/>
  <c r="AC607" i="16"/>
  <c r="AA607" i="16"/>
  <c r="Z607" i="16"/>
  <c r="Y607" i="16"/>
  <c r="X607" i="16"/>
  <c r="W607" i="16"/>
  <c r="V607" i="16"/>
  <c r="U607" i="16"/>
  <c r="AV606" i="16"/>
  <c r="AC606" i="16"/>
  <c r="Z606" i="16"/>
  <c r="Y606" i="16"/>
  <c r="AA606" i="16" s="1"/>
  <c r="X606" i="16"/>
  <c r="AL606" i="16" s="1"/>
  <c r="W606" i="16"/>
  <c r="V606" i="16"/>
  <c r="U606" i="16"/>
  <c r="AK606" i="16" s="1"/>
  <c r="AN606" i="16" s="1"/>
  <c r="AL605" i="16"/>
  <c r="AC605" i="16"/>
  <c r="AA605" i="16"/>
  <c r="Z605" i="16"/>
  <c r="Y605" i="16"/>
  <c r="X605" i="16"/>
  <c r="W605" i="16"/>
  <c r="V605" i="16"/>
  <c r="U605" i="16"/>
  <c r="AC604" i="16"/>
  <c r="Z604" i="16"/>
  <c r="Y604" i="16"/>
  <c r="AA604" i="16" s="1"/>
  <c r="X604" i="16"/>
  <c r="AL604" i="16" s="1"/>
  <c r="AN604" i="16" s="1"/>
  <c r="W604" i="16"/>
  <c r="V604" i="16"/>
  <c r="U604" i="16"/>
  <c r="AK604" i="16" s="1"/>
  <c r="AL603" i="16"/>
  <c r="AC603" i="16"/>
  <c r="AA603" i="16"/>
  <c r="Z603" i="16"/>
  <c r="Y603" i="16"/>
  <c r="X603" i="16"/>
  <c r="W603" i="16"/>
  <c r="V603" i="16"/>
  <c r="U603" i="16"/>
  <c r="AV602" i="16"/>
  <c r="AC602" i="16"/>
  <c r="Z602" i="16"/>
  <c r="Y602" i="16"/>
  <c r="AA602" i="16" s="1"/>
  <c r="X602" i="16"/>
  <c r="AL602" i="16" s="1"/>
  <c r="W602" i="16"/>
  <c r="V602" i="16"/>
  <c r="U602" i="16"/>
  <c r="AK602" i="16" s="1"/>
  <c r="AN602" i="16" s="1"/>
  <c r="AL601" i="16"/>
  <c r="AC601" i="16"/>
  <c r="AA601" i="16"/>
  <c r="Z601" i="16"/>
  <c r="Y601" i="16"/>
  <c r="X601" i="16"/>
  <c r="W601" i="16"/>
  <c r="V601" i="16"/>
  <c r="U601" i="16"/>
  <c r="AC600" i="16"/>
  <c r="Z600" i="16"/>
  <c r="Y600" i="16"/>
  <c r="AA600" i="16" s="1"/>
  <c r="X600" i="16"/>
  <c r="AL600" i="16" s="1"/>
  <c r="AN600" i="16" s="1"/>
  <c r="W600" i="16"/>
  <c r="V600" i="16"/>
  <c r="U600" i="16"/>
  <c r="AK600" i="16" s="1"/>
  <c r="AX599" i="16"/>
  <c r="AT599" i="16"/>
  <c r="AL599" i="16"/>
  <c r="AC599" i="16"/>
  <c r="AA599" i="16"/>
  <c r="Z599" i="16"/>
  <c r="Y599" i="16"/>
  <c r="X599" i="16"/>
  <c r="W599" i="16"/>
  <c r="V599" i="16"/>
  <c r="U599" i="16"/>
  <c r="AK599" i="16" s="1"/>
  <c r="AV598" i="16"/>
  <c r="AC598" i="16"/>
  <c r="Z598" i="16"/>
  <c r="Y598" i="16"/>
  <c r="AA598" i="16" s="1"/>
  <c r="X598" i="16"/>
  <c r="AL598" i="16" s="1"/>
  <c r="W598" i="16"/>
  <c r="V598" i="16"/>
  <c r="U598" i="16"/>
  <c r="AK598" i="16" s="1"/>
  <c r="AN598" i="16" s="1"/>
  <c r="AL597" i="16"/>
  <c r="AC597" i="16"/>
  <c r="AA597" i="16"/>
  <c r="Z597" i="16"/>
  <c r="Y597" i="16"/>
  <c r="X597" i="16"/>
  <c r="W597" i="16"/>
  <c r="V597" i="16"/>
  <c r="U597" i="16"/>
  <c r="AC596" i="16"/>
  <c r="Z596" i="16"/>
  <c r="Y596" i="16"/>
  <c r="AA596" i="16" s="1"/>
  <c r="X596" i="16"/>
  <c r="AL596" i="16" s="1"/>
  <c r="AN596" i="16" s="1"/>
  <c r="W596" i="16"/>
  <c r="V596" i="16"/>
  <c r="U596" i="16"/>
  <c r="AK596" i="16" s="1"/>
  <c r="AX595" i="16"/>
  <c r="AT595" i="16"/>
  <c r="AL595" i="16"/>
  <c r="AC595" i="16"/>
  <c r="AA595" i="16"/>
  <c r="Z595" i="16"/>
  <c r="Y595" i="16"/>
  <c r="X595" i="16"/>
  <c r="W595" i="16"/>
  <c r="V595" i="16"/>
  <c r="U595" i="16"/>
  <c r="AK595" i="16" s="1"/>
  <c r="AV594" i="16"/>
  <c r="AC594" i="16"/>
  <c r="Z594" i="16"/>
  <c r="Y594" i="16"/>
  <c r="AA594" i="16" s="1"/>
  <c r="X594" i="16"/>
  <c r="AL594" i="16" s="1"/>
  <c r="W594" i="16"/>
  <c r="V594" i="16"/>
  <c r="U594" i="16"/>
  <c r="AK594" i="16" s="1"/>
  <c r="AN594" i="16" s="1"/>
  <c r="AL593" i="16"/>
  <c r="AC593" i="16"/>
  <c r="AA593" i="16"/>
  <c r="Z593" i="16"/>
  <c r="Y593" i="16"/>
  <c r="X593" i="16"/>
  <c r="W593" i="16"/>
  <c r="V593" i="16"/>
  <c r="U593" i="16"/>
  <c r="AC592" i="16"/>
  <c r="Z592" i="16"/>
  <c r="Y592" i="16"/>
  <c r="AA592" i="16" s="1"/>
  <c r="X592" i="16"/>
  <c r="AL592" i="16" s="1"/>
  <c r="AN592" i="16" s="1"/>
  <c r="W592" i="16"/>
  <c r="V592" i="16"/>
  <c r="U592" i="16"/>
  <c r="AK592" i="16" s="1"/>
  <c r="AX591" i="16"/>
  <c r="AT591" i="16"/>
  <c r="AL591" i="16"/>
  <c r="AC591" i="16"/>
  <c r="AA591" i="16"/>
  <c r="Z591" i="16"/>
  <c r="Y591" i="16"/>
  <c r="X591" i="16"/>
  <c r="W591" i="16"/>
  <c r="V591" i="16"/>
  <c r="U591" i="16"/>
  <c r="AK591" i="16" s="1"/>
  <c r="AV590" i="16"/>
  <c r="AC590" i="16"/>
  <c r="Z590" i="16"/>
  <c r="Y590" i="16"/>
  <c r="AA590" i="16" s="1"/>
  <c r="X590" i="16"/>
  <c r="AL590" i="16" s="1"/>
  <c r="W590" i="16"/>
  <c r="V590" i="16"/>
  <c r="U590" i="16"/>
  <c r="AK590" i="16" s="1"/>
  <c r="AN590" i="16" s="1"/>
  <c r="AL589" i="16"/>
  <c r="AC589" i="16"/>
  <c r="AA589" i="16"/>
  <c r="Z589" i="16"/>
  <c r="Y589" i="16"/>
  <c r="X589" i="16"/>
  <c r="W589" i="16"/>
  <c r="V589" i="16"/>
  <c r="U589" i="16"/>
  <c r="AC588" i="16"/>
  <c r="Z588" i="16"/>
  <c r="Y588" i="16"/>
  <c r="AA588" i="16" s="1"/>
  <c r="X588" i="16"/>
  <c r="AL588" i="16" s="1"/>
  <c r="AN588" i="16" s="1"/>
  <c r="W588" i="16"/>
  <c r="V588" i="16"/>
  <c r="U588" i="16"/>
  <c r="AK588" i="16" s="1"/>
  <c r="AX587" i="16"/>
  <c r="AT587" i="16"/>
  <c r="AL587" i="16"/>
  <c r="AC587" i="16"/>
  <c r="AA587" i="16"/>
  <c r="Z587" i="16"/>
  <c r="Y587" i="16"/>
  <c r="X587" i="16"/>
  <c r="W587" i="16"/>
  <c r="V587" i="16"/>
  <c r="U587" i="16"/>
  <c r="AK587" i="16" s="1"/>
  <c r="AV586" i="16"/>
  <c r="AC586" i="16"/>
  <c r="Z586" i="16"/>
  <c r="Y586" i="16"/>
  <c r="AA586" i="16" s="1"/>
  <c r="X586" i="16"/>
  <c r="AL586" i="16" s="1"/>
  <c r="W586" i="16"/>
  <c r="V586" i="16"/>
  <c r="U586" i="16"/>
  <c r="AK586" i="16" s="1"/>
  <c r="AN586" i="16" s="1"/>
  <c r="AL585" i="16"/>
  <c r="AC585" i="16"/>
  <c r="AA585" i="16"/>
  <c r="Z585" i="16"/>
  <c r="Y585" i="16"/>
  <c r="X585" i="16"/>
  <c r="W585" i="16"/>
  <c r="V585" i="16"/>
  <c r="U585" i="16"/>
  <c r="AC584" i="16"/>
  <c r="Z584" i="16"/>
  <c r="Y584" i="16"/>
  <c r="AA584" i="16" s="1"/>
  <c r="X584" i="16"/>
  <c r="AL584" i="16" s="1"/>
  <c r="AN584" i="16" s="1"/>
  <c r="W584" i="16"/>
  <c r="V584" i="16"/>
  <c r="U584" i="16"/>
  <c r="AK584" i="16" s="1"/>
  <c r="AX583" i="16"/>
  <c r="AT583" i="16"/>
  <c r="AL583" i="16"/>
  <c r="AC583" i="16"/>
  <c r="AA583" i="16"/>
  <c r="Z583" i="16"/>
  <c r="Y583" i="16"/>
  <c r="X583" i="16"/>
  <c r="W583" i="16"/>
  <c r="V583" i="16"/>
  <c r="U583" i="16"/>
  <c r="AK583" i="16" s="1"/>
  <c r="AV582" i="16"/>
  <c r="AC582" i="16"/>
  <c r="Z582" i="16"/>
  <c r="Y582" i="16"/>
  <c r="AA582" i="16" s="1"/>
  <c r="X582" i="16"/>
  <c r="AL582" i="16" s="1"/>
  <c r="W582" i="16"/>
  <c r="V582" i="16"/>
  <c r="U582" i="16"/>
  <c r="AK582" i="16" s="1"/>
  <c r="AN582" i="16" s="1"/>
  <c r="AL581" i="16"/>
  <c r="AC581" i="16"/>
  <c r="AA581" i="16"/>
  <c r="Z581" i="16"/>
  <c r="Y581" i="16"/>
  <c r="X581" i="16"/>
  <c r="W581" i="16"/>
  <c r="V581" i="16"/>
  <c r="U581" i="16"/>
  <c r="AC580" i="16"/>
  <c r="Z580" i="16"/>
  <c r="Y580" i="16"/>
  <c r="AA580" i="16" s="1"/>
  <c r="X580" i="16"/>
  <c r="AL580" i="16" s="1"/>
  <c r="AN580" i="16" s="1"/>
  <c r="W580" i="16"/>
  <c r="V580" i="16"/>
  <c r="U580" i="16"/>
  <c r="AK580" i="16" s="1"/>
  <c r="AX579" i="16"/>
  <c r="AT579" i="16"/>
  <c r="AL579" i="16"/>
  <c r="AC579" i="16"/>
  <c r="AA579" i="16"/>
  <c r="Z579" i="16"/>
  <c r="Y579" i="16"/>
  <c r="X579" i="16"/>
  <c r="W579" i="16"/>
  <c r="V579" i="16"/>
  <c r="U579" i="16"/>
  <c r="AK579" i="16" s="1"/>
  <c r="AV578" i="16"/>
  <c r="AC578" i="16"/>
  <c r="Z578" i="16"/>
  <c r="Y578" i="16"/>
  <c r="AA578" i="16" s="1"/>
  <c r="X578" i="16"/>
  <c r="AL578" i="16" s="1"/>
  <c r="W578" i="16"/>
  <c r="V578" i="16"/>
  <c r="U578" i="16"/>
  <c r="AK578" i="16" s="1"/>
  <c r="AN578" i="16" s="1"/>
  <c r="AL577" i="16"/>
  <c r="AC577" i="16"/>
  <c r="AA577" i="16"/>
  <c r="Z577" i="16"/>
  <c r="Y577" i="16"/>
  <c r="X577" i="16"/>
  <c r="W577" i="16"/>
  <c r="V577" i="16"/>
  <c r="U577" i="16"/>
  <c r="AC576" i="16"/>
  <c r="Z576" i="16"/>
  <c r="Y576" i="16"/>
  <c r="AA576" i="16" s="1"/>
  <c r="X576" i="16"/>
  <c r="AL576" i="16" s="1"/>
  <c r="AN576" i="16" s="1"/>
  <c r="W576" i="16"/>
  <c r="V576" i="16"/>
  <c r="U576" i="16"/>
  <c r="AK576" i="16" s="1"/>
  <c r="AX575" i="16"/>
  <c r="AT575" i="16"/>
  <c r="AL575" i="16"/>
  <c r="AC575" i="16"/>
  <c r="AA575" i="16"/>
  <c r="Z575" i="16"/>
  <c r="Y575" i="16"/>
  <c r="X575" i="16"/>
  <c r="W575" i="16"/>
  <c r="V575" i="16"/>
  <c r="U575" i="16"/>
  <c r="AK575" i="16" s="1"/>
  <c r="AV574" i="16"/>
  <c r="AC574" i="16"/>
  <c r="Z574" i="16"/>
  <c r="Y574" i="16"/>
  <c r="AA574" i="16" s="1"/>
  <c r="X574" i="16"/>
  <c r="AL574" i="16" s="1"/>
  <c r="W574" i="16"/>
  <c r="V574" i="16"/>
  <c r="U574" i="16"/>
  <c r="AK574" i="16" s="1"/>
  <c r="AN574" i="16" s="1"/>
  <c r="AL573" i="16"/>
  <c r="AC573" i="16"/>
  <c r="AA573" i="16"/>
  <c r="Z573" i="16"/>
  <c r="Y573" i="16"/>
  <c r="X573" i="16"/>
  <c r="W573" i="16"/>
  <c r="V573" i="16"/>
  <c r="U573" i="16"/>
  <c r="AC572" i="16"/>
  <c r="Z572" i="16"/>
  <c r="Y572" i="16"/>
  <c r="AA572" i="16" s="1"/>
  <c r="X572" i="16"/>
  <c r="AL572" i="16" s="1"/>
  <c r="AN572" i="16" s="1"/>
  <c r="W572" i="16"/>
  <c r="V572" i="16"/>
  <c r="U572" i="16"/>
  <c r="AK572" i="16" s="1"/>
  <c r="AX571" i="16"/>
  <c r="AT571" i="16"/>
  <c r="AL571" i="16"/>
  <c r="AC571" i="16"/>
  <c r="AA571" i="16"/>
  <c r="Z571" i="16"/>
  <c r="Y571" i="16"/>
  <c r="X571" i="16"/>
  <c r="W571" i="16"/>
  <c r="V571" i="16"/>
  <c r="U571" i="16"/>
  <c r="AK571" i="16" s="1"/>
  <c r="AV570" i="16"/>
  <c r="AC570" i="16"/>
  <c r="Z570" i="16"/>
  <c r="Y570" i="16"/>
  <c r="AA570" i="16" s="1"/>
  <c r="X570" i="16"/>
  <c r="AL570" i="16" s="1"/>
  <c r="W570" i="16"/>
  <c r="V570" i="16"/>
  <c r="U570" i="16"/>
  <c r="AK570" i="16" s="1"/>
  <c r="AN570" i="16" s="1"/>
  <c r="AL569" i="16"/>
  <c r="AC569" i="16"/>
  <c r="AA569" i="16"/>
  <c r="Z569" i="16"/>
  <c r="Y569" i="16"/>
  <c r="X569" i="16"/>
  <c r="W569" i="16"/>
  <c r="V569" i="16"/>
  <c r="U569" i="16"/>
  <c r="AC568" i="16"/>
  <c r="Z568" i="16"/>
  <c r="Y568" i="16"/>
  <c r="AA568" i="16" s="1"/>
  <c r="X568" i="16"/>
  <c r="AL568" i="16" s="1"/>
  <c r="AN568" i="16" s="1"/>
  <c r="W568" i="16"/>
  <c r="V568" i="16"/>
  <c r="U568" i="16"/>
  <c r="AK568" i="16" s="1"/>
  <c r="AX567" i="16"/>
  <c r="AT567" i="16"/>
  <c r="AL567" i="16"/>
  <c r="AC567" i="16"/>
  <c r="AA567" i="16"/>
  <c r="Z567" i="16"/>
  <c r="Y567" i="16"/>
  <c r="X567" i="16"/>
  <c r="W567" i="16"/>
  <c r="V567" i="16"/>
  <c r="U567" i="16"/>
  <c r="AK567" i="16" s="1"/>
  <c r="AV566" i="16"/>
  <c r="AC566" i="16"/>
  <c r="Z566" i="16"/>
  <c r="Y566" i="16"/>
  <c r="AA566" i="16" s="1"/>
  <c r="X566" i="16"/>
  <c r="AL566" i="16" s="1"/>
  <c r="W566" i="16"/>
  <c r="V566" i="16"/>
  <c r="U566" i="16"/>
  <c r="AK566" i="16" s="1"/>
  <c r="AN566" i="16" s="1"/>
  <c r="AL565" i="16"/>
  <c r="AC565" i="16"/>
  <c r="AA565" i="16"/>
  <c r="Z565" i="16"/>
  <c r="Y565" i="16"/>
  <c r="X565" i="16"/>
  <c r="W565" i="16"/>
  <c r="V565" i="16"/>
  <c r="U565" i="16"/>
  <c r="AC564" i="16"/>
  <c r="Z564" i="16"/>
  <c r="Y564" i="16"/>
  <c r="AA564" i="16" s="1"/>
  <c r="X564" i="16"/>
  <c r="AL564" i="16" s="1"/>
  <c r="AN564" i="16" s="1"/>
  <c r="W564" i="16"/>
  <c r="V564" i="16"/>
  <c r="U564" i="16"/>
  <c r="AK564" i="16" s="1"/>
  <c r="AX563" i="16"/>
  <c r="AT563" i="16"/>
  <c r="AL563" i="16"/>
  <c r="AC563" i="16"/>
  <c r="AA563" i="16"/>
  <c r="Z563" i="16"/>
  <c r="Y563" i="16"/>
  <c r="X563" i="16"/>
  <c r="W563" i="16"/>
  <c r="V563" i="16"/>
  <c r="U563" i="16"/>
  <c r="AK563" i="16" s="1"/>
  <c r="AV562" i="16"/>
  <c r="AC562" i="16"/>
  <c r="Z562" i="16"/>
  <c r="Y562" i="16"/>
  <c r="AA562" i="16" s="1"/>
  <c r="X562" i="16"/>
  <c r="AL562" i="16" s="1"/>
  <c r="W562" i="16"/>
  <c r="V562" i="16"/>
  <c r="U562" i="16"/>
  <c r="AK562" i="16" s="1"/>
  <c r="AN562" i="16" s="1"/>
  <c r="AL561" i="16"/>
  <c r="AC561" i="16"/>
  <c r="AA561" i="16"/>
  <c r="Z561" i="16"/>
  <c r="Y561" i="16"/>
  <c r="X561" i="16"/>
  <c r="W561" i="16"/>
  <c r="V561" i="16"/>
  <c r="U561" i="16"/>
  <c r="AC560" i="16"/>
  <c r="Z560" i="16"/>
  <c r="Y560" i="16"/>
  <c r="AA560" i="16" s="1"/>
  <c r="X560" i="16"/>
  <c r="AL560" i="16" s="1"/>
  <c r="AN560" i="16" s="1"/>
  <c r="W560" i="16"/>
  <c r="V560" i="16"/>
  <c r="U560" i="16"/>
  <c r="AK560" i="16" s="1"/>
  <c r="AX559" i="16"/>
  <c r="AT559" i="16"/>
  <c r="AL559" i="16"/>
  <c r="AC559" i="16"/>
  <c r="AA559" i="16"/>
  <c r="Z559" i="16"/>
  <c r="Y559" i="16"/>
  <c r="X559" i="16"/>
  <c r="W559" i="16"/>
  <c r="V559" i="16"/>
  <c r="U559" i="16"/>
  <c r="AK559" i="16" s="1"/>
  <c r="AV558" i="16"/>
  <c r="AC558" i="16"/>
  <c r="Z558" i="16"/>
  <c r="Y558" i="16"/>
  <c r="AA558" i="16" s="1"/>
  <c r="X558" i="16"/>
  <c r="AL558" i="16" s="1"/>
  <c r="W558" i="16"/>
  <c r="V558" i="16"/>
  <c r="U558" i="16"/>
  <c r="AK558" i="16" s="1"/>
  <c r="AN558" i="16" s="1"/>
  <c r="AL557" i="16"/>
  <c r="AC557" i="16"/>
  <c r="AA557" i="16"/>
  <c r="Z557" i="16"/>
  <c r="Y557" i="16"/>
  <c r="X557" i="16"/>
  <c r="W557" i="16"/>
  <c r="V557" i="16"/>
  <c r="U557" i="16"/>
  <c r="AC556" i="16"/>
  <c r="Z556" i="16"/>
  <c r="Y556" i="16"/>
  <c r="AA556" i="16" s="1"/>
  <c r="X556" i="16"/>
  <c r="AL556" i="16" s="1"/>
  <c r="AN556" i="16" s="1"/>
  <c r="W556" i="16"/>
  <c r="V556" i="16"/>
  <c r="U556" i="16"/>
  <c r="AK556" i="16" s="1"/>
  <c r="AX555" i="16"/>
  <c r="AT555" i="16"/>
  <c r="AL555" i="16"/>
  <c r="AC555" i="16"/>
  <c r="AA555" i="16"/>
  <c r="Z555" i="16"/>
  <c r="Y555" i="16"/>
  <c r="X555" i="16"/>
  <c r="W555" i="16"/>
  <c r="V555" i="16"/>
  <c r="U555" i="16"/>
  <c r="AK555" i="16" s="1"/>
  <c r="AV554" i="16"/>
  <c r="AC554" i="16"/>
  <c r="Z554" i="16"/>
  <c r="Y554" i="16"/>
  <c r="AA554" i="16" s="1"/>
  <c r="X554" i="16"/>
  <c r="AL554" i="16" s="1"/>
  <c r="W554" i="16"/>
  <c r="V554" i="16"/>
  <c r="U554" i="16"/>
  <c r="AK554" i="16" s="1"/>
  <c r="AN554" i="16" s="1"/>
  <c r="AL553" i="16"/>
  <c r="AC553" i="16"/>
  <c r="AA553" i="16"/>
  <c r="Z553" i="16"/>
  <c r="Y553" i="16"/>
  <c r="X553" i="16"/>
  <c r="W553" i="16"/>
  <c r="V553" i="16"/>
  <c r="U553" i="16"/>
  <c r="AC552" i="16"/>
  <c r="Z552" i="16"/>
  <c r="Y552" i="16"/>
  <c r="AA552" i="16" s="1"/>
  <c r="X552" i="16"/>
  <c r="AL552" i="16" s="1"/>
  <c r="AN552" i="16" s="1"/>
  <c r="W552" i="16"/>
  <c r="V552" i="16"/>
  <c r="U552" i="16"/>
  <c r="AK552" i="16" s="1"/>
  <c r="AX551" i="16"/>
  <c r="AT551" i="16"/>
  <c r="AL551" i="16"/>
  <c r="AC551" i="16"/>
  <c r="AA551" i="16"/>
  <c r="Z551" i="16"/>
  <c r="Y551" i="16"/>
  <c r="X551" i="16"/>
  <c r="W551" i="16"/>
  <c r="V551" i="16"/>
  <c r="U551" i="16"/>
  <c r="AK551" i="16" s="1"/>
  <c r="AV550" i="16"/>
  <c r="AC550" i="16"/>
  <c r="Z550" i="16"/>
  <c r="Y550" i="16"/>
  <c r="AA550" i="16" s="1"/>
  <c r="X550" i="16"/>
  <c r="AL550" i="16" s="1"/>
  <c r="W550" i="16"/>
  <c r="V550" i="16"/>
  <c r="U550" i="16"/>
  <c r="AK550" i="16" s="1"/>
  <c r="AN550" i="16" s="1"/>
  <c r="AL549" i="16"/>
  <c r="AC549" i="16"/>
  <c r="AA549" i="16"/>
  <c r="Z549" i="16"/>
  <c r="Y549" i="16"/>
  <c r="X549" i="16"/>
  <c r="W549" i="16"/>
  <c r="V549" i="16"/>
  <c r="U549" i="16"/>
  <c r="AC548" i="16"/>
  <c r="Z548" i="16"/>
  <c r="Y548" i="16"/>
  <c r="AA548" i="16" s="1"/>
  <c r="X548" i="16"/>
  <c r="AL548" i="16" s="1"/>
  <c r="AN548" i="16" s="1"/>
  <c r="W548" i="16"/>
  <c r="V548" i="16"/>
  <c r="U548" i="16"/>
  <c r="AK548" i="16" s="1"/>
  <c r="AX547" i="16"/>
  <c r="AT547" i="16"/>
  <c r="AL547" i="16"/>
  <c r="AC547" i="16"/>
  <c r="AA547" i="16"/>
  <c r="Z547" i="16"/>
  <c r="Y547" i="16"/>
  <c r="X547" i="16"/>
  <c r="W547" i="16"/>
  <c r="V547" i="16"/>
  <c r="U547" i="16"/>
  <c r="AK547" i="16" s="1"/>
  <c r="AV546" i="16"/>
  <c r="AC546" i="16"/>
  <c r="Z546" i="16"/>
  <c r="Y546" i="16"/>
  <c r="AA546" i="16" s="1"/>
  <c r="X546" i="16"/>
  <c r="AL546" i="16" s="1"/>
  <c r="W546" i="16"/>
  <c r="V546" i="16"/>
  <c r="U546" i="16"/>
  <c r="AK546" i="16" s="1"/>
  <c r="AN546" i="16" s="1"/>
  <c r="AL545" i="16"/>
  <c r="AC545" i="16"/>
  <c r="AA545" i="16"/>
  <c r="Z545" i="16"/>
  <c r="Y545" i="16"/>
  <c r="X545" i="16"/>
  <c r="W545" i="16"/>
  <c r="V545" i="16"/>
  <c r="U545" i="16"/>
  <c r="AC544" i="16"/>
  <c r="Z544" i="16"/>
  <c r="Y544" i="16"/>
  <c r="AA544" i="16" s="1"/>
  <c r="X544" i="16"/>
  <c r="AL544" i="16" s="1"/>
  <c r="AN544" i="16" s="1"/>
  <c r="W544" i="16"/>
  <c r="V544" i="16"/>
  <c r="U544" i="16"/>
  <c r="AK544" i="16" s="1"/>
  <c r="AX543" i="16"/>
  <c r="AT543" i="16"/>
  <c r="AL543" i="16"/>
  <c r="AC543" i="16"/>
  <c r="AA543" i="16"/>
  <c r="Z543" i="16"/>
  <c r="Y543" i="16"/>
  <c r="X543" i="16"/>
  <c r="W543" i="16"/>
  <c r="V543" i="16"/>
  <c r="U543" i="16"/>
  <c r="AK543" i="16" s="1"/>
  <c r="AV542" i="16"/>
  <c r="AC542" i="16"/>
  <c r="Z542" i="16"/>
  <c r="Y542" i="16"/>
  <c r="AA542" i="16" s="1"/>
  <c r="X542" i="16"/>
  <c r="AL542" i="16" s="1"/>
  <c r="W542" i="16"/>
  <c r="V542" i="16"/>
  <c r="U542" i="16"/>
  <c r="AK542" i="16" s="1"/>
  <c r="AN542" i="16" s="1"/>
  <c r="AL541" i="16"/>
  <c r="AC541" i="16"/>
  <c r="AA541" i="16"/>
  <c r="Z541" i="16"/>
  <c r="Y541" i="16"/>
  <c r="X541" i="16"/>
  <c r="W541" i="16"/>
  <c r="V541" i="16"/>
  <c r="U541" i="16"/>
  <c r="AC540" i="16"/>
  <c r="Z540" i="16"/>
  <c r="Y540" i="16"/>
  <c r="AA540" i="16" s="1"/>
  <c r="X540" i="16"/>
  <c r="AL540" i="16" s="1"/>
  <c r="AN540" i="16" s="1"/>
  <c r="W540" i="16"/>
  <c r="V540" i="16"/>
  <c r="U540" i="16"/>
  <c r="AK540" i="16" s="1"/>
  <c r="AX539" i="16"/>
  <c r="AT539" i="16"/>
  <c r="AL539" i="16"/>
  <c r="AC539" i="16"/>
  <c r="AA539" i="16"/>
  <c r="Z539" i="16"/>
  <c r="Y539" i="16"/>
  <c r="X539" i="16"/>
  <c r="W539" i="16"/>
  <c r="V539" i="16"/>
  <c r="U539" i="16"/>
  <c r="AK539" i="16" s="1"/>
  <c r="AV538" i="16"/>
  <c r="AC538" i="16"/>
  <c r="Z538" i="16"/>
  <c r="Y538" i="16"/>
  <c r="AA538" i="16" s="1"/>
  <c r="X538" i="16"/>
  <c r="AL538" i="16" s="1"/>
  <c r="W538" i="16"/>
  <c r="V538" i="16"/>
  <c r="U538" i="16"/>
  <c r="AK538" i="16" s="1"/>
  <c r="AN538" i="16" s="1"/>
  <c r="AL537" i="16"/>
  <c r="AC537" i="16"/>
  <c r="AA537" i="16"/>
  <c r="Z537" i="16"/>
  <c r="Y537" i="16"/>
  <c r="X537" i="16"/>
  <c r="W537" i="16"/>
  <c r="V537" i="16"/>
  <c r="U537" i="16"/>
  <c r="AC536" i="16"/>
  <c r="Z536" i="16"/>
  <c r="Y536" i="16"/>
  <c r="AA536" i="16" s="1"/>
  <c r="X536" i="16"/>
  <c r="AL536" i="16" s="1"/>
  <c r="AN536" i="16" s="1"/>
  <c r="W536" i="16"/>
  <c r="V536" i="16"/>
  <c r="U536" i="16"/>
  <c r="AK536" i="16" s="1"/>
  <c r="AX535" i="16"/>
  <c r="AT535" i="16"/>
  <c r="AL535" i="16"/>
  <c r="AC535" i="16"/>
  <c r="AA535" i="16"/>
  <c r="Z535" i="16"/>
  <c r="Y535" i="16"/>
  <c r="X535" i="16"/>
  <c r="W535" i="16"/>
  <c r="V535" i="16"/>
  <c r="U535" i="16"/>
  <c r="AK535" i="16" s="1"/>
  <c r="AV534" i="16"/>
  <c r="AC534" i="16"/>
  <c r="Z534" i="16"/>
  <c r="Y534" i="16"/>
  <c r="AA534" i="16" s="1"/>
  <c r="X534" i="16"/>
  <c r="AL534" i="16" s="1"/>
  <c r="W534" i="16"/>
  <c r="V534" i="16"/>
  <c r="U534" i="16"/>
  <c r="AK534" i="16" s="1"/>
  <c r="AN534" i="16" s="1"/>
  <c r="AL533" i="16"/>
  <c r="AC533" i="16"/>
  <c r="AA533" i="16"/>
  <c r="Z533" i="16"/>
  <c r="Y533" i="16"/>
  <c r="X533" i="16"/>
  <c r="W533" i="16"/>
  <c r="V533" i="16"/>
  <c r="U533" i="16"/>
  <c r="AC532" i="16"/>
  <c r="Z532" i="16"/>
  <c r="Y532" i="16"/>
  <c r="AA532" i="16" s="1"/>
  <c r="X532" i="16"/>
  <c r="AL532" i="16" s="1"/>
  <c r="AN532" i="16" s="1"/>
  <c r="W532" i="16"/>
  <c r="V532" i="16"/>
  <c r="U532" i="16"/>
  <c r="AK532" i="16" s="1"/>
  <c r="AX531" i="16"/>
  <c r="AT531" i="16"/>
  <c r="AL531" i="16"/>
  <c r="AC531" i="16"/>
  <c r="AA531" i="16"/>
  <c r="Z531" i="16"/>
  <c r="Y531" i="16"/>
  <c r="X531" i="16"/>
  <c r="W531" i="16"/>
  <c r="V531" i="16"/>
  <c r="U531" i="16"/>
  <c r="AK531" i="16" s="1"/>
  <c r="AV530" i="16"/>
  <c r="AC530" i="16"/>
  <c r="Z530" i="16"/>
  <c r="Y530" i="16"/>
  <c r="AA530" i="16" s="1"/>
  <c r="X530" i="16"/>
  <c r="AL530" i="16" s="1"/>
  <c r="W530" i="16"/>
  <c r="V530" i="16"/>
  <c r="U530" i="16"/>
  <c r="AK530" i="16" s="1"/>
  <c r="AN530" i="16" s="1"/>
  <c r="AL529" i="16"/>
  <c r="AC529" i="16"/>
  <c r="AA529" i="16"/>
  <c r="Z529" i="16"/>
  <c r="Y529" i="16"/>
  <c r="X529" i="16"/>
  <c r="W529" i="16"/>
  <c r="V529" i="16"/>
  <c r="U529" i="16"/>
  <c r="AC528" i="16"/>
  <c r="Z528" i="16"/>
  <c r="Y528" i="16"/>
  <c r="AA528" i="16" s="1"/>
  <c r="X528" i="16"/>
  <c r="AL528" i="16" s="1"/>
  <c r="AN528" i="16" s="1"/>
  <c r="W528" i="16"/>
  <c r="V528" i="16"/>
  <c r="U528" i="16"/>
  <c r="AK528" i="16" s="1"/>
  <c r="AX527" i="16"/>
  <c r="AT527" i="16"/>
  <c r="AL527" i="16"/>
  <c r="AC527" i="16"/>
  <c r="AA527" i="16"/>
  <c r="Z527" i="16"/>
  <c r="Y527" i="16"/>
  <c r="X527" i="16"/>
  <c r="W527" i="16"/>
  <c r="V527" i="16"/>
  <c r="U527" i="16"/>
  <c r="AK527" i="16" s="1"/>
  <c r="AV526" i="16"/>
  <c r="AC526" i="16"/>
  <c r="Z526" i="16"/>
  <c r="Y526" i="16"/>
  <c r="AA526" i="16" s="1"/>
  <c r="X526" i="16"/>
  <c r="AL526" i="16" s="1"/>
  <c r="W526" i="16"/>
  <c r="V526" i="16"/>
  <c r="U526" i="16"/>
  <c r="AK526" i="16" s="1"/>
  <c r="AN526" i="16" s="1"/>
  <c r="AL525" i="16"/>
  <c r="AC525" i="16"/>
  <c r="AA525" i="16"/>
  <c r="Z525" i="16"/>
  <c r="Y525" i="16"/>
  <c r="X525" i="16"/>
  <c r="W525" i="16"/>
  <c r="V525" i="16"/>
  <c r="U525" i="16"/>
  <c r="AC524" i="16"/>
  <c r="Z524" i="16"/>
  <c r="Y524" i="16"/>
  <c r="AA524" i="16" s="1"/>
  <c r="X524" i="16"/>
  <c r="AL524" i="16" s="1"/>
  <c r="AN524" i="16" s="1"/>
  <c r="W524" i="16"/>
  <c r="V524" i="16"/>
  <c r="U524" i="16"/>
  <c r="AK524" i="16" s="1"/>
  <c r="AX523" i="16"/>
  <c r="AT523" i="16"/>
  <c r="AL523" i="16"/>
  <c r="AC523" i="16"/>
  <c r="AA523" i="16"/>
  <c r="Z523" i="16"/>
  <c r="Y523" i="16"/>
  <c r="X523" i="16"/>
  <c r="W523" i="16"/>
  <c r="V523" i="16"/>
  <c r="U523" i="16"/>
  <c r="AK523" i="16" s="1"/>
  <c r="AV522" i="16"/>
  <c r="AC522" i="16"/>
  <c r="Z522" i="16"/>
  <c r="Y522" i="16"/>
  <c r="AA522" i="16" s="1"/>
  <c r="X522" i="16"/>
  <c r="AL522" i="16" s="1"/>
  <c r="W522" i="16"/>
  <c r="V522" i="16"/>
  <c r="U522" i="16"/>
  <c r="AK522" i="16" s="1"/>
  <c r="AN522" i="16" s="1"/>
  <c r="AL521" i="16"/>
  <c r="AC521" i="16"/>
  <c r="AA521" i="16"/>
  <c r="Z521" i="16"/>
  <c r="Y521" i="16"/>
  <c r="X521" i="16"/>
  <c r="W521" i="16"/>
  <c r="V521" i="16"/>
  <c r="U521" i="16"/>
  <c r="AC520" i="16"/>
  <c r="Z520" i="16"/>
  <c r="Y520" i="16"/>
  <c r="AA520" i="16" s="1"/>
  <c r="X520" i="16"/>
  <c r="AL520" i="16" s="1"/>
  <c r="AN520" i="16" s="1"/>
  <c r="W520" i="16"/>
  <c r="V520" i="16"/>
  <c r="U520" i="16"/>
  <c r="AK520" i="16" s="1"/>
  <c r="AX519" i="16"/>
  <c r="AT519" i="16"/>
  <c r="AL519" i="16"/>
  <c r="AC519" i="16"/>
  <c r="AA519" i="16"/>
  <c r="Z519" i="16"/>
  <c r="Y519" i="16"/>
  <c r="X519" i="16"/>
  <c r="W519" i="16"/>
  <c r="V519" i="16"/>
  <c r="U519" i="16"/>
  <c r="AK519" i="16" s="1"/>
  <c r="AV518" i="16"/>
  <c r="AC518" i="16"/>
  <c r="Z518" i="16"/>
  <c r="Y518" i="16"/>
  <c r="AA518" i="16" s="1"/>
  <c r="X518" i="16"/>
  <c r="AL518" i="16" s="1"/>
  <c r="W518" i="16"/>
  <c r="V518" i="16"/>
  <c r="U518" i="16"/>
  <c r="AK518" i="16" s="1"/>
  <c r="AN518" i="16" s="1"/>
  <c r="AL517" i="16"/>
  <c r="AC517" i="16"/>
  <c r="AA517" i="16"/>
  <c r="Z517" i="16"/>
  <c r="Y517" i="16"/>
  <c r="X517" i="16"/>
  <c r="W517" i="16"/>
  <c r="V517" i="16"/>
  <c r="U517" i="16"/>
  <c r="AC516" i="16"/>
  <c r="Z516" i="16"/>
  <c r="Y516" i="16"/>
  <c r="AA516" i="16" s="1"/>
  <c r="X516" i="16"/>
  <c r="AL516" i="16" s="1"/>
  <c r="AN516" i="16" s="1"/>
  <c r="W516" i="16"/>
  <c r="V516" i="16"/>
  <c r="U516" i="16"/>
  <c r="AK516" i="16" s="1"/>
  <c r="AX515" i="16"/>
  <c r="AL515" i="16"/>
  <c r="AC515" i="16"/>
  <c r="AA515" i="16"/>
  <c r="Z515" i="16"/>
  <c r="Y515" i="16"/>
  <c r="X515" i="16"/>
  <c r="W515" i="16"/>
  <c r="V515" i="16"/>
  <c r="U515" i="16"/>
  <c r="AK515" i="16" s="1"/>
  <c r="AV514" i="16"/>
  <c r="AC514" i="16"/>
  <c r="Z514" i="16"/>
  <c r="Y514" i="16"/>
  <c r="AA514" i="16" s="1"/>
  <c r="X514" i="16"/>
  <c r="AL514" i="16" s="1"/>
  <c r="W514" i="16"/>
  <c r="V514" i="16"/>
  <c r="U514" i="16"/>
  <c r="AK514" i="16" s="1"/>
  <c r="AN514" i="16" s="1"/>
  <c r="AL513" i="16"/>
  <c r="AC513" i="16"/>
  <c r="AA513" i="16"/>
  <c r="Z513" i="16"/>
  <c r="Y513" i="16"/>
  <c r="X513" i="16"/>
  <c r="W513" i="16"/>
  <c r="V513" i="16"/>
  <c r="U513" i="16"/>
  <c r="AC512" i="16"/>
  <c r="Z512" i="16"/>
  <c r="Y512" i="16"/>
  <c r="AA512" i="16" s="1"/>
  <c r="X512" i="16"/>
  <c r="AL512" i="16" s="1"/>
  <c r="AN512" i="16" s="1"/>
  <c r="W512" i="16"/>
  <c r="V512" i="16"/>
  <c r="U512" i="16"/>
  <c r="AK512" i="16" s="1"/>
  <c r="AX511" i="16"/>
  <c r="AL511" i="16"/>
  <c r="AC511" i="16"/>
  <c r="AA511" i="16"/>
  <c r="Z511" i="16"/>
  <c r="Y511" i="16"/>
  <c r="X511" i="16"/>
  <c r="W511" i="16"/>
  <c r="V511" i="16"/>
  <c r="U511" i="16"/>
  <c r="AK511" i="16" s="1"/>
  <c r="AV510" i="16"/>
  <c r="AC510" i="16"/>
  <c r="Z510" i="16"/>
  <c r="Y510" i="16"/>
  <c r="AA510" i="16" s="1"/>
  <c r="X510" i="16"/>
  <c r="AL510" i="16" s="1"/>
  <c r="W510" i="16"/>
  <c r="V510" i="16"/>
  <c r="U510" i="16"/>
  <c r="AK510" i="16" s="1"/>
  <c r="AN510" i="16" s="1"/>
  <c r="AL509" i="16"/>
  <c r="AC509" i="16"/>
  <c r="AA509" i="16"/>
  <c r="Z509" i="16"/>
  <c r="Y509" i="16"/>
  <c r="X509" i="16"/>
  <c r="W509" i="16"/>
  <c r="V509" i="16"/>
  <c r="U509" i="16"/>
  <c r="AC508" i="16"/>
  <c r="Z508" i="16"/>
  <c r="Y508" i="16"/>
  <c r="AA508" i="16" s="1"/>
  <c r="X508" i="16"/>
  <c r="AL508" i="16" s="1"/>
  <c r="AN508" i="16" s="1"/>
  <c r="W508" i="16"/>
  <c r="V508" i="16"/>
  <c r="U508" i="16"/>
  <c r="AK508" i="16" s="1"/>
  <c r="AX507" i="16"/>
  <c r="AL507" i="16"/>
  <c r="AC507" i="16"/>
  <c r="AA507" i="16"/>
  <c r="Z507" i="16"/>
  <c r="Y507" i="16"/>
  <c r="X507" i="16"/>
  <c r="W507" i="16"/>
  <c r="V507" i="16"/>
  <c r="U507" i="16"/>
  <c r="AK507" i="16" s="1"/>
  <c r="AV506" i="16"/>
  <c r="AC506" i="16"/>
  <c r="Z506" i="16"/>
  <c r="Y506" i="16"/>
  <c r="AA506" i="16" s="1"/>
  <c r="X506" i="16"/>
  <c r="AL506" i="16" s="1"/>
  <c r="W506" i="16"/>
  <c r="V506" i="16"/>
  <c r="U506" i="16"/>
  <c r="AK506" i="16" s="1"/>
  <c r="AN506" i="16" s="1"/>
  <c r="AL505" i="16"/>
  <c r="AC505" i="16"/>
  <c r="AA505" i="16"/>
  <c r="Z505" i="16"/>
  <c r="Y505" i="16"/>
  <c r="X505" i="16"/>
  <c r="W505" i="16"/>
  <c r="V505" i="16"/>
  <c r="U505" i="16"/>
  <c r="AC504" i="16"/>
  <c r="Z504" i="16"/>
  <c r="Y504" i="16"/>
  <c r="AA504" i="16" s="1"/>
  <c r="X504" i="16"/>
  <c r="AL504" i="16" s="1"/>
  <c r="AN504" i="16" s="1"/>
  <c r="W504" i="16"/>
  <c r="V504" i="16"/>
  <c r="U504" i="16"/>
  <c r="AK504" i="16" s="1"/>
  <c r="AX503" i="16"/>
  <c r="AL503" i="16"/>
  <c r="AC503" i="16"/>
  <c r="AA503" i="16"/>
  <c r="Z503" i="16"/>
  <c r="Y503" i="16"/>
  <c r="X503" i="16"/>
  <c r="W503" i="16"/>
  <c r="V503" i="16"/>
  <c r="U503" i="16"/>
  <c r="AK503" i="16" s="1"/>
  <c r="AV502" i="16"/>
  <c r="AC502" i="16"/>
  <c r="Z502" i="16"/>
  <c r="Y502" i="16"/>
  <c r="AA502" i="16" s="1"/>
  <c r="X502" i="16"/>
  <c r="AL502" i="16" s="1"/>
  <c r="W502" i="16"/>
  <c r="V502" i="16"/>
  <c r="U502" i="16"/>
  <c r="AK502" i="16" s="1"/>
  <c r="AN502" i="16" s="1"/>
  <c r="AL501" i="16"/>
  <c r="AC501" i="16"/>
  <c r="AA501" i="16"/>
  <c r="Z501" i="16"/>
  <c r="Y501" i="16"/>
  <c r="X501" i="16"/>
  <c r="W501" i="16"/>
  <c r="V501" i="16"/>
  <c r="U501" i="16"/>
  <c r="AC500" i="16"/>
  <c r="Z500" i="16"/>
  <c r="Y500" i="16"/>
  <c r="AA500" i="16" s="1"/>
  <c r="X500" i="16"/>
  <c r="AL500" i="16" s="1"/>
  <c r="AN500" i="16" s="1"/>
  <c r="W500" i="16"/>
  <c r="V500" i="16"/>
  <c r="U500" i="16"/>
  <c r="AK500" i="16" s="1"/>
  <c r="AX499" i="16"/>
  <c r="AL499" i="16"/>
  <c r="AC499" i="16"/>
  <c r="AA499" i="16"/>
  <c r="Z499" i="16"/>
  <c r="Y499" i="16"/>
  <c r="X499" i="16"/>
  <c r="W499" i="16"/>
  <c r="V499" i="16"/>
  <c r="U499" i="16"/>
  <c r="AK499" i="16" s="1"/>
  <c r="AV498" i="16"/>
  <c r="AC498" i="16"/>
  <c r="Z498" i="16"/>
  <c r="Y498" i="16"/>
  <c r="AA498" i="16" s="1"/>
  <c r="X498" i="16"/>
  <c r="AL498" i="16" s="1"/>
  <c r="W498" i="16"/>
  <c r="V498" i="16"/>
  <c r="U498" i="16"/>
  <c r="AK498" i="16" s="1"/>
  <c r="AN498" i="16" s="1"/>
  <c r="AL497" i="16"/>
  <c r="AC497" i="16"/>
  <c r="AA497" i="16"/>
  <c r="Z497" i="16"/>
  <c r="Y497" i="16"/>
  <c r="X497" i="16"/>
  <c r="W497" i="16"/>
  <c r="V497" i="16"/>
  <c r="U497" i="16"/>
  <c r="AC496" i="16"/>
  <c r="Z496" i="16"/>
  <c r="Y496" i="16"/>
  <c r="AA496" i="16" s="1"/>
  <c r="X496" i="16"/>
  <c r="AL496" i="16" s="1"/>
  <c r="AN496" i="16" s="1"/>
  <c r="W496" i="16"/>
  <c r="V496" i="16"/>
  <c r="U496" i="16"/>
  <c r="AK496" i="16" s="1"/>
  <c r="AX495" i="16"/>
  <c r="AL495" i="16"/>
  <c r="AC495" i="16"/>
  <c r="AA495" i="16"/>
  <c r="Z495" i="16"/>
  <c r="Y495" i="16"/>
  <c r="X495" i="16"/>
  <c r="W495" i="16"/>
  <c r="V495" i="16"/>
  <c r="U495" i="16"/>
  <c r="AK495" i="16" s="1"/>
  <c r="AV494" i="16"/>
  <c r="AC494" i="16"/>
  <c r="Z494" i="16"/>
  <c r="Y494" i="16"/>
  <c r="AA494" i="16" s="1"/>
  <c r="X494" i="16"/>
  <c r="AL494" i="16" s="1"/>
  <c r="W494" i="16"/>
  <c r="V494" i="16"/>
  <c r="U494" i="16"/>
  <c r="AK494" i="16" s="1"/>
  <c r="AN494" i="16" s="1"/>
  <c r="AL493" i="16"/>
  <c r="AC493" i="16"/>
  <c r="AA493" i="16"/>
  <c r="Z493" i="16"/>
  <c r="Y493" i="16"/>
  <c r="X493" i="16"/>
  <c r="W493" i="16"/>
  <c r="V493" i="16"/>
  <c r="U493" i="16"/>
  <c r="AC492" i="16"/>
  <c r="Z492" i="16"/>
  <c r="Y492" i="16"/>
  <c r="AA492" i="16" s="1"/>
  <c r="X492" i="16"/>
  <c r="AL492" i="16" s="1"/>
  <c r="AN492" i="16" s="1"/>
  <c r="W492" i="16"/>
  <c r="V492" i="16"/>
  <c r="U492" i="16"/>
  <c r="AK492" i="16" s="1"/>
  <c r="AX491" i="16"/>
  <c r="AL491" i="16"/>
  <c r="AC491" i="16"/>
  <c r="AA491" i="16"/>
  <c r="Z491" i="16"/>
  <c r="Y491" i="16"/>
  <c r="X491" i="16"/>
  <c r="W491" i="16"/>
  <c r="V491" i="16"/>
  <c r="U491" i="16"/>
  <c r="AK491" i="16" s="1"/>
  <c r="AV490" i="16"/>
  <c r="AC490" i="16"/>
  <c r="Z490" i="16"/>
  <c r="Y490" i="16"/>
  <c r="AA490" i="16" s="1"/>
  <c r="X490" i="16"/>
  <c r="AL490" i="16" s="1"/>
  <c r="W490" i="16"/>
  <c r="V490" i="16"/>
  <c r="U490" i="16"/>
  <c r="AK490" i="16" s="1"/>
  <c r="AN490" i="16" s="1"/>
  <c r="AL489" i="16"/>
  <c r="AC489" i="16"/>
  <c r="AA489" i="16"/>
  <c r="Z489" i="16"/>
  <c r="Y489" i="16"/>
  <c r="X489" i="16"/>
  <c r="W489" i="16"/>
  <c r="V489" i="16"/>
  <c r="U489" i="16"/>
  <c r="AC488" i="16"/>
  <c r="Z488" i="16"/>
  <c r="Y488" i="16"/>
  <c r="AA488" i="16" s="1"/>
  <c r="X488" i="16"/>
  <c r="AL488" i="16" s="1"/>
  <c r="AN488" i="16" s="1"/>
  <c r="W488" i="16"/>
  <c r="V488" i="16"/>
  <c r="U488" i="16"/>
  <c r="AK488" i="16" s="1"/>
  <c r="AX487" i="16"/>
  <c r="AL487" i="16"/>
  <c r="AC487" i="16"/>
  <c r="AA487" i="16"/>
  <c r="Z487" i="16"/>
  <c r="Y487" i="16"/>
  <c r="X487" i="16"/>
  <c r="W487" i="16"/>
  <c r="V487" i="16"/>
  <c r="U487" i="16"/>
  <c r="AK487" i="16" s="1"/>
  <c r="AV486" i="16"/>
  <c r="AC486" i="16"/>
  <c r="Z486" i="16"/>
  <c r="Y486" i="16"/>
  <c r="AA486" i="16" s="1"/>
  <c r="X486" i="16"/>
  <c r="AL486" i="16" s="1"/>
  <c r="W486" i="16"/>
  <c r="V486" i="16"/>
  <c r="U486" i="16"/>
  <c r="AK486" i="16" s="1"/>
  <c r="AN486" i="16" s="1"/>
  <c r="AL485" i="16"/>
  <c r="AC485" i="16"/>
  <c r="AA485" i="16"/>
  <c r="Z485" i="16"/>
  <c r="Y485" i="16"/>
  <c r="X485" i="16"/>
  <c r="W485" i="16"/>
  <c r="V485" i="16"/>
  <c r="U485" i="16"/>
  <c r="AC484" i="16"/>
  <c r="Z484" i="16"/>
  <c r="Y484" i="16"/>
  <c r="AA484" i="16" s="1"/>
  <c r="X484" i="16"/>
  <c r="AL484" i="16" s="1"/>
  <c r="AN484" i="16" s="1"/>
  <c r="W484" i="16"/>
  <c r="V484" i="16"/>
  <c r="U484" i="16"/>
  <c r="AK484" i="16" s="1"/>
  <c r="AX483" i="16"/>
  <c r="AL483" i="16"/>
  <c r="AC483" i="16"/>
  <c r="AA483" i="16"/>
  <c r="Z483" i="16"/>
  <c r="Y483" i="16"/>
  <c r="X483" i="16"/>
  <c r="W483" i="16"/>
  <c r="V483" i="16"/>
  <c r="U483" i="16"/>
  <c r="AK483" i="16" s="1"/>
  <c r="AV482" i="16"/>
  <c r="AC482" i="16"/>
  <c r="Z482" i="16"/>
  <c r="Y482" i="16"/>
  <c r="AA482" i="16" s="1"/>
  <c r="X482" i="16"/>
  <c r="AL482" i="16" s="1"/>
  <c r="W482" i="16"/>
  <c r="V482" i="16"/>
  <c r="U482" i="16"/>
  <c r="AK482" i="16" s="1"/>
  <c r="AN482" i="16" s="1"/>
  <c r="AL481" i="16"/>
  <c r="AC481" i="16"/>
  <c r="AA481" i="16"/>
  <c r="Z481" i="16"/>
  <c r="Y481" i="16"/>
  <c r="X481" i="16"/>
  <c r="W481" i="16"/>
  <c r="V481" i="16"/>
  <c r="U481" i="16"/>
  <c r="AC480" i="16"/>
  <c r="Z480" i="16"/>
  <c r="Y480" i="16"/>
  <c r="AA480" i="16" s="1"/>
  <c r="X480" i="16"/>
  <c r="AL480" i="16" s="1"/>
  <c r="AN480" i="16" s="1"/>
  <c r="W480" i="16"/>
  <c r="V480" i="16"/>
  <c r="U480" i="16"/>
  <c r="AK480" i="16" s="1"/>
  <c r="AX479" i="16"/>
  <c r="AL479" i="16"/>
  <c r="AC479" i="16"/>
  <c r="AA479" i="16"/>
  <c r="Z479" i="16"/>
  <c r="Y479" i="16"/>
  <c r="X479" i="16"/>
  <c r="W479" i="16"/>
  <c r="V479" i="16"/>
  <c r="U479" i="16"/>
  <c r="AK479" i="16" s="1"/>
  <c r="AV478" i="16"/>
  <c r="AC478" i="16"/>
  <c r="Z478" i="16"/>
  <c r="Y478" i="16"/>
  <c r="AA478" i="16" s="1"/>
  <c r="X478" i="16"/>
  <c r="AL478" i="16" s="1"/>
  <c r="W478" i="16"/>
  <c r="V478" i="16"/>
  <c r="U478" i="16"/>
  <c r="AK478" i="16" s="1"/>
  <c r="AN478" i="16" s="1"/>
  <c r="AL477" i="16"/>
  <c r="AC477" i="16"/>
  <c r="AA477" i="16"/>
  <c r="Z477" i="16"/>
  <c r="Y477" i="16"/>
  <c r="X477" i="16"/>
  <c r="W477" i="16"/>
  <c r="V477" i="16"/>
  <c r="U477" i="16"/>
  <c r="AC476" i="16"/>
  <c r="Z476" i="16"/>
  <c r="Y476" i="16"/>
  <c r="AA476" i="16" s="1"/>
  <c r="X476" i="16"/>
  <c r="AL476" i="16" s="1"/>
  <c r="AN476" i="16" s="1"/>
  <c r="W476" i="16"/>
  <c r="V476" i="16"/>
  <c r="U476" i="16"/>
  <c r="AK476" i="16" s="1"/>
  <c r="AX475" i="16"/>
  <c r="AL475" i="16"/>
  <c r="AC475" i="16"/>
  <c r="AA475" i="16"/>
  <c r="Z475" i="16"/>
  <c r="Y475" i="16"/>
  <c r="X475" i="16"/>
  <c r="W475" i="16"/>
  <c r="V475" i="16"/>
  <c r="U475" i="16"/>
  <c r="AK475" i="16" s="1"/>
  <c r="AV474" i="16"/>
  <c r="AC474" i="16"/>
  <c r="Z474" i="16"/>
  <c r="Y474" i="16"/>
  <c r="AA474" i="16" s="1"/>
  <c r="X474" i="16"/>
  <c r="AL474" i="16" s="1"/>
  <c r="W474" i="16"/>
  <c r="V474" i="16"/>
  <c r="U474" i="16"/>
  <c r="AK474" i="16" s="1"/>
  <c r="AN474" i="16" s="1"/>
  <c r="AL473" i="16"/>
  <c r="AC473" i="16"/>
  <c r="AA473" i="16"/>
  <c r="Z473" i="16"/>
  <c r="Y473" i="16"/>
  <c r="X473" i="16"/>
  <c r="W473" i="16"/>
  <c r="V473" i="16"/>
  <c r="U473" i="16"/>
  <c r="AC472" i="16"/>
  <c r="Z472" i="16"/>
  <c r="Y472" i="16"/>
  <c r="AA472" i="16" s="1"/>
  <c r="X472" i="16"/>
  <c r="AL472" i="16" s="1"/>
  <c r="AN472" i="16" s="1"/>
  <c r="W472" i="16"/>
  <c r="V472" i="16"/>
  <c r="U472" i="16"/>
  <c r="AK472" i="16" s="1"/>
  <c r="AX471" i="16"/>
  <c r="AL471" i="16"/>
  <c r="AC471" i="16"/>
  <c r="AA471" i="16"/>
  <c r="Z471" i="16"/>
  <c r="Y471" i="16"/>
  <c r="X471" i="16"/>
  <c r="W471" i="16"/>
  <c r="V471" i="16"/>
  <c r="U471" i="16"/>
  <c r="AK471" i="16" s="1"/>
  <c r="AV470" i="16"/>
  <c r="AC470" i="16"/>
  <c r="Z470" i="16"/>
  <c r="Y470" i="16"/>
  <c r="AA470" i="16" s="1"/>
  <c r="X470" i="16"/>
  <c r="AL470" i="16" s="1"/>
  <c r="W470" i="16"/>
  <c r="V470" i="16"/>
  <c r="U470" i="16"/>
  <c r="AK470" i="16" s="1"/>
  <c r="AN470" i="16" s="1"/>
  <c r="AL469" i="16"/>
  <c r="AC469" i="16"/>
  <c r="AA469" i="16"/>
  <c r="Z469" i="16"/>
  <c r="Y469" i="16"/>
  <c r="X469" i="16"/>
  <c r="W469" i="16"/>
  <c r="V469" i="16"/>
  <c r="U469" i="16"/>
  <c r="AC468" i="16"/>
  <c r="Z468" i="16"/>
  <c r="Y468" i="16"/>
  <c r="AA468" i="16" s="1"/>
  <c r="X468" i="16"/>
  <c r="AL468" i="16" s="1"/>
  <c r="AN468" i="16" s="1"/>
  <c r="W468" i="16"/>
  <c r="V468" i="16"/>
  <c r="U468" i="16"/>
  <c r="AK468" i="16" s="1"/>
  <c r="AX467" i="16"/>
  <c r="AL467" i="16"/>
  <c r="AC467" i="16"/>
  <c r="AA467" i="16"/>
  <c r="Z467" i="16"/>
  <c r="Y467" i="16"/>
  <c r="X467" i="16"/>
  <c r="W467" i="16"/>
  <c r="V467" i="16"/>
  <c r="U467" i="16"/>
  <c r="AK467" i="16" s="1"/>
  <c r="AV466" i="16"/>
  <c r="AC466" i="16"/>
  <c r="Z466" i="16"/>
  <c r="Y466" i="16"/>
  <c r="AA466" i="16" s="1"/>
  <c r="X466" i="16"/>
  <c r="AL466" i="16" s="1"/>
  <c r="W466" i="16"/>
  <c r="V466" i="16"/>
  <c r="U466" i="16"/>
  <c r="AK466" i="16" s="1"/>
  <c r="AN466" i="16" s="1"/>
  <c r="AL465" i="16"/>
  <c r="AC465" i="16"/>
  <c r="AA465" i="16"/>
  <c r="Z465" i="16"/>
  <c r="Y465" i="16"/>
  <c r="X465" i="16"/>
  <c r="W465" i="16"/>
  <c r="V465" i="16"/>
  <c r="U465" i="16"/>
  <c r="AC464" i="16"/>
  <c r="Z464" i="16"/>
  <c r="Y464" i="16"/>
  <c r="AA464" i="16" s="1"/>
  <c r="X464" i="16"/>
  <c r="AL464" i="16" s="1"/>
  <c r="AN464" i="16" s="1"/>
  <c r="W464" i="16"/>
  <c r="V464" i="16"/>
  <c r="U464" i="16"/>
  <c r="AK464" i="16" s="1"/>
  <c r="AX463" i="16"/>
  <c r="AL463" i="16"/>
  <c r="AC463" i="16"/>
  <c r="AA463" i="16"/>
  <c r="Z463" i="16"/>
  <c r="Y463" i="16"/>
  <c r="X463" i="16"/>
  <c r="W463" i="16"/>
  <c r="V463" i="16"/>
  <c r="U463" i="16"/>
  <c r="AK463" i="16" s="1"/>
  <c r="AV462" i="16"/>
  <c r="AC462" i="16"/>
  <c r="Z462" i="16"/>
  <c r="Y462" i="16"/>
  <c r="AA462" i="16" s="1"/>
  <c r="X462" i="16"/>
  <c r="AL462" i="16" s="1"/>
  <c r="W462" i="16"/>
  <c r="V462" i="16"/>
  <c r="U462" i="16"/>
  <c r="AK462" i="16" s="1"/>
  <c r="AN462" i="16" s="1"/>
  <c r="AL461" i="16"/>
  <c r="AC461" i="16"/>
  <c r="AA461" i="16"/>
  <c r="Z461" i="16"/>
  <c r="Y461" i="16"/>
  <c r="X461" i="16"/>
  <c r="W461" i="16"/>
  <c r="V461" i="16"/>
  <c r="U461" i="16"/>
  <c r="AC460" i="16"/>
  <c r="Z460" i="16"/>
  <c r="Y460" i="16"/>
  <c r="AA460" i="16" s="1"/>
  <c r="X460" i="16"/>
  <c r="AL460" i="16" s="1"/>
  <c r="AN460" i="16" s="1"/>
  <c r="W460" i="16"/>
  <c r="V460" i="16"/>
  <c r="U460" i="16"/>
  <c r="AK460" i="16" s="1"/>
  <c r="AX459" i="16"/>
  <c r="AL459" i="16"/>
  <c r="AC459" i="16"/>
  <c r="AA459" i="16"/>
  <c r="Z459" i="16"/>
  <c r="Y459" i="16"/>
  <c r="X459" i="16"/>
  <c r="W459" i="16"/>
  <c r="V459" i="16"/>
  <c r="U459" i="16"/>
  <c r="AK459" i="16" s="1"/>
  <c r="AV458" i="16"/>
  <c r="AC458" i="16"/>
  <c r="Z458" i="16"/>
  <c r="Y458" i="16"/>
  <c r="AA458" i="16" s="1"/>
  <c r="X458" i="16"/>
  <c r="AL458" i="16" s="1"/>
  <c r="W458" i="16"/>
  <c r="V458" i="16"/>
  <c r="U458" i="16"/>
  <c r="AK458" i="16" s="1"/>
  <c r="AN458" i="16" s="1"/>
  <c r="AL457" i="16"/>
  <c r="AC457" i="16"/>
  <c r="AA457" i="16"/>
  <c r="Z457" i="16"/>
  <c r="Y457" i="16"/>
  <c r="X457" i="16"/>
  <c r="W457" i="16"/>
  <c r="V457" i="16"/>
  <c r="U457" i="16"/>
  <c r="AC456" i="16"/>
  <c r="Z456" i="16"/>
  <c r="Y456" i="16"/>
  <c r="AA456" i="16" s="1"/>
  <c r="X456" i="16"/>
  <c r="AL456" i="16" s="1"/>
  <c r="AN456" i="16" s="1"/>
  <c r="W456" i="16"/>
  <c r="V456" i="16"/>
  <c r="U456" i="16"/>
  <c r="AK456" i="16" s="1"/>
  <c r="AX455" i="16"/>
  <c r="AL455" i="16"/>
  <c r="AC455" i="16"/>
  <c r="AA455" i="16"/>
  <c r="Z455" i="16"/>
  <c r="Y455" i="16"/>
  <c r="X455" i="16"/>
  <c r="W455" i="16"/>
  <c r="V455" i="16"/>
  <c r="U455" i="16"/>
  <c r="AK455" i="16" s="1"/>
  <c r="AV454" i="16"/>
  <c r="AC454" i="16"/>
  <c r="Z454" i="16"/>
  <c r="Y454" i="16"/>
  <c r="AA454" i="16" s="1"/>
  <c r="X454" i="16"/>
  <c r="AL454" i="16" s="1"/>
  <c r="W454" i="16"/>
  <c r="V454" i="16"/>
  <c r="U454" i="16"/>
  <c r="AK454" i="16" s="1"/>
  <c r="AN454" i="16" s="1"/>
  <c r="AL453" i="16"/>
  <c r="AC453" i="16"/>
  <c r="AA453" i="16"/>
  <c r="Z453" i="16"/>
  <c r="Y453" i="16"/>
  <c r="X453" i="16"/>
  <c r="W453" i="16"/>
  <c r="V453" i="16"/>
  <c r="U453" i="16"/>
  <c r="AC452" i="16"/>
  <c r="Z452" i="16"/>
  <c r="Y452" i="16"/>
  <c r="AA452" i="16" s="1"/>
  <c r="X452" i="16"/>
  <c r="AL452" i="16" s="1"/>
  <c r="AN452" i="16" s="1"/>
  <c r="W452" i="16"/>
  <c r="V452" i="16"/>
  <c r="U452" i="16"/>
  <c r="AK452" i="16" s="1"/>
  <c r="AX451" i="16"/>
  <c r="AL451" i="16"/>
  <c r="AC451" i="16"/>
  <c r="AA451" i="16"/>
  <c r="Z451" i="16"/>
  <c r="Y451" i="16"/>
  <c r="X451" i="16"/>
  <c r="W451" i="16"/>
  <c r="V451" i="16"/>
  <c r="U451" i="16"/>
  <c r="AK451" i="16" s="1"/>
  <c r="AV450" i="16"/>
  <c r="AC450" i="16"/>
  <c r="Z450" i="16"/>
  <c r="Y450" i="16"/>
  <c r="AA450" i="16" s="1"/>
  <c r="X450" i="16"/>
  <c r="AL450" i="16" s="1"/>
  <c r="W450" i="16"/>
  <c r="V450" i="16"/>
  <c r="U450" i="16"/>
  <c r="AK450" i="16" s="1"/>
  <c r="AN450" i="16" s="1"/>
  <c r="AL449" i="16"/>
  <c r="AC449" i="16"/>
  <c r="AA449" i="16"/>
  <c r="Z449" i="16"/>
  <c r="Y449" i="16"/>
  <c r="X449" i="16"/>
  <c r="W449" i="16"/>
  <c r="V449" i="16"/>
  <c r="U449" i="16"/>
  <c r="AC448" i="16"/>
  <c r="Z448" i="16"/>
  <c r="Y448" i="16"/>
  <c r="AA448" i="16" s="1"/>
  <c r="X448" i="16"/>
  <c r="AL448" i="16" s="1"/>
  <c r="AN448" i="16" s="1"/>
  <c r="W448" i="16"/>
  <c r="V448" i="16"/>
  <c r="U448" i="16"/>
  <c r="AK448" i="16" s="1"/>
  <c r="AX447" i="16"/>
  <c r="AL447" i="16"/>
  <c r="AC447" i="16"/>
  <c r="AA447" i="16"/>
  <c r="Z447" i="16"/>
  <c r="Y447" i="16"/>
  <c r="X447" i="16"/>
  <c r="W447" i="16"/>
  <c r="V447" i="16"/>
  <c r="U447" i="16"/>
  <c r="AK447" i="16" s="1"/>
  <c r="AV446" i="16"/>
  <c r="AC446" i="16"/>
  <c r="Z446" i="16"/>
  <c r="Y446" i="16"/>
  <c r="AA446" i="16" s="1"/>
  <c r="X446" i="16"/>
  <c r="AL446" i="16" s="1"/>
  <c r="W446" i="16"/>
  <c r="V446" i="16"/>
  <c r="U446" i="16"/>
  <c r="AK446" i="16" s="1"/>
  <c r="AN446" i="16" s="1"/>
  <c r="AL445" i="16"/>
  <c r="AC445" i="16"/>
  <c r="AA445" i="16"/>
  <c r="Z445" i="16"/>
  <c r="Y445" i="16"/>
  <c r="X445" i="16"/>
  <c r="W445" i="16"/>
  <c r="V445" i="16"/>
  <c r="U445" i="16"/>
  <c r="AC444" i="16"/>
  <c r="Z444" i="16"/>
  <c r="Y444" i="16"/>
  <c r="AA444" i="16" s="1"/>
  <c r="X444" i="16"/>
  <c r="AL444" i="16" s="1"/>
  <c r="AT444" i="16" s="1"/>
  <c r="W444" i="16"/>
  <c r="V444" i="16"/>
  <c r="U444" i="16"/>
  <c r="AK444" i="16" s="1"/>
  <c r="AC443" i="16"/>
  <c r="AA443" i="16"/>
  <c r="Z443" i="16"/>
  <c r="Y443" i="16"/>
  <c r="X443" i="16"/>
  <c r="AL443" i="16" s="1"/>
  <c r="W443" i="16"/>
  <c r="V443" i="16"/>
  <c r="U443" i="16"/>
  <c r="AC442" i="16"/>
  <c r="Z442" i="16"/>
  <c r="Y442" i="16"/>
  <c r="AA442" i="16" s="1"/>
  <c r="X442" i="16"/>
  <c r="AL442" i="16" s="1"/>
  <c r="AN442" i="16" s="1"/>
  <c r="W442" i="16"/>
  <c r="V442" i="16"/>
  <c r="U442" i="16"/>
  <c r="AK442" i="16" s="1"/>
  <c r="AR441" i="16"/>
  <c r="AC441" i="16"/>
  <c r="AA441" i="16"/>
  <c r="Z441" i="16"/>
  <c r="Y441" i="16"/>
  <c r="X441" i="16"/>
  <c r="AL441" i="16" s="1"/>
  <c r="W441" i="16"/>
  <c r="V441" i="16"/>
  <c r="U441" i="16"/>
  <c r="AK441" i="16" s="1"/>
  <c r="AC440" i="16"/>
  <c r="Z440" i="16"/>
  <c r="Y440" i="16"/>
  <c r="AA440" i="16" s="1"/>
  <c r="X440" i="16"/>
  <c r="AL440" i="16" s="1"/>
  <c r="W440" i="16"/>
  <c r="V440" i="16"/>
  <c r="U440" i="16"/>
  <c r="AT439" i="16"/>
  <c r="AL439" i="16"/>
  <c r="AC439" i="16"/>
  <c r="AA439" i="16"/>
  <c r="Z439" i="16"/>
  <c r="Y439" i="16"/>
  <c r="X439" i="16"/>
  <c r="W439" i="16"/>
  <c r="V439" i="16"/>
  <c r="U439" i="16"/>
  <c r="AK439" i="16" s="1"/>
  <c r="AC438" i="16"/>
  <c r="Z438" i="16"/>
  <c r="Y438" i="16"/>
  <c r="AA438" i="16" s="1"/>
  <c r="X438" i="16"/>
  <c r="AL438" i="16" s="1"/>
  <c r="W438" i="16"/>
  <c r="V438" i="16"/>
  <c r="U438" i="16"/>
  <c r="AL437" i="16"/>
  <c r="AC437" i="16"/>
  <c r="AA437" i="16"/>
  <c r="Z437" i="16"/>
  <c r="Y437" i="16"/>
  <c r="X437" i="16"/>
  <c r="W437" i="16"/>
  <c r="V437" i="16"/>
  <c r="U437" i="16"/>
  <c r="AC436" i="16"/>
  <c r="Z436" i="16"/>
  <c r="Y436" i="16"/>
  <c r="AA436" i="16" s="1"/>
  <c r="X436" i="16"/>
  <c r="AL436" i="16" s="1"/>
  <c r="AT436" i="16" s="1"/>
  <c r="W436" i="16"/>
  <c r="V436" i="16"/>
  <c r="U436" i="16"/>
  <c r="AK436" i="16" s="1"/>
  <c r="AC435" i="16"/>
  <c r="AA435" i="16"/>
  <c r="Z435" i="16"/>
  <c r="Y435" i="16"/>
  <c r="X435" i="16"/>
  <c r="AL435" i="16" s="1"/>
  <c r="W435" i="16"/>
  <c r="V435" i="16"/>
  <c r="U435" i="16"/>
  <c r="AC434" i="16"/>
  <c r="Z434" i="16"/>
  <c r="Y434" i="16"/>
  <c r="AA434" i="16" s="1"/>
  <c r="X434" i="16"/>
  <c r="AL434" i="16" s="1"/>
  <c r="W434" i="16"/>
  <c r="V434" i="16"/>
  <c r="U434" i="16"/>
  <c r="AK434" i="16" s="1"/>
  <c r="AC433" i="16"/>
  <c r="AA433" i="16"/>
  <c r="Z433" i="16"/>
  <c r="Y433" i="16"/>
  <c r="X433" i="16"/>
  <c r="AL433" i="16" s="1"/>
  <c r="AR433" i="16" s="1"/>
  <c r="W433" i="16"/>
  <c r="V433" i="16"/>
  <c r="U433" i="16"/>
  <c r="AK433" i="16" s="1"/>
  <c r="AC432" i="16"/>
  <c r="Z432" i="16"/>
  <c r="Y432" i="16"/>
  <c r="AA432" i="16" s="1"/>
  <c r="X432" i="16"/>
  <c r="AL432" i="16" s="1"/>
  <c r="W432" i="16"/>
  <c r="V432" i="16"/>
  <c r="U432" i="16"/>
  <c r="AL431" i="16"/>
  <c r="AC431" i="16"/>
  <c r="AA431" i="16"/>
  <c r="Z431" i="16"/>
  <c r="Y431" i="16"/>
  <c r="X431" i="16"/>
  <c r="W431" i="16"/>
  <c r="V431" i="16"/>
  <c r="U431" i="16"/>
  <c r="AK431" i="16" s="1"/>
  <c r="AC430" i="16"/>
  <c r="Z430" i="16"/>
  <c r="Y430" i="16"/>
  <c r="AA430" i="16" s="1"/>
  <c r="X430" i="16"/>
  <c r="AL430" i="16" s="1"/>
  <c r="W430" i="16"/>
  <c r="V430" i="16"/>
  <c r="U430" i="16"/>
  <c r="AL429" i="16"/>
  <c r="AC429" i="16"/>
  <c r="AA429" i="16"/>
  <c r="Z429" i="16"/>
  <c r="Y429" i="16"/>
  <c r="X429" i="16"/>
  <c r="W429" i="16"/>
  <c r="V429" i="16"/>
  <c r="U429" i="16"/>
  <c r="AC428" i="16"/>
  <c r="Z428" i="16"/>
  <c r="Y428" i="16"/>
  <c r="AA428" i="16" s="1"/>
  <c r="X428" i="16"/>
  <c r="AL428" i="16" s="1"/>
  <c r="AT428" i="16" s="1"/>
  <c r="W428" i="16"/>
  <c r="V428" i="16"/>
  <c r="U428" i="16"/>
  <c r="AK428" i="16" s="1"/>
  <c r="AC427" i="16"/>
  <c r="AA427" i="16"/>
  <c r="Z427" i="16"/>
  <c r="Y427" i="16"/>
  <c r="X427" i="16"/>
  <c r="AL427" i="16" s="1"/>
  <c r="W427" i="16"/>
  <c r="V427" i="16"/>
  <c r="U427" i="16"/>
  <c r="AC426" i="16"/>
  <c r="Z426" i="16"/>
  <c r="Y426" i="16"/>
  <c r="AA426" i="16" s="1"/>
  <c r="X426" i="16"/>
  <c r="AL426" i="16" s="1"/>
  <c r="AN426" i="16" s="1"/>
  <c r="W426" i="16"/>
  <c r="V426" i="16"/>
  <c r="U426" i="16"/>
  <c r="AK426" i="16" s="1"/>
  <c r="AR425" i="16"/>
  <c r="AC425" i="16"/>
  <c r="AA425" i="16"/>
  <c r="Z425" i="16"/>
  <c r="Y425" i="16"/>
  <c r="X425" i="16"/>
  <c r="AL425" i="16" s="1"/>
  <c r="W425" i="16"/>
  <c r="V425" i="16"/>
  <c r="U425" i="16"/>
  <c r="AK425" i="16" s="1"/>
  <c r="AC424" i="16"/>
  <c r="Z424" i="16"/>
  <c r="Y424" i="16"/>
  <c r="AA424" i="16" s="1"/>
  <c r="X424" i="16"/>
  <c r="AL424" i="16" s="1"/>
  <c r="W424" i="16"/>
  <c r="V424" i="16"/>
  <c r="U424" i="16"/>
  <c r="AT423" i="16"/>
  <c r="AL423" i="16"/>
  <c r="AC423" i="16"/>
  <c r="AA423" i="16"/>
  <c r="Z423" i="16"/>
  <c r="Y423" i="16"/>
  <c r="X423" i="16"/>
  <c r="W423" i="16"/>
  <c r="V423" i="16"/>
  <c r="U423" i="16"/>
  <c r="AK423" i="16" s="1"/>
  <c r="AC422" i="16"/>
  <c r="Z422" i="16"/>
  <c r="Y422" i="16"/>
  <c r="AA422" i="16" s="1"/>
  <c r="X422" i="16"/>
  <c r="AL422" i="16" s="1"/>
  <c r="W422" i="16"/>
  <c r="V422" i="16"/>
  <c r="U422" i="16"/>
  <c r="AL421" i="16"/>
  <c r="AC421" i="16"/>
  <c r="AA421" i="16"/>
  <c r="Z421" i="16"/>
  <c r="Y421" i="16"/>
  <c r="X421" i="16"/>
  <c r="W421" i="16"/>
  <c r="V421" i="16"/>
  <c r="U421" i="16"/>
  <c r="AC420" i="16"/>
  <c r="Z420" i="16"/>
  <c r="Y420" i="16"/>
  <c r="AA420" i="16" s="1"/>
  <c r="X420" i="16"/>
  <c r="AL420" i="16" s="1"/>
  <c r="AT420" i="16" s="1"/>
  <c r="W420" i="16"/>
  <c r="V420" i="16"/>
  <c r="U420" i="16"/>
  <c r="AK420" i="16" s="1"/>
  <c r="AC419" i="16"/>
  <c r="AA419" i="16"/>
  <c r="Z419" i="16"/>
  <c r="Y419" i="16"/>
  <c r="X419" i="16"/>
  <c r="AL419" i="16" s="1"/>
  <c r="W419" i="16"/>
  <c r="V419" i="16"/>
  <c r="U419" i="16"/>
  <c r="AC418" i="16"/>
  <c r="Z418" i="16"/>
  <c r="Y418" i="16"/>
  <c r="AA418" i="16" s="1"/>
  <c r="X418" i="16"/>
  <c r="AL418" i="16" s="1"/>
  <c r="W418" i="16"/>
  <c r="V418" i="16"/>
  <c r="U418" i="16"/>
  <c r="AK418" i="16" s="1"/>
  <c r="AN418" i="16" s="1"/>
  <c r="AC417" i="16"/>
  <c r="AA417" i="16"/>
  <c r="Z417" i="16"/>
  <c r="Y417" i="16"/>
  <c r="X417" i="16"/>
  <c r="AL417" i="16" s="1"/>
  <c r="AR417" i="16" s="1"/>
  <c r="W417" i="16"/>
  <c r="V417" i="16"/>
  <c r="U417" i="16"/>
  <c r="AK417" i="16" s="1"/>
  <c r="AC416" i="16"/>
  <c r="Z416" i="16"/>
  <c r="Y416" i="16"/>
  <c r="AA416" i="16" s="1"/>
  <c r="X416" i="16"/>
  <c r="AL416" i="16" s="1"/>
  <c r="W416" i="16"/>
  <c r="V416" i="16"/>
  <c r="U416" i="16"/>
  <c r="AL415" i="16"/>
  <c r="AC415" i="16"/>
  <c r="AA415" i="16"/>
  <c r="Z415" i="16"/>
  <c r="Y415" i="16"/>
  <c r="X415" i="16"/>
  <c r="W415" i="16"/>
  <c r="V415" i="16"/>
  <c r="U415" i="16"/>
  <c r="AK415" i="16" s="1"/>
  <c r="AC414" i="16"/>
  <c r="Z414" i="16"/>
  <c r="Y414" i="16"/>
  <c r="AA414" i="16" s="1"/>
  <c r="X414" i="16"/>
  <c r="AL414" i="16" s="1"/>
  <c r="W414" i="16"/>
  <c r="V414" i="16"/>
  <c r="U414" i="16"/>
  <c r="AL413" i="16"/>
  <c r="AC413" i="16"/>
  <c r="AA413" i="16"/>
  <c r="Z413" i="16"/>
  <c r="Y413" i="16"/>
  <c r="X413" i="16"/>
  <c r="W413" i="16"/>
  <c r="V413" i="16"/>
  <c r="U413" i="16"/>
  <c r="AC412" i="16"/>
  <c r="Z412" i="16"/>
  <c r="Y412" i="16"/>
  <c r="AA412" i="16" s="1"/>
  <c r="X412" i="16"/>
  <c r="AL412" i="16" s="1"/>
  <c r="AT412" i="16" s="1"/>
  <c r="W412" i="16"/>
  <c r="V412" i="16"/>
  <c r="U412" i="16"/>
  <c r="AK412" i="16" s="1"/>
  <c r="AC411" i="16"/>
  <c r="AA411" i="16"/>
  <c r="Z411" i="16"/>
  <c r="Y411" i="16"/>
  <c r="X411" i="16"/>
  <c r="AL411" i="16" s="1"/>
  <c r="W411" i="16"/>
  <c r="V411" i="16"/>
  <c r="U411" i="16"/>
  <c r="AC410" i="16"/>
  <c r="Z410" i="16"/>
  <c r="Y410" i="16"/>
  <c r="AA410" i="16" s="1"/>
  <c r="X410" i="16"/>
  <c r="AL410" i="16" s="1"/>
  <c r="AN410" i="16" s="1"/>
  <c r="W410" i="16"/>
  <c r="V410" i="16"/>
  <c r="U410" i="16"/>
  <c r="AK410" i="16" s="1"/>
  <c r="AR409" i="16"/>
  <c r="AC409" i="16"/>
  <c r="AA409" i="16"/>
  <c r="Z409" i="16"/>
  <c r="Y409" i="16"/>
  <c r="X409" i="16"/>
  <c r="AL409" i="16" s="1"/>
  <c r="W409" i="16"/>
  <c r="V409" i="16"/>
  <c r="U409" i="16"/>
  <c r="AK409" i="16" s="1"/>
  <c r="AC408" i="16"/>
  <c r="Z408" i="16"/>
  <c r="Y408" i="16"/>
  <c r="AA408" i="16" s="1"/>
  <c r="X408" i="16"/>
  <c r="AL408" i="16" s="1"/>
  <c r="W408" i="16"/>
  <c r="V408" i="16"/>
  <c r="U408" i="16"/>
  <c r="AT407" i="16"/>
  <c r="AL407" i="16"/>
  <c r="AC407" i="16"/>
  <c r="AA407" i="16"/>
  <c r="Z407" i="16"/>
  <c r="Y407" i="16"/>
  <c r="X407" i="16"/>
  <c r="W407" i="16"/>
  <c r="V407" i="16"/>
  <c r="U407" i="16"/>
  <c r="AK407" i="16" s="1"/>
  <c r="AC406" i="16"/>
  <c r="Z406" i="16"/>
  <c r="Y406" i="16"/>
  <c r="AA406" i="16" s="1"/>
  <c r="X406" i="16"/>
  <c r="AL406" i="16" s="1"/>
  <c r="W406" i="16"/>
  <c r="V406" i="16"/>
  <c r="U406" i="16"/>
  <c r="AL405" i="16"/>
  <c r="AC405" i="16"/>
  <c r="AA405" i="16"/>
  <c r="Z405" i="16"/>
  <c r="Y405" i="16"/>
  <c r="X405" i="16"/>
  <c r="W405" i="16"/>
  <c r="V405" i="16"/>
  <c r="U405" i="16"/>
  <c r="AC404" i="16"/>
  <c r="Z404" i="16"/>
  <c r="Y404" i="16"/>
  <c r="AA404" i="16" s="1"/>
  <c r="X404" i="16"/>
  <c r="AL404" i="16" s="1"/>
  <c r="AT404" i="16" s="1"/>
  <c r="W404" i="16"/>
  <c r="V404" i="16"/>
  <c r="U404" i="16"/>
  <c r="AK404" i="16" s="1"/>
  <c r="AC403" i="16"/>
  <c r="AA403" i="16"/>
  <c r="Z403" i="16"/>
  <c r="Y403" i="16"/>
  <c r="X403" i="16"/>
  <c r="AL403" i="16" s="1"/>
  <c r="W403" i="16"/>
  <c r="V403" i="16"/>
  <c r="U403" i="16"/>
  <c r="AC402" i="16"/>
  <c r="Z402" i="16"/>
  <c r="Y402" i="16"/>
  <c r="AA402" i="16" s="1"/>
  <c r="X402" i="16"/>
  <c r="AL402" i="16" s="1"/>
  <c r="W402" i="16"/>
  <c r="V402" i="16"/>
  <c r="U402" i="16"/>
  <c r="AK402" i="16" s="1"/>
  <c r="AC401" i="16"/>
  <c r="AA401" i="16"/>
  <c r="Z401" i="16"/>
  <c r="Y401" i="16"/>
  <c r="X401" i="16"/>
  <c r="AL401" i="16" s="1"/>
  <c r="AR401" i="16" s="1"/>
  <c r="W401" i="16"/>
  <c r="V401" i="16"/>
  <c r="U401" i="16"/>
  <c r="AK401" i="16" s="1"/>
  <c r="AC400" i="16"/>
  <c r="Z400" i="16"/>
  <c r="Y400" i="16"/>
  <c r="AA400" i="16" s="1"/>
  <c r="X400" i="16"/>
  <c r="AL400" i="16" s="1"/>
  <c r="W400" i="16"/>
  <c r="V400" i="16"/>
  <c r="U400" i="16"/>
  <c r="AL399" i="16"/>
  <c r="AC399" i="16"/>
  <c r="AA399" i="16"/>
  <c r="Z399" i="16"/>
  <c r="Y399" i="16"/>
  <c r="X399" i="16"/>
  <c r="W399" i="16"/>
  <c r="V399" i="16"/>
  <c r="U399" i="16"/>
  <c r="AK399" i="16" s="1"/>
  <c r="AC398" i="16"/>
  <c r="Z398" i="16"/>
  <c r="Y398" i="16"/>
  <c r="AA398" i="16" s="1"/>
  <c r="X398" i="16"/>
  <c r="AL398" i="16" s="1"/>
  <c r="W398" i="16"/>
  <c r="V398" i="16"/>
  <c r="U398" i="16"/>
  <c r="AL397" i="16"/>
  <c r="AC397" i="16"/>
  <c r="AA397" i="16"/>
  <c r="Z397" i="16"/>
  <c r="Y397" i="16"/>
  <c r="X397" i="16"/>
  <c r="W397" i="16"/>
  <c r="V397" i="16"/>
  <c r="U397" i="16"/>
  <c r="AC396" i="16"/>
  <c r="Z396" i="16"/>
  <c r="Y396" i="16"/>
  <c r="AA396" i="16" s="1"/>
  <c r="X396" i="16"/>
  <c r="AL396" i="16" s="1"/>
  <c r="AT396" i="16" s="1"/>
  <c r="W396" i="16"/>
  <c r="V396" i="16"/>
  <c r="U396" i="16"/>
  <c r="AK396" i="16" s="1"/>
  <c r="AC395" i="16"/>
  <c r="AA395" i="16"/>
  <c r="Z395" i="16"/>
  <c r="Y395" i="16"/>
  <c r="X395" i="16"/>
  <c r="AL395" i="16" s="1"/>
  <c r="W395" i="16"/>
  <c r="V395" i="16"/>
  <c r="U395" i="16"/>
  <c r="AC394" i="16"/>
  <c r="Z394" i="16"/>
  <c r="Y394" i="16"/>
  <c r="AA394" i="16" s="1"/>
  <c r="X394" i="16"/>
  <c r="AL394" i="16" s="1"/>
  <c r="AN394" i="16" s="1"/>
  <c r="W394" i="16"/>
  <c r="V394" i="16"/>
  <c r="U394" i="16"/>
  <c r="AK394" i="16" s="1"/>
  <c r="AR393" i="16"/>
  <c r="AC393" i="16"/>
  <c r="AA393" i="16"/>
  <c r="Z393" i="16"/>
  <c r="Y393" i="16"/>
  <c r="X393" i="16"/>
  <c r="AL393" i="16" s="1"/>
  <c r="W393" i="16"/>
  <c r="V393" i="16"/>
  <c r="U393" i="16"/>
  <c r="AK393" i="16" s="1"/>
  <c r="AC392" i="16"/>
  <c r="Z392" i="16"/>
  <c r="Y392" i="16"/>
  <c r="AA392" i="16" s="1"/>
  <c r="X392" i="16"/>
  <c r="AL392" i="16" s="1"/>
  <c r="W392" i="16"/>
  <c r="V392" i="16"/>
  <c r="U392" i="16"/>
  <c r="AT391" i="16"/>
  <c r="AL391" i="16"/>
  <c r="AC391" i="16"/>
  <c r="AA391" i="16"/>
  <c r="Z391" i="16"/>
  <c r="Y391" i="16"/>
  <c r="X391" i="16"/>
  <c r="W391" i="16"/>
  <c r="V391" i="16"/>
  <c r="U391" i="16"/>
  <c r="AK391" i="16" s="1"/>
  <c r="AC390" i="16"/>
  <c r="Z390" i="16"/>
  <c r="Y390" i="16"/>
  <c r="AA390" i="16" s="1"/>
  <c r="X390" i="16"/>
  <c r="AL390" i="16" s="1"/>
  <c r="W390" i="16"/>
  <c r="V390" i="16"/>
  <c r="U390" i="16"/>
  <c r="AL389" i="16"/>
  <c r="AC389" i="16"/>
  <c r="AA389" i="16"/>
  <c r="Z389" i="16"/>
  <c r="Y389" i="16"/>
  <c r="X389" i="16"/>
  <c r="W389" i="16"/>
  <c r="V389" i="16"/>
  <c r="U389" i="16"/>
  <c r="AC388" i="16"/>
  <c r="Z388" i="16"/>
  <c r="Y388" i="16"/>
  <c r="AA388" i="16" s="1"/>
  <c r="X388" i="16"/>
  <c r="AL388" i="16" s="1"/>
  <c r="AT388" i="16" s="1"/>
  <c r="W388" i="16"/>
  <c r="V388" i="16"/>
  <c r="U388" i="16"/>
  <c r="AK388" i="16" s="1"/>
  <c r="AC387" i="16"/>
  <c r="AA387" i="16"/>
  <c r="Z387" i="16"/>
  <c r="Y387" i="16"/>
  <c r="X387" i="16"/>
  <c r="AL387" i="16" s="1"/>
  <c r="W387" i="16"/>
  <c r="V387" i="16"/>
  <c r="U387" i="16"/>
  <c r="AC386" i="16"/>
  <c r="Z386" i="16"/>
  <c r="Y386" i="16"/>
  <c r="AA386" i="16" s="1"/>
  <c r="X386" i="16"/>
  <c r="AL386" i="16" s="1"/>
  <c r="W386" i="16"/>
  <c r="V386" i="16"/>
  <c r="U386" i="16"/>
  <c r="AK386" i="16" s="1"/>
  <c r="AN386" i="16" s="1"/>
  <c r="AC385" i="16"/>
  <c r="AA385" i="16"/>
  <c r="Z385" i="16"/>
  <c r="Y385" i="16"/>
  <c r="X385" i="16"/>
  <c r="AL385" i="16" s="1"/>
  <c r="AR385" i="16" s="1"/>
  <c r="W385" i="16"/>
  <c r="V385" i="16"/>
  <c r="U385" i="16"/>
  <c r="AK385" i="16" s="1"/>
  <c r="AC384" i="16"/>
  <c r="Z384" i="16"/>
  <c r="Y384" i="16"/>
  <c r="AA384" i="16" s="1"/>
  <c r="X384" i="16"/>
  <c r="AL384" i="16" s="1"/>
  <c r="W384" i="16"/>
  <c r="V384" i="16"/>
  <c r="U384" i="16"/>
  <c r="AL383" i="16"/>
  <c r="AC383" i="16"/>
  <c r="AA383" i="16"/>
  <c r="Z383" i="16"/>
  <c r="Y383" i="16"/>
  <c r="X383" i="16"/>
  <c r="W383" i="16"/>
  <c r="V383" i="16"/>
  <c r="U383" i="16"/>
  <c r="AK383" i="16" s="1"/>
  <c r="AC382" i="16"/>
  <c r="Z382" i="16"/>
  <c r="Y382" i="16"/>
  <c r="AA382" i="16" s="1"/>
  <c r="X382" i="16"/>
  <c r="AL382" i="16" s="1"/>
  <c r="W382" i="16"/>
  <c r="V382" i="16"/>
  <c r="U382" i="16"/>
  <c r="AL381" i="16"/>
  <c r="AC381" i="16"/>
  <c r="AA381" i="16"/>
  <c r="Z381" i="16"/>
  <c r="Y381" i="16"/>
  <c r="X381" i="16"/>
  <c r="W381" i="16"/>
  <c r="V381" i="16"/>
  <c r="U381" i="16"/>
  <c r="AC380" i="16"/>
  <c r="Z380" i="16"/>
  <c r="Y380" i="16"/>
  <c r="AA380" i="16" s="1"/>
  <c r="X380" i="16"/>
  <c r="AL380" i="16" s="1"/>
  <c r="AT380" i="16" s="1"/>
  <c r="W380" i="16"/>
  <c r="V380" i="16"/>
  <c r="U380" i="16"/>
  <c r="AK380" i="16" s="1"/>
  <c r="AC379" i="16"/>
  <c r="Z379" i="16"/>
  <c r="Y379" i="16"/>
  <c r="AA379" i="16" s="1"/>
  <c r="X379" i="16"/>
  <c r="AL379" i="16" s="1"/>
  <c r="W379" i="16"/>
  <c r="V379" i="16"/>
  <c r="U379" i="16"/>
  <c r="AC378" i="16"/>
  <c r="AA378" i="16"/>
  <c r="Z378" i="16"/>
  <c r="Y378" i="16"/>
  <c r="X378" i="16"/>
  <c r="W378" i="16"/>
  <c r="AL378" i="16" s="1"/>
  <c r="V378" i="16"/>
  <c r="U378" i="16"/>
  <c r="AK377" i="16"/>
  <c r="Y377" i="16"/>
  <c r="AA377" i="16" s="1"/>
  <c r="X377" i="16"/>
  <c r="AL377" i="16" s="1"/>
  <c r="W377" i="16"/>
  <c r="V377" i="16"/>
  <c r="U377" i="16"/>
  <c r="AC377" i="16" s="1"/>
  <c r="AC376" i="16"/>
  <c r="AA376" i="16"/>
  <c r="Z376" i="16"/>
  <c r="Y376" i="16"/>
  <c r="X376" i="16"/>
  <c r="W376" i="16"/>
  <c r="AL376" i="16" s="1"/>
  <c r="V376" i="16"/>
  <c r="U376" i="16"/>
  <c r="AP375" i="16"/>
  <c r="AK375" i="16"/>
  <c r="Y375" i="16"/>
  <c r="AA375" i="16" s="1"/>
  <c r="X375" i="16"/>
  <c r="AL375" i="16" s="1"/>
  <c r="W375" i="16"/>
  <c r="V375" i="16"/>
  <c r="U375" i="16"/>
  <c r="AC375" i="16" s="1"/>
  <c r="AC374" i="16"/>
  <c r="AA374" i="16"/>
  <c r="Z374" i="16"/>
  <c r="Y374" i="16"/>
  <c r="X374" i="16"/>
  <c r="W374" i="16"/>
  <c r="AL374" i="16" s="1"/>
  <c r="V374" i="16"/>
  <c r="U374" i="16"/>
  <c r="AK373" i="16"/>
  <c r="Y373" i="16"/>
  <c r="AA373" i="16" s="1"/>
  <c r="X373" i="16"/>
  <c r="AL373" i="16" s="1"/>
  <c r="AV373" i="16" s="1"/>
  <c r="W373" i="16"/>
  <c r="V373" i="16"/>
  <c r="U373" i="16"/>
  <c r="AC373" i="16" s="1"/>
  <c r="AC372" i="16"/>
  <c r="AA372" i="16"/>
  <c r="Z372" i="16"/>
  <c r="Y372" i="16"/>
  <c r="X372" i="16"/>
  <c r="W372" i="16"/>
  <c r="AL372" i="16" s="1"/>
  <c r="V372" i="16"/>
  <c r="U372" i="16"/>
  <c r="AP371" i="16"/>
  <c r="AK371" i="16"/>
  <c r="AV371" i="16" s="1"/>
  <c r="Y371" i="16"/>
  <c r="AA371" i="16" s="1"/>
  <c r="X371" i="16"/>
  <c r="AL371" i="16" s="1"/>
  <c r="W371" i="16"/>
  <c r="V371" i="16"/>
  <c r="U371" i="16"/>
  <c r="AC371" i="16" s="1"/>
  <c r="AC370" i="16"/>
  <c r="AA370" i="16"/>
  <c r="Z370" i="16"/>
  <c r="Y370" i="16"/>
  <c r="X370" i="16"/>
  <c r="AL370" i="16" s="1"/>
  <c r="W370" i="16"/>
  <c r="V370" i="16"/>
  <c r="U370" i="16"/>
  <c r="AK369" i="16"/>
  <c r="Y369" i="16"/>
  <c r="AA369" i="16" s="1"/>
  <c r="X369" i="16"/>
  <c r="AL369" i="16" s="1"/>
  <c r="W369" i="16"/>
  <c r="V369" i="16"/>
  <c r="U369" i="16"/>
  <c r="AC369" i="16" s="1"/>
  <c r="AC368" i="16"/>
  <c r="AA368" i="16"/>
  <c r="Y368" i="16"/>
  <c r="Z368" i="16" s="1"/>
  <c r="X368" i="16"/>
  <c r="AL368" i="16" s="1"/>
  <c r="AX368" i="16" s="1"/>
  <c r="W368" i="16"/>
  <c r="V368" i="16"/>
  <c r="U368" i="16"/>
  <c r="AK368" i="16" s="1"/>
  <c r="AL367" i="16"/>
  <c r="AK367" i="16"/>
  <c r="Y367" i="16"/>
  <c r="X367" i="16"/>
  <c r="W367" i="16"/>
  <c r="V367" i="16"/>
  <c r="U367" i="16"/>
  <c r="AC367" i="16" s="1"/>
  <c r="AC366" i="16"/>
  <c r="AA366" i="16"/>
  <c r="Y366" i="16"/>
  <c r="Z366" i="16" s="1"/>
  <c r="X366" i="16"/>
  <c r="AL366" i="16" s="1"/>
  <c r="AU366" i="16" s="1"/>
  <c r="W366" i="16"/>
  <c r="V366" i="16"/>
  <c r="U366" i="16"/>
  <c r="AK366" i="16" s="1"/>
  <c r="AL365" i="16"/>
  <c r="AK365" i="16"/>
  <c r="Y365" i="16"/>
  <c r="X365" i="16"/>
  <c r="W365" i="16"/>
  <c r="V365" i="16"/>
  <c r="U365" i="16"/>
  <c r="AC365" i="16" s="1"/>
  <c r="AC364" i="16"/>
  <c r="AA364" i="16"/>
  <c r="Y364" i="16"/>
  <c r="Z364" i="16" s="1"/>
  <c r="X364" i="16"/>
  <c r="AL364" i="16" s="1"/>
  <c r="AU364" i="16" s="1"/>
  <c r="W364" i="16"/>
  <c r="V364" i="16"/>
  <c r="U364" i="16"/>
  <c r="AK364" i="16" s="1"/>
  <c r="AL363" i="16"/>
  <c r="AK363" i="16"/>
  <c r="Y363" i="16"/>
  <c r="X363" i="16"/>
  <c r="W363" i="16"/>
  <c r="V363" i="16"/>
  <c r="U363" i="16"/>
  <c r="AC363" i="16" s="1"/>
  <c r="AC362" i="16"/>
  <c r="AA362" i="16"/>
  <c r="Y362" i="16"/>
  <c r="Z362" i="16" s="1"/>
  <c r="X362" i="16"/>
  <c r="AL362" i="16" s="1"/>
  <c r="AU362" i="16" s="1"/>
  <c r="W362" i="16"/>
  <c r="V362" i="16"/>
  <c r="U362" i="16"/>
  <c r="AK362" i="16" s="1"/>
  <c r="AL361" i="16"/>
  <c r="AK361" i="16"/>
  <c r="Y361" i="16"/>
  <c r="X361" i="16"/>
  <c r="W361" i="16"/>
  <c r="V361" i="16"/>
  <c r="U361" i="16"/>
  <c r="AC361" i="16" s="1"/>
  <c r="AC360" i="16"/>
  <c r="AA360" i="16"/>
  <c r="Y360" i="16"/>
  <c r="Z360" i="16" s="1"/>
  <c r="X360" i="16"/>
  <c r="AL360" i="16" s="1"/>
  <c r="AU360" i="16" s="1"/>
  <c r="W360" i="16"/>
  <c r="V360" i="16"/>
  <c r="U360" i="16"/>
  <c r="AK360" i="16" s="1"/>
  <c r="AL359" i="16"/>
  <c r="AK359" i="16"/>
  <c r="Y359" i="16"/>
  <c r="X359" i="16"/>
  <c r="W359" i="16"/>
  <c r="V359" i="16"/>
  <c r="U359" i="16"/>
  <c r="AC359" i="16" s="1"/>
  <c r="AC358" i="16"/>
  <c r="AA358" i="16"/>
  <c r="Y358" i="16"/>
  <c r="Z358" i="16" s="1"/>
  <c r="X358" i="16"/>
  <c r="AL358" i="16" s="1"/>
  <c r="AU358" i="16" s="1"/>
  <c r="W358" i="16"/>
  <c r="V358" i="16"/>
  <c r="U358" i="16"/>
  <c r="AK358" i="16" s="1"/>
  <c r="AL357" i="16"/>
  <c r="AK357" i="16"/>
  <c r="Y357" i="16"/>
  <c r="X357" i="16"/>
  <c r="W357" i="16"/>
  <c r="V357" i="16"/>
  <c r="U357" i="16"/>
  <c r="AC357" i="16" s="1"/>
  <c r="AC356" i="16"/>
  <c r="AA356" i="16"/>
  <c r="Y356" i="16"/>
  <c r="Z356" i="16" s="1"/>
  <c r="X356" i="16"/>
  <c r="AL356" i="16" s="1"/>
  <c r="AU356" i="16" s="1"/>
  <c r="W356" i="16"/>
  <c r="V356" i="16"/>
  <c r="U356" i="16"/>
  <c r="AK356" i="16" s="1"/>
  <c r="AL355" i="16"/>
  <c r="AK355" i="16"/>
  <c r="Y355" i="16"/>
  <c r="X355" i="16"/>
  <c r="W355" i="16"/>
  <c r="V355" i="16"/>
  <c r="U355" i="16"/>
  <c r="AC355" i="16" s="1"/>
  <c r="AC354" i="16"/>
  <c r="AA354" i="16"/>
  <c r="Y354" i="16"/>
  <c r="Z354" i="16" s="1"/>
  <c r="X354" i="16"/>
  <c r="AL354" i="16" s="1"/>
  <c r="AU354" i="16" s="1"/>
  <c r="W354" i="16"/>
  <c r="V354" i="16"/>
  <c r="U354" i="16"/>
  <c r="AK354" i="16" s="1"/>
  <c r="AL353" i="16"/>
  <c r="AK353" i="16"/>
  <c r="Y353" i="16"/>
  <c r="X353" i="16"/>
  <c r="W353" i="16"/>
  <c r="V353" i="16"/>
  <c r="U353" i="16"/>
  <c r="AC353" i="16" s="1"/>
  <c r="AC352" i="16"/>
  <c r="AA352" i="16"/>
  <c r="Y352" i="16"/>
  <c r="Z352" i="16" s="1"/>
  <c r="X352" i="16"/>
  <c r="AL352" i="16" s="1"/>
  <c r="AU352" i="16" s="1"/>
  <c r="W352" i="16"/>
  <c r="V352" i="16"/>
  <c r="U352" i="16"/>
  <c r="AK352" i="16" s="1"/>
  <c r="AL351" i="16"/>
  <c r="AK351" i="16"/>
  <c r="Y351" i="16"/>
  <c r="X351" i="16"/>
  <c r="W351" i="16"/>
  <c r="V351" i="16"/>
  <c r="U351" i="16"/>
  <c r="AC351" i="16" s="1"/>
  <c r="AC350" i="16"/>
  <c r="AA350" i="16"/>
  <c r="Y350" i="16"/>
  <c r="Z350" i="16" s="1"/>
  <c r="X350" i="16"/>
  <c r="AL350" i="16" s="1"/>
  <c r="AU350" i="16" s="1"/>
  <c r="W350" i="16"/>
  <c r="V350" i="16"/>
  <c r="U350" i="16"/>
  <c r="AK350" i="16" s="1"/>
  <c r="AL349" i="16"/>
  <c r="AK349" i="16"/>
  <c r="Y349" i="16"/>
  <c r="X349" i="16"/>
  <c r="W349" i="16"/>
  <c r="V349" i="16"/>
  <c r="U349" i="16"/>
  <c r="AC349" i="16" s="1"/>
  <c r="AC348" i="16"/>
  <c r="AA348" i="16"/>
  <c r="Y348" i="16"/>
  <c r="Z348" i="16" s="1"/>
  <c r="X348" i="16"/>
  <c r="AL348" i="16" s="1"/>
  <c r="AM348" i="16" s="1"/>
  <c r="W348" i="16"/>
  <c r="V348" i="16"/>
  <c r="U348" i="16"/>
  <c r="AK348" i="16" s="1"/>
  <c r="AL347" i="16"/>
  <c r="AK347" i="16"/>
  <c r="Y347" i="16"/>
  <c r="X347" i="16"/>
  <c r="W347" i="16"/>
  <c r="V347" i="16"/>
  <c r="U347" i="16"/>
  <c r="AC347" i="16" s="1"/>
  <c r="AC346" i="16"/>
  <c r="AA346" i="16"/>
  <c r="Y346" i="16"/>
  <c r="Z346" i="16" s="1"/>
  <c r="X346" i="16"/>
  <c r="AL346" i="16" s="1"/>
  <c r="AM346" i="16" s="1"/>
  <c r="W346" i="16"/>
  <c r="V346" i="16"/>
  <c r="U346" i="16"/>
  <c r="AK346" i="16" s="1"/>
  <c r="AL345" i="16"/>
  <c r="AK345" i="16"/>
  <c r="Y345" i="16"/>
  <c r="X345" i="16"/>
  <c r="W345" i="16"/>
  <c r="V345" i="16"/>
  <c r="U345" i="16"/>
  <c r="AC345" i="16" s="1"/>
  <c r="AC344" i="16"/>
  <c r="AA344" i="16"/>
  <c r="Y344" i="16"/>
  <c r="Z344" i="16" s="1"/>
  <c r="X344" i="16"/>
  <c r="AL344" i="16" s="1"/>
  <c r="AM344" i="16" s="1"/>
  <c r="W344" i="16"/>
  <c r="V344" i="16"/>
  <c r="U344" i="16"/>
  <c r="AK344" i="16" s="1"/>
  <c r="AL343" i="16"/>
  <c r="AK343" i="16"/>
  <c r="Y343" i="16"/>
  <c r="X343" i="16"/>
  <c r="W343" i="16"/>
  <c r="V343" i="16"/>
  <c r="U343" i="16"/>
  <c r="AC343" i="16" s="1"/>
  <c r="AC342" i="16"/>
  <c r="AA342" i="16"/>
  <c r="Y342" i="16"/>
  <c r="Z342" i="16" s="1"/>
  <c r="X342" i="16"/>
  <c r="AL342" i="16" s="1"/>
  <c r="AM342" i="16" s="1"/>
  <c r="W342" i="16"/>
  <c r="V342" i="16"/>
  <c r="U342" i="16"/>
  <c r="AK342" i="16" s="1"/>
  <c r="AL341" i="16"/>
  <c r="AK341" i="16"/>
  <c r="Y341" i="16"/>
  <c r="X341" i="16"/>
  <c r="W341" i="16"/>
  <c r="V341" i="16"/>
  <c r="U341" i="16"/>
  <c r="AC341" i="16" s="1"/>
  <c r="AC340" i="16"/>
  <c r="AA340" i="16"/>
  <c r="Y340" i="16"/>
  <c r="Z340" i="16" s="1"/>
  <c r="X340" i="16"/>
  <c r="AL340" i="16" s="1"/>
  <c r="AM340" i="16" s="1"/>
  <c r="W340" i="16"/>
  <c r="V340" i="16"/>
  <c r="U340" i="16"/>
  <c r="AK340" i="16" s="1"/>
  <c r="AL339" i="16"/>
  <c r="AK339" i="16"/>
  <c r="Y339" i="16"/>
  <c r="X339" i="16"/>
  <c r="W339" i="16"/>
  <c r="V339" i="16"/>
  <c r="U339" i="16"/>
  <c r="AC339" i="16" s="1"/>
  <c r="AC338" i="16"/>
  <c r="AA338" i="16"/>
  <c r="Y338" i="16"/>
  <c r="Z338" i="16" s="1"/>
  <c r="X338" i="16"/>
  <c r="AL338" i="16" s="1"/>
  <c r="AM338" i="16" s="1"/>
  <c r="W338" i="16"/>
  <c r="V338" i="16"/>
  <c r="U338" i="16"/>
  <c r="AK338" i="16" s="1"/>
  <c r="AL337" i="16"/>
  <c r="AK337" i="16"/>
  <c r="Y337" i="16"/>
  <c r="X337" i="16"/>
  <c r="W337" i="16"/>
  <c r="V337" i="16"/>
  <c r="U337" i="16"/>
  <c r="AC337" i="16" s="1"/>
  <c r="AC336" i="16"/>
  <c r="AA336" i="16"/>
  <c r="Y336" i="16"/>
  <c r="Z336" i="16" s="1"/>
  <c r="X336" i="16"/>
  <c r="AL336" i="16" s="1"/>
  <c r="AM336" i="16" s="1"/>
  <c r="W336" i="16"/>
  <c r="V336" i="16"/>
  <c r="U336" i="16"/>
  <c r="AK336" i="16" s="1"/>
  <c r="AL335" i="16"/>
  <c r="AK335" i="16"/>
  <c r="Y335" i="16"/>
  <c r="X335" i="16"/>
  <c r="W335" i="16"/>
  <c r="V335" i="16"/>
  <c r="U335" i="16"/>
  <c r="AC335" i="16" s="1"/>
  <c r="AC334" i="16"/>
  <c r="AA334" i="16"/>
  <c r="Y334" i="16"/>
  <c r="Z334" i="16" s="1"/>
  <c r="X334" i="16"/>
  <c r="AL334" i="16" s="1"/>
  <c r="AM334" i="16" s="1"/>
  <c r="W334" i="16"/>
  <c r="V334" i="16"/>
  <c r="U334" i="16"/>
  <c r="AK334" i="16" s="1"/>
  <c r="AL333" i="16"/>
  <c r="AK333" i="16"/>
  <c r="Y333" i="16"/>
  <c r="X333" i="16"/>
  <c r="W333" i="16"/>
  <c r="V333" i="16"/>
  <c r="U333" i="16"/>
  <c r="AC333" i="16" s="1"/>
  <c r="AC332" i="16"/>
  <c r="AA332" i="16"/>
  <c r="Y332" i="16"/>
  <c r="Z332" i="16" s="1"/>
  <c r="X332" i="16"/>
  <c r="AL332" i="16" s="1"/>
  <c r="AM332" i="16" s="1"/>
  <c r="W332" i="16"/>
  <c r="V332" i="16"/>
  <c r="U332" i="16"/>
  <c r="AK332" i="16" s="1"/>
  <c r="AL331" i="16"/>
  <c r="AK331" i="16"/>
  <c r="Y331" i="16"/>
  <c r="X331" i="16"/>
  <c r="W331" i="16"/>
  <c r="V331" i="16"/>
  <c r="U331" i="16"/>
  <c r="AC331" i="16" s="1"/>
  <c r="AC330" i="16"/>
  <c r="AA330" i="16"/>
  <c r="Y330" i="16"/>
  <c r="Z330" i="16" s="1"/>
  <c r="X330" i="16"/>
  <c r="AL330" i="16" s="1"/>
  <c r="AM330" i="16" s="1"/>
  <c r="W330" i="16"/>
  <c r="V330" i="16"/>
  <c r="U330" i="16"/>
  <c r="AK330" i="16" s="1"/>
  <c r="AL329" i="16"/>
  <c r="AK329" i="16"/>
  <c r="Y329" i="16"/>
  <c r="X329" i="16"/>
  <c r="W329" i="16"/>
  <c r="V329" i="16"/>
  <c r="U329" i="16"/>
  <c r="AC329" i="16" s="1"/>
  <c r="AC328" i="16"/>
  <c r="AA328" i="16"/>
  <c r="Y328" i="16"/>
  <c r="Z328" i="16" s="1"/>
  <c r="X328" i="16"/>
  <c r="AL328" i="16" s="1"/>
  <c r="AM328" i="16" s="1"/>
  <c r="W328" i="16"/>
  <c r="V328" i="16"/>
  <c r="U328" i="16"/>
  <c r="AK328" i="16" s="1"/>
  <c r="AL327" i="16"/>
  <c r="AK327" i="16"/>
  <c r="Y327" i="16"/>
  <c r="X327" i="16"/>
  <c r="W327" i="16"/>
  <c r="V327" i="16"/>
  <c r="U327" i="16"/>
  <c r="AC327" i="16" s="1"/>
  <c r="AC326" i="16"/>
  <c r="AA326" i="16"/>
  <c r="Y326" i="16"/>
  <c r="Z326" i="16" s="1"/>
  <c r="X326" i="16"/>
  <c r="AL326" i="16" s="1"/>
  <c r="AM326" i="16" s="1"/>
  <c r="W326" i="16"/>
  <c r="V326" i="16"/>
  <c r="U326" i="16"/>
  <c r="AK326" i="16" s="1"/>
  <c r="AL325" i="16"/>
  <c r="AK325" i="16"/>
  <c r="Y325" i="16"/>
  <c r="X325" i="16"/>
  <c r="W325" i="16"/>
  <c r="V325" i="16"/>
  <c r="U325" i="16"/>
  <c r="AC325" i="16" s="1"/>
  <c r="AC324" i="16"/>
  <c r="AA324" i="16"/>
  <c r="Y324" i="16"/>
  <c r="Z324" i="16" s="1"/>
  <c r="X324" i="16"/>
  <c r="AL324" i="16" s="1"/>
  <c r="AM324" i="16" s="1"/>
  <c r="W324" i="16"/>
  <c r="V324" i="16"/>
  <c r="U324" i="16"/>
  <c r="AK324" i="16" s="1"/>
  <c r="AL323" i="16"/>
  <c r="AK323" i="16"/>
  <c r="Y323" i="16"/>
  <c r="X323" i="16"/>
  <c r="W323" i="16"/>
  <c r="V323" i="16"/>
  <c r="U323" i="16"/>
  <c r="AC323" i="16" s="1"/>
  <c r="AC322" i="16"/>
  <c r="AA322" i="16"/>
  <c r="Y322" i="16"/>
  <c r="Z322" i="16" s="1"/>
  <c r="X322" i="16"/>
  <c r="AL322" i="16" s="1"/>
  <c r="AM322" i="16" s="1"/>
  <c r="W322" i="16"/>
  <c r="V322" i="16"/>
  <c r="U322" i="16"/>
  <c r="AK322" i="16" s="1"/>
  <c r="AL321" i="16"/>
  <c r="AK321" i="16"/>
  <c r="Y321" i="16"/>
  <c r="X321" i="16"/>
  <c r="W321" i="16"/>
  <c r="V321" i="16"/>
  <c r="U321" i="16"/>
  <c r="AC321" i="16" s="1"/>
  <c r="AC320" i="16"/>
  <c r="AA320" i="16"/>
  <c r="Y320" i="16"/>
  <c r="Z320" i="16" s="1"/>
  <c r="X320" i="16"/>
  <c r="AL320" i="16" s="1"/>
  <c r="AM320" i="16" s="1"/>
  <c r="W320" i="16"/>
  <c r="V320" i="16"/>
  <c r="U320" i="16"/>
  <c r="AK320" i="16" s="1"/>
  <c r="AL319" i="16"/>
  <c r="AK319" i="16"/>
  <c r="Y319" i="16"/>
  <c r="X319" i="16"/>
  <c r="W319" i="16"/>
  <c r="V319" i="16"/>
  <c r="U319" i="16"/>
  <c r="AC319" i="16" s="1"/>
  <c r="AC318" i="16"/>
  <c r="AA318" i="16"/>
  <c r="Y318" i="16"/>
  <c r="Z318" i="16" s="1"/>
  <c r="X318" i="16"/>
  <c r="AL318" i="16" s="1"/>
  <c r="AM318" i="16" s="1"/>
  <c r="W318" i="16"/>
  <c r="V318" i="16"/>
  <c r="U318" i="16"/>
  <c r="AK318" i="16" s="1"/>
  <c r="AL317" i="16"/>
  <c r="AK317" i="16"/>
  <c r="Y317" i="16"/>
  <c r="X317" i="16"/>
  <c r="W317" i="16"/>
  <c r="V317" i="16"/>
  <c r="U317" i="16"/>
  <c r="AC317" i="16" s="1"/>
  <c r="AC316" i="16"/>
  <c r="AA316" i="16"/>
  <c r="Y316" i="16"/>
  <c r="Z316" i="16" s="1"/>
  <c r="X316" i="16"/>
  <c r="AL316" i="16" s="1"/>
  <c r="AM316" i="16" s="1"/>
  <c r="W316" i="16"/>
  <c r="V316" i="16"/>
  <c r="U316" i="16"/>
  <c r="AK316" i="16" s="1"/>
  <c r="AL315" i="16"/>
  <c r="AK315" i="16"/>
  <c r="Y315" i="16"/>
  <c r="X315" i="16"/>
  <c r="W315" i="16"/>
  <c r="V315" i="16"/>
  <c r="U315" i="16"/>
  <c r="AC315" i="16" s="1"/>
  <c r="AC314" i="16"/>
  <c r="AA314" i="16"/>
  <c r="Y314" i="16"/>
  <c r="Z314" i="16" s="1"/>
  <c r="X314" i="16"/>
  <c r="AL314" i="16" s="1"/>
  <c r="AM314" i="16" s="1"/>
  <c r="W314" i="16"/>
  <c r="V314" i="16"/>
  <c r="U314" i="16"/>
  <c r="AK314" i="16" s="1"/>
  <c r="AL313" i="16"/>
  <c r="AK313" i="16"/>
  <c r="Y313" i="16"/>
  <c r="X313" i="16"/>
  <c r="W313" i="16"/>
  <c r="V313" i="16"/>
  <c r="U313" i="16"/>
  <c r="AC313" i="16" s="1"/>
  <c r="AC312" i="16"/>
  <c r="AA312" i="16"/>
  <c r="Y312" i="16"/>
  <c r="Z312" i="16" s="1"/>
  <c r="X312" i="16"/>
  <c r="AL312" i="16" s="1"/>
  <c r="AM312" i="16" s="1"/>
  <c r="W312" i="16"/>
  <c r="V312" i="16"/>
  <c r="U312" i="16"/>
  <c r="AK312" i="16" s="1"/>
  <c r="AL311" i="16"/>
  <c r="AK311" i="16"/>
  <c r="Y311" i="16"/>
  <c r="X311" i="16"/>
  <c r="W311" i="16"/>
  <c r="V311" i="16"/>
  <c r="U311" i="16"/>
  <c r="AC311" i="16" s="1"/>
  <c r="AC310" i="16"/>
  <c r="AA310" i="16"/>
  <c r="Y310" i="16"/>
  <c r="Z310" i="16" s="1"/>
  <c r="X310" i="16"/>
  <c r="AL310" i="16" s="1"/>
  <c r="AM310" i="16" s="1"/>
  <c r="W310" i="16"/>
  <c r="V310" i="16"/>
  <c r="U310" i="16"/>
  <c r="AK310" i="16" s="1"/>
  <c r="AL309" i="16"/>
  <c r="AK309" i="16"/>
  <c r="Y309" i="16"/>
  <c r="X309" i="16"/>
  <c r="W309" i="16"/>
  <c r="V309" i="16"/>
  <c r="U309" i="16"/>
  <c r="AC309" i="16" s="1"/>
  <c r="AC308" i="16"/>
  <c r="AA308" i="16"/>
  <c r="Y308" i="16"/>
  <c r="Z308" i="16" s="1"/>
  <c r="X308" i="16"/>
  <c r="AL308" i="16" s="1"/>
  <c r="AM308" i="16" s="1"/>
  <c r="W308" i="16"/>
  <c r="V308" i="16"/>
  <c r="U308" i="16"/>
  <c r="AK308" i="16" s="1"/>
  <c r="AL307" i="16"/>
  <c r="AK307" i="16"/>
  <c r="Y307" i="16"/>
  <c r="X307" i="16"/>
  <c r="W307" i="16"/>
  <c r="V307" i="16"/>
  <c r="U307" i="16"/>
  <c r="AC307" i="16" s="1"/>
  <c r="AC306" i="16"/>
  <c r="AA306" i="16"/>
  <c r="Y306" i="16"/>
  <c r="Z306" i="16" s="1"/>
  <c r="X306" i="16"/>
  <c r="AL306" i="16" s="1"/>
  <c r="AM306" i="16" s="1"/>
  <c r="W306" i="16"/>
  <c r="V306" i="16"/>
  <c r="U306" i="16"/>
  <c r="AK306" i="16" s="1"/>
  <c r="AL305" i="16"/>
  <c r="AK305" i="16"/>
  <c r="Y305" i="16"/>
  <c r="X305" i="16"/>
  <c r="W305" i="16"/>
  <c r="V305" i="16"/>
  <c r="U305" i="16"/>
  <c r="AC305" i="16" s="1"/>
  <c r="AC304" i="16"/>
  <c r="AA304" i="16"/>
  <c r="Y304" i="16"/>
  <c r="Z304" i="16" s="1"/>
  <c r="X304" i="16"/>
  <c r="AL304" i="16" s="1"/>
  <c r="AM304" i="16" s="1"/>
  <c r="W304" i="16"/>
  <c r="V304" i="16"/>
  <c r="U304" i="16"/>
  <c r="AK304" i="16" s="1"/>
  <c r="AL303" i="16"/>
  <c r="AK303" i="16"/>
  <c r="Y303" i="16"/>
  <c r="X303" i="16"/>
  <c r="W303" i="16"/>
  <c r="V303" i="16"/>
  <c r="U303" i="16"/>
  <c r="AC303" i="16" s="1"/>
  <c r="AC302" i="16"/>
  <c r="AA302" i="16"/>
  <c r="Y302" i="16"/>
  <c r="Z302" i="16" s="1"/>
  <c r="X302" i="16"/>
  <c r="AL302" i="16" s="1"/>
  <c r="AM302" i="16" s="1"/>
  <c r="W302" i="16"/>
  <c r="V302" i="16"/>
  <c r="U302" i="16"/>
  <c r="AK302" i="16" s="1"/>
  <c r="AL301" i="16"/>
  <c r="AK301" i="16"/>
  <c r="Y301" i="16"/>
  <c r="X301" i="16"/>
  <c r="W301" i="16"/>
  <c r="V301" i="16"/>
  <c r="U301" i="16"/>
  <c r="AC301" i="16" s="1"/>
  <c r="AC300" i="16"/>
  <c r="AA300" i="16"/>
  <c r="Y300" i="16"/>
  <c r="Z300" i="16" s="1"/>
  <c r="X300" i="16"/>
  <c r="AL300" i="16" s="1"/>
  <c r="AM300" i="16" s="1"/>
  <c r="W300" i="16"/>
  <c r="V300" i="16"/>
  <c r="U300" i="16"/>
  <c r="AK300" i="16" s="1"/>
  <c r="AL299" i="16"/>
  <c r="AK299" i="16"/>
  <c r="Y299" i="16"/>
  <c r="X299" i="16"/>
  <c r="W299" i="16"/>
  <c r="V299" i="16"/>
  <c r="U299" i="16"/>
  <c r="AC299" i="16" s="1"/>
  <c r="AC298" i="16"/>
  <c r="AA298" i="16"/>
  <c r="Y298" i="16"/>
  <c r="Z298" i="16" s="1"/>
  <c r="X298" i="16"/>
  <c r="AL298" i="16" s="1"/>
  <c r="AM298" i="16" s="1"/>
  <c r="W298" i="16"/>
  <c r="V298" i="16"/>
  <c r="U298" i="16"/>
  <c r="AK298" i="16" s="1"/>
  <c r="AL297" i="16"/>
  <c r="AK297" i="16"/>
  <c r="Y297" i="16"/>
  <c r="X297" i="16"/>
  <c r="W297" i="16"/>
  <c r="V297" i="16"/>
  <c r="U297" i="16"/>
  <c r="AC297" i="16" s="1"/>
  <c r="AC296" i="16"/>
  <c r="AA296" i="16"/>
  <c r="Y296" i="16"/>
  <c r="Z296" i="16" s="1"/>
  <c r="X296" i="16"/>
  <c r="AL296" i="16" s="1"/>
  <c r="AM296" i="16" s="1"/>
  <c r="W296" i="16"/>
  <c r="V296" i="16"/>
  <c r="U296" i="16"/>
  <c r="AK296" i="16" s="1"/>
  <c r="AL295" i="16"/>
  <c r="AK295" i="16"/>
  <c r="Y295" i="16"/>
  <c r="X295" i="16"/>
  <c r="W295" i="16"/>
  <c r="V295" i="16"/>
  <c r="U295" i="16"/>
  <c r="AC295" i="16" s="1"/>
  <c r="AC294" i="16"/>
  <c r="AA294" i="16"/>
  <c r="Y294" i="16"/>
  <c r="Z294" i="16" s="1"/>
  <c r="X294" i="16"/>
  <c r="AL294" i="16" s="1"/>
  <c r="AM294" i="16" s="1"/>
  <c r="W294" i="16"/>
  <c r="V294" i="16"/>
  <c r="U294" i="16"/>
  <c r="AK294" i="16" s="1"/>
  <c r="AL293" i="16"/>
  <c r="AK293" i="16"/>
  <c r="Y293" i="16"/>
  <c r="X293" i="16"/>
  <c r="W293" i="16"/>
  <c r="V293" i="16"/>
  <c r="U293" i="16"/>
  <c r="AC293" i="16" s="1"/>
  <c r="AC292" i="16"/>
  <c r="AA292" i="16"/>
  <c r="Y292" i="16"/>
  <c r="Z292" i="16" s="1"/>
  <c r="X292" i="16"/>
  <c r="AL292" i="16" s="1"/>
  <c r="AM292" i="16" s="1"/>
  <c r="W292" i="16"/>
  <c r="V292" i="16"/>
  <c r="U292" i="16"/>
  <c r="AK292" i="16" s="1"/>
  <c r="AL291" i="16"/>
  <c r="AK291" i="16"/>
  <c r="Y291" i="16"/>
  <c r="X291" i="16"/>
  <c r="W291" i="16"/>
  <c r="V291" i="16"/>
  <c r="U291" i="16"/>
  <c r="AC291" i="16" s="1"/>
  <c r="AC290" i="16"/>
  <c r="AA290" i="16"/>
  <c r="Y290" i="16"/>
  <c r="Z290" i="16" s="1"/>
  <c r="X290" i="16"/>
  <c r="AL290" i="16" s="1"/>
  <c r="AM290" i="16" s="1"/>
  <c r="W290" i="16"/>
  <c r="V290" i="16"/>
  <c r="U290" i="16"/>
  <c r="AK290" i="16" s="1"/>
  <c r="AL289" i="16"/>
  <c r="AK289" i="16"/>
  <c r="Y289" i="16"/>
  <c r="X289" i="16"/>
  <c r="W289" i="16"/>
  <c r="V289" i="16"/>
  <c r="U289" i="16"/>
  <c r="AC289" i="16" s="1"/>
  <c r="AC288" i="16"/>
  <c r="AA288" i="16"/>
  <c r="Y288" i="16"/>
  <c r="Z288" i="16" s="1"/>
  <c r="X288" i="16"/>
  <c r="AL288" i="16" s="1"/>
  <c r="AM288" i="16" s="1"/>
  <c r="W288" i="16"/>
  <c r="V288" i="16"/>
  <c r="U288" i="16"/>
  <c r="AK288" i="16" s="1"/>
  <c r="AL287" i="16"/>
  <c r="AK287" i="16"/>
  <c r="Y287" i="16"/>
  <c r="X287" i="16"/>
  <c r="W287" i="16"/>
  <c r="V287" i="16"/>
  <c r="U287" i="16"/>
  <c r="AC287" i="16" s="1"/>
  <c r="AC286" i="16"/>
  <c r="AA286" i="16"/>
  <c r="Y286" i="16"/>
  <c r="Z286" i="16" s="1"/>
  <c r="X286" i="16"/>
  <c r="AL286" i="16" s="1"/>
  <c r="AM286" i="16" s="1"/>
  <c r="W286" i="16"/>
  <c r="V286" i="16"/>
  <c r="U286" i="16"/>
  <c r="AK286" i="16" s="1"/>
  <c r="AL285" i="16"/>
  <c r="AK285" i="16"/>
  <c r="Y285" i="16"/>
  <c r="X285" i="16"/>
  <c r="W285" i="16"/>
  <c r="V285" i="16"/>
  <c r="U285" i="16"/>
  <c r="AC285" i="16" s="1"/>
  <c r="AC284" i="16"/>
  <c r="AA284" i="16"/>
  <c r="Y284" i="16"/>
  <c r="Z284" i="16" s="1"/>
  <c r="X284" i="16"/>
  <c r="AL284" i="16" s="1"/>
  <c r="AM284" i="16" s="1"/>
  <c r="W284" i="16"/>
  <c r="V284" i="16"/>
  <c r="U284" i="16"/>
  <c r="AK284" i="16" s="1"/>
  <c r="AL283" i="16"/>
  <c r="AK283" i="16"/>
  <c r="Y283" i="16"/>
  <c r="X283" i="16"/>
  <c r="W283" i="16"/>
  <c r="V283" i="16"/>
  <c r="U283" i="16"/>
  <c r="AC283" i="16" s="1"/>
  <c r="AC282" i="16"/>
  <c r="AA282" i="16"/>
  <c r="Y282" i="16"/>
  <c r="Z282" i="16" s="1"/>
  <c r="X282" i="16"/>
  <c r="AL282" i="16" s="1"/>
  <c r="AM282" i="16" s="1"/>
  <c r="W282" i="16"/>
  <c r="V282" i="16"/>
  <c r="U282" i="16"/>
  <c r="AK282" i="16" s="1"/>
  <c r="AL281" i="16"/>
  <c r="AK281" i="16"/>
  <c r="Y281" i="16"/>
  <c r="X281" i="16"/>
  <c r="W281" i="16"/>
  <c r="V281" i="16"/>
  <c r="U281" i="16"/>
  <c r="AC281" i="16" s="1"/>
  <c r="AC280" i="16"/>
  <c r="AA280" i="16"/>
  <c r="Y280" i="16"/>
  <c r="Z280" i="16" s="1"/>
  <c r="X280" i="16"/>
  <c r="AL280" i="16" s="1"/>
  <c r="AM280" i="16" s="1"/>
  <c r="W280" i="16"/>
  <c r="V280" i="16"/>
  <c r="U280" i="16"/>
  <c r="AK280" i="16" s="1"/>
  <c r="AL279" i="16"/>
  <c r="AK279" i="16"/>
  <c r="Y279" i="16"/>
  <c r="X279" i="16"/>
  <c r="W279" i="16"/>
  <c r="V279" i="16"/>
  <c r="U279" i="16"/>
  <c r="AC279" i="16" s="1"/>
  <c r="AC278" i="16"/>
  <c r="AA278" i="16"/>
  <c r="Y278" i="16"/>
  <c r="Z278" i="16" s="1"/>
  <c r="X278" i="16"/>
  <c r="AL278" i="16" s="1"/>
  <c r="AM278" i="16" s="1"/>
  <c r="W278" i="16"/>
  <c r="V278" i="16"/>
  <c r="U278" i="16"/>
  <c r="AK278" i="16" s="1"/>
  <c r="AL277" i="16"/>
  <c r="AK277" i="16"/>
  <c r="Y277" i="16"/>
  <c r="X277" i="16"/>
  <c r="W277" i="16"/>
  <c r="V277" i="16"/>
  <c r="U277" i="16"/>
  <c r="AC277" i="16" s="1"/>
  <c r="AC276" i="16"/>
  <c r="AA276" i="16"/>
  <c r="Y276" i="16"/>
  <c r="Z276" i="16" s="1"/>
  <c r="X276" i="16"/>
  <c r="AL276" i="16" s="1"/>
  <c r="AM276" i="16" s="1"/>
  <c r="W276" i="16"/>
  <c r="V276" i="16"/>
  <c r="U276" i="16"/>
  <c r="AK276" i="16" s="1"/>
  <c r="AL275" i="16"/>
  <c r="AK275" i="16"/>
  <c r="Y275" i="16"/>
  <c r="X275" i="16"/>
  <c r="W275" i="16"/>
  <c r="V275" i="16"/>
  <c r="U275" i="16"/>
  <c r="AC275" i="16" s="1"/>
  <c r="AC274" i="16"/>
  <c r="AA274" i="16"/>
  <c r="Y274" i="16"/>
  <c r="Z274" i="16" s="1"/>
  <c r="X274" i="16"/>
  <c r="AL274" i="16" s="1"/>
  <c r="AM274" i="16" s="1"/>
  <c r="W274" i="16"/>
  <c r="V274" i="16"/>
  <c r="U274" i="16"/>
  <c r="AK274" i="16" s="1"/>
  <c r="AL273" i="16"/>
  <c r="AK273" i="16"/>
  <c r="Y273" i="16"/>
  <c r="X273" i="16"/>
  <c r="W273" i="16"/>
  <c r="V273" i="16"/>
  <c r="U273" i="16"/>
  <c r="AC273" i="16" s="1"/>
  <c r="AC272" i="16"/>
  <c r="AA272" i="16"/>
  <c r="Y272" i="16"/>
  <c r="Z272" i="16" s="1"/>
  <c r="X272" i="16"/>
  <c r="AL272" i="16" s="1"/>
  <c r="AM272" i="16" s="1"/>
  <c r="W272" i="16"/>
  <c r="V272" i="16"/>
  <c r="U272" i="16"/>
  <c r="AK272" i="16" s="1"/>
  <c r="AL271" i="16"/>
  <c r="AK271" i="16"/>
  <c r="Y271" i="16"/>
  <c r="X271" i="16"/>
  <c r="W271" i="16"/>
  <c r="V271" i="16"/>
  <c r="U271" i="16"/>
  <c r="AC271" i="16" s="1"/>
  <c r="AC270" i="16"/>
  <c r="AA270" i="16"/>
  <c r="Y270" i="16"/>
  <c r="Z270" i="16" s="1"/>
  <c r="X270" i="16"/>
  <c r="AL270" i="16" s="1"/>
  <c r="AM270" i="16" s="1"/>
  <c r="W270" i="16"/>
  <c r="V270" i="16"/>
  <c r="U270" i="16"/>
  <c r="AK270" i="16" s="1"/>
  <c r="AL269" i="16"/>
  <c r="AK269" i="16"/>
  <c r="Y269" i="16"/>
  <c r="X269" i="16"/>
  <c r="W269" i="16"/>
  <c r="V269" i="16"/>
  <c r="U269" i="16"/>
  <c r="AC269" i="16" s="1"/>
  <c r="AC268" i="16"/>
  <c r="AA268" i="16"/>
  <c r="Y268" i="16"/>
  <c r="Z268" i="16" s="1"/>
  <c r="X268" i="16"/>
  <c r="AL268" i="16" s="1"/>
  <c r="AM268" i="16" s="1"/>
  <c r="W268" i="16"/>
  <c r="V268" i="16"/>
  <c r="U268" i="16"/>
  <c r="AK268" i="16" s="1"/>
  <c r="AL267" i="16"/>
  <c r="AK267" i="16"/>
  <c r="Y267" i="16"/>
  <c r="X267" i="16"/>
  <c r="W267" i="16"/>
  <c r="V267" i="16"/>
  <c r="U267" i="16"/>
  <c r="AC267" i="16" s="1"/>
  <c r="AC266" i="16"/>
  <c r="AA266" i="16"/>
  <c r="Y266" i="16"/>
  <c r="Z266" i="16" s="1"/>
  <c r="X266" i="16"/>
  <c r="AL266" i="16" s="1"/>
  <c r="AM266" i="16" s="1"/>
  <c r="W266" i="16"/>
  <c r="V266" i="16"/>
  <c r="U266" i="16"/>
  <c r="AK266" i="16" s="1"/>
  <c r="AL265" i="16"/>
  <c r="AK265" i="16"/>
  <c r="Y265" i="16"/>
  <c r="X265" i="16"/>
  <c r="W265" i="16"/>
  <c r="V265" i="16"/>
  <c r="U265" i="16"/>
  <c r="AC265" i="16" s="1"/>
  <c r="AC264" i="16"/>
  <c r="AA264" i="16"/>
  <c r="Y264" i="16"/>
  <c r="Z264" i="16" s="1"/>
  <c r="X264" i="16"/>
  <c r="AL264" i="16" s="1"/>
  <c r="AM264" i="16" s="1"/>
  <c r="W264" i="16"/>
  <c r="V264" i="16"/>
  <c r="U264" i="16"/>
  <c r="AK264" i="16" s="1"/>
  <c r="AL263" i="16"/>
  <c r="AK263" i="16"/>
  <c r="Y263" i="16"/>
  <c r="X263" i="16"/>
  <c r="W263" i="16"/>
  <c r="V263" i="16"/>
  <c r="U263" i="16"/>
  <c r="AC263" i="16" s="1"/>
  <c r="AC262" i="16"/>
  <c r="AA262" i="16"/>
  <c r="Y262" i="16"/>
  <c r="Z262" i="16" s="1"/>
  <c r="X262" i="16"/>
  <c r="AL262" i="16" s="1"/>
  <c r="AM262" i="16" s="1"/>
  <c r="W262" i="16"/>
  <c r="V262" i="16"/>
  <c r="U262" i="16"/>
  <c r="AK262" i="16" s="1"/>
  <c r="AL261" i="16"/>
  <c r="AK261" i="16"/>
  <c r="Y261" i="16"/>
  <c r="X261" i="16"/>
  <c r="W261" i="16"/>
  <c r="V261" i="16"/>
  <c r="U261" i="16"/>
  <c r="AC261" i="16" s="1"/>
  <c r="AC260" i="16"/>
  <c r="AA260" i="16"/>
  <c r="Y260" i="16"/>
  <c r="Z260" i="16" s="1"/>
  <c r="X260" i="16"/>
  <c r="AL260" i="16" s="1"/>
  <c r="AM260" i="16" s="1"/>
  <c r="W260" i="16"/>
  <c r="V260" i="16"/>
  <c r="U260" i="16"/>
  <c r="AK260" i="16" s="1"/>
  <c r="AL259" i="16"/>
  <c r="AK259" i="16"/>
  <c r="Y259" i="16"/>
  <c r="X259" i="16"/>
  <c r="W259" i="16"/>
  <c r="V259" i="16"/>
  <c r="U259" i="16"/>
  <c r="AC259" i="16" s="1"/>
  <c r="AC258" i="16"/>
  <c r="AA258" i="16"/>
  <c r="Y258" i="16"/>
  <c r="Z258" i="16" s="1"/>
  <c r="X258" i="16"/>
  <c r="AL258" i="16" s="1"/>
  <c r="AM258" i="16" s="1"/>
  <c r="W258" i="16"/>
  <c r="V258" i="16"/>
  <c r="U258" i="16"/>
  <c r="AK258" i="16" s="1"/>
  <c r="AL257" i="16"/>
  <c r="AK257" i="16"/>
  <c r="Y257" i="16"/>
  <c r="X257" i="16"/>
  <c r="W257" i="16"/>
  <c r="V257" i="16"/>
  <c r="U257" i="16"/>
  <c r="AC257" i="16" s="1"/>
  <c r="AC256" i="16"/>
  <c r="AA256" i="16"/>
  <c r="Y256" i="16"/>
  <c r="Z256" i="16" s="1"/>
  <c r="X256" i="16"/>
  <c r="AL256" i="16" s="1"/>
  <c r="AM256" i="16" s="1"/>
  <c r="W256" i="16"/>
  <c r="V256" i="16"/>
  <c r="U256" i="16"/>
  <c r="AK256" i="16" s="1"/>
  <c r="AL255" i="16"/>
  <c r="AK255" i="16"/>
  <c r="Y255" i="16"/>
  <c r="X255" i="16"/>
  <c r="W255" i="16"/>
  <c r="V255" i="16"/>
  <c r="U255" i="16"/>
  <c r="AC255" i="16" s="1"/>
  <c r="AC254" i="16"/>
  <c r="AA254" i="16"/>
  <c r="Y254" i="16"/>
  <c r="Z254" i="16" s="1"/>
  <c r="X254" i="16"/>
  <c r="AL254" i="16" s="1"/>
  <c r="AM254" i="16" s="1"/>
  <c r="W254" i="16"/>
  <c r="V254" i="16"/>
  <c r="U254" i="16"/>
  <c r="AK254" i="16" s="1"/>
  <c r="AL253" i="16"/>
  <c r="AK253" i="16"/>
  <c r="Y253" i="16"/>
  <c r="X253" i="16"/>
  <c r="W253" i="16"/>
  <c r="V253" i="16"/>
  <c r="U253" i="16"/>
  <c r="AC253" i="16" s="1"/>
  <c r="AC252" i="16"/>
  <c r="AA252" i="16"/>
  <c r="Y252" i="16"/>
  <c r="Z252" i="16" s="1"/>
  <c r="X252" i="16"/>
  <c r="AL252" i="16" s="1"/>
  <c r="AM252" i="16" s="1"/>
  <c r="W252" i="16"/>
  <c r="V252" i="16"/>
  <c r="U252" i="16"/>
  <c r="AK252" i="16" s="1"/>
  <c r="AL251" i="16"/>
  <c r="AK251" i="16"/>
  <c r="Y251" i="16"/>
  <c r="X251" i="16"/>
  <c r="W251" i="16"/>
  <c r="V251" i="16"/>
  <c r="U251" i="16"/>
  <c r="AC251" i="16" s="1"/>
  <c r="AC250" i="16"/>
  <c r="AA250" i="16"/>
  <c r="Y250" i="16"/>
  <c r="Z250" i="16" s="1"/>
  <c r="X250" i="16"/>
  <c r="AL250" i="16" s="1"/>
  <c r="AM250" i="16" s="1"/>
  <c r="W250" i="16"/>
  <c r="V250" i="16"/>
  <c r="U250" i="16"/>
  <c r="AK250" i="16" s="1"/>
  <c r="AL249" i="16"/>
  <c r="AK249" i="16"/>
  <c r="Y249" i="16"/>
  <c r="X249" i="16"/>
  <c r="W249" i="16"/>
  <c r="V249" i="16"/>
  <c r="U249" i="16"/>
  <c r="AC249" i="16" s="1"/>
  <c r="AC248" i="16"/>
  <c r="AA248" i="16"/>
  <c r="Y248" i="16"/>
  <c r="Z248" i="16" s="1"/>
  <c r="X248" i="16"/>
  <c r="AL248" i="16" s="1"/>
  <c r="AM248" i="16" s="1"/>
  <c r="W248" i="16"/>
  <c r="V248" i="16"/>
  <c r="U248" i="16"/>
  <c r="AK248" i="16" s="1"/>
  <c r="AL247" i="16"/>
  <c r="AK247" i="16"/>
  <c r="Y247" i="16"/>
  <c r="X247" i="16"/>
  <c r="W247" i="16"/>
  <c r="V247" i="16"/>
  <c r="U247" i="16"/>
  <c r="AC247" i="16" s="1"/>
  <c r="AC246" i="16"/>
  <c r="AA246" i="16"/>
  <c r="Y246" i="16"/>
  <c r="Z246" i="16" s="1"/>
  <c r="X246" i="16"/>
  <c r="AL246" i="16" s="1"/>
  <c r="AM246" i="16" s="1"/>
  <c r="W246" i="16"/>
  <c r="V246" i="16"/>
  <c r="U246" i="16"/>
  <c r="AK246" i="16" s="1"/>
  <c r="AL245" i="16"/>
  <c r="AK245" i="16"/>
  <c r="Y245" i="16"/>
  <c r="X245" i="16"/>
  <c r="W245" i="16"/>
  <c r="V245" i="16"/>
  <c r="U245" i="16"/>
  <c r="AC245" i="16" s="1"/>
  <c r="AC244" i="16"/>
  <c r="AA244" i="16"/>
  <c r="Y244" i="16"/>
  <c r="Z244" i="16" s="1"/>
  <c r="X244" i="16"/>
  <c r="AL244" i="16" s="1"/>
  <c r="AM244" i="16" s="1"/>
  <c r="W244" i="16"/>
  <c r="V244" i="16"/>
  <c r="U244" i="16"/>
  <c r="AK244" i="16" s="1"/>
  <c r="AL243" i="16"/>
  <c r="AK243" i="16"/>
  <c r="Y243" i="16"/>
  <c r="X243" i="16"/>
  <c r="W243" i="16"/>
  <c r="V243" i="16"/>
  <c r="U243" i="16"/>
  <c r="AC243" i="16" s="1"/>
  <c r="AC242" i="16"/>
  <c r="AA242" i="16"/>
  <c r="Y242" i="16"/>
  <c r="Z242" i="16" s="1"/>
  <c r="X242" i="16"/>
  <c r="AL242" i="16" s="1"/>
  <c r="AM242" i="16" s="1"/>
  <c r="W242" i="16"/>
  <c r="V242" i="16"/>
  <c r="U242" i="16"/>
  <c r="AK242" i="16" s="1"/>
  <c r="AL241" i="16"/>
  <c r="AK241" i="16"/>
  <c r="Y241" i="16"/>
  <c r="X241" i="16"/>
  <c r="W241" i="16"/>
  <c r="V241" i="16"/>
  <c r="U241" i="16"/>
  <c r="AC241" i="16" s="1"/>
  <c r="AC240" i="16"/>
  <c r="AA240" i="16"/>
  <c r="Y240" i="16"/>
  <c r="Z240" i="16" s="1"/>
  <c r="X240" i="16"/>
  <c r="AL240" i="16" s="1"/>
  <c r="AM240" i="16" s="1"/>
  <c r="W240" i="16"/>
  <c r="V240" i="16"/>
  <c r="U240" i="16"/>
  <c r="AK240" i="16" s="1"/>
  <c r="AL239" i="16"/>
  <c r="AK239" i="16"/>
  <c r="Y239" i="16"/>
  <c r="X239" i="16"/>
  <c r="W239" i="16"/>
  <c r="V239" i="16"/>
  <c r="U239" i="16"/>
  <c r="AC239" i="16" s="1"/>
  <c r="AC238" i="16"/>
  <c r="AA238" i="16"/>
  <c r="Y238" i="16"/>
  <c r="Z238" i="16" s="1"/>
  <c r="X238" i="16"/>
  <c r="AL238" i="16" s="1"/>
  <c r="AM238" i="16" s="1"/>
  <c r="W238" i="16"/>
  <c r="V238" i="16"/>
  <c r="U238" i="16"/>
  <c r="AK238" i="16" s="1"/>
  <c r="AL237" i="16"/>
  <c r="AK237" i="16"/>
  <c r="Y237" i="16"/>
  <c r="X237" i="16"/>
  <c r="W237" i="16"/>
  <c r="V237" i="16"/>
  <c r="U237" i="16"/>
  <c r="AC237" i="16" s="1"/>
  <c r="AC236" i="16"/>
  <c r="AA236" i="16"/>
  <c r="Y236" i="16"/>
  <c r="Z236" i="16" s="1"/>
  <c r="X236" i="16"/>
  <c r="AL236" i="16" s="1"/>
  <c r="AM236" i="16" s="1"/>
  <c r="W236" i="16"/>
  <c r="V236" i="16"/>
  <c r="U236" i="16"/>
  <c r="AK236" i="16" s="1"/>
  <c r="AL235" i="16"/>
  <c r="AK235" i="16"/>
  <c r="Y235" i="16"/>
  <c r="X235" i="16"/>
  <c r="W235" i="16"/>
  <c r="V235" i="16"/>
  <c r="U235" i="16"/>
  <c r="AC235" i="16" s="1"/>
  <c r="AC234" i="16"/>
  <c r="AA234" i="16"/>
  <c r="Y234" i="16"/>
  <c r="Z234" i="16" s="1"/>
  <c r="X234" i="16"/>
  <c r="AL234" i="16" s="1"/>
  <c r="AM234" i="16" s="1"/>
  <c r="W234" i="16"/>
  <c r="V234" i="16"/>
  <c r="U234" i="16"/>
  <c r="AK234" i="16" s="1"/>
  <c r="AL233" i="16"/>
  <c r="AK233" i="16"/>
  <c r="Y233" i="16"/>
  <c r="X233" i="16"/>
  <c r="W233" i="16"/>
  <c r="V233" i="16"/>
  <c r="U233" i="16"/>
  <c r="AC233" i="16" s="1"/>
  <c r="AC232" i="16"/>
  <c r="AA232" i="16"/>
  <c r="Y232" i="16"/>
  <c r="Z232" i="16" s="1"/>
  <c r="X232" i="16"/>
  <c r="AL232" i="16" s="1"/>
  <c r="AM232" i="16" s="1"/>
  <c r="W232" i="16"/>
  <c r="V232" i="16"/>
  <c r="U232" i="16"/>
  <c r="AK232" i="16" s="1"/>
  <c r="AL231" i="16"/>
  <c r="AK231" i="16"/>
  <c r="Y231" i="16"/>
  <c r="X231" i="16"/>
  <c r="W231" i="16"/>
  <c r="V231" i="16"/>
  <c r="U231" i="16"/>
  <c r="AC231" i="16" s="1"/>
  <c r="AC230" i="16"/>
  <c r="AA230" i="16"/>
  <c r="Y230" i="16"/>
  <c r="Z230" i="16" s="1"/>
  <c r="X230" i="16"/>
  <c r="AL230" i="16" s="1"/>
  <c r="AM230" i="16" s="1"/>
  <c r="W230" i="16"/>
  <c r="V230" i="16"/>
  <c r="U230" i="16"/>
  <c r="AK230" i="16" s="1"/>
  <c r="AL229" i="16"/>
  <c r="AK229" i="16"/>
  <c r="Y229" i="16"/>
  <c r="X229" i="16"/>
  <c r="W229" i="16"/>
  <c r="V229" i="16"/>
  <c r="U229" i="16"/>
  <c r="AC229" i="16" s="1"/>
  <c r="AC228" i="16"/>
  <c r="AA228" i="16"/>
  <c r="Y228" i="16"/>
  <c r="Z228" i="16" s="1"/>
  <c r="X228" i="16"/>
  <c r="AL228" i="16" s="1"/>
  <c r="AM228" i="16" s="1"/>
  <c r="W228" i="16"/>
  <c r="V228" i="16"/>
  <c r="U228" i="16"/>
  <c r="AK228" i="16" s="1"/>
  <c r="AL227" i="16"/>
  <c r="AK227" i="16"/>
  <c r="Y227" i="16"/>
  <c r="X227" i="16"/>
  <c r="W227" i="16"/>
  <c r="V227" i="16"/>
  <c r="U227" i="16"/>
  <c r="AC227" i="16" s="1"/>
  <c r="AC226" i="16"/>
  <c r="AA226" i="16"/>
  <c r="Y226" i="16"/>
  <c r="Z226" i="16" s="1"/>
  <c r="X226" i="16"/>
  <c r="AL226" i="16" s="1"/>
  <c r="AM226" i="16" s="1"/>
  <c r="W226" i="16"/>
  <c r="V226" i="16"/>
  <c r="U226" i="16"/>
  <c r="AK226" i="16" s="1"/>
  <c r="AL225" i="16"/>
  <c r="AK225" i="16"/>
  <c r="Y225" i="16"/>
  <c r="X225" i="16"/>
  <c r="W225" i="16"/>
  <c r="V225" i="16"/>
  <c r="U225" i="16"/>
  <c r="AC225" i="16" s="1"/>
  <c r="AC224" i="16"/>
  <c r="AA224" i="16"/>
  <c r="Y224" i="16"/>
  <c r="Z224" i="16" s="1"/>
  <c r="X224" i="16"/>
  <c r="AL224" i="16" s="1"/>
  <c r="AM224" i="16" s="1"/>
  <c r="W224" i="16"/>
  <c r="V224" i="16"/>
  <c r="U224" i="16"/>
  <c r="AK224" i="16" s="1"/>
  <c r="AL223" i="16"/>
  <c r="Y223" i="16"/>
  <c r="X223" i="16"/>
  <c r="W223" i="16"/>
  <c r="V223" i="16"/>
  <c r="U223" i="16"/>
  <c r="AC223" i="16" s="1"/>
  <c r="AC222" i="16"/>
  <c r="AA222" i="16"/>
  <c r="Y222" i="16"/>
  <c r="Z222" i="16" s="1"/>
  <c r="X222" i="16"/>
  <c r="W222" i="16"/>
  <c r="V222" i="16"/>
  <c r="U222" i="16"/>
  <c r="AK222" i="16" s="1"/>
  <c r="AL221" i="16"/>
  <c r="Y221" i="16"/>
  <c r="X221" i="16"/>
  <c r="W221" i="16"/>
  <c r="V221" i="16"/>
  <c r="U221" i="16"/>
  <c r="AC221" i="16" s="1"/>
  <c r="AC220" i="16"/>
  <c r="AA220" i="16"/>
  <c r="Y220" i="16"/>
  <c r="Z220" i="16" s="1"/>
  <c r="X220" i="16"/>
  <c r="W220" i="16"/>
  <c r="V220" i="16"/>
  <c r="U220" i="16"/>
  <c r="AK220" i="16" s="1"/>
  <c r="AL219" i="16"/>
  <c r="Y219" i="16"/>
  <c r="X219" i="16"/>
  <c r="W219" i="16"/>
  <c r="V219" i="16"/>
  <c r="U219" i="16"/>
  <c r="AC219" i="16" s="1"/>
  <c r="AC218" i="16"/>
  <c r="AA218" i="16"/>
  <c r="Y218" i="16"/>
  <c r="Z218" i="16" s="1"/>
  <c r="X218" i="16"/>
  <c r="W218" i="16"/>
  <c r="V218" i="16"/>
  <c r="U218" i="16"/>
  <c r="AK218" i="16" s="1"/>
  <c r="AL217" i="16"/>
  <c r="Y217" i="16"/>
  <c r="X217" i="16"/>
  <c r="W217" i="16"/>
  <c r="V217" i="16"/>
  <c r="U217" i="16"/>
  <c r="AC217" i="16" s="1"/>
  <c r="AC216" i="16"/>
  <c r="AA216" i="16"/>
  <c r="Y216" i="16"/>
  <c r="Z216" i="16" s="1"/>
  <c r="X216" i="16"/>
  <c r="W216" i="16"/>
  <c r="V216" i="16"/>
  <c r="U216" i="16"/>
  <c r="AK216" i="16" s="1"/>
  <c r="AL215" i="16"/>
  <c r="Y215" i="16"/>
  <c r="X215" i="16"/>
  <c r="W215" i="16"/>
  <c r="V215" i="16"/>
  <c r="U215" i="16"/>
  <c r="AC215" i="16" s="1"/>
  <c r="AC214" i="16"/>
  <c r="AA214" i="16"/>
  <c r="Y214" i="16"/>
  <c r="Z214" i="16" s="1"/>
  <c r="X214" i="16"/>
  <c r="W214" i="16"/>
  <c r="V214" i="16"/>
  <c r="U214" i="16"/>
  <c r="AK214" i="16" s="1"/>
  <c r="AL213" i="16"/>
  <c r="Y213" i="16"/>
  <c r="X213" i="16"/>
  <c r="W213" i="16"/>
  <c r="V213" i="16"/>
  <c r="U213" i="16"/>
  <c r="AC213" i="16" s="1"/>
  <c r="AC212" i="16"/>
  <c r="AA212" i="16"/>
  <c r="Y212" i="16"/>
  <c r="Z212" i="16" s="1"/>
  <c r="X212" i="16"/>
  <c r="W212" i="16"/>
  <c r="V212" i="16"/>
  <c r="U212" i="16"/>
  <c r="AK212" i="16" s="1"/>
  <c r="AL211" i="16"/>
  <c r="Y211" i="16"/>
  <c r="X211" i="16"/>
  <c r="W211" i="16"/>
  <c r="V211" i="16"/>
  <c r="U211" i="16"/>
  <c r="AC211" i="16" s="1"/>
  <c r="AC210" i="16"/>
  <c r="AA210" i="16"/>
  <c r="Y210" i="16"/>
  <c r="Z210" i="16" s="1"/>
  <c r="X210" i="16"/>
  <c r="W210" i="16"/>
  <c r="V210" i="16"/>
  <c r="U210" i="16"/>
  <c r="AK210" i="16" s="1"/>
  <c r="AL209" i="16"/>
  <c r="Y209" i="16"/>
  <c r="X209" i="16"/>
  <c r="W209" i="16"/>
  <c r="V209" i="16"/>
  <c r="U209" i="16"/>
  <c r="AC209" i="16" s="1"/>
  <c r="AC208" i="16"/>
  <c r="AA208" i="16"/>
  <c r="Y208" i="16"/>
  <c r="Z208" i="16" s="1"/>
  <c r="X208" i="16"/>
  <c r="W208" i="16"/>
  <c r="V208" i="16"/>
  <c r="U208" i="16"/>
  <c r="AK208" i="16" s="1"/>
  <c r="AL207" i="16"/>
  <c r="Y207" i="16"/>
  <c r="X207" i="16"/>
  <c r="W207" i="16"/>
  <c r="V207" i="16"/>
  <c r="U207" i="16"/>
  <c r="AC207" i="16" s="1"/>
  <c r="AC206" i="16"/>
  <c r="AA206" i="16"/>
  <c r="Y206" i="16"/>
  <c r="Z206" i="16" s="1"/>
  <c r="X206" i="16"/>
  <c r="W206" i="16"/>
  <c r="V206" i="16"/>
  <c r="U206" i="16"/>
  <c r="AK206" i="16" s="1"/>
  <c r="AL205" i="16"/>
  <c r="Y205" i="16"/>
  <c r="X205" i="16"/>
  <c r="W205" i="16"/>
  <c r="V205" i="16"/>
  <c r="U205" i="16"/>
  <c r="AC205" i="16" s="1"/>
  <c r="AC204" i="16"/>
  <c r="AA204" i="16"/>
  <c r="Y204" i="16"/>
  <c r="Z204" i="16" s="1"/>
  <c r="X204" i="16"/>
  <c r="W204" i="16"/>
  <c r="V204" i="16"/>
  <c r="U204" i="16"/>
  <c r="AK204" i="16" s="1"/>
  <c r="AL203" i="16"/>
  <c r="Y203" i="16"/>
  <c r="X203" i="16"/>
  <c r="W203" i="16"/>
  <c r="V203" i="16"/>
  <c r="U203" i="16"/>
  <c r="AC203" i="16" s="1"/>
  <c r="AC202" i="16"/>
  <c r="AA202" i="16"/>
  <c r="Y202" i="16"/>
  <c r="Z202" i="16" s="1"/>
  <c r="X202" i="16"/>
  <c r="W202" i="16"/>
  <c r="V202" i="16"/>
  <c r="U202" i="16"/>
  <c r="AK202" i="16" s="1"/>
  <c r="AL201" i="16"/>
  <c r="Y201" i="16"/>
  <c r="X201" i="16"/>
  <c r="W201" i="16"/>
  <c r="V201" i="16"/>
  <c r="U201" i="16"/>
  <c r="AC201" i="16" s="1"/>
  <c r="AC200" i="16"/>
  <c r="AA200" i="16"/>
  <c r="Y200" i="16"/>
  <c r="Z200" i="16" s="1"/>
  <c r="X200" i="16"/>
  <c r="W200" i="16"/>
  <c r="V200" i="16"/>
  <c r="U200" i="16"/>
  <c r="AK200" i="16" s="1"/>
  <c r="AL199" i="16"/>
  <c r="Y199" i="16"/>
  <c r="X199" i="16"/>
  <c r="W199" i="16"/>
  <c r="V199" i="16"/>
  <c r="U199" i="16"/>
  <c r="AC199" i="16" s="1"/>
  <c r="AC198" i="16"/>
  <c r="AA198" i="16"/>
  <c r="Y198" i="16"/>
  <c r="Z198" i="16" s="1"/>
  <c r="X198" i="16"/>
  <c r="W198" i="16"/>
  <c r="V198" i="16"/>
  <c r="U198" i="16"/>
  <c r="AK198" i="16" s="1"/>
  <c r="AL197" i="16"/>
  <c r="Y197" i="16"/>
  <c r="X197" i="16"/>
  <c r="W197" i="16"/>
  <c r="V197" i="16"/>
  <c r="U197" i="16"/>
  <c r="AC197" i="16" s="1"/>
  <c r="AC196" i="16"/>
  <c r="AA196" i="16"/>
  <c r="Y196" i="16"/>
  <c r="Z196" i="16" s="1"/>
  <c r="X196" i="16"/>
  <c r="W196" i="16"/>
  <c r="V196" i="16"/>
  <c r="U196" i="16"/>
  <c r="AK196" i="16" s="1"/>
  <c r="AL195" i="16"/>
  <c r="Y195" i="16"/>
  <c r="X195" i="16"/>
  <c r="W195" i="16"/>
  <c r="V195" i="16"/>
  <c r="U195" i="16"/>
  <c r="AC195" i="16" s="1"/>
  <c r="AC194" i="16"/>
  <c r="AA194" i="16"/>
  <c r="Y194" i="16"/>
  <c r="Z194" i="16" s="1"/>
  <c r="X194" i="16"/>
  <c r="W194" i="16"/>
  <c r="V194" i="16"/>
  <c r="U194" i="16"/>
  <c r="AK194" i="16" s="1"/>
  <c r="AL193" i="16"/>
  <c r="Y193" i="16"/>
  <c r="X193" i="16"/>
  <c r="W193" i="16"/>
  <c r="V193" i="16"/>
  <c r="U193" i="16"/>
  <c r="AC193" i="16" s="1"/>
  <c r="AC192" i="16"/>
  <c r="AA192" i="16"/>
  <c r="Y192" i="16"/>
  <c r="Z192" i="16" s="1"/>
  <c r="X192" i="16"/>
  <c r="W192" i="16"/>
  <c r="V192" i="16"/>
  <c r="U192" i="16"/>
  <c r="AK192" i="16" s="1"/>
  <c r="AL191" i="16"/>
  <c r="Y191" i="16"/>
  <c r="X191" i="16"/>
  <c r="W191" i="16"/>
  <c r="V191" i="16"/>
  <c r="U191" i="16"/>
  <c r="AC191" i="16" s="1"/>
  <c r="AC190" i="16"/>
  <c r="AA190" i="16"/>
  <c r="Y190" i="16"/>
  <c r="Z190" i="16" s="1"/>
  <c r="X190" i="16"/>
  <c r="W190" i="16"/>
  <c r="V190" i="16"/>
  <c r="U190" i="16"/>
  <c r="AK190" i="16" s="1"/>
  <c r="AL189" i="16"/>
  <c r="Y189" i="16"/>
  <c r="X189" i="16"/>
  <c r="W189" i="16"/>
  <c r="V189" i="16"/>
  <c r="U189" i="16"/>
  <c r="AC189" i="16" s="1"/>
  <c r="AC188" i="16"/>
  <c r="AA188" i="16"/>
  <c r="Y188" i="16"/>
  <c r="Z188" i="16" s="1"/>
  <c r="X188" i="16"/>
  <c r="W188" i="16"/>
  <c r="V188" i="16"/>
  <c r="U188" i="16"/>
  <c r="AK188" i="16" s="1"/>
  <c r="AL187" i="16"/>
  <c r="Y187" i="16"/>
  <c r="X187" i="16"/>
  <c r="W187" i="16"/>
  <c r="V187" i="16"/>
  <c r="U187" i="16"/>
  <c r="AC187" i="16" s="1"/>
  <c r="AC186" i="16"/>
  <c r="AA186" i="16"/>
  <c r="Y186" i="16"/>
  <c r="Z186" i="16" s="1"/>
  <c r="X186" i="16"/>
  <c r="W186" i="16"/>
  <c r="V186" i="16"/>
  <c r="U186" i="16"/>
  <c r="AK186" i="16" s="1"/>
  <c r="AL185" i="16"/>
  <c r="Y185" i="16"/>
  <c r="X185" i="16"/>
  <c r="W185" i="16"/>
  <c r="V185" i="16"/>
  <c r="U185" i="16"/>
  <c r="AC185" i="16" s="1"/>
  <c r="AC184" i="16"/>
  <c r="AA184" i="16"/>
  <c r="Y184" i="16"/>
  <c r="Z184" i="16" s="1"/>
  <c r="X184" i="16"/>
  <c r="W184" i="16"/>
  <c r="V184" i="16"/>
  <c r="U184" i="16"/>
  <c r="AK184" i="16" s="1"/>
  <c r="AL183" i="16"/>
  <c r="Y183" i="16"/>
  <c r="X183" i="16"/>
  <c r="W183" i="16"/>
  <c r="V183" i="16"/>
  <c r="U183" i="16"/>
  <c r="AC183" i="16" s="1"/>
  <c r="AC182" i="16"/>
  <c r="AA182" i="16"/>
  <c r="Y182" i="16"/>
  <c r="Z182" i="16" s="1"/>
  <c r="X182" i="16"/>
  <c r="W182" i="16"/>
  <c r="V182" i="16"/>
  <c r="U182" i="16"/>
  <c r="AK182" i="16" s="1"/>
  <c r="AL181" i="16"/>
  <c r="Y181" i="16"/>
  <c r="X181" i="16"/>
  <c r="W181" i="16"/>
  <c r="V181" i="16"/>
  <c r="U181" i="16"/>
  <c r="AC181" i="16" s="1"/>
  <c r="AC180" i="16"/>
  <c r="AA180" i="16"/>
  <c r="Y180" i="16"/>
  <c r="Z180" i="16" s="1"/>
  <c r="X180" i="16"/>
  <c r="W180" i="16"/>
  <c r="V180" i="16"/>
  <c r="U180" i="16"/>
  <c r="AK180" i="16" s="1"/>
  <c r="AL179" i="16"/>
  <c r="Y179" i="16"/>
  <c r="X179" i="16"/>
  <c r="W179" i="16"/>
  <c r="V179" i="16"/>
  <c r="U179" i="16"/>
  <c r="AC179" i="16" s="1"/>
  <c r="AC178" i="16"/>
  <c r="AA178" i="16"/>
  <c r="Y178" i="16"/>
  <c r="Z178" i="16" s="1"/>
  <c r="X178" i="16"/>
  <c r="W178" i="16"/>
  <c r="V178" i="16"/>
  <c r="U178" i="16"/>
  <c r="AK178" i="16" s="1"/>
  <c r="AL177" i="16"/>
  <c r="Y177" i="16"/>
  <c r="X177" i="16"/>
  <c r="W177" i="16"/>
  <c r="V177" i="16"/>
  <c r="U177" i="16"/>
  <c r="AC177" i="16" s="1"/>
  <c r="AC176" i="16"/>
  <c r="AA176" i="16"/>
  <c r="Y176" i="16"/>
  <c r="Z176" i="16" s="1"/>
  <c r="X176" i="16"/>
  <c r="W176" i="16"/>
  <c r="V176" i="16"/>
  <c r="U176" i="16"/>
  <c r="AK176" i="16" s="1"/>
  <c r="AL175" i="16"/>
  <c r="Y175" i="16"/>
  <c r="X175" i="16"/>
  <c r="W175" i="16"/>
  <c r="V175" i="16"/>
  <c r="U175" i="16"/>
  <c r="AC175" i="16" s="1"/>
  <c r="AC174" i="16"/>
  <c r="AA174" i="16"/>
  <c r="Y174" i="16"/>
  <c r="Z174" i="16" s="1"/>
  <c r="X174" i="16"/>
  <c r="W174" i="16"/>
  <c r="V174" i="16"/>
  <c r="U174" i="16"/>
  <c r="AK174" i="16" s="1"/>
  <c r="AL173" i="16"/>
  <c r="Y173" i="16"/>
  <c r="X173" i="16"/>
  <c r="W173" i="16"/>
  <c r="V173" i="16"/>
  <c r="U173" i="16"/>
  <c r="AC173" i="16" s="1"/>
  <c r="AC172" i="16"/>
  <c r="AA172" i="16"/>
  <c r="Y172" i="16"/>
  <c r="Z172" i="16" s="1"/>
  <c r="X172" i="16"/>
  <c r="W172" i="16"/>
  <c r="V172" i="16"/>
  <c r="U172" i="16"/>
  <c r="AK172" i="16" s="1"/>
  <c r="AL171" i="16"/>
  <c r="Y171" i="16"/>
  <c r="X171" i="16"/>
  <c r="W171" i="16"/>
  <c r="V171" i="16"/>
  <c r="U171" i="16"/>
  <c r="AC171" i="16" s="1"/>
  <c r="AC170" i="16"/>
  <c r="AA170" i="16"/>
  <c r="Y170" i="16"/>
  <c r="Z170" i="16" s="1"/>
  <c r="X170" i="16"/>
  <c r="W170" i="16"/>
  <c r="V170" i="16"/>
  <c r="U170" i="16"/>
  <c r="AK170" i="16" s="1"/>
  <c r="AL169" i="16"/>
  <c r="Y169" i="16"/>
  <c r="X169" i="16"/>
  <c r="W169" i="16"/>
  <c r="V169" i="16"/>
  <c r="U169" i="16"/>
  <c r="AC169" i="16" s="1"/>
  <c r="AC168" i="16"/>
  <c r="AA168" i="16"/>
  <c r="Y168" i="16"/>
  <c r="Z168" i="16" s="1"/>
  <c r="X168" i="16"/>
  <c r="W168" i="16"/>
  <c r="V168" i="16"/>
  <c r="U168" i="16"/>
  <c r="AK168" i="16" s="1"/>
  <c r="AL167" i="16"/>
  <c r="Y167" i="16"/>
  <c r="X167" i="16"/>
  <c r="W167" i="16"/>
  <c r="V167" i="16"/>
  <c r="U167" i="16"/>
  <c r="AC167" i="16" s="1"/>
  <c r="AC166" i="16"/>
  <c r="AA166" i="16"/>
  <c r="Y166" i="16"/>
  <c r="Z166" i="16" s="1"/>
  <c r="X166" i="16"/>
  <c r="W166" i="16"/>
  <c r="V166" i="16"/>
  <c r="U166" i="16"/>
  <c r="AK166" i="16" s="1"/>
  <c r="AL165" i="16"/>
  <c r="Y165" i="16"/>
  <c r="X165" i="16"/>
  <c r="W165" i="16"/>
  <c r="V165" i="16"/>
  <c r="U165" i="16"/>
  <c r="AC165" i="16" s="1"/>
  <c r="AC164" i="16"/>
  <c r="AA164" i="16"/>
  <c r="Y164" i="16"/>
  <c r="Z164" i="16" s="1"/>
  <c r="X164" i="16"/>
  <c r="W164" i="16"/>
  <c r="V164" i="16"/>
  <c r="U164" i="16"/>
  <c r="AK164" i="16" s="1"/>
  <c r="AL163" i="16"/>
  <c r="Y163" i="16"/>
  <c r="X163" i="16"/>
  <c r="W163" i="16"/>
  <c r="V163" i="16"/>
  <c r="U163" i="16"/>
  <c r="AC163" i="16" s="1"/>
  <c r="AC162" i="16"/>
  <c r="AA162" i="16"/>
  <c r="Y162" i="16"/>
  <c r="Z162" i="16" s="1"/>
  <c r="X162" i="16"/>
  <c r="W162" i="16"/>
  <c r="V162" i="16"/>
  <c r="U162" i="16"/>
  <c r="AK162" i="16" s="1"/>
  <c r="AL161" i="16"/>
  <c r="Y161" i="16"/>
  <c r="X161" i="16"/>
  <c r="W161" i="16"/>
  <c r="V161" i="16"/>
  <c r="U161" i="16"/>
  <c r="AC161" i="16" s="1"/>
  <c r="AC160" i="16"/>
  <c r="AA160" i="16"/>
  <c r="Y160" i="16"/>
  <c r="Z160" i="16" s="1"/>
  <c r="X160" i="16"/>
  <c r="W160" i="16"/>
  <c r="V160" i="16"/>
  <c r="U160" i="16"/>
  <c r="AK160" i="16" s="1"/>
  <c r="AL159" i="16"/>
  <c r="Y159" i="16"/>
  <c r="X159" i="16"/>
  <c r="W159" i="16"/>
  <c r="V159" i="16"/>
  <c r="U159" i="16"/>
  <c r="AC159" i="16" s="1"/>
  <c r="AC158" i="16"/>
  <c r="AA158" i="16"/>
  <c r="Y158" i="16"/>
  <c r="Z158" i="16" s="1"/>
  <c r="X158" i="16"/>
  <c r="W158" i="16"/>
  <c r="V158" i="16"/>
  <c r="U158" i="16"/>
  <c r="AK158" i="16" s="1"/>
  <c r="AL157" i="16"/>
  <c r="Y157" i="16"/>
  <c r="X157" i="16"/>
  <c r="W157" i="16"/>
  <c r="V157" i="16"/>
  <c r="U157" i="16"/>
  <c r="AC157" i="16" s="1"/>
  <c r="AC156" i="16"/>
  <c r="AA156" i="16"/>
  <c r="Y156" i="16"/>
  <c r="Z156" i="16" s="1"/>
  <c r="X156" i="16"/>
  <c r="W156" i="16"/>
  <c r="V156" i="16"/>
  <c r="U156" i="16"/>
  <c r="AK156" i="16" s="1"/>
  <c r="AL155" i="16"/>
  <c r="Y155" i="16"/>
  <c r="X155" i="16"/>
  <c r="W155" i="16"/>
  <c r="V155" i="16"/>
  <c r="U155" i="16"/>
  <c r="AC155" i="16" s="1"/>
  <c r="AC154" i="16"/>
  <c r="AA154" i="16"/>
  <c r="Y154" i="16"/>
  <c r="Z154" i="16" s="1"/>
  <c r="X154" i="16"/>
  <c r="W154" i="16"/>
  <c r="V154" i="16"/>
  <c r="U154" i="16"/>
  <c r="AK154" i="16" s="1"/>
  <c r="AL153" i="16"/>
  <c r="Y153" i="16"/>
  <c r="X153" i="16"/>
  <c r="W153" i="16"/>
  <c r="V153" i="16"/>
  <c r="U153" i="16"/>
  <c r="AC153" i="16" s="1"/>
  <c r="AC152" i="16"/>
  <c r="AA152" i="16"/>
  <c r="Y152" i="16"/>
  <c r="Z152" i="16" s="1"/>
  <c r="X152" i="16"/>
  <c r="W152" i="16"/>
  <c r="V152" i="16"/>
  <c r="U152" i="16"/>
  <c r="AK152" i="16" s="1"/>
  <c r="AL151" i="16"/>
  <c r="Y151" i="16"/>
  <c r="X151" i="16"/>
  <c r="W151" i="16"/>
  <c r="V151" i="16"/>
  <c r="U151" i="16"/>
  <c r="AC151" i="16" s="1"/>
  <c r="AC150" i="16"/>
  <c r="AA150" i="16"/>
  <c r="Y150" i="16"/>
  <c r="Z150" i="16" s="1"/>
  <c r="X150" i="16"/>
  <c r="W150" i="16"/>
  <c r="V150" i="16"/>
  <c r="U150" i="16"/>
  <c r="AK150" i="16" s="1"/>
  <c r="AL149" i="16"/>
  <c r="Y149" i="16"/>
  <c r="X149" i="16"/>
  <c r="W149" i="16"/>
  <c r="V149" i="16"/>
  <c r="U149" i="16"/>
  <c r="AC149" i="16" s="1"/>
  <c r="AC148" i="16"/>
  <c r="AA148" i="16"/>
  <c r="Y148" i="16"/>
  <c r="Z148" i="16" s="1"/>
  <c r="X148" i="16"/>
  <c r="W148" i="16"/>
  <c r="V148" i="16"/>
  <c r="U148" i="16"/>
  <c r="AK148" i="16" s="1"/>
  <c r="AL147" i="16"/>
  <c r="Y147" i="16"/>
  <c r="X147" i="16"/>
  <c r="W147" i="16"/>
  <c r="V147" i="16"/>
  <c r="U147" i="16"/>
  <c r="AC147" i="16" s="1"/>
  <c r="AC146" i="16"/>
  <c r="AA146" i="16"/>
  <c r="Y146" i="16"/>
  <c r="Z146" i="16" s="1"/>
  <c r="X146" i="16"/>
  <c r="W146" i="16"/>
  <c r="V146" i="16"/>
  <c r="U146" i="16"/>
  <c r="AK146" i="16" s="1"/>
  <c r="AL145" i="16"/>
  <c r="Y145" i="16"/>
  <c r="X145" i="16"/>
  <c r="W145" i="16"/>
  <c r="V145" i="16"/>
  <c r="U145" i="16"/>
  <c r="AC145" i="16" s="1"/>
  <c r="AC144" i="16"/>
  <c r="AA144" i="16"/>
  <c r="Y144" i="16"/>
  <c r="Z144" i="16" s="1"/>
  <c r="X144" i="16"/>
  <c r="W144" i="16"/>
  <c r="V144" i="16"/>
  <c r="U144" i="16"/>
  <c r="AK144" i="16" s="1"/>
  <c r="AL143" i="16"/>
  <c r="Y143" i="16"/>
  <c r="X143" i="16"/>
  <c r="W143" i="16"/>
  <c r="V143" i="16"/>
  <c r="U143" i="16"/>
  <c r="AC143" i="16" s="1"/>
  <c r="AC142" i="16"/>
  <c r="AA142" i="16"/>
  <c r="Y142" i="16"/>
  <c r="Z142" i="16" s="1"/>
  <c r="X142" i="16"/>
  <c r="W142" i="16"/>
  <c r="V142" i="16"/>
  <c r="U142" i="16"/>
  <c r="AK142" i="16" s="1"/>
  <c r="AL141" i="16"/>
  <c r="Y141" i="16"/>
  <c r="X141" i="16"/>
  <c r="W141" i="16"/>
  <c r="V141" i="16"/>
  <c r="U141" i="16"/>
  <c r="AC141" i="16" s="1"/>
  <c r="AC140" i="16"/>
  <c r="AA140" i="16"/>
  <c r="Y140" i="16"/>
  <c r="Z140" i="16" s="1"/>
  <c r="X140" i="16"/>
  <c r="W140" i="16"/>
  <c r="V140" i="16"/>
  <c r="U140" i="16"/>
  <c r="AK140" i="16" s="1"/>
  <c r="AL139" i="16"/>
  <c r="Y139" i="16"/>
  <c r="X139" i="16"/>
  <c r="W139" i="16"/>
  <c r="V139" i="16"/>
  <c r="U139" i="16"/>
  <c r="AC139" i="16" s="1"/>
  <c r="AC138" i="16"/>
  <c r="AA138" i="16"/>
  <c r="Y138" i="16"/>
  <c r="Z138" i="16" s="1"/>
  <c r="X138" i="16"/>
  <c r="W138" i="16"/>
  <c r="V138" i="16"/>
  <c r="U138" i="16"/>
  <c r="AK138" i="16" s="1"/>
  <c r="AL137" i="16"/>
  <c r="Y137" i="16"/>
  <c r="X137" i="16"/>
  <c r="W137" i="16"/>
  <c r="V137" i="16"/>
  <c r="U137" i="16"/>
  <c r="AC137" i="16" s="1"/>
  <c r="AC136" i="16"/>
  <c r="AA136" i="16"/>
  <c r="Y136" i="16"/>
  <c r="Z136" i="16" s="1"/>
  <c r="X136" i="16"/>
  <c r="W136" i="16"/>
  <c r="V136" i="16"/>
  <c r="U136" i="16"/>
  <c r="AK136" i="16" s="1"/>
  <c r="AL135" i="16"/>
  <c r="Y135" i="16"/>
  <c r="X135" i="16"/>
  <c r="W135" i="16"/>
  <c r="V135" i="16"/>
  <c r="U135" i="16"/>
  <c r="AC135" i="16" s="1"/>
  <c r="AC134" i="16"/>
  <c r="AA134" i="16"/>
  <c r="Y134" i="16"/>
  <c r="Z134" i="16" s="1"/>
  <c r="X134" i="16"/>
  <c r="W134" i="16"/>
  <c r="V134" i="16"/>
  <c r="U134" i="16"/>
  <c r="AK134" i="16" s="1"/>
  <c r="AL133" i="16"/>
  <c r="Y133" i="16"/>
  <c r="X133" i="16"/>
  <c r="W133" i="16"/>
  <c r="V133" i="16"/>
  <c r="U133" i="16"/>
  <c r="AC133" i="16" s="1"/>
  <c r="AC132" i="16"/>
  <c r="AA132" i="16"/>
  <c r="Y132" i="16"/>
  <c r="Z132" i="16" s="1"/>
  <c r="X132" i="16"/>
  <c r="W132" i="16"/>
  <c r="V132" i="16"/>
  <c r="U132" i="16"/>
  <c r="AK132" i="16" s="1"/>
  <c r="AL131" i="16"/>
  <c r="Y131" i="16"/>
  <c r="X131" i="16"/>
  <c r="W131" i="16"/>
  <c r="V131" i="16"/>
  <c r="U131" i="16"/>
  <c r="AC131" i="16" s="1"/>
  <c r="AC130" i="16"/>
  <c r="AA130" i="16"/>
  <c r="Y130" i="16"/>
  <c r="Z130" i="16" s="1"/>
  <c r="X130" i="16"/>
  <c r="W130" i="16"/>
  <c r="V130" i="16"/>
  <c r="U130" i="16"/>
  <c r="AK130" i="16" s="1"/>
  <c r="AL129" i="16"/>
  <c r="Y129" i="16"/>
  <c r="X129" i="16"/>
  <c r="W129" i="16"/>
  <c r="V129" i="16"/>
  <c r="U129" i="16"/>
  <c r="AC129" i="16" s="1"/>
  <c r="AC128" i="16"/>
  <c r="AA128" i="16"/>
  <c r="Y128" i="16"/>
  <c r="Z128" i="16" s="1"/>
  <c r="X128" i="16"/>
  <c r="W128" i="16"/>
  <c r="V128" i="16"/>
  <c r="U128" i="16"/>
  <c r="AK128" i="16" s="1"/>
  <c r="AL127" i="16"/>
  <c r="Y127" i="16"/>
  <c r="X127" i="16"/>
  <c r="W127" i="16"/>
  <c r="V127" i="16"/>
  <c r="U127" i="16"/>
  <c r="AC127" i="16" s="1"/>
  <c r="AC126" i="16"/>
  <c r="AA126" i="16"/>
  <c r="Y126" i="16"/>
  <c r="Z126" i="16" s="1"/>
  <c r="X126" i="16"/>
  <c r="W126" i="16"/>
  <c r="V126" i="16"/>
  <c r="U126" i="16"/>
  <c r="AK126" i="16" s="1"/>
  <c r="AL125" i="16"/>
  <c r="Y125" i="16"/>
  <c r="X125" i="16"/>
  <c r="W125" i="16"/>
  <c r="V125" i="16"/>
  <c r="U125" i="16"/>
  <c r="AC125" i="16" s="1"/>
  <c r="AC124" i="16"/>
  <c r="AA124" i="16"/>
  <c r="Y124" i="16"/>
  <c r="Z124" i="16" s="1"/>
  <c r="X124" i="16"/>
  <c r="W124" i="16"/>
  <c r="V124" i="16"/>
  <c r="U124" i="16"/>
  <c r="AK124" i="16" s="1"/>
  <c r="AL123" i="16"/>
  <c r="Y123" i="16"/>
  <c r="X123" i="16"/>
  <c r="W123" i="16"/>
  <c r="V123" i="16"/>
  <c r="U123" i="16"/>
  <c r="AC123" i="16" s="1"/>
  <c r="AC122" i="16"/>
  <c r="AA122" i="16"/>
  <c r="Y122" i="16"/>
  <c r="Z122" i="16" s="1"/>
  <c r="X122" i="16"/>
  <c r="W122" i="16"/>
  <c r="V122" i="16"/>
  <c r="U122" i="16"/>
  <c r="AK122" i="16" s="1"/>
  <c r="AL121" i="16"/>
  <c r="Y121" i="16"/>
  <c r="X121" i="16"/>
  <c r="W121" i="16"/>
  <c r="V121" i="16"/>
  <c r="U121" i="16"/>
  <c r="AC121" i="16" s="1"/>
  <c r="AC120" i="16"/>
  <c r="AA120" i="16"/>
  <c r="Y120" i="16"/>
  <c r="Z120" i="16" s="1"/>
  <c r="X120" i="16"/>
  <c r="W120" i="16"/>
  <c r="V120" i="16"/>
  <c r="U120" i="16"/>
  <c r="AK120" i="16" s="1"/>
  <c r="AL119" i="16"/>
  <c r="Y119" i="16"/>
  <c r="X119" i="16"/>
  <c r="W119" i="16"/>
  <c r="V119" i="16"/>
  <c r="U119" i="16"/>
  <c r="AC119" i="16" s="1"/>
  <c r="AC118" i="16"/>
  <c r="AA118" i="16"/>
  <c r="Y118" i="16"/>
  <c r="Z118" i="16" s="1"/>
  <c r="X118" i="16"/>
  <c r="W118" i="16"/>
  <c r="V118" i="16"/>
  <c r="U118" i="16"/>
  <c r="AK118" i="16" s="1"/>
  <c r="AL117" i="16"/>
  <c r="Y117" i="16"/>
  <c r="X117" i="16"/>
  <c r="W117" i="16"/>
  <c r="V117" i="16"/>
  <c r="U117" i="16"/>
  <c r="AC117" i="16" s="1"/>
  <c r="AC116" i="16"/>
  <c r="AA116" i="16"/>
  <c r="Y116" i="16"/>
  <c r="Z116" i="16" s="1"/>
  <c r="X116" i="16"/>
  <c r="W116" i="16"/>
  <c r="V116" i="16"/>
  <c r="U116" i="16"/>
  <c r="AK116" i="16" s="1"/>
  <c r="AL115" i="16"/>
  <c r="Y115" i="16"/>
  <c r="X115" i="16"/>
  <c r="W115" i="16"/>
  <c r="V115" i="16"/>
  <c r="U115" i="16"/>
  <c r="AC115" i="16" s="1"/>
  <c r="AC114" i="16"/>
  <c r="AA114" i="16"/>
  <c r="Y114" i="16"/>
  <c r="Z114" i="16" s="1"/>
  <c r="X114" i="16"/>
  <c r="W114" i="16"/>
  <c r="V114" i="16"/>
  <c r="U114" i="16"/>
  <c r="AK114" i="16" s="1"/>
  <c r="AL113" i="16"/>
  <c r="Y113" i="16"/>
  <c r="X113" i="16"/>
  <c r="W113" i="16"/>
  <c r="V113" i="16"/>
  <c r="U113" i="16"/>
  <c r="AC113" i="16" s="1"/>
  <c r="AC112" i="16"/>
  <c r="AA112" i="16"/>
  <c r="Y112" i="16"/>
  <c r="Z112" i="16" s="1"/>
  <c r="X112" i="16"/>
  <c r="W112" i="16"/>
  <c r="V112" i="16"/>
  <c r="U112" i="16"/>
  <c r="AK112" i="16" s="1"/>
  <c r="AL111" i="16"/>
  <c r="Y111" i="16"/>
  <c r="X111" i="16"/>
  <c r="W111" i="16"/>
  <c r="V111" i="16"/>
  <c r="U111" i="16"/>
  <c r="AC111" i="16" s="1"/>
  <c r="AC110" i="16"/>
  <c r="AA110" i="16"/>
  <c r="Y110" i="16"/>
  <c r="Z110" i="16" s="1"/>
  <c r="X110" i="16"/>
  <c r="W110" i="16"/>
  <c r="V110" i="16"/>
  <c r="U110" i="16"/>
  <c r="AK110" i="16" s="1"/>
  <c r="AL109" i="16"/>
  <c r="Y109" i="16"/>
  <c r="X109" i="16"/>
  <c r="W109" i="16"/>
  <c r="V109" i="16"/>
  <c r="U109" i="16"/>
  <c r="AC109" i="16" s="1"/>
  <c r="AC108" i="16"/>
  <c r="AA108" i="16"/>
  <c r="Y108" i="16"/>
  <c r="Z108" i="16" s="1"/>
  <c r="X108" i="16"/>
  <c r="W108" i="16"/>
  <c r="V108" i="16"/>
  <c r="U108" i="16"/>
  <c r="AK108" i="16" s="1"/>
  <c r="AL107" i="16"/>
  <c r="Y107" i="16"/>
  <c r="X107" i="16"/>
  <c r="W107" i="16"/>
  <c r="V107" i="16"/>
  <c r="U107" i="16"/>
  <c r="AC107" i="16" s="1"/>
  <c r="AC106" i="16"/>
  <c r="AA106" i="16"/>
  <c r="Y106" i="16"/>
  <c r="Z106" i="16" s="1"/>
  <c r="X106" i="16"/>
  <c r="W106" i="16"/>
  <c r="V106" i="16"/>
  <c r="U106" i="16"/>
  <c r="AK106" i="16" s="1"/>
  <c r="AL105" i="16"/>
  <c r="Y105" i="16"/>
  <c r="X105" i="16"/>
  <c r="W105" i="16"/>
  <c r="V105" i="16"/>
  <c r="U105" i="16"/>
  <c r="AC105" i="16" s="1"/>
  <c r="AC104" i="16"/>
  <c r="AA104" i="16"/>
  <c r="Y104" i="16"/>
  <c r="Z104" i="16" s="1"/>
  <c r="X104" i="16"/>
  <c r="W104" i="16"/>
  <c r="V104" i="16"/>
  <c r="U104" i="16"/>
  <c r="AK104" i="16" s="1"/>
  <c r="AL103" i="16"/>
  <c r="Y103" i="16"/>
  <c r="X103" i="16"/>
  <c r="W103" i="16"/>
  <c r="V103" i="16"/>
  <c r="U103" i="16"/>
  <c r="AC103" i="16" s="1"/>
  <c r="AC102" i="16"/>
  <c r="AA102" i="16"/>
  <c r="Y102" i="16"/>
  <c r="Z102" i="16" s="1"/>
  <c r="X102" i="16"/>
  <c r="W102" i="16"/>
  <c r="V102" i="16"/>
  <c r="U102" i="16"/>
  <c r="AK102" i="16" s="1"/>
  <c r="AL101" i="16"/>
  <c r="Y101" i="16"/>
  <c r="X101" i="16"/>
  <c r="W101" i="16"/>
  <c r="V101" i="16"/>
  <c r="U101" i="16"/>
  <c r="AC101" i="16" s="1"/>
  <c r="AC100" i="16"/>
  <c r="AA100" i="16"/>
  <c r="Y100" i="16"/>
  <c r="Z100" i="16" s="1"/>
  <c r="X100" i="16"/>
  <c r="W100" i="16"/>
  <c r="V100" i="16"/>
  <c r="U100" i="16"/>
  <c r="AK100" i="16" s="1"/>
  <c r="AL99" i="16"/>
  <c r="Y99" i="16"/>
  <c r="X99" i="16"/>
  <c r="W99" i="16"/>
  <c r="V99" i="16"/>
  <c r="U99" i="16"/>
  <c r="AC99" i="16" s="1"/>
  <c r="AC98" i="16"/>
  <c r="AA98" i="16"/>
  <c r="Y98" i="16"/>
  <c r="Z98" i="16" s="1"/>
  <c r="X98" i="16"/>
  <c r="W98" i="16"/>
  <c r="V98" i="16"/>
  <c r="U98" i="16"/>
  <c r="AK98" i="16" s="1"/>
  <c r="AL97" i="16"/>
  <c r="Y97" i="16"/>
  <c r="X97" i="16"/>
  <c r="W97" i="16"/>
  <c r="V97" i="16"/>
  <c r="U97" i="16"/>
  <c r="AC97" i="16" s="1"/>
  <c r="AC96" i="16"/>
  <c r="AA96" i="16"/>
  <c r="Y96" i="16"/>
  <c r="Z96" i="16" s="1"/>
  <c r="X96" i="16"/>
  <c r="W96" i="16"/>
  <c r="V96" i="16"/>
  <c r="U96" i="16"/>
  <c r="AK96" i="16" s="1"/>
  <c r="AL95" i="16"/>
  <c r="Y95" i="16"/>
  <c r="X95" i="16"/>
  <c r="W95" i="16"/>
  <c r="V95" i="16"/>
  <c r="U95" i="16"/>
  <c r="AC95" i="16" s="1"/>
  <c r="AC94" i="16"/>
  <c r="AA94" i="16"/>
  <c r="Y94" i="16"/>
  <c r="Z94" i="16" s="1"/>
  <c r="X94" i="16"/>
  <c r="W94" i="16"/>
  <c r="V94" i="16"/>
  <c r="U94" i="16"/>
  <c r="AK94" i="16" s="1"/>
  <c r="AL93" i="16"/>
  <c r="Y93" i="16"/>
  <c r="X93" i="16"/>
  <c r="W93" i="16"/>
  <c r="V93" i="16"/>
  <c r="U93" i="16"/>
  <c r="AC93" i="16" s="1"/>
  <c r="AC92" i="16"/>
  <c r="AA92" i="16"/>
  <c r="Y92" i="16"/>
  <c r="Z92" i="16" s="1"/>
  <c r="X92" i="16"/>
  <c r="W92" i="16"/>
  <c r="V92" i="16"/>
  <c r="U92" i="16"/>
  <c r="AK92" i="16" s="1"/>
  <c r="AL91" i="16"/>
  <c r="Y91" i="16"/>
  <c r="X91" i="16"/>
  <c r="W91" i="16"/>
  <c r="V91" i="16"/>
  <c r="U91" i="16"/>
  <c r="AC91" i="16" s="1"/>
  <c r="AC90" i="16"/>
  <c r="AA90" i="16"/>
  <c r="Y90" i="16"/>
  <c r="Z90" i="16" s="1"/>
  <c r="X90" i="16"/>
  <c r="W90" i="16"/>
  <c r="V90" i="16"/>
  <c r="U90" i="16"/>
  <c r="AK90" i="16" s="1"/>
  <c r="AL89" i="16"/>
  <c r="Y89" i="16"/>
  <c r="X89" i="16"/>
  <c r="W89" i="16"/>
  <c r="V89" i="16"/>
  <c r="U89" i="16"/>
  <c r="AC89" i="16" s="1"/>
  <c r="AC88" i="16"/>
  <c r="AA88" i="16"/>
  <c r="Y88" i="16"/>
  <c r="Z88" i="16" s="1"/>
  <c r="X88" i="16"/>
  <c r="W88" i="16"/>
  <c r="V88" i="16"/>
  <c r="U88" i="16"/>
  <c r="AK88" i="16" s="1"/>
  <c r="AL87" i="16"/>
  <c r="Y87" i="16"/>
  <c r="X87" i="16"/>
  <c r="W87" i="16"/>
  <c r="V87" i="16"/>
  <c r="U87" i="16"/>
  <c r="AC87" i="16" s="1"/>
  <c r="AC86" i="16"/>
  <c r="AA86" i="16"/>
  <c r="Y86" i="16"/>
  <c r="Z86" i="16" s="1"/>
  <c r="X86" i="16"/>
  <c r="W86" i="16"/>
  <c r="V86" i="16"/>
  <c r="U86" i="16"/>
  <c r="AK86" i="16" s="1"/>
  <c r="AL85" i="16"/>
  <c r="Y85" i="16"/>
  <c r="X85" i="16"/>
  <c r="W85" i="16"/>
  <c r="V85" i="16"/>
  <c r="U85" i="16"/>
  <c r="AC85" i="16" s="1"/>
  <c r="AC84" i="16"/>
  <c r="AA84" i="16"/>
  <c r="Y84" i="16"/>
  <c r="Z84" i="16" s="1"/>
  <c r="X84" i="16"/>
  <c r="W84" i="16"/>
  <c r="V84" i="16"/>
  <c r="U84" i="16"/>
  <c r="AK84" i="16" s="1"/>
  <c r="AL83" i="16"/>
  <c r="Y83" i="16"/>
  <c r="X83" i="16"/>
  <c r="W83" i="16"/>
  <c r="V83" i="16"/>
  <c r="U83" i="16"/>
  <c r="AC83" i="16" s="1"/>
  <c r="AC82" i="16"/>
  <c r="AA82" i="16"/>
  <c r="Y82" i="16"/>
  <c r="Z82" i="16" s="1"/>
  <c r="X82" i="16"/>
  <c r="W82" i="16"/>
  <c r="V82" i="16"/>
  <c r="U82" i="16"/>
  <c r="AK82" i="16" s="1"/>
  <c r="AL81" i="16"/>
  <c r="Y81" i="16"/>
  <c r="X81" i="16"/>
  <c r="W81" i="16"/>
  <c r="V81" i="16"/>
  <c r="U81" i="16"/>
  <c r="AC81" i="16" s="1"/>
  <c r="AC80" i="16"/>
  <c r="AA80" i="16"/>
  <c r="Y80" i="16"/>
  <c r="Z80" i="16" s="1"/>
  <c r="X80" i="16"/>
  <c r="W80" i="16"/>
  <c r="V80" i="16"/>
  <c r="U80" i="16"/>
  <c r="AK80" i="16" s="1"/>
  <c r="AL79" i="16"/>
  <c r="Y79" i="16"/>
  <c r="X79" i="16"/>
  <c r="W79" i="16"/>
  <c r="V79" i="16"/>
  <c r="U79" i="16"/>
  <c r="AC79" i="16" s="1"/>
  <c r="AC78" i="16"/>
  <c r="AA78" i="16"/>
  <c r="Y78" i="16"/>
  <c r="Z78" i="16" s="1"/>
  <c r="X78" i="16"/>
  <c r="W78" i="16"/>
  <c r="V78" i="16"/>
  <c r="U78" i="16"/>
  <c r="AK78" i="16" s="1"/>
  <c r="AL77" i="16"/>
  <c r="Y77" i="16"/>
  <c r="X77" i="16"/>
  <c r="W77" i="16"/>
  <c r="V77" i="16"/>
  <c r="U77" i="16"/>
  <c r="AC77" i="16" s="1"/>
  <c r="AC76" i="16"/>
  <c r="AA76" i="16"/>
  <c r="Y76" i="16"/>
  <c r="Z76" i="16" s="1"/>
  <c r="X76" i="16"/>
  <c r="W76" i="16"/>
  <c r="V76" i="16"/>
  <c r="U76" i="16"/>
  <c r="AK76" i="16" s="1"/>
  <c r="AL75" i="16"/>
  <c r="Y75" i="16"/>
  <c r="X75" i="16"/>
  <c r="W75" i="16"/>
  <c r="V75" i="16"/>
  <c r="U75" i="16"/>
  <c r="AC75" i="16" s="1"/>
  <c r="AC74" i="16"/>
  <c r="AA74" i="16"/>
  <c r="Y74" i="16"/>
  <c r="Z74" i="16" s="1"/>
  <c r="X74" i="16"/>
  <c r="W74" i="16"/>
  <c r="V74" i="16"/>
  <c r="U74" i="16"/>
  <c r="AK74" i="16" s="1"/>
  <c r="AL73" i="16"/>
  <c r="Y73" i="16"/>
  <c r="X73" i="16"/>
  <c r="W73" i="16"/>
  <c r="V73" i="16"/>
  <c r="U73" i="16"/>
  <c r="AC73" i="16" s="1"/>
  <c r="AC72" i="16"/>
  <c r="AA72" i="16"/>
  <c r="Y72" i="16"/>
  <c r="Z72" i="16" s="1"/>
  <c r="X72" i="16"/>
  <c r="W72" i="16"/>
  <c r="V72" i="16"/>
  <c r="U72" i="16"/>
  <c r="AK72" i="16" s="1"/>
  <c r="AL71" i="16"/>
  <c r="Y71" i="16"/>
  <c r="X71" i="16"/>
  <c r="W71" i="16"/>
  <c r="V71" i="16"/>
  <c r="U71" i="16"/>
  <c r="AC71" i="16" s="1"/>
  <c r="AC70" i="16"/>
  <c r="AA70" i="16"/>
  <c r="Y70" i="16"/>
  <c r="Z70" i="16" s="1"/>
  <c r="X70" i="16"/>
  <c r="W70" i="16"/>
  <c r="V70" i="16"/>
  <c r="U70" i="16"/>
  <c r="AK70" i="16" s="1"/>
  <c r="AL69" i="16"/>
  <c r="Y69" i="16"/>
  <c r="X69" i="16"/>
  <c r="W69" i="16"/>
  <c r="V69" i="16"/>
  <c r="U69" i="16"/>
  <c r="AC69" i="16" s="1"/>
  <c r="AC68" i="16"/>
  <c r="AA68" i="16"/>
  <c r="Y68" i="16"/>
  <c r="Z68" i="16" s="1"/>
  <c r="X68" i="16"/>
  <c r="W68" i="16"/>
  <c r="V68" i="16"/>
  <c r="U68" i="16"/>
  <c r="AK68" i="16" s="1"/>
  <c r="AL67" i="16"/>
  <c r="Y67" i="16"/>
  <c r="X67" i="16"/>
  <c r="W67" i="16"/>
  <c r="V67" i="16"/>
  <c r="U67" i="16"/>
  <c r="AC67" i="16" s="1"/>
  <c r="AC66" i="16"/>
  <c r="AA66" i="16"/>
  <c r="Y66" i="16"/>
  <c r="Z66" i="16" s="1"/>
  <c r="X66" i="16"/>
  <c r="W66" i="16"/>
  <c r="V66" i="16"/>
  <c r="U66" i="16"/>
  <c r="AK66" i="16" s="1"/>
  <c r="AL65" i="16"/>
  <c r="Y65" i="16"/>
  <c r="X65" i="16"/>
  <c r="W65" i="16"/>
  <c r="V65" i="16"/>
  <c r="U65" i="16"/>
  <c r="AC65" i="16" s="1"/>
  <c r="AC64" i="16"/>
  <c r="AA64" i="16"/>
  <c r="Y64" i="16"/>
  <c r="Z64" i="16" s="1"/>
  <c r="X64" i="16"/>
  <c r="W64" i="16"/>
  <c r="V64" i="16"/>
  <c r="U64" i="16"/>
  <c r="AK64" i="16" s="1"/>
  <c r="AL63" i="16"/>
  <c r="Y63" i="16"/>
  <c r="X63" i="16"/>
  <c r="W63" i="16"/>
  <c r="V63" i="16"/>
  <c r="U63" i="16"/>
  <c r="AC63" i="16" s="1"/>
  <c r="AC62" i="16"/>
  <c r="AA62" i="16"/>
  <c r="Y62" i="16"/>
  <c r="Z62" i="16" s="1"/>
  <c r="X62" i="16"/>
  <c r="W62" i="16"/>
  <c r="V62" i="16"/>
  <c r="U62" i="16"/>
  <c r="AK62" i="16" s="1"/>
  <c r="AL61" i="16"/>
  <c r="Y61" i="16"/>
  <c r="X61" i="16"/>
  <c r="W61" i="16"/>
  <c r="V61" i="16"/>
  <c r="U61" i="16"/>
  <c r="AC61" i="16" s="1"/>
  <c r="AC60" i="16"/>
  <c r="AA60" i="16"/>
  <c r="Y60" i="16"/>
  <c r="Z60" i="16" s="1"/>
  <c r="X60" i="16"/>
  <c r="W60" i="16"/>
  <c r="V60" i="16"/>
  <c r="U60" i="16"/>
  <c r="AK60" i="16" s="1"/>
  <c r="AL59" i="16"/>
  <c r="Y59" i="16"/>
  <c r="X59" i="16"/>
  <c r="W59" i="16"/>
  <c r="V59" i="16"/>
  <c r="U59" i="16"/>
  <c r="AC59" i="16" s="1"/>
  <c r="AC58" i="16"/>
  <c r="AA58" i="16"/>
  <c r="Y58" i="16"/>
  <c r="Z58" i="16" s="1"/>
  <c r="X58" i="16"/>
  <c r="W58" i="16"/>
  <c r="V58" i="16"/>
  <c r="U58" i="16"/>
  <c r="AK58" i="16" s="1"/>
  <c r="AL57" i="16"/>
  <c r="Y57" i="16"/>
  <c r="X57" i="16"/>
  <c r="W57" i="16"/>
  <c r="V57" i="16"/>
  <c r="U57" i="16"/>
  <c r="AC57" i="16" s="1"/>
  <c r="AC56" i="16"/>
  <c r="AA56" i="16"/>
  <c r="Y56" i="16"/>
  <c r="Z56" i="16" s="1"/>
  <c r="X56" i="16"/>
  <c r="W56" i="16"/>
  <c r="V56" i="16"/>
  <c r="U56" i="16"/>
  <c r="AK56" i="16" s="1"/>
  <c r="AL55" i="16"/>
  <c r="Y55" i="16"/>
  <c r="X55" i="16"/>
  <c r="W55" i="16"/>
  <c r="V55" i="16"/>
  <c r="U55" i="16"/>
  <c r="AC55" i="16" s="1"/>
  <c r="AC54" i="16"/>
  <c r="AA54" i="16"/>
  <c r="Y54" i="16"/>
  <c r="Z54" i="16" s="1"/>
  <c r="X54" i="16"/>
  <c r="W54" i="16"/>
  <c r="V54" i="16"/>
  <c r="U54" i="16"/>
  <c r="AK54" i="16" s="1"/>
  <c r="AL53" i="16"/>
  <c r="Y53" i="16"/>
  <c r="X53" i="16"/>
  <c r="W53" i="16"/>
  <c r="V53" i="16"/>
  <c r="U53" i="16"/>
  <c r="AC53" i="16" s="1"/>
  <c r="AC52" i="16"/>
  <c r="AA52" i="16"/>
  <c r="Y52" i="16"/>
  <c r="Z52" i="16" s="1"/>
  <c r="X52" i="16"/>
  <c r="W52" i="16"/>
  <c r="V52" i="16"/>
  <c r="U52" i="16"/>
  <c r="AK52" i="16" s="1"/>
  <c r="AL51" i="16"/>
  <c r="Y51" i="16"/>
  <c r="X51" i="16"/>
  <c r="W51" i="16"/>
  <c r="V51" i="16"/>
  <c r="U51" i="16"/>
  <c r="AC51" i="16" s="1"/>
  <c r="AC50" i="16"/>
  <c r="AA50" i="16"/>
  <c r="Y50" i="16"/>
  <c r="Z50" i="16" s="1"/>
  <c r="X50" i="16"/>
  <c r="W50" i="16"/>
  <c r="V50" i="16"/>
  <c r="U50" i="16"/>
  <c r="AK50" i="16" s="1"/>
  <c r="AL49" i="16"/>
  <c r="Y49" i="16"/>
  <c r="X49" i="16"/>
  <c r="W49" i="16"/>
  <c r="V49" i="16"/>
  <c r="U49" i="16"/>
  <c r="AC49" i="16" s="1"/>
  <c r="AC48" i="16"/>
  <c r="AA48" i="16"/>
  <c r="Y48" i="16"/>
  <c r="Z48" i="16" s="1"/>
  <c r="X48" i="16"/>
  <c r="W48" i="16"/>
  <c r="V48" i="16"/>
  <c r="U48" i="16"/>
  <c r="AK48" i="16" s="1"/>
  <c r="AL47" i="16"/>
  <c r="Y47" i="16"/>
  <c r="X47" i="16"/>
  <c r="W47" i="16"/>
  <c r="V47" i="16"/>
  <c r="U47" i="16"/>
  <c r="AC47" i="16" s="1"/>
  <c r="AC46" i="16"/>
  <c r="AA46" i="16"/>
  <c r="Y46" i="16"/>
  <c r="Z46" i="16" s="1"/>
  <c r="X46" i="16"/>
  <c r="W46" i="16"/>
  <c r="V46" i="16"/>
  <c r="U46" i="16"/>
  <c r="AK46" i="16" s="1"/>
  <c r="AL45" i="16"/>
  <c r="Y45" i="16"/>
  <c r="X45" i="16"/>
  <c r="W45" i="16"/>
  <c r="V45" i="16"/>
  <c r="U45" i="16"/>
  <c r="AC45" i="16" s="1"/>
  <c r="AC44" i="16"/>
  <c r="AA44" i="16"/>
  <c r="Y44" i="16"/>
  <c r="Z44" i="16" s="1"/>
  <c r="X44" i="16"/>
  <c r="W44" i="16"/>
  <c r="V44" i="16"/>
  <c r="U44" i="16"/>
  <c r="AK44" i="16" s="1"/>
  <c r="AL43" i="16"/>
  <c r="Y43" i="16"/>
  <c r="X43" i="16"/>
  <c r="W43" i="16"/>
  <c r="V43" i="16"/>
  <c r="U43" i="16"/>
  <c r="AC43" i="16" s="1"/>
  <c r="AC42" i="16"/>
  <c r="AA42" i="16"/>
  <c r="Y42" i="16"/>
  <c r="Z42" i="16" s="1"/>
  <c r="X42" i="16"/>
  <c r="W42" i="16"/>
  <c r="V42" i="16"/>
  <c r="U42" i="16"/>
  <c r="AK42" i="16" s="1"/>
  <c r="AL41" i="16"/>
  <c r="Y41" i="16"/>
  <c r="X41" i="16"/>
  <c r="W41" i="16"/>
  <c r="V41" i="16"/>
  <c r="U41" i="16"/>
  <c r="AC41" i="16" s="1"/>
  <c r="AC40" i="16"/>
  <c r="AA40" i="16"/>
  <c r="Y40" i="16"/>
  <c r="Z40" i="16" s="1"/>
  <c r="X40" i="16"/>
  <c r="W40" i="16"/>
  <c r="V40" i="16"/>
  <c r="U40" i="16"/>
  <c r="AK40" i="16" s="1"/>
  <c r="AL39" i="16"/>
  <c r="Y39" i="16"/>
  <c r="X39" i="16"/>
  <c r="W39" i="16"/>
  <c r="V39" i="16"/>
  <c r="U39" i="16"/>
  <c r="AC39" i="16" s="1"/>
  <c r="AC38" i="16"/>
  <c r="AA38" i="16"/>
  <c r="Y38" i="16"/>
  <c r="Z38" i="16" s="1"/>
  <c r="X38" i="16"/>
  <c r="W38" i="16"/>
  <c r="V38" i="16"/>
  <c r="U38" i="16"/>
  <c r="AK38" i="16" s="1"/>
  <c r="AL37" i="16"/>
  <c r="Y37" i="16"/>
  <c r="X37" i="16"/>
  <c r="W37" i="16"/>
  <c r="V37" i="16"/>
  <c r="U37" i="16"/>
  <c r="AC37" i="16" s="1"/>
  <c r="AC36" i="16"/>
  <c r="AA36" i="16"/>
  <c r="Y36" i="16"/>
  <c r="Z36" i="16" s="1"/>
  <c r="X36" i="16"/>
  <c r="W36" i="16"/>
  <c r="V36" i="16"/>
  <c r="U36" i="16"/>
  <c r="AK36" i="16" s="1"/>
  <c r="AL35" i="16"/>
  <c r="Y35" i="16"/>
  <c r="X35" i="16"/>
  <c r="W35" i="16"/>
  <c r="V35" i="16"/>
  <c r="U35" i="16"/>
  <c r="AC35" i="16" s="1"/>
  <c r="AC34" i="16"/>
  <c r="AA34" i="16"/>
  <c r="Y34" i="16"/>
  <c r="Z34" i="16" s="1"/>
  <c r="X34" i="16"/>
  <c r="W34" i="16"/>
  <c r="V34" i="16"/>
  <c r="U34" i="16"/>
  <c r="AK34" i="16" s="1"/>
  <c r="AL33" i="16"/>
  <c r="Y33" i="16"/>
  <c r="X33" i="16"/>
  <c r="W33" i="16"/>
  <c r="V33" i="16"/>
  <c r="U33" i="16"/>
  <c r="AC33" i="16" s="1"/>
  <c r="AC32" i="16"/>
  <c r="AA32" i="16"/>
  <c r="Y32" i="16"/>
  <c r="Z32" i="16" s="1"/>
  <c r="X32" i="16"/>
  <c r="W32" i="16"/>
  <c r="V32" i="16"/>
  <c r="U32" i="16"/>
  <c r="AK32" i="16" s="1"/>
  <c r="AL31" i="16"/>
  <c r="Y31" i="16"/>
  <c r="X31" i="16"/>
  <c r="W31" i="16"/>
  <c r="V31" i="16"/>
  <c r="U31" i="16"/>
  <c r="AC31" i="16" s="1"/>
  <c r="AC30" i="16"/>
  <c r="AA30" i="16"/>
  <c r="Y30" i="16"/>
  <c r="Z30" i="16" s="1"/>
  <c r="X30" i="16"/>
  <c r="W30" i="16"/>
  <c r="V30" i="16"/>
  <c r="U30" i="16"/>
  <c r="AK30" i="16" s="1"/>
  <c r="AL29" i="16"/>
  <c r="Y29" i="16"/>
  <c r="X29" i="16"/>
  <c r="W29" i="16"/>
  <c r="V29" i="16"/>
  <c r="U29" i="16"/>
  <c r="AC29" i="16" s="1"/>
  <c r="AC28" i="16"/>
  <c r="AA28" i="16"/>
  <c r="Y28" i="16"/>
  <c r="Z28" i="16" s="1"/>
  <c r="X28" i="16"/>
  <c r="W28" i="16"/>
  <c r="V28" i="16"/>
  <c r="U28" i="16"/>
  <c r="AK28" i="16" s="1"/>
  <c r="AL27" i="16"/>
  <c r="Y27" i="16"/>
  <c r="X27" i="16"/>
  <c r="W27" i="16"/>
  <c r="V27" i="16"/>
  <c r="U27" i="16"/>
  <c r="AC27" i="16" s="1"/>
  <c r="AC26" i="16"/>
  <c r="AA26" i="16"/>
  <c r="Y26" i="16"/>
  <c r="Z26" i="16" s="1"/>
  <c r="X26" i="16"/>
  <c r="W26" i="16"/>
  <c r="V26" i="16"/>
  <c r="U26" i="16"/>
  <c r="AK26" i="16" s="1"/>
  <c r="AL25" i="16"/>
  <c r="Y25" i="16"/>
  <c r="X25" i="16"/>
  <c r="W25" i="16"/>
  <c r="V25" i="16"/>
  <c r="U25" i="16"/>
  <c r="AC25" i="16" s="1"/>
  <c r="AC24" i="16"/>
  <c r="AA24" i="16"/>
  <c r="Y24" i="16"/>
  <c r="Z24" i="16" s="1"/>
  <c r="X24" i="16"/>
  <c r="W24" i="16"/>
  <c r="V24" i="16"/>
  <c r="U24" i="16"/>
  <c r="AK24" i="16" s="1"/>
  <c r="AL23" i="16"/>
  <c r="Y23" i="16"/>
  <c r="X23" i="16"/>
  <c r="W23" i="16"/>
  <c r="V23" i="16"/>
  <c r="U23" i="16"/>
  <c r="AC23" i="16" s="1"/>
  <c r="AC22" i="16"/>
  <c r="AA22" i="16"/>
  <c r="Y22" i="16"/>
  <c r="Z22" i="16" s="1"/>
  <c r="X22" i="16"/>
  <c r="W22" i="16"/>
  <c r="V22" i="16"/>
  <c r="U22" i="16"/>
  <c r="AK22" i="16" s="1"/>
  <c r="AL21" i="16"/>
  <c r="Y21" i="16"/>
  <c r="X21" i="16"/>
  <c r="W21" i="16"/>
  <c r="V21" i="16"/>
  <c r="U21" i="16"/>
  <c r="AC21" i="16" s="1"/>
  <c r="AC20" i="16"/>
  <c r="AA20" i="16"/>
  <c r="Y20" i="16"/>
  <c r="Z20" i="16" s="1"/>
  <c r="X20" i="16"/>
  <c r="W20" i="16"/>
  <c r="V20" i="16"/>
  <c r="U20" i="16"/>
  <c r="AK20" i="16" s="1"/>
  <c r="AL19" i="16"/>
  <c r="Y19" i="16"/>
  <c r="X19" i="16"/>
  <c r="W19" i="16"/>
  <c r="V19" i="16"/>
  <c r="U19" i="16"/>
  <c r="AC19" i="16" s="1"/>
  <c r="AC18" i="16"/>
  <c r="AA18" i="16"/>
  <c r="Y18" i="16"/>
  <c r="Z18" i="16" s="1"/>
  <c r="X18" i="16"/>
  <c r="W18" i="16"/>
  <c r="V18" i="16"/>
  <c r="U18" i="16"/>
  <c r="AK18" i="16" s="1"/>
  <c r="AL17" i="16"/>
  <c r="Y17" i="16"/>
  <c r="X17" i="16"/>
  <c r="W17" i="16"/>
  <c r="V17" i="16"/>
  <c r="U17" i="16"/>
  <c r="AC17" i="16" s="1"/>
  <c r="AC16" i="16"/>
  <c r="AA16" i="16"/>
  <c r="Y16" i="16"/>
  <c r="Z16" i="16" s="1"/>
  <c r="X16" i="16"/>
  <c r="W16" i="16"/>
  <c r="V16" i="16"/>
  <c r="U16" i="16"/>
  <c r="AK16" i="16" s="1"/>
  <c r="AL15" i="16"/>
  <c r="Y15" i="16"/>
  <c r="X15" i="16"/>
  <c r="W15" i="16"/>
  <c r="V15" i="16"/>
  <c r="U15" i="16"/>
  <c r="AC15" i="16" s="1"/>
  <c r="AC14" i="16"/>
  <c r="AA14" i="16"/>
  <c r="Y14" i="16"/>
  <c r="Z14" i="16" s="1"/>
  <c r="X14" i="16"/>
  <c r="W14" i="16"/>
  <c r="V14" i="16"/>
  <c r="U14" i="16"/>
  <c r="AK14" i="16" s="1"/>
  <c r="AL13" i="16"/>
  <c r="Y13" i="16"/>
  <c r="X13" i="16"/>
  <c r="W13" i="16"/>
  <c r="V13" i="16"/>
  <c r="U13" i="16"/>
  <c r="AC13" i="16" s="1"/>
  <c r="AC12" i="16"/>
  <c r="AA12" i="16"/>
  <c r="Y12" i="16"/>
  <c r="Z12" i="16" s="1"/>
  <c r="X12" i="16"/>
  <c r="W12" i="16"/>
  <c r="V12" i="16"/>
  <c r="U12" i="16"/>
  <c r="AK12" i="16" s="1"/>
  <c r="AL11" i="16"/>
  <c r="Y11" i="16"/>
  <c r="X11" i="16"/>
  <c r="W11" i="16"/>
  <c r="V11" i="16"/>
  <c r="U11" i="16"/>
  <c r="AC11" i="16" s="1"/>
  <c r="AC10" i="16"/>
  <c r="AA10" i="16"/>
  <c r="Y10" i="16"/>
  <c r="Z10" i="16" s="1"/>
  <c r="X10" i="16"/>
  <c r="W10" i="16"/>
  <c r="V10" i="16"/>
  <c r="U10" i="16"/>
  <c r="AK10" i="16" s="1"/>
  <c r="AL9" i="16"/>
  <c r="Y9" i="16"/>
  <c r="X9" i="16"/>
  <c r="W9" i="16"/>
  <c r="V9" i="16"/>
  <c r="U9" i="16"/>
  <c r="AC9" i="16" s="1"/>
  <c r="AC8" i="16"/>
  <c r="AA8" i="16"/>
  <c r="Y8" i="16"/>
  <c r="Z8" i="16" s="1"/>
  <c r="X8" i="16"/>
  <c r="W8" i="16"/>
  <c r="V8" i="16"/>
  <c r="U8" i="16"/>
  <c r="AK8" i="16" s="1"/>
  <c r="AL7" i="16"/>
  <c r="Y7" i="16"/>
  <c r="X7" i="16"/>
  <c r="W7" i="16"/>
  <c r="V7" i="16"/>
  <c r="U7" i="16"/>
  <c r="AC7" i="16" s="1"/>
  <c r="AA6" i="16"/>
  <c r="Y6" i="16"/>
  <c r="Z6" i="16" s="1"/>
  <c r="X6" i="16"/>
  <c r="W6" i="16"/>
  <c r="V6" i="16"/>
  <c r="U6" i="16"/>
  <c r="AK6" i="16" s="1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T7" i="4"/>
  <c r="U6" i="4"/>
  <c r="T6" i="4"/>
  <c r="U5" i="4"/>
  <c r="T5" i="4"/>
  <c r="U4" i="4"/>
  <c r="T4" i="4"/>
  <c r="U3" i="4"/>
  <c r="T3" i="4"/>
  <c r="U2" i="4"/>
  <c r="T2" i="4"/>
  <c r="U1" i="4"/>
  <c r="T1" i="4"/>
  <c r="K3007" i="14"/>
  <c r="J3007" i="14"/>
  <c r="W3007" i="14" s="1"/>
  <c r="I3007" i="14"/>
  <c r="H3007" i="14"/>
  <c r="V3006" i="14"/>
  <c r="N3006" i="14"/>
  <c r="K3006" i="14"/>
  <c r="J3006" i="14"/>
  <c r="W3006" i="14" s="1"/>
  <c r="I3006" i="14"/>
  <c r="H3006" i="14"/>
  <c r="U3006" i="14" s="1"/>
  <c r="K3005" i="14"/>
  <c r="J3005" i="14"/>
  <c r="W3005" i="14" s="1"/>
  <c r="I3005" i="14"/>
  <c r="H3005" i="14"/>
  <c r="V3004" i="14"/>
  <c r="N3004" i="14"/>
  <c r="K3004" i="14"/>
  <c r="J3004" i="14"/>
  <c r="W3004" i="14" s="1"/>
  <c r="I3004" i="14"/>
  <c r="H3004" i="14"/>
  <c r="U3004" i="14" s="1"/>
  <c r="K3003" i="14"/>
  <c r="J3003" i="14"/>
  <c r="W3003" i="14" s="1"/>
  <c r="I3003" i="14"/>
  <c r="H3003" i="14"/>
  <c r="V3002" i="14"/>
  <c r="N3002" i="14"/>
  <c r="K3002" i="14"/>
  <c r="J3002" i="14"/>
  <c r="W3002" i="14" s="1"/>
  <c r="I3002" i="14"/>
  <c r="H3002" i="14"/>
  <c r="U3002" i="14" s="1"/>
  <c r="K3001" i="14"/>
  <c r="J3001" i="14"/>
  <c r="W3001" i="14" s="1"/>
  <c r="I3001" i="14"/>
  <c r="H3001" i="14"/>
  <c r="V3000" i="14"/>
  <c r="N3000" i="14"/>
  <c r="K3000" i="14"/>
  <c r="J3000" i="14"/>
  <c r="W3000" i="14" s="1"/>
  <c r="I3000" i="14"/>
  <c r="H3000" i="14"/>
  <c r="U3000" i="14" s="1"/>
  <c r="K2999" i="14"/>
  <c r="J2999" i="14"/>
  <c r="W2999" i="14" s="1"/>
  <c r="I2999" i="14"/>
  <c r="H2999" i="14"/>
  <c r="V2998" i="14"/>
  <c r="N2998" i="14"/>
  <c r="K2998" i="14"/>
  <c r="J2998" i="14"/>
  <c r="W2998" i="14" s="1"/>
  <c r="I2998" i="14"/>
  <c r="H2998" i="14"/>
  <c r="U2998" i="14" s="1"/>
  <c r="K2997" i="14"/>
  <c r="J2997" i="14"/>
  <c r="W2997" i="14" s="1"/>
  <c r="I2997" i="14"/>
  <c r="H2997" i="14"/>
  <c r="V2996" i="14"/>
  <c r="N2996" i="14"/>
  <c r="K2996" i="14"/>
  <c r="J2996" i="14"/>
  <c r="W2996" i="14" s="1"/>
  <c r="I2996" i="14"/>
  <c r="H2996" i="14"/>
  <c r="U2996" i="14" s="1"/>
  <c r="K2995" i="14"/>
  <c r="J2995" i="14"/>
  <c r="W2995" i="14" s="1"/>
  <c r="I2995" i="14"/>
  <c r="H2995" i="14"/>
  <c r="V2994" i="14"/>
  <c r="N2994" i="14"/>
  <c r="K2994" i="14"/>
  <c r="J2994" i="14"/>
  <c r="W2994" i="14" s="1"/>
  <c r="I2994" i="14"/>
  <c r="H2994" i="14"/>
  <c r="U2994" i="14" s="1"/>
  <c r="K2993" i="14"/>
  <c r="J2993" i="14"/>
  <c r="W2993" i="14" s="1"/>
  <c r="I2993" i="14"/>
  <c r="H2993" i="14"/>
  <c r="V2992" i="14"/>
  <c r="N2992" i="14"/>
  <c r="K2992" i="14"/>
  <c r="J2992" i="14"/>
  <c r="W2992" i="14" s="1"/>
  <c r="I2992" i="14"/>
  <c r="H2992" i="14"/>
  <c r="U2992" i="14" s="1"/>
  <c r="K2991" i="14"/>
  <c r="J2991" i="14"/>
  <c r="W2991" i="14" s="1"/>
  <c r="I2991" i="14"/>
  <c r="H2991" i="14"/>
  <c r="V2990" i="14"/>
  <c r="N2990" i="14"/>
  <c r="K2990" i="14"/>
  <c r="J2990" i="14"/>
  <c r="W2990" i="14" s="1"/>
  <c r="I2990" i="14"/>
  <c r="H2990" i="14"/>
  <c r="U2990" i="14" s="1"/>
  <c r="K2989" i="14"/>
  <c r="J2989" i="14"/>
  <c r="W2989" i="14" s="1"/>
  <c r="I2989" i="14"/>
  <c r="H2989" i="14"/>
  <c r="V2988" i="14"/>
  <c r="N2988" i="14"/>
  <c r="K2988" i="14"/>
  <c r="J2988" i="14"/>
  <c r="W2988" i="14" s="1"/>
  <c r="I2988" i="14"/>
  <c r="H2988" i="14"/>
  <c r="U2988" i="14" s="1"/>
  <c r="K2987" i="14"/>
  <c r="J2987" i="14"/>
  <c r="W2987" i="14" s="1"/>
  <c r="I2987" i="14"/>
  <c r="H2987" i="14"/>
  <c r="V2986" i="14"/>
  <c r="N2986" i="14"/>
  <c r="K2986" i="14"/>
  <c r="J2986" i="14"/>
  <c r="W2986" i="14" s="1"/>
  <c r="I2986" i="14"/>
  <c r="H2986" i="14"/>
  <c r="U2986" i="14" s="1"/>
  <c r="K2985" i="14"/>
  <c r="J2985" i="14"/>
  <c r="W2985" i="14" s="1"/>
  <c r="I2985" i="14"/>
  <c r="H2985" i="14"/>
  <c r="V2984" i="14"/>
  <c r="N2984" i="14"/>
  <c r="K2984" i="14"/>
  <c r="J2984" i="14"/>
  <c r="W2984" i="14" s="1"/>
  <c r="I2984" i="14"/>
  <c r="H2984" i="14"/>
  <c r="U2984" i="14" s="1"/>
  <c r="K2983" i="14"/>
  <c r="J2983" i="14"/>
  <c r="W2983" i="14" s="1"/>
  <c r="I2983" i="14"/>
  <c r="H2983" i="14"/>
  <c r="V2982" i="14"/>
  <c r="N2982" i="14"/>
  <c r="K2982" i="14"/>
  <c r="J2982" i="14"/>
  <c r="W2982" i="14" s="1"/>
  <c r="I2982" i="14"/>
  <c r="H2982" i="14"/>
  <c r="U2982" i="14" s="1"/>
  <c r="K2981" i="14"/>
  <c r="J2981" i="14"/>
  <c r="W2981" i="14" s="1"/>
  <c r="I2981" i="14"/>
  <c r="H2981" i="14"/>
  <c r="V2980" i="14"/>
  <c r="N2980" i="14"/>
  <c r="K2980" i="14"/>
  <c r="J2980" i="14"/>
  <c r="W2980" i="14" s="1"/>
  <c r="I2980" i="14"/>
  <c r="H2980" i="14"/>
  <c r="U2980" i="14" s="1"/>
  <c r="K2979" i="14"/>
  <c r="J2979" i="14"/>
  <c r="W2979" i="14" s="1"/>
  <c r="I2979" i="14"/>
  <c r="H2979" i="14"/>
  <c r="V2978" i="14"/>
  <c r="N2978" i="14"/>
  <c r="K2978" i="14"/>
  <c r="J2978" i="14"/>
  <c r="W2978" i="14" s="1"/>
  <c r="I2978" i="14"/>
  <c r="H2978" i="14"/>
  <c r="U2978" i="14" s="1"/>
  <c r="K2977" i="14"/>
  <c r="J2977" i="14"/>
  <c r="W2977" i="14" s="1"/>
  <c r="I2977" i="14"/>
  <c r="H2977" i="14"/>
  <c r="V2976" i="14"/>
  <c r="N2976" i="14"/>
  <c r="K2976" i="14"/>
  <c r="J2976" i="14"/>
  <c r="W2976" i="14" s="1"/>
  <c r="I2976" i="14"/>
  <c r="H2976" i="14"/>
  <c r="U2976" i="14" s="1"/>
  <c r="K2975" i="14"/>
  <c r="J2975" i="14"/>
  <c r="W2975" i="14" s="1"/>
  <c r="I2975" i="14"/>
  <c r="H2975" i="14"/>
  <c r="V2974" i="14"/>
  <c r="N2974" i="14"/>
  <c r="K2974" i="14"/>
  <c r="J2974" i="14"/>
  <c r="W2974" i="14" s="1"/>
  <c r="I2974" i="14"/>
  <c r="H2974" i="14"/>
  <c r="U2974" i="14" s="1"/>
  <c r="K2973" i="14"/>
  <c r="J2973" i="14"/>
  <c r="W2973" i="14" s="1"/>
  <c r="I2973" i="14"/>
  <c r="H2973" i="14"/>
  <c r="V2972" i="14"/>
  <c r="N2972" i="14"/>
  <c r="K2972" i="14"/>
  <c r="J2972" i="14"/>
  <c r="W2972" i="14" s="1"/>
  <c r="I2972" i="14"/>
  <c r="H2972" i="14"/>
  <c r="U2972" i="14" s="1"/>
  <c r="K2971" i="14"/>
  <c r="J2971" i="14"/>
  <c r="W2971" i="14" s="1"/>
  <c r="I2971" i="14"/>
  <c r="H2971" i="14"/>
  <c r="V2970" i="14"/>
  <c r="N2970" i="14"/>
  <c r="K2970" i="14"/>
  <c r="J2970" i="14"/>
  <c r="W2970" i="14" s="1"/>
  <c r="I2970" i="14"/>
  <c r="H2970" i="14"/>
  <c r="U2970" i="14" s="1"/>
  <c r="K2969" i="14"/>
  <c r="J2969" i="14"/>
  <c r="W2969" i="14" s="1"/>
  <c r="I2969" i="14"/>
  <c r="H2969" i="14"/>
  <c r="V2968" i="14"/>
  <c r="N2968" i="14"/>
  <c r="K2968" i="14"/>
  <c r="J2968" i="14"/>
  <c r="W2968" i="14" s="1"/>
  <c r="I2968" i="14"/>
  <c r="H2968" i="14"/>
  <c r="U2968" i="14" s="1"/>
  <c r="K2967" i="14"/>
  <c r="J2967" i="14"/>
  <c r="W2967" i="14" s="1"/>
  <c r="I2967" i="14"/>
  <c r="H2967" i="14"/>
  <c r="V2966" i="14"/>
  <c r="N2966" i="14"/>
  <c r="K2966" i="14"/>
  <c r="J2966" i="14"/>
  <c r="W2966" i="14" s="1"/>
  <c r="I2966" i="14"/>
  <c r="H2966" i="14"/>
  <c r="U2966" i="14" s="1"/>
  <c r="K2965" i="14"/>
  <c r="J2965" i="14"/>
  <c r="W2965" i="14" s="1"/>
  <c r="I2965" i="14"/>
  <c r="H2965" i="14"/>
  <c r="V2964" i="14"/>
  <c r="N2964" i="14"/>
  <c r="K2964" i="14"/>
  <c r="J2964" i="14"/>
  <c r="W2964" i="14" s="1"/>
  <c r="I2964" i="14"/>
  <c r="H2964" i="14"/>
  <c r="U2964" i="14" s="1"/>
  <c r="K2963" i="14"/>
  <c r="J2963" i="14"/>
  <c r="W2963" i="14" s="1"/>
  <c r="I2963" i="14"/>
  <c r="H2963" i="14"/>
  <c r="V2962" i="14"/>
  <c r="N2962" i="14"/>
  <c r="K2962" i="14"/>
  <c r="J2962" i="14"/>
  <c r="W2962" i="14" s="1"/>
  <c r="I2962" i="14"/>
  <c r="H2962" i="14"/>
  <c r="U2962" i="14" s="1"/>
  <c r="K2961" i="14"/>
  <c r="J2961" i="14"/>
  <c r="W2961" i="14" s="1"/>
  <c r="I2961" i="14"/>
  <c r="H2961" i="14"/>
  <c r="V2960" i="14"/>
  <c r="N2960" i="14"/>
  <c r="K2960" i="14"/>
  <c r="J2960" i="14"/>
  <c r="W2960" i="14" s="1"/>
  <c r="I2960" i="14"/>
  <c r="H2960" i="14"/>
  <c r="U2960" i="14" s="1"/>
  <c r="K2959" i="14"/>
  <c r="J2959" i="14"/>
  <c r="W2959" i="14" s="1"/>
  <c r="I2959" i="14"/>
  <c r="H2959" i="14"/>
  <c r="V2958" i="14"/>
  <c r="N2958" i="14"/>
  <c r="K2958" i="14"/>
  <c r="J2958" i="14"/>
  <c r="W2958" i="14" s="1"/>
  <c r="I2958" i="14"/>
  <c r="H2958" i="14"/>
  <c r="U2958" i="14" s="1"/>
  <c r="K2957" i="14"/>
  <c r="J2957" i="14"/>
  <c r="W2957" i="14" s="1"/>
  <c r="I2957" i="14"/>
  <c r="H2957" i="14"/>
  <c r="V2956" i="14"/>
  <c r="N2956" i="14"/>
  <c r="K2956" i="14"/>
  <c r="J2956" i="14"/>
  <c r="W2956" i="14" s="1"/>
  <c r="I2956" i="14"/>
  <c r="H2956" i="14"/>
  <c r="U2956" i="14" s="1"/>
  <c r="K2955" i="14"/>
  <c r="J2955" i="14"/>
  <c r="W2955" i="14" s="1"/>
  <c r="I2955" i="14"/>
  <c r="H2955" i="14"/>
  <c r="V2954" i="14"/>
  <c r="N2954" i="14"/>
  <c r="K2954" i="14"/>
  <c r="J2954" i="14"/>
  <c r="W2954" i="14" s="1"/>
  <c r="I2954" i="14"/>
  <c r="H2954" i="14"/>
  <c r="U2954" i="14" s="1"/>
  <c r="K2953" i="14"/>
  <c r="J2953" i="14"/>
  <c r="W2953" i="14" s="1"/>
  <c r="I2953" i="14"/>
  <c r="H2953" i="14"/>
  <c r="V2952" i="14"/>
  <c r="N2952" i="14"/>
  <c r="K2952" i="14"/>
  <c r="J2952" i="14"/>
  <c r="W2952" i="14" s="1"/>
  <c r="I2952" i="14"/>
  <c r="H2952" i="14"/>
  <c r="U2952" i="14" s="1"/>
  <c r="K2951" i="14"/>
  <c r="J2951" i="14"/>
  <c r="W2951" i="14" s="1"/>
  <c r="I2951" i="14"/>
  <c r="H2951" i="14"/>
  <c r="V2950" i="14"/>
  <c r="N2950" i="14"/>
  <c r="K2950" i="14"/>
  <c r="J2950" i="14"/>
  <c r="W2950" i="14" s="1"/>
  <c r="I2950" i="14"/>
  <c r="H2950" i="14"/>
  <c r="U2950" i="14" s="1"/>
  <c r="K2949" i="14"/>
  <c r="J2949" i="14"/>
  <c r="W2949" i="14" s="1"/>
  <c r="I2949" i="14"/>
  <c r="H2949" i="14"/>
  <c r="V2948" i="14"/>
  <c r="N2948" i="14"/>
  <c r="K2948" i="14"/>
  <c r="J2948" i="14"/>
  <c r="W2948" i="14" s="1"/>
  <c r="I2948" i="14"/>
  <c r="H2948" i="14"/>
  <c r="U2948" i="14" s="1"/>
  <c r="K2947" i="14"/>
  <c r="J2947" i="14"/>
  <c r="W2947" i="14" s="1"/>
  <c r="I2947" i="14"/>
  <c r="H2947" i="14"/>
  <c r="V2946" i="14"/>
  <c r="N2946" i="14"/>
  <c r="K2946" i="14"/>
  <c r="J2946" i="14"/>
  <c r="W2946" i="14" s="1"/>
  <c r="I2946" i="14"/>
  <c r="H2946" i="14"/>
  <c r="U2946" i="14" s="1"/>
  <c r="K2945" i="14"/>
  <c r="J2945" i="14"/>
  <c r="W2945" i="14" s="1"/>
  <c r="I2945" i="14"/>
  <c r="H2945" i="14"/>
  <c r="V2944" i="14"/>
  <c r="N2944" i="14"/>
  <c r="K2944" i="14"/>
  <c r="J2944" i="14"/>
  <c r="W2944" i="14" s="1"/>
  <c r="I2944" i="14"/>
  <c r="H2944" i="14"/>
  <c r="U2944" i="14" s="1"/>
  <c r="K2943" i="14"/>
  <c r="J2943" i="14"/>
  <c r="W2943" i="14" s="1"/>
  <c r="I2943" i="14"/>
  <c r="H2943" i="14"/>
  <c r="V2942" i="14"/>
  <c r="N2942" i="14"/>
  <c r="K2942" i="14"/>
  <c r="J2942" i="14"/>
  <c r="W2942" i="14" s="1"/>
  <c r="I2942" i="14"/>
  <c r="H2942" i="14"/>
  <c r="U2942" i="14" s="1"/>
  <c r="K2941" i="14"/>
  <c r="J2941" i="14"/>
  <c r="W2941" i="14" s="1"/>
  <c r="I2941" i="14"/>
  <c r="H2941" i="14"/>
  <c r="V2940" i="14"/>
  <c r="N2940" i="14"/>
  <c r="K2940" i="14"/>
  <c r="J2940" i="14"/>
  <c r="W2940" i="14" s="1"/>
  <c r="I2940" i="14"/>
  <c r="H2940" i="14"/>
  <c r="U2940" i="14" s="1"/>
  <c r="K2939" i="14"/>
  <c r="J2939" i="14"/>
  <c r="W2939" i="14" s="1"/>
  <c r="I2939" i="14"/>
  <c r="H2939" i="14"/>
  <c r="V2938" i="14"/>
  <c r="N2938" i="14"/>
  <c r="K2938" i="14"/>
  <c r="J2938" i="14"/>
  <c r="W2938" i="14" s="1"/>
  <c r="I2938" i="14"/>
  <c r="H2938" i="14"/>
  <c r="U2938" i="14" s="1"/>
  <c r="K2937" i="14"/>
  <c r="J2937" i="14"/>
  <c r="W2937" i="14" s="1"/>
  <c r="I2937" i="14"/>
  <c r="H2937" i="14"/>
  <c r="V2936" i="14"/>
  <c r="N2936" i="14"/>
  <c r="K2936" i="14"/>
  <c r="J2936" i="14"/>
  <c r="W2936" i="14" s="1"/>
  <c r="I2936" i="14"/>
  <c r="H2936" i="14"/>
  <c r="U2936" i="14" s="1"/>
  <c r="K2935" i="14"/>
  <c r="J2935" i="14"/>
  <c r="W2935" i="14" s="1"/>
  <c r="I2935" i="14"/>
  <c r="H2935" i="14"/>
  <c r="V2934" i="14"/>
  <c r="N2934" i="14"/>
  <c r="K2934" i="14"/>
  <c r="J2934" i="14"/>
  <c r="W2934" i="14" s="1"/>
  <c r="I2934" i="14"/>
  <c r="H2934" i="14"/>
  <c r="U2934" i="14" s="1"/>
  <c r="K2933" i="14"/>
  <c r="J2933" i="14"/>
  <c r="W2933" i="14" s="1"/>
  <c r="I2933" i="14"/>
  <c r="H2933" i="14"/>
  <c r="V2932" i="14"/>
  <c r="N2932" i="14"/>
  <c r="K2932" i="14"/>
  <c r="J2932" i="14"/>
  <c r="W2932" i="14" s="1"/>
  <c r="I2932" i="14"/>
  <c r="H2932" i="14"/>
  <c r="U2932" i="14" s="1"/>
  <c r="K2931" i="14"/>
  <c r="J2931" i="14"/>
  <c r="W2931" i="14" s="1"/>
  <c r="I2931" i="14"/>
  <c r="H2931" i="14"/>
  <c r="V2930" i="14"/>
  <c r="N2930" i="14"/>
  <c r="K2930" i="14"/>
  <c r="J2930" i="14"/>
  <c r="W2930" i="14" s="1"/>
  <c r="I2930" i="14"/>
  <c r="H2930" i="14"/>
  <c r="U2930" i="14" s="1"/>
  <c r="K2929" i="14"/>
  <c r="J2929" i="14"/>
  <c r="W2929" i="14" s="1"/>
  <c r="I2929" i="14"/>
  <c r="H2929" i="14"/>
  <c r="V2928" i="14"/>
  <c r="N2928" i="14"/>
  <c r="K2928" i="14"/>
  <c r="J2928" i="14"/>
  <c r="W2928" i="14" s="1"/>
  <c r="I2928" i="14"/>
  <c r="H2928" i="14"/>
  <c r="U2928" i="14" s="1"/>
  <c r="K2927" i="14"/>
  <c r="J2927" i="14"/>
  <c r="W2927" i="14" s="1"/>
  <c r="I2927" i="14"/>
  <c r="H2927" i="14"/>
  <c r="V2926" i="14"/>
  <c r="N2926" i="14"/>
  <c r="K2926" i="14"/>
  <c r="J2926" i="14"/>
  <c r="W2926" i="14" s="1"/>
  <c r="I2926" i="14"/>
  <c r="H2926" i="14"/>
  <c r="U2926" i="14" s="1"/>
  <c r="K2925" i="14"/>
  <c r="J2925" i="14"/>
  <c r="W2925" i="14" s="1"/>
  <c r="I2925" i="14"/>
  <c r="H2925" i="14"/>
  <c r="V2924" i="14"/>
  <c r="N2924" i="14"/>
  <c r="K2924" i="14"/>
  <c r="J2924" i="14"/>
  <c r="W2924" i="14" s="1"/>
  <c r="I2924" i="14"/>
  <c r="H2924" i="14"/>
  <c r="U2924" i="14" s="1"/>
  <c r="K2923" i="14"/>
  <c r="J2923" i="14"/>
  <c r="W2923" i="14" s="1"/>
  <c r="I2923" i="14"/>
  <c r="H2923" i="14"/>
  <c r="V2922" i="14"/>
  <c r="N2922" i="14"/>
  <c r="K2922" i="14"/>
  <c r="J2922" i="14"/>
  <c r="W2922" i="14" s="1"/>
  <c r="I2922" i="14"/>
  <c r="H2922" i="14"/>
  <c r="U2922" i="14" s="1"/>
  <c r="K2921" i="14"/>
  <c r="J2921" i="14"/>
  <c r="W2921" i="14" s="1"/>
  <c r="I2921" i="14"/>
  <c r="H2921" i="14"/>
  <c r="V2920" i="14"/>
  <c r="N2920" i="14"/>
  <c r="K2920" i="14"/>
  <c r="J2920" i="14"/>
  <c r="W2920" i="14" s="1"/>
  <c r="I2920" i="14"/>
  <c r="H2920" i="14"/>
  <c r="U2920" i="14" s="1"/>
  <c r="K2919" i="14"/>
  <c r="J2919" i="14"/>
  <c r="W2919" i="14" s="1"/>
  <c r="I2919" i="14"/>
  <c r="H2919" i="14"/>
  <c r="V2918" i="14"/>
  <c r="N2918" i="14"/>
  <c r="K2918" i="14"/>
  <c r="J2918" i="14"/>
  <c r="W2918" i="14" s="1"/>
  <c r="I2918" i="14"/>
  <c r="H2918" i="14"/>
  <c r="U2918" i="14" s="1"/>
  <c r="K2917" i="14"/>
  <c r="J2917" i="14"/>
  <c r="W2917" i="14" s="1"/>
  <c r="I2917" i="14"/>
  <c r="H2917" i="14"/>
  <c r="V2916" i="14"/>
  <c r="N2916" i="14"/>
  <c r="K2916" i="14"/>
  <c r="J2916" i="14"/>
  <c r="W2916" i="14" s="1"/>
  <c r="I2916" i="14"/>
  <c r="H2916" i="14"/>
  <c r="U2916" i="14" s="1"/>
  <c r="K2915" i="14"/>
  <c r="J2915" i="14"/>
  <c r="R2915" i="14" s="1"/>
  <c r="I2915" i="14"/>
  <c r="H2915" i="14"/>
  <c r="V2914" i="14"/>
  <c r="N2914" i="14"/>
  <c r="K2914" i="14"/>
  <c r="J2914" i="14"/>
  <c r="W2914" i="14" s="1"/>
  <c r="I2914" i="14"/>
  <c r="H2914" i="14"/>
  <c r="U2914" i="14" s="1"/>
  <c r="K2913" i="14"/>
  <c r="J2913" i="14"/>
  <c r="I2913" i="14"/>
  <c r="H2913" i="14"/>
  <c r="V2912" i="14"/>
  <c r="N2912" i="14"/>
  <c r="K2912" i="14"/>
  <c r="J2912" i="14"/>
  <c r="W2912" i="14" s="1"/>
  <c r="I2912" i="14"/>
  <c r="H2912" i="14"/>
  <c r="U2912" i="14" s="1"/>
  <c r="R2911" i="14"/>
  <c r="K2911" i="14"/>
  <c r="J2911" i="14"/>
  <c r="I2911" i="14"/>
  <c r="H2911" i="14"/>
  <c r="V2910" i="14"/>
  <c r="N2910" i="14"/>
  <c r="K2910" i="14"/>
  <c r="J2910" i="14"/>
  <c r="W2910" i="14" s="1"/>
  <c r="I2910" i="14"/>
  <c r="H2910" i="14"/>
  <c r="U2910" i="14" s="1"/>
  <c r="R2909" i="14"/>
  <c r="K2909" i="14"/>
  <c r="J2909" i="14"/>
  <c r="I2909" i="14"/>
  <c r="H2909" i="14"/>
  <c r="V2908" i="14"/>
  <c r="N2908" i="14"/>
  <c r="K2908" i="14"/>
  <c r="J2908" i="14"/>
  <c r="W2908" i="14" s="1"/>
  <c r="I2908" i="14"/>
  <c r="H2908" i="14"/>
  <c r="U2908" i="14" s="1"/>
  <c r="K2907" i="14"/>
  <c r="J2907" i="14"/>
  <c r="R2907" i="14" s="1"/>
  <c r="I2907" i="14"/>
  <c r="H2907" i="14"/>
  <c r="V2906" i="14"/>
  <c r="N2906" i="14"/>
  <c r="K2906" i="14"/>
  <c r="J2906" i="14"/>
  <c r="W2906" i="14" s="1"/>
  <c r="I2906" i="14"/>
  <c r="H2906" i="14"/>
  <c r="U2906" i="14" s="1"/>
  <c r="K2905" i="14"/>
  <c r="J2905" i="14"/>
  <c r="I2905" i="14"/>
  <c r="H2905" i="14"/>
  <c r="V2904" i="14"/>
  <c r="N2904" i="14"/>
  <c r="K2904" i="14"/>
  <c r="J2904" i="14"/>
  <c r="W2904" i="14" s="1"/>
  <c r="I2904" i="14"/>
  <c r="H2904" i="14"/>
  <c r="U2904" i="14" s="1"/>
  <c r="K2903" i="14"/>
  <c r="J2903" i="14"/>
  <c r="I2903" i="14"/>
  <c r="H2903" i="14"/>
  <c r="V2902" i="14"/>
  <c r="N2902" i="14"/>
  <c r="K2902" i="14"/>
  <c r="J2902" i="14"/>
  <c r="W2902" i="14" s="1"/>
  <c r="I2902" i="14"/>
  <c r="H2902" i="14"/>
  <c r="U2902" i="14" s="1"/>
  <c r="R2901" i="14"/>
  <c r="K2901" i="14"/>
  <c r="J2901" i="14"/>
  <c r="I2901" i="14"/>
  <c r="H2901" i="14"/>
  <c r="V2900" i="14"/>
  <c r="N2900" i="14"/>
  <c r="K2900" i="14"/>
  <c r="J2900" i="14"/>
  <c r="W2900" i="14" s="1"/>
  <c r="I2900" i="14"/>
  <c r="H2900" i="14"/>
  <c r="U2900" i="14" s="1"/>
  <c r="K2899" i="14"/>
  <c r="J2899" i="14"/>
  <c r="R2899" i="14" s="1"/>
  <c r="I2899" i="14"/>
  <c r="H2899" i="14"/>
  <c r="V2898" i="14"/>
  <c r="N2898" i="14"/>
  <c r="K2898" i="14"/>
  <c r="J2898" i="14"/>
  <c r="W2898" i="14" s="1"/>
  <c r="I2898" i="14"/>
  <c r="H2898" i="14"/>
  <c r="U2898" i="14" s="1"/>
  <c r="K2897" i="14"/>
  <c r="J2897" i="14"/>
  <c r="I2897" i="14"/>
  <c r="H2897" i="14"/>
  <c r="V2896" i="14"/>
  <c r="N2896" i="14"/>
  <c r="K2896" i="14"/>
  <c r="J2896" i="14"/>
  <c r="W2896" i="14" s="1"/>
  <c r="I2896" i="14"/>
  <c r="H2896" i="14"/>
  <c r="U2896" i="14" s="1"/>
  <c r="K2895" i="14"/>
  <c r="J2895" i="14"/>
  <c r="I2895" i="14"/>
  <c r="H2895" i="14"/>
  <c r="V2894" i="14"/>
  <c r="N2894" i="14"/>
  <c r="K2894" i="14"/>
  <c r="J2894" i="14"/>
  <c r="W2894" i="14" s="1"/>
  <c r="I2894" i="14"/>
  <c r="H2894" i="14"/>
  <c r="U2894" i="14" s="1"/>
  <c r="R2893" i="14"/>
  <c r="K2893" i="14"/>
  <c r="J2893" i="14"/>
  <c r="I2893" i="14"/>
  <c r="H2893" i="14"/>
  <c r="V2892" i="14"/>
  <c r="N2892" i="14"/>
  <c r="K2892" i="14"/>
  <c r="J2892" i="14"/>
  <c r="W2892" i="14" s="1"/>
  <c r="I2892" i="14"/>
  <c r="H2892" i="14"/>
  <c r="U2892" i="14" s="1"/>
  <c r="R2891" i="14"/>
  <c r="K2891" i="14"/>
  <c r="J2891" i="14"/>
  <c r="I2891" i="14"/>
  <c r="H2891" i="14"/>
  <c r="V2890" i="14"/>
  <c r="N2890" i="14"/>
  <c r="K2890" i="14"/>
  <c r="J2890" i="14"/>
  <c r="W2890" i="14" s="1"/>
  <c r="I2890" i="14"/>
  <c r="H2890" i="14"/>
  <c r="U2890" i="14" s="1"/>
  <c r="K2889" i="14"/>
  <c r="J2889" i="14"/>
  <c r="I2889" i="14"/>
  <c r="H2889" i="14"/>
  <c r="V2888" i="14"/>
  <c r="N2888" i="14"/>
  <c r="K2888" i="14"/>
  <c r="J2888" i="14"/>
  <c r="W2888" i="14" s="1"/>
  <c r="I2888" i="14"/>
  <c r="H2888" i="14"/>
  <c r="U2888" i="14" s="1"/>
  <c r="K2887" i="14"/>
  <c r="J2887" i="14"/>
  <c r="I2887" i="14"/>
  <c r="H2887" i="14"/>
  <c r="V2886" i="14"/>
  <c r="N2886" i="14"/>
  <c r="K2886" i="14"/>
  <c r="J2886" i="14"/>
  <c r="W2886" i="14" s="1"/>
  <c r="I2886" i="14"/>
  <c r="H2886" i="14"/>
  <c r="U2886" i="14" s="1"/>
  <c r="R2885" i="14"/>
  <c r="K2885" i="14"/>
  <c r="J2885" i="14"/>
  <c r="I2885" i="14"/>
  <c r="H2885" i="14"/>
  <c r="V2884" i="14"/>
  <c r="N2884" i="14"/>
  <c r="K2884" i="14"/>
  <c r="J2884" i="14"/>
  <c r="W2884" i="14" s="1"/>
  <c r="I2884" i="14"/>
  <c r="H2884" i="14"/>
  <c r="U2884" i="14" s="1"/>
  <c r="R2883" i="14"/>
  <c r="K2883" i="14"/>
  <c r="J2883" i="14"/>
  <c r="I2883" i="14"/>
  <c r="H2883" i="14"/>
  <c r="V2882" i="14"/>
  <c r="N2882" i="14"/>
  <c r="K2882" i="14"/>
  <c r="J2882" i="14"/>
  <c r="W2882" i="14" s="1"/>
  <c r="I2882" i="14"/>
  <c r="H2882" i="14"/>
  <c r="U2882" i="14" s="1"/>
  <c r="K2881" i="14"/>
  <c r="J2881" i="14"/>
  <c r="I2881" i="14"/>
  <c r="H2881" i="14"/>
  <c r="V2880" i="14"/>
  <c r="N2880" i="14"/>
  <c r="K2880" i="14"/>
  <c r="J2880" i="14"/>
  <c r="W2880" i="14" s="1"/>
  <c r="I2880" i="14"/>
  <c r="H2880" i="14"/>
  <c r="U2880" i="14" s="1"/>
  <c r="K2879" i="14"/>
  <c r="J2879" i="14"/>
  <c r="I2879" i="14"/>
  <c r="H2879" i="14"/>
  <c r="V2878" i="14"/>
  <c r="N2878" i="14"/>
  <c r="K2878" i="14"/>
  <c r="J2878" i="14"/>
  <c r="W2878" i="14" s="1"/>
  <c r="I2878" i="14"/>
  <c r="H2878" i="14"/>
  <c r="U2878" i="14" s="1"/>
  <c r="R2877" i="14"/>
  <c r="K2877" i="14"/>
  <c r="J2877" i="14"/>
  <c r="I2877" i="14"/>
  <c r="H2877" i="14"/>
  <c r="V2876" i="14"/>
  <c r="N2876" i="14"/>
  <c r="K2876" i="14"/>
  <c r="J2876" i="14"/>
  <c r="W2876" i="14" s="1"/>
  <c r="I2876" i="14"/>
  <c r="H2876" i="14"/>
  <c r="U2876" i="14" s="1"/>
  <c r="R2875" i="14"/>
  <c r="K2875" i="14"/>
  <c r="J2875" i="14"/>
  <c r="I2875" i="14"/>
  <c r="H2875" i="14"/>
  <c r="V2874" i="14"/>
  <c r="N2874" i="14"/>
  <c r="K2874" i="14"/>
  <c r="J2874" i="14"/>
  <c r="W2874" i="14" s="1"/>
  <c r="I2874" i="14"/>
  <c r="H2874" i="14"/>
  <c r="U2874" i="14" s="1"/>
  <c r="K2873" i="14"/>
  <c r="J2873" i="14"/>
  <c r="I2873" i="14"/>
  <c r="H2873" i="14"/>
  <c r="V2872" i="14"/>
  <c r="N2872" i="14"/>
  <c r="K2872" i="14"/>
  <c r="J2872" i="14"/>
  <c r="W2872" i="14" s="1"/>
  <c r="I2872" i="14"/>
  <c r="H2872" i="14"/>
  <c r="U2872" i="14" s="1"/>
  <c r="K2871" i="14"/>
  <c r="J2871" i="14"/>
  <c r="I2871" i="14"/>
  <c r="H2871" i="14"/>
  <c r="V2870" i="14"/>
  <c r="N2870" i="14"/>
  <c r="K2870" i="14"/>
  <c r="J2870" i="14"/>
  <c r="W2870" i="14" s="1"/>
  <c r="I2870" i="14"/>
  <c r="H2870" i="14"/>
  <c r="U2870" i="14" s="1"/>
  <c r="R2869" i="14"/>
  <c r="K2869" i="14"/>
  <c r="J2869" i="14"/>
  <c r="I2869" i="14"/>
  <c r="H2869" i="14"/>
  <c r="V2868" i="14"/>
  <c r="N2868" i="14"/>
  <c r="K2868" i="14"/>
  <c r="J2868" i="14"/>
  <c r="W2868" i="14" s="1"/>
  <c r="I2868" i="14"/>
  <c r="H2868" i="14"/>
  <c r="U2868" i="14" s="1"/>
  <c r="R2867" i="14"/>
  <c r="K2867" i="14"/>
  <c r="J2867" i="14"/>
  <c r="I2867" i="14"/>
  <c r="H2867" i="14"/>
  <c r="V2866" i="14"/>
  <c r="N2866" i="14"/>
  <c r="K2866" i="14"/>
  <c r="J2866" i="14"/>
  <c r="W2866" i="14" s="1"/>
  <c r="I2866" i="14"/>
  <c r="H2866" i="14"/>
  <c r="U2866" i="14" s="1"/>
  <c r="K2865" i="14"/>
  <c r="J2865" i="14"/>
  <c r="I2865" i="14"/>
  <c r="H2865" i="14"/>
  <c r="V2864" i="14"/>
  <c r="N2864" i="14"/>
  <c r="K2864" i="14"/>
  <c r="J2864" i="14"/>
  <c r="W2864" i="14" s="1"/>
  <c r="I2864" i="14"/>
  <c r="H2864" i="14"/>
  <c r="U2864" i="14" s="1"/>
  <c r="K2863" i="14"/>
  <c r="J2863" i="14"/>
  <c r="I2863" i="14"/>
  <c r="H2863" i="14"/>
  <c r="V2862" i="14"/>
  <c r="N2862" i="14"/>
  <c r="K2862" i="14"/>
  <c r="J2862" i="14"/>
  <c r="W2862" i="14" s="1"/>
  <c r="I2862" i="14"/>
  <c r="H2862" i="14"/>
  <c r="U2862" i="14" s="1"/>
  <c r="R2861" i="14"/>
  <c r="K2861" i="14"/>
  <c r="J2861" i="14"/>
  <c r="I2861" i="14"/>
  <c r="H2861" i="14"/>
  <c r="V2860" i="14"/>
  <c r="N2860" i="14"/>
  <c r="K2860" i="14"/>
  <c r="J2860" i="14"/>
  <c r="W2860" i="14" s="1"/>
  <c r="I2860" i="14"/>
  <c r="H2860" i="14"/>
  <c r="U2860" i="14" s="1"/>
  <c r="R2859" i="14"/>
  <c r="K2859" i="14"/>
  <c r="J2859" i="14"/>
  <c r="I2859" i="14"/>
  <c r="H2859" i="14"/>
  <c r="V2858" i="14"/>
  <c r="N2858" i="14"/>
  <c r="K2858" i="14"/>
  <c r="J2858" i="14"/>
  <c r="W2858" i="14" s="1"/>
  <c r="I2858" i="14"/>
  <c r="H2858" i="14"/>
  <c r="U2858" i="14" s="1"/>
  <c r="K2857" i="14"/>
  <c r="J2857" i="14"/>
  <c r="I2857" i="14"/>
  <c r="H2857" i="14"/>
  <c r="V2856" i="14"/>
  <c r="N2856" i="14"/>
  <c r="K2856" i="14"/>
  <c r="J2856" i="14"/>
  <c r="W2856" i="14" s="1"/>
  <c r="I2856" i="14"/>
  <c r="H2856" i="14"/>
  <c r="U2856" i="14" s="1"/>
  <c r="K2855" i="14"/>
  <c r="J2855" i="14"/>
  <c r="I2855" i="14"/>
  <c r="H2855" i="14"/>
  <c r="V2854" i="14"/>
  <c r="N2854" i="14"/>
  <c r="K2854" i="14"/>
  <c r="J2854" i="14"/>
  <c r="W2854" i="14" s="1"/>
  <c r="I2854" i="14"/>
  <c r="H2854" i="14"/>
  <c r="U2854" i="14" s="1"/>
  <c r="R2853" i="14"/>
  <c r="K2853" i="14"/>
  <c r="J2853" i="14"/>
  <c r="I2853" i="14"/>
  <c r="H2853" i="14"/>
  <c r="V2852" i="14"/>
  <c r="N2852" i="14"/>
  <c r="K2852" i="14"/>
  <c r="J2852" i="14"/>
  <c r="W2852" i="14" s="1"/>
  <c r="I2852" i="14"/>
  <c r="H2852" i="14"/>
  <c r="U2852" i="14" s="1"/>
  <c r="R2851" i="14"/>
  <c r="K2851" i="14"/>
  <c r="J2851" i="14"/>
  <c r="I2851" i="14"/>
  <c r="H2851" i="14"/>
  <c r="V2850" i="14"/>
  <c r="N2850" i="14"/>
  <c r="K2850" i="14"/>
  <c r="J2850" i="14"/>
  <c r="W2850" i="14" s="1"/>
  <c r="I2850" i="14"/>
  <c r="H2850" i="14"/>
  <c r="U2850" i="14" s="1"/>
  <c r="K2849" i="14"/>
  <c r="J2849" i="14"/>
  <c r="I2849" i="14"/>
  <c r="H2849" i="14"/>
  <c r="V2848" i="14"/>
  <c r="N2848" i="14"/>
  <c r="K2848" i="14"/>
  <c r="J2848" i="14"/>
  <c r="W2848" i="14" s="1"/>
  <c r="I2848" i="14"/>
  <c r="H2848" i="14"/>
  <c r="U2848" i="14" s="1"/>
  <c r="K2847" i="14"/>
  <c r="J2847" i="14"/>
  <c r="I2847" i="14"/>
  <c r="H2847" i="14"/>
  <c r="V2846" i="14"/>
  <c r="N2846" i="14"/>
  <c r="K2846" i="14"/>
  <c r="J2846" i="14"/>
  <c r="W2846" i="14" s="1"/>
  <c r="I2846" i="14"/>
  <c r="H2846" i="14"/>
  <c r="U2846" i="14" s="1"/>
  <c r="R2845" i="14"/>
  <c r="K2845" i="14"/>
  <c r="J2845" i="14"/>
  <c r="I2845" i="14"/>
  <c r="H2845" i="14"/>
  <c r="V2844" i="14"/>
  <c r="N2844" i="14"/>
  <c r="K2844" i="14"/>
  <c r="J2844" i="14"/>
  <c r="W2844" i="14" s="1"/>
  <c r="I2844" i="14"/>
  <c r="H2844" i="14"/>
  <c r="U2844" i="14" s="1"/>
  <c r="R2843" i="14"/>
  <c r="K2843" i="14"/>
  <c r="J2843" i="14"/>
  <c r="I2843" i="14"/>
  <c r="H2843" i="14"/>
  <c r="V2842" i="14"/>
  <c r="N2842" i="14"/>
  <c r="K2842" i="14"/>
  <c r="J2842" i="14"/>
  <c r="W2842" i="14" s="1"/>
  <c r="I2842" i="14"/>
  <c r="H2842" i="14"/>
  <c r="U2842" i="14" s="1"/>
  <c r="K2841" i="14"/>
  <c r="J2841" i="14"/>
  <c r="I2841" i="14"/>
  <c r="H2841" i="14"/>
  <c r="V2840" i="14"/>
  <c r="N2840" i="14"/>
  <c r="K2840" i="14"/>
  <c r="J2840" i="14"/>
  <c r="W2840" i="14" s="1"/>
  <c r="I2840" i="14"/>
  <c r="H2840" i="14"/>
  <c r="U2840" i="14" s="1"/>
  <c r="K2839" i="14"/>
  <c r="J2839" i="14"/>
  <c r="I2839" i="14"/>
  <c r="H2839" i="14"/>
  <c r="V2838" i="14"/>
  <c r="N2838" i="14"/>
  <c r="K2838" i="14"/>
  <c r="J2838" i="14"/>
  <c r="W2838" i="14" s="1"/>
  <c r="I2838" i="14"/>
  <c r="H2838" i="14"/>
  <c r="U2838" i="14" s="1"/>
  <c r="R2837" i="14"/>
  <c r="K2837" i="14"/>
  <c r="J2837" i="14"/>
  <c r="I2837" i="14"/>
  <c r="H2837" i="14"/>
  <c r="V2836" i="14"/>
  <c r="N2836" i="14"/>
  <c r="K2836" i="14"/>
  <c r="J2836" i="14"/>
  <c r="W2836" i="14" s="1"/>
  <c r="I2836" i="14"/>
  <c r="H2836" i="14"/>
  <c r="U2836" i="14" s="1"/>
  <c r="R2835" i="14"/>
  <c r="K2835" i="14"/>
  <c r="J2835" i="14"/>
  <c r="I2835" i="14"/>
  <c r="H2835" i="14"/>
  <c r="V2834" i="14"/>
  <c r="N2834" i="14"/>
  <c r="K2834" i="14"/>
  <c r="J2834" i="14"/>
  <c r="W2834" i="14" s="1"/>
  <c r="I2834" i="14"/>
  <c r="H2834" i="14"/>
  <c r="U2834" i="14" s="1"/>
  <c r="K2833" i="14"/>
  <c r="J2833" i="14"/>
  <c r="I2833" i="14"/>
  <c r="H2833" i="14"/>
  <c r="V2832" i="14"/>
  <c r="N2832" i="14"/>
  <c r="K2832" i="14"/>
  <c r="J2832" i="14"/>
  <c r="W2832" i="14" s="1"/>
  <c r="I2832" i="14"/>
  <c r="H2832" i="14"/>
  <c r="U2832" i="14" s="1"/>
  <c r="K2831" i="14"/>
  <c r="J2831" i="14"/>
  <c r="I2831" i="14"/>
  <c r="H2831" i="14"/>
  <c r="V2830" i="14"/>
  <c r="N2830" i="14"/>
  <c r="K2830" i="14"/>
  <c r="J2830" i="14"/>
  <c r="W2830" i="14" s="1"/>
  <c r="I2830" i="14"/>
  <c r="H2830" i="14"/>
  <c r="U2830" i="14" s="1"/>
  <c r="R2829" i="14"/>
  <c r="K2829" i="14"/>
  <c r="J2829" i="14"/>
  <c r="I2829" i="14"/>
  <c r="H2829" i="14"/>
  <c r="V2828" i="14"/>
  <c r="N2828" i="14"/>
  <c r="K2828" i="14"/>
  <c r="J2828" i="14"/>
  <c r="W2828" i="14" s="1"/>
  <c r="I2828" i="14"/>
  <c r="H2828" i="14"/>
  <c r="U2828" i="14" s="1"/>
  <c r="R2827" i="14"/>
  <c r="K2827" i="14"/>
  <c r="J2827" i="14"/>
  <c r="I2827" i="14"/>
  <c r="H2827" i="14"/>
  <c r="V2826" i="14"/>
  <c r="N2826" i="14"/>
  <c r="K2826" i="14"/>
  <c r="J2826" i="14"/>
  <c r="W2826" i="14" s="1"/>
  <c r="I2826" i="14"/>
  <c r="H2826" i="14"/>
  <c r="U2826" i="14" s="1"/>
  <c r="K2825" i="14"/>
  <c r="J2825" i="14"/>
  <c r="I2825" i="14"/>
  <c r="H2825" i="14"/>
  <c r="V2824" i="14"/>
  <c r="N2824" i="14"/>
  <c r="K2824" i="14"/>
  <c r="J2824" i="14"/>
  <c r="W2824" i="14" s="1"/>
  <c r="I2824" i="14"/>
  <c r="H2824" i="14"/>
  <c r="U2824" i="14" s="1"/>
  <c r="K2823" i="14"/>
  <c r="J2823" i="14"/>
  <c r="I2823" i="14"/>
  <c r="H2823" i="14"/>
  <c r="V2822" i="14"/>
  <c r="N2822" i="14"/>
  <c r="K2822" i="14"/>
  <c r="J2822" i="14"/>
  <c r="W2822" i="14" s="1"/>
  <c r="I2822" i="14"/>
  <c r="H2822" i="14"/>
  <c r="U2822" i="14" s="1"/>
  <c r="R2821" i="14"/>
  <c r="K2821" i="14"/>
  <c r="J2821" i="14"/>
  <c r="I2821" i="14"/>
  <c r="H2821" i="14"/>
  <c r="V2820" i="14"/>
  <c r="N2820" i="14"/>
  <c r="K2820" i="14"/>
  <c r="J2820" i="14"/>
  <c r="W2820" i="14" s="1"/>
  <c r="I2820" i="14"/>
  <c r="H2820" i="14"/>
  <c r="U2820" i="14" s="1"/>
  <c r="R2819" i="14"/>
  <c r="K2819" i="14"/>
  <c r="J2819" i="14"/>
  <c r="I2819" i="14"/>
  <c r="H2819" i="14"/>
  <c r="V2818" i="14"/>
  <c r="N2818" i="14"/>
  <c r="K2818" i="14"/>
  <c r="J2818" i="14"/>
  <c r="W2818" i="14" s="1"/>
  <c r="I2818" i="14"/>
  <c r="H2818" i="14"/>
  <c r="U2818" i="14" s="1"/>
  <c r="K2817" i="14"/>
  <c r="J2817" i="14"/>
  <c r="I2817" i="14"/>
  <c r="H2817" i="14"/>
  <c r="V2816" i="14"/>
  <c r="N2816" i="14"/>
  <c r="K2816" i="14"/>
  <c r="J2816" i="14"/>
  <c r="W2816" i="14" s="1"/>
  <c r="I2816" i="14"/>
  <c r="H2816" i="14"/>
  <c r="U2816" i="14" s="1"/>
  <c r="K2815" i="14"/>
  <c r="J2815" i="14"/>
  <c r="I2815" i="14"/>
  <c r="H2815" i="14"/>
  <c r="V2814" i="14"/>
  <c r="N2814" i="14"/>
  <c r="K2814" i="14"/>
  <c r="J2814" i="14"/>
  <c r="W2814" i="14" s="1"/>
  <c r="I2814" i="14"/>
  <c r="H2814" i="14"/>
  <c r="U2814" i="14" s="1"/>
  <c r="K2813" i="14"/>
  <c r="J2813" i="14"/>
  <c r="R2813" i="14" s="1"/>
  <c r="I2813" i="14"/>
  <c r="H2813" i="14"/>
  <c r="V2812" i="14"/>
  <c r="N2812" i="14"/>
  <c r="K2812" i="14"/>
  <c r="J2812" i="14"/>
  <c r="W2812" i="14" s="1"/>
  <c r="I2812" i="14"/>
  <c r="H2812" i="14"/>
  <c r="U2812" i="14" s="1"/>
  <c r="R2811" i="14"/>
  <c r="K2811" i="14"/>
  <c r="J2811" i="14"/>
  <c r="I2811" i="14"/>
  <c r="H2811" i="14"/>
  <c r="X2810" i="14"/>
  <c r="W2810" i="14"/>
  <c r="T2810" i="14"/>
  <c r="S2810" i="14"/>
  <c r="R2810" i="14"/>
  <c r="O2810" i="14"/>
  <c r="N2810" i="14"/>
  <c r="K2810" i="14"/>
  <c r="J2810" i="14"/>
  <c r="V2810" i="14" s="1"/>
  <c r="I2810" i="14"/>
  <c r="H2810" i="14"/>
  <c r="U2810" i="14" s="1"/>
  <c r="X2809" i="14"/>
  <c r="S2809" i="14"/>
  <c r="N2809" i="14"/>
  <c r="K2809" i="14"/>
  <c r="J2809" i="14"/>
  <c r="W2809" i="14" s="1"/>
  <c r="I2809" i="14"/>
  <c r="H2809" i="14"/>
  <c r="U2809" i="14" s="1"/>
  <c r="W2808" i="14"/>
  <c r="T2808" i="14"/>
  <c r="R2808" i="14"/>
  <c r="O2808" i="14"/>
  <c r="K2808" i="14"/>
  <c r="J2808" i="14"/>
  <c r="X2808" i="14" s="1"/>
  <c r="I2808" i="14"/>
  <c r="H2808" i="14"/>
  <c r="V2807" i="14"/>
  <c r="P2807" i="14"/>
  <c r="K2807" i="14"/>
  <c r="J2807" i="14"/>
  <c r="I2807" i="14"/>
  <c r="H2807" i="14"/>
  <c r="X2806" i="14"/>
  <c r="W2806" i="14"/>
  <c r="T2806" i="14"/>
  <c r="S2806" i="14"/>
  <c r="R2806" i="14"/>
  <c r="O2806" i="14"/>
  <c r="N2806" i="14"/>
  <c r="K2806" i="14"/>
  <c r="J2806" i="14"/>
  <c r="V2806" i="14" s="1"/>
  <c r="I2806" i="14"/>
  <c r="H2806" i="14"/>
  <c r="U2806" i="14" s="1"/>
  <c r="X2805" i="14"/>
  <c r="S2805" i="14"/>
  <c r="N2805" i="14"/>
  <c r="K2805" i="14"/>
  <c r="J2805" i="14"/>
  <c r="W2805" i="14" s="1"/>
  <c r="I2805" i="14"/>
  <c r="H2805" i="14"/>
  <c r="U2805" i="14" s="1"/>
  <c r="W2804" i="14"/>
  <c r="T2804" i="14"/>
  <c r="R2804" i="14"/>
  <c r="O2804" i="14"/>
  <c r="K2804" i="14"/>
  <c r="J2804" i="14"/>
  <c r="X2804" i="14" s="1"/>
  <c r="I2804" i="14"/>
  <c r="H2804" i="14"/>
  <c r="V2803" i="14"/>
  <c r="P2803" i="14"/>
  <c r="K2803" i="14"/>
  <c r="J2803" i="14"/>
  <c r="I2803" i="14"/>
  <c r="H2803" i="14"/>
  <c r="X2802" i="14"/>
  <c r="W2802" i="14"/>
  <c r="T2802" i="14"/>
  <c r="S2802" i="14"/>
  <c r="R2802" i="14"/>
  <c r="O2802" i="14"/>
  <c r="N2802" i="14"/>
  <c r="K2802" i="14"/>
  <c r="J2802" i="14"/>
  <c r="V2802" i="14" s="1"/>
  <c r="I2802" i="14"/>
  <c r="H2802" i="14"/>
  <c r="U2802" i="14" s="1"/>
  <c r="X2801" i="14"/>
  <c r="S2801" i="14"/>
  <c r="N2801" i="14"/>
  <c r="K2801" i="14"/>
  <c r="J2801" i="14"/>
  <c r="W2801" i="14" s="1"/>
  <c r="I2801" i="14"/>
  <c r="H2801" i="14"/>
  <c r="U2801" i="14" s="1"/>
  <c r="W2800" i="14"/>
  <c r="T2800" i="14"/>
  <c r="R2800" i="14"/>
  <c r="O2800" i="14"/>
  <c r="K2800" i="14"/>
  <c r="J2800" i="14"/>
  <c r="X2800" i="14" s="1"/>
  <c r="I2800" i="14"/>
  <c r="H2800" i="14"/>
  <c r="V2799" i="14"/>
  <c r="P2799" i="14"/>
  <c r="K2799" i="14"/>
  <c r="J2799" i="14"/>
  <c r="I2799" i="14"/>
  <c r="H2799" i="14"/>
  <c r="X2798" i="14"/>
  <c r="W2798" i="14"/>
  <c r="T2798" i="14"/>
  <c r="S2798" i="14"/>
  <c r="R2798" i="14"/>
  <c r="O2798" i="14"/>
  <c r="N2798" i="14"/>
  <c r="K2798" i="14"/>
  <c r="J2798" i="14"/>
  <c r="V2798" i="14" s="1"/>
  <c r="I2798" i="14"/>
  <c r="H2798" i="14"/>
  <c r="U2798" i="14" s="1"/>
  <c r="X2797" i="14"/>
  <c r="S2797" i="14"/>
  <c r="N2797" i="14"/>
  <c r="K2797" i="14"/>
  <c r="J2797" i="14"/>
  <c r="W2797" i="14" s="1"/>
  <c r="I2797" i="14"/>
  <c r="H2797" i="14"/>
  <c r="U2797" i="14" s="1"/>
  <c r="W2796" i="14"/>
  <c r="T2796" i="14"/>
  <c r="R2796" i="14"/>
  <c r="O2796" i="14"/>
  <c r="K2796" i="14"/>
  <c r="J2796" i="14"/>
  <c r="X2796" i="14" s="1"/>
  <c r="I2796" i="14"/>
  <c r="H2796" i="14"/>
  <c r="V2795" i="14"/>
  <c r="P2795" i="14"/>
  <c r="K2795" i="14"/>
  <c r="J2795" i="14"/>
  <c r="I2795" i="14"/>
  <c r="H2795" i="14"/>
  <c r="X2794" i="14"/>
  <c r="W2794" i="14"/>
  <c r="T2794" i="14"/>
  <c r="S2794" i="14"/>
  <c r="R2794" i="14"/>
  <c r="O2794" i="14"/>
  <c r="N2794" i="14"/>
  <c r="K2794" i="14"/>
  <c r="J2794" i="14"/>
  <c r="V2794" i="14" s="1"/>
  <c r="I2794" i="14"/>
  <c r="H2794" i="14"/>
  <c r="U2794" i="14" s="1"/>
  <c r="X2793" i="14"/>
  <c r="S2793" i="14"/>
  <c r="N2793" i="14"/>
  <c r="K2793" i="14"/>
  <c r="J2793" i="14"/>
  <c r="W2793" i="14" s="1"/>
  <c r="I2793" i="14"/>
  <c r="H2793" i="14"/>
  <c r="U2793" i="14" s="1"/>
  <c r="W2792" i="14"/>
  <c r="T2792" i="14"/>
  <c r="R2792" i="14"/>
  <c r="O2792" i="14"/>
  <c r="K2792" i="14"/>
  <c r="J2792" i="14"/>
  <c r="X2792" i="14" s="1"/>
  <c r="I2792" i="14"/>
  <c r="H2792" i="14"/>
  <c r="V2791" i="14"/>
  <c r="P2791" i="14"/>
  <c r="K2791" i="14"/>
  <c r="J2791" i="14"/>
  <c r="I2791" i="14"/>
  <c r="H2791" i="14"/>
  <c r="X2790" i="14"/>
  <c r="W2790" i="14"/>
  <c r="T2790" i="14"/>
  <c r="S2790" i="14"/>
  <c r="R2790" i="14"/>
  <c r="O2790" i="14"/>
  <c r="N2790" i="14"/>
  <c r="K2790" i="14"/>
  <c r="J2790" i="14"/>
  <c r="V2790" i="14" s="1"/>
  <c r="I2790" i="14"/>
  <c r="H2790" i="14"/>
  <c r="U2790" i="14" s="1"/>
  <c r="X2789" i="14"/>
  <c r="S2789" i="14"/>
  <c r="N2789" i="14"/>
  <c r="K2789" i="14"/>
  <c r="J2789" i="14"/>
  <c r="W2789" i="14" s="1"/>
  <c r="I2789" i="14"/>
  <c r="H2789" i="14"/>
  <c r="U2789" i="14" s="1"/>
  <c r="W2788" i="14"/>
  <c r="T2788" i="14"/>
  <c r="R2788" i="14"/>
  <c r="O2788" i="14"/>
  <c r="K2788" i="14"/>
  <c r="J2788" i="14"/>
  <c r="X2788" i="14" s="1"/>
  <c r="I2788" i="14"/>
  <c r="H2788" i="14"/>
  <c r="V2787" i="14"/>
  <c r="P2787" i="14"/>
  <c r="K2787" i="14"/>
  <c r="J2787" i="14"/>
  <c r="I2787" i="14"/>
  <c r="H2787" i="14"/>
  <c r="X2786" i="14"/>
  <c r="W2786" i="14"/>
  <c r="T2786" i="14"/>
  <c r="S2786" i="14"/>
  <c r="R2786" i="14"/>
  <c r="O2786" i="14"/>
  <c r="N2786" i="14"/>
  <c r="K2786" i="14"/>
  <c r="J2786" i="14"/>
  <c r="V2786" i="14" s="1"/>
  <c r="I2786" i="14"/>
  <c r="H2786" i="14"/>
  <c r="U2786" i="14" s="1"/>
  <c r="X2785" i="14"/>
  <c r="S2785" i="14"/>
  <c r="N2785" i="14"/>
  <c r="K2785" i="14"/>
  <c r="J2785" i="14"/>
  <c r="W2785" i="14" s="1"/>
  <c r="I2785" i="14"/>
  <c r="H2785" i="14"/>
  <c r="U2785" i="14" s="1"/>
  <c r="W2784" i="14"/>
  <c r="T2784" i="14"/>
  <c r="R2784" i="14"/>
  <c r="O2784" i="14"/>
  <c r="K2784" i="14"/>
  <c r="J2784" i="14"/>
  <c r="X2784" i="14" s="1"/>
  <c r="I2784" i="14"/>
  <c r="H2784" i="14"/>
  <c r="V2783" i="14"/>
  <c r="P2783" i="14"/>
  <c r="K2783" i="14"/>
  <c r="J2783" i="14"/>
  <c r="I2783" i="14"/>
  <c r="H2783" i="14"/>
  <c r="X2782" i="14"/>
  <c r="W2782" i="14"/>
  <c r="T2782" i="14"/>
  <c r="S2782" i="14"/>
  <c r="R2782" i="14"/>
  <c r="O2782" i="14"/>
  <c r="N2782" i="14"/>
  <c r="K2782" i="14"/>
  <c r="J2782" i="14"/>
  <c r="V2782" i="14" s="1"/>
  <c r="I2782" i="14"/>
  <c r="H2782" i="14"/>
  <c r="U2782" i="14" s="1"/>
  <c r="X2781" i="14"/>
  <c r="S2781" i="14"/>
  <c r="N2781" i="14"/>
  <c r="K2781" i="14"/>
  <c r="J2781" i="14"/>
  <c r="W2781" i="14" s="1"/>
  <c r="I2781" i="14"/>
  <c r="H2781" i="14"/>
  <c r="U2781" i="14" s="1"/>
  <c r="W2780" i="14"/>
  <c r="T2780" i="14"/>
  <c r="R2780" i="14"/>
  <c r="O2780" i="14"/>
  <c r="K2780" i="14"/>
  <c r="J2780" i="14"/>
  <c r="X2780" i="14" s="1"/>
  <c r="I2780" i="14"/>
  <c r="H2780" i="14"/>
  <c r="V2779" i="14"/>
  <c r="P2779" i="14"/>
  <c r="K2779" i="14"/>
  <c r="J2779" i="14"/>
  <c r="I2779" i="14"/>
  <c r="H2779" i="14"/>
  <c r="X2778" i="14"/>
  <c r="W2778" i="14"/>
  <c r="T2778" i="14"/>
  <c r="S2778" i="14"/>
  <c r="R2778" i="14"/>
  <c r="O2778" i="14"/>
  <c r="N2778" i="14"/>
  <c r="K2778" i="14"/>
  <c r="J2778" i="14"/>
  <c r="V2778" i="14" s="1"/>
  <c r="I2778" i="14"/>
  <c r="H2778" i="14"/>
  <c r="U2778" i="14" s="1"/>
  <c r="X2777" i="14"/>
  <c r="S2777" i="14"/>
  <c r="N2777" i="14"/>
  <c r="K2777" i="14"/>
  <c r="J2777" i="14"/>
  <c r="W2777" i="14" s="1"/>
  <c r="I2777" i="14"/>
  <c r="H2777" i="14"/>
  <c r="U2777" i="14" s="1"/>
  <c r="W2776" i="14"/>
  <c r="T2776" i="14"/>
  <c r="R2776" i="14"/>
  <c r="O2776" i="14"/>
  <c r="K2776" i="14"/>
  <c r="J2776" i="14"/>
  <c r="X2776" i="14" s="1"/>
  <c r="I2776" i="14"/>
  <c r="H2776" i="14"/>
  <c r="V2775" i="14"/>
  <c r="P2775" i="14"/>
  <c r="K2775" i="14"/>
  <c r="J2775" i="14"/>
  <c r="I2775" i="14"/>
  <c r="H2775" i="14"/>
  <c r="X2774" i="14"/>
  <c r="W2774" i="14"/>
  <c r="T2774" i="14"/>
  <c r="S2774" i="14"/>
  <c r="R2774" i="14"/>
  <c r="O2774" i="14"/>
  <c r="N2774" i="14"/>
  <c r="K2774" i="14"/>
  <c r="J2774" i="14"/>
  <c r="V2774" i="14" s="1"/>
  <c r="I2774" i="14"/>
  <c r="H2774" i="14"/>
  <c r="U2774" i="14" s="1"/>
  <c r="X2773" i="14"/>
  <c r="S2773" i="14"/>
  <c r="N2773" i="14"/>
  <c r="K2773" i="14"/>
  <c r="J2773" i="14"/>
  <c r="W2773" i="14" s="1"/>
  <c r="I2773" i="14"/>
  <c r="H2773" i="14"/>
  <c r="U2773" i="14" s="1"/>
  <c r="W2772" i="14"/>
  <c r="T2772" i="14"/>
  <c r="R2772" i="14"/>
  <c r="O2772" i="14"/>
  <c r="K2772" i="14"/>
  <c r="J2772" i="14"/>
  <c r="X2772" i="14" s="1"/>
  <c r="I2772" i="14"/>
  <c r="H2772" i="14"/>
  <c r="V2771" i="14"/>
  <c r="P2771" i="14"/>
  <c r="K2771" i="14"/>
  <c r="J2771" i="14"/>
  <c r="I2771" i="14"/>
  <c r="H2771" i="14"/>
  <c r="X2770" i="14"/>
  <c r="W2770" i="14"/>
  <c r="T2770" i="14"/>
  <c r="S2770" i="14"/>
  <c r="R2770" i="14"/>
  <c r="O2770" i="14"/>
  <c r="N2770" i="14"/>
  <c r="K2770" i="14"/>
  <c r="J2770" i="14"/>
  <c r="V2770" i="14" s="1"/>
  <c r="I2770" i="14"/>
  <c r="H2770" i="14"/>
  <c r="U2770" i="14" s="1"/>
  <c r="X2769" i="14"/>
  <c r="S2769" i="14"/>
  <c r="N2769" i="14"/>
  <c r="K2769" i="14"/>
  <c r="J2769" i="14"/>
  <c r="W2769" i="14" s="1"/>
  <c r="I2769" i="14"/>
  <c r="H2769" i="14"/>
  <c r="U2769" i="14" s="1"/>
  <c r="W2768" i="14"/>
  <c r="T2768" i="14"/>
  <c r="R2768" i="14"/>
  <c r="O2768" i="14"/>
  <c r="K2768" i="14"/>
  <c r="J2768" i="14"/>
  <c r="X2768" i="14" s="1"/>
  <c r="I2768" i="14"/>
  <c r="H2768" i="14"/>
  <c r="V2767" i="14"/>
  <c r="P2767" i="14"/>
  <c r="K2767" i="14"/>
  <c r="J2767" i="14"/>
  <c r="I2767" i="14"/>
  <c r="H2767" i="14"/>
  <c r="X2766" i="14"/>
  <c r="W2766" i="14"/>
  <c r="T2766" i="14"/>
  <c r="S2766" i="14"/>
  <c r="R2766" i="14"/>
  <c r="O2766" i="14"/>
  <c r="N2766" i="14"/>
  <c r="K2766" i="14"/>
  <c r="J2766" i="14"/>
  <c r="V2766" i="14" s="1"/>
  <c r="I2766" i="14"/>
  <c r="H2766" i="14"/>
  <c r="U2766" i="14" s="1"/>
  <c r="X2765" i="14"/>
  <c r="S2765" i="14"/>
  <c r="N2765" i="14"/>
  <c r="K2765" i="14"/>
  <c r="J2765" i="14"/>
  <c r="W2765" i="14" s="1"/>
  <c r="I2765" i="14"/>
  <c r="H2765" i="14"/>
  <c r="U2765" i="14" s="1"/>
  <c r="W2764" i="14"/>
  <c r="T2764" i="14"/>
  <c r="R2764" i="14"/>
  <c r="O2764" i="14"/>
  <c r="K2764" i="14"/>
  <c r="J2764" i="14"/>
  <c r="X2764" i="14" s="1"/>
  <c r="I2764" i="14"/>
  <c r="H2764" i="14"/>
  <c r="V2763" i="14"/>
  <c r="P2763" i="14"/>
  <c r="K2763" i="14"/>
  <c r="J2763" i="14"/>
  <c r="I2763" i="14"/>
  <c r="H2763" i="14"/>
  <c r="X2762" i="14"/>
  <c r="W2762" i="14"/>
  <c r="T2762" i="14"/>
  <c r="S2762" i="14"/>
  <c r="R2762" i="14"/>
  <c r="O2762" i="14"/>
  <c r="N2762" i="14"/>
  <c r="K2762" i="14"/>
  <c r="J2762" i="14"/>
  <c r="V2762" i="14" s="1"/>
  <c r="I2762" i="14"/>
  <c r="H2762" i="14"/>
  <c r="U2762" i="14" s="1"/>
  <c r="X2761" i="14"/>
  <c r="S2761" i="14"/>
  <c r="N2761" i="14"/>
  <c r="K2761" i="14"/>
  <c r="J2761" i="14"/>
  <c r="W2761" i="14" s="1"/>
  <c r="I2761" i="14"/>
  <c r="H2761" i="14"/>
  <c r="U2761" i="14" s="1"/>
  <c r="T2760" i="14"/>
  <c r="O2760" i="14"/>
  <c r="K2760" i="14"/>
  <c r="J2760" i="14"/>
  <c r="I2760" i="14"/>
  <c r="H2760" i="14"/>
  <c r="V2760" i="14" s="1"/>
  <c r="K2759" i="14"/>
  <c r="J2759" i="14"/>
  <c r="S2759" i="14" s="1"/>
  <c r="I2759" i="14"/>
  <c r="H2759" i="14"/>
  <c r="S2758" i="14"/>
  <c r="K2758" i="14"/>
  <c r="J2758" i="14"/>
  <c r="O2758" i="14" s="1"/>
  <c r="I2758" i="14"/>
  <c r="H2758" i="14"/>
  <c r="S2757" i="14"/>
  <c r="O2757" i="14"/>
  <c r="K2757" i="14"/>
  <c r="J2757" i="14"/>
  <c r="W2757" i="14" s="1"/>
  <c r="I2757" i="14"/>
  <c r="H2757" i="14"/>
  <c r="V2757" i="14" s="1"/>
  <c r="S2756" i="14"/>
  <c r="O2756" i="14"/>
  <c r="K2756" i="14"/>
  <c r="J2756" i="14"/>
  <c r="W2756" i="14" s="1"/>
  <c r="I2756" i="14"/>
  <c r="H2756" i="14"/>
  <c r="V2756" i="14" s="1"/>
  <c r="K2755" i="14"/>
  <c r="J2755" i="14"/>
  <c r="S2755" i="14" s="1"/>
  <c r="I2755" i="14"/>
  <c r="H2755" i="14"/>
  <c r="S2754" i="14"/>
  <c r="K2754" i="14"/>
  <c r="J2754" i="14"/>
  <c r="O2754" i="14" s="1"/>
  <c r="I2754" i="14"/>
  <c r="H2754" i="14"/>
  <c r="S2753" i="14"/>
  <c r="O2753" i="14"/>
  <c r="K2753" i="14"/>
  <c r="J2753" i="14"/>
  <c r="W2753" i="14" s="1"/>
  <c r="I2753" i="14"/>
  <c r="H2753" i="14"/>
  <c r="V2753" i="14" s="1"/>
  <c r="S2752" i="14"/>
  <c r="O2752" i="14"/>
  <c r="K2752" i="14"/>
  <c r="J2752" i="14"/>
  <c r="W2752" i="14" s="1"/>
  <c r="I2752" i="14"/>
  <c r="H2752" i="14"/>
  <c r="V2752" i="14" s="1"/>
  <c r="K2751" i="14"/>
  <c r="J2751" i="14"/>
  <c r="S2751" i="14" s="1"/>
  <c r="I2751" i="14"/>
  <c r="H2751" i="14"/>
  <c r="S2750" i="14"/>
  <c r="K2750" i="14"/>
  <c r="J2750" i="14"/>
  <c r="O2750" i="14" s="1"/>
  <c r="I2750" i="14"/>
  <c r="H2750" i="14"/>
  <c r="S2749" i="14"/>
  <c r="O2749" i="14"/>
  <c r="K2749" i="14"/>
  <c r="J2749" i="14"/>
  <c r="W2749" i="14" s="1"/>
  <c r="I2749" i="14"/>
  <c r="H2749" i="14"/>
  <c r="V2749" i="14" s="1"/>
  <c r="S2748" i="14"/>
  <c r="O2748" i="14"/>
  <c r="K2748" i="14"/>
  <c r="J2748" i="14"/>
  <c r="W2748" i="14" s="1"/>
  <c r="I2748" i="14"/>
  <c r="H2748" i="14"/>
  <c r="V2748" i="14" s="1"/>
  <c r="K2747" i="14"/>
  <c r="J2747" i="14"/>
  <c r="S2747" i="14" s="1"/>
  <c r="I2747" i="14"/>
  <c r="H2747" i="14"/>
  <c r="S2746" i="14"/>
  <c r="K2746" i="14"/>
  <c r="J2746" i="14"/>
  <c r="O2746" i="14" s="1"/>
  <c r="I2746" i="14"/>
  <c r="H2746" i="14"/>
  <c r="S2745" i="14"/>
  <c r="O2745" i="14"/>
  <c r="K2745" i="14"/>
  <c r="J2745" i="14"/>
  <c r="W2745" i="14" s="1"/>
  <c r="I2745" i="14"/>
  <c r="H2745" i="14"/>
  <c r="V2745" i="14" s="1"/>
  <c r="S2744" i="14"/>
  <c r="O2744" i="14"/>
  <c r="K2744" i="14"/>
  <c r="J2744" i="14"/>
  <c r="W2744" i="14" s="1"/>
  <c r="I2744" i="14"/>
  <c r="H2744" i="14"/>
  <c r="V2744" i="14" s="1"/>
  <c r="K2743" i="14"/>
  <c r="J2743" i="14"/>
  <c r="S2743" i="14" s="1"/>
  <c r="I2743" i="14"/>
  <c r="H2743" i="14"/>
  <c r="S2742" i="14"/>
  <c r="K2742" i="14"/>
  <c r="J2742" i="14"/>
  <c r="O2742" i="14" s="1"/>
  <c r="I2742" i="14"/>
  <c r="H2742" i="14"/>
  <c r="S2741" i="14"/>
  <c r="O2741" i="14"/>
  <c r="K2741" i="14"/>
  <c r="J2741" i="14"/>
  <c r="W2741" i="14" s="1"/>
  <c r="I2741" i="14"/>
  <c r="H2741" i="14"/>
  <c r="V2741" i="14" s="1"/>
  <c r="S2740" i="14"/>
  <c r="O2740" i="14"/>
  <c r="K2740" i="14"/>
  <c r="J2740" i="14"/>
  <c r="W2740" i="14" s="1"/>
  <c r="I2740" i="14"/>
  <c r="H2740" i="14"/>
  <c r="V2740" i="14" s="1"/>
  <c r="K2739" i="14"/>
  <c r="J2739" i="14"/>
  <c r="S2739" i="14" s="1"/>
  <c r="I2739" i="14"/>
  <c r="H2739" i="14"/>
  <c r="S2738" i="14"/>
  <c r="K2738" i="14"/>
  <c r="J2738" i="14"/>
  <c r="O2738" i="14" s="1"/>
  <c r="I2738" i="14"/>
  <c r="H2738" i="14"/>
  <c r="S2737" i="14"/>
  <c r="O2737" i="14"/>
  <c r="K2737" i="14"/>
  <c r="J2737" i="14"/>
  <c r="W2737" i="14" s="1"/>
  <c r="I2737" i="14"/>
  <c r="H2737" i="14"/>
  <c r="V2737" i="14" s="1"/>
  <c r="S2736" i="14"/>
  <c r="O2736" i="14"/>
  <c r="K2736" i="14"/>
  <c r="J2736" i="14"/>
  <c r="W2736" i="14" s="1"/>
  <c r="I2736" i="14"/>
  <c r="H2736" i="14"/>
  <c r="V2736" i="14" s="1"/>
  <c r="K2735" i="14"/>
  <c r="J2735" i="14"/>
  <c r="S2735" i="14" s="1"/>
  <c r="I2735" i="14"/>
  <c r="H2735" i="14"/>
  <c r="S2734" i="14"/>
  <c r="K2734" i="14"/>
  <c r="J2734" i="14"/>
  <c r="O2734" i="14" s="1"/>
  <c r="I2734" i="14"/>
  <c r="H2734" i="14"/>
  <c r="S2733" i="14"/>
  <c r="O2733" i="14"/>
  <c r="K2733" i="14"/>
  <c r="J2733" i="14"/>
  <c r="W2733" i="14" s="1"/>
  <c r="I2733" i="14"/>
  <c r="H2733" i="14"/>
  <c r="V2733" i="14" s="1"/>
  <c r="S2732" i="14"/>
  <c r="O2732" i="14"/>
  <c r="K2732" i="14"/>
  <c r="J2732" i="14"/>
  <c r="W2732" i="14" s="1"/>
  <c r="I2732" i="14"/>
  <c r="H2732" i="14"/>
  <c r="V2732" i="14" s="1"/>
  <c r="K2731" i="14"/>
  <c r="J2731" i="14"/>
  <c r="S2731" i="14" s="1"/>
  <c r="I2731" i="14"/>
  <c r="H2731" i="14"/>
  <c r="S2730" i="14"/>
  <c r="K2730" i="14"/>
  <c r="J2730" i="14"/>
  <c r="O2730" i="14" s="1"/>
  <c r="I2730" i="14"/>
  <c r="H2730" i="14"/>
  <c r="S2729" i="14"/>
  <c r="O2729" i="14"/>
  <c r="K2729" i="14"/>
  <c r="J2729" i="14"/>
  <c r="W2729" i="14" s="1"/>
  <c r="I2729" i="14"/>
  <c r="H2729" i="14"/>
  <c r="V2729" i="14" s="1"/>
  <c r="S2728" i="14"/>
  <c r="O2728" i="14"/>
  <c r="K2728" i="14"/>
  <c r="J2728" i="14"/>
  <c r="W2728" i="14" s="1"/>
  <c r="I2728" i="14"/>
  <c r="H2728" i="14"/>
  <c r="V2728" i="14" s="1"/>
  <c r="K2727" i="14"/>
  <c r="J2727" i="14"/>
  <c r="S2727" i="14" s="1"/>
  <c r="I2727" i="14"/>
  <c r="H2727" i="14"/>
  <c r="S2726" i="14"/>
  <c r="K2726" i="14"/>
  <c r="J2726" i="14"/>
  <c r="O2726" i="14" s="1"/>
  <c r="I2726" i="14"/>
  <c r="H2726" i="14"/>
  <c r="S2725" i="14"/>
  <c r="O2725" i="14"/>
  <c r="K2725" i="14"/>
  <c r="J2725" i="14"/>
  <c r="W2725" i="14" s="1"/>
  <c r="I2725" i="14"/>
  <c r="H2725" i="14"/>
  <c r="V2725" i="14" s="1"/>
  <c r="S2724" i="14"/>
  <c r="O2724" i="14"/>
  <c r="K2724" i="14"/>
  <c r="J2724" i="14"/>
  <c r="W2724" i="14" s="1"/>
  <c r="I2724" i="14"/>
  <c r="H2724" i="14"/>
  <c r="V2724" i="14" s="1"/>
  <c r="K2723" i="14"/>
  <c r="J2723" i="14"/>
  <c r="S2723" i="14" s="1"/>
  <c r="I2723" i="14"/>
  <c r="H2723" i="14"/>
  <c r="K2722" i="14"/>
  <c r="J2722" i="14"/>
  <c r="O2722" i="14" s="1"/>
  <c r="I2722" i="14"/>
  <c r="H2722" i="14"/>
  <c r="S2721" i="14"/>
  <c r="O2721" i="14"/>
  <c r="K2721" i="14"/>
  <c r="J2721" i="14"/>
  <c r="W2721" i="14" s="1"/>
  <c r="I2721" i="14"/>
  <c r="H2721" i="14"/>
  <c r="V2721" i="14" s="1"/>
  <c r="S2720" i="14"/>
  <c r="O2720" i="14"/>
  <c r="K2720" i="14"/>
  <c r="J2720" i="14"/>
  <c r="W2720" i="14" s="1"/>
  <c r="I2720" i="14"/>
  <c r="H2720" i="14"/>
  <c r="V2720" i="14" s="1"/>
  <c r="K2719" i="14"/>
  <c r="J2719" i="14"/>
  <c r="S2719" i="14" s="1"/>
  <c r="I2719" i="14"/>
  <c r="H2719" i="14"/>
  <c r="K2718" i="14"/>
  <c r="J2718" i="14"/>
  <c r="O2718" i="14" s="1"/>
  <c r="I2718" i="14"/>
  <c r="H2718" i="14"/>
  <c r="S2717" i="14"/>
  <c r="O2717" i="14"/>
  <c r="K2717" i="14"/>
  <c r="J2717" i="14"/>
  <c r="W2717" i="14" s="1"/>
  <c r="I2717" i="14"/>
  <c r="H2717" i="14"/>
  <c r="V2717" i="14" s="1"/>
  <c r="S2716" i="14"/>
  <c r="O2716" i="14"/>
  <c r="K2716" i="14"/>
  <c r="J2716" i="14"/>
  <c r="W2716" i="14" s="1"/>
  <c r="I2716" i="14"/>
  <c r="H2716" i="14"/>
  <c r="V2716" i="14" s="1"/>
  <c r="K2715" i="14"/>
  <c r="J2715" i="14"/>
  <c r="S2715" i="14" s="1"/>
  <c r="I2715" i="14"/>
  <c r="H2715" i="14"/>
  <c r="K2714" i="14"/>
  <c r="J2714" i="14"/>
  <c r="O2714" i="14" s="1"/>
  <c r="I2714" i="14"/>
  <c r="H2714" i="14"/>
  <c r="S2713" i="14"/>
  <c r="O2713" i="14"/>
  <c r="K2713" i="14"/>
  <c r="J2713" i="14"/>
  <c r="W2713" i="14" s="1"/>
  <c r="I2713" i="14"/>
  <c r="H2713" i="14"/>
  <c r="V2713" i="14" s="1"/>
  <c r="S2712" i="14"/>
  <c r="O2712" i="14"/>
  <c r="K2712" i="14"/>
  <c r="J2712" i="14"/>
  <c r="W2712" i="14" s="1"/>
  <c r="I2712" i="14"/>
  <c r="H2712" i="14"/>
  <c r="V2712" i="14" s="1"/>
  <c r="K2711" i="14"/>
  <c r="J2711" i="14"/>
  <c r="S2711" i="14" s="1"/>
  <c r="I2711" i="14"/>
  <c r="H2711" i="14"/>
  <c r="K2710" i="14"/>
  <c r="J2710" i="14"/>
  <c r="O2710" i="14" s="1"/>
  <c r="I2710" i="14"/>
  <c r="H2710" i="14"/>
  <c r="S2709" i="14"/>
  <c r="O2709" i="14"/>
  <c r="K2709" i="14"/>
  <c r="J2709" i="14"/>
  <c r="W2709" i="14" s="1"/>
  <c r="I2709" i="14"/>
  <c r="H2709" i="14"/>
  <c r="V2709" i="14" s="1"/>
  <c r="S2708" i="14"/>
  <c r="O2708" i="14"/>
  <c r="K2708" i="14"/>
  <c r="J2708" i="14"/>
  <c r="W2708" i="14" s="1"/>
  <c r="I2708" i="14"/>
  <c r="H2708" i="14"/>
  <c r="V2708" i="14" s="1"/>
  <c r="K2707" i="14"/>
  <c r="J2707" i="14"/>
  <c r="S2707" i="14" s="1"/>
  <c r="I2707" i="14"/>
  <c r="H2707" i="14"/>
  <c r="K2706" i="14"/>
  <c r="J2706" i="14"/>
  <c r="O2706" i="14" s="1"/>
  <c r="I2706" i="14"/>
  <c r="H2706" i="14"/>
  <c r="S2705" i="14"/>
  <c r="O2705" i="14"/>
  <c r="K2705" i="14"/>
  <c r="J2705" i="14"/>
  <c r="W2705" i="14" s="1"/>
  <c r="I2705" i="14"/>
  <c r="H2705" i="14"/>
  <c r="V2705" i="14" s="1"/>
  <c r="S2704" i="14"/>
  <c r="O2704" i="14"/>
  <c r="K2704" i="14"/>
  <c r="J2704" i="14"/>
  <c r="W2704" i="14" s="1"/>
  <c r="I2704" i="14"/>
  <c r="H2704" i="14"/>
  <c r="V2704" i="14" s="1"/>
  <c r="K2703" i="14"/>
  <c r="J2703" i="14"/>
  <c r="S2703" i="14" s="1"/>
  <c r="I2703" i="14"/>
  <c r="H2703" i="14"/>
  <c r="K2702" i="14"/>
  <c r="J2702" i="14"/>
  <c r="O2702" i="14" s="1"/>
  <c r="I2702" i="14"/>
  <c r="H2702" i="14"/>
  <c r="S2701" i="14"/>
  <c r="O2701" i="14"/>
  <c r="K2701" i="14"/>
  <c r="J2701" i="14"/>
  <c r="W2701" i="14" s="1"/>
  <c r="I2701" i="14"/>
  <c r="H2701" i="14"/>
  <c r="V2701" i="14" s="1"/>
  <c r="S2700" i="14"/>
  <c r="O2700" i="14"/>
  <c r="K2700" i="14"/>
  <c r="J2700" i="14"/>
  <c r="W2700" i="14" s="1"/>
  <c r="I2700" i="14"/>
  <c r="H2700" i="14"/>
  <c r="V2700" i="14" s="1"/>
  <c r="K2699" i="14"/>
  <c r="J2699" i="14"/>
  <c r="S2699" i="14" s="1"/>
  <c r="I2699" i="14"/>
  <c r="H2699" i="14"/>
  <c r="K2698" i="14"/>
  <c r="J2698" i="14"/>
  <c r="O2698" i="14" s="1"/>
  <c r="I2698" i="14"/>
  <c r="H2698" i="14"/>
  <c r="S2697" i="14"/>
  <c r="O2697" i="14"/>
  <c r="K2697" i="14"/>
  <c r="J2697" i="14"/>
  <c r="W2697" i="14" s="1"/>
  <c r="I2697" i="14"/>
  <c r="H2697" i="14"/>
  <c r="V2697" i="14" s="1"/>
  <c r="S2696" i="14"/>
  <c r="O2696" i="14"/>
  <c r="K2696" i="14"/>
  <c r="J2696" i="14"/>
  <c r="W2696" i="14" s="1"/>
  <c r="I2696" i="14"/>
  <c r="H2696" i="14"/>
  <c r="V2696" i="14" s="1"/>
  <c r="K2695" i="14"/>
  <c r="J2695" i="14"/>
  <c r="S2695" i="14" s="1"/>
  <c r="I2695" i="14"/>
  <c r="H2695" i="14"/>
  <c r="K2694" i="14"/>
  <c r="J2694" i="14"/>
  <c r="O2694" i="14" s="1"/>
  <c r="I2694" i="14"/>
  <c r="H2694" i="14"/>
  <c r="S2693" i="14"/>
  <c r="O2693" i="14"/>
  <c r="K2693" i="14"/>
  <c r="J2693" i="14"/>
  <c r="W2693" i="14" s="1"/>
  <c r="I2693" i="14"/>
  <c r="H2693" i="14"/>
  <c r="V2693" i="14" s="1"/>
  <c r="S2692" i="14"/>
  <c r="O2692" i="14"/>
  <c r="K2692" i="14"/>
  <c r="J2692" i="14"/>
  <c r="W2692" i="14" s="1"/>
  <c r="I2692" i="14"/>
  <c r="H2692" i="14"/>
  <c r="V2692" i="14" s="1"/>
  <c r="K2691" i="14"/>
  <c r="J2691" i="14"/>
  <c r="S2691" i="14" s="1"/>
  <c r="I2691" i="14"/>
  <c r="H2691" i="14"/>
  <c r="K2690" i="14"/>
  <c r="J2690" i="14"/>
  <c r="O2690" i="14" s="1"/>
  <c r="I2690" i="14"/>
  <c r="H2690" i="14"/>
  <c r="S2689" i="14"/>
  <c r="O2689" i="14"/>
  <c r="K2689" i="14"/>
  <c r="J2689" i="14"/>
  <c r="W2689" i="14" s="1"/>
  <c r="I2689" i="14"/>
  <c r="H2689" i="14"/>
  <c r="V2689" i="14" s="1"/>
  <c r="S2688" i="14"/>
  <c r="O2688" i="14"/>
  <c r="K2688" i="14"/>
  <c r="J2688" i="14"/>
  <c r="W2688" i="14" s="1"/>
  <c r="I2688" i="14"/>
  <c r="H2688" i="14"/>
  <c r="V2688" i="14" s="1"/>
  <c r="K2687" i="14"/>
  <c r="J2687" i="14"/>
  <c r="S2687" i="14" s="1"/>
  <c r="I2687" i="14"/>
  <c r="H2687" i="14"/>
  <c r="K2686" i="14"/>
  <c r="J2686" i="14"/>
  <c r="I2686" i="14"/>
  <c r="H2686" i="14"/>
  <c r="S2686" i="14" s="1"/>
  <c r="K2685" i="14"/>
  <c r="J2685" i="14"/>
  <c r="S2685" i="14" s="1"/>
  <c r="I2685" i="14"/>
  <c r="H2685" i="14"/>
  <c r="K2684" i="14"/>
  <c r="J2684" i="14"/>
  <c r="I2684" i="14"/>
  <c r="H2684" i="14"/>
  <c r="S2684" i="14" s="1"/>
  <c r="K2683" i="14"/>
  <c r="J2683" i="14"/>
  <c r="S2683" i="14" s="1"/>
  <c r="I2683" i="14"/>
  <c r="H2683" i="14"/>
  <c r="K2682" i="14"/>
  <c r="J2682" i="14"/>
  <c r="I2682" i="14"/>
  <c r="H2682" i="14"/>
  <c r="S2682" i="14" s="1"/>
  <c r="K2681" i="14"/>
  <c r="J2681" i="14"/>
  <c r="S2681" i="14" s="1"/>
  <c r="I2681" i="14"/>
  <c r="H2681" i="14"/>
  <c r="K2680" i="14"/>
  <c r="J2680" i="14"/>
  <c r="I2680" i="14"/>
  <c r="H2680" i="14"/>
  <c r="S2680" i="14" s="1"/>
  <c r="K2679" i="14"/>
  <c r="J2679" i="14"/>
  <c r="S2679" i="14" s="1"/>
  <c r="I2679" i="14"/>
  <c r="H2679" i="14"/>
  <c r="K2678" i="14"/>
  <c r="J2678" i="14"/>
  <c r="I2678" i="14"/>
  <c r="H2678" i="14"/>
  <c r="S2678" i="14" s="1"/>
  <c r="K2677" i="14"/>
  <c r="J2677" i="14"/>
  <c r="S2677" i="14" s="1"/>
  <c r="I2677" i="14"/>
  <c r="H2677" i="14"/>
  <c r="K2676" i="14"/>
  <c r="J2676" i="14"/>
  <c r="I2676" i="14"/>
  <c r="H2676" i="14"/>
  <c r="S2676" i="14" s="1"/>
  <c r="K2675" i="14"/>
  <c r="J2675" i="14"/>
  <c r="S2675" i="14" s="1"/>
  <c r="I2675" i="14"/>
  <c r="H2675" i="14"/>
  <c r="K2674" i="14"/>
  <c r="J2674" i="14"/>
  <c r="I2674" i="14"/>
  <c r="H2674" i="14"/>
  <c r="S2674" i="14" s="1"/>
  <c r="K2673" i="14"/>
  <c r="J2673" i="14"/>
  <c r="S2673" i="14" s="1"/>
  <c r="I2673" i="14"/>
  <c r="H2673" i="14"/>
  <c r="K2672" i="14"/>
  <c r="J2672" i="14"/>
  <c r="I2672" i="14"/>
  <c r="H2672" i="14"/>
  <c r="S2672" i="14" s="1"/>
  <c r="K2671" i="14"/>
  <c r="J2671" i="14"/>
  <c r="S2671" i="14" s="1"/>
  <c r="I2671" i="14"/>
  <c r="H2671" i="14"/>
  <c r="K2670" i="14"/>
  <c r="J2670" i="14"/>
  <c r="I2670" i="14"/>
  <c r="H2670" i="14"/>
  <c r="S2670" i="14" s="1"/>
  <c r="K2669" i="14"/>
  <c r="J2669" i="14"/>
  <c r="S2669" i="14" s="1"/>
  <c r="I2669" i="14"/>
  <c r="H2669" i="14"/>
  <c r="K2668" i="14"/>
  <c r="J2668" i="14"/>
  <c r="I2668" i="14"/>
  <c r="H2668" i="14"/>
  <c r="S2668" i="14" s="1"/>
  <c r="K2667" i="14"/>
  <c r="J2667" i="14"/>
  <c r="S2667" i="14" s="1"/>
  <c r="I2667" i="14"/>
  <c r="H2667" i="14"/>
  <c r="K2666" i="14"/>
  <c r="J2666" i="14"/>
  <c r="I2666" i="14"/>
  <c r="H2666" i="14"/>
  <c r="S2666" i="14" s="1"/>
  <c r="K2665" i="14"/>
  <c r="J2665" i="14"/>
  <c r="S2665" i="14" s="1"/>
  <c r="I2665" i="14"/>
  <c r="H2665" i="14"/>
  <c r="K2664" i="14"/>
  <c r="J2664" i="14"/>
  <c r="I2664" i="14"/>
  <c r="H2664" i="14"/>
  <c r="S2664" i="14" s="1"/>
  <c r="K2663" i="14"/>
  <c r="J2663" i="14"/>
  <c r="S2663" i="14" s="1"/>
  <c r="I2663" i="14"/>
  <c r="H2663" i="14"/>
  <c r="K2662" i="14"/>
  <c r="J2662" i="14"/>
  <c r="I2662" i="14"/>
  <c r="H2662" i="14"/>
  <c r="S2662" i="14" s="1"/>
  <c r="K2661" i="14"/>
  <c r="J2661" i="14"/>
  <c r="S2661" i="14" s="1"/>
  <c r="I2661" i="14"/>
  <c r="H2661" i="14"/>
  <c r="K2660" i="14"/>
  <c r="J2660" i="14"/>
  <c r="I2660" i="14"/>
  <c r="H2660" i="14"/>
  <c r="S2660" i="14" s="1"/>
  <c r="K2659" i="14"/>
  <c r="J2659" i="14"/>
  <c r="S2659" i="14" s="1"/>
  <c r="I2659" i="14"/>
  <c r="H2659" i="14"/>
  <c r="K2658" i="14"/>
  <c r="J2658" i="14"/>
  <c r="I2658" i="14"/>
  <c r="H2658" i="14"/>
  <c r="S2658" i="14" s="1"/>
  <c r="K2657" i="14"/>
  <c r="J2657" i="14"/>
  <c r="S2657" i="14" s="1"/>
  <c r="I2657" i="14"/>
  <c r="H2657" i="14"/>
  <c r="K2656" i="14"/>
  <c r="J2656" i="14"/>
  <c r="I2656" i="14"/>
  <c r="H2656" i="14"/>
  <c r="S2656" i="14" s="1"/>
  <c r="K2655" i="14"/>
  <c r="J2655" i="14"/>
  <c r="S2655" i="14" s="1"/>
  <c r="I2655" i="14"/>
  <c r="H2655" i="14"/>
  <c r="K2654" i="14"/>
  <c r="J2654" i="14"/>
  <c r="I2654" i="14"/>
  <c r="H2654" i="14"/>
  <c r="S2654" i="14" s="1"/>
  <c r="K2653" i="14"/>
  <c r="J2653" i="14"/>
  <c r="S2653" i="14" s="1"/>
  <c r="I2653" i="14"/>
  <c r="H2653" i="14"/>
  <c r="K2652" i="14"/>
  <c r="J2652" i="14"/>
  <c r="I2652" i="14"/>
  <c r="H2652" i="14"/>
  <c r="S2652" i="14" s="1"/>
  <c r="K2651" i="14"/>
  <c r="J2651" i="14"/>
  <c r="S2651" i="14" s="1"/>
  <c r="I2651" i="14"/>
  <c r="H2651" i="14"/>
  <c r="K2650" i="14"/>
  <c r="J2650" i="14"/>
  <c r="I2650" i="14"/>
  <c r="H2650" i="14"/>
  <c r="S2650" i="14" s="1"/>
  <c r="K2649" i="14"/>
  <c r="J2649" i="14"/>
  <c r="S2649" i="14" s="1"/>
  <c r="I2649" i="14"/>
  <c r="H2649" i="14"/>
  <c r="K2648" i="14"/>
  <c r="J2648" i="14"/>
  <c r="I2648" i="14"/>
  <c r="H2648" i="14"/>
  <c r="S2648" i="14" s="1"/>
  <c r="K2647" i="14"/>
  <c r="J2647" i="14"/>
  <c r="S2647" i="14" s="1"/>
  <c r="I2647" i="14"/>
  <c r="H2647" i="14"/>
  <c r="K2646" i="14"/>
  <c r="J2646" i="14"/>
  <c r="I2646" i="14"/>
  <c r="H2646" i="14"/>
  <c r="S2646" i="14" s="1"/>
  <c r="K2645" i="14"/>
  <c r="J2645" i="14"/>
  <c r="S2645" i="14" s="1"/>
  <c r="I2645" i="14"/>
  <c r="H2645" i="14"/>
  <c r="K2644" i="14"/>
  <c r="J2644" i="14"/>
  <c r="I2644" i="14"/>
  <c r="H2644" i="14"/>
  <c r="S2644" i="14" s="1"/>
  <c r="K2643" i="14"/>
  <c r="J2643" i="14"/>
  <c r="S2643" i="14" s="1"/>
  <c r="I2643" i="14"/>
  <c r="H2643" i="14"/>
  <c r="K2642" i="14"/>
  <c r="J2642" i="14"/>
  <c r="W2642" i="14" s="1"/>
  <c r="I2642" i="14"/>
  <c r="H2642" i="14"/>
  <c r="W2641" i="14"/>
  <c r="Q2641" i="14"/>
  <c r="K2641" i="14"/>
  <c r="J2641" i="14"/>
  <c r="U2641" i="14" s="1"/>
  <c r="I2641" i="14"/>
  <c r="H2641" i="14"/>
  <c r="K2640" i="14"/>
  <c r="J2640" i="14"/>
  <c r="I2640" i="14"/>
  <c r="H2640" i="14"/>
  <c r="W2640" i="14" s="1"/>
  <c r="T2639" i="14"/>
  <c r="O2639" i="14"/>
  <c r="K2639" i="14"/>
  <c r="J2639" i="14"/>
  <c r="I2639" i="14"/>
  <c r="H2639" i="14"/>
  <c r="K2638" i="14"/>
  <c r="J2638" i="14"/>
  <c r="W2638" i="14" s="1"/>
  <c r="I2638" i="14"/>
  <c r="H2638" i="14"/>
  <c r="W2637" i="14"/>
  <c r="Q2637" i="14"/>
  <c r="K2637" i="14"/>
  <c r="J2637" i="14"/>
  <c r="U2637" i="14" s="1"/>
  <c r="I2637" i="14"/>
  <c r="H2637" i="14"/>
  <c r="K2636" i="14"/>
  <c r="J2636" i="14"/>
  <c r="I2636" i="14"/>
  <c r="H2636" i="14"/>
  <c r="W2636" i="14" s="1"/>
  <c r="T2635" i="14"/>
  <c r="O2635" i="14"/>
  <c r="K2635" i="14"/>
  <c r="J2635" i="14"/>
  <c r="I2635" i="14"/>
  <c r="H2635" i="14"/>
  <c r="K2634" i="14"/>
  <c r="J2634" i="14"/>
  <c r="W2634" i="14" s="1"/>
  <c r="I2634" i="14"/>
  <c r="H2634" i="14"/>
  <c r="W2633" i="14"/>
  <c r="Q2633" i="14"/>
  <c r="K2633" i="14"/>
  <c r="J2633" i="14"/>
  <c r="U2633" i="14" s="1"/>
  <c r="I2633" i="14"/>
  <c r="H2633" i="14"/>
  <c r="K2632" i="14"/>
  <c r="J2632" i="14"/>
  <c r="I2632" i="14"/>
  <c r="H2632" i="14"/>
  <c r="W2632" i="14" s="1"/>
  <c r="T2631" i="14"/>
  <c r="O2631" i="14"/>
  <c r="K2631" i="14"/>
  <c r="J2631" i="14"/>
  <c r="I2631" i="14"/>
  <c r="H2631" i="14"/>
  <c r="K2630" i="14"/>
  <c r="J2630" i="14"/>
  <c r="W2630" i="14" s="1"/>
  <c r="I2630" i="14"/>
  <c r="H2630" i="14"/>
  <c r="W2629" i="14"/>
  <c r="Q2629" i="14"/>
  <c r="K2629" i="14"/>
  <c r="J2629" i="14"/>
  <c r="U2629" i="14" s="1"/>
  <c r="I2629" i="14"/>
  <c r="H2629" i="14"/>
  <c r="K2628" i="14"/>
  <c r="J2628" i="14"/>
  <c r="I2628" i="14"/>
  <c r="H2628" i="14"/>
  <c r="W2628" i="14" s="1"/>
  <c r="T2627" i="14"/>
  <c r="O2627" i="14"/>
  <c r="K2627" i="14"/>
  <c r="J2627" i="14"/>
  <c r="I2627" i="14"/>
  <c r="H2627" i="14"/>
  <c r="K2626" i="14"/>
  <c r="J2626" i="14"/>
  <c r="W2626" i="14" s="1"/>
  <c r="I2626" i="14"/>
  <c r="H2626" i="14"/>
  <c r="W2625" i="14"/>
  <c r="Q2625" i="14"/>
  <c r="K2625" i="14"/>
  <c r="J2625" i="14"/>
  <c r="U2625" i="14" s="1"/>
  <c r="I2625" i="14"/>
  <c r="H2625" i="14"/>
  <c r="K2624" i="14"/>
  <c r="J2624" i="14"/>
  <c r="I2624" i="14"/>
  <c r="H2624" i="14"/>
  <c r="W2624" i="14" s="1"/>
  <c r="T2623" i="14"/>
  <c r="O2623" i="14"/>
  <c r="K2623" i="14"/>
  <c r="J2623" i="14"/>
  <c r="I2623" i="14"/>
  <c r="H2623" i="14"/>
  <c r="K2622" i="14"/>
  <c r="J2622" i="14"/>
  <c r="W2622" i="14" s="1"/>
  <c r="I2622" i="14"/>
  <c r="H2622" i="14"/>
  <c r="W2621" i="14"/>
  <c r="Q2621" i="14"/>
  <c r="K2621" i="14"/>
  <c r="J2621" i="14"/>
  <c r="U2621" i="14" s="1"/>
  <c r="I2621" i="14"/>
  <c r="H2621" i="14"/>
  <c r="K2620" i="14"/>
  <c r="J2620" i="14"/>
  <c r="I2620" i="14"/>
  <c r="H2620" i="14"/>
  <c r="W2620" i="14" s="1"/>
  <c r="T2619" i="14"/>
  <c r="O2619" i="14"/>
  <c r="K2619" i="14"/>
  <c r="J2619" i="14"/>
  <c r="I2619" i="14"/>
  <c r="H2619" i="14"/>
  <c r="K2618" i="14"/>
  <c r="J2618" i="14"/>
  <c r="W2618" i="14" s="1"/>
  <c r="I2618" i="14"/>
  <c r="H2618" i="14"/>
  <c r="W2617" i="14"/>
  <c r="Q2617" i="14"/>
  <c r="K2617" i="14"/>
  <c r="J2617" i="14"/>
  <c r="U2617" i="14" s="1"/>
  <c r="I2617" i="14"/>
  <c r="H2617" i="14"/>
  <c r="K2616" i="14"/>
  <c r="J2616" i="14"/>
  <c r="I2616" i="14"/>
  <c r="H2616" i="14"/>
  <c r="W2616" i="14" s="1"/>
  <c r="T2615" i="14"/>
  <c r="O2615" i="14"/>
  <c r="K2615" i="14"/>
  <c r="J2615" i="14"/>
  <c r="I2615" i="14"/>
  <c r="H2615" i="14"/>
  <c r="K2614" i="14"/>
  <c r="J2614" i="14"/>
  <c r="W2614" i="14" s="1"/>
  <c r="I2614" i="14"/>
  <c r="H2614" i="14"/>
  <c r="W2613" i="14"/>
  <c r="Q2613" i="14"/>
  <c r="K2613" i="14"/>
  <c r="J2613" i="14"/>
  <c r="U2613" i="14" s="1"/>
  <c r="I2613" i="14"/>
  <c r="H2613" i="14"/>
  <c r="K2612" i="14"/>
  <c r="J2612" i="14"/>
  <c r="I2612" i="14"/>
  <c r="H2612" i="14"/>
  <c r="W2612" i="14" s="1"/>
  <c r="T2611" i="14"/>
  <c r="O2611" i="14"/>
  <c r="K2611" i="14"/>
  <c r="J2611" i="14"/>
  <c r="I2611" i="14"/>
  <c r="H2611" i="14"/>
  <c r="K2610" i="14"/>
  <c r="J2610" i="14"/>
  <c r="W2610" i="14" s="1"/>
  <c r="I2610" i="14"/>
  <c r="H2610" i="14"/>
  <c r="W2609" i="14"/>
  <c r="Q2609" i="14"/>
  <c r="K2609" i="14"/>
  <c r="J2609" i="14"/>
  <c r="U2609" i="14" s="1"/>
  <c r="I2609" i="14"/>
  <c r="H2609" i="14"/>
  <c r="K2608" i="14"/>
  <c r="J2608" i="14"/>
  <c r="I2608" i="14"/>
  <c r="H2608" i="14"/>
  <c r="W2608" i="14" s="1"/>
  <c r="T2607" i="14"/>
  <c r="O2607" i="14"/>
  <c r="K2607" i="14"/>
  <c r="J2607" i="14"/>
  <c r="I2607" i="14"/>
  <c r="H2607" i="14"/>
  <c r="K2606" i="14"/>
  <c r="J2606" i="14"/>
  <c r="W2606" i="14" s="1"/>
  <c r="I2606" i="14"/>
  <c r="H2606" i="14"/>
  <c r="W2605" i="14"/>
  <c r="Q2605" i="14"/>
  <c r="K2605" i="14"/>
  <c r="J2605" i="14"/>
  <c r="U2605" i="14" s="1"/>
  <c r="I2605" i="14"/>
  <c r="H2605" i="14"/>
  <c r="K2604" i="14"/>
  <c r="J2604" i="14"/>
  <c r="I2604" i="14"/>
  <c r="H2604" i="14"/>
  <c r="W2604" i="14" s="1"/>
  <c r="T2603" i="14"/>
  <c r="O2603" i="14"/>
  <c r="K2603" i="14"/>
  <c r="J2603" i="14"/>
  <c r="I2603" i="14"/>
  <c r="H2603" i="14"/>
  <c r="K2602" i="14"/>
  <c r="J2602" i="14"/>
  <c r="W2602" i="14" s="1"/>
  <c r="I2602" i="14"/>
  <c r="H2602" i="14"/>
  <c r="W2601" i="14"/>
  <c r="Q2601" i="14"/>
  <c r="K2601" i="14"/>
  <c r="J2601" i="14"/>
  <c r="U2601" i="14" s="1"/>
  <c r="I2601" i="14"/>
  <c r="H2601" i="14"/>
  <c r="K2600" i="14"/>
  <c r="J2600" i="14"/>
  <c r="I2600" i="14"/>
  <c r="H2600" i="14"/>
  <c r="W2600" i="14" s="1"/>
  <c r="T2599" i="14"/>
  <c r="O2599" i="14"/>
  <c r="K2599" i="14"/>
  <c r="J2599" i="14"/>
  <c r="I2599" i="14"/>
  <c r="H2599" i="14"/>
  <c r="K2598" i="14"/>
  <c r="J2598" i="14"/>
  <c r="W2598" i="14" s="1"/>
  <c r="I2598" i="14"/>
  <c r="H2598" i="14"/>
  <c r="W2597" i="14"/>
  <c r="Q2597" i="14"/>
  <c r="K2597" i="14"/>
  <c r="J2597" i="14"/>
  <c r="U2597" i="14" s="1"/>
  <c r="I2597" i="14"/>
  <c r="H2597" i="14"/>
  <c r="K2596" i="14"/>
  <c r="J2596" i="14"/>
  <c r="I2596" i="14"/>
  <c r="H2596" i="14"/>
  <c r="W2596" i="14" s="1"/>
  <c r="T2595" i="14"/>
  <c r="O2595" i="14"/>
  <c r="K2595" i="14"/>
  <c r="J2595" i="14"/>
  <c r="I2595" i="14"/>
  <c r="H2595" i="14"/>
  <c r="K2594" i="14"/>
  <c r="J2594" i="14"/>
  <c r="W2594" i="14" s="1"/>
  <c r="I2594" i="14"/>
  <c r="H2594" i="14"/>
  <c r="W2593" i="14"/>
  <c r="Q2593" i="14"/>
  <c r="K2593" i="14"/>
  <c r="J2593" i="14"/>
  <c r="U2593" i="14" s="1"/>
  <c r="I2593" i="14"/>
  <c r="H2593" i="14"/>
  <c r="K2592" i="14"/>
  <c r="J2592" i="14"/>
  <c r="I2592" i="14"/>
  <c r="H2592" i="14"/>
  <c r="W2592" i="14" s="1"/>
  <c r="T2591" i="14"/>
  <c r="O2591" i="14"/>
  <c r="K2591" i="14"/>
  <c r="J2591" i="14"/>
  <c r="I2591" i="14"/>
  <c r="H2591" i="14"/>
  <c r="K2590" i="14"/>
  <c r="J2590" i="14"/>
  <c r="W2590" i="14" s="1"/>
  <c r="I2590" i="14"/>
  <c r="H2590" i="14"/>
  <c r="W2589" i="14"/>
  <c r="Q2589" i="14"/>
  <c r="K2589" i="14"/>
  <c r="J2589" i="14"/>
  <c r="U2589" i="14" s="1"/>
  <c r="I2589" i="14"/>
  <c r="H2589" i="14"/>
  <c r="K2588" i="14"/>
  <c r="J2588" i="14"/>
  <c r="I2588" i="14"/>
  <c r="H2588" i="14"/>
  <c r="W2588" i="14" s="1"/>
  <c r="T2587" i="14"/>
  <c r="O2587" i="14"/>
  <c r="K2587" i="14"/>
  <c r="J2587" i="14"/>
  <c r="I2587" i="14"/>
  <c r="H2587" i="14"/>
  <c r="K2586" i="14"/>
  <c r="J2586" i="14"/>
  <c r="W2586" i="14" s="1"/>
  <c r="I2586" i="14"/>
  <c r="H2586" i="14"/>
  <c r="W2585" i="14"/>
  <c r="Q2585" i="14"/>
  <c r="K2585" i="14"/>
  <c r="J2585" i="14"/>
  <c r="U2585" i="14" s="1"/>
  <c r="I2585" i="14"/>
  <c r="H2585" i="14"/>
  <c r="K2584" i="14"/>
  <c r="J2584" i="14"/>
  <c r="I2584" i="14"/>
  <c r="H2584" i="14"/>
  <c r="W2584" i="14" s="1"/>
  <c r="T2583" i="14"/>
  <c r="O2583" i="14"/>
  <c r="K2583" i="14"/>
  <c r="J2583" i="14"/>
  <c r="I2583" i="14"/>
  <c r="H2583" i="14"/>
  <c r="K2582" i="14"/>
  <c r="J2582" i="14"/>
  <c r="W2582" i="14" s="1"/>
  <c r="I2582" i="14"/>
  <c r="H2582" i="14"/>
  <c r="W2581" i="14"/>
  <c r="Q2581" i="14"/>
  <c r="K2581" i="14"/>
  <c r="J2581" i="14"/>
  <c r="U2581" i="14" s="1"/>
  <c r="I2581" i="14"/>
  <c r="H2581" i="14"/>
  <c r="K2580" i="14"/>
  <c r="J2580" i="14"/>
  <c r="I2580" i="14"/>
  <c r="H2580" i="14"/>
  <c r="W2580" i="14" s="1"/>
  <c r="K2579" i="14"/>
  <c r="J2579" i="14"/>
  <c r="I2579" i="14"/>
  <c r="H2579" i="14"/>
  <c r="W2579" i="14" s="1"/>
  <c r="K2578" i="14"/>
  <c r="J2578" i="14"/>
  <c r="I2578" i="14"/>
  <c r="H2578" i="14"/>
  <c r="W2578" i="14" s="1"/>
  <c r="K2577" i="14"/>
  <c r="J2577" i="14"/>
  <c r="I2577" i="14"/>
  <c r="H2577" i="14"/>
  <c r="W2577" i="14" s="1"/>
  <c r="K2576" i="14"/>
  <c r="J2576" i="14"/>
  <c r="I2576" i="14"/>
  <c r="H2576" i="14"/>
  <c r="W2576" i="14" s="1"/>
  <c r="K2575" i="14"/>
  <c r="J2575" i="14"/>
  <c r="I2575" i="14"/>
  <c r="H2575" i="14"/>
  <c r="W2575" i="14" s="1"/>
  <c r="K2574" i="14"/>
  <c r="J2574" i="14"/>
  <c r="I2574" i="14"/>
  <c r="H2574" i="14"/>
  <c r="W2574" i="14" s="1"/>
  <c r="K2573" i="14"/>
  <c r="J2573" i="14"/>
  <c r="I2573" i="14"/>
  <c r="H2573" i="14"/>
  <c r="W2573" i="14" s="1"/>
  <c r="K2572" i="14"/>
  <c r="J2572" i="14"/>
  <c r="I2572" i="14"/>
  <c r="H2572" i="14"/>
  <c r="W2572" i="14" s="1"/>
  <c r="K2571" i="14"/>
  <c r="J2571" i="14"/>
  <c r="I2571" i="14"/>
  <c r="H2571" i="14"/>
  <c r="W2571" i="14" s="1"/>
  <c r="K2570" i="14"/>
  <c r="J2570" i="14"/>
  <c r="I2570" i="14"/>
  <c r="H2570" i="14"/>
  <c r="W2570" i="14" s="1"/>
  <c r="K2569" i="14"/>
  <c r="J2569" i="14"/>
  <c r="I2569" i="14"/>
  <c r="H2569" i="14"/>
  <c r="W2569" i="14" s="1"/>
  <c r="K2568" i="14"/>
  <c r="J2568" i="14"/>
  <c r="I2568" i="14"/>
  <c r="H2568" i="14"/>
  <c r="W2568" i="14" s="1"/>
  <c r="K2567" i="14"/>
  <c r="J2567" i="14"/>
  <c r="I2567" i="14"/>
  <c r="H2567" i="14"/>
  <c r="W2567" i="14" s="1"/>
  <c r="K2566" i="14"/>
  <c r="J2566" i="14"/>
  <c r="I2566" i="14"/>
  <c r="H2566" i="14"/>
  <c r="W2566" i="14" s="1"/>
  <c r="K2565" i="14"/>
  <c r="J2565" i="14"/>
  <c r="I2565" i="14"/>
  <c r="H2565" i="14"/>
  <c r="W2565" i="14" s="1"/>
  <c r="K2564" i="14"/>
  <c r="J2564" i="14"/>
  <c r="I2564" i="14"/>
  <c r="H2564" i="14"/>
  <c r="W2564" i="14" s="1"/>
  <c r="K2563" i="14"/>
  <c r="J2563" i="14"/>
  <c r="I2563" i="14"/>
  <c r="H2563" i="14"/>
  <c r="W2563" i="14" s="1"/>
  <c r="K2562" i="14"/>
  <c r="J2562" i="14"/>
  <c r="I2562" i="14"/>
  <c r="H2562" i="14"/>
  <c r="W2562" i="14" s="1"/>
  <c r="K2561" i="14"/>
  <c r="J2561" i="14"/>
  <c r="I2561" i="14"/>
  <c r="H2561" i="14"/>
  <c r="W2561" i="14" s="1"/>
  <c r="K2560" i="14"/>
  <c r="J2560" i="14"/>
  <c r="I2560" i="14"/>
  <c r="H2560" i="14"/>
  <c r="W2560" i="14" s="1"/>
  <c r="K2559" i="14"/>
  <c r="J2559" i="14"/>
  <c r="I2559" i="14"/>
  <c r="H2559" i="14"/>
  <c r="W2559" i="14" s="1"/>
  <c r="K2558" i="14"/>
  <c r="J2558" i="14"/>
  <c r="I2558" i="14"/>
  <c r="H2558" i="14"/>
  <c r="W2558" i="14" s="1"/>
  <c r="K2557" i="14"/>
  <c r="J2557" i="14"/>
  <c r="I2557" i="14"/>
  <c r="H2557" i="14"/>
  <c r="W2557" i="14" s="1"/>
  <c r="K2556" i="14"/>
  <c r="J2556" i="14"/>
  <c r="I2556" i="14"/>
  <c r="H2556" i="14"/>
  <c r="W2556" i="14" s="1"/>
  <c r="K2555" i="14"/>
  <c r="J2555" i="14"/>
  <c r="I2555" i="14"/>
  <c r="H2555" i="14"/>
  <c r="W2555" i="14" s="1"/>
  <c r="K2554" i="14"/>
  <c r="J2554" i="14"/>
  <c r="I2554" i="14"/>
  <c r="H2554" i="14"/>
  <c r="W2554" i="14" s="1"/>
  <c r="K2553" i="14"/>
  <c r="J2553" i="14"/>
  <c r="I2553" i="14"/>
  <c r="H2553" i="14"/>
  <c r="W2553" i="14" s="1"/>
  <c r="K2552" i="14"/>
  <c r="J2552" i="14"/>
  <c r="I2552" i="14"/>
  <c r="H2552" i="14"/>
  <c r="W2552" i="14" s="1"/>
  <c r="K2551" i="14"/>
  <c r="J2551" i="14"/>
  <c r="I2551" i="14"/>
  <c r="H2551" i="14"/>
  <c r="W2551" i="14" s="1"/>
  <c r="K2550" i="14"/>
  <c r="J2550" i="14"/>
  <c r="I2550" i="14"/>
  <c r="H2550" i="14"/>
  <c r="W2550" i="14" s="1"/>
  <c r="K2549" i="14"/>
  <c r="J2549" i="14"/>
  <c r="I2549" i="14"/>
  <c r="H2549" i="14"/>
  <c r="W2549" i="14" s="1"/>
  <c r="K2548" i="14"/>
  <c r="J2548" i="14"/>
  <c r="I2548" i="14"/>
  <c r="H2548" i="14"/>
  <c r="W2548" i="14" s="1"/>
  <c r="K2547" i="14"/>
  <c r="J2547" i="14"/>
  <c r="I2547" i="14"/>
  <c r="H2547" i="14"/>
  <c r="W2547" i="14" s="1"/>
  <c r="K2546" i="14"/>
  <c r="J2546" i="14"/>
  <c r="I2546" i="14"/>
  <c r="H2546" i="14"/>
  <c r="W2546" i="14" s="1"/>
  <c r="K2545" i="14"/>
  <c r="J2545" i="14"/>
  <c r="I2545" i="14"/>
  <c r="H2545" i="14"/>
  <c r="W2545" i="14" s="1"/>
  <c r="K2544" i="14"/>
  <c r="J2544" i="14"/>
  <c r="I2544" i="14"/>
  <c r="H2544" i="14"/>
  <c r="W2544" i="14" s="1"/>
  <c r="K2543" i="14"/>
  <c r="J2543" i="14"/>
  <c r="I2543" i="14"/>
  <c r="H2543" i="14"/>
  <c r="W2543" i="14" s="1"/>
  <c r="K2542" i="14"/>
  <c r="J2542" i="14"/>
  <c r="I2542" i="14"/>
  <c r="H2542" i="14"/>
  <c r="W2542" i="14" s="1"/>
  <c r="K2541" i="14"/>
  <c r="J2541" i="14"/>
  <c r="I2541" i="14"/>
  <c r="H2541" i="14"/>
  <c r="W2541" i="14" s="1"/>
  <c r="K2540" i="14"/>
  <c r="J2540" i="14"/>
  <c r="I2540" i="14"/>
  <c r="H2540" i="14"/>
  <c r="W2540" i="14" s="1"/>
  <c r="K2539" i="14"/>
  <c r="J2539" i="14"/>
  <c r="I2539" i="14"/>
  <c r="H2539" i="14"/>
  <c r="W2539" i="14" s="1"/>
  <c r="K2538" i="14"/>
  <c r="J2538" i="14"/>
  <c r="I2538" i="14"/>
  <c r="H2538" i="14"/>
  <c r="W2538" i="14" s="1"/>
  <c r="K2537" i="14"/>
  <c r="J2537" i="14"/>
  <c r="I2537" i="14"/>
  <c r="H2537" i="14"/>
  <c r="W2537" i="14" s="1"/>
  <c r="K2536" i="14"/>
  <c r="J2536" i="14"/>
  <c r="I2536" i="14"/>
  <c r="H2536" i="14"/>
  <c r="W2536" i="14" s="1"/>
  <c r="K2535" i="14"/>
  <c r="J2535" i="14"/>
  <c r="I2535" i="14"/>
  <c r="H2535" i="14"/>
  <c r="W2535" i="14" s="1"/>
  <c r="K2534" i="14"/>
  <c r="J2534" i="14"/>
  <c r="I2534" i="14"/>
  <c r="H2534" i="14"/>
  <c r="W2534" i="14" s="1"/>
  <c r="K2533" i="14"/>
  <c r="J2533" i="14"/>
  <c r="I2533" i="14"/>
  <c r="H2533" i="14"/>
  <c r="W2533" i="14" s="1"/>
  <c r="K2532" i="14"/>
  <c r="J2532" i="14"/>
  <c r="I2532" i="14"/>
  <c r="H2532" i="14"/>
  <c r="W2532" i="14" s="1"/>
  <c r="K2531" i="14"/>
  <c r="J2531" i="14"/>
  <c r="I2531" i="14"/>
  <c r="H2531" i="14"/>
  <c r="W2531" i="14" s="1"/>
  <c r="K2530" i="14"/>
  <c r="J2530" i="14"/>
  <c r="I2530" i="14"/>
  <c r="H2530" i="14"/>
  <c r="W2530" i="14" s="1"/>
  <c r="K2529" i="14"/>
  <c r="J2529" i="14"/>
  <c r="I2529" i="14"/>
  <c r="H2529" i="14"/>
  <c r="W2529" i="14" s="1"/>
  <c r="K2528" i="14"/>
  <c r="J2528" i="14"/>
  <c r="I2528" i="14"/>
  <c r="H2528" i="14"/>
  <c r="W2528" i="14" s="1"/>
  <c r="K2527" i="14"/>
  <c r="J2527" i="14"/>
  <c r="I2527" i="14"/>
  <c r="H2527" i="14"/>
  <c r="W2527" i="14" s="1"/>
  <c r="K2526" i="14"/>
  <c r="J2526" i="14"/>
  <c r="I2526" i="14"/>
  <c r="H2526" i="14"/>
  <c r="W2526" i="14" s="1"/>
  <c r="K2525" i="14"/>
  <c r="J2525" i="14"/>
  <c r="I2525" i="14"/>
  <c r="H2525" i="14"/>
  <c r="W2525" i="14" s="1"/>
  <c r="K2524" i="14"/>
  <c r="J2524" i="14"/>
  <c r="I2524" i="14"/>
  <c r="H2524" i="14"/>
  <c r="W2524" i="14" s="1"/>
  <c r="K2523" i="14"/>
  <c r="J2523" i="14"/>
  <c r="I2523" i="14"/>
  <c r="H2523" i="14"/>
  <c r="W2523" i="14" s="1"/>
  <c r="K2522" i="14"/>
  <c r="J2522" i="14"/>
  <c r="I2522" i="14"/>
  <c r="H2522" i="14"/>
  <c r="W2522" i="14" s="1"/>
  <c r="K2521" i="14"/>
  <c r="J2521" i="14"/>
  <c r="I2521" i="14"/>
  <c r="H2521" i="14"/>
  <c r="W2521" i="14" s="1"/>
  <c r="K2520" i="14"/>
  <c r="J2520" i="14"/>
  <c r="I2520" i="14"/>
  <c r="H2520" i="14"/>
  <c r="W2520" i="14" s="1"/>
  <c r="K2519" i="14"/>
  <c r="J2519" i="14"/>
  <c r="I2519" i="14"/>
  <c r="H2519" i="14"/>
  <c r="W2519" i="14" s="1"/>
  <c r="K2518" i="14"/>
  <c r="J2518" i="14"/>
  <c r="I2518" i="14"/>
  <c r="H2518" i="14"/>
  <c r="W2518" i="14" s="1"/>
  <c r="K2517" i="14"/>
  <c r="J2517" i="14"/>
  <c r="I2517" i="14"/>
  <c r="H2517" i="14"/>
  <c r="W2517" i="14" s="1"/>
  <c r="K2516" i="14"/>
  <c r="J2516" i="14"/>
  <c r="I2516" i="14"/>
  <c r="H2516" i="14"/>
  <c r="W2516" i="14" s="1"/>
  <c r="K2515" i="14"/>
  <c r="J2515" i="14"/>
  <c r="I2515" i="14"/>
  <c r="H2515" i="14"/>
  <c r="W2515" i="14" s="1"/>
  <c r="K2514" i="14"/>
  <c r="J2514" i="14"/>
  <c r="I2514" i="14"/>
  <c r="H2514" i="14"/>
  <c r="W2514" i="14" s="1"/>
  <c r="K2513" i="14"/>
  <c r="J2513" i="14"/>
  <c r="I2513" i="14"/>
  <c r="H2513" i="14"/>
  <c r="W2513" i="14" s="1"/>
  <c r="K2512" i="14"/>
  <c r="J2512" i="14"/>
  <c r="I2512" i="14"/>
  <c r="H2512" i="14"/>
  <c r="W2512" i="14" s="1"/>
  <c r="K2511" i="14"/>
  <c r="J2511" i="14"/>
  <c r="I2511" i="14"/>
  <c r="H2511" i="14"/>
  <c r="W2511" i="14" s="1"/>
  <c r="K2510" i="14"/>
  <c r="J2510" i="14"/>
  <c r="I2510" i="14"/>
  <c r="H2510" i="14"/>
  <c r="W2510" i="14" s="1"/>
  <c r="K2509" i="14"/>
  <c r="J2509" i="14"/>
  <c r="I2509" i="14"/>
  <c r="H2509" i="14"/>
  <c r="W2509" i="14" s="1"/>
  <c r="K2508" i="14"/>
  <c r="J2508" i="14"/>
  <c r="I2508" i="14"/>
  <c r="H2508" i="14"/>
  <c r="W2508" i="14" s="1"/>
  <c r="K2507" i="14"/>
  <c r="J2507" i="14"/>
  <c r="I2507" i="14"/>
  <c r="H2507" i="14"/>
  <c r="W2507" i="14" s="1"/>
  <c r="K2506" i="14"/>
  <c r="J2506" i="14"/>
  <c r="I2506" i="14"/>
  <c r="H2506" i="14"/>
  <c r="W2506" i="14" s="1"/>
  <c r="K2505" i="14"/>
  <c r="J2505" i="14"/>
  <c r="I2505" i="14"/>
  <c r="H2505" i="14"/>
  <c r="W2505" i="14" s="1"/>
  <c r="K2504" i="14"/>
  <c r="J2504" i="14"/>
  <c r="I2504" i="14"/>
  <c r="H2504" i="14"/>
  <c r="W2504" i="14" s="1"/>
  <c r="K2503" i="14"/>
  <c r="J2503" i="14"/>
  <c r="I2503" i="14"/>
  <c r="H2503" i="14"/>
  <c r="W2503" i="14" s="1"/>
  <c r="K2502" i="14"/>
  <c r="J2502" i="14"/>
  <c r="I2502" i="14"/>
  <c r="H2502" i="14"/>
  <c r="W2502" i="14" s="1"/>
  <c r="K2501" i="14"/>
  <c r="J2501" i="14"/>
  <c r="I2501" i="14"/>
  <c r="H2501" i="14"/>
  <c r="W2501" i="14" s="1"/>
  <c r="K2500" i="14"/>
  <c r="J2500" i="14"/>
  <c r="I2500" i="14"/>
  <c r="H2500" i="14"/>
  <c r="W2500" i="14" s="1"/>
  <c r="K2499" i="14"/>
  <c r="J2499" i="14"/>
  <c r="I2499" i="14"/>
  <c r="H2499" i="14"/>
  <c r="W2499" i="14" s="1"/>
  <c r="K2498" i="14"/>
  <c r="J2498" i="14"/>
  <c r="I2498" i="14"/>
  <c r="H2498" i="14"/>
  <c r="W2498" i="14" s="1"/>
  <c r="K2497" i="14"/>
  <c r="J2497" i="14"/>
  <c r="I2497" i="14"/>
  <c r="H2497" i="14"/>
  <c r="W2497" i="14" s="1"/>
  <c r="K2496" i="14"/>
  <c r="J2496" i="14"/>
  <c r="I2496" i="14"/>
  <c r="H2496" i="14"/>
  <c r="W2496" i="14" s="1"/>
  <c r="K2495" i="14"/>
  <c r="J2495" i="14"/>
  <c r="I2495" i="14"/>
  <c r="H2495" i="14"/>
  <c r="W2495" i="14" s="1"/>
  <c r="K2494" i="14"/>
  <c r="J2494" i="14"/>
  <c r="I2494" i="14"/>
  <c r="H2494" i="14"/>
  <c r="W2494" i="14" s="1"/>
  <c r="K2493" i="14"/>
  <c r="J2493" i="14"/>
  <c r="I2493" i="14"/>
  <c r="H2493" i="14"/>
  <c r="W2493" i="14" s="1"/>
  <c r="K2492" i="14"/>
  <c r="J2492" i="14"/>
  <c r="I2492" i="14"/>
  <c r="H2492" i="14"/>
  <c r="W2492" i="14" s="1"/>
  <c r="K2491" i="14"/>
  <c r="J2491" i="14"/>
  <c r="I2491" i="14"/>
  <c r="H2491" i="14"/>
  <c r="W2491" i="14" s="1"/>
  <c r="K2490" i="14"/>
  <c r="J2490" i="14"/>
  <c r="I2490" i="14"/>
  <c r="H2490" i="14"/>
  <c r="W2490" i="14" s="1"/>
  <c r="K2489" i="14"/>
  <c r="J2489" i="14"/>
  <c r="I2489" i="14"/>
  <c r="H2489" i="14"/>
  <c r="W2489" i="14" s="1"/>
  <c r="K2488" i="14"/>
  <c r="J2488" i="14"/>
  <c r="I2488" i="14"/>
  <c r="H2488" i="14"/>
  <c r="W2488" i="14" s="1"/>
  <c r="K2487" i="14"/>
  <c r="J2487" i="14"/>
  <c r="I2487" i="14"/>
  <c r="H2487" i="14"/>
  <c r="W2487" i="14" s="1"/>
  <c r="K2486" i="14"/>
  <c r="J2486" i="14"/>
  <c r="I2486" i="14"/>
  <c r="H2486" i="14"/>
  <c r="W2486" i="14" s="1"/>
  <c r="K2485" i="14"/>
  <c r="J2485" i="14"/>
  <c r="I2485" i="14"/>
  <c r="H2485" i="14"/>
  <c r="W2485" i="14" s="1"/>
  <c r="K2484" i="14"/>
  <c r="J2484" i="14"/>
  <c r="I2484" i="14"/>
  <c r="H2484" i="14"/>
  <c r="W2484" i="14" s="1"/>
  <c r="K2483" i="14"/>
  <c r="J2483" i="14"/>
  <c r="I2483" i="14"/>
  <c r="H2483" i="14"/>
  <c r="W2483" i="14" s="1"/>
  <c r="K2482" i="14"/>
  <c r="J2482" i="14"/>
  <c r="I2482" i="14"/>
  <c r="H2482" i="14"/>
  <c r="W2482" i="14" s="1"/>
  <c r="K2481" i="14"/>
  <c r="J2481" i="14"/>
  <c r="I2481" i="14"/>
  <c r="H2481" i="14"/>
  <c r="W2481" i="14" s="1"/>
  <c r="K2480" i="14"/>
  <c r="J2480" i="14"/>
  <c r="I2480" i="14"/>
  <c r="H2480" i="14"/>
  <c r="W2480" i="14" s="1"/>
  <c r="K2479" i="14"/>
  <c r="J2479" i="14"/>
  <c r="I2479" i="14"/>
  <c r="H2479" i="14"/>
  <c r="W2479" i="14" s="1"/>
  <c r="K2478" i="14"/>
  <c r="J2478" i="14"/>
  <c r="I2478" i="14"/>
  <c r="H2478" i="14"/>
  <c r="W2478" i="14" s="1"/>
  <c r="K2477" i="14"/>
  <c r="J2477" i="14"/>
  <c r="I2477" i="14"/>
  <c r="H2477" i="14"/>
  <c r="W2477" i="14" s="1"/>
  <c r="K2476" i="14"/>
  <c r="J2476" i="14"/>
  <c r="I2476" i="14"/>
  <c r="H2476" i="14"/>
  <c r="W2476" i="14" s="1"/>
  <c r="K2475" i="14"/>
  <c r="J2475" i="14"/>
  <c r="I2475" i="14"/>
  <c r="H2475" i="14"/>
  <c r="W2475" i="14" s="1"/>
  <c r="K2474" i="14"/>
  <c r="J2474" i="14"/>
  <c r="I2474" i="14"/>
  <c r="H2474" i="14"/>
  <c r="W2474" i="14" s="1"/>
  <c r="K2473" i="14"/>
  <c r="J2473" i="14"/>
  <c r="I2473" i="14"/>
  <c r="H2473" i="14"/>
  <c r="W2473" i="14" s="1"/>
  <c r="K2472" i="14"/>
  <c r="J2472" i="14"/>
  <c r="I2472" i="14"/>
  <c r="H2472" i="14"/>
  <c r="W2472" i="14" s="1"/>
  <c r="K2471" i="14"/>
  <c r="J2471" i="14"/>
  <c r="I2471" i="14"/>
  <c r="H2471" i="14"/>
  <c r="W2471" i="14" s="1"/>
  <c r="K2470" i="14"/>
  <c r="J2470" i="14"/>
  <c r="I2470" i="14"/>
  <c r="H2470" i="14"/>
  <c r="W2470" i="14" s="1"/>
  <c r="K2469" i="14"/>
  <c r="J2469" i="14"/>
  <c r="I2469" i="14"/>
  <c r="H2469" i="14"/>
  <c r="W2469" i="14" s="1"/>
  <c r="K2468" i="14"/>
  <c r="J2468" i="14"/>
  <c r="I2468" i="14"/>
  <c r="H2468" i="14"/>
  <c r="W2468" i="14" s="1"/>
  <c r="K2467" i="14"/>
  <c r="J2467" i="14"/>
  <c r="I2467" i="14"/>
  <c r="H2467" i="14"/>
  <c r="W2467" i="14" s="1"/>
  <c r="K2466" i="14"/>
  <c r="J2466" i="14"/>
  <c r="I2466" i="14"/>
  <c r="H2466" i="14"/>
  <c r="W2466" i="14" s="1"/>
  <c r="K2465" i="14"/>
  <c r="J2465" i="14"/>
  <c r="I2465" i="14"/>
  <c r="H2465" i="14"/>
  <c r="W2465" i="14" s="1"/>
  <c r="K2464" i="14"/>
  <c r="J2464" i="14"/>
  <c r="I2464" i="14"/>
  <c r="H2464" i="14"/>
  <c r="W2464" i="14" s="1"/>
  <c r="K2463" i="14"/>
  <c r="J2463" i="14"/>
  <c r="I2463" i="14"/>
  <c r="H2463" i="14"/>
  <c r="W2463" i="14" s="1"/>
  <c r="K2462" i="14"/>
  <c r="J2462" i="14"/>
  <c r="I2462" i="14"/>
  <c r="H2462" i="14"/>
  <c r="W2462" i="14" s="1"/>
  <c r="K2461" i="14"/>
  <c r="J2461" i="14"/>
  <c r="I2461" i="14"/>
  <c r="H2461" i="14"/>
  <c r="W2461" i="14" s="1"/>
  <c r="K2460" i="14"/>
  <c r="J2460" i="14"/>
  <c r="I2460" i="14"/>
  <c r="H2460" i="14"/>
  <c r="W2460" i="14" s="1"/>
  <c r="K2459" i="14"/>
  <c r="J2459" i="14"/>
  <c r="I2459" i="14"/>
  <c r="H2459" i="14"/>
  <c r="W2459" i="14" s="1"/>
  <c r="K2458" i="14"/>
  <c r="J2458" i="14"/>
  <c r="I2458" i="14"/>
  <c r="H2458" i="14"/>
  <c r="W2458" i="14" s="1"/>
  <c r="K2457" i="14"/>
  <c r="J2457" i="14"/>
  <c r="I2457" i="14"/>
  <c r="H2457" i="14"/>
  <c r="W2457" i="14" s="1"/>
  <c r="K2456" i="14"/>
  <c r="J2456" i="14"/>
  <c r="I2456" i="14"/>
  <c r="H2456" i="14"/>
  <c r="W2456" i="14" s="1"/>
  <c r="K2455" i="14"/>
  <c r="J2455" i="14"/>
  <c r="I2455" i="14"/>
  <c r="H2455" i="14"/>
  <c r="W2455" i="14" s="1"/>
  <c r="K2454" i="14"/>
  <c r="J2454" i="14"/>
  <c r="I2454" i="14"/>
  <c r="H2454" i="14"/>
  <c r="W2454" i="14" s="1"/>
  <c r="K2453" i="14"/>
  <c r="J2453" i="14"/>
  <c r="I2453" i="14"/>
  <c r="H2453" i="14"/>
  <c r="W2453" i="14" s="1"/>
  <c r="K2452" i="14"/>
  <c r="J2452" i="14"/>
  <c r="I2452" i="14"/>
  <c r="H2452" i="14"/>
  <c r="W2452" i="14" s="1"/>
  <c r="K2451" i="14"/>
  <c r="J2451" i="14"/>
  <c r="I2451" i="14"/>
  <c r="H2451" i="14"/>
  <c r="W2451" i="14" s="1"/>
  <c r="K2450" i="14"/>
  <c r="J2450" i="14"/>
  <c r="I2450" i="14"/>
  <c r="H2450" i="14"/>
  <c r="W2450" i="14" s="1"/>
  <c r="K2449" i="14"/>
  <c r="J2449" i="14"/>
  <c r="I2449" i="14"/>
  <c r="H2449" i="14"/>
  <c r="W2449" i="14" s="1"/>
  <c r="K2448" i="14"/>
  <c r="J2448" i="14"/>
  <c r="I2448" i="14"/>
  <c r="H2448" i="14"/>
  <c r="W2448" i="14" s="1"/>
  <c r="K2447" i="14"/>
  <c r="J2447" i="14"/>
  <c r="I2447" i="14"/>
  <c r="H2447" i="14"/>
  <c r="W2447" i="14" s="1"/>
  <c r="K2446" i="14"/>
  <c r="J2446" i="14"/>
  <c r="I2446" i="14"/>
  <c r="H2446" i="14"/>
  <c r="W2446" i="14" s="1"/>
  <c r="K2445" i="14"/>
  <c r="J2445" i="14"/>
  <c r="I2445" i="14"/>
  <c r="H2445" i="14"/>
  <c r="W2445" i="14" s="1"/>
  <c r="K2444" i="14"/>
  <c r="J2444" i="14"/>
  <c r="I2444" i="14"/>
  <c r="H2444" i="14"/>
  <c r="W2444" i="14" s="1"/>
  <c r="K2443" i="14"/>
  <c r="J2443" i="14"/>
  <c r="I2443" i="14"/>
  <c r="H2443" i="14"/>
  <c r="W2443" i="14" s="1"/>
  <c r="K2442" i="14"/>
  <c r="J2442" i="14"/>
  <c r="I2442" i="14"/>
  <c r="H2442" i="14"/>
  <c r="W2442" i="14" s="1"/>
  <c r="K2441" i="14"/>
  <c r="J2441" i="14"/>
  <c r="I2441" i="14"/>
  <c r="H2441" i="14"/>
  <c r="W2441" i="14" s="1"/>
  <c r="K2440" i="14"/>
  <c r="J2440" i="14"/>
  <c r="I2440" i="14"/>
  <c r="H2440" i="14"/>
  <c r="W2440" i="14" s="1"/>
  <c r="K2439" i="14"/>
  <c r="J2439" i="14"/>
  <c r="I2439" i="14"/>
  <c r="H2439" i="14"/>
  <c r="W2439" i="14" s="1"/>
  <c r="K2438" i="14"/>
  <c r="J2438" i="14"/>
  <c r="I2438" i="14"/>
  <c r="H2438" i="14"/>
  <c r="W2438" i="14" s="1"/>
  <c r="K2437" i="14"/>
  <c r="J2437" i="14"/>
  <c r="I2437" i="14"/>
  <c r="H2437" i="14"/>
  <c r="W2437" i="14" s="1"/>
  <c r="K2436" i="14"/>
  <c r="J2436" i="14"/>
  <c r="I2436" i="14"/>
  <c r="H2436" i="14"/>
  <c r="W2436" i="14" s="1"/>
  <c r="K2435" i="14"/>
  <c r="J2435" i="14"/>
  <c r="I2435" i="14"/>
  <c r="H2435" i="14"/>
  <c r="W2435" i="14" s="1"/>
  <c r="K2434" i="14"/>
  <c r="J2434" i="14"/>
  <c r="I2434" i="14"/>
  <c r="H2434" i="14"/>
  <c r="W2434" i="14" s="1"/>
  <c r="K2433" i="14"/>
  <c r="J2433" i="14"/>
  <c r="I2433" i="14"/>
  <c r="H2433" i="14"/>
  <c r="W2433" i="14" s="1"/>
  <c r="K2432" i="14"/>
  <c r="J2432" i="14"/>
  <c r="I2432" i="14"/>
  <c r="H2432" i="14"/>
  <c r="W2432" i="14" s="1"/>
  <c r="K2431" i="14"/>
  <c r="J2431" i="14"/>
  <c r="I2431" i="14"/>
  <c r="H2431" i="14"/>
  <c r="W2431" i="14" s="1"/>
  <c r="K2430" i="14"/>
  <c r="J2430" i="14"/>
  <c r="I2430" i="14"/>
  <c r="H2430" i="14"/>
  <c r="W2430" i="14" s="1"/>
  <c r="K2429" i="14"/>
  <c r="J2429" i="14"/>
  <c r="I2429" i="14"/>
  <c r="H2429" i="14"/>
  <c r="W2429" i="14" s="1"/>
  <c r="K2428" i="14"/>
  <c r="J2428" i="14"/>
  <c r="I2428" i="14"/>
  <c r="H2428" i="14"/>
  <c r="W2428" i="14" s="1"/>
  <c r="K2427" i="14"/>
  <c r="J2427" i="14"/>
  <c r="I2427" i="14"/>
  <c r="H2427" i="14"/>
  <c r="W2427" i="14" s="1"/>
  <c r="K2426" i="14"/>
  <c r="J2426" i="14"/>
  <c r="I2426" i="14"/>
  <c r="H2426" i="14"/>
  <c r="W2426" i="14" s="1"/>
  <c r="K2425" i="14"/>
  <c r="J2425" i="14"/>
  <c r="I2425" i="14"/>
  <c r="H2425" i="14"/>
  <c r="W2425" i="14" s="1"/>
  <c r="K2424" i="14"/>
  <c r="J2424" i="14"/>
  <c r="I2424" i="14"/>
  <c r="H2424" i="14"/>
  <c r="W2424" i="14" s="1"/>
  <c r="K2423" i="14"/>
  <c r="J2423" i="14"/>
  <c r="I2423" i="14"/>
  <c r="H2423" i="14"/>
  <c r="W2423" i="14" s="1"/>
  <c r="K2422" i="14"/>
  <c r="J2422" i="14"/>
  <c r="I2422" i="14"/>
  <c r="H2422" i="14"/>
  <c r="W2422" i="14" s="1"/>
  <c r="K2421" i="14"/>
  <c r="J2421" i="14"/>
  <c r="I2421" i="14"/>
  <c r="H2421" i="14"/>
  <c r="W2421" i="14" s="1"/>
  <c r="K2420" i="14"/>
  <c r="J2420" i="14"/>
  <c r="I2420" i="14"/>
  <c r="H2420" i="14"/>
  <c r="W2420" i="14" s="1"/>
  <c r="K2419" i="14"/>
  <c r="J2419" i="14"/>
  <c r="I2419" i="14"/>
  <c r="H2419" i="14"/>
  <c r="W2419" i="14" s="1"/>
  <c r="K2418" i="14"/>
  <c r="J2418" i="14"/>
  <c r="I2418" i="14"/>
  <c r="H2418" i="14"/>
  <c r="W2418" i="14" s="1"/>
  <c r="K2417" i="14"/>
  <c r="J2417" i="14"/>
  <c r="I2417" i="14"/>
  <c r="H2417" i="14"/>
  <c r="W2417" i="14" s="1"/>
  <c r="K2416" i="14"/>
  <c r="J2416" i="14"/>
  <c r="I2416" i="14"/>
  <c r="H2416" i="14"/>
  <c r="W2416" i="14" s="1"/>
  <c r="K2415" i="14"/>
  <c r="J2415" i="14"/>
  <c r="I2415" i="14"/>
  <c r="H2415" i="14"/>
  <c r="W2415" i="14" s="1"/>
  <c r="K2414" i="14"/>
  <c r="J2414" i="14"/>
  <c r="I2414" i="14"/>
  <c r="H2414" i="14"/>
  <c r="W2414" i="14" s="1"/>
  <c r="K2413" i="14"/>
  <c r="J2413" i="14"/>
  <c r="I2413" i="14"/>
  <c r="H2413" i="14"/>
  <c r="W2413" i="14" s="1"/>
  <c r="K2412" i="14"/>
  <c r="J2412" i="14"/>
  <c r="I2412" i="14"/>
  <c r="H2412" i="14"/>
  <c r="W2412" i="14" s="1"/>
  <c r="K2411" i="14"/>
  <c r="J2411" i="14"/>
  <c r="I2411" i="14"/>
  <c r="H2411" i="14"/>
  <c r="W2411" i="14" s="1"/>
  <c r="K2410" i="14"/>
  <c r="J2410" i="14"/>
  <c r="I2410" i="14"/>
  <c r="H2410" i="14"/>
  <c r="W2410" i="14" s="1"/>
  <c r="K2409" i="14"/>
  <c r="J2409" i="14"/>
  <c r="I2409" i="14"/>
  <c r="H2409" i="14"/>
  <c r="W2409" i="14" s="1"/>
  <c r="K2408" i="14"/>
  <c r="J2408" i="14"/>
  <c r="I2408" i="14"/>
  <c r="H2408" i="14"/>
  <c r="W2408" i="14" s="1"/>
  <c r="K2407" i="14"/>
  <c r="J2407" i="14"/>
  <c r="I2407" i="14"/>
  <c r="H2407" i="14"/>
  <c r="W2407" i="14" s="1"/>
  <c r="K2406" i="14"/>
  <c r="J2406" i="14"/>
  <c r="I2406" i="14"/>
  <c r="H2406" i="14"/>
  <c r="W2406" i="14" s="1"/>
  <c r="K2405" i="14"/>
  <c r="J2405" i="14"/>
  <c r="I2405" i="14"/>
  <c r="H2405" i="14"/>
  <c r="W2405" i="14" s="1"/>
  <c r="K2404" i="14"/>
  <c r="J2404" i="14"/>
  <c r="I2404" i="14"/>
  <c r="H2404" i="14"/>
  <c r="W2404" i="14" s="1"/>
  <c r="K2403" i="14"/>
  <c r="J2403" i="14"/>
  <c r="I2403" i="14"/>
  <c r="H2403" i="14"/>
  <c r="W2403" i="14" s="1"/>
  <c r="K2402" i="14"/>
  <c r="J2402" i="14"/>
  <c r="I2402" i="14"/>
  <c r="H2402" i="14"/>
  <c r="W2402" i="14" s="1"/>
  <c r="K2401" i="14"/>
  <c r="J2401" i="14"/>
  <c r="I2401" i="14"/>
  <c r="H2401" i="14"/>
  <c r="W2401" i="14" s="1"/>
  <c r="K2400" i="14"/>
  <c r="J2400" i="14"/>
  <c r="I2400" i="14"/>
  <c r="H2400" i="14"/>
  <c r="W2400" i="14" s="1"/>
  <c r="K2399" i="14"/>
  <c r="J2399" i="14"/>
  <c r="I2399" i="14"/>
  <c r="H2399" i="14"/>
  <c r="W2399" i="14" s="1"/>
  <c r="K2398" i="14"/>
  <c r="J2398" i="14"/>
  <c r="I2398" i="14"/>
  <c r="H2398" i="14"/>
  <c r="W2398" i="14" s="1"/>
  <c r="K2397" i="14"/>
  <c r="J2397" i="14"/>
  <c r="I2397" i="14"/>
  <c r="H2397" i="14"/>
  <c r="W2397" i="14" s="1"/>
  <c r="K2396" i="14"/>
  <c r="J2396" i="14"/>
  <c r="I2396" i="14"/>
  <c r="H2396" i="14"/>
  <c r="W2396" i="14" s="1"/>
  <c r="K2395" i="14"/>
  <c r="J2395" i="14"/>
  <c r="I2395" i="14"/>
  <c r="H2395" i="14"/>
  <c r="W2395" i="14" s="1"/>
  <c r="K2394" i="14"/>
  <c r="J2394" i="14"/>
  <c r="I2394" i="14"/>
  <c r="H2394" i="14"/>
  <c r="W2394" i="14" s="1"/>
  <c r="K2393" i="14"/>
  <c r="J2393" i="14"/>
  <c r="I2393" i="14"/>
  <c r="H2393" i="14"/>
  <c r="W2393" i="14" s="1"/>
  <c r="K2392" i="14"/>
  <c r="J2392" i="14"/>
  <c r="I2392" i="14"/>
  <c r="H2392" i="14"/>
  <c r="W2392" i="14" s="1"/>
  <c r="K2391" i="14"/>
  <c r="J2391" i="14"/>
  <c r="I2391" i="14"/>
  <c r="H2391" i="14"/>
  <c r="W2391" i="14" s="1"/>
  <c r="K2390" i="14"/>
  <c r="J2390" i="14"/>
  <c r="I2390" i="14"/>
  <c r="H2390" i="14"/>
  <c r="W2390" i="14" s="1"/>
  <c r="K2389" i="14"/>
  <c r="J2389" i="14"/>
  <c r="I2389" i="14"/>
  <c r="H2389" i="14"/>
  <c r="W2389" i="14" s="1"/>
  <c r="K2388" i="14"/>
  <c r="J2388" i="14"/>
  <c r="I2388" i="14"/>
  <c r="H2388" i="14"/>
  <c r="W2388" i="14" s="1"/>
  <c r="K2387" i="14"/>
  <c r="J2387" i="14"/>
  <c r="I2387" i="14"/>
  <c r="H2387" i="14"/>
  <c r="W2387" i="14" s="1"/>
  <c r="K2386" i="14"/>
  <c r="J2386" i="14"/>
  <c r="I2386" i="14"/>
  <c r="H2386" i="14"/>
  <c r="W2386" i="14" s="1"/>
  <c r="K2385" i="14"/>
  <c r="J2385" i="14"/>
  <c r="I2385" i="14"/>
  <c r="H2385" i="14"/>
  <c r="W2385" i="14" s="1"/>
  <c r="K2384" i="14"/>
  <c r="J2384" i="14"/>
  <c r="I2384" i="14"/>
  <c r="H2384" i="14"/>
  <c r="W2384" i="14" s="1"/>
  <c r="K2383" i="14"/>
  <c r="J2383" i="14"/>
  <c r="I2383" i="14"/>
  <c r="H2383" i="14"/>
  <c r="W2383" i="14" s="1"/>
  <c r="K2382" i="14"/>
  <c r="J2382" i="14"/>
  <c r="I2382" i="14"/>
  <c r="H2382" i="14"/>
  <c r="W2382" i="14" s="1"/>
  <c r="K2381" i="14"/>
  <c r="J2381" i="14"/>
  <c r="I2381" i="14"/>
  <c r="H2381" i="14"/>
  <c r="W2381" i="14" s="1"/>
  <c r="K2380" i="14"/>
  <c r="J2380" i="14"/>
  <c r="I2380" i="14"/>
  <c r="H2380" i="14"/>
  <c r="W2380" i="14" s="1"/>
  <c r="K2379" i="14"/>
  <c r="J2379" i="14"/>
  <c r="I2379" i="14"/>
  <c r="H2379" i="14"/>
  <c r="W2379" i="14" s="1"/>
  <c r="K2378" i="14"/>
  <c r="J2378" i="14"/>
  <c r="I2378" i="14"/>
  <c r="H2378" i="14"/>
  <c r="W2378" i="14" s="1"/>
  <c r="K2377" i="14"/>
  <c r="J2377" i="14"/>
  <c r="I2377" i="14"/>
  <c r="H2377" i="14"/>
  <c r="W2377" i="14" s="1"/>
  <c r="K2376" i="14"/>
  <c r="J2376" i="14"/>
  <c r="I2376" i="14"/>
  <c r="H2376" i="14"/>
  <c r="W2376" i="14" s="1"/>
  <c r="K2375" i="14"/>
  <c r="J2375" i="14"/>
  <c r="I2375" i="14"/>
  <c r="H2375" i="14"/>
  <c r="W2375" i="14" s="1"/>
  <c r="K2374" i="14"/>
  <c r="J2374" i="14"/>
  <c r="I2374" i="14"/>
  <c r="H2374" i="14"/>
  <c r="W2374" i="14" s="1"/>
  <c r="K2373" i="14"/>
  <c r="J2373" i="14"/>
  <c r="I2373" i="14"/>
  <c r="H2373" i="14"/>
  <c r="W2373" i="14" s="1"/>
  <c r="K2372" i="14"/>
  <c r="J2372" i="14"/>
  <c r="I2372" i="14"/>
  <c r="H2372" i="14"/>
  <c r="W2372" i="14" s="1"/>
  <c r="K2371" i="14"/>
  <c r="J2371" i="14"/>
  <c r="I2371" i="14"/>
  <c r="H2371" i="14"/>
  <c r="W2371" i="14" s="1"/>
  <c r="K2370" i="14"/>
  <c r="J2370" i="14"/>
  <c r="I2370" i="14"/>
  <c r="H2370" i="14"/>
  <c r="W2370" i="14" s="1"/>
  <c r="K2369" i="14"/>
  <c r="J2369" i="14"/>
  <c r="I2369" i="14"/>
  <c r="H2369" i="14"/>
  <c r="W2369" i="14" s="1"/>
  <c r="K2368" i="14"/>
  <c r="J2368" i="14"/>
  <c r="I2368" i="14"/>
  <c r="H2368" i="14"/>
  <c r="W2368" i="14" s="1"/>
  <c r="K2367" i="14"/>
  <c r="J2367" i="14"/>
  <c r="I2367" i="14"/>
  <c r="H2367" i="14"/>
  <c r="W2367" i="14" s="1"/>
  <c r="K2366" i="14"/>
  <c r="J2366" i="14"/>
  <c r="I2366" i="14"/>
  <c r="H2366" i="14"/>
  <c r="W2366" i="14" s="1"/>
  <c r="K2365" i="14"/>
  <c r="J2365" i="14"/>
  <c r="I2365" i="14"/>
  <c r="H2365" i="14"/>
  <c r="W2365" i="14" s="1"/>
  <c r="K2364" i="14"/>
  <c r="J2364" i="14"/>
  <c r="I2364" i="14"/>
  <c r="H2364" i="14"/>
  <c r="W2364" i="14" s="1"/>
  <c r="K2363" i="14"/>
  <c r="J2363" i="14"/>
  <c r="I2363" i="14"/>
  <c r="H2363" i="14"/>
  <c r="W2363" i="14" s="1"/>
  <c r="K2362" i="14"/>
  <c r="J2362" i="14"/>
  <c r="I2362" i="14"/>
  <c r="H2362" i="14"/>
  <c r="W2362" i="14" s="1"/>
  <c r="K2361" i="14"/>
  <c r="J2361" i="14"/>
  <c r="I2361" i="14"/>
  <c r="H2361" i="14"/>
  <c r="W2361" i="14" s="1"/>
  <c r="K2360" i="14"/>
  <c r="J2360" i="14"/>
  <c r="I2360" i="14"/>
  <c r="H2360" i="14"/>
  <c r="W2360" i="14" s="1"/>
  <c r="K2359" i="14"/>
  <c r="J2359" i="14"/>
  <c r="I2359" i="14"/>
  <c r="H2359" i="14"/>
  <c r="W2359" i="14" s="1"/>
  <c r="K2358" i="14"/>
  <c r="J2358" i="14"/>
  <c r="I2358" i="14"/>
  <c r="H2358" i="14"/>
  <c r="W2358" i="14" s="1"/>
  <c r="K2357" i="14"/>
  <c r="J2357" i="14"/>
  <c r="I2357" i="14"/>
  <c r="H2357" i="14"/>
  <c r="W2357" i="14" s="1"/>
  <c r="K2356" i="14"/>
  <c r="J2356" i="14"/>
  <c r="I2356" i="14"/>
  <c r="H2356" i="14"/>
  <c r="W2356" i="14" s="1"/>
  <c r="K2355" i="14"/>
  <c r="J2355" i="14"/>
  <c r="I2355" i="14"/>
  <c r="H2355" i="14"/>
  <c r="W2355" i="14" s="1"/>
  <c r="K2354" i="14"/>
  <c r="J2354" i="14"/>
  <c r="I2354" i="14"/>
  <c r="H2354" i="14"/>
  <c r="W2354" i="14" s="1"/>
  <c r="K2353" i="14"/>
  <c r="J2353" i="14"/>
  <c r="I2353" i="14"/>
  <c r="H2353" i="14"/>
  <c r="W2353" i="14" s="1"/>
  <c r="K2352" i="14"/>
  <c r="J2352" i="14"/>
  <c r="I2352" i="14"/>
  <c r="H2352" i="14"/>
  <c r="W2352" i="14" s="1"/>
  <c r="K2351" i="14"/>
  <c r="J2351" i="14"/>
  <c r="I2351" i="14"/>
  <c r="H2351" i="14"/>
  <c r="W2351" i="14" s="1"/>
  <c r="K2350" i="14"/>
  <c r="J2350" i="14"/>
  <c r="I2350" i="14"/>
  <c r="H2350" i="14"/>
  <c r="W2350" i="14" s="1"/>
  <c r="K2349" i="14"/>
  <c r="J2349" i="14"/>
  <c r="I2349" i="14"/>
  <c r="H2349" i="14"/>
  <c r="W2349" i="14" s="1"/>
  <c r="K2348" i="14"/>
  <c r="J2348" i="14"/>
  <c r="I2348" i="14"/>
  <c r="H2348" i="14"/>
  <c r="W2348" i="14" s="1"/>
  <c r="K2347" i="14"/>
  <c r="J2347" i="14"/>
  <c r="I2347" i="14"/>
  <c r="H2347" i="14"/>
  <c r="W2347" i="14" s="1"/>
  <c r="K2346" i="14"/>
  <c r="J2346" i="14"/>
  <c r="I2346" i="14"/>
  <c r="H2346" i="14"/>
  <c r="W2346" i="14" s="1"/>
  <c r="K2345" i="14"/>
  <c r="J2345" i="14"/>
  <c r="I2345" i="14"/>
  <c r="H2345" i="14"/>
  <c r="W2345" i="14" s="1"/>
  <c r="K2344" i="14"/>
  <c r="J2344" i="14"/>
  <c r="I2344" i="14"/>
  <c r="H2344" i="14"/>
  <c r="W2344" i="14" s="1"/>
  <c r="K2343" i="14"/>
  <c r="J2343" i="14"/>
  <c r="I2343" i="14"/>
  <c r="H2343" i="14"/>
  <c r="W2343" i="14" s="1"/>
  <c r="K2342" i="14"/>
  <c r="J2342" i="14"/>
  <c r="I2342" i="14"/>
  <c r="H2342" i="14"/>
  <c r="W2342" i="14" s="1"/>
  <c r="K2341" i="14"/>
  <c r="J2341" i="14"/>
  <c r="I2341" i="14"/>
  <c r="H2341" i="14"/>
  <c r="W2341" i="14" s="1"/>
  <c r="K2340" i="14"/>
  <c r="J2340" i="14"/>
  <c r="I2340" i="14"/>
  <c r="H2340" i="14"/>
  <c r="W2340" i="14" s="1"/>
  <c r="K2339" i="14"/>
  <c r="J2339" i="14"/>
  <c r="I2339" i="14"/>
  <c r="H2339" i="14"/>
  <c r="W2339" i="14" s="1"/>
  <c r="K2338" i="14"/>
  <c r="J2338" i="14"/>
  <c r="I2338" i="14"/>
  <c r="H2338" i="14"/>
  <c r="W2338" i="14" s="1"/>
  <c r="K2337" i="14"/>
  <c r="J2337" i="14"/>
  <c r="I2337" i="14"/>
  <c r="H2337" i="14"/>
  <c r="W2337" i="14" s="1"/>
  <c r="K2336" i="14"/>
  <c r="J2336" i="14"/>
  <c r="I2336" i="14"/>
  <c r="H2336" i="14"/>
  <c r="W2336" i="14" s="1"/>
  <c r="K2335" i="14"/>
  <c r="J2335" i="14"/>
  <c r="I2335" i="14"/>
  <c r="H2335" i="14"/>
  <c r="W2335" i="14" s="1"/>
  <c r="K2334" i="14"/>
  <c r="J2334" i="14"/>
  <c r="I2334" i="14"/>
  <c r="H2334" i="14"/>
  <c r="W2334" i="14" s="1"/>
  <c r="K2333" i="14"/>
  <c r="J2333" i="14"/>
  <c r="I2333" i="14"/>
  <c r="H2333" i="14"/>
  <c r="W2333" i="14" s="1"/>
  <c r="K2332" i="14"/>
  <c r="J2332" i="14"/>
  <c r="I2332" i="14"/>
  <c r="H2332" i="14"/>
  <c r="W2332" i="14" s="1"/>
  <c r="K2331" i="14"/>
  <c r="J2331" i="14"/>
  <c r="I2331" i="14"/>
  <c r="H2331" i="14"/>
  <c r="W2331" i="14" s="1"/>
  <c r="K2330" i="14"/>
  <c r="J2330" i="14"/>
  <c r="I2330" i="14"/>
  <c r="H2330" i="14"/>
  <c r="W2330" i="14" s="1"/>
  <c r="K2329" i="14"/>
  <c r="J2329" i="14"/>
  <c r="I2329" i="14"/>
  <c r="H2329" i="14"/>
  <c r="W2329" i="14" s="1"/>
  <c r="K2328" i="14"/>
  <c r="J2328" i="14"/>
  <c r="I2328" i="14"/>
  <c r="H2328" i="14"/>
  <c r="W2328" i="14" s="1"/>
  <c r="K2327" i="14"/>
  <c r="J2327" i="14"/>
  <c r="I2327" i="14"/>
  <c r="H2327" i="14"/>
  <c r="W2327" i="14" s="1"/>
  <c r="K2326" i="14"/>
  <c r="J2326" i="14"/>
  <c r="I2326" i="14"/>
  <c r="H2326" i="14"/>
  <c r="W2326" i="14" s="1"/>
  <c r="K2325" i="14"/>
  <c r="J2325" i="14"/>
  <c r="I2325" i="14"/>
  <c r="H2325" i="14"/>
  <c r="W2325" i="14" s="1"/>
  <c r="K2324" i="14"/>
  <c r="J2324" i="14"/>
  <c r="I2324" i="14"/>
  <c r="H2324" i="14"/>
  <c r="W2324" i="14" s="1"/>
  <c r="K2323" i="14"/>
  <c r="J2323" i="14"/>
  <c r="I2323" i="14"/>
  <c r="H2323" i="14"/>
  <c r="W2323" i="14" s="1"/>
  <c r="K2322" i="14"/>
  <c r="J2322" i="14"/>
  <c r="I2322" i="14"/>
  <c r="H2322" i="14"/>
  <c r="W2322" i="14" s="1"/>
  <c r="K2321" i="14"/>
  <c r="J2321" i="14"/>
  <c r="I2321" i="14"/>
  <c r="H2321" i="14"/>
  <c r="W2321" i="14" s="1"/>
  <c r="K2320" i="14"/>
  <c r="J2320" i="14"/>
  <c r="I2320" i="14"/>
  <c r="H2320" i="14"/>
  <c r="W2320" i="14" s="1"/>
  <c r="K2319" i="14"/>
  <c r="J2319" i="14"/>
  <c r="I2319" i="14"/>
  <c r="H2319" i="14"/>
  <c r="W2319" i="14" s="1"/>
  <c r="K2318" i="14"/>
  <c r="J2318" i="14"/>
  <c r="I2318" i="14"/>
  <c r="H2318" i="14"/>
  <c r="W2318" i="14" s="1"/>
  <c r="K2317" i="14"/>
  <c r="J2317" i="14"/>
  <c r="I2317" i="14"/>
  <c r="H2317" i="14"/>
  <c r="W2317" i="14" s="1"/>
  <c r="K2316" i="14"/>
  <c r="J2316" i="14"/>
  <c r="I2316" i="14"/>
  <c r="H2316" i="14"/>
  <c r="W2316" i="14" s="1"/>
  <c r="K2315" i="14"/>
  <c r="J2315" i="14"/>
  <c r="I2315" i="14"/>
  <c r="H2315" i="14"/>
  <c r="W2315" i="14" s="1"/>
  <c r="K2314" i="14"/>
  <c r="J2314" i="14"/>
  <c r="I2314" i="14"/>
  <c r="H2314" i="14"/>
  <c r="W2314" i="14" s="1"/>
  <c r="K2313" i="14"/>
  <c r="J2313" i="14"/>
  <c r="I2313" i="14"/>
  <c r="H2313" i="14"/>
  <c r="W2313" i="14" s="1"/>
  <c r="K2312" i="14"/>
  <c r="J2312" i="14"/>
  <c r="I2312" i="14"/>
  <c r="H2312" i="14"/>
  <c r="W2312" i="14" s="1"/>
  <c r="K2311" i="14"/>
  <c r="J2311" i="14"/>
  <c r="I2311" i="14"/>
  <c r="H2311" i="14"/>
  <c r="W2311" i="14" s="1"/>
  <c r="K2310" i="14"/>
  <c r="J2310" i="14"/>
  <c r="I2310" i="14"/>
  <c r="H2310" i="14"/>
  <c r="W2310" i="14" s="1"/>
  <c r="K2309" i="14"/>
  <c r="J2309" i="14"/>
  <c r="I2309" i="14"/>
  <c r="H2309" i="14"/>
  <c r="W2309" i="14" s="1"/>
  <c r="K2308" i="14"/>
  <c r="J2308" i="14"/>
  <c r="I2308" i="14"/>
  <c r="H2308" i="14"/>
  <c r="W2308" i="14" s="1"/>
  <c r="K2307" i="14"/>
  <c r="J2307" i="14"/>
  <c r="I2307" i="14"/>
  <c r="H2307" i="14"/>
  <c r="W2307" i="14" s="1"/>
  <c r="K2306" i="14"/>
  <c r="J2306" i="14"/>
  <c r="I2306" i="14"/>
  <c r="H2306" i="14"/>
  <c r="W2306" i="14" s="1"/>
  <c r="K2305" i="14"/>
  <c r="J2305" i="14"/>
  <c r="I2305" i="14"/>
  <c r="H2305" i="14"/>
  <c r="W2305" i="14" s="1"/>
  <c r="K2304" i="14"/>
  <c r="J2304" i="14"/>
  <c r="I2304" i="14"/>
  <c r="H2304" i="14"/>
  <c r="W2304" i="14" s="1"/>
  <c r="K2303" i="14"/>
  <c r="J2303" i="14"/>
  <c r="I2303" i="14"/>
  <c r="H2303" i="14"/>
  <c r="W2303" i="14" s="1"/>
  <c r="K2302" i="14"/>
  <c r="J2302" i="14"/>
  <c r="I2302" i="14"/>
  <c r="H2302" i="14"/>
  <c r="W2302" i="14" s="1"/>
  <c r="K2301" i="14"/>
  <c r="J2301" i="14"/>
  <c r="I2301" i="14"/>
  <c r="H2301" i="14"/>
  <c r="W2301" i="14" s="1"/>
  <c r="K2300" i="14"/>
  <c r="J2300" i="14"/>
  <c r="I2300" i="14"/>
  <c r="H2300" i="14"/>
  <c r="W2300" i="14" s="1"/>
  <c r="K2299" i="14"/>
  <c r="J2299" i="14"/>
  <c r="I2299" i="14"/>
  <c r="H2299" i="14"/>
  <c r="W2299" i="14" s="1"/>
  <c r="K2298" i="14"/>
  <c r="J2298" i="14"/>
  <c r="I2298" i="14"/>
  <c r="H2298" i="14"/>
  <c r="W2298" i="14" s="1"/>
  <c r="K2297" i="14"/>
  <c r="J2297" i="14"/>
  <c r="I2297" i="14"/>
  <c r="H2297" i="14"/>
  <c r="W2297" i="14" s="1"/>
  <c r="K2296" i="14"/>
  <c r="J2296" i="14"/>
  <c r="I2296" i="14"/>
  <c r="H2296" i="14"/>
  <c r="W2296" i="14" s="1"/>
  <c r="K2295" i="14"/>
  <c r="J2295" i="14"/>
  <c r="I2295" i="14"/>
  <c r="H2295" i="14"/>
  <c r="W2295" i="14" s="1"/>
  <c r="K2294" i="14"/>
  <c r="J2294" i="14"/>
  <c r="I2294" i="14"/>
  <c r="H2294" i="14"/>
  <c r="W2294" i="14" s="1"/>
  <c r="K2293" i="14"/>
  <c r="J2293" i="14"/>
  <c r="I2293" i="14"/>
  <c r="H2293" i="14"/>
  <c r="W2293" i="14" s="1"/>
  <c r="K2292" i="14"/>
  <c r="J2292" i="14"/>
  <c r="I2292" i="14"/>
  <c r="H2292" i="14"/>
  <c r="W2292" i="14" s="1"/>
  <c r="K2291" i="14"/>
  <c r="J2291" i="14"/>
  <c r="I2291" i="14"/>
  <c r="H2291" i="14"/>
  <c r="W2291" i="14" s="1"/>
  <c r="K2290" i="14"/>
  <c r="J2290" i="14"/>
  <c r="I2290" i="14"/>
  <c r="H2290" i="14"/>
  <c r="W2290" i="14" s="1"/>
  <c r="K2289" i="14"/>
  <c r="J2289" i="14"/>
  <c r="I2289" i="14"/>
  <c r="H2289" i="14"/>
  <c r="W2289" i="14" s="1"/>
  <c r="K2288" i="14"/>
  <c r="J2288" i="14"/>
  <c r="I2288" i="14"/>
  <c r="H2288" i="14"/>
  <c r="W2288" i="14" s="1"/>
  <c r="K2287" i="14"/>
  <c r="J2287" i="14"/>
  <c r="I2287" i="14"/>
  <c r="H2287" i="14"/>
  <c r="W2287" i="14" s="1"/>
  <c r="K2286" i="14"/>
  <c r="J2286" i="14"/>
  <c r="I2286" i="14"/>
  <c r="H2286" i="14"/>
  <c r="W2286" i="14" s="1"/>
  <c r="K2285" i="14"/>
  <c r="J2285" i="14"/>
  <c r="I2285" i="14"/>
  <c r="H2285" i="14"/>
  <c r="W2285" i="14" s="1"/>
  <c r="K2284" i="14"/>
  <c r="J2284" i="14"/>
  <c r="I2284" i="14"/>
  <c r="H2284" i="14"/>
  <c r="W2284" i="14" s="1"/>
  <c r="K2283" i="14"/>
  <c r="J2283" i="14"/>
  <c r="I2283" i="14"/>
  <c r="H2283" i="14"/>
  <c r="W2283" i="14" s="1"/>
  <c r="K2282" i="14"/>
  <c r="J2282" i="14"/>
  <c r="I2282" i="14"/>
  <c r="H2282" i="14"/>
  <c r="W2282" i="14" s="1"/>
  <c r="K2281" i="14"/>
  <c r="J2281" i="14"/>
  <c r="I2281" i="14"/>
  <c r="H2281" i="14"/>
  <c r="W2281" i="14" s="1"/>
  <c r="K2280" i="14"/>
  <c r="J2280" i="14"/>
  <c r="I2280" i="14"/>
  <c r="H2280" i="14"/>
  <c r="W2280" i="14" s="1"/>
  <c r="K2279" i="14"/>
  <c r="J2279" i="14"/>
  <c r="I2279" i="14"/>
  <c r="H2279" i="14"/>
  <c r="W2279" i="14" s="1"/>
  <c r="K2278" i="14"/>
  <c r="J2278" i="14"/>
  <c r="I2278" i="14"/>
  <c r="H2278" i="14"/>
  <c r="W2278" i="14" s="1"/>
  <c r="K2277" i="14"/>
  <c r="J2277" i="14"/>
  <c r="I2277" i="14"/>
  <c r="H2277" i="14"/>
  <c r="W2277" i="14" s="1"/>
  <c r="K2276" i="14"/>
  <c r="J2276" i="14"/>
  <c r="I2276" i="14"/>
  <c r="H2276" i="14"/>
  <c r="W2276" i="14" s="1"/>
  <c r="K2275" i="14"/>
  <c r="J2275" i="14"/>
  <c r="I2275" i="14"/>
  <c r="H2275" i="14"/>
  <c r="W2275" i="14" s="1"/>
  <c r="K2274" i="14"/>
  <c r="J2274" i="14"/>
  <c r="I2274" i="14"/>
  <c r="H2274" i="14"/>
  <c r="W2274" i="14" s="1"/>
  <c r="K2273" i="14"/>
  <c r="J2273" i="14"/>
  <c r="I2273" i="14"/>
  <c r="H2273" i="14"/>
  <c r="W2273" i="14" s="1"/>
  <c r="K2272" i="14"/>
  <c r="J2272" i="14"/>
  <c r="I2272" i="14"/>
  <c r="H2272" i="14"/>
  <c r="W2272" i="14" s="1"/>
  <c r="K2271" i="14"/>
  <c r="J2271" i="14"/>
  <c r="I2271" i="14"/>
  <c r="H2271" i="14"/>
  <c r="W2271" i="14" s="1"/>
  <c r="K2270" i="14"/>
  <c r="J2270" i="14"/>
  <c r="I2270" i="14"/>
  <c r="H2270" i="14"/>
  <c r="W2270" i="14" s="1"/>
  <c r="K2269" i="14"/>
  <c r="J2269" i="14"/>
  <c r="I2269" i="14"/>
  <c r="H2269" i="14"/>
  <c r="W2269" i="14" s="1"/>
  <c r="K2268" i="14"/>
  <c r="J2268" i="14"/>
  <c r="I2268" i="14"/>
  <c r="H2268" i="14"/>
  <c r="W2268" i="14" s="1"/>
  <c r="K2267" i="14"/>
  <c r="J2267" i="14"/>
  <c r="I2267" i="14"/>
  <c r="H2267" i="14"/>
  <c r="W2267" i="14" s="1"/>
  <c r="K2266" i="14"/>
  <c r="J2266" i="14"/>
  <c r="I2266" i="14"/>
  <c r="H2266" i="14"/>
  <c r="W2266" i="14" s="1"/>
  <c r="K2265" i="14"/>
  <c r="J2265" i="14"/>
  <c r="I2265" i="14"/>
  <c r="H2265" i="14"/>
  <c r="W2265" i="14" s="1"/>
  <c r="K2264" i="14"/>
  <c r="J2264" i="14"/>
  <c r="I2264" i="14"/>
  <c r="H2264" i="14"/>
  <c r="W2264" i="14" s="1"/>
  <c r="K2263" i="14"/>
  <c r="J2263" i="14"/>
  <c r="I2263" i="14"/>
  <c r="H2263" i="14"/>
  <c r="W2263" i="14" s="1"/>
  <c r="K2262" i="14"/>
  <c r="J2262" i="14"/>
  <c r="I2262" i="14"/>
  <c r="H2262" i="14"/>
  <c r="W2262" i="14" s="1"/>
  <c r="K2261" i="14"/>
  <c r="J2261" i="14"/>
  <c r="I2261" i="14"/>
  <c r="H2261" i="14"/>
  <c r="W2261" i="14" s="1"/>
  <c r="K2260" i="14"/>
  <c r="J2260" i="14"/>
  <c r="I2260" i="14"/>
  <c r="H2260" i="14"/>
  <c r="W2260" i="14" s="1"/>
  <c r="K2259" i="14"/>
  <c r="J2259" i="14"/>
  <c r="I2259" i="14"/>
  <c r="H2259" i="14"/>
  <c r="W2259" i="14" s="1"/>
  <c r="K2258" i="14"/>
  <c r="J2258" i="14"/>
  <c r="I2258" i="14"/>
  <c r="H2258" i="14"/>
  <c r="W2258" i="14" s="1"/>
  <c r="K2257" i="14"/>
  <c r="J2257" i="14"/>
  <c r="I2257" i="14"/>
  <c r="H2257" i="14"/>
  <c r="W2257" i="14" s="1"/>
  <c r="K2256" i="14"/>
  <c r="J2256" i="14"/>
  <c r="I2256" i="14"/>
  <c r="H2256" i="14"/>
  <c r="W2256" i="14" s="1"/>
  <c r="K2255" i="14"/>
  <c r="J2255" i="14"/>
  <c r="I2255" i="14"/>
  <c r="H2255" i="14"/>
  <c r="W2255" i="14" s="1"/>
  <c r="K2254" i="14"/>
  <c r="J2254" i="14"/>
  <c r="I2254" i="14"/>
  <c r="H2254" i="14"/>
  <c r="W2254" i="14" s="1"/>
  <c r="K2253" i="14"/>
  <c r="J2253" i="14"/>
  <c r="I2253" i="14"/>
  <c r="H2253" i="14"/>
  <c r="W2253" i="14" s="1"/>
  <c r="K2252" i="14"/>
  <c r="J2252" i="14"/>
  <c r="I2252" i="14"/>
  <c r="H2252" i="14"/>
  <c r="W2252" i="14" s="1"/>
  <c r="K2251" i="14"/>
  <c r="J2251" i="14"/>
  <c r="I2251" i="14"/>
  <c r="H2251" i="14"/>
  <c r="W2251" i="14" s="1"/>
  <c r="K2250" i="14"/>
  <c r="J2250" i="14"/>
  <c r="I2250" i="14"/>
  <c r="H2250" i="14"/>
  <c r="W2250" i="14" s="1"/>
  <c r="K2249" i="14"/>
  <c r="J2249" i="14"/>
  <c r="I2249" i="14"/>
  <c r="H2249" i="14"/>
  <c r="W2249" i="14" s="1"/>
  <c r="K2248" i="14"/>
  <c r="J2248" i="14"/>
  <c r="I2248" i="14"/>
  <c r="H2248" i="14"/>
  <c r="W2248" i="14" s="1"/>
  <c r="K2247" i="14"/>
  <c r="J2247" i="14"/>
  <c r="I2247" i="14"/>
  <c r="H2247" i="14"/>
  <c r="W2247" i="14" s="1"/>
  <c r="K2246" i="14"/>
  <c r="J2246" i="14"/>
  <c r="I2246" i="14"/>
  <c r="H2246" i="14"/>
  <c r="W2246" i="14" s="1"/>
  <c r="K2245" i="14"/>
  <c r="J2245" i="14"/>
  <c r="I2245" i="14"/>
  <c r="H2245" i="14"/>
  <c r="W2245" i="14" s="1"/>
  <c r="K2244" i="14"/>
  <c r="J2244" i="14"/>
  <c r="I2244" i="14"/>
  <c r="H2244" i="14"/>
  <c r="W2244" i="14" s="1"/>
  <c r="K2243" i="14"/>
  <c r="J2243" i="14"/>
  <c r="I2243" i="14"/>
  <c r="H2243" i="14"/>
  <c r="W2243" i="14" s="1"/>
  <c r="K2242" i="14"/>
  <c r="J2242" i="14"/>
  <c r="I2242" i="14"/>
  <c r="H2242" i="14"/>
  <c r="W2242" i="14" s="1"/>
  <c r="K2241" i="14"/>
  <c r="J2241" i="14"/>
  <c r="I2241" i="14"/>
  <c r="H2241" i="14"/>
  <c r="W2241" i="14" s="1"/>
  <c r="K2240" i="14"/>
  <c r="J2240" i="14"/>
  <c r="I2240" i="14"/>
  <c r="H2240" i="14"/>
  <c r="W2240" i="14" s="1"/>
  <c r="K2239" i="14"/>
  <c r="J2239" i="14"/>
  <c r="I2239" i="14"/>
  <c r="H2239" i="14"/>
  <c r="W2239" i="14" s="1"/>
  <c r="K2238" i="14"/>
  <c r="J2238" i="14"/>
  <c r="I2238" i="14"/>
  <c r="H2238" i="14"/>
  <c r="W2238" i="14" s="1"/>
  <c r="K2237" i="14"/>
  <c r="J2237" i="14"/>
  <c r="I2237" i="14"/>
  <c r="H2237" i="14"/>
  <c r="W2237" i="14" s="1"/>
  <c r="K2236" i="14"/>
  <c r="J2236" i="14"/>
  <c r="I2236" i="14"/>
  <c r="H2236" i="14"/>
  <c r="W2236" i="14" s="1"/>
  <c r="K2235" i="14"/>
  <c r="J2235" i="14"/>
  <c r="I2235" i="14"/>
  <c r="H2235" i="14"/>
  <c r="W2235" i="14" s="1"/>
  <c r="K2234" i="14"/>
  <c r="J2234" i="14"/>
  <c r="I2234" i="14"/>
  <c r="H2234" i="14"/>
  <c r="W2234" i="14" s="1"/>
  <c r="K2233" i="14"/>
  <c r="J2233" i="14"/>
  <c r="I2233" i="14"/>
  <c r="H2233" i="14"/>
  <c r="W2233" i="14" s="1"/>
  <c r="K2232" i="14"/>
  <c r="J2232" i="14"/>
  <c r="I2232" i="14"/>
  <c r="H2232" i="14"/>
  <c r="W2232" i="14" s="1"/>
  <c r="K2231" i="14"/>
  <c r="J2231" i="14"/>
  <c r="I2231" i="14"/>
  <c r="H2231" i="14"/>
  <c r="W2231" i="14" s="1"/>
  <c r="K2230" i="14"/>
  <c r="J2230" i="14"/>
  <c r="I2230" i="14"/>
  <c r="H2230" i="14"/>
  <c r="W2230" i="14" s="1"/>
  <c r="K2229" i="14"/>
  <c r="J2229" i="14"/>
  <c r="I2229" i="14"/>
  <c r="H2229" i="14"/>
  <c r="W2229" i="14" s="1"/>
  <c r="K2228" i="14"/>
  <c r="J2228" i="14"/>
  <c r="I2228" i="14"/>
  <c r="H2228" i="14"/>
  <c r="W2228" i="14" s="1"/>
  <c r="K2227" i="14"/>
  <c r="J2227" i="14"/>
  <c r="I2227" i="14"/>
  <c r="H2227" i="14"/>
  <c r="W2227" i="14" s="1"/>
  <c r="K2226" i="14"/>
  <c r="J2226" i="14"/>
  <c r="I2226" i="14"/>
  <c r="H2226" i="14"/>
  <c r="W2226" i="14" s="1"/>
  <c r="K2225" i="14"/>
  <c r="J2225" i="14"/>
  <c r="I2225" i="14"/>
  <c r="H2225" i="14"/>
  <c r="W2225" i="14" s="1"/>
  <c r="K2224" i="14"/>
  <c r="J2224" i="14"/>
  <c r="I2224" i="14"/>
  <c r="H2224" i="14"/>
  <c r="W2224" i="14" s="1"/>
  <c r="K2223" i="14"/>
  <c r="J2223" i="14"/>
  <c r="I2223" i="14"/>
  <c r="H2223" i="14"/>
  <c r="W2223" i="14" s="1"/>
  <c r="K2222" i="14"/>
  <c r="J2222" i="14"/>
  <c r="I2222" i="14"/>
  <c r="H2222" i="14"/>
  <c r="W2222" i="14" s="1"/>
  <c r="K2221" i="14"/>
  <c r="J2221" i="14"/>
  <c r="I2221" i="14"/>
  <c r="H2221" i="14"/>
  <c r="W2221" i="14" s="1"/>
  <c r="K2220" i="14"/>
  <c r="J2220" i="14"/>
  <c r="I2220" i="14"/>
  <c r="H2220" i="14"/>
  <c r="W2220" i="14" s="1"/>
  <c r="K2219" i="14"/>
  <c r="J2219" i="14"/>
  <c r="I2219" i="14"/>
  <c r="H2219" i="14"/>
  <c r="W2219" i="14" s="1"/>
  <c r="K2218" i="14"/>
  <c r="J2218" i="14"/>
  <c r="I2218" i="14"/>
  <c r="H2218" i="14"/>
  <c r="W2218" i="14" s="1"/>
  <c r="K2217" i="14"/>
  <c r="J2217" i="14"/>
  <c r="I2217" i="14"/>
  <c r="H2217" i="14"/>
  <c r="W2217" i="14" s="1"/>
  <c r="K2216" i="14"/>
  <c r="J2216" i="14"/>
  <c r="I2216" i="14"/>
  <c r="H2216" i="14"/>
  <c r="W2216" i="14" s="1"/>
  <c r="K2215" i="14"/>
  <c r="J2215" i="14"/>
  <c r="I2215" i="14"/>
  <c r="H2215" i="14"/>
  <c r="W2215" i="14" s="1"/>
  <c r="K2214" i="14"/>
  <c r="J2214" i="14"/>
  <c r="I2214" i="14"/>
  <c r="H2214" i="14"/>
  <c r="W2214" i="14" s="1"/>
  <c r="K2213" i="14"/>
  <c r="J2213" i="14"/>
  <c r="I2213" i="14"/>
  <c r="H2213" i="14"/>
  <c r="W2213" i="14" s="1"/>
  <c r="K2212" i="14"/>
  <c r="J2212" i="14"/>
  <c r="I2212" i="14"/>
  <c r="H2212" i="14"/>
  <c r="W2212" i="14" s="1"/>
  <c r="K2211" i="14"/>
  <c r="J2211" i="14"/>
  <c r="I2211" i="14"/>
  <c r="H2211" i="14"/>
  <c r="W2211" i="14" s="1"/>
  <c r="K2210" i="14"/>
  <c r="J2210" i="14"/>
  <c r="I2210" i="14"/>
  <c r="H2210" i="14"/>
  <c r="W2210" i="14" s="1"/>
  <c r="K2209" i="14"/>
  <c r="J2209" i="14"/>
  <c r="I2209" i="14"/>
  <c r="H2209" i="14"/>
  <c r="W2209" i="14" s="1"/>
  <c r="K2208" i="14"/>
  <c r="J2208" i="14"/>
  <c r="I2208" i="14"/>
  <c r="H2208" i="14"/>
  <c r="W2208" i="14" s="1"/>
  <c r="K2207" i="14"/>
  <c r="J2207" i="14"/>
  <c r="I2207" i="14"/>
  <c r="H2207" i="14"/>
  <c r="W2207" i="14" s="1"/>
  <c r="K2206" i="14"/>
  <c r="J2206" i="14"/>
  <c r="I2206" i="14"/>
  <c r="H2206" i="14"/>
  <c r="W2206" i="14" s="1"/>
  <c r="K2205" i="14"/>
  <c r="J2205" i="14"/>
  <c r="I2205" i="14"/>
  <c r="H2205" i="14"/>
  <c r="W2205" i="14" s="1"/>
  <c r="K2204" i="14"/>
  <c r="J2204" i="14"/>
  <c r="I2204" i="14"/>
  <c r="H2204" i="14"/>
  <c r="W2204" i="14" s="1"/>
  <c r="K2203" i="14"/>
  <c r="J2203" i="14"/>
  <c r="I2203" i="14"/>
  <c r="H2203" i="14"/>
  <c r="W2203" i="14" s="1"/>
  <c r="K2202" i="14"/>
  <c r="J2202" i="14"/>
  <c r="I2202" i="14"/>
  <c r="H2202" i="14"/>
  <c r="W2202" i="14" s="1"/>
  <c r="K2201" i="14"/>
  <c r="J2201" i="14"/>
  <c r="I2201" i="14"/>
  <c r="H2201" i="14"/>
  <c r="W2201" i="14" s="1"/>
  <c r="K2200" i="14"/>
  <c r="J2200" i="14"/>
  <c r="I2200" i="14"/>
  <c r="H2200" i="14"/>
  <c r="W2200" i="14" s="1"/>
  <c r="K2199" i="14"/>
  <c r="J2199" i="14"/>
  <c r="I2199" i="14"/>
  <c r="H2199" i="14"/>
  <c r="W2199" i="14" s="1"/>
  <c r="K2198" i="14"/>
  <c r="J2198" i="14"/>
  <c r="I2198" i="14"/>
  <c r="H2198" i="14"/>
  <c r="W2198" i="14" s="1"/>
  <c r="K2197" i="14"/>
  <c r="J2197" i="14"/>
  <c r="I2197" i="14"/>
  <c r="H2197" i="14"/>
  <c r="W2197" i="14" s="1"/>
  <c r="K2196" i="14"/>
  <c r="J2196" i="14"/>
  <c r="I2196" i="14"/>
  <c r="H2196" i="14"/>
  <c r="W2196" i="14" s="1"/>
  <c r="K2195" i="14"/>
  <c r="J2195" i="14"/>
  <c r="I2195" i="14"/>
  <c r="H2195" i="14"/>
  <c r="W2195" i="14" s="1"/>
  <c r="K2194" i="14"/>
  <c r="J2194" i="14"/>
  <c r="I2194" i="14"/>
  <c r="H2194" i="14"/>
  <c r="W2194" i="14" s="1"/>
  <c r="K2193" i="14"/>
  <c r="J2193" i="14"/>
  <c r="I2193" i="14"/>
  <c r="H2193" i="14"/>
  <c r="W2193" i="14" s="1"/>
  <c r="K2192" i="14"/>
  <c r="J2192" i="14"/>
  <c r="I2192" i="14"/>
  <c r="H2192" i="14"/>
  <c r="W2192" i="14" s="1"/>
  <c r="K2191" i="14"/>
  <c r="J2191" i="14"/>
  <c r="I2191" i="14"/>
  <c r="H2191" i="14"/>
  <c r="W2191" i="14" s="1"/>
  <c r="K2190" i="14"/>
  <c r="J2190" i="14"/>
  <c r="I2190" i="14"/>
  <c r="H2190" i="14"/>
  <c r="W2190" i="14" s="1"/>
  <c r="K2189" i="14"/>
  <c r="J2189" i="14"/>
  <c r="I2189" i="14"/>
  <c r="H2189" i="14"/>
  <c r="W2189" i="14" s="1"/>
  <c r="K2188" i="14"/>
  <c r="J2188" i="14"/>
  <c r="I2188" i="14"/>
  <c r="H2188" i="14"/>
  <c r="W2188" i="14" s="1"/>
  <c r="K2187" i="14"/>
  <c r="J2187" i="14"/>
  <c r="I2187" i="14"/>
  <c r="H2187" i="14"/>
  <c r="W2187" i="14" s="1"/>
  <c r="K2186" i="14"/>
  <c r="J2186" i="14"/>
  <c r="I2186" i="14"/>
  <c r="H2186" i="14"/>
  <c r="W2186" i="14" s="1"/>
  <c r="K2185" i="14"/>
  <c r="J2185" i="14"/>
  <c r="I2185" i="14"/>
  <c r="H2185" i="14"/>
  <c r="W2185" i="14" s="1"/>
  <c r="K2184" i="14"/>
  <c r="J2184" i="14"/>
  <c r="I2184" i="14"/>
  <c r="H2184" i="14"/>
  <c r="W2184" i="14" s="1"/>
  <c r="K2183" i="14"/>
  <c r="J2183" i="14"/>
  <c r="I2183" i="14"/>
  <c r="H2183" i="14"/>
  <c r="W2183" i="14" s="1"/>
  <c r="K2182" i="14"/>
  <c r="J2182" i="14"/>
  <c r="I2182" i="14"/>
  <c r="H2182" i="14"/>
  <c r="W2182" i="14" s="1"/>
  <c r="K2181" i="14"/>
  <c r="J2181" i="14"/>
  <c r="I2181" i="14"/>
  <c r="H2181" i="14"/>
  <c r="W2181" i="14" s="1"/>
  <c r="K2180" i="14"/>
  <c r="J2180" i="14"/>
  <c r="I2180" i="14"/>
  <c r="H2180" i="14"/>
  <c r="W2180" i="14" s="1"/>
  <c r="K2179" i="14"/>
  <c r="J2179" i="14"/>
  <c r="I2179" i="14"/>
  <c r="H2179" i="14"/>
  <c r="W2179" i="14" s="1"/>
  <c r="K2178" i="14"/>
  <c r="J2178" i="14"/>
  <c r="I2178" i="14"/>
  <c r="H2178" i="14"/>
  <c r="W2178" i="14" s="1"/>
  <c r="K2177" i="14"/>
  <c r="J2177" i="14"/>
  <c r="I2177" i="14"/>
  <c r="H2177" i="14"/>
  <c r="W2177" i="14" s="1"/>
  <c r="K2176" i="14"/>
  <c r="J2176" i="14"/>
  <c r="I2176" i="14"/>
  <c r="H2176" i="14"/>
  <c r="W2176" i="14" s="1"/>
  <c r="K2175" i="14"/>
  <c r="J2175" i="14"/>
  <c r="I2175" i="14"/>
  <c r="H2175" i="14"/>
  <c r="W2175" i="14" s="1"/>
  <c r="K2174" i="14"/>
  <c r="J2174" i="14"/>
  <c r="I2174" i="14"/>
  <c r="H2174" i="14"/>
  <c r="W2174" i="14" s="1"/>
  <c r="K2173" i="14"/>
  <c r="J2173" i="14"/>
  <c r="I2173" i="14"/>
  <c r="H2173" i="14"/>
  <c r="W2173" i="14" s="1"/>
  <c r="K2172" i="14"/>
  <c r="J2172" i="14"/>
  <c r="I2172" i="14"/>
  <c r="H2172" i="14"/>
  <c r="W2172" i="14" s="1"/>
  <c r="K2171" i="14"/>
  <c r="J2171" i="14"/>
  <c r="I2171" i="14"/>
  <c r="H2171" i="14"/>
  <c r="W2171" i="14" s="1"/>
  <c r="K2170" i="14"/>
  <c r="J2170" i="14"/>
  <c r="I2170" i="14"/>
  <c r="H2170" i="14"/>
  <c r="W2170" i="14" s="1"/>
  <c r="K2169" i="14"/>
  <c r="J2169" i="14"/>
  <c r="I2169" i="14"/>
  <c r="H2169" i="14"/>
  <c r="W2169" i="14" s="1"/>
  <c r="K2168" i="14"/>
  <c r="J2168" i="14"/>
  <c r="I2168" i="14"/>
  <c r="H2168" i="14"/>
  <c r="W2168" i="14" s="1"/>
  <c r="K2167" i="14"/>
  <c r="J2167" i="14"/>
  <c r="I2167" i="14"/>
  <c r="H2167" i="14"/>
  <c r="W2167" i="14" s="1"/>
  <c r="K2166" i="14"/>
  <c r="J2166" i="14"/>
  <c r="I2166" i="14"/>
  <c r="H2166" i="14"/>
  <c r="W2166" i="14" s="1"/>
  <c r="K2165" i="14"/>
  <c r="J2165" i="14"/>
  <c r="I2165" i="14"/>
  <c r="H2165" i="14"/>
  <c r="W2165" i="14" s="1"/>
  <c r="K2164" i="14"/>
  <c r="J2164" i="14"/>
  <c r="I2164" i="14"/>
  <c r="H2164" i="14"/>
  <c r="W2164" i="14" s="1"/>
  <c r="K2163" i="14"/>
  <c r="J2163" i="14"/>
  <c r="I2163" i="14"/>
  <c r="H2163" i="14"/>
  <c r="W2163" i="14" s="1"/>
  <c r="K2162" i="14"/>
  <c r="J2162" i="14"/>
  <c r="I2162" i="14"/>
  <c r="H2162" i="14"/>
  <c r="W2162" i="14" s="1"/>
  <c r="K2161" i="14"/>
  <c r="J2161" i="14"/>
  <c r="I2161" i="14"/>
  <c r="H2161" i="14"/>
  <c r="W2161" i="14" s="1"/>
  <c r="K2160" i="14"/>
  <c r="J2160" i="14"/>
  <c r="I2160" i="14"/>
  <c r="H2160" i="14"/>
  <c r="W2160" i="14" s="1"/>
  <c r="K2159" i="14"/>
  <c r="J2159" i="14"/>
  <c r="I2159" i="14"/>
  <c r="H2159" i="14"/>
  <c r="W2159" i="14" s="1"/>
  <c r="K2158" i="14"/>
  <c r="J2158" i="14"/>
  <c r="I2158" i="14"/>
  <c r="H2158" i="14"/>
  <c r="W2158" i="14" s="1"/>
  <c r="K2157" i="14"/>
  <c r="J2157" i="14"/>
  <c r="I2157" i="14"/>
  <c r="H2157" i="14"/>
  <c r="W2157" i="14" s="1"/>
  <c r="K2156" i="14"/>
  <c r="J2156" i="14"/>
  <c r="I2156" i="14"/>
  <c r="H2156" i="14"/>
  <c r="W2156" i="14" s="1"/>
  <c r="K2155" i="14"/>
  <c r="J2155" i="14"/>
  <c r="I2155" i="14"/>
  <c r="H2155" i="14"/>
  <c r="W2155" i="14" s="1"/>
  <c r="K2154" i="14"/>
  <c r="J2154" i="14"/>
  <c r="I2154" i="14"/>
  <c r="H2154" i="14"/>
  <c r="W2154" i="14" s="1"/>
  <c r="K2153" i="14"/>
  <c r="J2153" i="14"/>
  <c r="I2153" i="14"/>
  <c r="H2153" i="14"/>
  <c r="W2153" i="14" s="1"/>
  <c r="K2152" i="14"/>
  <c r="J2152" i="14"/>
  <c r="I2152" i="14"/>
  <c r="H2152" i="14"/>
  <c r="W2152" i="14" s="1"/>
  <c r="K2151" i="14"/>
  <c r="J2151" i="14"/>
  <c r="I2151" i="14"/>
  <c r="H2151" i="14"/>
  <c r="W2151" i="14" s="1"/>
  <c r="K2150" i="14"/>
  <c r="J2150" i="14"/>
  <c r="I2150" i="14"/>
  <c r="H2150" i="14"/>
  <c r="W2150" i="14" s="1"/>
  <c r="K2149" i="14"/>
  <c r="J2149" i="14"/>
  <c r="I2149" i="14"/>
  <c r="H2149" i="14"/>
  <c r="W2149" i="14" s="1"/>
  <c r="K2148" i="14"/>
  <c r="J2148" i="14"/>
  <c r="I2148" i="14"/>
  <c r="H2148" i="14"/>
  <c r="W2148" i="14" s="1"/>
  <c r="K2147" i="14"/>
  <c r="J2147" i="14"/>
  <c r="I2147" i="14"/>
  <c r="H2147" i="14"/>
  <c r="W2147" i="14" s="1"/>
  <c r="K2146" i="14"/>
  <c r="J2146" i="14"/>
  <c r="I2146" i="14"/>
  <c r="H2146" i="14"/>
  <c r="W2146" i="14" s="1"/>
  <c r="K2145" i="14"/>
  <c r="J2145" i="14"/>
  <c r="I2145" i="14"/>
  <c r="H2145" i="14"/>
  <c r="W2145" i="14" s="1"/>
  <c r="K2144" i="14"/>
  <c r="J2144" i="14"/>
  <c r="I2144" i="14"/>
  <c r="H2144" i="14"/>
  <c r="W2144" i="14" s="1"/>
  <c r="K2143" i="14"/>
  <c r="J2143" i="14"/>
  <c r="I2143" i="14"/>
  <c r="H2143" i="14"/>
  <c r="W2143" i="14" s="1"/>
  <c r="K2142" i="14"/>
  <c r="J2142" i="14"/>
  <c r="I2142" i="14"/>
  <c r="H2142" i="14"/>
  <c r="W2142" i="14" s="1"/>
  <c r="K2141" i="14"/>
  <c r="J2141" i="14"/>
  <c r="I2141" i="14"/>
  <c r="H2141" i="14"/>
  <c r="W2141" i="14" s="1"/>
  <c r="K2140" i="14"/>
  <c r="J2140" i="14"/>
  <c r="I2140" i="14"/>
  <c r="H2140" i="14"/>
  <c r="W2140" i="14" s="1"/>
  <c r="K2139" i="14"/>
  <c r="J2139" i="14"/>
  <c r="I2139" i="14"/>
  <c r="H2139" i="14"/>
  <c r="W2139" i="14" s="1"/>
  <c r="K2138" i="14"/>
  <c r="J2138" i="14"/>
  <c r="I2138" i="14"/>
  <c r="H2138" i="14"/>
  <c r="W2138" i="14" s="1"/>
  <c r="K2137" i="14"/>
  <c r="J2137" i="14"/>
  <c r="I2137" i="14"/>
  <c r="H2137" i="14"/>
  <c r="W2137" i="14" s="1"/>
  <c r="K2136" i="14"/>
  <c r="J2136" i="14"/>
  <c r="I2136" i="14"/>
  <c r="H2136" i="14"/>
  <c r="W2136" i="14" s="1"/>
  <c r="K2135" i="14"/>
  <c r="J2135" i="14"/>
  <c r="I2135" i="14"/>
  <c r="H2135" i="14"/>
  <c r="W2135" i="14" s="1"/>
  <c r="K2134" i="14"/>
  <c r="J2134" i="14"/>
  <c r="I2134" i="14"/>
  <c r="H2134" i="14"/>
  <c r="W2134" i="14" s="1"/>
  <c r="K2133" i="14"/>
  <c r="J2133" i="14"/>
  <c r="I2133" i="14"/>
  <c r="H2133" i="14"/>
  <c r="W2133" i="14" s="1"/>
  <c r="K2132" i="14"/>
  <c r="J2132" i="14"/>
  <c r="I2132" i="14"/>
  <c r="H2132" i="14"/>
  <c r="W2132" i="14" s="1"/>
  <c r="K2131" i="14"/>
  <c r="J2131" i="14"/>
  <c r="I2131" i="14"/>
  <c r="H2131" i="14"/>
  <c r="W2131" i="14" s="1"/>
  <c r="K2130" i="14"/>
  <c r="J2130" i="14"/>
  <c r="I2130" i="14"/>
  <c r="H2130" i="14"/>
  <c r="W2130" i="14" s="1"/>
  <c r="K2129" i="14"/>
  <c r="J2129" i="14"/>
  <c r="I2129" i="14"/>
  <c r="H2129" i="14"/>
  <c r="W2129" i="14" s="1"/>
  <c r="K2128" i="14"/>
  <c r="J2128" i="14"/>
  <c r="I2128" i="14"/>
  <c r="H2128" i="14"/>
  <c r="W2128" i="14" s="1"/>
  <c r="K2127" i="14"/>
  <c r="J2127" i="14"/>
  <c r="I2127" i="14"/>
  <c r="H2127" i="14"/>
  <c r="W2127" i="14" s="1"/>
  <c r="K2126" i="14"/>
  <c r="J2126" i="14"/>
  <c r="I2126" i="14"/>
  <c r="H2126" i="14"/>
  <c r="W2126" i="14" s="1"/>
  <c r="K2125" i="14"/>
  <c r="J2125" i="14"/>
  <c r="I2125" i="14"/>
  <c r="H2125" i="14"/>
  <c r="W2125" i="14" s="1"/>
  <c r="K2124" i="14"/>
  <c r="J2124" i="14"/>
  <c r="I2124" i="14"/>
  <c r="H2124" i="14"/>
  <c r="W2124" i="14" s="1"/>
  <c r="K2123" i="14"/>
  <c r="J2123" i="14"/>
  <c r="I2123" i="14"/>
  <c r="H2123" i="14"/>
  <c r="W2123" i="14" s="1"/>
  <c r="K2122" i="14"/>
  <c r="J2122" i="14"/>
  <c r="I2122" i="14"/>
  <c r="H2122" i="14"/>
  <c r="W2122" i="14" s="1"/>
  <c r="K2121" i="14"/>
  <c r="J2121" i="14"/>
  <c r="I2121" i="14"/>
  <c r="H2121" i="14"/>
  <c r="W2121" i="14" s="1"/>
  <c r="K2120" i="14"/>
  <c r="J2120" i="14"/>
  <c r="I2120" i="14"/>
  <c r="H2120" i="14"/>
  <c r="W2120" i="14" s="1"/>
  <c r="K2119" i="14"/>
  <c r="J2119" i="14"/>
  <c r="I2119" i="14"/>
  <c r="H2119" i="14"/>
  <c r="W2119" i="14" s="1"/>
  <c r="K2118" i="14"/>
  <c r="J2118" i="14"/>
  <c r="I2118" i="14"/>
  <c r="H2118" i="14"/>
  <c r="W2118" i="14" s="1"/>
  <c r="K2117" i="14"/>
  <c r="J2117" i="14"/>
  <c r="I2117" i="14"/>
  <c r="H2117" i="14"/>
  <c r="W2117" i="14" s="1"/>
  <c r="K2116" i="14"/>
  <c r="J2116" i="14"/>
  <c r="I2116" i="14"/>
  <c r="H2116" i="14"/>
  <c r="W2116" i="14" s="1"/>
  <c r="K2115" i="14"/>
  <c r="J2115" i="14"/>
  <c r="I2115" i="14"/>
  <c r="H2115" i="14"/>
  <c r="W2115" i="14" s="1"/>
  <c r="K2114" i="14"/>
  <c r="J2114" i="14"/>
  <c r="I2114" i="14"/>
  <c r="H2114" i="14"/>
  <c r="W2114" i="14" s="1"/>
  <c r="K2113" i="14"/>
  <c r="J2113" i="14"/>
  <c r="I2113" i="14"/>
  <c r="H2113" i="14"/>
  <c r="W2113" i="14" s="1"/>
  <c r="K2112" i="14"/>
  <c r="J2112" i="14"/>
  <c r="I2112" i="14"/>
  <c r="H2112" i="14"/>
  <c r="W2112" i="14" s="1"/>
  <c r="K2111" i="14"/>
  <c r="J2111" i="14"/>
  <c r="I2111" i="14"/>
  <c r="H2111" i="14"/>
  <c r="W2111" i="14" s="1"/>
  <c r="K2110" i="14"/>
  <c r="J2110" i="14"/>
  <c r="I2110" i="14"/>
  <c r="H2110" i="14"/>
  <c r="W2110" i="14" s="1"/>
  <c r="K2109" i="14"/>
  <c r="J2109" i="14"/>
  <c r="I2109" i="14"/>
  <c r="H2109" i="14"/>
  <c r="W2109" i="14" s="1"/>
  <c r="K2108" i="14"/>
  <c r="J2108" i="14"/>
  <c r="I2108" i="14"/>
  <c r="H2108" i="14"/>
  <c r="W2108" i="14" s="1"/>
  <c r="K2107" i="14"/>
  <c r="J2107" i="14"/>
  <c r="I2107" i="14"/>
  <c r="H2107" i="14"/>
  <c r="W2107" i="14" s="1"/>
  <c r="K2106" i="14"/>
  <c r="J2106" i="14"/>
  <c r="I2106" i="14"/>
  <c r="H2106" i="14"/>
  <c r="W2106" i="14" s="1"/>
  <c r="K2105" i="14"/>
  <c r="J2105" i="14"/>
  <c r="I2105" i="14"/>
  <c r="H2105" i="14"/>
  <c r="W2105" i="14" s="1"/>
  <c r="K2104" i="14"/>
  <c r="J2104" i="14"/>
  <c r="I2104" i="14"/>
  <c r="H2104" i="14"/>
  <c r="W2104" i="14" s="1"/>
  <c r="K2103" i="14"/>
  <c r="J2103" i="14"/>
  <c r="I2103" i="14"/>
  <c r="H2103" i="14"/>
  <c r="W2103" i="14" s="1"/>
  <c r="K2102" i="14"/>
  <c r="J2102" i="14"/>
  <c r="I2102" i="14"/>
  <c r="H2102" i="14"/>
  <c r="W2102" i="14" s="1"/>
  <c r="K2101" i="14"/>
  <c r="J2101" i="14"/>
  <c r="I2101" i="14"/>
  <c r="H2101" i="14"/>
  <c r="W2101" i="14" s="1"/>
  <c r="K2100" i="14"/>
  <c r="J2100" i="14"/>
  <c r="I2100" i="14"/>
  <c r="H2100" i="14"/>
  <c r="W2100" i="14" s="1"/>
  <c r="K2099" i="14"/>
  <c r="J2099" i="14"/>
  <c r="I2099" i="14"/>
  <c r="H2099" i="14"/>
  <c r="W2099" i="14" s="1"/>
  <c r="K2098" i="14"/>
  <c r="J2098" i="14"/>
  <c r="I2098" i="14"/>
  <c r="H2098" i="14"/>
  <c r="W2098" i="14" s="1"/>
  <c r="K2097" i="14"/>
  <c r="J2097" i="14"/>
  <c r="I2097" i="14"/>
  <c r="H2097" i="14"/>
  <c r="W2097" i="14" s="1"/>
  <c r="K2096" i="14"/>
  <c r="J2096" i="14"/>
  <c r="I2096" i="14"/>
  <c r="H2096" i="14"/>
  <c r="W2096" i="14" s="1"/>
  <c r="K2095" i="14"/>
  <c r="J2095" i="14"/>
  <c r="I2095" i="14"/>
  <c r="H2095" i="14"/>
  <c r="W2095" i="14" s="1"/>
  <c r="K2094" i="14"/>
  <c r="J2094" i="14"/>
  <c r="I2094" i="14"/>
  <c r="H2094" i="14"/>
  <c r="W2094" i="14" s="1"/>
  <c r="K2093" i="14"/>
  <c r="J2093" i="14"/>
  <c r="I2093" i="14"/>
  <c r="H2093" i="14"/>
  <c r="W2093" i="14" s="1"/>
  <c r="K2092" i="14"/>
  <c r="J2092" i="14"/>
  <c r="I2092" i="14"/>
  <c r="H2092" i="14"/>
  <c r="W2092" i="14" s="1"/>
  <c r="K2091" i="14"/>
  <c r="J2091" i="14"/>
  <c r="I2091" i="14"/>
  <c r="H2091" i="14"/>
  <c r="W2091" i="14" s="1"/>
  <c r="K2090" i="14"/>
  <c r="J2090" i="14"/>
  <c r="I2090" i="14"/>
  <c r="H2090" i="14"/>
  <c r="W2090" i="14" s="1"/>
  <c r="K2089" i="14"/>
  <c r="J2089" i="14"/>
  <c r="I2089" i="14"/>
  <c r="H2089" i="14"/>
  <c r="W2089" i="14" s="1"/>
  <c r="K2088" i="14"/>
  <c r="J2088" i="14"/>
  <c r="I2088" i="14"/>
  <c r="H2088" i="14"/>
  <c r="W2088" i="14" s="1"/>
  <c r="K2087" i="14"/>
  <c r="J2087" i="14"/>
  <c r="I2087" i="14"/>
  <c r="H2087" i="14"/>
  <c r="W2087" i="14" s="1"/>
  <c r="K2086" i="14"/>
  <c r="J2086" i="14"/>
  <c r="I2086" i="14"/>
  <c r="H2086" i="14"/>
  <c r="W2086" i="14" s="1"/>
  <c r="K2085" i="14"/>
  <c r="J2085" i="14"/>
  <c r="I2085" i="14"/>
  <c r="H2085" i="14"/>
  <c r="W2085" i="14" s="1"/>
  <c r="K2084" i="14"/>
  <c r="J2084" i="14"/>
  <c r="I2084" i="14"/>
  <c r="H2084" i="14"/>
  <c r="W2084" i="14" s="1"/>
  <c r="K2083" i="14"/>
  <c r="J2083" i="14"/>
  <c r="I2083" i="14"/>
  <c r="H2083" i="14"/>
  <c r="W2083" i="14" s="1"/>
  <c r="K2082" i="14"/>
  <c r="J2082" i="14"/>
  <c r="I2082" i="14"/>
  <c r="H2082" i="14"/>
  <c r="W2082" i="14" s="1"/>
  <c r="K2081" i="14"/>
  <c r="J2081" i="14"/>
  <c r="I2081" i="14"/>
  <c r="H2081" i="14"/>
  <c r="W2081" i="14" s="1"/>
  <c r="K2080" i="14"/>
  <c r="J2080" i="14"/>
  <c r="I2080" i="14"/>
  <c r="H2080" i="14"/>
  <c r="W2080" i="14" s="1"/>
  <c r="K2079" i="14"/>
  <c r="J2079" i="14"/>
  <c r="I2079" i="14"/>
  <c r="H2079" i="14"/>
  <c r="W2079" i="14" s="1"/>
  <c r="K2078" i="14"/>
  <c r="J2078" i="14"/>
  <c r="I2078" i="14"/>
  <c r="H2078" i="14"/>
  <c r="W2078" i="14" s="1"/>
  <c r="K2077" i="14"/>
  <c r="J2077" i="14"/>
  <c r="I2077" i="14"/>
  <c r="H2077" i="14"/>
  <c r="W2077" i="14" s="1"/>
  <c r="K2076" i="14"/>
  <c r="J2076" i="14"/>
  <c r="I2076" i="14"/>
  <c r="H2076" i="14"/>
  <c r="W2076" i="14" s="1"/>
  <c r="K2075" i="14"/>
  <c r="J2075" i="14"/>
  <c r="I2075" i="14"/>
  <c r="H2075" i="14"/>
  <c r="W2075" i="14" s="1"/>
  <c r="K2074" i="14"/>
  <c r="J2074" i="14"/>
  <c r="I2074" i="14"/>
  <c r="H2074" i="14"/>
  <c r="W2074" i="14" s="1"/>
  <c r="K2073" i="14"/>
  <c r="J2073" i="14"/>
  <c r="I2073" i="14"/>
  <c r="H2073" i="14"/>
  <c r="W2073" i="14" s="1"/>
  <c r="K2072" i="14"/>
  <c r="J2072" i="14"/>
  <c r="I2072" i="14"/>
  <c r="H2072" i="14"/>
  <c r="W2072" i="14" s="1"/>
  <c r="K2071" i="14"/>
  <c r="J2071" i="14"/>
  <c r="I2071" i="14"/>
  <c r="H2071" i="14"/>
  <c r="W2071" i="14" s="1"/>
  <c r="K2070" i="14"/>
  <c r="J2070" i="14"/>
  <c r="I2070" i="14"/>
  <c r="H2070" i="14"/>
  <c r="W2070" i="14" s="1"/>
  <c r="K2069" i="14"/>
  <c r="J2069" i="14"/>
  <c r="I2069" i="14"/>
  <c r="H2069" i="14"/>
  <c r="W2069" i="14" s="1"/>
  <c r="K2068" i="14"/>
  <c r="J2068" i="14"/>
  <c r="I2068" i="14"/>
  <c r="H2068" i="14"/>
  <c r="W2068" i="14" s="1"/>
  <c r="K2067" i="14"/>
  <c r="J2067" i="14"/>
  <c r="I2067" i="14"/>
  <c r="H2067" i="14"/>
  <c r="W2067" i="14" s="1"/>
  <c r="K2066" i="14"/>
  <c r="J2066" i="14"/>
  <c r="I2066" i="14"/>
  <c r="H2066" i="14"/>
  <c r="W2066" i="14" s="1"/>
  <c r="K2065" i="14"/>
  <c r="J2065" i="14"/>
  <c r="I2065" i="14"/>
  <c r="H2065" i="14"/>
  <c r="W2065" i="14" s="1"/>
  <c r="K2064" i="14"/>
  <c r="J2064" i="14"/>
  <c r="I2064" i="14"/>
  <c r="H2064" i="14"/>
  <c r="W2064" i="14" s="1"/>
  <c r="K2063" i="14"/>
  <c r="J2063" i="14"/>
  <c r="I2063" i="14"/>
  <c r="H2063" i="14"/>
  <c r="W2063" i="14" s="1"/>
  <c r="K2062" i="14"/>
  <c r="J2062" i="14"/>
  <c r="I2062" i="14"/>
  <c r="H2062" i="14"/>
  <c r="W2062" i="14" s="1"/>
  <c r="K2061" i="14"/>
  <c r="J2061" i="14"/>
  <c r="I2061" i="14"/>
  <c r="H2061" i="14"/>
  <c r="W2061" i="14" s="1"/>
  <c r="K2060" i="14"/>
  <c r="J2060" i="14"/>
  <c r="I2060" i="14"/>
  <c r="H2060" i="14"/>
  <c r="W2060" i="14" s="1"/>
  <c r="K2059" i="14"/>
  <c r="J2059" i="14"/>
  <c r="I2059" i="14"/>
  <c r="H2059" i="14"/>
  <c r="W2059" i="14" s="1"/>
  <c r="K2058" i="14"/>
  <c r="J2058" i="14"/>
  <c r="I2058" i="14"/>
  <c r="H2058" i="14"/>
  <c r="W2058" i="14" s="1"/>
  <c r="K2057" i="14"/>
  <c r="J2057" i="14"/>
  <c r="I2057" i="14"/>
  <c r="H2057" i="14"/>
  <c r="W2057" i="14" s="1"/>
  <c r="K2056" i="14"/>
  <c r="J2056" i="14"/>
  <c r="I2056" i="14"/>
  <c r="H2056" i="14"/>
  <c r="W2056" i="14" s="1"/>
  <c r="K2055" i="14"/>
  <c r="J2055" i="14"/>
  <c r="I2055" i="14"/>
  <c r="H2055" i="14"/>
  <c r="W2055" i="14" s="1"/>
  <c r="K2054" i="14"/>
  <c r="J2054" i="14"/>
  <c r="I2054" i="14"/>
  <c r="H2054" i="14"/>
  <c r="W2054" i="14" s="1"/>
  <c r="K2053" i="14"/>
  <c r="J2053" i="14"/>
  <c r="I2053" i="14"/>
  <c r="H2053" i="14"/>
  <c r="W2053" i="14" s="1"/>
  <c r="K2052" i="14"/>
  <c r="J2052" i="14"/>
  <c r="I2052" i="14"/>
  <c r="H2052" i="14"/>
  <c r="W2052" i="14" s="1"/>
  <c r="K2051" i="14"/>
  <c r="J2051" i="14"/>
  <c r="I2051" i="14"/>
  <c r="H2051" i="14"/>
  <c r="W2051" i="14" s="1"/>
  <c r="K2050" i="14"/>
  <c r="J2050" i="14"/>
  <c r="I2050" i="14"/>
  <c r="H2050" i="14"/>
  <c r="W2050" i="14" s="1"/>
  <c r="K2049" i="14"/>
  <c r="J2049" i="14"/>
  <c r="I2049" i="14"/>
  <c r="H2049" i="14"/>
  <c r="W2049" i="14" s="1"/>
  <c r="K2048" i="14"/>
  <c r="J2048" i="14"/>
  <c r="I2048" i="14"/>
  <c r="H2048" i="14"/>
  <c r="W2048" i="14" s="1"/>
  <c r="K2047" i="14"/>
  <c r="J2047" i="14"/>
  <c r="I2047" i="14"/>
  <c r="H2047" i="14"/>
  <c r="W2047" i="14" s="1"/>
  <c r="K2046" i="14"/>
  <c r="J2046" i="14"/>
  <c r="I2046" i="14"/>
  <c r="H2046" i="14"/>
  <c r="W2046" i="14" s="1"/>
  <c r="K2045" i="14"/>
  <c r="J2045" i="14"/>
  <c r="I2045" i="14"/>
  <c r="H2045" i="14"/>
  <c r="W2045" i="14" s="1"/>
  <c r="K2044" i="14"/>
  <c r="J2044" i="14"/>
  <c r="I2044" i="14"/>
  <c r="H2044" i="14"/>
  <c r="W2044" i="14" s="1"/>
  <c r="K2043" i="14"/>
  <c r="J2043" i="14"/>
  <c r="I2043" i="14"/>
  <c r="H2043" i="14"/>
  <c r="W2043" i="14" s="1"/>
  <c r="K2042" i="14"/>
  <c r="J2042" i="14"/>
  <c r="I2042" i="14"/>
  <c r="H2042" i="14"/>
  <c r="W2042" i="14" s="1"/>
  <c r="K2041" i="14"/>
  <c r="J2041" i="14"/>
  <c r="I2041" i="14"/>
  <c r="H2041" i="14"/>
  <c r="W2041" i="14" s="1"/>
  <c r="K2040" i="14"/>
  <c r="J2040" i="14"/>
  <c r="I2040" i="14"/>
  <c r="H2040" i="14"/>
  <c r="W2040" i="14" s="1"/>
  <c r="K2039" i="14"/>
  <c r="J2039" i="14"/>
  <c r="I2039" i="14"/>
  <c r="H2039" i="14"/>
  <c r="W2039" i="14" s="1"/>
  <c r="K2038" i="14"/>
  <c r="J2038" i="14"/>
  <c r="I2038" i="14"/>
  <c r="H2038" i="14"/>
  <c r="W2038" i="14" s="1"/>
  <c r="K2037" i="14"/>
  <c r="J2037" i="14"/>
  <c r="I2037" i="14"/>
  <c r="H2037" i="14"/>
  <c r="W2037" i="14" s="1"/>
  <c r="K2036" i="14"/>
  <c r="J2036" i="14"/>
  <c r="I2036" i="14"/>
  <c r="H2036" i="14"/>
  <c r="W2036" i="14" s="1"/>
  <c r="K2035" i="14"/>
  <c r="J2035" i="14"/>
  <c r="I2035" i="14"/>
  <c r="H2035" i="14"/>
  <c r="W2035" i="14" s="1"/>
  <c r="K2034" i="14"/>
  <c r="J2034" i="14"/>
  <c r="I2034" i="14"/>
  <c r="H2034" i="14"/>
  <c r="W2034" i="14" s="1"/>
  <c r="K2033" i="14"/>
  <c r="J2033" i="14"/>
  <c r="I2033" i="14"/>
  <c r="H2033" i="14"/>
  <c r="W2033" i="14" s="1"/>
  <c r="K2032" i="14"/>
  <c r="J2032" i="14"/>
  <c r="I2032" i="14"/>
  <c r="H2032" i="14"/>
  <c r="W2032" i="14" s="1"/>
  <c r="K2031" i="14"/>
  <c r="J2031" i="14"/>
  <c r="I2031" i="14"/>
  <c r="H2031" i="14"/>
  <c r="W2031" i="14" s="1"/>
  <c r="K2030" i="14"/>
  <c r="J2030" i="14"/>
  <c r="I2030" i="14"/>
  <c r="H2030" i="14"/>
  <c r="W2030" i="14" s="1"/>
  <c r="K2029" i="14"/>
  <c r="J2029" i="14"/>
  <c r="I2029" i="14"/>
  <c r="H2029" i="14"/>
  <c r="W2029" i="14" s="1"/>
  <c r="K2028" i="14"/>
  <c r="J2028" i="14"/>
  <c r="I2028" i="14"/>
  <c r="H2028" i="14"/>
  <c r="W2028" i="14" s="1"/>
  <c r="K2027" i="14"/>
  <c r="J2027" i="14"/>
  <c r="I2027" i="14"/>
  <c r="H2027" i="14"/>
  <c r="W2027" i="14" s="1"/>
  <c r="K2026" i="14"/>
  <c r="J2026" i="14"/>
  <c r="I2026" i="14"/>
  <c r="H2026" i="14"/>
  <c r="W2026" i="14" s="1"/>
  <c r="K2025" i="14"/>
  <c r="J2025" i="14"/>
  <c r="I2025" i="14"/>
  <c r="H2025" i="14"/>
  <c r="W2025" i="14" s="1"/>
  <c r="K2024" i="14"/>
  <c r="J2024" i="14"/>
  <c r="I2024" i="14"/>
  <c r="H2024" i="14"/>
  <c r="W2024" i="14" s="1"/>
  <c r="K2023" i="14"/>
  <c r="J2023" i="14"/>
  <c r="I2023" i="14"/>
  <c r="H2023" i="14"/>
  <c r="W2023" i="14" s="1"/>
  <c r="K2022" i="14"/>
  <c r="J2022" i="14"/>
  <c r="I2022" i="14"/>
  <c r="H2022" i="14"/>
  <c r="W2022" i="14" s="1"/>
  <c r="K2021" i="14"/>
  <c r="J2021" i="14"/>
  <c r="I2021" i="14"/>
  <c r="H2021" i="14"/>
  <c r="W2021" i="14" s="1"/>
  <c r="K2020" i="14"/>
  <c r="J2020" i="14"/>
  <c r="I2020" i="14"/>
  <c r="H2020" i="14"/>
  <c r="W2020" i="14" s="1"/>
  <c r="K2019" i="14"/>
  <c r="J2019" i="14"/>
  <c r="I2019" i="14"/>
  <c r="H2019" i="14"/>
  <c r="W2019" i="14" s="1"/>
  <c r="K2018" i="14"/>
  <c r="J2018" i="14"/>
  <c r="I2018" i="14"/>
  <c r="H2018" i="14"/>
  <c r="W2018" i="14" s="1"/>
  <c r="K2017" i="14"/>
  <c r="J2017" i="14"/>
  <c r="I2017" i="14"/>
  <c r="H2017" i="14"/>
  <c r="W2017" i="14" s="1"/>
  <c r="K2016" i="14"/>
  <c r="J2016" i="14"/>
  <c r="I2016" i="14"/>
  <c r="H2016" i="14"/>
  <c r="W2016" i="14" s="1"/>
  <c r="K2015" i="14"/>
  <c r="J2015" i="14"/>
  <c r="I2015" i="14"/>
  <c r="H2015" i="14"/>
  <c r="W2015" i="14" s="1"/>
  <c r="K2014" i="14"/>
  <c r="J2014" i="14"/>
  <c r="I2014" i="14"/>
  <c r="H2014" i="14"/>
  <c r="W2014" i="14" s="1"/>
  <c r="K2013" i="14"/>
  <c r="J2013" i="14"/>
  <c r="I2013" i="14"/>
  <c r="H2013" i="14"/>
  <c r="W2013" i="14" s="1"/>
  <c r="K2012" i="14"/>
  <c r="J2012" i="14"/>
  <c r="I2012" i="14"/>
  <c r="H2012" i="14"/>
  <c r="W2012" i="14" s="1"/>
  <c r="K2011" i="14"/>
  <c r="J2011" i="14"/>
  <c r="I2011" i="14"/>
  <c r="H2011" i="14"/>
  <c r="W2011" i="14" s="1"/>
  <c r="K2010" i="14"/>
  <c r="J2010" i="14"/>
  <c r="I2010" i="14"/>
  <c r="H2010" i="14"/>
  <c r="W2010" i="14" s="1"/>
  <c r="K2009" i="14"/>
  <c r="J2009" i="14"/>
  <c r="I2009" i="14"/>
  <c r="H2009" i="14"/>
  <c r="W2009" i="14" s="1"/>
  <c r="K2008" i="14"/>
  <c r="J2008" i="14"/>
  <c r="I2008" i="14"/>
  <c r="H2008" i="14"/>
  <c r="W2008" i="14" s="1"/>
  <c r="K2007" i="14"/>
  <c r="J2007" i="14"/>
  <c r="I2007" i="14"/>
  <c r="H2007" i="14"/>
  <c r="W2007" i="14" s="1"/>
  <c r="K2006" i="14"/>
  <c r="J2006" i="14"/>
  <c r="I2006" i="14"/>
  <c r="H2006" i="14"/>
  <c r="W2006" i="14" s="1"/>
  <c r="K2005" i="14"/>
  <c r="J2005" i="14"/>
  <c r="I2005" i="14"/>
  <c r="H2005" i="14"/>
  <c r="W2005" i="14" s="1"/>
  <c r="K2004" i="14"/>
  <c r="J2004" i="14"/>
  <c r="I2004" i="14"/>
  <c r="H2004" i="14"/>
  <c r="W2004" i="14" s="1"/>
  <c r="K2003" i="14"/>
  <c r="J2003" i="14"/>
  <c r="I2003" i="14"/>
  <c r="H2003" i="14"/>
  <c r="W2003" i="14" s="1"/>
  <c r="K2002" i="14"/>
  <c r="J2002" i="14"/>
  <c r="I2002" i="14"/>
  <c r="H2002" i="14"/>
  <c r="W2002" i="14" s="1"/>
  <c r="K2001" i="14"/>
  <c r="J2001" i="14"/>
  <c r="I2001" i="14"/>
  <c r="H2001" i="14"/>
  <c r="W2001" i="14" s="1"/>
  <c r="K2000" i="14"/>
  <c r="J2000" i="14"/>
  <c r="I2000" i="14"/>
  <c r="H2000" i="14"/>
  <c r="W2000" i="14" s="1"/>
  <c r="K1999" i="14"/>
  <c r="J1999" i="14"/>
  <c r="I1999" i="14"/>
  <c r="H1999" i="14"/>
  <c r="W1999" i="14" s="1"/>
  <c r="K1998" i="14"/>
  <c r="J1998" i="14"/>
  <c r="I1998" i="14"/>
  <c r="H1998" i="14"/>
  <c r="W1998" i="14" s="1"/>
  <c r="K1997" i="14"/>
  <c r="J1997" i="14"/>
  <c r="I1997" i="14"/>
  <c r="H1997" i="14"/>
  <c r="W1997" i="14" s="1"/>
  <c r="K1996" i="14"/>
  <c r="J1996" i="14"/>
  <c r="I1996" i="14"/>
  <c r="H1996" i="14"/>
  <c r="W1996" i="14" s="1"/>
  <c r="K1995" i="14"/>
  <c r="J1995" i="14"/>
  <c r="I1995" i="14"/>
  <c r="H1995" i="14"/>
  <c r="W1995" i="14" s="1"/>
  <c r="K1994" i="14"/>
  <c r="J1994" i="14"/>
  <c r="I1994" i="14"/>
  <c r="H1994" i="14"/>
  <c r="W1994" i="14" s="1"/>
  <c r="K1993" i="14"/>
  <c r="J1993" i="14"/>
  <c r="I1993" i="14"/>
  <c r="H1993" i="14"/>
  <c r="W1993" i="14" s="1"/>
  <c r="K1992" i="14"/>
  <c r="J1992" i="14"/>
  <c r="I1992" i="14"/>
  <c r="H1992" i="14"/>
  <c r="W1992" i="14" s="1"/>
  <c r="K1991" i="14"/>
  <c r="J1991" i="14"/>
  <c r="I1991" i="14"/>
  <c r="H1991" i="14"/>
  <c r="W1991" i="14" s="1"/>
  <c r="K1990" i="14"/>
  <c r="J1990" i="14"/>
  <c r="I1990" i="14"/>
  <c r="H1990" i="14"/>
  <c r="W1990" i="14" s="1"/>
  <c r="K1989" i="14"/>
  <c r="J1989" i="14"/>
  <c r="I1989" i="14"/>
  <c r="H1989" i="14"/>
  <c r="W1989" i="14" s="1"/>
  <c r="K1988" i="14"/>
  <c r="J1988" i="14"/>
  <c r="I1988" i="14"/>
  <c r="H1988" i="14"/>
  <c r="W1988" i="14" s="1"/>
  <c r="K1987" i="14"/>
  <c r="J1987" i="14"/>
  <c r="I1987" i="14"/>
  <c r="H1987" i="14"/>
  <c r="W1987" i="14" s="1"/>
  <c r="K1986" i="14"/>
  <c r="J1986" i="14"/>
  <c r="I1986" i="14"/>
  <c r="H1986" i="14"/>
  <c r="W1986" i="14" s="1"/>
  <c r="K1985" i="14"/>
  <c r="J1985" i="14"/>
  <c r="I1985" i="14"/>
  <c r="H1985" i="14"/>
  <c r="W1985" i="14" s="1"/>
  <c r="K1984" i="14"/>
  <c r="J1984" i="14"/>
  <c r="I1984" i="14"/>
  <c r="H1984" i="14"/>
  <c r="W1984" i="14" s="1"/>
  <c r="K1983" i="14"/>
  <c r="J1983" i="14"/>
  <c r="I1983" i="14"/>
  <c r="H1983" i="14"/>
  <c r="W1983" i="14" s="1"/>
  <c r="K1982" i="14"/>
  <c r="J1982" i="14"/>
  <c r="I1982" i="14"/>
  <c r="H1982" i="14"/>
  <c r="W1982" i="14" s="1"/>
  <c r="K1981" i="14"/>
  <c r="J1981" i="14"/>
  <c r="I1981" i="14"/>
  <c r="H1981" i="14"/>
  <c r="W1981" i="14" s="1"/>
  <c r="K1980" i="14"/>
  <c r="J1980" i="14"/>
  <c r="I1980" i="14"/>
  <c r="H1980" i="14"/>
  <c r="W1980" i="14" s="1"/>
  <c r="K1979" i="14"/>
  <c r="J1979" i="14"/>
  <c r="I1979" i="14"/>
  <c r="H1979" i="14"/>
  <c r="W1979" i="14" s="1"/>
  <c r="K1978" i="14"/>
  <c r="J1978" i="14"/>
  <c r="I1978" i="14"/>
  <c r="H1978" i="14"/>
  <c r="W1978" i="14" s="1"/>
  <c r="K1977" i="14"/>
  <c r="J1977" i="14"/>
  <c r="I1977" i="14"/>
  <c r="H1977" i="14"/>
  <c r="W1977" i="14" s="1"/>
  <c r="K1976" i="14"/>
  <c r="J1976" i="14"/>
  <c r="I1976" i="14"/>
  <c r="H1976" i="14"/>
  <c r="W1976" i="14" s="1"/>
  <c r="K1975" i="14"/>
  <c r="J1975" i="14"/>
  <c r="I1975" i="14"/>
  <c r="H1975" i="14"/>
  <c r="W1975" i="14" s="1"/>
  <c r="K1974" i="14"/>
  <c r="J1974" i="14"/>
  <c r="I1974" i="14"/>
  <c r="H1974" i="14"/>
  <c r="W1974" i="14" s="1"/>
  <c r="K1973" i="14"/>
  <c r="J1973" i="14"/>
  <c r="I1973" i="14"/>
  <c r="H1973" i="14"/>
  <c r="W1973" i="14" s="1"/>
  <c r="K1972" i="14"/>
  <c r="J1972" i="14"/>
  <c r="I1972" i="14"/>
  <c r="H1972" i="14"/>
  <c r="W1972" i="14" s="1"/>
  <c r="K1971" i="14"/>
  <c r="J1971" i="14"/>
  <c r="I1971" i="14"/>
  <c r="H1971" i="14"/>
  <c r="W1971" i="14" s="1"/>
  <c r="K1970" i="14"/>
  <c r="J1970" i="14"/>
  <c r="I1970" i="14"/>
  <c r="H1970" i="14"/>
  <c r="W1970" i="14" s="1"/>
  <c r="K1969" i="14"/>
  <c r="J1969" i="14"/>
  <c r="I1969" i="14"/>
  <c r="H1969" i="14"/>
  <c r="W1969" i="14" s="1"/>
  <c r="K1968" i="14"/>
  <c r="J1968" i="14"/>
  <c r="I1968" i="14"/>
  <c r="H1968" i="14"/>
  <c r="W1968" i="14" s="1"/>
  <c r="K1967" i="14"/>
  <c r="J1967" i="14"/>
  <c r="I1967" i="14"/>
  <c r="H1967" i="14"/>
  <c r="W1967" i="14" s="1"/>
  <c r="K1966" i="14"/>
  <c r="J1966" i="14"/>
  <c r="I1966" i="14"/>
  <c r="H1966" i="14"/>
  <c r="W1966" i="14" s="1"/>
  <c r="K1965" i="14"/>
  <c r="J1965" i="14"/>
  <c r="I1965" i="14"/>
  <c r="H1965" i="14"/>
  <c r="W1965" i="14" s="1"/>
  <c r="K1964" i="14"/>
  <c r="J1964" i="14"/>
  <c r="I1964" i="14"/>
  <c r="H1964" i="14"/>
  <c r="W1964" i="14" s="1"/>
  <c r="K1963" i="14"/>
  <c r="J1963" i="14"/>
  <c r="I1963" i="14"/>
  <c r="H1963" i="14"/>
  <c r="W1963" i="14" s="1"/>
  <c r="K1962" i="14"/>
  <c r="J1962" i="14"/>
  <c r="I1962" i="14"/>
  <c r="H1962" i="14"/>
  <c r="W1962" i="14" s="1"/>
  <c r="K1961" i="14"/>
  <c r="J1961" i="14"/>
  <c r="I1961" i="14"/>
  <c r="H1961" i="14"/>
  <c r="W1961" i="14" s="1"/>
  <c r="K1960" i="14"/>
  <c r="J1960" i="14"/>
  <c r="I1960" i="14"/>
  <c r="H1960" i="14"/>
  <c r="W1960" i="14" s="1"/>
  <c r="K1959" i="14"/>
  <c r="J1959" i="14"/>
  <c r="I1959" i="14"/>
  <c r="H1959" i="14"/>
  <c r="W1959" i="14" s="1"/>
  <c r="K1958" i="14"/>
  <c r="J1958" i="14"/>
  <c r="I1958" i="14"/>
  <c r="H1958" i="14"/>
  <c r="W1958" i="14" s="1"/>
  <c r="K1957" i="14"/>
  <c r="J1957" i="14"/>
  <c r="I1957" i="14"/>
  <c r="H1957" i="14"/>
  <c r="W1957" i="14" s="1"/>
  <c r="K1956" i="14"/>
  <c r="J1956" i="14"/>
  <c r="I1956" i="14"/>
  <c r="H1956" i="14"/>
  <c r="W1956" i="14" s="1"/>
  <c r="K1955" i="14"/>
  <c r="J1955" i="14"/>
  <c r="I1955" i="14"/>
  <c r="H1955" i="14"/>
  <c r="W1955" i="14" s="1"/>
  <c r="K1954" i="14"/>
  <c r="J1954" i="14"/>
  <c r="I1954" i="14"/>
  <c r="H1954" i="14"/>
  <c r="W1954" i="14" s="1"/>
  <c r="K1953" i="14"/>
  <c r="J1953" i="14"/>
  <c r="I1953" i="14"/>
  <c r="H1953" i="14"/>
  <c r="W1953" i="14" s="1"/>
  <c r="K1952" i="14"/>
  <c r="J1952" i="14"/>
  <c r="I1952" i="14"/>
  <c r="H1952" i="14"/>
  <c r="W1952" i="14" s="1"/>
  <c r="K1951" i="14"/>
  <c r="J1951" i="14"/>
  <c r="I1951" i="14"/>
  <c r="H1951" i="14"/>
  <c r="W1951" i="14" s="1"/>
  <c r="K1950" i="14"/>
  <c r="J1950" i="14"/>
  <c r="I1950" i="14"/>
  <c r="H1950" i="14"/>
  <c r="W1950" i="14" s="1"/>
  <c r="K1949" i="14"/>
  <c r="J1949" i="14"/>
  <c r="I1949" i="14"/>
  <c r="H1949" i="14"/>
  <c r="W1949" i="14" s="1"/>
  <c r="K1948" i="14"/>
  <c r="J1948" i="14"/>
  <c r="I1948" i="14"/>
  <c r="H1948" i="14"/>
  <c r="W1948" i="14" s="1"/>
  <c r="K1947" i="14"/>
  <c r="J1947" i="14"/>
  <c r="I1947" i="14"/>
  <c r="H1947" i="14"/>
  <c r="W1947" i="14" s="1"/>
  <c r="K1946" i="14"/>
  <c r="J1946" i="14"/>
  <c r="I1946" i="14"/>
  <c r="H1946" i="14"/>
  <c r="W1946" i="14" s="1"/>
  <c r="K1945" i="14"/>
  <c r="J1945" i="14"/>
  <c r="I1945" i="14"/>
  <c r="H1945" i="14"/>
  <c r="W1945" i="14" s="1"/>
  <c r="K1944" i="14"/>
  <c r="J1944" i="14"/>
  <c r="I1944" i="14"/>
  <c r="H1944" i="14"/>
  <c r="W1944" i="14" s="1"/>
  <c r="K1943" i="14"/>
  <c r="J1943" i="14"/>
  <c r="I1943" i="14"/>
  <c r="H1943" i="14"/>
  <c r="W1943" i="14" s="1"/>
  <c r="K1942" i="14"/>
  <c r="J1942" i="14"/>
  <c r="I1942" i="14"/>
  <c r="H1942" i="14"/>
  <c r="W1942" i="14" s="1"/>
  <c r="K1941" i="14"/>
  <c r="J1941" i="14"/>
  <c r="I1941" i="14"/>
  <c r="H1941" i="14"/>
  <c r="W1941" i="14" s="1"/>
  <c r="K1940" i="14"/>
  <c r="J1940" i="14"/>
  <c r="I1940" i="14"/>
  <c r="H1940" i="14"/>
  <c r="W1940" i="14" s="1"/>
  <c r="K1939" i="14"/>
  <c r="J1939" i="14"/>
  <c r="I1939" i="14"/>
  <c r="H1939" i="14"/>
  <c r="W1939" i="14" s="1"/>
  <c r="K1938" i="14"/>
  <c r="J1938" i="14"/>
  <c r="I1938" i="14"/>
  <c r="H1938" i="14"/>
  <c r="W1938" i="14" s="1"/>
  <c r="K1937" i="14"/>
  <c r="J1937" i="14"/>
  <c r="I1937" i="14"/>
  <c r="H1937" i="14"/>
  <c r="W1937" i="14" s="1"/>
  <c r="K1936" i="14"/>
  <c r="J1936" i="14"/>
  <c r="I1936" i="14"/>
  <c r="H1936" i="14"/>
  <c r="W1936" i="14" s="1"/>
  <c r="K1935" i="14"/>
  <c r="J1935" i="14"/>
  <c r="I1935" i="14"/>
  <c r="H1935" i="14"/>
  <c r="W1935" i="14" s="1"/>
  <c r="K1934" i="14"/>
  <c r="J1934" i="14"/>
  <c r="I1934" i="14"/>
  <c r="H1934" i="14"/>
  <c r="W1934" i="14" s="1"/>
  <c r="K1933" i="14"/>
  <c r="J1933" i="14"/>
  <c r="I1933" i="14"/>
  <c r="H1933" i="14"/>
  <c r="W1933" i="14" s="1"/>
  <c r="K1932" i="14"/>
  <c r="J1932" i="14"/>
  <c r="I1932" i="14"/>
  <c r="H1932" i="14"/>
  <c r="W1932" i="14" s="1"/>
  <c r="K1931" i="14"/>
  <c r="J1931" i="14"/>
  <c r="I1931" i="14"/>
  <c r="H1931" i="14"/>
  <c r="W1931" i="14" s="1"/>
  <c r="K1930" i="14"/>
  <c r="J1930" i="14"/>
  <c r="I1930" i="14"/>
  <c r="H1930" i="14"/>
  <c r="W1930" i="14" s="1"/>
  <c r="K1929" i="14"/>
  <c r="J1929" i="14"/>
  <c r="I1929" i="14"/>
  <c r="H1929" i="14"/>
  <c r="W1929" i="14" s="1"/>
  <c r="K1928" i="14"/>
  <c r="J1928" i="14"/>
  <c r="I1928" i="14"/>
  <c r="H1928" i="14"/>
  <c r="W1928" i="14" s="1"/>
  <c r="K1927" i="14"/>
  <c r="J1927" i="14"/>
  <c r="I1927" i="14"/>
  <c r="H1927" i="14"/>
  <c r="W1927" i="14" s="1"/>
  <c r="K1926" i="14"/>
  <c r="J1926" i="14"/>
  <c r="I1926" i="14"/>
  <c r="H1926" i="14"/>
  <c r="W1926" i="14" s="1"/>
  <c r="K1925" i="14"/>
  <c r="J1925" i="14"/>
  <c r="I1925" i="14"/>
  <c r="H1925" i="14"/>
  <c r="W1925" i="14" s="1"/>
  <c r="K1924" i="14"/>
  <c r="J1924" i="14"/>
  <c r="I1924" i="14"/>
  <c r="H1924" i="14"/>
  <c r="W1924" i="14" s="1"/>
  <c r="K1923" i="14"/>
  <c r="J1923" i="14"/>
  <c r="I1923" i="14"/>
  <c r="H1923" i="14"/>
  <c r="W1923" i="14" s="1"/>
  <c r="K1922" i="14"/>
  <c r="J1922" i="14"/>
  <c r="I1922" i="14"/>
  <c r="H1922" i="14"/>
  <c r="W1922" i="14" s="1"/>
  <c r="K1921" i="14"/>
  <c r="J1921" i="14"/>
  <c r="I1921" i="14"/>
  <c r="H1921" i="14"/>
  <c r="W1921" i="14" s="1"/>
  <c r="K1920" i="14"/>
  <c r="J1920" i="14"/>
  <c r="I1920" i="14"/>
  <c r="H1920" i="14"/>
  <c r="W1920" i="14" s="1"/>
  <c r="K1919" i="14"/>
  <c r="J1919" i="14"/>
  <c r="I1919" i="14"/>
  <c r="H1919" i="14"/>
  <c r="W1919" i="14" s="1"/>
  <c r="K1918" i="14"/>
  <c r="J1918" i="14"/>
  <c r="I1918" i="14"/>
  <c r="H1918" i="14"/>
  <c r="W1918" i="14" s="1"/>
  <c r="K1917" i="14"/>
  <c r="J1917" i="14"/>
  <c r="I1917" i="14"/>
  <c r="H1917" i="14"/>
  <c r="W1917" i="14" s="1"/>
  <c r="K1916" i="14"/>
  <c r="J1916" i="14"/>
  <c r="I1916" i="14"/>
  <c r="H1916" i="14"/>
  <c r="W1916" i="14" s="1"/>
  <c r="K1915" i="14"/>
  <c r="J1915" i="14"/>
  <c r="I1915" i="14"/>
  <c r="H1915" i="14"/>
  <c r="W1915" i="14" s="1"/>
  <c r="K1914" i="14"/>
  <c r="J1914" i="14"/>
  <c r="I1914" i="14"/>
  <c r="H1914" i="14"/>
  <c r="W1914" i="14" s="1"/>
  <c r="K1913" i="14"/>
  <c r="J1913" i="14"/>
  <c r="I1913" i="14"/>
  <c r="H1913" i="14"/>
  <c r="W1913" i="14" s="1"/>
  <c r="K1912" i="14"/>
  <c r="J1912" i="14"/>
  <c r="I1912" i="14"/>
  <c r="H1912" i="14"/>
  <c r="W1912" i="14" s="1"/>
  <c r="K1911" i="14"/>
  <c r="J1911" i="14"/>
  <c r="I1911" i="14"/>
  <c r="H1911" i="14"/>
  <c r="W1911" i="14" s="1"/>
  <c r="K1910" i="14"/>
  <c r="J1910" i="14"/>
  <c r="I1910" i="14"/>
  <c r="H1910" i="14"/>
  <c r="W1910" i="14" s="1"/>
  <c r="K1909" i="14"/>
  <c r="J1909" i="14"/>
  <c r="I1909" i="14"/>
  <c r="H1909" i="14"/>
  <c r="W1909" i="14" s="1"/>
  <c r="K1908" i="14"/>
  <c r="J1908" i="14"/>
  <c r="I1908" i="14"/>
  <c r="H1908" i="14"/>
  <c r="W1908" i="14" s="1"/>
  <c r="K1907" i="14"/>
  <c r="J1907" i="14"/>
  <c r="I1907" i="14"/>
  <c r="H1907" i="14"/>
  <c r="W1907" i="14" s="1"/>
  <c r="K1906" i="14"/>
  <c r="J1906" i="14"/>
  <c r="I1906" i="14"/>
  <c r="H1906" i="14"/>
  <c r="W1906" i="14" s="1"/>
  <c r="K1905" i="14"/>
  <c r="J1905" i="14"/>
  <c r="I1905" i="14"/>
  <c r="H1905" i="14"/>
  <c r="W1905" i="14" s="1"/>
  <c r="K1904" i="14"/>
  <c r="J1904" i="14"/>
  <c r="I1904" i="14"/>
  <c r="H1904" i="14"/>
  <c r="W1904" i="14" s="1"/>
  <c r="K1903" i="14"/>
  <c r="J1903" i="14"/>
  <c r="I1903" i="14"/>
  <c r="H1903" i="14"/>
  <c r="W1903" i="14" s="1"/>
  <c r="K1902" i="14"/>
  <c r="J1902" i="14"/>
  <c r="I1902" i="14"/>
  <c r="H1902" i="14"/>
  <c r="W1902" i="14" s="1"/>
  <c r="K1901" i="14"/>
  <c r="J1901" i="14"/>
  <c r="I1901" i="14"/>
  <c r="H1901" i="14"/>
  <c r="W1901" i="14" s="1"/>
  <c r="K1900" i="14"/>
  <c r="J1900" i="14"/>
  <c r="I1900" i="14"/>
  <c r="H1900" i="14"/>
  <c r="W1900" i="14" s="1"/>
  <c r="K1899" i="14"/>
  <c r="J1899" i="14"/>
  <c r="I1899" i="14"/>
  <c r="H1899" i="14"/>
  <c r="W1899" i="14" s="1"/>
  <c r="K1898" i="14"/>
  <c r="J1898" i="14"/>
  <c r="I1898" i="14"/>
  <c r="H1898" i="14"/>
  <c r="W1898" i="14" s="1"/>
  <c r="K1897" i="14"/>
  <c r="J1897" i="14"/>
  <c r="I1897" i="14"/>
  <c r="H1897" i="14"/>
  <c r="W1897" i="14" s="1"/>
  <c r="K1896" i="14"/>
  <c r="J1896" i="14"/>
  <c r="I1896" i="14"/>
  <c r="H1896" i="14"/>
  <c r="W1896" i="14" s="1"/>
  <c r="K1895" i="14"/>
  <c r="J1895" i="14"/>
  <c r="I1895" i="14"/>
  <c r="H1895" i="14"/>
  <c r="W1895" i="14" s="1"/>
  <c r="K1894" i="14"/>
  <c r="J1894" i="14"/>
  <c r="I1894" i="14"/>
  <c r="H1894" i="14"/>
  <c r="W1894" i="14" s="1"/>
  <c r="K1893" i="14"/>
  <c r="J1893" i="14"/>
  <c r="I1893" i="14"/>
  <c r="H1893" i="14"/>
  <c r="W1893" i="14" s="1"/>
  <c r="K1892" i="14"/>
  <c r="J1892" i="14"/>
  <c r="I1892" i="14"/>
  <c r="H1892" i="14"/>
  <c r="W1892" i="14" s="1"/>
  <c r="K1891" i="14"/>
  <c r="J1891" i="14"/>
  <c r="I1891" i="14"/>
  <c r="H1891" i="14"/>
  <c r="W1891" i="14" s="1"/>
  <c r="K1890" i="14"/>
  <c r="J1890" i="14"/>
  <c r="I1890" i="14"/>
  <c r="H1890" i="14"/>
  <c r="W1890" i="14" s="1"/>
  <c r="Q1889" i="14"/>
  <c r="K1889" i="14"/>
  <c r="J1889" i="14"/>
  <c r="I1889" i="14"/>
  <c r="H1889" i="14"/>
  <c r="U1888" i="14"/>
  <c r="K1888" i="14"/>
  <c r="J1888" i="14"/>
  <c r="I1888" i="14"/>
  <c r="H1888" i="14"/>
  <c r="U1887" i="14"/>
  <c r="Q1887" i="14"/>
  <c r="K1887" i="14"/>
  <c r="J1887" i="14"/>
  <c r="I1887" i="14"/>
  <c r="H1887" i="14"/>
  <c r="K1886" i="14"/>
  <c r="J1886" i="14"/>
  <c r="I1886" i="14"/>
  <c r="H1886" i="14"/>
  <c r="U1886" i="14" s="1"/>
  <c r="Q1885" i="14"/>
  <c r="K1885" i="14"/>
  <c r="J1885" i="14"/>
  <c r="I1885" i="14"/>
  <c r="H1885" i="14"/>
  <c r="U1884" i="14"/>
  <c r="K1884" i="14"/>
  <c r="J1884" i="14"/>
  <c r="I1884" i="14"/>
  <c r="H1884" i="14"/>
  <c r="U1883" i="14"/>
  <c r="Q1883" i="14"/>
  <c r="K1883" i="14"/>
  <c r="J1883" i="14"/>
  <c r="I1883" i="14"/>
  <c r="H1883" i="14"/>
  <c r="K1882" i="14"/>
  <c r="J1882" i="14"/>
  <c r="I1882" i="14"/>
  <c r="H1882" i="14"/>
  <c r="U1882" i="14" s="1"/>
  <c r="Q1881" i="14"/>
  <c r="K1881" i="14"/>
  <c r="J1881" i="14"/>
  <c r="I1881" i="14"/>
  <c r="H1881" i="14"/>
  <c r="U1880" i="14"/>
  <c r="K1880" i="14"/>
  <c r="J1880" i="14"/>
  <c r="I1880" i="14"/>
  <c r="H1880" i="14"/>
  <c r="U1879" i="14"/>
  <c r="Q1879" i="14"/>
  <c r="K1879" i="14"/>
  <c r="J1879" i="14"/>
  <c r="I1879" i="14"/>
  <c r="H1879" i="14"/>
  <c r="K1878" i="14"/>
  <c r="J1878" i="14"/>
  <c r="I1878" i="14"/>
  <c r="H1878" i="14"/>
  <c r="U1878" i="14" s="1"/>
  <c r="Q1877" i="14"/>
  <c r="K1877" i="14"/>
  <c r="J1877" i="14"/>
  <c r="I1877" i="14"/>
  <c r="H1877" i="14"/>
  <c r="U1876" i="14"/>
  <c r="K1876" i="14"/>
  <c r="J1876" i="14"/>
  <c r="I1876" i="14"/>
  <c r="H1876" i="14"/>
  <c r="U1875" i="14"/>
  <c r="Q1875" i="14"/>
  <c r="K1875" i="14"/>
  <c r="J1875" i="14"/>
  <c r="I1875" i="14"/>
  <c r="H1875" i="14"/>
  <c r="K1874" i="14"/>
  <c r="J1874" i="14"/>
  <c r="I1874" i="14"/>
  <c r="H1874" i="14"/>
  <c r="U1874" i="14" s="1"/>
  <c r="Q1873" i="14"/>
  <c r="K1873" i="14"/>
  <c r="J1873" i="14"/>
  <c r="I1873" i="14"/>
  <c r="H1873" i="14"/>
  <c r="U1872" i="14"/>
  <c r="K1872" i="14"/>
  <c r="J1872" i="14"/>
  <c r="I1872" i="14"/>
  <c r="H1872" i="14"/>
  <c r="U1871" i="14"/>
  <c r="Q1871" i="14"/>
  <c r="K1871" i="14"/>
  <c r="J1871" i="14"/>
  <c r="I1871" i="14"/>
  <c r="H1871" i="14"/>
  <c r="K1870" i="14"/>
  <c r="J1870" i="14"/>
  <c r="I1870" i="14"/>
  <c r="H1870" i="14"/>
  <c r="U1870" i="14" s="1"/>
  <c r="Q1869" i="14"/>
  <c r="K1869" i="14"/>
  <c r="J1869" i="14"/>
  <c r="I1869" i="14"/>
  <c r="H1869" i="14"/>
  <c r="U1868" i="14"/>
  <c r="K1868" i="14"/>
  <c r="J1868" i="14"/>
  <c r="I1868" i="14"/>
  <c r="H1868" i="14"/>
  <c r="U1867" i="14"/>
  <c r="Q1867" i="14"/>
  <c r="K1867" i="14"/>
  <c r="J1867" i="14"/>
  <c r="I1867" i="14"/>
  <c r="H1867" i="14"/>
  <c r="K1866" i="14"/>
  <c r="J1866" i="14"/>
  <c r="I1866" i="14"/>
  <c r="H1866" i="14"/>
  <c r="Q1865" i="14"/>
  <c r="K1865" i="14"/>
  <c r="J1865" i="14"/>
  <c r="I1865" i="14"/>
  <c r="H1865" i="14"/>
  <c r="U1864" i="14"/>
  <c r="K1864" i="14"/>
  <c r="J1864" i="14"/>
  <c r="I1864" i="14"/>
  <c r="H1864" i="14"/>
  <c r="U1863" i="14"/>
  <c r="Q1863" i="14"/>
  <c r="K1863" i="14"/>
  <c r="J1863" i="14"/>
  <c r="I1863" i="14"/>
  <c r="H1863" i="14"/>
  <c r="K1862" i="14"/>
  <c r="J1862" i="14"/>
  <c r="I1862" i="14"/>
  <c r="H1862" i="14"/>
  <c r="Q1861" i="14"/>
  <c r="K1861" i="14"/>
  <c r="J1861" i="14"/>
  <c r="I1861" i="14"/>
  <c r="H1861" i="14"/>
  <c r="U1860" i="14"/>
  <c r="K1860" i="14"/>
  <c r="J1860" i="14"/>
  <c r="I1860" i="14"/>
  <c r="H1860" i="14"/>
  <c r="U1859" i="14"/>
  <c r="Q1859" i="14"/>
  <c r="K1859" i="14"/>
  <c r="J1859" i="14"/>
  <c r="I1859" i="14"/>
  <c r="H1859" i="14"/>
  <c r="K1858" i="14"/>
  <c r="J1858" i="14"/>
  <c r="I1858" i="14"/>
  <c r="H1858" i="14"/>
  <c r="Q1857" i="14"/>
  <c r="K1857" i="14"/>
  <c r="J1857" i="14"/>
  <c r="I1857" i="14"/>
  <c r="H1857" i="14"/>
  <c r="U1856" i="14"/>
  <c r="K1856" i="14"/>
  <c r="J1856" i="14"/>
  <c r="I1856" i="14"/>
  <c r="H1856" i="14"/>
  <c r="U1855" i="14"/>
  <c r="Q1855" i="14"/>
  <c r="K1855" i="14"/>
  <c r="J1855" i="14"/>
  <c r="I1855" i="14"/>
  <c r="H1855" i="14"/>
  <c r="K1854" i="14"/>
  <c r="J1854" i="14"/>
  <c r="I1854" i="14"/>
  <c r="H1854" i="14"/>
  <c r="Q1853" i="14"/>
  <c r="K1853" i="14"/>
  <c r="J1853" i="14"/>
  <c r="I1853" i="14"/>
  <c r="H1853" i="14"/>
  <c r="U1852" i="14"/>
  <c r="K1852" i="14"/>
  <c r="J1852" i="14"/>
  <c r="I1852" i="14"/>
  <c r="H1852" i="14"/>
  <c r="U1851" i="14"/>
  <c r="Q1851" i="14"/>
  <c r="K1851" i="14"/>
  <c r="J1851" i="14"/>
  <c r="I1851" i="14"/>
  <c r="H1851" i="14"/>
  <c r="K1850" i="14"/>
  <c r="J1850" i="14"/>
  <c r="I1850" i="14"/>
  <c r="H1850" i="14"/>
  <c r="Q1849" i="14"/>
  <c r="K1849" i="14"/>
  <c r="J1849" i="14"/>
  <c r="I1849" i="14"/>
  <c r="H1849" i="14"/>
  <c r="U1848" i="14"/>
  <c r="K1848" i="14"/>
  <c r="J1848" i="14"/>
  <c r="I1848" i="14"/>
  <c r="H1848" i="14"/>
  <c r="Q1847" i="14"/>
  <c r="K1847" i="14"/>
  <c r="J1847" i="14"/>
  <c r="I1847" i="14"/>
  <c r="H1847" i="14"/>
  <c r="U1847" i="14" s="1"/>
  <c r="K1846" i="14"/>
  <c r="J1846" i="14"/>
  <c r="I1846" i="14"/>
  <c r="H1846" i="14"/>
  <c r="Q1845" i="14"/>
  <c r="K1845" i="14"/>
  <c r="J1845" i="14"/>
  <c r="I1845" i="14"/>
  <c r="H1845" i="14"/>
  <c r="U1844" i="14"/>
  <c r="K1844" i="14"/>
  <c r="J1844" i="14"/>
  <c r="I1844" i="14"/>
  <c r="H1844" i="14"/>
  <c r="Q1843" i="14"/>
  <c r="K1843" i="14"/>
  <c r="J1843" i="14"/>
  <c r="I1843" i="14"/>
  <c r="H1843" i="14"/>
  <c r="U1843" i="14" s="1"/>
  <c r="K1842" i="14"/>
  <c r="J1842" i="14"/>
  <c r="I1842" i="14"/>
  <c r="H1842" i="14"/>
  <c r="Q1841" i="14"/>
  <c r="K1841" i="14"/>
  <c r="J1841" i="14"/>
  <c r="I1841" i="14"/>
  <c r="H1841" i="14"/>
  <c r="U1840" i="14"/>
  <c r="K1840" i="14"/>
  <c r="J1840" i="14"/>
  <c r="I1840" i="14"/>
  <c r="H1840" i="14"/>
  <c r="Q1839" i="14"/>
  <c r="K1839" i="14"/>
  <c r="J1839" i="14"/>
  <c r="I1839" i="14"/>
  <c r="H1839" i="14"/>
  <c r="U1839" i="14" s="1"/>
  <c r="K1838" i="14"/>
  <c r="J1838" i="14"/>
  <c r="I1838" i="14"/>
  <c r="H1838" i="14"/>
  <c r="Q1837" i="14"/>
  <c r="K1837" i="14"/>
  <c r="J1837" i="14"/>
  <c r="I1837" i="14"/>
  <c r="H1837" i="14"/>
  <c r="U1836" i="14"/>
  <c r="K1836" i="14"/>
  <c r="J1836" i="14"/>
  <c r="I1836" i="14"/>
  <c r="H1836" i="14"/>
  <c r="Q1835" i="14"/>
  <c r="K1835" i="14"/>
  <c r="J1835" i="14"/>
  <c r="I1835" i="14"/>
  <c r="H1835" i="14"/>
  <c r="U1835" i="14" s="1"/>
  <c r="K1834" i="14"/>
  <c r="J1834" i="14"/>
  <c r="I1834" i="14"/>
  <c r="H1834" i="14"/>
  <c r="Q1833" i="14"/>
  <c r="K1833" i="14"/>
  <c r="J1833" i="14"/>
  <c r="I1833" i="14"/>
  <c r="H1833" i="14"/>
  <c r="U1832" i="14"/>
  <c r="K1832" i="14"/>
  <c r="J1832" i="14"/>
  <c r="I1832" i="14"/>
  <c r="H1832" i="14"/>
  <c r="Q1831" i="14"/>
  <c r="K1831" i="14"/>
  <c r="J1831" i="14"/>
  <c r="I1831" i="14"/>
  <c r="H1831" i="14"/>
  <c r="U1831" i="14" s="1"/>
  <c r="K1830" i="14"/>
  <c r="J1830" i="14"/>
  <c r="I1830" i="14"/>
  <c r="H1830" i="14"/>
  <c r="Q1829" i="14"/>
  <c r="K1829" i="14"/>
  <c r="J1829" i="14"/>
  <c r="I1829" i="14"/>
  <c r="H1829" i="14"/>
  <c r="U1828" i="14"/>
  <c r="K1828" i="14"/>
  <c r="J1828" i="14"/>
  <c r="I1828" i="14"/>
  <c r="H1828" i="14"/>
  <c r="Q1827" i="14"/>
  <c r="K1827" i="14"/>
  <c r="J1827" i="14"/>
  <c r="I1827" i="14"/>
  <c r="H1827" i="14"/>
  <c r="U1827" i="14" s="1"/>
  <c r="K1826" i="14"/>
  <c r="J1826" i="14"/>
  <c r="I1826" i="14"/>
  <c r="H1826" i="14"/>
  <c r="Q1825" i="14"/>
  <c r="K1825" i="14"/>
  <c r="J1825" i="14"/>
  <c r="I1825" i="14"/>
  <c r="H1825" i="14"/>
  <c r="U1824" i="14"/>
  <c r="K1824" i="14"/>
  <c r="J1824" i="14"/>
  <c r="I1824" i="14"/>
  <c r="H1824" i="14"/>
  <c r="Q1823" i="14"/>
  <c r="K1823" i="14"/>
  <c r="J1823" i="14"/>
  <c r="I1823" i="14"/>
  <c r="H1823" i="14"/>
  <c r="U1823" i="14" s="1"/>
  <c r="K1822" i="14"/>
  <c r="J1822" i="14"/>
  <c r="I1822" i="14"/>
  <c r="H1822" i="14"/>
  <c r="Q1821" i="14"/>
  <c r="K1821" i="14"/>
  <c r="J1821" i="14"/>
  <c r="I1821" i="14"/>
  <c r="H1821" i="14"/>
  <c r="U1820" i="14"/>
  <c r="K1820" i="14"/>
  <c r="J1820" i="14"/>
  <c r="I1820" i="14"/>
  <c r="H1820" i="14"/>
  <c r="Q1819" i="14"/>
  <c r="K1819" i="14"/>
  <c r="J1819" i="14"/>
  <c r="I1819" i="14"/>
  <c r="H1819" i="14"/>
  <c r="U1819" i="14" s="1"/>
  <c r="K1818" i="14"/>
  <c r="J1818" i="14"/>
  <c r="I1818" i="14"/>
  <c r="H1818" i="14"/>
  <c r="Q1817" i="14"/>
  <c r="K1817" i="14"/>
  <c r="J1817" i="14"/>
  <c r="I1817" i="14"/>
  <c r="H1817" i="14"/>
  <c r="U1816" i="14"/>
  <c r="K1816" i="14"/>
  <c r="J1816" i="14"/>
  <c r="I1816" i="14"/>
  <c r="H1816" i="14"/>
  <c r="Q1815" i="14"/>
  <c r="K1815" i="14"/>
  <c r="J1815" i="14"/>
  <c r="I1815" i="14"/>
  <c r="H1815" i="14"/>
  <c r="U1815" i="14" s="1"/>
  <c r="K1814" i="14"/>
  <c r="J1814" i="14"/>
  <c r="I1814" i="14"/>
  <c r="H1814" i="14"/>
  <c r="Q1813" i="14"/>
  <c r="K1813" i="14"/>
  <c r="J1813" i="14"/>
  <c r="I1813" i="14"/>
  <c r="H1813" i="14"/>
  <c r="U1812" i="14"/>
  <c r="K1812" i="14"/>
  <c r="J1812" i="14"/>
  <c r="I1812" i="14"/>
  <c r="H1812" i="14"/>
  <c r="Q1811" i="14"/>
  <c r="K1811" i="14"/>
  <c r="J1811" i="14"/>
  <c r="I1811" i="14"/>
  <c r="H1811" i="14"/>
  <c r="U1811" i="14" s="1"/>
  <c r="K1810" i="14"/>
  <c r="J1810" i="14"/>
  <c r="I1810" i="14"/>
  <c r="H1810" i="14"/>
  <c r="T1809" i="14"/>
  <c r="P1809" i="14"/>
  <c r="K1809" i="14"/>
  <c r="J1809" i="14"/>
  <c r="I1809" i="14"/>
  <c r="H1809" i="14"/>
  <c r="Q1809" i="14" s="1"/>
  <c r="X1808" i="14"/>
  <c r="T1808" i="14"/>
  <c r="P1808" i="14"/>
  <c r="K1808" i="14"/>
  <c r="J1808" i="14"/>
  <c r="I1808" i="14"/>
  <c r="H1808" i="14"/>
  <c r="X1807" i="14"/>
  <c r="T1807" i="14"/>
  <c r="P1807" i="14"/>
  <c r="K1807" i="14"/>
  <c r="J1807" i="14"/>
  <c r="I1807" i="14"/>
  <c r="H1807" i="14"/>
  <c r="Q1807" i="14" s="1"/>
  <c r="X1806" i="14"/>
  <c r="T1806" i="14"/>
  <c r="P1806" i="14"/>
  <c r="K1806" i="14"/>
  <c r="J1806" i="14"/>
  <c r="I1806" i="14"/>
  <c r="H1806" i="14"/>
  <c r="X1805" i="14"/>
  <c r="T1805" i="14"/>
  <c r="P1805" i="14"/>
  <c r="K1805" i="14"/>
  <c r="J1805" i="14"/>
  <c r="I1805" i="14"/>
  <c r="H1805" i="14"/>
  <c r="Q1805" i="14" s="1"/>
  <c r="X1804" i="14"/>
  <c r="T1804" i="14"/>
  <c r="P1804" i="14"/>
  <c r="K1804" i="14"/>
  <c r="J1804" i="14"/>
  <c r="I1804" i="14"/>
  <c r="H1804" i="14"/>
  <c r="X1803" i="14"/>
  <c r="T1803" i="14"/>
  <c r="P1803" i="14"/>
  <c r="K1803" i="14"/>
  <c r="J1803" i="14"/>
  <c r="I1803" i="14"/>
  <c r="H1803" i="14"/>
  <c r="Q1803" i="14" s="1"/>
  <c r="X1802" i="14"/>
  <c r="T1802" i="14"/>
  <c r="P1802" i="14"/>
  <c r="K1802" i="14"/>
  <c r="J1802" i="14"/>
  <c r="I1802" i="14"/>
  <c r="H1802" i="14"/>
  <c r="X1801" i="14"/>
  <c r="T1801" i="14"/>
  <c r="P1801" i="14"/>
  <c r="K1801" i="14"/>
  <c r="J1801" i="14"/>
  <c r="I1801" i="14"/>
  <c r="H1801" i="14"/>
  <c r="Q1801" i="14" s="1"/>
  <c r="X1800" i="14"/>
  <c r="T1800" i="14"/>
  <c r="P1800" i="14"/>
  <c r="K1800" i="14"/>
  <c r="J1800" i="14"/>
  <c r="I1800" i="14"/>
  <c r="H1800" i="14"/>
  <c r="X1799" i="14"/>
  <c r="T1799" i="14"/>
  <c r="P1799" i="14"/>
  <c r="K1799" i="14"/>
  <c r="J1799" i="14"/>
  <c r="I1799" i="14"/>
  <c r="H1799" i="14"/>
  <c r="Q1799" i="14" s="1"/>
  <c r="X1798" i="14"/>
  <c r="T1798" i="14"/>
  <c r="P1798" i="14"/>
  <c r="K1798" i="14"/>
  <c r="J1798" i="14"/>
  <c r="I1798" i="14"/>
  <c r="H1798" i="14"/>
  <c r="X1797" i="14"/>
  <c r="T1797" i="14"/>
  <c r="P1797" i="14"/>
  <c r="K1797" i="14"/>
  <c r="J1797" i="14"/>
  <c r="I1797" i="14"/>
  <c r="H1797" i="14"/>
  <c r="Q1797" i="14" s="1"/>
  <c r="X1796" i="14"/>
  <c r="T1796" i="14"/>
  <c r="P1796" i="14"/>
  <c r="K1796" i="14"/>
  <c r="J1796" i="14"/>
  <c r="I1796" i="14"/>
  <c r="H1796" i="14"/>
  <c r="X1795" i="14"/>
  <c r="T1795" i="14"/>
  <c r="P1795" i="14"/>
  <c r="K1795" i="14"/>
  <c r="J1795" i="14"/>
  <c r="I1795" i="14"/>
  <c r="H1795" i="14"/>
  <c r="Q1795" i="14" s="1"/>
  <c r="X1794" i="14"/>
  <c r="T1794" i="14"/>
  <c r="P1794" i="14"/>
  <c r="K1794" i="14"/>
  <c r="J1794" i="14"/>
  <c r="I1794" i="14"/>
  <c r="H1794" i="14"/>
  <c r="X1793" i="14"/>
  <c r="T1793" i="14"/>
  <c r="P1793" i="14"/>
  <c r="K1793" i="14"/>
  <c r="J1793" i="14"/>
  <c r="I1793" i="14"/>
  <c r="H1793" i="14"/>
  <c r="Q1793" i="14" s="1"/>
  <c r="X1792" i="14"/>
  <c r="T1792" i="14"/>
  <c r="P1792" i="14"/>
  <c r="K1792" i="14"/>
  <c r="J1792" i="14"/>
  <c r="I1792" i="14"/>
  <c r="H1792" i="14"/>
  <c r="X1791" i="14"/>
  <c r="T1791" i="14"/>
  <c r="P1791" i="14"/>
  <c r="K1791" i="14"/>
  <c r="J1791" i="14"/>
  <c r="I1791" i="14"/>
  <c r="H1791" i="14"/>
  <c r="Q1791" i="14" s="1"/>
  <c r="X1790" i="14"/>
  <c r="T1790" i="14"/>
  <c r="P1790" i="14"/>
  <c r="K1790" i="14"/>
  <c r="J1790" i="14"/>
  <c r="I1790" i="14"/>
  <c r="H1790" i="14"/>
  <c r="X1789" i="14"/>
  <c r="T1789" i="14"/>
  <c r="P1789" i="14"/>
  <c r="K1789" i="14"/>
  <c r="J1789" i="14"/>
  <c r="I1789" i="14"/>
  <c r="H1789" i="14"/>
  <c r="Q1789" i="14" s="1"/>
  <c r="X1788" i="14"/>
  <c r="T1788" i="14"/>
  <c r="P1788" i="14"/>
  <c r="K1788" i="14"/>
  <c r="J1788" i="14"/>
  <c r="I1788" i="14"/>
  <c r="H1788" i="14"/>
  <c r="X1787" i="14"/>
  <c r="T1787" i="14"/>
  <c r="P1787" i="14"/>
  <c r="K1787" i="14"/>
  <c r="J1787" i="14"/>
  <c r="I1787" i="14"/>
  <c r="H1787" i="14"/>
  <c r="Q1787" i="14" s="1"/>
  <c r="X1786" i="14"/>
  <c r="T1786" i="14"/>
  <c r="P1786" i="14"/>
  <c r="K1786" i="14"/>
  <c r="J1786" i="14"/>
  <c r="I1786" i="14"/>
  <c r="H1786" i="14"/>
  <c r="X1785" i="14"/>
  <c r="T1785" i="14"/>
  <c r="P1785" i="14"/>
  <c r="K1785" i="14"/>
  <c r="J1785" i="14"/>
  <c r="I1785" i="14"/>
  <c r="H1785" i="14"/>
  <c r="Q1785" i="14" s="1"/>
  <c r="X1784" i="14"/>
  <c r="T1784" i="14"/>
  <c r="P1784" i="14"/>
  <c r="K1784" i="14"/>
  <c r="J1784" i="14"/>
  <c r="I1784" i="14"/>
  <c r="H1784" i="14"/>
  <c r="X1783" i="14"/>
  <c r="T1783" i="14"/>
  <c r="P1783" i="14"/>
  <c r="K1783" i="14"/>
  <c r="J1783" i="14"/>
  <c r="I1783" i="14"/>
  <c r="H1783" i="14"/>
  <c r="Q1783" i="14" s="1"/>
  <c r="X1782" i="14"/>
  <c r="T1782" i="14"/>
  <c r="P1782" i="14"/>
  <c r="K1782" i="14"/>
  <c r="J1782" i="14"/>
  <c r="I1782" i="14"/>
  <c r="H1782" i="14"/>
  <c r="X1781" i="14"/>
  <c r="T1781" i="14"/>
  <c r="P1781" i="14"/>
  <c r="K1781" i="14"/>
  <c r="J1781" i="14"/>
  <c r="I1781" i="14"/>
  <c r="H1781" i="14"/>
  <c r="Q1781" i="14" s="1"/>
  <c r="X1780" i="14"/>
  <c r="T1780" i="14"/>
  <c r="P1780" i="14"/>
  <c r="K1780" i="14"/>
  <c r="J1780" i="14"/>
  <c r="I1780" i="14"/>
  <c r="H1780" i="14"/>
  <c r="X1779" i="14"/>
  <c r="T1779" i="14"/>
  <c r="P1779" i="14"/>
  <c r="K1779" i="14"/>
  <c r="J1779" i="14"/>
  <c r="I1779" i="14"/>
  <c r="H1779" i="14"/>
  <c r="Q1779" i="14" s="1"/>
  <c r="X1778" i="14"/>
  <c r="T1778" i="14"/>
  <c r="P1778" i="14"/>
  <c r="K1778" i="14"/>
  <c r="J1778" i="14"/>
  <c r="I1778" i="14"/>
  <c r="H1778" i="14"/>
  <c r="X1777" i="14"/>
  <c r="T1777" i="14"/>
  <c r="P1777" i="14"/>
  <c r="K1777" i="14"/>
  <c r="J1777" i="14"/>
  <c r="I1777" i="14"/>
  <c r="H1777" i="14"/>
  <c r="Q1777" i="14" s="1"/>
  <c r="X1776" i="14"/>
  <c r="T1776" i="14"/>
  <c r="P1776" i="14"/>
  <c r="K1776" i="14"/>
  <c r="J1776" i="14"/>
  <c r="I1776" i="14"/>
  <c r="H1776" i="14"/>
  <c r="X1775" i="14"/>
  <c r="T1775" i="14"/>
  <c r="P1775" i="14"/>
  <c r="K1775" i="14"/>
  <c r="J1775" i="14"/>
  <c r="I1775" i="14"/>
  <c r="H1775" i="14"/>
  <c r="Q1775" i="14" s="1"/>
  <c r="X1774" i="14"/>
  <c r="T1774" i="14"/>
  <c r="P1774" i="14"/>
  <c r="K1774" i="14"/>
  <c r="J1774" i="14"/>
  <c r="I1774" i="14"/>
  <c r="H1774" i="14"/>
  <c r="X1773" i="14"/>
  <c r="T1773" i="14"/>
  <c r="P1773" i="14"/>
  <c r="K1773" i="14"/>
  <c r="J1773" i="14"/>
  <c r="I1773" i="14"/>
  <c r="H1773" i="14"/>
  <c r="Q1773" i="14" s="1"/>
  <c r="X1772" i="14"/>
  <c r="T1772" i="14"/>
  <c r="P1772" i="14"/>
  <c r="K1772" i="14"/>
  <c r="J1772" i="14"/>
  <c r="I1772" i="14"/>
  <c r="H1772" i="14"/>
  <c r="X1771" i="14"/>
  <c r="T1771" i="14"/>
  <c r="P1771" i="14"/>
  <c r="K1771" i="14"/>
  <c r="J1771" i="14"/>
  <c r="I1771" i="14"/>
  <c r="H1771" i="14"/>
  <c r="Q1771" i="14" s="1"/>
  <c r="K1770" i="14"/>
  <c r="J1770" i="14"/>
  <c r="I1770" i="14"/>
  <c r="H1770" i="14"/>
  <c r="V1769" i="14"/>
  <c r="T1769" i="14"/>
  <c r="Q1769" i="14"/>
  <c r="N1769" i="14"/>
  <c r="K1769" i="14"/>
  <c r="J1769" i="14"/>
  <c r="I1769" i="14"/>
  <c r="H1769" i="14"/>
  <c r="U1769" i="14" s="1"/>
  <c r="U1768" i="14"/>
  <c r="P1768" i="14"/>
  <c r="K1768" i="14"/>
  <c r="J1768" i="14"/>
  <c r="I1768" i="14"/>
  <c r="H1768" i="14"/>
  <c r="V1768" i="14" s="1"/>
  <c r="V1767" i="14"/>
  <c r="T1767" i="14"/>
  <c r="Q1767" i="14"/>
  <c r="N1767" i="14"/>
  <c r="K1767" i="14"/>
  <c r="J1767" i="14"/>
  <c r="I1767" i="14"/>
  <c r="H1767" i="14"/>
  <c r="X1766" i="14"/>
  <c r="R1766" i="14"/>
  <c r="K1766" i="14"/>
  <c r="J1766" i="14"/>
  <c r="I1766" i="14"/>
  <c r="H1766" i="14"/>
  <c r="V1765" i="14"/>
  <c r="T1765" i="14"/>
  <c r="Q1765" i="14"/>
  <c r="N1765" i="14"/>
  <c r="K1765" i="14"/>
  <c r="J1765" i="14"/>
  <c r="I1765" i="14"/>
  <c r="H1765" i="14"/>
  <c r="U1765" i="14" s="1"/>
  <c r="U1764" i="14"/>
  <c r="P1764" i="14"/>
  <c r="K1764" i="14"/>
  <c r="J1764" i="14"/>
  <c r="I1764" i="14"/>
  <c r="H1764" i="14"/>
  <c r="V1764" i="14" s="1"/>
  <c r="V1763" i="14"/>
  <c r="T1763" i="14"/>
  <c r="Q1763" i="14"/>
  <c r="N1763" i="14"/>
  <c r="K1763" i="14"/>
  <c r="J1763" i="14"/>
  <c r="I1763" i="14"/>
  <c r="H1763" i="14"/>
  <c r="K1762" i="14"/>
  <c r="J1762" i="14"/>
  <c r="S1762" i="14" s="1"/>
  <c r="I1762" i="14"/>
  <c r="H1762" i="14"/>
  <c r="S1761" i="14"/>
  <c r="K1761" i="14"/>
  <c r="J1761" i="14"/>
  <c r="O1761" i="14" s="1"/>
  <c r="I1761" i="14"/>
  <c r="H1761" i="14"/>
  <c r="S1760" i="14"/>
  <c r="O1760" i="14"/>
  <c r="K1760" i="14"/>
  <c r="J1760" i="14"/>
  <c r="W1760" i="14" s="1"/>
  <c r="I1760" i="14"/>
  <c r="H1760" i="14"/>
  <c r="V1760" i="14" s="1"/>
  <c r="S1759" i="14"/>
  <c r="O1759" i="14"/>
  <c r="K1759" i="14"/>
  <c r="J1759" i="14"/>
  <c r="W1759" i="14" s="1"/>
  <c r="I1759" i="14"/>
  <c r="H1759" i="14"/>
  <c r="V1759" i="14" s="1"/>
  <c r="K1758" i="14"/>
  <c r="J1758" i="14"/>
  <c r="S1758" i="14" s="1"/>
  <c r="I1758" i="14"/>
  <c r="H1758" i="14"/>
  <c r="S1757" i="14"/>
  <c r="K1757" i="14"/>
  <c r="J1757" i="14"/>
  <c r="O1757" i="14" s="1"/>
  <c r="I1757" i="14"/>
  <c r="H1757" i="14"/>
  <c r="S1756" i="14"/>
  <c r="O1756" i="14"/>
  <c r="K1756" i="14"/>
  <c r="J1756" i="14"/>
  <c r="W1756" i="14" s="1"/>
  <c r="I1756" i="14"/>
  <c r="H1756" i="14"/>
  <c r="V1756" i="14" s="1"/>
  <c r="S1755" i="14"/>
  <c r="O1755" i="14"/>
  <c r="K1755" i="14"/>
  <c r="J1755" i="14"/>
  <c r="W1755" i="14" s="1"/>
  <c r="I1755" i="14"/>
  <c r="H1755" i="14"/>
  <c r="V1755" i="14" s="1"/>
  <c r="K1754" i="14"/>
  <c r="J1754" i="14"/>
  <c r="S1754" i="14" s="1"/>
  <c r="I1754" i="14"/>
  <c r="H1754" i="14"/>
  <c r="S1753" i="14"/>
  <c r="K1753" i="14"/>
  <c r="J1753" i="14"/>
  <c r="O1753" i="14" s="1"/>
  <c r="I1753" i="14"/>
  <c r="H1753" i="14"/>
  <c r="S1752" i="14"/>
  <c r="O1752" i="14"/>
  <c r="K1752" i="14"/>
  <c r="J1752" i="14"/>
  <c r="W1752" i="14" s="1"/>
  <c r="I1752" i="14"/>
  <c r="H1752" i="14"/>
  <c r="V1752" i="14" s="1"/>
  <c r="S1751" i="14"/>
  <c r="O1751" i="14"/>
  <c r="K1751" i="14"/>
  <c r="J1751" i="14"/>
  <c r="W1751" i="14" s="1"/>
  <c r="I1751" i="14"/>
  <c r="H1751" i="14"/>
  <c r="V1751" i="14" s="1"/>
  <c r="K1750" i="14"/>
  <c r="J1750" i="14"/>
  <c r="S1750" i="14" s="1"/>
  <c r="I1750" i="14"/>
  <c r="H1750" i="14"/>
  <c r="S1749" i="14"/>
  <c r="K1749" i="14"/>
  <c r="J1749" i="14"/>
  <c r="O1749" i="14" s="1"/>
  <c r="I1749" i="14"/>
  <c r="H1749" i="14"/>
  <c r="S1748" i="14"/>
  <c r="O1748" i="14"/>
  <c r="K1748" i="14"/>
  <c r="J1748" i="14"/>
  <c r="W1748" i="14" s="1"/>
  <c r="I1748" i="14"/>
  <c r="H1748" i="14"/>
  <c r="V1748" i="14" s="1"/>
  <c r="S1747" i="14"/>
  <c r="O1747" i="14"/>
  <c r="K1747" i="14"/>
  <c r="J1747" i="14"/>
  <c r="W1747" i="14" s="1"/>
  <c r="I1747" i="14"/>
  <c r="H1747" i="14"/>
  <c r="V1747" i="14" s="1"/>
  <c r="K1746" i="14"/>
  <c r="J1746" i="14"/>
  <c r="S1746" i="14" s="1"/>
  <c r="I1746" i="14"/>
  <c r="H1746" i="14"/>
  <c r="S1745" i="14"/>
  <c r="K1745" i="14"/>
  <c r="J1745" i="14"/>
  <c r="O1745" i="14" s="1"/>
  <c r="I1745" i="14"/>
  <c r="H1745" i="14"/>
  <c r="S1744" i="14"/>
  <c r="O1744" i="14"/>
  <c r="K1744" i="14"/>
  <c r="J1744" i="14"/>
  <c r="W1744" i="14" s="1"/>
  <c r="I1744" i="14"/>
  <c r="H1744" i="14"/>
  <c r="V1744" i="14" s="1"/>
  <c r="S1743" i="14"/>
  <c r="O1743" i="14"/>
  <c r="K1743" i="14"/>
  <c r="J1743" i="14"/>
  <c r="W1743" i="14" s="1"/>
  <c r="I1743" i="14"/>
  <c r="H1743" i="14"/>
  <c r="V1743" i="14" s="1"/>
  <c r="K1742" i="14"/>
  <c r="J1742" i="14"/>
  <c r="S1742" i="14" s="1"/>
  <c r="I1742" i="14"/>
  <c r="H1742" i="14"/>
  <c r="S1741" i="14"/>
  <c r="K1741" i="14"/>
  <c r="J1741" i="14"/>
  <c r="O1741" i="14" s="1"/>
  <c r="I1741" i="14"/>
  <c r="H1741" i="14"/>
  <c r="S1740" i="14"/>
  <c r="O1740" i="14"/>
  <c r="K1740" i="14"/>
  <c r="J1740" i="14"/>
  <c r="W1740" i="14" s="1"/>
  <c r="I1740" i="14"/>
  <c r="H1740" i="14"/>
  <c r="V1740" i="14" s="1"/>
  <c r="S1739" i="14"/>
  <c r="O1739" i="14"/>
  <c r="K1739" i="14"/>
  <c r="J1739" i="14"/>
  <c r="W1739" i="14" s="1"/>
  <c r="I1739" i="14"/>
  <c r="H1739" i="14"/>
  <c r="V1739" i="14" s="1"/>
  <c r="K1738" i="14"/>
  <c r="J1738" i="14"/>
  <c r="S1738" i="14" s="1"/>
  <c r="I1738" i="14"/>
  <c r="H1738" i="14"/>
  <c r="S1737" i="14"/>
  <c r="K1737" i="14"/>
  <c r="J1737" i="14"/>
  <c r="O1737" i="14" s="1"/>
  <c r="I1737" i="14"/>
  <c r="H1737" i="14"/>
  <c r="S1736" i="14"/>
  <c r="O1736" i="14"/>
  <c r="K1736" i="14"/>
  <c r="J1736" i="14"/>
  <c r="W1736" i="14" s="1"/>
  <c r="I1736" i="14"/>
  <c r="H1736" i="14"/>
  <c r="V1736" i="14" s="1"/>
  <c r="S1735" i="14"/>
  <c r="O1735" i="14"/>
  <c r="K1735" i="14"/>
  <c r="J1735" i="14"/>
  <c r="W1735" i="14" s="1"/>
  <c r="I1735" i="14"/>
  <c r="H1735" i="14"/>
  <c r="V1735" i="14" s="1"/>
  <c r="K1734" i="14"/>
  <c r="J1734" i="14"/>
  <c r="S1734" i="14" s="1"/>
  <c r="I1734" i="14"/>
  <c r="H1734" i="14"/>
  <c r="S1733" i="14"/>
  <c r="K1733" i="14"/>
  <c r="J1733" i="14"/>
  <c r="O1733" i="14" s="1"/>
  <c r="I1733" i="14"/>
  <c r="H1733" i="14"/>
  <c r="S1732" i="14"/>
  <c r="O1732" i="14"/>
  <c r="K1732" i="14"/>
  <c r="J1732" i="14"/>
  <c r="W1732" i="14" s="1"/>
  <c r="I1732" i="14"/>
  <c r="H1732" i="14"/>
  <c r="V1732" i="14" s="1"/>
  <c r="S1731" i="14"/>
  <c r="O1731" i="14"/>
  <c r="K1731" i="14"/>
  <c r="J1731" i="14"/>
  <c r="W1731" i="14" s="1"/>
  <c r="I1731" i="14"/>
  <c r="H1731" i="14"/>
  <c r="V1731" i="14" s="1"/>
  <c r="K1730" i="14"/>
  <c r="J1730" i="14"/>
  <c r="S1730" i="14" s="1"/>
  <c r="I1730" i="14"/>
  <c r="H1730" i="14"/>
  <c r="S1729" i="14"/>
  <c r="K1729" i="14"/>
  <c r="J1729" i="14"/>
  <c r="O1729" i="14" s="1"/>
  <c r="I1729" i="14"/>
  <c r="H1729" i="14"/>
  <c r="S1728" i="14"/>
  <c r="O1728" i="14"/>
  <c r="K1728" i="14"/>
  <c r="J1728" i="14"/>
  <c r="W1728" i="14" s="1"/>
  <c r="I1728" i="14"/>
  <c r="H1728" i="14"/>
  <c r="V1728" i="14" s="1"/>
  <c r="S1727" i="14"/>
  <c r="O1727" i="14"/>
  <c r="K1727" i="14"/>
  <c r="J1727" i="14"/>
  <c r="W1727" i="14" s="1"/>
  <c r="I1727" i="14"/>
  <c r="H1727" i="14"/>
  <c r="V1727" i="14" s="1"/>
  <c r="K1726" i="14"/>
  <c r="J1726" i="14"/>
  <c r="S1726" i="14" s="1"/>
  <c r="I1726" i="14"/>
  <c r="H1726" i="14"/>
  <c r="S1725" i="14"/>
  <c r="K1725" i="14"/>
  <c r="J1725" i="14"/>
  <c r="O1725" i="14" s="1"/>
  <c r="I1725" i="14"/>
  <c r="H1725" i="14"/>
  <c r="S1724" i="14"/>
  <c r="O1724" i="14"/>
  <c r="K1724" i="14"/>
  <c r="J1724" i="14"/>
  <c r="W1724" i="14" s="1"/>
  <c r="I1724" i="14"/>
  <c r="H1724" i="14"/>
  <c r="V1724" i="14" s="1"/>
  <c r="S1723" i="14"/>
  <c r="O1723" i="14"/>
  <c r="K1723" i="14"/>
  <c r="J1723" i="14"/>
  <c r="W1723" i="14" s="1"/>
  <c r="I1723" i="14"/>
  <c r="H1723" i="14"/>
  <c r="V1723" i="14" s="1"/>
  <c r="K1722" i="14"/>
  <c r="J1722" i="14"/>
  <c r="S1722" i="14" s="1"/>
  <c r="I1722" i="14"/>
  <c r="H1722" i="14"/>
  <c r="S1721" i="14"/>
  <c r="K1721" i="14"/>
  <c r="J1721" i="14"/>
  <c r="O1721" i="14" s="1"/>
  <c r="I1721" i="14"/>
  <c r="H1721" i="14"/>
  <c r="S1720" i="14"/>
  <c r="O1720" i="14"/>
  <c r="K1720" i="14"/>
  <c r="J1720" i="14"/>
  <c r="W1720" i="14" s="1"/>
  <c r="I1720" i="14"/>
  <c r="H1720" i="14"/>
  <c r="V1720" i="14" s="1"/>
  <c r="S1719" i="14"/>
  <c r="O1719" i="14"/>
  <c r="K1719" i="14"/>
  <c r="J1719" i="14"/>
  <c r="W1719" i="14" s="1"/>
  <c r="I1719" i="14"/>
  <c r="H1719" i="14"/>
  <c r="V1719" i="14" s="1"/>
  <c r="K1718" i="14"/>
  <c r="J1718" i="14"/>
  <c r="S1718" i="14" s="1"/>
  <c r="I1718" i="14"/>
  <c r="H1718" i="14"/>
  <c r="S1717" i="14"/>
  <c r="K1717" i="14"/>
  <c r="J1717" i="14"/>
  <c r="O1717" i="14" s="1"/>
  <c r="I1717" i="14"/>
  <c r="H1717" i="14"/>
  <c r="S1716" i="14"/>
  <c r="O1716" i="14"/>
  <c r="K1716" i="14"/>
  <c r="J1716" i="14"/>
  <c r="W1716" i="14" s="1"/>
  <c r="I1716" i="14"/>
  <c r="H1716" i="14"/>
  <c r="V1716" i="14" s="1"/>
  <c r="S1715" i="14"/>
  <c r="O1715" i="14"/>
  <c r="K1715" i="14"/>
  <c r="J1715" i="14"/>
  <c r="W1715" i="14" s="1"/>
  <c r="I1715" i="14"/>
  <c r="H1715" i="14"/>
  <c r="V1715" i="14" s="1"/>
  <c r="K1714" i="14"/>
  <c r="J1714" i="14"/>
  <c r="S1714" i="14" s="1"/>
  <c r="I1714" i="14"/>
  <c r="H1714" i="14"/>
  <c r="S1713" i="14"/>
  <c r="K1713" i="14"/>
  <c r="J1713" i="14"/>
  <c r="O1713" i="14" s="1"/>
  <c r="I1713" i="14"/>
  <c r="H1713" i="14"/>
  <c r="S1712" i="14"/>
  <c r="O1712" i="14"/>
  <c r="K1712" i="14"/>
  <c r="J1712" i="14"/>
  <c r="W1712" i="14" s="1"/>
  <c r="I1712" i="14"/>
  <c r="H1712" i="14"/>
  <c r="V1712" i="14" s="1"/>
  <c r="S1711" i="14"/>
  <c r="O1711" i="14"/>
  <c r="K1711" i="14"/>
  <c r="J1711" i="14"/>
  <c r="W1711" i="14" s="1"/>
  <c r="I1711" i="14"/>
  <c r="H1711" i="14"/>
  <c r="V1711" i="14" s="1"/>
  <c r="K1710" i="14"/>
  <c r="J1710" i="14"/>
  <c r="S1710" i="14" s="1"/>
  <c r="I1710" i="14"/>
  <c r="H1710" i="14"/>
  <c r="S1709" i="14"/>
  <c r="K1709" i="14"/>
  <c r="J1709" i="14"/>
  <c r="O1709" i="14" s="1"/>
  <c r="I1709" i="14"/>
  <c r="H1709" i="14"/>
  <c r="S1708" i="14"/>
  <c r="O1708" i="14"/>
  <c r="K1708" i="14"/>
  <c r="J1708" i="14"/>
  <c r="W1708" i="14" s="1"/>
  <c r="I1708" i="14"/>
  <c r="H1708" i="14"/>
  <c r="V1708" i="14" s="1"/>
  <c r="S1707" i="14"/>
  <c r="O1707" i="14"/>
  <c r="K1707" i="14"/>
  <c r="J1707" i="14"/>
  <c r="W1707" i="14" s="1"/>
  <c r="I1707" i="14"/>
  <c r="H1707" i="14"/>
  <c r="V1707" i="14" s="1"/>
  <c r="K1706" i="14"/>
  <c r="J1706" i="14"/>
  <c r="S1706" i="14" s="1"/>
  <c r="I1706" i="14"/>
  <c r="H1706" i="14"/>
  <c r="S1705" i="14"/>
  <c r="K1705" i="14"/>
  <c r="J1705" i="14"/>
  <c r="O1705" i="14" s="1"/>
  <c r="I1705" i="14"/>
  <c r="H1705" i="14"/>
  <c r="S1704" i="14"/>
  <c r="O1704" i="14"/>
  <c r="K1704" i="14"/>
  <c r="J1704" i="14"/>
  <c r="W1704" i="14" s="1"/>
  <c r="I1704" i="14"/>
  <c r="H1704" i="14"/>
  <c r="V1704" i="14" s="1"/>
  <c r="S1703" i="14"/>
  <c r="O1703" i="14"/>
  <c r="K1703" i="14"/>
  <c r="J1703" i="14"/>
  <c r="W1703" i="14" s="1"/>
  <c r="I1703" i="14"/>
  <c r="H1703" i="14"/>
  <c r="V1703" i="14" s="1"/>
  <c r="K1702" i="14"/>
  <c r="J1702" i="14"/>
  <c r="S1702" i="14" s="1"/>
  <c r="I1702" i="14"/>
  <c r="H1702" i="14"/>
  <c r="S1701" i="14"/>
  <c r="K1701" i="14"/>
  <c r="J1701" i="14"/>
  <c r="O1701" i="14" s="1"/>
  <c r="I1701" i="14"/>
  <c r="H1701" i="14"/>
  <c r="S1700" i="14"/>
  <c r="O1700" i="14"/>
  <c r="K1700" i="14"/>
  <c r="J1700" i="14"/>
  <c r="W1700" i="14" s="1"/>
  <c r="I1700" i="14"/>
  <c r="H1700" i="14"/>
  <c r="V1700" i="14" s="1"/>
  <c r="S1699" i="14"/>
  <c r="O1699" i="14"/>
  <c r="K1699" i="14"/>
  <c r="J1699" i="14"/>
  <c r="W1699" i="14" s="1"/>
  <c r="I1699" i="14"/>
  <c r="H1699" i="14"/>
  <c r="V1699" i="14" s="1"/>
  <c r="K1698" i="14"/>
  <c r="J1698" i="14"/>
  <c r="S1698" i="14" s="1"/>
  <c r="I1698" i="14"/>
  <c r="H1698" i="14"/>
  <c r="S1697" i="14"/>
  <c r="K1697" i="14"/>
  <c r="J1697" i="14"/>
  <c r="O1697" i="14" s="1"/>
  <c r="I1697" i="14"/>
  <c r="H1697" i="14"/>
  <c r="S1696" i="14"/>
  <c r="O1696" i="14"/>
  <c r="K1696" i="14"/>
  <c r="J1696" i="14"/>
  <c r="W1696" i="14" s="1"/>
  <c r="I1696" i="14"/>
  <c r="H1696" i="14"/>
  <c r="V1696" i="14" s="1"/>
  <c r="S1695" i="14"/>
  <c r="O1695" i="14"/>
  <c r="K1695" i="14"/>
  <c r="J1695" i="14"/>
  <c r="W1695" i="14" s="1"/>
  <c r="I1695" i="14"/>
  <c r="H1695" i="14"/>
  <c r="V1695" i="14" s="1"/>
  <c r="K1694" i="14"/>
  <c r="J1694" i="14"/>
  <c r="S1694" i="14" s="1"/>
  <c r="I1694" i="14"/>
  <c r="H1694" i="14"/>
  <c r="S1693" i="14"/>
  <c r="K1693" i="14"/>
  <c r="J1693" i="14"/>
  <c r="O1693" i="14" s="1"/>
  <c r="I1693" i="14"/>
  <c r="H1693" i="14"/>
  <c r="S1692" i="14"/>
  <c r="O1692" i="14"/>
  <c r="K1692" i="14"/>
  <c r="J1692" i="14"/>
  <c r="W1692" i="14" s="1"/>
  <c r="I1692" i="14"/>
  <c r="H1692" i="14"/>
  <c r="V1692" i="14" s="1"/>
  <c r="S1691" i="14"/>
  <c r="O1691" i="14"/>
  <c r="K1691" i="14"/>
  <c r="J1691" i="14"/>
  <c r="W1691" i="14" s="1"/>
  <c r="I1691" i="14"/>
  <c r="H1691" i="14"/>
  <c r="V1691" i="14" s="1"/>
  <c r="K1690" i="14"/>
  <c r="J1690" i="14"/>
  <c r="S1690" i="14" s="1"/>
  <c r="I1690" i="14"/>
  <c r="H1690" i="14"/>
  <c r="S1689" i="14"/>
  <c r="K1689" i="14"/>
  <c r="J1689" i="14"/>
  <c r="O1689" i="14" s="1"/>
  <c r="I1689" i="14"/>
  <c r="H1689" i="14"/>
  <c r="S1688" i="14"/>
  <c r="O1688" i="14"/>
  <c r="K1688" i="14"/>
  <c r="J1688" i="14"/>
  <c r="W1688" i="14" s="1"/>
  <c r="I1688" i="14"/>
  <c r="H1688" i="14"/>
  <c r="V1688" i="14" s="1"/>
  <c r="S1687" i="14"/>
  <c r="O1687" i="14"/>
  <c r="K1687" i="14"/>
  <c r="J1687" i="14"/>
  <c r="W1687" i="14" s="1"/>
  <c r="I1687" i="14"/>
  <c r="H1687" i="14"/>
  <c r="V1687" i="14" s="1"/>
  <c r="K1686" i="14"/>
  <c r="J1686" i="14"/>
  <c r="S1686" i="14" s="1"/>
  <c r="I1686" i="14"/>
  <c r="H1686" i="14"/>
  <c r="S1685" i="14"/>
  <c r="K1685" i="14"/>
  <c r="J1685" i="14"/>
  <c r="O1685" i="14" s="1"/>
  <c r="I1685" i="14"/>
  <c r="H1685" i="14"/>
  <c r="S1684" i="14"/>
  <c r="O1684" i="14"/>
  <c r="K1684" i="14"/>
  <c r="J1684" i="14"/>
  <c r="W1684" i="14" s="1"/>
  <c r="I1684" i="14"/>
  <c r="H1684" i="14"/>
  <c r="V1684" i="14" s="1"/>
  <c r="S1683" i="14"/>
  <c r="O1683" i="14"/>
  <c r="K1683" i="14"/>
  <c r="J1683" i="14"/>
  <c r="W1683" i="14" s="1"/>
  <c r="I1683" i="14"/>
  <c r="H1683" i="14"/>
  <c r="V1683" i="14" s="1"/>
  <c r="K1682" i="14"/>
  <c r="J1682" i="14"/>
  <c r="S1682" i="14" s="1"/>
  <c r="I1682" i="14"/>
  <c r="H1682" i="14"/>
  <c r="S1681" i="14"/>
  <c r="K1681" i="14"/>
  <c r="J1681" i="14"/>
  <c r="O1681" i="14" s="1"/>
  <c r="I1681" i="14"/>
  <c r="H1681" i="14"/>
  <c r="S1680" i="14"/>
  <c r="O1680" i="14"/>
  <c r="K1680" i="14"/>
  <c r="J1680" i="14"/>
  <c r="W1680" i="14" s="1"/>
  <c r="I1680" i="14"/>
  <c r="H1680" i="14"/>
  <c r="V1680" i="14" s="1"/>
  <c r="S1679" i="14"/>
  <c r="O1679" i="14"/>
  <c r="K1679" i="14"/>
  <c r="J1679" i="14"/>
  <c r="W1679" i="14" s="1"/>
  <c r="I1679" i="14"/>
  <c r="H1679" i="14"/>
  <c r="V1679" i="14" s="1"/>
  <c r="K1678" i="14"/>
  <c r="J1678" i="14"/>
  <c r="S1678" i="14" s="1"/>
  <c r="I1678" i="14"/>
  <c r="H1678" i="14"/>
  <c r="S1677" i="14"/>
  <c r="K1677" i="14"/>
  <c r="J1677" i="14"/>
  <c r="O1677" i="14" s="1"/>
  <c r="I1677" i="14"/>
  <c r="H1677" i="14"/>
  <c r="S1676" i="14"/>
  <c r="O1676" i="14"/>
  <c r="K1676" i="14"/>
  <c r="J1676" i="14"/>
  <c r="W1676" i="14" s="1"/>
  <c r="I1676" i="14"/>
  <c r="H1676" i="14"/>
  <c r="V1676" i="14" s="1"/>
  <c r="S1675" i="14"/>
  <c r="O1675" i="14"/>
  <c r="K1675" i="14"/>
  <c r="J1675" i="14"/>
  <c r="W1675" i="14" s="1"/>
  <c r="I1675" i="14"/>
  <c r="H1675" i="14"/>
  <c r="V1675" i="14" s="1"/>
  <c r="K1674" i="14"/>
  <c r="J1674" i="14"/>
  <c r="S1674" i="14" s="1"/>
  <c r="I1674" i="14"/>
  <c r="H1674" i="14"/>
  <c r="S1673" i="14"/>
  <c r="K1673" i="14"/>
  <c r="J1673" i="14"/>
  <c r="O1673" i="14" s="1"/>
  <c r="I1673" i="14"/>
  <c r="H1673" i="14"/>
  <c r="S1672" i="14"/>
  <c r="O1672" i="14"/>
  <c r="K1672" i="14"/>
  <c r="J1672" i="14"/>
  <c r="W1672" i="14" s="1"/>
  <c r="I1672" i="14"/>
  <c r="H1672" i="14"/>
  <c r="V1672" i="14" s="1"/>
  <c r="S1671" i="14"/>
  <c r="O1671" i="14"/>
  <c r="K1671" i="14"/>
  <c r="J1671" i="14"/>
  <c r="W1671" i="14" s="1"/>
  <c r="I1671" i="14"/>
  <c r="H1671" i="14"/>
  <c r="V1671" i="14" s="1"/>
  <c r="K1670" i="14"/>
  <c r="J1670" i="14"/>
  <c r="S1670" i="14" s="1"/>
  <c r="I1670" i="14"/>
  <c r="H1670" i="14"/>
  <c r="S1669" i="14"/>
  <c r="K1669" i="14"/>
  <c r="J1669" i="14"/>
  <c r="O1669" i="14" s="1"/>
  <c r="I1669" i="14"/>
  <c r="H1669" i="14"/>
  <c r="S1668" i="14"/>
  <c r="O1668" i="14"/>
  <c r="K1668" i="14"/>
  <c r="J1668" i="14"/>
  <c r="W1668" i="14" s="1"/>
  <c r="I1668" i="14"/>
  <c r="H1668" i="14"/>
  <c r="V1668" i="14" s="1"/>
  <c r="S1667" i="14"/>
  <c r="O1667" i="14"/>
  <c r="K1667" i="14"/>
  <c r="J1667" i="14"/>
  <c r="W1667" i="14" s="1"/>
  <c r="I1667" i="14"/>
  <c r="H1667" i="14"/>
  <c r="V1667" i="14" s="1"/>
  <c r="K1666" i="14"/>
  <c r="J1666" i="14"/>
  <c r="S1666" i="14" s="1"/>
  <c r="I1666" i="14"/>
  <c r="H1666" i="14"/>
  <c r="S1665" i="14"/>
  <c r="K1665" i="14"/>
  <c r="J1665" i="14"/>
  <c r="O1665" i="14" s="1"/>
  <c r="I1665" i="14"/>
  <c r="H1665" i="14"/>
  <c r="S1664" i="14"/>
  <c r="O1664" i="14"/>
  <c r="K1664" i="14"/>
  <c r="J1664" i="14"/>
  <c r="W1664" i="14" s="1"/>
  <c r="I1664" i="14"/>
  <c r="H1664" i="14"/>
  <c r="V1664" i="14" s="1"/>
  <c r="S1663" i="14"/>
  <c r="O1663" i="14"/>
  <c r="K1663" i="14"/>
  <c r="J1663" i="14"/>
  <c r="W1663" i="14" s="1"/>
  <c r="I1663" i="14"/>
  <c r="H1663" i="14"/>
  <c r="V1663" i="14" s="1"/>
  <c r="K1662" i="14"/>
  <c r="J1662" i="14"/>
  <c r="S1662" i="14" s="1"/>
  <c r="I1662" i="14"/>
  <c r="H1662" i="14"/>
  <c r="S1661" i="14"/>
  <c r="K1661" i="14"/>
  <c r="J1661" i="14"/>
  <c r="O1661" i="14" s="1"/>
  <c r="I1661" i="14"/>
  <c r="H1661" i="14"/>
  <c r="S1660" i="14"/>
  <c r="O1660" i="14"/>
  <c r="K1660" i="14"/>
  <c r="J1660" i="14"/>
  <c r="W1660" i="14" s="1"/>
  <c r="I1660" i="14"/>
  <c r="H1660" i="14"/>
  <c r="V1660" i="14" s="1"/>
  <c r="S1659" i="14"/>
  <c r="O1659" i="14"/>
  <c r="K1659" i="14"/>
  <c r="J1659" i="14"/>
  <c r="W1659" i="14" s="1"/>
  <c r="I1659" i="14"/>
  <c r="H1659" i="14"/>
  <c r="V1659" i="14" s="1"/>
  <c r="K1658" i="14"/>
  <c r="J1658" i="14"/>
  <c r="S1658" i="14" s="1"/>
  <c r="I1658" i="14"/>
  <c r="H1658" i="14"/>
  <c r="S1657" i="14"/>
  <c r="K1657" i="14"/>
  <c r="J1657" i="14"/>
  <c r="O1657" i="14" s="1"/>
  <c r="I1657" i="14"/>
  <c r="H1657" i="14"/>
  <c r="S1656" i="14"/>
  <c r="O1656" i="14"/>
  <c r="K1656" i="14"/>
  <c r="J1656" i="14"/>
  <c r="W1656" i="14" s="1"/>
  <c r="I1656" i="14"/>
  <c r="H1656" i="14"/>
  <c r="V1656" i="14" s="1"/>
  <c r="S1655" i="14"/>
  <c r="O1655" i="14"/>
  <c r="K1655" i="14"/>
  <c r="J1655" i="14"/>
  <c r="W1655" i="14" s="1"/>
  <c r="I1655" i="14"/>
  <c r="H1655" i="14"/>
  <c r="V1655" i="14" s="1"/>
  <c r="K1654" i="14"/>
  <c r="J1654" i="14"/>
  <c r="S1654" i="14" s="1"/>
  <c r="I1654" i="14"/>
  <c r="H1654" i="14"/>
  <c r="S1653" i="14"/>
  <c r="K1653" i="14"/>
  <c r="J1653" i="14"/>
  <c r="O1653" i="14" s="1"/>
  <c r="I1653" i="14"/>
  <c r="H1653" i="14"/>
  <c r="S1652" i="14"/>
  <c r="O1652" i="14"/>
  <c r="K1652" i="14"/>
  <c r="J1652" i="14"/>
  <c r="W1652" i="14" s="1"/>
  <c r="I1652" i="14"/>
  <c r="H1652" i="14"/>
  <c r="V1652" i="14" s="1"/>
  <c r="S1651" i="14"/>
  <c r="O1651" i="14"/>
  <c r="K1651" i="14"/>
  <c r="J1651" i="14"/>
  <c r="W1651" i="14" s="1"/>
  <c r="I1651" i="14"/>
  <c r="H1651" i="14"/>
  <c r="V1651" i="14" s="1"/>
  <c r="K1650" i="14"/>
  <c r="J1650" i="14"/>
  <c r="S1650" i="14" s="1"/>
  <c r="I1650" i="14"/>
  <c r="H1650" i="14"/>
  <c r="S1649" i="14"/>
  <c r="K1649" i="14"/>
  <c r="J1649" i="14"/>
  <c r="O1649" i="14" s="1"/>
  <c r="I1649" i="14"/>
  <c r="H1649" i="14"/>
  <c r="S1648" i="14"/>
  <c r="O1648" i="14"/>
  <c r="K1648" i="14"/>
  <c r="J1648" i="14"/>
  <c r="W1648" i="14" s="1"/>
  <c r="I1648" i="14"/>
  <c r="H1648" i="14"/>
  <c r="V1648" i="14" s="1"/>
  <c r="S1647" i="14"/>
  <c r="O1647" i="14"/>
  <c r="K1647" i="14"/>
  <c r="J1647" i="14"/>
  <c r="W1647" i="14" s="1"/>
  <c r="I1647" i="14"/>
  <c r="H1647" i="14"/>
  <c r="V1647" i="14" s="1"/>
  <c r="K1646" i="14"/>
  <c r="J1646" i="14"/>
  <c r="S1646" i="14" s="1"/>
  <c r="I1646" i="14"/>
  <c r="H1646" i="14"/>
  <c r="S1645" i="14"/>
  <c r="K1645" i="14"/>
  <c r="J1645" i="14"/>
  <c r="O1645" i="14" s="1"/>
  <c r="I1645" i="14"/>
  <c r="H1645" i="14"/>
  <c r="S1644" i="14"/>
  <c r="O1644" i="14"/>
  <c r="K1644" i="14"/>
  <c r="J1644" i="14"/>
  <c r="W1644" i="14" s="1"/>
  <c r="I1644" i="14"/>
  <c r="H1644" i="14"/>
  <c r="V1644" i="14" s="1"/>
  <c r="S1643" i="14"/>
  <c r="O1643" i="14"/>
  <c r="K1643" i="14"/>
  <c r="J1643" i="14"/>
  <c r="W1643" i="14" s="1"/>
  <c r="I1643" i="14"/>
  <c r="H1643" i="14"/>
  <c r="V1643" i="14" s="1"/>
  <c r="K1642" i="14"/>
  <c r="J1642" i="14"/>
  <c r="S1642" i="14" s="1"/>
  <c r="I1642" i="14"/>
  <c r="H1642" i="14"/>
  <c r="S1641" i="14"/>
  <c r="K1641" i="14"/>
  <c r="J1641" i="14"/>
  <c r="O1641" i="14" s="1"/>
  <c r="I1641" i="14"/>
  <c r="H1641" i="14"/>
  <c r="S1640" i="14"/>
  <c r="O1640" i="14"/>
  <c r="K1640" i="14"/>
  <c r="J1640" i="14"/>
  <c r="W1640" i="14" s="1"/>
  <c r="I1640" i="14"/>
  <c r="H1640" i="14"/>
  <c r="V1640" i="14" s="1"/>
  <c r="S1639" i="14"/>
  <c r="O1639" i="14"/>
  <c r="K1639" i="14"/>
  <c r="J1639" i="14"/>
  <c r="W1639" i="14" s="1"/>
  <c r="I1639" i="14"/>
  <c r="H1639" i="14"/>
  <c r="V1639" i="14" s="1"/>
  <c r="K1638" i="14"/>
  <c r="J1638" i="14"/>
  <c r="S1638" i="14" s="1"/>
  <c r="I1638" i="14"/>
  <c r="H1638" i="14"/>
  <c r="S1637" i="14"/>
  <c r="K1637" i="14"/>
  <c r="J1637" i="14"/>
  <c r="O1637" i="14" s="1"/>
  <c r="I1637" i="14"/>
  <c r="H1637" i="14"/>
  <c r="S1636" i="14"/>
  <c r="O1636" i="14"/>
  <c r="K1636" i="14"/>
  <c r="J1636" i="14"/>
  <c r="W1636" i="14" s="1"/>
  <c r="I1636" i="14"/>
  <c r="H1636" i="14"/>
  <c r="V1636" i="14" s="1"/>
  <c r="S1635" i="14"/>
  <c r="O1635" i="14"/>
  <c r="K1635" i="14"/>
  <c r="J1635" i="14"/>
  <c r="W1635" i="14" s="1"/>
  <c r="I1635" i="14"/>
  <c r="H1635" i="14"/>
  <c r="V1635" i="14" s="1"/>
  <c r="K1634" i="14"/>
  <c r="J1634" i="14"/>
  <c r="S1634" i="14" s="1"/>
  <c r="I1634" i="14"/>
  <c r="H1634" i="14"/>
  <c r="S1633" i="14"/>
  <c r="K1633" i="14"/>
  <c r="J1633" i="14"/>
  <c r="O1633" i="14" s="1"/>
  <c r="I1633" i="14"/>
  <c r="H1633" i="14"/>
  <c r="S1632" i="14"/>
  <c r="O1632" i="14"/>
  <c r="K1632" i="14"/>
  <c r="J1632" i="14"/>
  <c r="W1632" i="14" s="1"/>
  <c r="I1632" i="14"/>
  <c r="H1632" i="14"/>
  <c r="V1632" i="14" s="1"/>
  <c r="S1631" i="14"/>
  <c r="O1631" i="14"/>
  <c r="K1631" i="14"/>
  <c r="J1631" i="14"/>
  <c r="W1631" i="14" s="1"/>
  <c r="I1631" i="14"/>
  <c r="H1631" i="14"/>
  <c r="V1631" i="14" s="1"/>
  <c r="K1630" i="14"/>
  <c r="J1630" i="14"/>
  <c r="S1630" i="14" s="1"/>
  <c r="I1630" i="14"/>
  <c r="H1630" i="14"/>
  <c r="S1629" i="14"/>
  <c r="K1629" i="14"/>
  <c r="J1629" i="14"/>
  <c r="O1629" i="14" s="1"/>
  <c r="I1629" i="14"/>
  <c r="H1629" i="14"/>
  <c r="S1628" i="14"/>
  <c r="O1628" i="14"/>
  <c r="K1628" i="14"/>
  <c r="J1628" i="14"/>
  <c r="W1628" i="14" s="1"/>
  <c r="I1628" i="14"/>
  <c r="H1628" i="14"/>
  <c r="V1628" i="14" s="1"/>
  <c r="S1627" i="14"/>
  <c r="O1627" i="14"/>
  <c r="K1627" i="14"/>
  <c r="J1627" i="14"/>
  <c r="W1627" i="14" s="1"/>
  <c r="I1627" i="14"/>
  <c r="H1627" i="14"/>
  <c r="V1627" i="14" s="1"/>
  <c r="K1626" i="14"/>
  <c r="J1626" i="14"/>
  <c r="S1626" i="14" s="1"/>
  <c r="I1626" i="14"/>
  <c r="H1626" i="14"/>
  <c r="S1625" i="14"/>
  <c r="K1625" i="14"/>
  <c r="J1625" i="14"/>
  <c r="O1625" i="14" s="1"/>
  <c r="I1625" i="14"/>
  <c r="H1625" i="14"/>
  <c r="S1624" i="14"/>
  <c r="O1624" i="14"/>
  <c r="K1624" i="14"/>
  <c r="J1624" i="14"/>
  <c r="W1624" i="14" s="1"/>
  <c r="I1624" i="14"/>
  <c r="H1624" i="14"/>
  <c r="V1624" i="14" s="1"/>
  <c r="S1623" i="14"/>
  <c r="O1623" i="14"/>
  <c r="K1623" i="14"/>
  <c r="J1623" i="14"/>
  <c r="W1623" i="14" s="1"/>
  <c r="I1623" i="14"/>
  <c r="H1623" i="14"/>
  <c r="V1623" i="14" s="1"/>
  <c r="K1622" i="14"/>
  <c r="J1622" i="14"/>
  <c r="S1622" i="14" s="1"/>
  <c r="I1622" i="14"/>
  <c r="H1622" i="14"/>
  <c r="S1621" i="14"/>
  <c r="K1621" i="14"/>
  <c r="J1621" i="14"/>
  <c r="O1621" i="14" s="1"/>
  <c r="I1621" i="14"/>
  <c r="H1621" i="14"/>
  <c r="S1620" i="14"/>
  <c r="O1620" i="14"/>
  <c r="K1620" i="14"/>
  <c r="J1620" i="14"/>
  <c r="W1620" i="14" s="1"/>
  <c r="I1620" i="14"/>
  <c r="H1620" i="14"/>
  <c r="V1620" i="14" s="1"/>
  <c r="S1619" i="14"/>
  <c r="O1619" i="14"/>
  <c r="K1619" i="14"/>
  <c r="J1619" i="14"/>
  <c r="W1619" i="14" s="1"/>
  <c r="I1619" i="14"/>
  <c r="H1619" i="14"/>
  <c r="V1619" i="14" s="1"/>
  <c r="K1618" i="14"/>
  <c r="J1618" i="14"/>
  <c r="S1618" i="14" s="1"/>
  <c r="I1618" i="14"/>
  <c r="H1618" i="14"/>
  <c r="S1617" i="14"/>
  <c r="K1617" i="14"/>
  <c r="J1617" i="14"/>
  <c r="O1617" i="14" s="1"/>
  <c r="I1617" i="14"/>
  <c r="H1617" i="14"/>
  <c r="S1616" i="14"/>
  <c r="O1616" i="14"/>
  <c r="K1616" i="14"/>
  <c r="J1616" i="14"/>
  <c r="W1616" i="14" s="1"/>
  <c r="I1616" i="14"/>
  <c r="H1616" i="14"/>
  <c r="V1616" i="14" s="1"/>
  <c r="S1615" i="14"/>
  <c r="O1615" i="14"/>
  <c r="K1615" i="14"/>
  <c r="J1615" i="14"/>
  <c r="W1615" i="14" s="1"/>
  <c r="I1615" i="14"/>
  <c r="H1615" i="14"/>
  <c r="V1615" i="14" s="1"/>
  <c r="K1614" i="14"/>
  <c r="J1614" i="14"/>
  <c r="S1614" i="14" s="1"/>
  <c r="I1614" i="14"/>
  <c r="H1614" i="14"/>
  <c r="S1613" i="14"/>
  <c r="K1613" i="14"/>
  <c r="J1613" i="14"/>
  <c r="O1613" i="14" s="1"/>
  <c r="I1613" i="14"/>
  <c r="H1613" i="14"/>
  <c r="S1612" i="14"/>
  <c r="O1612" i="14"/>
  <c r="K1612" i="14"/>
  <c r="J1612" i="14"/>
  <c r="W1612" i="14" s="1"/>
  <c r="I1612" i="14"/>
  <c r="H1612" i="14"/>
  <c r="V1612" i="14" s="1"/>
  <c r="S1611" i="14"/>
  <c r="O1611" i="14"/>
  <c r="K1611" i="14"/>
  <c r="J1611" i="14"/>
  <c r="W1611" i="14" s="1"/>
  <c r="I1611" i="14"/>
  <c r="H1611" i="14"/>
  <c r="V1611" i="14" s="1"/>
  <c r="K1610" i="14"/>
  <c r="J1610" i="14"/>
  <c r="S1610" i="14" s="1"/>
  <c r="I1610" i="14"/>
  <c r="H1610" i="14"/>
  <c r="S1609" i="14"/>
  <c r="K1609" i="14"/>
  <c r="J1609" i="14"/>
  <c r="O1609" i="14" s="1"/>
  <c r="I1609" i="14"/>
  <c r="H1609" i="14"/>
  <c r="S1608" i="14"/>
  <c r="O1608" i="14"/>
  <c r="K1608" i="14"/>
  <c r="J1608" i="14"/>
  <c r="W1608" i="14" s="1"/>
  <c r="I1608" i="14"/>
  <c r="H1608" i="14"/>
  <c r="V1608" i="14" s="1"/>
  <c r="S1607" i="14"/>
  <c r="O1607" i="14"/>
  <c r="K1607" i="14"/>
  <c r="J1607" i="14"/>
  <c r="W1607" i="14" s="1"/>
  <c r="I1607" i="14"/>
  <c r="H1607" i="14"/>
  <c r="V1607" i="14" s="1"/>
  <c r="K1606" i="14"/>
  <c r="J1606" i="14"/>
  <c r="S1606" i="14" s="1"/>
  <c r="I1606" i="14"/>
  <c r="H1606" i="14"/>
  <c r="S1605" i="14"/>
  <c r="K1605" i="14"/>
  <c r="J1605" i="14"/>
  <c r="O1605" i="14" s="1"/>
  <c r="I1605" i="14"/>
  <c r="H1605" i="14"/>
  <c r="S1604" i="14"/>
  <c r="O1604" i="14"/>
  <c r="K1604" i="14"/>
  <c r="J1604" i="14"/>
  <c r="W1604" i="14" s="1"/>
  <c r="I1604" i="14"/>
  <c r="H1604" i="14"/>
  <c r="V1604" i="14" s="1"/>
  <c r="S1603" i="14"/>
  <c r="O1603" i="14"/>
  <c r="K1603" i="14"/>
  <c r="J1603" i="14"/>
  <c r="W1603" i="14" s="1"/>
  <c r="I1603" i="14"/>
  <c r="H1603" i="14"/>
  <c r="V1603" i="14" s="1"/>
  <c r="K1602" i="14"/>
  <c r="J1602" i="14"/>
  <c r="S1602" i="14" s="1"/>
  <c r="I1602" i="14"/>
  <c r="H1602" i="14"/>
  <c r="S1601" i="14"/>
  <c r="K1601" i="14"/>
  <c r="J1601" i="14"/>
  <c r="O1601" i="14" s="1"/>
  <c r="I1601" i="14"/>
  <c r="H1601" i="14"/>
  <c r="S1600" i="14"/>
  <c r="O1600" i="14"/>
  <c r="K1600" i="14"/>
  <c r="J1600" i="14"/>
  <c r="W1600" i="14" s="1"/>
  <c r="I1600" i="14"/>
  <c r="H1600" i="14"/>
  <c r="V1600" i="14" s="1"/>
  <c r="S1599" i="14"/>
  <c r="O1599" i="14"/>
  <c r="K1599" i="14"/>
  <c r="J1599" i="14"/>
  <c r="W1599" i="14" s="1"/>
  <c r="I1599" i="14"/>
  <c r="H1599" i="14"/>
  <c r="V1599" i="14" s="1"/>
  <c r="K1598" i="14"/>
  <c r="J1598" i="14"/>
  <c r="S1598" i="14" s="1"/>
  <c r="I1598" i="14"/>
  <c r="H1598" i="14"/>
  <c r="S1597" i="14"/>
  <c r="K1597" i="14"/>
  <c r="J1597" i="14"/>
  <c r="O1597" i="14" s="1"/>
  <c r="I1597" i="14"/>
  <c r="H1597" i="14"/>
  <c r="S1596" i="14"/>
  <c r="O1596" i="14"/>
  <c r="K1596" i="14"/>
  <c r="J1596" i="14"/>
  <c r="W1596" i="14" s="1"/>
  <c r="I1596" i="14"/>
  <c r="H1596" i="14"/>
  <c r="V1596" i="14" s="1"/>
  <c r="S1595" i="14"/>
  <c r="O1595" i="14"/>
  <c r="K1595" i="14"/>
  <c r="J1595" i="14"/>
  <c r="W1595" i="14" s="1"/>
  <c r="I1595" i="14"/>
  <c r="H1595" i="14"/>
  <c r="V1595" i="14" s="1"/>
  <c r="K1594" i="14"/>
  <c r="J1594" i="14"/>
  <c r="S1594" i="14" s="1"/>
  <c r="I1594" i="14"/>
  <c r="H1594" i="14"/>
  <c r="S1593" i="14"/>
  <c r="K1593" i="14"/>
  <c r="J1593" i="14"/>
  <c r="O1593" i="14" s="1"/>
  <c r="I1593" i="14"/>
  <c r="H1593" i="14"/>
  <c r="S1592" i="14"/>
  <c r="O1592" i="14"/>
  <c r="K1592" i="14"/>
  <c r="J1592" i="14"/>
  <c r="W1592" i="14" s="1"/>
  <c r="I1592" i="14"/>
  <c r="H1592" i="14"/>
  <c r="V1592" i="14" s="1"/>
  <c r="S1591" i="14"/>
  <c r="O1591" i="14"/>
  <c r="K1591" i="14"/>
  <c r="J1591" i="14"/>
  <c r="W1591" i="14" s="1"/>
  <c r="I1591" i="14"/>
  <c r="H1591" i="14"/>
  <c r="V1591" i="14" s="1"/>
  <c r="K1590" i="14"/>
  <c r="J1590" i="14"/>
  <c r="S1590" i="14" s="1"/>
  <c r="I1590" i="14"/>
  <c r="H1590" i="14"/>
  <c r="S1589" i="14"/>
  <c r="K1589" i="14"/>
  <c r="J1589" i="14"/>
  <c r="O1589" i="14" s="1"/>
  <c r="I1589" i="14"/>
  <c r="H1589" i="14"/>
  <c r="S1588" i="14"/>
  <c r="O1588" i="14"/>
  <c r="K1588" i="14"/>
  <c r="J1588" i="14"/>
  <c r="W1588" i="14" s="1"/>
  <c r="I1588" i="14"/>
  <c r="H1588" i="14"/>
  <c r="V1588" i="14" s="1"/>
  <c r="S1587" i="14"/>
  <c r="O1587" i="14"/>
  <c r="K1587" i="14"/>
  <c r="J1587" i="14"/>
  <c r="W1587" i="14" s="1"/>
  <c r="I1587" i="14"/>
  <c r="H1587" i="14"/>
  <c r="V1587" i="14" s="1"/>
  <c r="K1586" i="14"/>
  <c r="J1586" i="14"/>
  <c r="S1586" i="14" s="1"/>
  <c r="I1586" i="14"/>
  <c r="H1586" i="14"/>
  <c r="S1585" i="14"/>
  <c r="K1585" i="14"/>
  <c r="J1585" i="14"/>
  <c r="O1585" i="14" s="1"/>
  <c r="I1585" i="14"/>
  <c r="H1585" i="14"/>
  <c r="S1584" i="14"/>
  <c r="O1584" i="14"/>
  <c r="K1584" i="14"/>
  <c r="J1584" i="14"/>
  <c r="W1584" i="14" s="1"/>
  <c r="I1584" i="14"/>
  <c r="H1584" i="14"/>
  <c r="V1584" i="14" s="1"/>
  <c r="S1583" i="14"/>
  <c r="O1583" i="14"/>
  <c r="K1583" i="14"/>
  <c r="J1583" i="14"/>
  <c r="W1583" i="14" s="1"/>
  <c r="I1583" i="14"/>
  <c r="H1583" i="14"/>
  <c r="V1583" i="14" s="1"/>
  <c r="K1582" i="14"/>
  <c r="J1582" i="14"/>
  <c r="S1582" i="14" s="1"/>
  <c r="I1582" i="14"/>
  <c r="H1582" i="14"/>
  <c r="S1581" i="14"/>
  <c r="K1581" i="14"/>
  <c r="J1581" i="14"/>
  <c r="O1581" i="14" s="1"/>
  <c r="I1581" i="14"/>
  <c r="H1581" i="14"/>
  <c r="S1580" i="14"/>
  <c r="O1580" i="14"/>
  <c r="K1580" i="14"/>
  <c r="J1580" i="14"/>
  <c r="W1580" i="14" s="1"/>
  <c r="I1580" i="14"/>
  <c r="H1580" i="14"/>
  <c r="V1580" i="14" s="1"/>
  <c r="S1579" i="14"/>
  <c r="O1579" i="14"/>
  <c r="K1579" i="14"/>
  <c r="J1579" i="14"/>
  <c r="W1579" i="14" s="1"/>
  <c r="I1579" i="14"/>
  <c r="H1579" i="14"/>
  <c r="V1579" i="14" s="1"/>
  <c r="K1578" i="14"/>
  <c r="J1578" i="14"/>
  <c r="S1578" i="14" s="1"/>
  <c r="I1578" i="14"/>
  <c r="H1578" i="14"/>
  <c r="S1577" i="14"/>
  <c r="K1577" i="14"/>
  <c r="J1577" i="14"/>
  <c r="O1577" i="14" s="1"/>
  <c r="I1577" i="14"/>
  <c r="H1577" i="14"/>
  <c r="S1576" i="14"/>
  <c r="O1576" i="14"/>
  <c r="K1576" i="14"/>
  <c r="J1576" i="14"/>
  <c r="W1576" i="14" s="1"/>
  <c r="I1576" i="14"/>
  <c r="H1576" i="14"/>
  <c r="V1576" i="14" s="1"/>
  <c r="S1575" i="14"/>
  <c r="O1575" i="14"/>
  <c r="K1575" i="14"/>
  <c r="J1575" i="14"/>
  <c r="W1575" i="14" s="1"/>
  <c r="I1575" i="14"/>
  <c r="H1575" i="14"/>
  <c r="V1575" i="14" s="1"/>
  <c r="K1574" i="14"/>
  <c r="J1574" i="14"/>
  <c r="S1574" i="14" s="1"/>
  <c r="I1574" i="14"/>
  <c r="H1574" i="14"/>
  <c r="S1573" i="14"/>
  <c r="K1573" i="14"/>
  <c r="J1573" i="14"/>
  <c r="O1573" i="14" s="1"/>
  <c r="I1573" i="14"/>
  <c r="H1573" i="14"/>
  <c r="S1572" i="14"/>
  <c r="O1572" i="14"/>
  <c r="K1572" i="14"/>
  <c r="J1572" i="14"/>
  <c r="W1572" i="14" s="1"/>
  <c r="I1572" i="14"/>
  <c r="H1572" i="14"/>
  <c r="V1572" i="14" s="1"/>
  <c r="S1571" i="14"/>
  <c r="O1571" i="14"/>
  <c r="K1571" i="14"/>
  <c r="J1571" i="14"/>
  <c r="W1571" i="14" s="1"/>
  <c r="I1571" i="14"/>
  <c r="H1571" i="14"/>
  <c r="V1571" i="14" s="1"/>
  <c r="K1570" i="14"/>
  <c r="J1570" i="14"/>
  <c r="S1570" i="14" s="1"/>
  <c r="I1570" i="14"/>
  <c r="H1570" i="14"/>
  <c r="S1569" i="14"/>
  <c r="K1569" i="14"/>
  <c r="J1569" i="14"/>
  <c r="O1569" i="14" s="1"/>
  <c r="I1569" i="14"/>
  <c r="H1569" i="14"/>
  <c r="S1568" i="14"/>
  <c r="O1568" i="14"/>
  <c r="K1568" i="14"/>
  <c r="J1568" i="14"/>
  <c r="W1568" i="14" s="1"/>
  <c r="I1568" i="14"/>
  <c r="H1568" i="14"/>
  <c r="V1568" i="14" s="1"/>
  <c r="S1567" i="14"/>
  <c r="O1567" i="14"/>
  <c r="K1567" i="14"/>
  <c r="J1567" i="14"/>
  <c r="W1567" i="14" s="1"/>
  <c r="I1567" i="14"/>
  <c r="H1567" i="14"/>
  <c r="V1567" i="14" s="1"/>
  <c r="K1566" i="14"/>
  <c r="J1566" i="14"/>
  <c r="S1566" i="14" s="1"/>
  <c r="I1566" i="14"/>
  <c r="H1566" i="14"/>
  <c r="S1565" i="14"/>
  <c r="K1565" i="14"/>
  <c r="J1565" i="14"/>
  <c r="O1565" i="14" s="1"/>
  <c r="I1565" i="14"/>
  <c r="H1565" i="14"/>
  <c r="S1564" i="14"/>
  <c r="O1564" i="14"/>
  <c r="K1564" i="14"/>
  <c r="J1564" i="14"/>
  <c r="W1564" i="14" s="1"/>
  <c r="I1564" i="14"/>
  <c r="H1564" i="14"/>
  <c r="V1564" i="14" s="1"/>
  <c r="S1563" i="14"/>
  <c r="O1563" i="14"/>
  <c r="K1563" i="14"/>
  <c r="J1563" i="14"/>
  <c r="W1563" i="14" s="1"/>
  <c r="I1563" i="14"/>
  <c r="H1563" i="14"/>
  <c r="V1563" i="14" s="1"/>
  <c r="K1562" i="14"/>
  <c r="J1562" i="14"/>
  <c r="S1562" i="14" s="1"/>
  <c r="I1562" i="14"/>
  <c r="H1562" i="14"/>
  <c r="S1561" i="14"/>
  <c r="K1561" i="14"/>
  <c r="J1561" i="14"/>
  <c r="O1561" i="14" s="1"/>
  <c r="I1561" i="14"/>
  <c r="H1561" i="14"/>
  <c r="S1560" i="14"/>
  <c r="O1560" i="14"/>
  <c r="K1560" i="14"/>
  <c r="J1560" i="14"/>
  <c r="W1560" i="14" s="1"/>
  <c r="I1560" i="14"/>
  <c r="H1560" i="14"/>
  <c r="V1560" i="14" s="1"/>
  <c r="S1559" i="14"/>
  <c r="O1559" i="14"/>
  <c r="K1559" i="14"/>
  <c r="J1559" i="14"/>
  <c r="W1559" i="14" s="1"/>
  <c r="I1559" i="14"/>
  <c r="H1559" i="14"/>
  <c r="V1559" i="14" s="1"/>
  <c r="K1558" i="14"/>
  <c r="J1558" i="14"/>
  <c r="S1558" i="14" s="1"/>
  <c r="I1558" i="14"/>
  <c r="H1558" i="14"/>
  <c r="S1557" i="14"/>
  <c r="K1557" i="14"/>
  <c r="J1557" i="14"/>
  <c r="O1557" i="14" s="1"/>
  <c r="I1557" i="14"/>
  <c r="H1557" i="14"/>
  <c r="S1556" i="14"/>
  <c r="O1556" i="14"/>
  <c r="K1556" i="14"/>
  <c r="J1556" i="14"/>
  <c r="W1556" i="14" s="1"/>
  <c r="I1556" i="14"/>
  <c r="H1556" i="14"/>
  <c r="V1556" i="14" s="1"/>
  <c r="S1555" i="14"/>
  <c r="O1555" i="14"/>
  <c r="K1555" i="14"/>
  <c r="J1555" i="14"/>
  <c r="W1555" i="14" s="1"/>
  <c r="I1555" i="14"/>
  <c r="H1555" i="14"/>
  <c r="V1555" i="14" s="1"/>
  <c r="K1554" i="14"/>
  <c r="J1554" i="14"/>
  <c r="S1554" i="14" s="1"/>
  <c r="I1554" i="14"/>
  <c r="H1554" i="14"/>
  <c r="S1553" i="14"/>
  <c r="K1553" i="14"/>
  <c r="J1553" i="14"/>
  <c r="O1553" i="14" s="1"/>
  <c r="I1553" i="14"/>
  <c r="H1553" i="14"/>
  <c r="S1552" i="14"/>
  <c r="O1552" i="14"/>
  <c r="K1552" i="14"/>
  <c r="J1552" i="14"/>
  <c r="W1552" i="14" s="1"/>
  <c r="I1552" i="14"/>
  <c r="H1552" i="14"/>
  <c r="V1552" i="14" s="1"/>
  <c r="S1551" i="14"/>
  <c r="O1551" i="14"/>
  <c r="K1551" i="14"/>
  <c r="J1551" i="14"/>
  <c r="W1551" i="14" s="1"/>
  <c r="I1551" i="14"/>
  <c r="H1551" i="14"/>
  <c r="V1551" i="14" s="1"/>
  <c r="K1550" i="14"/>
  <c r="J1550" i="14"/>
  <c r="S1550" i="14" s="1"/>
  <c r="I1550" i="14"/>
  <c r="H1550" i="14"/>
  <c r="S1549" i="14"/>
  <c r="K1549" i="14"/>
  <c r="J1549" i="14"/>
  <c r="O1549" i="14" s="1"/>
  <c r="I1549" i="14"/>
  <c r="H1549" i="14"/>
  <c r="S1548" i="14"/>
  <c r="O1548" i="14"/>
  <c r="K1548" i="14"/>
  <c r="J1548" i="14"/>
  <c r="W1548" i="14" s="1"/>
  <c r="I1548" i="14"/>
  <c r="H1548" i="14"/>
  <c r="V1548" i="14" s="1"/>
  <c r="S1547" i="14"/>
  <c r="O1547" i="14"/>
  <c r="K1547" i="14"/>
  <c r="J1547" i="14"/>
  <c r="W1547" i="14" s="1"/>
  <c r="I1547" i="14"/>
  <c r="H1547" i="14"/>
  <c r="V1547" i="14" s="1"/>
  <c r="K1546" i="14"/>
  <c r="J1546" i="14"/>
  <c r="S1546" i="14" s="1"/>
  <c r="I1546" i="14"/>
  <c r="H1546" i="14"/>
  <c r="S1545" i="14"/>
  <c r="K1545" i="14"/>
  <c r="J1545" i="14"/>
  <c r="O1545" i="14" s="1"/>
  <c r="I1545" i="14"/>
  <c r="H1545" i="14"/>
  <c r="S1544" i="14"/>
  <c r="O1544" i="14"/>
  <c r="K1544" i="14"/>
  <c r="J1544" i="14"/>
  <c r="W1544" i="14" s="1"/>
  <c r="I1544" i="14"/>
  <c r="H1544" i="14"/>
  <c r="V1544" i="14" s="1"/>
  <c r="S1543" i="14"/>
  <c r="O1543" i="14"/>
  <c r="K1543" i="14"/>
  <c r="J1543" i="14"/>
  <c r="W1543" i="14" s="1"/>
  <c r="I1543" i="14"/>
  <c r="H1543" i="14"/>
  <c r="V1543" i="14" s="1"/>
  <c r="K1542" i="14"/>
  <c r="J1542" i="14"/>
  <c r="S1542" i="14" s="1"/>
  <c r="I1542" i="14"/>
  <c r="H1542" i="14"/>
  <c r="S1541" i="14"/>
  <c r="K1541" i="14"/>
  <c r="J1541" i="14"/>
  <c r="O1541" i="14" s="1"/>
  <c r="I1541" i="14"/>
  <c r="H1541" i="14"/>
  <c r="S1540" i="14"/>
  <c r="O1540" i="14"/>
  <c r="K1540" i="14"/>
  <c r="J1540" i="14"/>
  <c r="W1540" i="14" s="1"/>
  <c r="I1540" i="14"/>
  <c r="H1540" i="14"/>
  <c r="V1540" i="14" s="1"/>
  <c r="S1539" i="14"/>
  <c r="O1539" i="14"/>
  <c r="K1539" i="14"/>
  <c r="J1539" i="14"/>
  <c r="W1539" i="14" s="1"/>
  <c r="I1539" i="14"/>
  <c r="H1539" i="14"/>
  <c r="V1539" i="14" s="1"/>
  <c r="K1538" i="14"/>
  <c r="J1538" i="14"/>
  <c r="I1538" i="14"/>
  <c r="H1538" i="14"/>
  <c r="S1537" i="14"/>
  <c r="K1537" i="14"/>
  <c r="J1537" i="14"/>
  <c r="O1537" i="14" s="1"/>
  <c r="I1537" i="14"/>
  <c r="H1537" i="14"/>
  <c r="S1536" i="14"/>
  <c r="O1536" i="14"/>
  <c r="K1536" i="14"/>
  <c r="J1536" i="14"/>
  <c r="W1536" i="14" s="1"/>
  <c r="I1536" i="14"/>
  <c r="H1536" i="14"/>
  <c r="V1536" i="14" s="1"/>
  <c r="S1535" i="14"/>
  <c r="O1535" i="14"/>
  <c r="K1535" i="14"/>
  <c r="J1535" i="14"/>
  <c r="W1535" i="14" s="1"/>
  <c r="I1535" i="14"/>
  <c r="H1535" i="14"/>
  <c r="V1535" i="14" s="1"/>
  <c r="W1534" i="14"/>
  <c r="K1534" i="14"/>
  <c r="J1534" i="14"/>
  <c r="I1534" i="14"/>
  <c r="H1534" i="14"/>
  <c r="S1533" i="14"/>
  <c r="K1533" i="14"/>
  <c r="J1533" i="14"/>
  <c r="O1533" i="14" s="1"/>
  <c r="I1533" i="14"/>
  <c r="H1533" i="14"/>
  <c r="S1532" i="14"/>
  <c r="O1532" i="14"/>
  <c r="K1532" i="14"/>
  <c r="J1532" i="14"/>
  <c r="W1532" i="14" s="1"/>
  <c r="I1532" i="14"/>
  <c r="H1532" i="14"/>
  <c r="V1532" i="14" s="1"/>
  <c r="S1531" i="14"/>
  <c r="O1531" i="14"/>
  <c r="K1531" i="14"/>
  <c r="J1531" i="14"/>
  <c r="W1531" i="14" s="1"/>
  <c r="I1531" i="14"/>
  <c r="H1531" i="14"/>
  <c r="V1531" i="14" s="1"/>
  <c r="K1530" i="14"/>
  <c r="J1530" i="14"/>
  <c r="I1530" i="14"/>
  <c r="H1530" i="14"/>
  <c r="S1529" i="14"/>
  <c r="K1529" i="14"/>
  <c r="J1529" i="14"/>
  <c r="O1529" i="14" s="1"/>
  <c r="I1529" i="14"/>
  <c r="H1529" i="14"/>
  <c r="S1528" i="14"/>
  <c r="O1528" i="14"/>
  <c r="K1528" i="14"/>
  <c r="J1528" i="14"/>
  <c r="W1528" i="14" s="1"/>
  <c r="I1528" i="14"/>
  <c r="H1528" i="14"/>
  <c r="V1528" i="14" s="1"/>
  <c r="S1527" i="14"/>
  <c r="O1527" i="14"/>
  <c r="K1527" i="14"/>
  <c r="J1527" i="14"/>
  <c r="W1527" i="14" s="1"/>
  <c r="I1527" i="14"/>
  <c r="H1527" i="14"/>
  <c r="V1527" i="14" s="1"/>
  <c r="K1526" i="14"/>
  <c r="J1526" i="14"/>
  <c r="W1526" i="14" s="1"/>
  <c r="I1526" i="14"/>
  <c r="H1526" i="14"/>
  <c r="S1525" i="14"/>
  <c r="K1525" i="14"/>
  <c r="J1525" i="14"/>
  <c r="O1525" i="14" s="1"/>
  <c r="I1525" i="14"/>
  <c r="H1525" i="14"/>
  <c r="S1524" i="14"/>
  <c r="O1524" i="14"/>
  <c r="K1524" i="14"/>
  <c r="J1524" i="14"/>
  <c r="W1524" i="14" s="1"/>
  <c r="I1524" i="14"/>
  <c r="H1524" i="14"/>
  <c r="V1524" i="14" s="1"/>
  <c r="S1523" i="14"/>
  <c r="O1523" i="14"/>
  <c r="K1523" i="14"/>
  <c r="J1523" i="14"/>
  <c r="W1523" i="14" s="1"/>
  <c r="I1523" i="14"/>
  <c r="H1523" i="14"/>
  <c r="V1523" i="14" s="1"/>
  <c r="K1522" i="14"/>
  <c r="J1522" i="14"/>
  <c r="I1522" i="14"/>
  <c r="H1522" i="14"/>
  <c r="S1521" i="14"/>
  <c r="K1521" i="14"/>
  <c r="J1521" i="14"/>
  <c r="O1521" i="14" s="1"/>
  <c r="I1521" i="14"/>
  <c r="H1521" i="14"/>
  <c r="S1520" i="14"/>
  <c r="O1520" i="14"/>
  <c r="K1520" i="14"/>
  <c r="J1520" i="14"/>
  <c r="W1520" i="14" s="1"/>
  <c r="I1520" i="14"/>
  <c r="H1520" i="14"/>
  <c r="V1520" i="14" s="1"/>
  <c r="S1519" i="14"/>
  <c r="O1519" i="14"/>
  <c r="K1519" i="14"/>
  <c r="J1519" i="14"/>
  <c r="W1519" i="14" s="1"/>
  <c r="I1519" i="14"/>
  <c r="H1519" i="14"/>
  <c r="V1519" i="14" s="1"/>
  <c r="K1518" i="14"/>
  <c r="J1518" i="14"/>
  <c r="W1518" i="14" s="1"/>
  <c r="I1518" i="14"/>
  <c r="H1518" i="14"/>
  <c r="S1517" i="14"/>
  <c r="K1517" i="14"/>
  <c r="J1517" i="14"/>
  <c r="O1517" i="14" s="1"/>
  <c r="I1517" i="14"/>
  <c r="H1517" i="14"/>
  <c r="S1516" i="14"/>
  <c r="O1516" i="14"/>
  <c r="K1516" i="14"/>
  <c r="J1516" i="14"/>
  <c r="W1516" i="14" s="1"/>
  <c r="I1516" i="14"/>
  <c r="H1516" i="14"/>
  <c r="V1516" i="14" s="1"/>
  <c r="S1515" i="14"/>
  <c r="O1515" i="14"/>
  <c r="K1515" i="14"/>
  <c r="J1515" i="14"/>
  <c r="W1515" i="14" s="1"/>
  <c r="I1515" i="14"/>
  <c r="H1515" i="14"/>
  <c r="V1515" i="14" s="1"/>
  <c r="K1514" i="14"/>
  <c r="J1514" i="14"/>
  <c r="I1514" i="14"/>
  <c r="H1514" i="14"/>
  <c r="S1513" i="14"/>
  <c r="K1513" i="14"/>
  <c r="J1513" i="14"/>
  <c r="O1513" i="14" s="1"/>
  <c r="I1513" i="14"/>
  <c r="H1513" i="14"/>
  <c r="S1512" i="14"/>
  <c r="O1512" i="14"/>
  <c r="K1512" i="14"/>
  <c r="J1512" i="14"/>
  <c r="W1512" i="14" s="1"/>
  <c r="I1512" i="14"/>
  <c r="H1512" i="14"/>
  <c r="V1512" i="14" s="1"/>
  <c r="S1511" i="14"/>
  <c r="O1511" i="14"/>
  <c r="K1511" i="14"/>
  <c r="J1511" i="14"/>
  <c r="W1511" i="14" s="1"/>
  <c r="I1511" i="14"/>
  <c r="H1511" i="14"/>
  <c r="V1511" i="14" s="1"/>
  <c r="K1510" i="14"/>
  <c r="J1510" i="14"/>
  <c r="W1510" i="14" s="1"/>
  <c r="I1510" i="14"/>
  <c r="H1510" i="14"/>
  <c r="S1509" i="14"/>
  <c r="K1509" i="14"/>
  <c r="J1509" i="14"/>
  <c r="O1509" i="14" s="1"/>
  <c r="I1509" i="14"/>
  <c r="H1509" i="14"/>
  <c r="S1508" i="14"/>
  <c r="O1508" i="14"/>
  <c r="K1508" i="14"/>
  <c r="J1508" i="14"/>
  <c r="W1508" i="14" s="1"/>
  <c r="I1508" i="14"/>
  <c r="H1508" i="14"/>
  <c r="V1508" i="14" s="1"/>
  <c r="S1507" i="14"/>
  <c r="O1507" i="14"/>
  <c r="K1507" i="14"/>
  <c r="J1507" i="14"/>
  <c r="W1507" i="14" s="1"/>
  <c r="I1507" i="14"/>
  <c r="H1507" i="14"/>
  <c r="V1507" i="14" s="1"/>
  <c r="K1506" i="14"/>
  <c r="J1506" i="14"/>
  <c r="I1506" i="14"/>
  <c r="H1506" i="14"/>
  <c r="S1505" i="14"/>
  <c r="K1505" i="14"/>
  <c r="J1505" i="14"/>
  <c r="O1505" i="14" s="1"/>
  <c r="I1505" i="14"/>
  <c r="H1505" i="14"/>
  <c r="S1504" i="14"/>
  <c r="O1504" i="14"/>
  <c r="K1504" i="14"/>
  <c r="J1504" i="14"/>
  <c r="W1504" i="14" s="1"/>
  <c r="I1504" i="14"/>
  <c r="H1504" i="14"/>
  <c r="V1504" i="14" s="1"/>
  <c r="S1503" i="14"/>
  <c r="O1503" i="14"/>
  <c r="K1503" i="14"/>
  <c r="J1503" i="14"/>
  <c r="W1503" i="14" s="1"/>
  <c r="I1503" i="14"/>
  <c r="H1503" i="14"/>
  <c r="V1503" i="14" s="1"/>
  <c r="K1502" i="14"/>
  <c r="J1502" i="14"/>
  <c r="W1502" i="14" s="1"/>
  <c r="I1502" i="14"/>
  <c r="H1502" i="14"/>
  <c r="S1501" i="14"/>
  <c r="K1501" i="14"/>
  <c r="J1501" i="14"/>
  <c r="O1501" i="14" s="1"/>
  <c r="I1501" i="14"/>
  <c r="H1501" i="14"/>
  <c r="S1500" i="14"/>
  <c r="O1500" i="14"/>
  <c r="K1500" i="14"/>
  <c r="J1500" i="14"/>
  <c r="W1500" i="14" s="1"/>
  <c r="I1500" i="14"/>
  <c r="H1500" i="14"/>
  <c r="V1500" i="14" s="1"/>
  <c r="S1499" i="14"/>
  <c r="O1499" i="14"/>
  <c r="K1499" i="14"/>
  <c r="J1499" i="14"/>
  <c r="W1499" i="14" s="1"/>
  <c r="I1499" i="14"/>
  <c r="H1499" i="14"/>
  <c r="V1499" i="14" s="1"/>
  <c r="K1498" i="14"/>
  <c r="J1498" i="14"/>
  <c r="I1498" i="14"/>
  <c r="H1498" i="14"/>
  <c r="S1497" i="14"/>
  <c r="K1497" i="14"/>
  <c r="J1497" i="14"/>
  <c r="O1497" i="14" s="1"/>
  <c r="I1497" i="14"/>
  <c r="H1497" i="14"/>
  <c r="S1496" i="14"/>
  <c r="O1496" i="14"/>
  <c r="K1496" i="14"/>
  <c r="J1496" i="14"/>
  <c r="W1496" i="14" s="1"/>
  <c r="I1496" i="14"/>
  <c r="H1496" i="14"/>
  <c r="V1496" i="14" s="1"/>
  <c r="S1495" i="14"/>
  <c r="O1495" i="14"/>
  <c r="K1495" i="14"/>
  <c r="J1495" i="14"/>
  <c r="W1495" i="14" s="1"/>
  <c r="I1495" i="14"/>
  <c r="H1495" i="14"/>
  <c r="V1495" i="14" s="1"/>
  <c r="K1494" i="14"/>
  <c r="J1494" i="14"/>
  <c r="W1494" i="14" s="1"/>
  <c r="I1494" i="14"/>
  <c r="H1494" i="14"/>
  <c r="S1493" i="14"/>
  <c r="K1493" i="14"/>
  <c r="J1493" i="14"/>
  <c r="O1493" i="14" s="1"/>
  <c r="I1493" i="14"/>
  <c r="H1493" i="14"/>
  <c r="S1492" i="14"/>
  <c r="O1492" i="14"/>
  <c r="K1492" i="14"/>
  <c r="J1492" i="14"/>
  <c r="W1492" i="14" s="1"/>
  <c r="I1492" i="14"/>
  <c r="H1492" i="14"/>
  <c r="V1492" i="14" s="1"/>
  <c r="S1491" i="14"/>
  <c r="O1491" i="14"/>
  <c r="K1491" i="14"/>
  <c r="J1491" i="14"/>
  <c r="W1491" i="14" s="1"/>
  <c r="I1491" i="14"/>
  <c r="H1491" i="14"/>
  <c r="V1491" i="14" s="1"/>
  <c r="K1490" i="14"/>
  <c r="J1490" i="14"/>
  <c r="I1490" i="14"/>
  <c r="H1490" i="14"/>
  <c r="S1489" i="14"/>
  <c r="K1489" i="14"/>
  <c r="J1489" i="14"/>
  <c r="O1489" i="14" s="1"/>
  <c r="I1489" i="14"/>
  <c r="H1489" i="14"/>
  <c r="S1488" i="14"/>
  <c r="O1488" i="14"/>
  <c r="K1488" i="14"/>
  <c r="J1488" i="14"/>
  <c r="W1488" i="14" s="1"/>
  <c r="I1488" i="14"/>
  <c r="H1488" i="14"/>
  <c r="V1488" i="14" s="1"/>
  <c r="S1487" i="14"/>
  <c r="O1487" i="14"/>
  <c r="K1487" i="14"/>
  <c r="J1487" i="14"/>
  <c r="W1487" i="14" s="1"/>
  <c r="I1487" i="14"/>
  <c r="H1487" i="14"/>
  <c r="V1487" i="14" s="1"/>
  <c r="K1486" i="14"/>
  <c r="J1486" i="14"/>
  <c r="W1486" i="14" s="1"/>
  <c r="I1486" i="14"/>
  <c r="H1486" i="14"/>
  <c r="S1485" i="14"/>
  <c r="K1485" i="14"/>
  <c r="J1485" i="14"/>
  <c r="O1485" i="14" s="1"/>
  <c r="I1485" i="14"/>
  <c r="H1485" i="14"/>
  <c r="S1484" i="14"/>
  <c r="O1484" i="14"/>
  <c r="K1484" i="14"/>
  <c r="J1484" i="14"/>
  <c r="W1484" i="14" s="1"/>
  <c r="I1484" i="14"/>
  <c r="H1484" i="14"/>
  <c r="V1484" i="14" s="1"/>
  <c r="S1483" i="14"/>
  <c r="O1483" i="14"/>
  <c r="K1483" i="14"/>
  <c r="J1483" i="14"/>
  <c r="W1483" i="14" s="1"/>
  <c r="I1483" i="14"/>
  <c r="H1483" i="14"/>
  <c r="V1483" i="14" s="1"/>
  <c r="K1482" i="14"/>
  <c r="J1482" i="14"/>
  <c r="I1482" i="14"/>
  <c r="H1482" i="14"/>
  <c r="S1481" i="14"/>
  <c r="K1481" i="14"/>
  <c r="J1481" i="14"/>
  <c r="O1481" i="14" s="1"/>
  <c r="I1481" i="14"/>
  <c r="H1481" i="14"/>
  <c r="S1480" i="14"/>
  <c r="O1480" i="14"/>
  <c r="K1480" i="14"/>
  <c r="J1480" i="14"/>
  <c r="W1480" i="14" s="1"/>
  <c r="I1480" i="14"/>
  <c r="H1480" i="14"/>
  <c r="V1480" i="14" s="1"/>
  <c r="S1479" i="14"/>
  <c r="O1479" i="14"/>
  <c r="K1479" i="14"/>
  <c r="J1479" i="14"/>
  <c r="W1479" i="14" s="1"/>
  <c r="I1479" i="14"/>
  <c r="H1479" i="14"/>
  <c r="V1479" i="14" s="1"/>
  <c r="K1478" i="14"/>
  <c r="J1478" i="14"/>
  <c r="W1478" i="14" s="1"/>
  <c r="I1478" i="14"/>
  <c r="H1478" i="14"/>
  <c r="S1477" i="14"/>
  <c r="K1477" i="14"/>
  <c r="J1477" i="14"/>
  <c r="O1477" i="14" s="1"/>
  <c r="I1477" i="14"/>
  <c r="H1477" i="14"/>
  <c r="S1476" i="14"/>
  <c r="O1476" i="14"/>
  <c r="K1476" i="14"/>
  <c r="J1476" i="14"/>
  <c r="W1476" i="14" s="1"/>
  <c r="I1476" i="14"/>
  <c r="H1476" i="14"/>
  <c r="V1476" i="14" s="1"/>
  <c r="S1475" i="14"/>
  <c r="O1475" i="14"/>
  <c r="K1475" i="14"/>
  <c r="J1475" i="14"/>
  <c r="W1475" i="14" s="1"/>
  <c r="I1475" i="14"/>
  <c r="H1475" i="14"/>
  <c r="V1475" i="14" s="1"/>
  <c r="K1474" i="14"/>
  <c r="J1474" i="14"/>
  <c r="I1474" i="14"/>
  <c r="H1474" i="14"/>
  <c r="S1473" i="14"/>
  <c r="K1473" i="14"/>
  <c r="J1473" i="14"/>
  <c r="O1473" i="14" s="1"/>
  <c r="I1473" i="14"/>
  <c r="H1473" i="14"/>
  <c r="S1472" i="14"/>
  <c r="O1472" i="14"/>
  <c r="K1472" i="14"/>
  <c r="J1472" i="14"/>
  <c r="W1472" i="14" s="1"/>
  <c r="I1472" i="14"/>
  <c r="H1472" i="14"/>
  <c r="V1472" i="14" s="1"/>
  <c r="S1471" i="14"/>
  <c r="O1471" i="14"/>
  <c r="K1471" i="14"/>
  <c r="J1471" i="14"/>
  <c r="W1471" i="14" s="1"/>
  <c r="I1471" i="14"/>
  <c r="H1471" i="14"/>
  <c r="V1471" i="14" s="1"/>
  <c r="K1470" i="14"/>
  <c r="J1470" i="14"/>
  <c r="W1470" i="14" s="1"/>
  <c r="I1470" i="14"/>
  <c r="H1470" i="14"/>
  <c r="S1469" i="14"/>
  <c r="K1469" i="14"/>
  <c r="J1469" i="14"/>
  <c r="O1469" i="14" s="1"/>
  <c r="I1469" i="14"/>
  <c r="H1469" i="14"/>
  <c r="S1468" i="14"/>
  <c r="O1468" i="14"/>
  <c r="K1468" i="14"/>
  <c r="J1468" i="14"/>
  <c r="W1468" i="14" s="1"/>
  <c r="I1468" i="14"/>
  <c r="H1468" i="14"/>
  <c r="V1468" i="14" s="1"/>
  <c r="S1467" i="14"/>
  <c r="O1467" i="14"/>
  <c r="K1467" i="14"/>
  <c r="J1467" i="14"/>
  <c r="W1467" i="14" s="1"/>
  <c r="I1467" i="14"/>
  <c r="H1467" i="14"/>
  <c r="V1467" i="14" s="1"/>
  <c r="K1466" i="14"/>
  <c r="J1466" i="14"/>
  <c r="I1466" i="14"/>
  <c r="H1466" i="14"/>
  <c r="S1465" i="14"/>
  <c r="K1465" i="14"/>
  <c r="J1465" i="14"/>
  <c r="O1465" i="14" s="1"/>
  <c r="I1465" i="14"/>
  <c r="H1465" i="14"/>
  <c r="S1464" i="14"/>
  <c r="O1464" i="14"/>
  <c r="K1464" i="14"/>
  <c r="J1464" i="14"/>
  <c r="W1464" i="14" s="1"/>
  <c r="I1464" i="14"/>
  <c r="H1464" i="14"/>
  <c r="V1464" i="14" s="1"/>
  <c r="S1463" i="14"/>
  <c r="O1463" i="14"/>
  <c r="K1463" i="14"/>
  <c r="J1463" i="14"/>
  <c r="W1463" i="14" s="1"/>
  <c r="I1463" i="14"/>
  <c r="H1463" i="14"/>
  <c r="V1463" i="14" s="1"/>
  <c r="K1462" i="14"/>
  <c r="J1462" i="14"/>
  <c r="W1462" i="14" s="1"/>
  <c r="I1462" i="14"/>
  <c r="H1462" i="14"/>
  <c r="S1461" i="14"/>
  <c r="K1461" i="14"/>
  <c r="J1461" i="14"/>
  <c r="O1461" i="14" s="1"/>
  <c r="I1461" i="14"/>
  <c r="H1461" i="14"/>
  <c r="S1460" i="14"/>
  <c r="O1460" i="14"/>
  <c r="K1460" i="14"/>
  <c r="J1460" i="14"/>
  <c r="W1460" i="14" s="1"/>
  <c r="I1460" i="14"/>
  <c r="H1460" i="14"/>
  <c r="V1460" i="14" s="1"/>
  <c r="S1459" i="14"/>
  <c r="O1459" i="14"/>
  <c r="K1459" i="14"/>
  <c r="J1459" i="14"/>
  <c r="W1459" i="14" s="1"/>
  <c r="I1459" i="14"/>
  <c r="H1459" i="14"/>
  <c r="V1459" i="14" s="1"/>
  <c r="K1458" i="14"/>
  <c r="J1458" i="14"/>
  <c r="I1458" i="14"/>
  <c r="H1458" i="14"/>
  <c r="S1457" i="14"/>
  <c r="K1457" i="14"/>
  <c r="J1457" i="14"/>
  <c r="O1457" i="14" s="1"/>
  <c r="I1457" i="14"/>
  <c r="H1457" i="14"/>
  <c r="S1456" i="14"/>
  <c r="O1456" i="14"/>
  <c r="K1456" i="14"/>
  <c r="J1456" i="14"/>
  <c r="W1456" i="14" s="1"/>
  <c r="I1456" i="14"/>
  <c r="H1456" i="14"/>
  <c r="V1456" i="14" s="1"/>
  <c r="S1455" i="14"/>
  <c r="O1455" i="14"/>
  <c r="K1455" i="14"/>
  <c r="J1455" i="14"/>
  <c r="W1455" i="14" s="1"/>
  <c r="I1455" i="14"/>
  <c r="H1455" i="14"/>
  <c r="V1455" i="14" s="1"/>
  <c r="K1454" i="14"/>
  <c r="J1454" i="14"/>
  <c r="W1454" i="14" s="1"/>
  <c r="I1454" i="14"/>
  <c r="H1454" i="14"/>
  <c r="S1453" i="14"/>
  <c r="K1453" i="14"/>
  <c r="J1453" i="14"/>
  <c r="O1453" i="14" s="1"/>
  <c r="I1453" i="14"/>
  <c r="H1453" i="14"/>
  <c r="S1452" i="14"/>
  <c r="O1452" i="14"/>
  <c r="K1452" i="14"/>
  <c r="J1452" i="14"/>
  <c r="W1452" i="14" s="1"/>
  <c r="I1452" i="14"/>
  <c r="H1452" i="14"/>
  <c r="V1452" i="14" s="1"/>
  <c r="S1451" i="14"/>
  <c r="O1451" i="14"/>
  <c r="K1451" i="14"/>
  <c r="J1451" i="14"/>
  <c r="W1451" i="14" s="1"/>
  <c r="I1451" i="14"/>
  <c r="H1451" i="14"/>
  <c r="V1451" i="14" s="1"/>
  <c r="K1450" i="14"/>
  <c r="J1450" i="14"/>
  <c r="I1450" i="14"/>
  <c r="H1450" i="14"/>
  <c r="S1449" i="14"/>
  <c r="K1449" i="14"/>
  <c r="J1449" i="14"/>
  <c r="O1449" i="14" s="1"/>
  <c r="I1449" i="14"/>
  <c r="H1449" i="14"/>
  <c r="S1448" i="14"/>
  <c r="O1448" i="14"/>
  <c r="K1448" i="14"/>
  <c r="J1448" i="14"/>
  <c r="W1448" i="14" s="1"/>
  <c r="I1448" i="14"/>
  <c r="H1448" i="14"/>
  <c r="V1448" i="14" s="1"/>
  <c r="S1447" i="14"/>
  <c r="O1447" i="14"/>
  <c r="K1447" i="14"/>
  <c r="J1447" i="14"/>
  <c r="W1447" i="14" s="1"/>
  <c r="I1447" i="14"/>
  <c r="H1447" i="14"/>
  <c r="V1447" i="14" s="1"/>
  <c r="K1446" i="14"/>
  <c r="J1446" i="14"/>
  <c r="W1446" i="14" s="1"/>
  <c r="I1446" i="14"/>
  <c r="H1446" i="14"/>
  <c r="S1445" i="14"/>
  <c r="K1445" i="14"/>
  <c r="J1445" i="14"/>
  <c r="O1445" i="14" s="1"/>
  <c r="I1445" i="14"/>
  <c r="H1445" i="14"/>
  <c r="S1444" i="14"/>
  <c r="O1444" i="14"/>
  <c r="K1444" i="14"/>
  <c r="J1444" i="14"/>
  <c r="W1444" i="14" s="1"/>
  <c r="I1444" i="14"/>
  <c r="H1444" i="14"/>
  <c r="V1444" i="14" s="1"/>
  <c r="S1443" i="14"/>
  <c r="O1443" i="14"/>
  <c r="K1443" i="14"/>
  <c r="J1443" i="14"/>
  <c r="W1443" i="14" s="1"/>
  <c r="I1443" i="14"/>
  <c r="H1443" i="14"/>
  <c r="V1443" i="14" s="1"/>
  <c r="K1442" i="14"/>
  <c r="J1442" i="14"/>
  <c r="I1442" i="14"/>
  <c r="H1442" i="14"/>
  <c r="S1441" i="14"/>
  <c r="K1441" i="14"/>
  <c r="J1441" i="14"/>
  <c r="O1441" i="14" s="1"/>
  <c r="I1441" i="14"/>
  <c r="H1441" i="14"/>
  <c r="S1440" i="14"/>
  <c r="O1440" i="14"/>
  <c r="K1440" i="14"/>
  <c r="J1440" i="14"/>
  <c r="W1440" i="14" s="1"/>
  <c r="I1440" i="14"/>
  <c r="H1440" i="14"/>
  <c r="V1440" i="14" s="1"/>
  <c r="S1439" i="14"/>
  <c r="O1439" i="14"/>
  <c r="K1439" i="14"/>
  <c r="J1439" i="14"/>
  <c r="W1439" i="14" s="1"/>
  <c r="I1439" i="14"/>
  <c r="H1439" i="14"/>
  <c r="V1439" i="14" s="1"/>
  <c r="K1438" i="14"/>
  <c r="J1438" i="14"/>
  <c r="W1438" i="14" s="1"/>
  <c r="I1438" i="14"/>
  <c r="H1438" i="14"/>
  <c r="S1437" i="14"/>
  <c r="K1437" i="14"/>
  <c r="J1437" i="14"/>
  <c r="O1437" i="14" s="1"/>
  <c r="I1437" i="14"/>
  <c r="H1437" i="14"/>
  <c r="S1436" i="14"/>
  <c r="O1436" i="14"/>
  <c r="K1436" i="14"/>
  <c r="J1436" i="14"/>
  <c r="W1436" i="14" s="1"/>
  <c r="I1436" i="14"/>
  <c r="H1436" i="14"/>
  <c r="V1436" i="14" s="1"/>
  <c r="S1435" i="14"/>
  <c r="O1435" i="14"/>
  <c r="K1435" i="14"/>
  <c r="J1435" i="14"/>
  <c r="W1435" i="14" s="1"/>
  <c r="I1435" i="14"/>
  <c r="H1435" i="14"/>
  <c r="V1435" i="14" s="1"/>
  <c r="K1434" i="14"/>
  <c r="J1434" i="14"/>
  <c r="I1434" i="14"/>
  <c r="H1434" i="14"/>
  <c r="S1433" i="14"/>
  <c r="K1433" i="14"/>
  <c r="J1433" i="14"/>
  <c r="O1433" i="14" s="1"/>
  <c r="I1433" i="14"/>
  <c r="H1433" i="14"/>
  <c r="S1432" i="14"/>
  <c r="O1432" i="14"/>
  <c r="K1432" i="14"/>
  <c r="J1432" i="14"/>
  <c r="W1432" i="14" s="1"/>
  <c r="I1432" i="14"/>
  <c r="H1432" i="14"/>
  <c r="V1432" i="14" s="1"/>
  <c r="S1431" i="14"/>
  <c r="O1431" i="14"/>
  <c r="K1431" i="14"/>
  <c r="J1431" i="14"/>
  <c r="W1431" i="14" s="1"/>
  <c r="I1431" i="14"/>
  <c r="H1431" i="14"/>
  <c r="V1431" i="14" s="1"/>
  <c r="K1430" i="14"/>
  <c r="J1430" i="14"/>
  <c r="W1430" i="14" s="1"/>
  <c r="I1430" i="14"/>
  <c r="H1430" i="14"/>
  <c r="S1429" i="14"/>
  <c r="K1429" i="14"/>
  <c r="J1429" i="14"/>
  <c r="O1429" i="14" s="1"/>
  <c r="I1429" i="14"/>
  <c r="H1429" i="14"/>
  <c r="S1428" i="14"/>
  <c r="O1428" i="14"/>
  <c r="K1428" i="14"/>
  <c r="J1428" i="14"/>
  <c r="W1428" i="14" s="1"/>
  <c r="I1428" i="14"/>
  <c r="H1428" i="14"/>
  <c r="V1428" i="14" s="1"/>
  <c r="S1427" i="14"/>
  <c r="O1427" i="14"/>
  <c r="K1427" i="14"/>
  <c r="J1427" i="14"/>
  <c r="W1427" i="14" s="1"/>
  <c r="I1427" i="14"/>
  <c r="H1427" i="14"/>
  <c r="V1427" i="14" s="1"/>
  <c r="K1426" i="14"/>
  <c r="J1426" i="14"/>
  <c r="I1426" i="14"/>
  <c r="H1426" i="14"/>
  <c r="S1425" i="14"/>
  <c r="K1425" i="14"/>
  <c r="J1425" i="14"/>
  <c r="O1425" i="14" s="1"/>
  <c r="I1425" i="14"/>
  <c r="H1425" i="14"/>
  <c r="S1424" i="14"/>
  <c r="O1424" i="14"/>
  <c r="K1424" i="14"/>
  <c r="J1424" i="14"/>
  <c r="W1424" i="14" s="1"/>
  <c r="I1424" i="14"/>
  <c r="H1424" i="14"/>
  <c r="V1424" i="14" s="1"/>
  <c r="S1423" i="14"/>
  <c r="O1423" i="14"/>
  <c r="K1423" i="14"/>
  <c r="J1423" i="14"/>
  <c r="W1423" i="14" s="1"/>
  <c r="I1423" i="14"/>
  <c r="H1423" i="14"/>
  <c r="V1423" i="14" s="1"/>
  <c r="K1422" i="14"/>
  <c r="J1422" i="14"/>
  <c r="W1422" i="14" s="1"/>
  <c r="I1422" i="14"/>
  <c r="H1422" i="14"/>
  <c r="S1421" i="14"/>
  <c r="K1421" i="14"/>
  <c r="J1421" i="14"/>
  <c r="O1421" i="14" s="1"/>
  <c r="I1421" i="14"/>
  <c r="H1421" i="14"/>
  <c r="S1420" i="14"/>
  <c r="O1420" i="14"/>
  <c r="K1420" i="14"/>
  <c r="J1420" i="14"/>
  <c r="W1420" i="14" s="1"/>
  <c r="I1420" i="14"/>
  <c r="H1420" i="14"/>
  <c r="V1420" i="14" s="1"/>
  <c r="S1419" i="14"/>
  <c r="O1419" i="14"/>
  <c r="K1419" i="14"/>
  <c r="J1419" i="14"/>
  <c r="W1419" i="14" s="1"/>
  <c r="I1419" i="14"/>
  <c r="H1419" i="14"/>
  <c r="V1419" i="14" s="1"/>
  <c r="K1418" i="14"/>
  <c r="J1418" i="14"/>
  <c r="I1418" i="14"/>
  <c r="H1418" i="14"/>
  <c r="S1417" i="14"/>
  <c r="K1417" i="14"/>
  <c r="J1417" i="14"/>
  <c r="O1417" i="14" s="1"/>
  <c r="I1417" i="14"/>
  <c r="H1417" i="14"/>
  <c r="S1416" i="14"/>
  <c r="O1416" i="14"/>
  <c r="K1416" i="14"/>
  <c r="J1416" i="14"/>
  <c r="W1416" i="14" s="1"/>
  <c r="I1416" i="14"/>
  <c r="H1416" i="14"/>
  <c r="V1416" i="14" s="1"/>
  <c r="S1415" i="14"/>
  <c r="O1415" i="14"/>
  <c r="K1415" i="14"/>
  <c r="J1415" i="14"/>
  <c r="W1415" i="14" s="1"/>
  <c r="I1415" i="14"/>
  <c r="H1415" i="14"/>
  <c r="V1415" i="14" s="1"/>
  <c r="K1414" i="14"/>
  <c r="J1414" i="14"/>
  <c r="W1414" i="14" s="1"/>
  <c r="I1414" i="14"/>
  <c r="H1414" i="14"/>
  <c r="S1413" i="14"/>
  <c r="K1413" i="14"/>
  <c r="J1413" i="14"/>
  <c r="O1413" i="14" s="1"/>
  <c r="I1413" i="14"/>
  <c r="H1413" i="14"/>
  <c r="S1412" i="14"/>
  <c r="O1412" i="14"/>
  <c r="K1412" i="14"/>
  <c r="J1412" i="14"/>
  <c r="W1412" i="14" s="1"/>
  <c r="I1412" i="14"/>
  <c r="H1412" i="14"/>
  <c r="V1412" i="14" s="1"/>
  <c r="S1411" i="14"/>
  <c r="O1411" i="14"/>
  <c r="K1411" i="14"/>
  <c r="J1411" i="14"/>
  <c r="W1411" i="14" s="1"/>
  <c r="I1411" i="14"/>
  <c r="H1411" i="14"/>
  <c r="V1411" i="14" s="1"/>
  <c r="K1410" i="14"/>
  <c r="J1410" i="14"/>
  <c r="I1410" i="14"/>
  <c r="H1410" i="14"/>
  <c r="S1409" i="14"/>
  <c r="K1409" i="14"/>
  <c r="J1409" i="14"/>
  <c r="O1409" i="14" s="1"/>
  <c r="I1409" i="14"/>
  <c r="H1409" i="14"/>
  <c r="S1408" i="14"/>
  <c r="O1408" i="14"/>
  <c r="K1408" i="14"/>
  <c r="J1408" i="14"/>
  <c r="W1408" i="14" s="1"/>
  <c r="I1408" i="14"/>
  <c r="H1408" i="14"/>
  <c r="V1408" i="14" s="1"/>
  <c r="S1407" i="14"/>
  <c r="O1407" i="14"/>
  <c r="K1407" i="14"/>
  <c r="J1407" i="14"/>
  <c r="W1407" i="14" s="1"/>
  <c r="I1407" i="14"/>
  <c r="H1407" i="14"/>
  <c r="V1407" i="14" s="1"/>
  <c r="K1406" i="14"/>
  <c r="J1406" i="14"/>
  <c r="W1406" i="14" s="1"/>
  <c r="I1406" i="14"/>
  <c r="H1406" i="14"/>
  <c r="S1405" i="14"/>
  <c r="K1405" i="14"/>
  <c r="J1405" i="14"/>
  <c r="O1405" i="14" s="1"/>
  <c r="I1405" i="14"/>
  <c r="H1405" i="14"/>
  <c r="S1404" i="14"/>
  <c r="O1404" i="14"/>
  <c r="K1404" i="14"/>
  <c r="J1404" i="14"/>
  <c r="W1404" i="14" s="1"/>
  <c r="I1404" i="14"/>
  <c r="H1404" i="14"/>
  <c r="V1404" i="14" s="1"/>
  <c r="S1403" i="14"/>
  <c r="O1403" i="14"/>
  <c r="K1403" i="14"/>
  <c r="J1403" i="14"/>
  <c r="W1403" i="14" s="1"/>
  <c r="I1403" i="14"/>
  <c r="H1403" i="14"/>
  <c r="V1403" i="14" s="1"/>
  <c r="K1402" i="14"/>
  <c r="J1402" i="14"/>
  <c r="I1402" i="14"/>
  <c r="H1402" i="14"/>
  <c r="S1401" i="14"/>
  <c r="K1401" i="14"/>
  <c r="J1401" i="14"/>
  <c r="O1401" i="14" s="1"/>
  <c r="I1401" i="14"/>
  <c r="H1401" i="14"/>
  <c r="S1400" i="14"/>
  <c r="O1400" i="14"/>
  <c r="K1400" i="14"/>
  <c r="J1400" i="14"/>
  <c r="W1400" i="14" s="1"/>
  <c r="I1400" i="14"/>
  <c r="H1400" i="14"/>
  <c r="V1400" i="14" s="1"/>
  <c r="S1399" i="14"/>
  <c r="O1399" i="14"/>
  <c r="K1399" i="14"/>
  <c r="J1399" i="14"/>
  <c r="W1399" i="14" s="1"/>
  <c r="I1399" i="14"/>
  <c r="H1399" i="14"/>
  <c r="V1399" i="14" s="1"/>
  <c r="K1398" i="14"/>
  <c r="J1398" i="14"/>
  <c r="W1398" i="14" s="1"/>
  <c r="I1398" i="14"/>
  <c r="H1398" i="14"/>
  <c r="S1397" i="14"/>
  <c r="K1397" i="14"/>
  <c r="J1397" i="14"/>
  <c r="O1397" i="14" s="1"/>
  <c r="I1397" i="14"/>
  <c r="H1397" i="14"/>
  <c r="S1396" i="14"/>
  <c r="O1396" i="14"/>
  <c r="K1396" i="14"/>
  <c r="J1396" i="14"/>
  <c r="W1396" i="14" s="1"/>
  <c r="I1396" i="14"/>
  <c r="H1396" i="14"/>
  <c r="V1396" i="14" s="1"/>
  <c r="S1395" i="14"/>
  <c r="O1395" i="14"/>
  <c r="K1395" i="14"/>
  <c r="J1395" i="14"/>
  <c r="W1395" i="14" s="1"/>
  <c r="I1395" i="14"/>
  <c r="H1395" i="14"/>
  <c r="V1395" i="14" s="1"/>
  <c r="K1394" i="14"/>
  <c r="J1394" i="14"/>
  <c r="I1394" i="14"/>
  <c r="H1394" i="14"/>
  <c r="S1393" i="14"/>
  <c r="K1393" i="14"/>
  <c r="J1393" i="14"/>
  <c r="O1393" i="14" s="1"/>
  <c r="I1393" i="14"/>
  <c r="H1393" i="14"/>
  <c r="S1392" i="14"/>
  <c r="O1392" i="14"/>
  <c r="K1392" i="14"/>
  <c r="J1392" i="14"/>
  <c r="W1392" i="14" s="1"/>
  <c r="I1392" i="14"/>
  <c r="H1392" i="14"/>
  <c r="V1392" i="14" s="1"/>
  <c r="S1391" i="14"/>
  <c r="O1391" i="14"/>
  <c r="K1391" i="14"/>
  <c r="J1391" i="14"/>
  <c r="W1391" i="14" s="1"/>
  <c r="I1391" i="14"/>
  <c r="H1391" i="14"/>
  <c r="V1391" i="14" s="1"/>
  <c r="K1390" i="14"/>
  <c r="J1390" i="14"/>
  <c r="W1390" i="14" s="1"/>
  <c r="I1390" i="14"/>
  <c r="H1390" i="14"/>
  <c r="S1389" i="14"/>
  <c r="K1389" i="14"/>
  <c r="J1389" i="14"/>
  <c r="O1389" i="14" s="1"/>
  <c r="I1389" i="14"/>
  <c r="H1389" i="14"/>
  <c r="S1388" i="14"/>
  <c r="O1388" i="14"/>
  <c r="K1388" i="14"/>
  <c r="J1388" i="14"/>
  <c r="W1388" i="14" s="1"/>
  <c r="I1388" i="14"/>
  <c r="H1388" i="14"/>
  <c r="V1388" i="14" s="1"/>
  <c r="S1387" i="14"/>
  <c r="O1387" i="14"/>
  <c r="K1387" i="14"/>
  <c r="J1387" i="14"/>
  <c r="W1387" i="14" s="1"/>
  <c r="I1387" i="14"/>
  <c r="H1387" i="14"/>
  <c r="V1387" i="14" s="1"/>
  <c r="K1386" i="14"/>
  <c r="J1386" i="14"/>
  <c r="I1386" i="14"/>
  <c r="H1386" i="14"/>
  <c r="S1385" i="14"/>
  <c r="K1385" i="14"/>
  <c r="J1385" i="14"/>
  <c r="O1385" i="14" s="1"/>
  <c r="I1385" i="14"/>
  <c r="H1385" i="14"/>
  <c r="S1384" i="14"/>
  <c r="O1384" i="14"/>
  <c r="K1384" i="14"/>
  <c r="J1384" i="14"/>
  <c r="W1384" i="14" s="1"/>
  <c r="I1384" i="14"/>
  <c r="H1384" i="14"/>
  <c r="V1384" i="14" s="1"/>
  <c r="S1383" i="14"/>
  <c r="O1383" i="14"/>
  <c r="K1383" i="14"/>
  <c r="J1383" i="14"/>
  <c r="W1383" i="14" s="1"/>
  <c r="I1383" i="14"/>
  <c r="H1383" i="14"/>
  <c r="V1383" i="14" s="1"/>
  <c r="K1382" i="14"/>
  <c r="J1382" i="14"/>
  <c r="W1382" i="14" s="1"/>
  <c r="I1382" i="14"/>
  <c r="H1382" i="14"/>
  <c r="S1381" i="14"/>
  <c r="K1381" i="14"/>
  <c r="J1381" i="14"/>
  <c r="O1381" i="14" s="1"/>
  <c r="I1381" i="14"/>
  <c r="H1381" i="14"/>
  <c r="S1380" i="14"/>
  <c r="O1380" i="14"/>
  <c r="K1380" i="14"/>
  <c r="J1380" i="14"/>
  <c r="W1380" i="14" s="1"/>
  <c r="I1380" i="14"/>
  <c r="H1380" i="14"/>
  <c r="V1380" i="14" s="1"/>
  <c r="S1379" i="14"/>
  <c r="O1379" i="14"/>
  <c r="K1379" i="14"/>
  <c r="J1379" i="14"/>
  <c r="W1379" i="14" s="1"/>
  <c r="I1379" i="14"/>
  <c r="H1379" i="14"/>
  <c r="V1379" i="14" s="1"/>
  <c r="K1378" i="14"/>
  <c r="J1378" i="14"/>
  <c r="I1378" i="14"/>
  <c r="H1378" i="14"/>
  <c r="S1377" i="14"/>
  <c r="K1377" i="14"/>
  <c r="J1377" i="14"/>
  <c r="O1377" i="14" s="1"/>
  <c r="I1377" i="14"/>
  <c r="H1377" i="14"/>
  <c r="S1376" i="14"/>
  <c r="O1376" i="14"/>
  <c r="K1376" i="14"/>
  <c r="J1376" i="14"/>
  <c r="W1376" i="14" s="1"/>
  <c r="I1376" i="14"/>
  <c r="H1376" i="14"/>
  <c r="V1376" i="14" s="1"/>
  <c r="S1375" i="14"/>
  <c r="O1375" i="14"/>
  <c r="K1375" i="14"/>
  <c r="J1375" i="14"/>
  <c r="W1375" i="14" s="1"/>
  <c r="I1375" i="14"/>
  <c r="H1375" i="14"/>
  <c r="V1375" i="14" s="1"/>
  <c r="K1374" i="14"/>
  <c r="J1374" i="14"/>
  <c r="W1374" i="14" s="1"/>
  <c r="I1374" i="14"/>
  <c r="H1374" i="14"/>
  <c r="S1373" i="14"/>
  <c r="K1373" i="14"/>
  <c r="J1373" i="14"/>
  <c r="O1373" i="14" s="1"/>
  <c r="I1373" i="14"/>
  <c r="H1373" i="14"/>
  <c r="S1372" i="14"/>
  <c r="O1372" i="14"/>
  <c r="K1372" i="14"/>
  <c r="J1372" i="14"/>
  <c r="W1372" i="14" s="1"/>
  <c r="I1372" i="14"/>
  <c r="H1372" i="14"/>
  <c r="V1372" i="14" s="1"/>
  <c r="S1371" i="14"/>
  <c r="O1371" i="14"/>
  <c r="K1371" i="14"/>
  <c r="J1371" i="14"/>
  <c r="W1371" i="14" s="1"/>
  <c r="I1371" i="14"/>
  <c r="H1371" i="14"/>
  <c r="V1371" i="14" s="1"/>
  <c r="K1370" i="14"/>
  <c r="J1370" i="14"/>
  <c r="I1370" i="14"/>
  <c r="H1370" i="14"/>
  <c r="S1369" i="14"/>
  <c r="K1369" i="14"/>
  <c r="J1369" i="14"/>
  <c r="O1369" i="14" s="1"/>
  <c r="I1369" i="14"/>
  <c r="H1369" i="14"/>
  <c r="S1368" i="14"/>
  <c r="O1368" i="14"/>
  <c r="K1368" i="14"/>
  <c r="J1368" i="14"/>
  <c r="W1368" i="14" s="1"/>
  <c r="I1368" i="14"/>
  <c r="H1368" i="14"/>
  <c r="V1368" i="14" s="1"/>
  <c r="S1367" i="14"/>
  <c r="O1367" i="14"/>
  <c r="K1367" i="14"/>
  <c r="J1367" i="14"/>
  <c r="W1367" i="14" s="1"/>
  <c r="I1367" i="14"/>
  <c r="H1367" i="14"/>
  <c r="V1367" i="14" s="1"/>
  <c r="K1366" i="14"/>
  <c r="J1366" i="14"/>
  <c r="W1366" i="14" s="1"/>
  <c r="I1366" i="14"/>
  <c r="H1366" i="14"/>
  <c r="S1365" i="14"/>
  <c r="K1365" i="14"/>
  <c r="J1365" i="14"/>
  <c r="O1365" i="14" s="1"/>
  <c r="I1365" i="14"/>
  <c r="H1365" i="14"/>
  <c r="S1364" i="14"/>
  <c r="O1364" i="14"/>
  <c r="K1364" i="14"/>
  <c r="J1364" i="14"/>
  <c r="W1364" i="14" s="1"/>
  <c r="I1364" i="14"/>
  <c r="H1364" i="14"/>
  <c r="V1364" i="14" s="1"/>
  <c r="S1363" i="14"/>
  <c r="O1363" i="14"/>
  <c r="K1363" i="14"/>
  <c r="J1363" i="14"/>
  <c r="W1363" i="14" s="1"/>
  <c r="I1363" i="14"/>
  <c r="H1363" i="14"/>
  <c r="V1363" i="14" s="1"/>
  <c r="K1362" i="14"/>
  <c r="J1362" i="14"/>
  <c r="I1362" i="14"/>
  <c r="H1362" i="14"/>
  <c r="S1361" i="14"/>
  <c r="K1361" i="14"/>
  <c r="J1361" i="14"/>
  <c r="O1361" i="14" s="1"/>
  <c r="I1361" i="14"/>
  <c r="H1361" i="14"/>
  <c r="S1360" i="14"/>
  <c r="O1360" i="14"/>
  <c r="K1360" i="14"/>
  <c r="J1360" i="14"/>
  <c r="W1360" i="14" s="1"/>
  <c r="I1360" i="14"/>
  <c r="H1360" i="14"/>
  <c r="V1360" i="14" s="1"/>
  <c r="S1359" i="14"/>
  <c r="O1359" i="14"/>
  <c r="K1359" i="14"/>
  <c r="J1359" i="14"/>
  <c r="W1359" i="14" s="1"/>
  <c r="I1359" i="14"/>
  <c r="H1359" i="14"/>
  <c r="V1359" i="14" s="1"/>
  <c r="K1358" i="14"/>
  <c r="J1358" i="14"/>
  <c r="W1358" i="14" s="1"/>
  <c r="I1358" i="14"/>
  <c r="H1358" i="14"/>
  <c r="S1357" i="14"/>
  <c r="K1357" i="14"/>
  <c r="J1357" i="14"/>
  <c r="O1357" i="14" s="1"/>
  <c r="I1357" i="14"/>
  <c r="H1357" i="14"/>
  <c r="S1356" i="14"/>
  <c r="O1356" i="14"/>
  <c r="K1356" i="14"/>
  <c r="J1356" i="14"/>
  <c r="W1356" i="14" s="1"/>
  <c r="I1356" i="14"/>
  <c r="H1356" i="14"/>
  <c r="V1356" i="14" s="1"/>
  <c r="S1355" i="14"/>
  <c r="O1355" i="14"/>
  <c r="K1355" i="14"/>
  <c r="J1355" i="14"/>
  <c r="W1355" i="14" s="1"/>
  <c r="I1355" i="14"/>
  <c r="H1355" i="14"/>
  <c r="V1355" i="14" s="1"/>
  <c r="K1354" i="14"/>
  <c r="J1354" i="14"/>
  <c r="I1354" i="14"/>
  <c r="H1354" i="14"/>
  <c r="S1353" i="14"/>
  <c r="K1353" i="14"/>
  <c r="J1353" i="14"/>
  <c r="O1353" i="14" s="1"/>
  <c r="I1353" i="14"/>
  <c r="H1353" i="14"/>
  <c r="S1352" i="14"/>
  <c r="O1352" i="14"/>
  <c r="K1352" i="14"/>
  <c r="J1352" i="14"/>
  <c r="W1352" i="14" s="1"/>
  <c r="I1352" i="14"/>
  <c r="H1352" i="14"/>
  <c r="V1352" i="14" s="1"/>
  <c r="S1351" i="14"/>
  <c r="O1351" i="14"/>
  <c r="K1351" i="14"/>
  <c r="J1351" i="14"/>
  <c r="W1351" i="14" s="1"/>
  <c r="I1351" i="14"/>
  <c r="H1351" i="14"/>
  <c r="V1351" i="14" s="1"/>
  <c r="K1350" i="14"/>
  <c r="J1350" i="14"/>
  <c r="W1350" i="14" s="1"/>
  <c r="I1350" i="14"/>
  <c r="H1350" i="14"/>
  <c r="S1349" i="14"/>
  <c r="K1349" i="14"/>
  <c r="J1349" i="14"/>
  <c r="O1349" i="14" s="1"/>
  <c r="I1349" i="14"/>
  <c r="H1349" i="14"/>
  <c r="S1348" i="14"/>
  <c r="O1348" i="14"/>
  <c r="K1348" i="14"/>
  <c r="J1348" i="14"/>
  <c r="W1348" i="14" s="1"/>
  <c r="I1348" i="14"/>
  <c r="H1348" i="14"/>
  <c r="V1348" i="14" s="1"/>
  <c r="S1347" i="14"/>
  <c r="O1347" i="14"/>
  <c r="K1347" i="14"/>
  <c r="J1347" i="14"/>
  <c r="W1347" i="14" s="1"/>
  <c r="I1347" i="14"/>
  <c r="H1347" i="14"/>
  <c r="V1347" i="14" s="1"/>
  <c r="K1346" i="14"/>
  <c r="J1346" i="14"/>
  <c r="I1346" i="14"/>
  <c r="H1346" i="14"/>
  <c r="S1345" i="14"/>
  <c r="K1345" i="14"/>
  <c r="J1345" i="14"/>
  <c r="O1345" i="14" s="1"/>
  <c r="I1345" i="14"/>
  <c r="H1345" i="14"/>
  <c r="S1344" i="14"/>
  <c r="O1344" i="14"/>
  <c r="K1344" i="14"/>
  <c r="J1344" i="14"/>
  <c r="W1344" i="14" s="1"/>
  <c r="I1344" i="14"/>
  <c r="H1344" i="14"/>
  <c r="V1344" i="14" s="1"/>
  <c r="S1343" i="14"/>
  <c r="O1343" i="14"/>
  <c r="K1343" i="14"/>
  <c r="J1343" i="14"/>
  <c r="W1343" i="14" s="1"/>
  <c r="I1343" i="14"/>
  <c r="H1343" i="14"/>
  <c r="V1343" i="14" s="1"/>
  <c r="K1342" i="14"/>
  <c r="J1342" i="14"/>
  <c r="W1342" i="14" s="1"/>
  <c r="I1342" i="14"/>
  <c r="H1342" i="14"/>
  <c r="S1341" i="14"/>
  <c r="K1341" i="14"/>
  <c r="J1341" i="14"/>
  <c r="O1341" i="14" s="1"/>
  <c r="I1341" i="14"/>
  <c r="H1341" i="14"/>
  <c r="S1340" i="14"/>
  <c r="O1340" i="14"/>
  <c r="K1340" i="14"/>
  <c r="J1340" i="14"/>
  <c r="W1340" i="14" s="1"/>
  <c r="I1340" i="14"/>
  <c r="H1340" i="14"/>
  <c r="V1340" i="14" s="1"/>
  <c r="S1339" i="14"/>
  <c r="O1339" i="14"/>
  <c r="K1339" i="14"/>
  <c r="J1339" i="14"/>
  <c r="W1339" i="14" s="1"/>
  <c r="I1339" i="14"/>
  <c r="H1339" i="14"/>
  <c r="V1339" i="14" s="1"/>
  <c r="K1338" i="14"/>
  <c r="J1338" i="14"/>
  <c r="I1338" i="14"/>
  <c r="H1338" i="14"/>
  <c r="S1337" i="14"/>
  <c r="K1337" i="14"/>
  <c r="J1337" i="14"/>
  <c r="O1337" i="14" s="1"/>
  <c r="I1337" i="14"/>
  <c r="H1337" i="14"/>
  <c r="S1336" i="14"/>
  <c r="O1336" i="14"/>
  <c r="K1336" i="14"/>
  <c r="J1336" i="14"/>
  <c r="W1336" i="14" s="1"/>
  <c r="I1336" i="14"/>
  <c r="H1336" i="14"/>
  <c r="V1336" i="14" s="1"/>
  <c r="S1335" i="14"/>
  <c r="O1335" i="14"/>
  <c r="K1335" i="14"/>
  <c r="J1335" i="14"/>
  <c r="W1335" i="14" s="1"/>
  <c r="I1335" i="14"/>
  <c r="H1335" i="14"/>
  <c r="V1335" i="14" s="1"/>
  <c r="K1334" i="14"/>
  <c r="J1334" i="14"/>
  <c r="W1334" i="14" s="1"/>
  <c r="I1334" i="14"/>
  <c r="H1334" i="14"/>
  <c r="S1333" i="14"/>
  <c r="K1333" i="14"/>
  <c r="J1333" i="14"/>
  <c r="O1333" i="14" s="1"/>
  <c r="I1333" i="14"/>
  <c r="H1333" i="14"/>
  <c r="S1332" i="14"/>
  <c r="O1332" i="14"/>
  <c r="K1332" i="14"/>
  <c r="J1332" i="14"/>
  <c r="W1332" i="14" s="1"/>
  <c r="I1332" i="14"/>
  <c r="H1332" i="14"/>
  <c r="V1332" i="14" s="1"/>
  <c r="S1331" i="14"/>
  <c r="O1331" i="14"/>
  <c r="K1331" i="14"/>
  <c r="J1331" i="14"/>
  <c r="W1331" i="14" s="1"/>
  <c r="I1331" i="14"/>
  <c r="H1331" i="14"/>
  <c r="V1331" i="14" s="1"/>
  <c r="K1330" i="14"/>
  <c r="J1330" i="14"/>
  <c r="I1330" i="14"/>
  <c r="H1330" i="14"/>
  <c r="S1329" i="14"/>
  <c r="K1329" i="14"/>
  <c r="J1329" i="14"/>
  <c r="O1329" i="14" s="1"/>
  <c r="I1329" i="14"/>
  <c r="H1329" i="14"/>
  <c r="S1328" i="14"/>
  <c r="O1328" i="14"/>
  <c r="K1328" i="14"/>
  <c r="J1328" i="14"/>
  <c r="W1328" i="14" s="1"/>
  <c r="I1328" i="14"/>
  <c r="H1328" i="14"/>
  <c r="V1328" i="14" s="1"/>
  <c r="S1327" i="14"/>
  <c r="O1327" i="14"/>
  <c r="K1327" i="14"/>
  <c r="J1327" i="14"/>
  <c r="W1327" i="14" s="1"/>
  <c r="I1327" i="14"/>
  <c r="H1327" i="14"/>
  <c r="V1327" i="14" s="1"/>
  <c r="K1326" i="14"/>
  <c r="J1326" i="14"/>
  <c r="W1326" i="14" s="1"/>
  <c r="I1326" i="14"/>
  <c r="H1326" i="14"/>
  <c r="S1325" i="14"/>
  <c r="K1325" i="14"/>
  <c r="J1325" i="14"/>
  <c r="O1325" i="14" s="1"/>
  <c r="I1325" i="14"/>
  <c r="H1325" i="14"/>
  <c r="S1324" i="14"/>
  <c r="O1324" i="14"/>
  <c r="K1324" i="14"/>
  <c r="J1324" i="14"/>
  <c r="W1324" i="14" s="1"/>
  <c r="I1324" i="14"/>
  <c r="H1324" i="14"/>
  <c r="V1324" i="14" s="1"/>
  <c r="S1323" i="14"/>
  <c r="O1323" i="14"/>
  <c r="K1323" i="14"/>
  <c r="J1323" i="14"/>
  <c r="W1323" i="14" s="1"/>
  <c r="I1323" i="14"/>
  <c r="H1323" i="14"/>
  <c r="V1323" i="14" s="1"/>
  <c r="K1322" i="14"/>
  <c r="J1322" i="14"/>
  <c r="I1322" i="14"/>
  <c r="H1322" i="14"/>
  <c r="S1321" i="14"/>
  <c r="K1321" i="14"/>
  <c r="J1321" i="14"/>
  <c r="O1321" i="14" s="1"/>
  <c r="I1321" i="14"/>
  <c r="H1321" i="14"/>
  <c r="S1320" i="14"/>
  <c r="O1320" i="14"/>
  <c r="K1320" i="14"/>
  <c r="J1320" i="14"/>
  <c r="W1320" i="14" s="1"/>
  <c r="I1320" i="14"/>
  <c r="H1320" i="14"/>
  <c r="V1320" i="14" s="1"/>
  <c r="S1319" i="14"/>
  <c r="O1319" i="14"/>
  <c r="K1319" i="14"/>
  <c r="J1319" i="14"/>
  <c r="W1319" i="14" s="1"/>
  <c r="I1319" i="14"/>
  <c r="H1319" i="14"/>
  <c r="V1319" i="14" s="1"/>
  <c r="K1318" i="14"/>
  <c r="J1318" i="14"/>
  <c r="W1318" i="14" s="1"/>
  <c r="I1318" i="14"/>
  <c r="H1318" i="14"/>
  <c r="S1317" i="14"/>
  <c r="K1317" i="14"/>
  <c r="J1317" i="14"/>
  <c r="O1317" i="14" s="1"/>
  <c r="I1317" i="14"/>
  <c r="H1317" i="14"/>
  <c r="S1316" i="14"/>
  <c r="O1316" i="14"/>
  <c r="K1316" i="14"/>
  <c r="J1316" i="14"/>
  <c r="W1316" i="14" s="1"/>
  <c r="I1316" i="14"/>
  <c r="H1316" i="14"/>
  <c r="V1316" i="14" s="1"/>
  <c r="S1315" i="14"/>
  <c r="O1315" i="14"/>
  <c r="K1315" i="14"/>
  <c r="J1315" i="14"/>
  <c r="W1315" i="14" s="1"/>
  <c r="I1315" i="14"/>
  <c r="H1315" i="14"/>
  <c r="V1315" i="14" s="1"/>
  <c r="K1314" i="14"/>
  <c r="J1314" i="14"/>
  <c r="I1314" i="14"/>
  <c r="H1314" i="14"/>
  <c r="S1313" i="14"/>
  <c r="K1313" i="14"/>
  <c r="J1313" i="14"/>
  <c r="O1313" i="14" s="1"/>
  <c r="I1313" i="14"/>
  <c r="H1313" i="14"/>
  <c r="S1312" i="14"/>
  <c r="O1312" i="14"/>
  <c r="K1312" i="14"/>
  <c r="J1312" i="14"/>
  <c r="W1312" i="14" s="1"/>
  <c r="I1312" i="14"/>
  <c r="H1312" i="14"/>
  <c r="V1312" i="14" s="1"/>
  <c r="S1311" i="14"/>
  <c r="O1311" i="14"/>
  <c r="K1311" i="14"/>
  <c r="J1311" i="14"/>
  <c r="W1311" i="14" s="1"/>
  <c r="I1311" i="14"/>
  <c r="H1311" i="14"/>
  <c r="V1311" i="14" s="1"/>
  <c r="W1310" i="14"/>
  <c r="K1310" i="14"/>
  <c r="J1310" i="14"/>
  <c r="I1310" i="14"/>
  <c r="H1310" i="14"/>
  <c r="S1309" i="14"/>
  <c r="K1309" i="14"/>
  <c r="J1309" i="14"/>
  <c r="O1309" i="14" s="1"/>
  <c r="I1309" i="14"/>
  <c r="H1309" i="14"/>
  <c r="S1308" i="14"/>
  <c r="O1308" i="14"/>
  <c r="K1308" i="14"/>
  <c r="J1308" i="14"/>
  <c r="W1308" i="14" s="1"/>
  <c r="I1308" i="14"/>
  <c r="H1308" i="14"/>
  <c r="V1308" i="14" s="1"/>
  <c r="S1307" i="14"/>
  <c r="O1307" i="14"/>
  <c r="K1307" i="14"/>
  <c r="J1307" i="14"/>
  <c r="W1307" i="14" s="1"/>
  <c r="I1307" i="14"/>
  <c r="H1307" i="14"/>
  <c r="V1307" i="14" s="1"/>
  <c r="K1306" i="14"/>
  <c r="J1306" i="14"/>
  <c r="I1306" i="14"/>
  <c r="H1306" i="14"/>
  <c r="S1305" i="14"/>
  <c r="K1305" i="14"/>
  <c r="J1305" i="14"/>
  <c r="O1305" i="14" s="1"/>
  <c r="I1305" i="14"/>
  <c r="H1305" i="14"/>
  <c r="S1304" i="14"/>
  <c r="O1304" i="14"/>
  <c r="K1304" i="14"/>
  <c r="J1304" i="14"/>
  <c r="W1304" i="14" s="1"/>
  <c r="I1304" i="14"/>
  <c r="H1304" i="14"/>
  <c r="V1304" i="14" s="1"/>
  <c r="S1303" i="14"/>
  <c r="O1303" i="14"/>
  <c r="K1303" i="14"/>
  <c r="J1303" i="14"/>
  <c r="W1303" i="14" s="1"/>
  <c r="I1303" i="14"/>
  <c r="H1303" i="14"/>
  <c r="V1303" i="14" s="1"/>
  <c r="W1302" i="14"/>
  <c r="K1302" i="14"/>
  <c r="J1302" i="14"/>
  <c r="I1302" i="14"/>
  <c r="H1302" i="14"/>
  <c r="S1301" i="14"/>
  <c r="K1301" i="14"/>
  <c r="J1301" i="14"/>
  <c r="O1301" i="14" s="1"/>
  <c r="I1301" i="14"/>
  <c r="H1301" i="14"/>
  <c r="S1300" i="14"/>
  <c r="O1300" i="14"/>
  <c r="K1300" i="14"/>
  <c r="J1300" i="14"/>
  <c r="W1300" i="14" s="1"/>
  <c r="I1300" i="14"/>
  <c r="H1300" i="14"/>
  <c r="V1300" i="14" s="1"/>
  <c r="S1299" i="14"/>
  <c r="O1299" i="14"/>
  <c r="K1299" i="14"/>
  <c r="J1299" i="14"/>
  <c r="W1299" i="14" s="1"/>
  <c r="I1299" i="14"/>
  <c r="H1299" i="14"/>
  <c r="V1299" i="14" s="1"/>
  <c r="K1298" i="14"/>
  <c r="J1298" i="14"/>
  <c r="I1298" i="14"/>
  <c r="H1298" i="14"/>
  <c r="S1297" i="14"/>
  <c r="K1297" i="14"/>
  <c r="J1297" i="14"/>
  <c r="O1297" i="14" s="1"/>
  <c r="I1297" i="14"/>
  <c r="H1297" i="14"/>
  <c r="S1296" i="14"/>
  <c r="O1296" i="14"/>
  <c r="K1296" i="14"/>
  <c r="J1296" i="14"/>
  <c r="W1296" i="14" s="1"/>
  <c r="I1296" i="14"/>
  <c r="H1296" i="14"/>
  <c r="V1296" i="14" s="1"/>
  <c r="S1295" i="14"/>
  <c r="O1295" i="14"/>
  <c r="K1295" i="14"/>
  <c r="J1295" i="14"/>
  <c r="W1295" i="14" s="1"/>
  <c r="I1295" i="14"/>
  <c r="H1295" i="14"/>
  <c r="V1295" i="14" s="1"/>
  <c r="W1294" i="14"/>
  <c r="K1294" i="14"/>
  <c r="J1294" i="14"/>
  <c r="I1294" i="14"/>
  <c r="H1294" i="14"/>
  <c r="S1293" i="14"/>
  <c r="K1293" i="14"/>
  <c r="J1293" i="14"/>
  <c r="O1293" i="14" s="1"/>
  <c r="I1293" i="14"/>
  <c r="H1293" i="14"/>
  <c r="S1292" i="14"/>
  <c r="O1292" i="14"/>
  <c r="K1292" i="14"/>
  <c r="J1292" i="14"/>
  <c r="W1292" i="14" s="1"/>
  <c r="I1292" i="14"/>
  <c r="H1292" i="14"/>
  <c r="V1292" i="14" s="1"/>
  <c r="S1291" i="14"/>
  <c r="O1291" i="14"/>
  <c r="K1291" i="14"/>
  <c r="J1291" i="14"/>
  <c r="W1291" i="14" s="1"/>
  <c r="I1291" i="14"/>
  <c r="H1291" i="14"/>
  <c r="V1291" i="14" s="1"/>
  <c r="K1290" i="14"/>
  <c r="J1290" i="14"/>
  <c r="I1290" i="14"/>
  <c r="H1290" i="14"/>
  <c r="S1289" i="14"/>
  <c r="K1289" i="14"/>
  <c r="J1289" i="14"/>
  <c r="O1289" i="14" s="1"/>
  <c r="I1289" i="14"/>
  <c r="H1289" i="14"/>
  <c r="S1288" i="14"/>
  <c r="O1288" i="14"/>
  <c r="K1288" i="14"/>
  <c r="J1288" i="14"/>
  <c r="W1288" i="14" s="1"/>
  <c r="I1288" i="14"/>
  <c r="H1288" i="14"/>
  <c r="V1288" i="14" s="1"/>
  <c r="S1287" i="14"/>
  <c r="O1287" i="14"/>
  <c r="K1287" i="14"/>
  <c r="J1287" i="14"/>
  <c r="W1287" i="14" s="1"/>
  <c r="I1287" i="14"/>
  <c r="H1287" i="14"/>
  <c r="V1287" i="14" s="1"/>
  <c r="W1286" i="14"/>
  <c r="K1286" i="14"/>
  <c r="J1286" i="14"/>
  <c r="I1286" i="14"/>
  <c r="H1286" i="14"/>
  <c r="S1285" i="14"/>
  <c r="K1285" i="14"/>
  <c r="J1285" i="14"/>
  <c r="O1285" i="14" s="1"/>
  <c r="I1285" i="14"/>
  <c r="H1285" i="14"/>
  <c r="S1284" i="14"/>
  <c r="O1284" i="14"/>
  <c r="K1284" i="14"/>
  <c r="J1284" i="14"/>
  <c r="W1284" i="14" s="1"/>
  <c r="I1284" i="14"/>
  <c r="H1284" i="14"/>
  <c r="V1284" i="14" s="1"/>
  <c r="S1283" i="14"/>
  <c r="O1283" i="14"/>
  <c r="K1283" i="14"/>
  <c r="J1283" i="14"/>
  <c r="W1283" i="14" s="1"/>
  <c r="I1283" i="14"/>
  <c r="H1283" i="14"/>
  <c r="V1283" i="14" s="1"/>
  <c r="K1282" i="14"/>
  <c r="J1282" i="14"/>
  <c r="I1282" i="14"/>
  <c r="H1282" i="14"/>
  <c r="S1281" i="14"/>
  <c r="K1281" i="14"/>
  <c r="J1281" i="14"/>
  <c r="O1281" i="14" s="1"/>
  <c r="I1281" i="14"/>
  <c r="H1281" i="14"/>
  <c r="S1280" i="14"/>
  <c r="O1280" i="14"/>
  <c r="K1280" i="14"/>
  <c r="J1280" i="14"/>
  <c r="W1280" i="14" s="1"/>
  <c r="I1280" i="14"/>
  <c r="H1280" i="14"/>
  <c r="V1280" i="14" s="1"/>
  <c r="S1279" i="14"/>
  <c r="O1279" i="14"/>
  <c r="K1279" i="14"/>
  <c r="J1279" i="14"/>
  <c r="W1279" i="14" s="1"/>
  <c r="I1279" i="14"/>
  <c r="H1279" i="14"/>
  <c r="V1279" i="14" s="1"/>
  <c r="W1278" i="14"/>
  <c r="K1278" i="14"/>
  <c r="J1278" i="14"/>
  <c r="I1278" i="14"/>
  <c r="H1278" i="14"/>
  <c r="S1277" i="14"/>
  <c r="K1277" i="14"/>
  <c r="J1277" i="14"/>
  <c r="O1277" i="14" s="1"/>
  <c r="I1277" i="14"/>
  <c r="H1277" i="14"/>
  <c r="S1276" i="14"/>
  <c r="O1276" i="14"/>
  <c r="K1276" i="14"/>
  <c r="J1276" i="14"/>
  <c r="W1276" i="14" s="1"/>
  <c r="I1276" i="14"/>
  <c r="H1276" i="14"/>
  <c r="V1276" i="14" s="1"/>
  <c r="S1275" i="14"/>
  <c r="O1275" i="14"/>
  <c r="K1275" i="14"/>
  <c r="J1275" i="14"/>
  <c r="W1275" i="14" s="1"/>
  <c r="I1275" i="14"/>
  <c r="H1275" i="14"/>
  <c r="V1275" i="14" s="1"/>
  <c r="K1274" i="14"/>
  <c r="J1274" i="14"/>
  <c r="I1274" i="14"/>
  <c r="H1274" i="14"/>
  <c r="S1273" i="14"/>
  <c r="K1273" i="14"/>
  <c r="J1273" i="14"/>
  <c r="O1273" i="14" s="1"/>
  <c r="I1273" i="14"/>
  <c r="H1273" i="14"/>
  <c r="S1272" i="14"/>
  <c r="O1272" i="14"/>
  <c r="K1272" i="14"/>
  <c r="J1272" i="14"/>
  <c r="W1272" i="14" s="1"/>
  <c r="I1272" i="14"/>
  <c r="H1272" i="14"/>
  <c r="V1272" i="14" s="1"/>
  <c r="S1271" i="14"/>
  <c r="O1271" i="14"/>
  <c r="K1271" i="14"/>
  <c r="J1271" i="14"/>
  <c r="W1271" i="14" s="1"/>
  <c r="I1271" i="14"/>
  <c r="H1271" i="14"/>
  <c r="V1271" i="14" s="1"/>
  <c r="W1270" i="14"/>
  <c r="K1270" i="14"/>
  <c r="J1270" i="14"/>
  <c r="I1270" i="14"/>
  <c r="H1270" i="14"/>
  <c r="S1269" i="14"/>
  <c r="K1269" i="14"/>
  <c r="J1269" i="14"/>
  <c r="O1269" i="14" s="1"/>
  <c r="I1269" i="14"/>
  <c r="H1269" i="14"/>
  <c r="S1268" i="14"/>
  <c r="O1268" i="14"/>
  <c r="K1268" i="14"/>
  <c r="J1268" i="14"/>
  <c r="W1268" i="14" s="1"/>
  <c r="I1268" i="14"/>
  <c r="H1268" i="14"/>
  <c r="V1268" i="14" s="1"/>
  <c r="S1267" i="14"/>
  <c r="O1267" i="14"/>
  <c r="K1267" i="14"/>
  <c r="J1267" i="14"/>
  <c r="W1267" i="14" s="1"/>
  <c r="I1267" i="14"/>
  <c r="H1267" i="14"/>
  <c r="V1267" i="14" s="1"/>
  <c r="K1266" i="14"/>
  <c r="J1266" i="14"/>
  <c r="I1266" i="14"/>
  <c r="H1266" i="14"/>
  <c r="S1265" i="14"/>
  <c r="K1265" i="14"/>
  <c r="J1265" i="14"/>
  <c r="O1265" i="14" s="1"/>
  <c r="I1265" i="14"/>
  <c r="H1265" i="14"/>
  <c r="S1264" i="14"/>
  <c r="O1264" i="14"/>
  <c r="K1264" i="14"/>
  <c r="J1264" i="14"/>
  <c r="W1264" i="14" s="1"/>
  <c r="I1264" i="14"/>
  <c r="H1264" i="14"/>
  <c r="V1264" i="14" s="1"/>
  <c r="S1263" i="14"/>
  <c r="O1263" i="14"/>
  <c r="K1263" i="14"/>
  <c r="J1263" i="14"/>
  <c r="W1263" i="14" s="1"/>
  <c r="I1263" i="14"/>
  <c r="H1263" i="14"/>
  <c r="V1263" i="14" s="1"/>
  <c r="W1262" i="14"/>
  <c r="K1262" i="14"/>
  <c r="J1262" i="14"/>
  <c r="I1262" i="14"/>
  <c r="H1262" i="14"/>
  <c r="S1261" i="14"/>
  <c r="K1261" i="14"/>
  <c r="J1261" i="14"/>
  <c r="O1261" i="14" s="1"/>
  <c r="I1261" i="14"/>
  <c r="H1261" i="14"/>
  <c r="S1260" i="14"/>
  <c r="O1260" i="14"/>
  <c r="K1260" i="14"/>
  <c r="J1260" i="14"/>
  <c r="W1260" i="14" s="1"/>
  <c r="I1260" i="14"/>
  <c r="H1260" i="14"/>
  <c r="V1260" i="14" s="1"/>
  <c r="S1259" i="14"/>
  <c r="O1259" i="14"/>
  <c r="K1259" i="14"/>
  <c r="J1259" i="14"/>
  <c r="W1259" i="14" s="1"/>
  <c r="I1259" i="14"/>
  <c r="H1259" i="14"/>
  <c r="V1259" i="14" s="1"/>
  <c r="K1258" i="14"/>
  <c r="J1258" i="14"/>
  <c r="I1258" i="14"/>
  <c r="H1258" i="14"/>
  <c r="S1257" i="14"/>
  <c r="K1257" i="14"/>
  <c r="J1257" i="14"/>
  <c r="O1257" i="14" s="1"/>
  <c r="I1257" i="14"/>
  <c r="H1257" i="14"/>
  <c r="S1256" i="14"/>
  <c r="O1256" i="14"/>
  <c r="K1256" i="14"/>
  <c r="J1256" i="14"/>
  <c r="W1256" i="14" s="1"/>
  <c r="I1256" i="14"/>
  <c r="H1256" i="14"/>
  <c r="V1256" i="14" s="1"/>
  <c r="S1255" i="14"/>
  <c r="O1255" i="14"/>
  <c r="K1255" i="14"/>
  <c r="J1255" i="14"/>
  <c r="W1255" i="14" s="1"/>
  <c r="I1255" i="14"/>
  <c r="H1255" i="14"/>
  <c r="V1255" i="14" s="1"/>
  <c r="W1254" i="14"/>
  <c r="K1254" i="14"/>
  <c r="J1254" i="14"/>
  <c r="I1254" i="14"/>
  <c r="H1254" i="14"/>
  <c r="S1253" i="14"/>
  <c r="K1253" i="14"/>
  <c r="J1253" i="14"/>
  <c r="O1253" i="14" s="1"/>
  <c r="I1253" i="14"/>
  <c r="H1253" i="14"/>
  <c r="S1252" i="14"/>
  <c r="O1252" i="14"/>
  <c r="K1252" i="14"/>
  <c r="J1252" i="14"/>
  <c r="W1252" i="14" s="1"/>
  <c r="I1252" i="14"/>
  <c r="H1252" i="14"/>
  <c r="V1252" i="14" s="1"/>
  <c r="S1251" i="14"/>
  <c r="O1251" i="14"/>
  <c r="K1251" i="14"/>
  <c r="J1251" i="14"/>
  <c r="W1251" i="14" s="1"/>
  <c r="I1251" i="14"/>
  <c r="H1251" i="14"/>
  <c r="V1251" i="14" s="1"/>
  <c r="K1250" i="14"/>
  <c r="J1250" i="14"/>
  <c r="I1250" i="14"/>
  <c r="H1250" i="14"/>
  <c r="S1249" i="14"/>
  <c r="K1249" i="14"/>
  <c r="J1249" i="14"/>
  <c r="O1249" i="14" s="1"/>
  <c r="I1249" i="14"/>
  <c r="H1249" i="14"/>
  <c r="S1248" i="14"/>
  <c r="O1248" i="14"/>
  <c r="K1248" i="14"/>
  <c r="J1248" i="14"/>
  <c r="W1248" i="14" s="1"/>
  <c r="I1248" i="14"/>
  <c r="H1248" i="14"/>
  <c r="V1248" i="14" s="1"/>
  <c r="S1247" i="14"/>
  <c r="O1247" i="14"/>
  <c r="K1247" i="14"/>
  <c r="J1247" i="14"/>
  <c r="W1247" i="14" s="1"/>
  <c r="I1247" i="14"/>
  <c r="H1247" i="14"/>
  <c r="V1247" i="14" s="1"/>
  <c r="W1246" i="14"/>
  <c r="K1246" i="14"/>
  <c r="J1246" i="14"/>
  <c r="I1246" i="14"/>
  <c r="H1246" i="14"/>
  <c r="S1245" i="14"/>
  <c r="K1245" i="14"/>
  <c r="J1245" i="14"/>
  <c r="O1245" i="14" s="1"/>
  <c r="I1245" i="14"/>
  <c r="H1245" i="14"/>
  <c r="S1244" i="14"/>
  <c r="O1244" i="14"/>
  <c r="K1244" i="14"/>
  <c r="J1244" i="14"/>
  <c r="W1244" i="14" s="1"/>
  <c r="I1244" i="14"/>
  <c r="H1244" i="14"/>
  <c r="V1244" i="14" s="1"/>
  <c r="S1243" i="14"/>
  <c r="O1243" i="14"/>
  <c r="K1243" i="14"/>
  <c r="J1243" i="14"/>
  <c r="W1243" i="14" s="1"/>
  <c r="I1243" i="14"/>
  <c r="H1243" i="14"/>
  <c r="V1243" i="14" s="1"/>
  <c r="K1242" i="14"/>
  <c r="J1242" i="14"/>
  <c r="I1242" i="14"/>
  <c r="H1242" i="14"/>
  <c r="S1241" i="14"/>
  <c r="K1241" i="14"/>
  <c r="J1241" i="14"/>
  <c r="O1241" i="14" s="1"/>
  <c r="I1241" i="14"/>
  <c r="H1241" i="14"/>
  <c r="S1240" i="14"/>
  <c r="O1240" i="14"/>
  <c r="K1240" i="14"/>
  <c r="J1240" i="14"/>
  <c r="W1240" i="14" s="1"/>
  <c r="I1240" i="14"/>
  <c r="H1240" i="14"/>
  <c r="V1240" i="14" s="1"/>
  <c r="S1239" i="14"/>
  <c r="O1239" i="14"/>
  <c r="K1239" i="14"/>
  <c r="J1239" i="14"/>
  <c r="W1239" i="14" s="1"/>
  <c r="I1239" i="14"/>
  <c r="H1239" i="14"/>
  <c r="V1239" i="14" s="1"/>
  <c r="W1238" i="14"/>
  <c r="K1238" i="14"/>
  <c r="J1238" i="14"/>
  <c r="I1238" i="14"/>
  <c r="H1238" i="14"/>
  <c r="S1237" i="14"/>
  <c r="K1237" i="14"/>
  <c r="J1237" i="14"/>
  <c r="O1237" i="14" s="1"/>
  <c r="I1237" i="14"/>
  <c r="H1237" i="14"/>
  <c r="S1236" i="14"/>
  <c r="O1236" i="14"/>
  <c r="K1236" i="14"/>
  <c r="J1236" i="14"/>
  <c r="W1236" i="14" s="1"/>
  <c r="I1236" i="14"/>
  <c r="H1236" i="14"/>
  <c r="V1236" i="14" s="1"/>
  <c r="S1235" i="14"/>
  <c r="O1235" i="14"/>
  <c r="K1235" i="14"/>
  <c r="J1235" i="14"/>
  <c r="W1235" i="14" s="1"/>
  <c r="I1235" i="14"/>
  <c r="H1235" i="14"/>
  <c r="V1235" i="14" s="1"/>
  <c r="K1234" i="14"/>
  <c r="J1234" i="14"/>
  <c r="I1234" i="14"/>
  <c r="H1234" i="14"/>
  <c r="S1233" i="14"/>
  <c r="K1233" i="14"/>
  <c r="J1233" i="14"/>
  <c r="O1233" i="14" s="1"/>
  <c r="I1233" i="14"/>
  <c r="H1233" i="14"/>
  <c r="S1232" i="14"/>
  <c r="O1232" i="14"/>
  <c r="K1232" i="14"/>
  <c r="J1232" i="14"/>
  <c r="W1232" i="14" s="1"/>
  <c r="I1232" i="14"/>
  <c r="H1232" i="14"/>
  <c r="V1232" i="14" s="1"/>
  <c r="S1231" i="14"/>
  <c r="O1231" i="14"/>
  <c r="K1231" i="14"/>
  <c r="J1231" i="14"/>
  <c r="W1231" i="14" s="1"/>
  <c r="I1231" i="14"/>
  <c r="H1231" i="14"/>
  <c r="V1231" i="14" s="1"/>
  <c r="W1230" i="14"/>
  <c r="K1230" i="14"/>
  <c r="J1230" i="14"/>
  <c r="I1230" i="14"/>
  <c r="H1230" i="14"/>
  <c r="S1229" i="14"/>
  <c r="K1229" i="14"/>
  <c r="J1229" i="14"/>
  <c r="O1229" i="14" s="1"/>
  <c r="I1229" i="14"/>
  <c r="H1229" i="14"/>
  <c r="S1228" i="14"/>
  <c r="O1228" i="14"/>
  <c r="K1228" i="14"/>
  <c r="J1228" i="14"/>
  <c r="W1228" i="14" s="1"/>
  <c r="I1228" i="14"/>
  <c r="H1228" i="14"/>
  <c r="V1228" i="14" s="1"/>
  <c r="S1227" i="14"/>
  <c r="O1227" i="14"/>
  <c r="K1227" i="14"/>
  <c r="J1227" i="14"/>
  <c r="W1227" i="14" s="1"/>
  <c r="I1227" i="14"/>
  <c r="H1227" i="14"/>
  <c r="V1227" i="14" s="1"/>
  <c r="K1226" i="14"/>
  <c r="J1226" i="14"/>
  <c r="I1226" i="14"/>
  <c r="H1226" i="14"/>
  <c r="S1225" i="14"/>
  <c r="K1225" i="14"/>
  <c r="J1225" i="14"/>
  <c r="O1225" i="14" s="1"/>
  <c r="I1225" i="14"/>
  <c r="H1225" i="14"/>
  <c r="S1224" i="14"/>
  <c r="O1224" i="14"/>
  <c r="K1224" i="14"/>
  <c r="J1224" i="14"/>
  <c r="W1224" i="14" s="1"/>
  <c r="I1224" i="14"/>
  <c r="H1224" i="14"/>
  <c r="V1224" i="14" s="1"/>
  <c r="S1223" i="14"/>
  <c r="O1223" i="14"/>
  <c r="K1223" i="14"/>
  <c r="J1223" i="14"/>
  <c r="W1223" i="14" s="1"/>
  <c r="I1223" i="14"/>
  <c r="H1223" i="14"/>
  <c r="V1223" i="14" s="1"/>
  <c r="W1222" i="14"/>
  <c r="K1222" i="14"/>
  <c r="J1222" i="14"/>
  <c r="I1222" i="14"/>
  <c r="H1222" i="14"/>
  <c r="S1221" i="14"/>
  <c r="K1221" i="14"/>
  <c r="J1221" i="14"/>
  <c r="O1221" i="14" s="1"/>
  <c r="I1221" i="14"/>
  <c r="H1221" i="14"/>
  <c r="S1220" i="14"/>
  <c r="O1220" i="14"/>
  <c r="K1220" i="14"/>
  <c r="J1220" i="14"/>
  <c r="W1220" i="14" s="1"/>
  <c r="I1220" i="14"/>
  <c r="H1220" i="14"/>
  <c r="V1220" i="14" s="1"/>
  <c r="S1219" i="14"/>
  <c r="O1219" i="14"/>
  <c r="K1219" i="14"/>
  <c r="J1219" i="14"/>
  <c r="W1219" i="14" s="1"/>
  <c r="I1219" i="14"/>
  <c r="H1219" i="14"/>
  <c r="V1219" i="14" s="1"/>
  <c r="K1218" i="14"/>
  <c r="J1218" i="14"/>
  <c r="I1218" i="14"/>
  <c r="H1218" i="14"/>
  <c r="S1217" i="14"/>
  <c r="K1217" i="14"/>
  <c r="J1217" i="14"/>
  <c r="O1217" i="14" s="1"/>
  <c r="I1217" i="14"/>
  <c r="H1217" i="14"/>
  <c r="S1216" i="14"/>
  <c r="O1216" i="14"/>
  <c r="K1216" i="14"/>
  <c r="J1216" i="14"/>
  <c r="W1216" i="14" s="1"/>
  <c r="I1216" i="14"/>
  <c r="H1216" i="14"/>
  <c r="V1216" i="14" s="1"/>
  <c r="S1215" i="14"/>
  <c r="O1215" i="14"/>
  <c r="K1215" i="14"/>
  <c r="J1215" i="14"/>
  <c r="W1215" i="14" s="1"/>
  <c r="I1215" i="14"/>
  <c r="H1215" i="14"/>
  <c r="V1215" i="14" s="1"/>
  <c r="W1214" i="14"/>
  <c r="K1214" i="14"/>
  <c r="J1214" i="14"/>
  <c r="I1214" i="14"/>
  <c r="H1214" i="14"/>
  <c r="S1213" i="14"/>
  <c r="K1213" i="14"/>
  <c r="J1213" i="14"/>
  <c r="O1213" i="14" s="1"/>
  <c r="I1213" i="14"/>
  <c r="H1213" i="14"/>
  <c r="S1212" i="14"/>
  <c r="O1212" i="14"/>
  <c r="K1212" i="14"/>
  <c r="J1212" i="14"/>
  <c r="W1212" i="14" s="1"/>
  <c r="I1212" i="14"/>
  <c r="H1212" i="14"/>
  <c r="V1212" i="14" s="1"/>
  <c r="S1211" i="14"/>
  <c r="O1211" i="14"/>
  <c r="K1211" i="14"/>
  <c r="J1211" i="14"/>
  <c r="W1211" i="14" s="1"/>
  <c r="I1211" i="14"/>
  <c r="H1211" i="14"/>
  <c r="V1211" i="14" s="1"/>
  <c r="K1210" i="14"/>
  <c r="J1210" i="14"/>
  <c r="I1210" i="14"/>
  <c r="H1210" i="14"/>
  <c r="S1209" i="14"/>
  <c r="K1209" i="14"/>
  <c r="J1209" i="14"/>
  <c r="O1209" i="14" s="1"/>
  <c r="I1209" i="14"/>
  <c r="H1209" i="14"/>
  <c r="S1208" i="14"/>
  <c r="O1208" i="14"/>
  <c r="K1208" i="14"/>
  <c r="J1208" i="14"/>
  <c r="W1208" i="14" s="1"/>
  <c r="I1208" i="14"/>
  <c r="H1208" i="14"/>
  <c r="V1208" i="14" s="1"/>
  <c r="S1207" i="14"/>
  <c r="O1207" i="14"/>
  <c r="K1207" i="14"/>
  <c r="J1207" i="14"/>
  <c r="W1207" i="14" s="1"/>
  <c r="I1207" i="14"/>
  <c r="H1207" i="14"/>
  <c r="V1207" i="14" s="1"/>
  <c r="W1206" i="14"/>
  <c r="K1206" i="14"/>
  <c r="J1206" i="14"/>
  <c r="I1206" i="14"/>
  <c r="H1206" i="14"/>
  <c r="S1205" i="14"/>
  <c r="K1205" i="14"/>
  <c r="J1205" i="14"/>
  <c r="O1205" i="14" s="1"/>
  <c r="I1205" i="14"/>
  <c r="H1205" i="14"/>
  <c r="S1204" i="14"/>
  <c r="O1204" i="14"/>
  <c r="K1204" i="14"/>
  <c r="J1204" i="14"/>
  <c r="W1204" i="14" s="1"/>
  <c r="I1204" i="14"/>
  <c r="H1204" i="14"/>
  <c r="V1204" i="14" s="1"/>
  <c r="S1203" i="14"/>
  <c r="O1203" i="14"/>
  <c r="K1203" i="14"/>
  <c r="J1203" i="14"/>
  <c r="W1203" i="14" s="1"/>
  <c r="I1203" i="14"/>
  <c r="H1203" i="14"/>
  <c r="V1203" i="14" s="1"/>
  <c r="K1202" i="14"/>
  <c r="J1202" i="14"/>
  <c r="I1202" i="14"/>
  <c r="H1202" i="14"/>
  <c r="S1201" i="14"/>
  <c r="K1201" i="14"/>
  <c r="J1201" i="14"/>
  <c r="O1201" i="14" s="1"/>
  <c r="I1201" i="14"/>
  <c r="H1201" i="14"/>
  <c r="S1200" i="14"/>
  <c r="O1200" i="14"/>
  <c r="K1200" i="14"/>
  <c r="J1200" i="14"/>
  <c r="W1200" i="14" s="1"/>
  <c r="I1200" i="14"/>
  <c r="H1200" i="14"/>
  <c r="V1200" i="14" s="1"/>
  <c r="S1199" i="14"/>
  <c r="O1199" i="14"/>
  <c r="K1199" i="14"/>
  <c r="J1199" i="14"/>
  <c r="W1199" i="14" s="1"/>
  <c r="I1199" i="14"/>
  <c r="H1199" i="14"/>
  <c r="V1199" i="14" s="1"/>
  <c r="W1198" i="14"/>
  <c r="K1198" i="14"/>
  <c r="J1198" i="14"/>
  <c r="I1198" i="14"/>
  <c r="H1198" i="14"/>
  <c r="S1197" i="14"/>
  <c r="K1197" i="14"/>
  <c r="J1197" i="14"/>
  <c r="O1197" i="14" s="1"/>
  <c r="I1197" i="14"/>
  <c r="H1197" i="14"/>
  <c r="S1196" i="14"/>
  <c r="O1196" i="14"/>
  <c r="K1196" i="14"/>
  <c r="J1196" i="14"/>
  <c r="W1196" i="14" s="1"/>
  <c r="I1196" i="14"/>
  <c r="H1196" i="14"/>
  <c r="V1196" i="14" s="1"/>
  <c r="S1195" i="14"/>
  <c r="O1195" i="14"/>
  <c r="K1195" i="14"/>
  <c r="J1195" i="14"/>
  <c r="W1195" i="14" s="1"/>
  <c r="I1195" i="14"/>
  <c r="H1195" i="14"/>
  <c r="V1195" i="14" s="1"/>
  <c r="K1194" i="14"/>
  <c r="J1194" i="14"/>
  <c r="I1194" i="14"/>
  <c r="H1194" i="14"/>
  <c r="S1193" i="14"/>
  <c r="K1193" i="14"/>
  <c r="J1193" i="14"/>
  <c r="O1193" i="14" s="1"/>
  <c r="I1193" i="14"/>
  <c r="H1193" i="14"/>
  <c r="S1192" i="14"/>
  <c r="O1192" i="14"/>
  <c r="K1192" i="14"/>
  <c r="J1192" i="14"/>
  <c r="W1192" i="14" s="1"/>
  <c r="I1192" i="14"/>
  <c r="H1192" i="14"/>
  <c r="V1192" i="14" s="1"/>
  <c r="S1191" i="14"/>
  <c r="O1191" i="14"/>
  <c r="K1191" i="14"/>
  <c r="J1191" i="14"/>
  <c r="W1191" i="14" s="1"/>
  <c r="I1191" i="14"/>
  <c r="H1191" i="14"/>
  <c r="V1191" i="14" s="1"/>
  <c r="W1190" i="14"/>
  <c r="K1190" i="14"/>
  <c r="J1190" i="14"/>
  <c r="I1190" i="14"/>
  <c r="H1190" i="14"/>
  <c r="S1189" i="14"/>
  <c r="K1189" i="14"/>
  <c r="J1189" i="14"/>
  <c r="O1189" i="14" s="1"/>
  <c r="I1189" i="14"/>
  <c r="H1189" i="14"/>
  <c r="S1188" i="14"/>
  <c r="O1188" i="14"/>
  <c r="K1188" i="14"/>
  <c r="J1188" i="14"/>
  <c r="W1188" i="14" s="1"/>
  <c r="I1188" i="14"/>
  <c r="H1188" i="14"/>
  <c r="V1188" i="14" s="1"/>
  <c r="S1187" i="14"/>
  <c r="O1187" i="14"/>
  <c r="K1187" i="14"/>
  <c r="J1187" i="14"/>
  <c r="W1187" i="14" s="1"/>
  <c r="I1187" i="14"/>
  <c r="H1187" i="14"/>
  <c r="V1187" i="14" s="1"/>
  <c r="K1186" i="14"/>
  <c r="J1186" i="14"/>
  <c r="I1186" i="14"/>
  <c r="H1186" i="14"/>
  <c r="S1185" i="14"/>
  <c r="K1185" i="14"/>
  <c r="J1185" i="14"/>
  <c r="O1185" i="14" s="1"/>
  <c r="I1185" i="14"/>
  <c r="H1185" i="14"/>
  <c r="S1184" i="14"/>
  <c r="O1184" i="14"/>
  <c r="K1184" i="14"/>
  <c r="J1184" i="14"/>
  <c r="W1184" i="14" s="1"/>
  <c r="I1184" i="14"/>
  <c r="H1184" i="14"/>
  <c r="V1184" i="14" s="1"/>
  <c r="S1183" i="14"/>
  <c r="O1183" i="14"/>
  <c r="K1183" i="14"/>
  <c r="J1183" i="14"/>
  <c r="W1183" i="14" s="1"/>
  <c r="I1183" i="14"/>
  <c r="H1183" i="14"/>
  <c r="V1183" i="14" s="1"/>
  <c r="W1182" i="14"/>
  <c r="K1182" i="14"/>
  <c r="J1182" i="14"/>
  <c r="I1182" i="14"/>
  <c r="H1182" i="14"/>
  <c r="S1181" i="14"/>
  <c r="K1181" i="14"/>
  <c r="J1181" i="14"/>
  <c r="O1181" i="14" s="1"/>
  <c r="I1181" i="14"/>
  <c r="H1181" i="14"/>
  <c r="S1180" i="14"/>
  <c r="O1180" i="14"/>
  <c r="K1180" i="14"/>
  <c r="J1180" i="14"/>
  <c r="W1180" i="14" s="1"/>
  <c r="I1180" i="14"/>
  <c r="H1180" i="14"/>
  <c r="V1180" i="14" s="1"/>
  <c r="S1179" i="14"/>
  <c r="O1179" i="14"/>
  <c r="K1179" i="14"/>
  <c r="J1179" i="14"/>
  <c r="W1179" i="14" s="1"/>
  <c r="I1179" i="14"/>
  <c r="H1179" i="14"/>
  <c r="V1179" i="14" s="1"/>
  <c r="K1178" i="14"/>
  <c r="J1178" i="14"/>
  <c r="I1178" i="14"/>
  <c r="H1178" i="14"/>
  <c r="S1177" i="14"/>
  <c r="K1177" i="14"/>
  <c r="J1177" i="14"/>
  <c r="O1177" i="14" s="1"/>
  <c r="I1177" i="14"/>
  <c r="H1177" i="14"/>
  <c r="S1176" i="14"/>
  <c r="O1176" i="14"/>
  <c r="K1176" i="14"/>
  <c r="J1176" i="14"/>
  <c r="W1176" i="14" s="1"/>
  <c r="I1176" i="14"/>
  <c r="H1176" i="14"/>
  <c r="V1176" i="14" s="1"/>
  <c r="S1175" i="14"/>
  <c r="O1175" i="14"/>
  <c r="K1175" i="14"/>
  <c r="J1175" i="14"/>
  <c r="W1175" i="14" s="1"/>
  <c r="I1175" i="14"/>
  <c r="H1175" i="14"/>
  <c r="V1175" i="14" s="1"/>
  <c r="W1174" i="14"/>
  <c r="K1174" i="14"/>
  <c r="J1174" i="14"/>
  <c r="I1174" i="14"/>
  <c r="H1174" i="14"/>
  <c r="S1173" i="14"/>
  <c r="K1173" i="14"/>
  <c r="J1173" i="14"/>
  <c r="O1173" i="14" s="1"/>
  <c r="I1173" i="14"/>
  <c r="H1173" i="14"/>
  <c r="S1172" i="14"/>
  <c r="O1172" i="14"/>
  <c r="K1172" i="14"/>
  <c r="J1172" i="14"/>
  <c r="W1172" i="14" s="1"/>
  <c r="I1172" i="14"/>
  <c r="H1172" i="14"/>
  <c r="V1172" i="14" s="1"/>
  <c r="S1171" i="14"/>
  <c r="O1171" i="14"/>
  <c r="K1171" i="14"/>
  <c r="J1171" i="14"/>
  <c r="W1171" i="14" s="1"/>
  <c r="I1171" i="14"/>
  <c r="H1171" i="14"/>
  <c r="V1171" i="14" s="1"/>
  <c r="K1170" i="14"/>
  <c r="J1170" i="14"/>
  <c r="I1170" i="14"/>
  <c r="H1170" i="14"/>
  <c r="S1169" i="14"/>
  <c r="K1169" i="14"/>
  <c r="J1169" i="14"/>
  <c r="O1169" i="14" s="1"/>
  <c r="I1169" i="14"/>
  <c r="H1169" i="14"/>
  <c r="S1168" i="14"/>
  <c r="O1168" i="14"/>
  <c r="K1168" i="14"/>
  <c r="J1168" i="14"/>
  <c r="W1168" i="14" s="1"/>
  <c r="I1168" i="14"/>
  <c r="H1168" i="14"/>
  <c r="V1168" i="14" s="1"/>
  <c r="S1167" i="14"/>
  <c r="O1167" i="14"/>
  <c r="K1167" i="14"/>
  <c r="J1167" i="14"/>
  <c r="W1167" i="14" s="1"/>
  <c r="I1167" i="14"/>
  <c r="H1167" i="14"/>
  <c r="V1167" i="14" s="1"/>
  <c r="W1166" i="14"/>
  <c r="K1166" i="14"/>
  <c r="J1166" i="14"/>
  <c r="I1166" i="14"/>
  <c r="H1166" i="14"/>
  <c r="S1165" i="14"/>
  <c r="K1165" i="14"/>
  <c r="J1165" i="14"/>
  <c r="O1165" i="14" s="1"/>
  <c r="I1165" i="14"/>
  <c r="H1165" i="14"/>
  <c r="S1164" i="14"/>
  <c r="O1164" i="14"/>
  <c r="K1164" i="14"/>
  <c r="J1164" i="14"/>
  <c r="W1164" i="14" s="1"/>
  <c r="I1164" i="14"/>
  <c r="H1164" i="14"/>
  <c r="V1164" i="14" s="1"/>
  <c r="S1163" i="14"/>
  <c r="O1163" i="14"/>
  <c r="K1163" i="14"/>
  <c r="J1163" i="14"/>
  <c r="W1163" i="14" s="1"/>
  <c r="I1163" i="14"/>
  <c r="H1163" i="14"/>
  <c r="V1163" i="14" s="1"/>
  <c r="K1162" i="14"/>
  <c r="J1162" i="14"/>
  <c r="I1162" i="14"/>
  <c r="H1162" i="14"/>
  <c r="S1161" i="14"/>
  <c r="K1161" i="14"/>
  <c r="J1161" i="14"/>
  <c r="O1161" i="14" s="1"/>
  <c r="I1161" i="14"/>
  <c r="H1161" i="14"/>
  <c r="S1160" i="14"/>
  <c r="O1160" i="14"/>
  <c r="K1160" i="14"/>
  <c r="J1160" i="14"/>
  <c r="W1160" i="14" s="1"/>
  <c r="I1160" i="14"/>
  <c r="H1160" i="14"/>
  <c r="V1160" i="14" s="1"/>
  <c r="S1159" i="14"/>
  <c r="O1159" i="14"/>
  <c r="K1159" i="14"/>
  <c r="J1159" i="14"/>
  <c r="W1159" i="14" s="1"/>
  <c r="I1159" i="14"/>
  <c r="H1159" i="14"/>
  <c r="V1159" i="14" s="1"/>
  <c r="W1158" i="14"/>
  <c r="K1158" i="14"/>
  <c r="J1158" i="14"/>
  <c r="I1158" i="14"/>
  <c r="H1158" i="14"/>
  <c r="S1157" i="14"/>
  <c r="K1157" i="14"/>
  <c r="J1157" i="14"/>
  <c r="O1157" i="14" s="1"/>
  <c r="I1157" i="14"/>
  <c r="H1157" i="14"/>
  <c r="S1156" i="14"/>
  <c r="O1156" i="14"/>
  <c r="K1156" i="14"/>
  <c r="J1156" i="14"/>
  <c r="W1156" i="14" s="1"/>
  <c r="I1156" i="14"/>
  <c r="H1156" i="14"/>
  <c r="V1156" i="14" s="1"/>
  <c r="S1155" i="14"/>
  <c r="O1155" i="14"/>
  <c r="K1155" i="14"/>
  <c r="J1155" i="14"/>
  <c r="W1155" i="14" s="1"/>
  <c r="I1155" i="14"/>
  <c r="H1155" i="14"/>
  <c r="V1155" i="14" s="1"/>
  <c r="K1154" i="14"/>
  <c r="J1154" i="14"/>
  <c r="I1154" i="14"/>
  <c r="H1154" i="14"/>
  <c r="S1153" i="14"/>
  <c r="K1153" i="14"/>
  <c r="J1153" i="14"/>
  <c r="O1153" i="14" s="1"/>
  <c r="I1153" i="14"/>
  <c r="H1153" i="14"/>
  <c r="S1152" i="14"/>
  <c r="O1152" i="14"/>
  <c r="K1152" i="14"/>
  <c r="J1152" i="14"/>
  <c r="W1152" i="14" s="1"/>
  <c r="I1152" i="14"/>
  <c r="H1152" i="14"/>
  <c r="V1152" i="14" s="1"/>
  <c r="S1151" i="14"/>
  <c r="O1151" i="14"/>
  <c r="K1151" i="14"/>
  <c r="J1151" i="14"/>
  <c r="W1151" i="14" s="1"/>
  <c r="I1151" i="14"/>
  <c r="H1151" i="14"/>
  <c r="V1151" i="14" s="1"/>
  <c r="W1150" i="14"/>
  <c r="K1150" i="14"/>
  <c r="J1150" i="14"/>
  <c r="I1150" i="14"/>
  <c r="H1150" i="14"/>
  <c r="S1149" i="14"/>
  <c r="K1149" i="14"/>
  <c r="J1149" i="14"/>
  <c r="O1149" i="14" s="1"/>
  <c r="I1149" i="14"/>
  <c r="H1149" i="14"/>
  <c r="S1148" i="14"/>
  <c r="O1148" i="14"/>
  <c r="K1148" i="14"/>
  <c r="J1148" i="14"/>
  <c r="W1148" i="14" s="1"/>
  <c r="I1148" i="14"/>
  <c r="H1148" i="14"/>
  <c r="V1148" i="14" s="1"/>
  <c r="S1147" i="14"/>
  <c r="O1147" i="14"/>
  <c r="K1147" i="14"/>
  <c r="J1147" i="14"/>
  <c r="W1147" i="14" s="1"/>
  <c r="I1147" i="14"/>
  <c r="H1147" i="14"/>
  <c r="V1147" i="14" s="1"/>
  <c r="K1146" i="14"/>
  <c r="J1146" i="14"/>
  <c r="I1146" i="14"/>
  <c r="H1146" i="14"/>
  <c r="S1145" i="14"/>
  <c r="K1145" i="14"/>
  <c r="J1145" i="14"/>
  <c r="O1145" i="14" s="1"/>
  <c r="I1145" i="14"/>
  <c r="H1145" i="14"/>
  <c r="S1144" i="14"/>
  <c r="O1144" i="14"/>
  <c r="K1144" i="14"/>
  <c r="J1144" i="14"/>
  <c r="W1144" i="14" s="1"/>
  <c r="I1144" i="14"/>
  <c r="H1144" i="14"/>
  <c r="V1144" i="14" s="1"/>
  <c r="S1143" i="14"/>
  <c r="O1143" i="14"/>
  <c r="K1143" i="14"/>
  <c r="J1143" i="14"/>
  <c r="W1143" i="14" s="1"/>
  <c r="I1143" i="14"/>
  <c r="H1143" i="14"/>
  <c r="V1143" i="14" s="1"/>
  <c r="W1142" i="14"/>
  <c r="K1142" i="14"/>
  <c r="J1142" i="14"/>
  <c r="I1142" i="14"/>
  <c r="H1142" i="14"/>
  <c r="S1141" i="14"/>
  <c r="K1141" i="14"/>
  <c r="J1141" i="14"/>
  <c r="O1141" i="14" s="1"/>
  <c r="I1141" i="14"/>
  <c r="H1141" i="14"/>
  <c r="S1140" i="14"/>
  <c r="O1140" i="14"/>
  <c r="K1140" i="14"/>
  <c r="J1140" i="14"/>
  <c r="W1140" i="14" s="1"/>
  <c r="I1140" i="14"/>
  <c r="H1140" i="14"/>
  <c r="V1140" i="14" s="1"/>
  <c r="S1139" i="14"/>
  <c r="O1139" i="14"/>
  <c r="K1139" i="14"/>
  <c r="J1139" i="14"/>
  <c r="W1139" i="14" s="1"/>
  <c r="I1139" i="14"/>
  <c r="H1139" i="14"/>
  <c r="V1139" i="14" s="1"/>
  <c r="K1138" i="14"/>
  <c r="J1138" i="14"/>
  <c r="I1138" i="14"/>
  <c r="H1138" i="14"/>
  <c r="S1137" i="14"/>
  <c r="K1137" i="14"/>
  <c r="J1137" i="14"/>
  <c r="O1137" i="14" s="1"/>
  <c r="I1137" i="14"/>
  <c r="H1137" i="14"/>
  <c r="S1136" i="14"/>
  <c r="O1136" i="14"/>
  <c r="K1136" i="14"/>
  <c r="J1136" i="14"/>
  <c r="W1136" i="14" s="1"/>
  <c r="I1136" i="14"/>
  <c r="H1136" i="14"/>
  <c r="V1136" i="14" s="1"/>
  <c r="S1135" i="14"/>
  <c r="O1135" i="14"/>
  <c r="K1135" i="14"/>
  <c r="J1135" i="14"/>
  <c r="W1135" i="14" s="1"/>
  <c r="I1135" i="14"/>
  <c r="H1135" i="14"/>
  <c r="V1135" i="14" s="1"/>
  <c r="W1134" i="14"/>
  <c r="K1134" i="14"/>
  <c r="J1134" i="14"/>
  <c r="I1134" i="14"/>
  <c r="H1134" i="14"/>
  <c r="S1133" i="14"/>
  <c r="K1133" i="14"/>
  <c r="J1133" i="14"/>
  <c r="O1133" i="14" s="1"/>
  <c r="I1133" i="14"/>
  <c r="H1133" i="14"/>
  <c r="S1132" i="14"/>
  <c r="O1132" i="14"/>
  <c r="K1132" i="14"/>
  <c r="J1132" i="14"/>
  <c r="W1132" i="14" s="1"/>
  <c r="I1132" i="14"/>
  <c r="H1132" i="14"/>
  <c r="V1132" i="14" s="1"/>
  <c r="S1131" i="14"/>
  <c r="O1131" i="14"/>
  <c r="K1131" i="14"/>
  <c r="J1131" i="14"/>
  <c r="W1131" i="14" s="1"/>
  <c r="I1131" i="14"/>
  <c r="H1131" i="14"/>
  <c r="V1131" i="14" s="1"/>
  <c r="K1130" i="14"/>
  <c r="J1130" i="14"/>
  <c r="I1130" i="14"/>
  <c r="H1130" i="14"/>
  <c r="S1129" i="14"/>
  <c r="K1129" i="14"/>
  <c r="J1129" i="14"/>
  <c r="O1129" i="14" s="1"/>
  <c r="I1129" i="14"/>
  <c r="H1129" i="14"/>
  <c r="S1128" i="14"/>
  <c r="O1128" i="14"/>
  <c r="K1128" i="14"/>
  <c r="J1128" i="14"/>
  <c r="W1128" i="14" s="1"/>
  <c r="I1128" i="14"/>
  <c r="H1128" i="14"/>
  <c r="V1128" i="14" s="1"/>
  <c r="S1127" i="14"/>
  <c r="O1127" i="14"/>
  <c r="K1127" i="14"/>
  <c r="J1127" i="14"/>
  <c r="W1127" i="14" s="1"/>
  <c r="I1127" i="14"/>
  <c r="H1127" i="14"/>
  <c r="V1127" i="14" s="1"/>
  <c r="W1126" i="14"/>
  <c r="K1126" i="14"/>
  <c r="J1126" i="14"/>
  <c r="I1126" i="14"/>
  <c r="H1126" i="14"/>
  <c r="S1125" i="14"/>
  <c r="K1125" i="14"/>
  <c r="J1125" i="14"/>
  <c r="O1125" i="14" s="1"/>
  <c r="I1125" i="14"/>
  <c r="H1125" i="14"/>
  <c r="S1124" i="14"/>
  <c r="O1124" i="14"/>
  <c r="K1124" i="14"/>
  <c r="J1124" i="14"/>
  <c r="W1124" i="14" s="1"/>
  <c r="I1124" i="14"/>
  <c r="H1124" i="14"/>
  <c r="V1124" i="14" s="1"/>
  <c r="S1123" i="14"/>
  <c r="O1123" i="14"/>
  <c r="K1123" i="14"/>
  <c r="J1123" i="14"/>
  <c r="W1123" i="14" s="1"/>
  <c r="I1123" i="14"/>
  <c r="H1123" i="14"/>
  <c r="V1123" i="14" s="1"/>
  <c r="K1122" i="14"/>
  <c r="J1122" i="14"/>
  <c r="I1122" i="14"/>
  <c r="H1122" i="14"/>
  <c r="S1121" i="14"/>
  <c r="K1121" i="14"/>
  <c r="J1121" i="14"/>
  <c r="O1121" i="14" s="1"/>
  <c r="I1121" i="14"/>
  <c r="H1121" i="14"/>
  <c r="S1120" i="14"/>
  <c r="O1120" i="14"/>
  <c r="K1120" i="14"/>
  <c r="J1120" i="14"/>
  <c r="W1120" i="14" s="1"/>
  <c r="I1120" i="14"/>
  <c r="H1120" i="14"/>
  <c r="V1120" i="14" s="1"/>
  <c r="K1119" i="14"/>
  <c r="J1119" i="14"/>
  <c r="S1119" i="14" s="1"/>
  <c r="I1119" i="14"/>
  <c r="H1119" i="14"/>
  <c r="U1118" i="14"/>
  <c r="K1118" i="14"/>
  <c r="J1118" i="14"/>
  <c r="I1118" i="14"/>
  <c r="H1118" i="14"/>
  <c r="Q1117" i="14"/>
  <c r="K1117" i="14"/>
  <c r="J1117" i="14"/>
  <c r="S1117" i="14" s="1"/>
  <c r="I1117" i="14"/>
  <c r="H1117" i="14"/>
  <c r="K1116" i="14"/>
  <c r="J1116" i="14"/>
  <c r="I1116" i="14"/>
  <c r="H1116" i="14"/>
  <c r="Q1115" i="14"/>
  <c r="K1115" i="14"/>
  <c r="J1115" i="14"/>
  <c r="S1115" i="14" s="1"/>
  <c r="I1115" i="14"/>
  <c r="H1115" i="14"/>
  <c r="U1114" i="14"/>
  <c r="K1114" i="14"/>
  <c r="J1114" i="14"/>
  <c r="I1114" i="14"/>
  <c r="H1114" i="14"/>
  <c r="K1113" i="14"/>
  <c r="J1113" i="14"/>
  <c r="S1113" i="14" s="1"/>
  <c r="I1113" i="14"/>
  <c r="H1113" i="14"/>
  <c r="K1112" i="14"/>
  <c r="J1112" i="14"/>
  <c r="I1112" i="14"/>
  <c r="H1112" i="14"/>
  <c r="K1111" i="14"/>
  <c r="J1111" i="14"/>
  <c r="S1111" i="14" s="1"/>
  <c r="I1111" i="14"/>
  <c r="H1111" i="14"/>
  <c r="U1110" i="14"/>
  <c r="K1110" i="14"/>
  <c r="J1110" i="14"/>
  <c r="I1110" i="14"/>
  <c r="H1110" i="14"/>
  <c r="Q1109" i="14"/>
  <c r="K1109" i="14"/>
  <c r="J1109" i="14"/>
  <c r="S1109" i="14" s="1"/>
  <c r="I1109" i="14"/>
  <c r="H1109" i="14"/>
  <c r="K1108" i="14"/>
  <c r="J1108" i="14"/>
  <c r="I1108" i="14"/>
  <c r="H1108" i="14"/>
  <c r="Q1107" i="14"/>
  <c r="K1107" i="14"/>
  <c r="J1107" i="14"/>
  <c r="S1107" i="14" s="1"/>
  <c r="I1107" i="14"/>
  <c r="H1107" i="14"/>
  <c r="U1106" i="14"/>
  <c r="K1106" i="14"/>
  <c r="J1106" i="14"/>
  <c r="I1106" i="14"/>
  <c r="H1106" i="14"/>
  <c r="K1105" i="14"/>
  <c r="J1105" i="14"/>
  <c r="S1105" i="14" s="1"/>
  <c r="I1105" i="14"/>
  <c r="H1105" i="14"/>
  <c r="K1104" i="14"/>
  <c r="J1104" i="14"/>
  <c r="I1104" i="14"/>
  <c r="H1104" i="14"/>
  <c r="K1103" i="14"/>
  <c r="J1103" i="14"/>
  <c r="S1103" i="14" s="1"/>
  <c r="I1103" i="14"/>
  <c r="H1103" i="14"/>
  <c r="U1102" i="14"/>
  <c r="K1102" i="14"/>
  <c r="J1102" i="14"/>
  <c r="I1102" i="14"/>
  <c r="H1102" i="14"/>
  <c r="Q1101" i="14"/>
  <c r="K1101" i="14"/>
  <c r="J1101" i="14"/>
  <c r="S1101" i="14" s="1"/>
  <c r="I1101" i="14"/>
  <c r="H1101" i="14"/>
  <c r="K1100" i="14"/>
  <c r="J1100" i="14"/>
  <c r="I1100" i="14"/>
  <c r="H1100" i="14"/>
  <c r="Q1099" i="14"/>
  <c r="K1099" i="14"/>
  <c r="J1099" i="14"/>
  <c r="S1099" i="14" s="1"/>
  <c r="I1099" i="14"/>
  <c r="H1099" i="14"/>
  <c r="U1098" i="14"/>
  <c r="K1098" i="14"/>
  <c r="J1098" i="14"/>
  <c r="I1098" i="14"/>
  <c r="H1098" i="14"/>
  <c r="K1097" i="14"/>
  <c r="J1097" i="14"/>
  <c r="S1097" i="14" s="1"/>
  <c r="I1097" i="14"/>
  <c r="H1097" i="14"/>
  <c r="K1096" i="14"/>
  <c r="J1096" i="14"/>
  <c r="I1096" i="14"/>
  <c r="H1096" i="14"/>
  <c r="K1095" i="14"/>
  <c r="J1095" i="14"/>
  <c r="S1095" i="14" s="1"/>
  <c r="I1095" i="14"/>
  <c r="H1095" i="14"/>
  <c r="U1094" i="14"/>
  <c r="K1094" i="14"/>
  <c r="J1094" i="14"/>
  <c r="I1094" i="14"/>
  <c r="H1094" i="14"/>
  <c r="Q1093" i="14"/>
  <c r="K1093" i="14"/>
  <c r="J1093" i="14"/>
  <c r="S1093" i="14" s="1"/>
  <c r="I1093" i="14"/>
  <c r="H1093" i="14"/>
  <c r="K1092" i="14"/>
  <c r="J1092" i="14"/>
  <c r="I1092" i="14"/>
  <c r="H1092" i="14"/>
  <c r="Q1091" i="14"/>
  <c r="K1091" i="14"/>
  <c r="J1091" i="14"/>
  <c r="S1091" i="14" s="1"/>
  <c r="I1091" i="14"/>
  <c r="H1091" i="14"/>
  <c r="U1090" i="14"/>
  <c r="K1090" i="14"/>
  <c r="J1090" i="14"/>
  <c r="I1090" i="14"/>
  <c r="H1090" i="14"/>
  <c r="K1089" i="14"/>
  <c r="J1089" i="14"/>
  <c r="S1089" i="14" s="1"/>
  <c r="I1089" i="14"/>
  <c r="H1089" i="14"/>
  <c r="K1088" i="14"/>
  <c r="J1088" i="14"/>
  <c r="I1088" i="14"/>
  <c r="H1088" i="14"/>
  <c r="K1087" i="14"/>
  <c r="J1087" i="14"/>
  <c r="S1087" i="14" s="1"/>
  <c r="I1087" i="14"/>
  <c r="H1087" i="14"/>
  <c r="U1086" i="14"/>
  <c r="K1086" i="14"/>
  <c r="J1086" i="14"/>
  <c r="I1086" i="14"/>
  <c r="H1086" i="14"/>
  <c r="Q1085" i="14"/>
  <c r="K1085" i="14"/>
  <c r="J1085" i="14"/>
  <c r="S1085" i="14" s="1"/>
  <c r="I1085" i="14"/>
  <c r="H1085" i="14"/>
  <c r="K1084" i="14"/>
  <c r="J1084" i="14"/>
  <c r="I1084" i="14"/>
  <c r="H1084" i="14"/>
  <c r="Q1083" i="14"/>
  <c r="K1083" i="14"/>
  <c r="J1083" i="14"/>
  <c r="S1083" i="14" s="1"/>
  <c r="I1083" i="14"/>
  <c r="H1083" i="14"/>
  <c r="U1082" i="14"/>
  <c r="K1082" i="14"/>
  <c r="J1082" i="14"/>
  <c r="I1082" i="14"/>
  <c r="H1082" i="14"/>
  <c r="K1081" i="14"/>
  <c r="J1081" i="14"/>
  <c r="S1081" i="14" s="1"/>
  <c r="I1081" i="14"/>
  <c r="H1081" i="14"/>
  <c r="K1080" i="14"/>
  <c r="J1080" i="14"/>
  <c r="I1080" i="14"/>
  <c r="H1080" i="14"/>
  <c r="K1079" i="14"/>
  <c r="J1079" i="14"/>
  <c r="S1079" i="14" s="1"/>
  <c r="I1079" i="14"/>
  <c r="H1079" i="14"/>
  <c r="U1078" i="14"/>
  <c r="K1078" i="14"/>
  <c r="J1078" i="14"/>
  <c r="I1078" i="14"/>
  <c r="H1078" i="14"/>
  <c r="Q1077" i="14"/>
  <c r="K1077" i="14"/>
  <c r="J1077" i="14"/>
  <c r="S1077" i="14" s="1"/>
  <c r="I1077" i="14"/>
  <c r="H1077" i="14"/>
  <c r="K1076" i="14"/>
  <c r="J1076" i="14"/>
  <c r="I1076" i="14"/>
  <c r="H1076" i="14"/>
  <c r="Q1075" i="14"/>
  <c r="K1075" i="14"/>
  <c r="J1075" i="14"/>
  <c r="S1075" i="14" s="1"/>
  <c r="I1075" i="14"/>
  <c r="H1075" i="14"/>
  <c r="U1074" i="14"/>
  <c r="K1074" i="14"/>
  <c r="J1074" i="14"/>
  <c r="I1074" i="14"/>
  <c r="H1074" i="14"/>
  <c r="K1073" i="14"/>
  <c r="J1073" i="14"/>
  <c r="S1073" i="14" s="1"/>
  <c r="I1073" i="14"/>
  <c r="H1073" i="14"/>
  <c r="K1072" i="14"/>
  <c r="J1072" i="14"/>
  <c r="I1072" i="14"/>
  <c r="H1072" i="14"/>
  <c r="K1071" i="14"/>
  <c r="J1071" i="14"/>
  <c r="S1071" i="14" s="1"/>
  <c r="I1071" i="14"/>
  <c r="H1071" i="14"/>
  <c r="U1070" i="14"/>
  <c r="K1070" i="14"/>
  <c r="J1070" i="14"/>
  <c r="I1070" i="14"/>
  <c r="H1070" i="14"/>
  <c r="Q1069" i="14"/>
  <c r="K1069" i="14"/>
  <c r="J1069" i="14"/>
  <c r="S1069" i="14" s="1"/>
  <c r="I1069" i="14"/>
  <c r="H1069" i="14"/>
  <c r="K1068" i="14"/>
  <c r="J1068" i="14"/>
  <c r="I1068" i="14"/>
  <c r="H1068" i="14"/>
  <c r="Q1067" i="14"/>
  <c r="K1067" i="14"/>
  <c r="J1067" i="14"/>
  <c r="S1067" i="14" s="1"/>
  <c r="I1067" i="14"/>
  <c r="H1067" i="14"/>
  <c r="U1066" i="14"/>
  <c r="K1066" i="14"/>
  <c r="J1066" i="14"/>
  <c r="I1066" i="14"/>
  <c r="H1066" i="14"/>
  <c r="K1065" i="14"/>
  <c r="J1065" i="14"/>
  <c r="S1065" i="14" s="1"/>
  <c r="I1065" i="14"/>
  <c r="H1065" i="14"/>
  <c r="K1064" i="14"/>
  <c r="J1064" i="14"/>
  <c r="I1064" i="14"/>
  <c r="H1064" i="14"/>
  <c r="K1063" i="14"/>
  <c r="J1063" i="14"/>
  <c r="S1063" i="14" s="1"/>
  <c r="I1063" i="14"/>
  <c r="H1063" i="14"/>
  <c r="U1062" i="14"/>
  <c r="K1062" i="14"/>
  <c r="J1062" i="14"/>
  <c r="I1062" i="14"/>
  <c r="H1062" i="14"/>
  <c r="Q1061" i="14"/>
  <c r="K1061" i="14"/>
  <c r="J1061" i="14"/>
  <c r="S1061" i="14" s="1"/>
  <c r="I1061" i="14"/>
  <c r="H1061" i="14"/>
  <c r="K1060" i="14"/>
  <c r="J1060" i="14"/>
  <c r="I1060" i="14"/>
  <c r="H1060" i="14"/>
  <c r="Q1059" i="14"/>
  <c r="K1059" i="14"/>
  <c r="J1059" i="14"/>
  <c r="S1059" i="14" s="1"/>
  <c r="I1059" i="14"/>
  <c r="H1059" i="14"/>
  <c r="U1058" i="14"/>
  <c r="K1058" i="14"/>
  <c r="J1058" i="14"/>
  <c r="I1058" i="14"/>
  <c r="H1058" i="14"/>
  <c r="K1057" i="14"/>
  <c r="J1057" i="14"/>
  <c r="S1057" i="14" s="1"/>
  <c r="I1057" i="14"/>
  <c r="H1057" i="14"/>
  <c r="K1056" i="14"/>
  <c r="J1056" i="14"/>
  <c r="I1056" i="14"/>
  <c r="H1056" i="14"/>
  <c r="K1055" i="14"/>
  <c r="J1055" i="14"/>
  <c r="S1055" i="14" s="1"/>
  <c r="I1055" i="14"/>
  <c r="H1055" i="14"/>
  <c r="U1054" i="14"/>
  <c r="K1054" i="14"/>
  <c r="J1054" i="14"/>
  <c r="I1054" i="14"/>
  <c r="H1054" i="14"/>
  <c r="Q1053" i="14"/>
  <c r="K1053" i="14"/>
  <c r="J1053" i="14"/>
  <c r="S1053" i="14" s="1"/>
  <c r="I1053" i="14"/>
  <c r="H1053" i="14"/>
  <c r="K1052" i="14"/>
  <c r="J1052" i="14"/>
  <c r="I1052" i="14"/>
  <c r="H1052" i="14"/>
  <c r="Q1051" i="14"/>
  <c r="K1051" i="14"/>
  <c r="J1051" i="14"/>
  <c r="S1051" i="14" s="1"/>
  <c r="I1051" i="14"/>
  <c r="H1051" i="14"/>
  <c r="U1050" i="14"/>
  <c r="K1050" i="14"/>
  <c r="J1050" i="14"/>
  <c r="I1050" i="14"/>
  <c r="H1050" i="14"/>
  <c r="K1049" i="14"/>
  <c r="J1049" i="14"/>
  <c r="S1049" i="14" s="1"/>
  <c r="I1049" i="14"/>
  <c r="H1049" i="14"/>
  <c r="K1048" i="14"/>
  <c r="J1048" i="14"/>
  <c r="I1048" i="14"/>
  <c r="H1048" i="14"/>
  <c r="K1047" i="14"/>
  <c r="J1047" i="14"/>
  <c r="S1047" i="14" s="1"/>
  <c r="I1047" i="14"/>
  <c r="H1047" i="14"/>
  <c r="U1046" i="14"/>
  <c r="K1046" i="14"/>
  <c r="J1046" i="14"/>
  <c r="I1046" i="14"/>
  <c r="H1046" i="14"/>
  <c r="Q1045" i="14"/>
  <c r="K1045" i="14"/>
  <c r="J1045" i="14"/>
  <c r="S1045" i="14" s="1"/>
  <c r="I1045" i="14"/>
  <c r="H1045" i="14"/>
  <c r="K1044" i="14"/>
  <c r="J1044" i="14"/>
  <c r="I1044" i="14"/>
  <c r="H1044" i="14"/>
  <c r="Q1043" i="14"/>
  <c r="K1043" i="14"/>
  <c r="J1043" i="14"/>
  <c r="S1043" i="14" s="1"/>
  <c r="I1043" i="14"/>
  <c r="H1043" i="14"/>
  <c r="U1042" i="14"/>
  <c r="K1042" i="14"/>
  <c r="J1042" i="14"/>
  <c r="I1042" i="14"/>
  <c r="H1042" i="14"/>
  <c r="K1041" i="14"/>
  <c r="J1041" i="14"/>
  <c r="S1041" i="14" s="1"/>
  <c r="I1041" i="14"/>
  <c r="H1041" i="14"/>
  <c r="K1040" i="14"/>
  <c r="J1040" i="14"/>
  <c r="I1040" i="14"/>
  <c r="H1040" i="14"/>
  <c r="K1039" i="14"/>
  <c r="J1039" i="14"/>
  <c r="S1039" i="14" s="1"/>
  <c r="I1039" i="14"/>
  <c r="H1039" i="14"/>
  <c r="U1038" i="14"/>
  <c r="K1038" i="14"/>
  <c r="J1038" i="14"/>
  <c r="I1038" i="14"/>
  <c r="H1038" i="14"/>
  <c r="Q1037" i="14"/>
  <c r="K1037" i="14"/>
  <c r="J1037" i="14"/>
  <c r="S1037" i="14" s="1"/>
  <c r="I1037" i="14"/>
  <c r="H1037" i="14"/>
  <c r="K1036" i="14"/>
  <c r="J1036" i="14"/>
  <c r="I1036" i="14"/>
  <c r="H1036" i="14"/>
  <c r="Q1035" i="14"/>
  <c r="K1035" i="14"/>
  <c r="J1035" i="14"/>
  <c r="S1035" i="14" s="1"/>
  <c r="I1035" i="14"/>
  <c r="H1035" i="14"/>
  <c r="U1034" i="14"/>
  <c r="K1034" i="14"/>
  <c r="J1034" i="14"/>
  <c r="I1034" i="14"/>
  <c r="H1034" i="14"/>
  <c r="K1033" i="14"/>
  <c r="J1033" i="14"/>
  <c r="S1033" i="14" s="1"/>
  <c r="I1033" i="14"/>
  <c r="H1033" i="14"/>
  <c r="K1032" i="14"/>
  <c r="J1032" i="14"/>
  <c r="I1032" i="14"/>
  <c r="H1032" i="14"/>
  <c r="K1031" i="14"/>
  <c r="J1031" i="14"/>
  <c r="S1031" i="14" s="1"/>
  <c r="I1031" i="14"/>
  <c r="H1031" i="14"/>
  <c r="U1030" i="14"/>
  <c r="K1030" i="14"/>
  <c r="J1030" i="14"/>
  <c r="I1030" i="14"/>
  <c r="H1030" i="14"/>
  <c r="Q1029" i="14"/>
  <c r="K1029" i="14"/>
  <c r="J1029" i="14"/>
  <c r="S1029" i="14" s="1"/>
  <c r="I1029" i="14"/>
  <c r="H1029" i="14"/>
  <c r="K1028" i="14"/>
  <c r="J1028" i="14"/>
  <c r="I1028" i="14"/>
  <c r="H1028" i="14"/>
  <c r="Q1027" i="14"/>
  <c r="K1027" i="14"/>
  <c r="J1027" i="14"/>
  <c r="S1027" i="14" s="1"/>
  <c r="I1027" i="14"/>
  <c r="H1027" i="14"/>
  <c r="U1026" i="14"/>
  <c r="K1026" i="14"/>
  <c r="J1026" i="14"/>
  <c r="I1026" i="14"/>
  <c r="H1026" i="14"/>
  <c r="K1025" i="14"/>
  <c r="J1025" i="14"/>
  <c r="S1025" i="14" s="1"/>
  <c r="I1025" i="14"/>
  <c r="H1025" i="14"/>
  <c r="K1024" i="14"/>
  <c r="J1024" i="14"/>
  <c r="I1024" i="14"/>
  <c r="H1024" i="14"/>
  <c r="K1023" i="14"/>
  <c r="J1023" i="14"/>
  <c r="S1023" i="14" s="1"/>
  <c r="I1023" i="14"/>
  <c r="H1023" i="14"/>
  <c r="U1022" i="14"/>
  <c r="K1022" i="14"/>
  <c r="J1022" i="14"/>
  <c r="I1022" i="14"/>
  <c r="H1022" i="14"/>
  <c r="Q1021" i="14"/>
  <c r="K1021" i="14"/>
  <c r="J1021" i="14"/>
  <c r="S1021" i="14" s="1"/>
  <c r="I1021" i="14"/>
  <c r="H1021" i="14"/>
  <c r="K1020" i="14"/>
  <c r="J1020" i="14"/>
  <c r="I1020" i="14"/>
  <c r="H1020" i="14"/>
  <c r="Q1019" i="14"/>
  <c r="K1019" i="14"/>
  <c r="J1019" i="14"/>
  <c r="S1019" i="14" s="1"/>
  <c r="I1019" i="14"/>
  <c r="H1019" i="14"/>
  <c r="U1018" i="14"/>
  <c r="K1018" i="14"/>
  <c r="J1018" i="14"/>
  <c r="I1018" i="14"/>
  <c r="H1018" i="14"/>
  <c r="K1017" i="14"/>
  <c r="J1017" i="14"/>
  <c r="S1017" i="14" s="1"/>
  <c r="I1017" i="14"/>
  <c r="H1017" i="14"/>
  <c r="K1016" i="14"/>
  <c r="J1016" i="14"/>
  <c r="I1016" i="14"/>
  <c r="H1016" i="14"/>
  <c r="K1015" i="14"/>
  <c r="J1015" i="14"/>
  <c r="S1015" i="14" s="1"/>
  <c r="I1015" i="14"/>
  <c r="H1015" i="14"/>
  <c r="U1014" i="14"/>
  <c r="K1014" i="14"/>
  <c r="J1014" i="14"/>
  <c r="I1014" i="14"/>
  <c r="H1014" i="14"/>
  <c r="Q1013" i="14"/>
  <c r="K1013" i="14"/>
  <c r="J1013" i="14"/>
  <c r="S1013" i="14" s="1"/>
  <c r="I1013" i="14"/>
  <c r="H1013" i="14"/>
  <c r="K1012" i="14"/>
  <c r="J1012" i="14"/>
  <c r="I1012" i="14"/>
  <c r="H1012" i="14"/>
  <c r="Q1011" i="14"/>
  <c r="K1011" i="14"/>
  <c r="J1011" i="14"/>
  <c r="S1011" i="14" s="1"/>
  <c r="I1011" i="14"/>
  <c r="H1011" i="14"/>
  <c r="U1010" i="14"/>
  <c r="K1010" i="14"/>
  <c r="J1010" i="14"/>
  <c r="I1010" i="14"/>
  <c r="H1010" i="14"/>
  <c r="K1009" i="14"/>
  <c r="J1009" i="14"/>
  <c r="S1009" i="14" s="1"/>
  <c r="I1009" i="14"/>
  <c r="H1009" i="14"/>
  <c r="K1008" i="14"/>
  <c r="J1008" i="14"/>
  <c r="I1008" i="14"/>
  <c r="H1008" i="14"/>
  <c r="K1007" i="14"/>
  <c r="J1007" i="14"/>
  <c r="S1007" i="14" s="1"/>
  <c r="I1007" i="14"/>
  <c r="H1007" i="14"/>
  <c r="U1006" i="14"/>
  <c r="K1006" i="14"/>
  <c r="J1006" i="14"/>
  <c r="I1006" i="14"/>
  <c r="H1006" i="14"/>
  <c r="Q1005" i="14"/>
  <c r="K1005" i="14"/>
  <c r="J1005" i="14"/>
  <c r="S1005" i="14" s="1"/>
  <c r="I1005" i="14"/>
  <c r="H1005" i="14"/>
  <c r="K1004" i="14"/>
  <c r="J1004" i="14"/>
  <c r="I1004" i="14"/>
  <c r="H1004" i="14"/>
  <c r="Q1003" i="14"/>
  <c r="K1003" i="14"/>
  <c r="J1003" i="14"/>
  <c r="S1003" i="14" s="1"/>
  <c r="I1003" i="14"/>
  <c r="H1003" i="14"/>
  <c r="U1002" i="14"/>
  <c r="K1002" i="14"/>
  <c r="J1002" i="14"/>
  <c r="I1002" i="14"/>
  <c r="H1002" i="14"/>
  <c r="K1001" i="14"/>
  <c r="J1001" i="14"/>
  <c r="S1001" i="14" s="1"/>
  <c r="I1001" i="14"/>
  <c r="H1001" i="14"/>
  <c r="K1000" i="14"/>
  <c r="J1000" i="14"/>
  <c r="I1000" i="14"/>
  <c r="H1000" i="14"/>
  <c r="K999" i="14"/>
  <c r="J999" i="14"/>
  <c r="S999" i="14" s="1"/>
  <c r="I999" i="14"/>
  <c r="H999" i="14"/>
  <c r="U998" i="14"/>
  <c r="K998" i="14"/>
  <c r="J998" i="14"/>
  <c r="I998" i="14"/>
  <c r="H998" i="14"/>
  <c r="Q997" i="14"/>
  <c r="K997" i="14"/>
  <c r="J997" i="14"/>
  <c r="S997" i="14" s="1"/>
  <c r="I997" i="14"/>
  <c r="H997" i="14"/>
  <c r="K996" i="14"/>
  <c r="J996" i="14"/>
  <c r="I996" i="14"/>
  <c r="H996" i="14"/>
  <c r="Q995" i="14"/>
  <c r="K995" i="14"/>
  <c r="J995" i="14"/>
  <c r="S995" i="14" s="1"/>
  <c r="I995" i="14"/>
  <c r="H995" i="14"/>
  <c r="U994" i="14"/>
  <c r="K994" i="14"/>
  <c r="J994" i="14"/>
  <c r="I994" i="14"/>
  <c r="H994" i="14"/>
  <c r="K993" i="14"/>
  <c r="J993" i="14"/>
  <c r="S993" i="14" s="1"/>
  <c r="I993" i="14"/>
  <c r="H993" i="14"/>
  <c r="K992" i="14"/>
  <c r="J992" i="14"/>
  <c r="I992" i="14"/>
  <c r="H992" i="14"/>
  <c r="K991" i="14"/>
  <c r="J991" i="14"/>
  <c r="S991" i="14" s="1"/>
  <c r="I991" i="14"/>
  <c r="H991" i="14"/>
  <c r="U990" i="14"/>
  <c r="K990" i="14"/>
  <c r="J990" i="14"/>
  <c r="I990" i="14"/>
  <c r="H990" i="14"/>
  <c r="Q989" i="14"/>
  <c r="K989" i="14"/>
  <c r="J989" i="14"/>
  <c r="S989" i="14" s="1"/>
  <c r="I989" i="14"/>
  <c r="H989" i="14"/>
  <c r="K988" i="14"/>
  <c r="J988" i="14"/>
  <c r="I988" i="14"/>
  <c r="H988" i="14"/>
  <c r="Q987" i="14"/>
  <c r="K987" i="14"/>
  <c r="J987" i="14"/>
  <c r="S987" i="14" s="1"/>
  <c r="I987" i="14"/>
  <c r="H987" i="14"/>
  <c r="U986" i="14"/>
  <c r="K986" i="14"/>
  <c r="J986" i="14"/>
  <c r="I986" i="14"/>
  <c r="H986" i="14"/>
  <c r="K985" i="14"/>
  <c r="J985" i="14"/>
  <c r="S985" i="14" s="1"/>
  <c r="I985" i="14"/>
  <c r="H985" i="14"/>
  <c r="K984" i="14"/>
  <c r="J984" i="14"/>
  <c r="I984" i="14"/>
  <c r="H984" i="14"/>
  <c r="K983" i="14"/>
  <c r="J983" i="14"/>
  <c r="S983" i="14" s="1"/>
  <c r="I983" i="14"/>
  <c r="H983" i="14"/>
  <c r="U982" i="14"/>
  <c r="K982" i="14"/>
  <c r="J982" i="14"/>
  <c r="I982" i="14"/>
  <c r="H982" i="14"/>
  <c r="Q981" i="14"/>
  <c r="K981" i="14"/>
  <c r="J981" i="14"/>
  <c r="S981" i="14" s="1"/>
  <c r="I981" i="14"/>
  <c r="H981" i="14"/>
  <c r="K980" i="14"/>
  <c r="J980" i="14"/>
  <c r="I980" i="14"/>
  <c r="H980" i="14"/>
  <c r="Q979" i="14"/>
  <c r="K979" i="14"/>
  <c r="J979" i="14"/>
  <c r="S979" i="14" s="1"/>
  <c r="I979" i="14"/>
  <c r="H979" i="14"/>
  <c r="U978" i="14"/>
  <c r="K978" i="14"/>
  <c r="J978" i="14"/>
  <c r="I978" i="14"/>
  <c r="H978" i="14"/>
  <c r="K977" i="14"/>
  <c r="J977" i="14"/>
  <c r="S977" i="14" s="1"/>
  <c r="I977" i="14"/>
  <c r="H977" i="14"/>
  <c r="K976" i="14"/>
  <c r="J976" i="14"/>
  <c r="I976" i="14"/>
  <c r="H976" i="14"/>
  <c r="K975" i="14"/>
  <c r="J975" i="14"/>
  <c r="S975" i="14" s="1"/>
  <c r="I975" i="14"/>
  <c r="H975" i="14"/>
  <c r="U974" i="14"/>
  <c r="K974" i="14"/>
  <c r="J974" i="14"/>
  <c r="I974" i="14"/>
  <c r="H974" i="14"/>
  <c r="Q973" i="14"/>
  <c r="K973" i="14"/>
  <c r="J973" i="14"/>
  <c r="S973" i="14" s="1"/>
  <c r="I973" i="14"/>
  <c r="H973" i="14"/>
  <c r="K972" i="14"/>
  <c r="J972" i="14"/>
  <c r="I972" i="14"/>
  <c r="H972" i="14"/>
  <c r="Q971" i="14"/>
  <c r="K971" i="14"/>
  <c r="J971" i="14"/>
  <c r="S971" i="14" s="1"/>
  <c r="I971" i="14"/>
  <c r="H971" i="14"/>
  <c r="U970" i="14"/>
  <c r="K970" i="14"/>
  <c r="J970" i="14"/>
  <c r="I970" i="14"/>
  <c r="H970" i="14"/>
  <c r="K969" i="14"/>
  <c r="J969" i="14"/>
  <c r="S969" i="14" s="1"/>
  <c r="I969" i="14"/>
  <c r="H969" i="14"/>
  <c r="K968" i="14"/>
  <c r="J968" i="14"/>
  <c r="I968" i="14"/>
  <c r="H968" i="14"/>
  <c r="K967" i="14"/>
  <c r="J967" i="14"/>
  <c r="S967" i="14" s="1"/>
  <c r="I967" i="14"/>
  <c r="H967" i="14"/>
  <c r="U966" i="14"/>
  <c r="K966" i="14"/>
  <c r="J966" i="14"/>
  <c r="I966" i="14"/>
  <c r="H966" i="14"/>
  <c r="Q965" i="14"/>
  <c r="K965" i="14"/>
  <c r="J965" i="14"/>
  <c r="S965" i="14" s="1"/>
  <c r="I965" i="14"/>
  <c r="H965" i="14"/>
  <c r="K964" i="14"/>
  <c r="J964" i="14"/>
  <c r="I964" i="14"/>
  <c r="H964" i="14"/>
  <c r="Q963" i="14"/>
  <c r="K963" i="14"/>
  <c r="J963" i="14"/>
  <c r="S963" i="14" s="1"/>
  <c r="I963" i="14"/>
  <c r="H963" i="14"/>
  <c r="U962" i="14"/>
  <c r="K962" i="14"/>
  <c r="J962" i="14"/>
  <c r="I962" i="14"/>
  <c r="H962" i="14"/>
  <c r="K961" i="14"/>
  <c r="J961" i="14"/>
  <c r="S961" i="14" s="1"/>
  <c r="I961" i="14"/>
  <c r="H961" i="14"/>
  <c r="K960" i="14"/>
  <c r="J960" i="14"/>
  <c r="I960" i="14"/>
  <c r="H960" i="14"/>
  <c r="K959" i="14"/>
  <c r="J959" i="14"/>
  <c r="S959" i="14" s="1"/>
  <c r="I959" i="14"/>
  <c r="H959" i="14"/>
  <c r="U958" i="14"/>
  <c r="K958" i="14"/>
  <c r="J958" i="14"/>
  <c r="I958" i="14"/>
  <c r="H958" i="14"/>
  <c r="Q957" i="14"/>
  <c r="K957" i="14"/>
  <c r="J957" i="14"/>
  <c r="S957" i="14" s="1"/>
  <c r="I957" i="14"/>
  <c r="H957" i="14"/>
  <c r="K956" i="14"/>
  <c r="J956" i="14"/>
  <c r="I956" i="14"/>
  <c r="H956" i="14"/>
  <c r="Q955" i="14"/>
  <c r="K955" i="14"/>
  <c r="J955" i="14"/>
  <c r="S955" i="14" s="1"/>
  <c r="I955" i="14"/>
  <c r="H955" i="14"/>
  <c r="U954" i="14"/>
  <c r="K954" i="14"/>
  <c r="J954" i="14"/>
  <c r="I954" i="14"/>
  <c r="H954" i="14"/>
  <c r="K953" i="14"/>
  <c r="J953" i="14"/>
  <c r="S953" i="14" s="1"/>
  <c r="I953" i="14"/>
  <c r="H953" i="14"/>
  <c r="K952" i="14"/>
  <c r="J952" i="14"/>
  <c r="I952" i="14"/>
  <c r="H952" i="14"/>
  <c r="K951" i="14"/>
  <c r="J951" i="14"/>
  <c r="S951" i="14" s="1"/>
  <c r="I951" i="14"/>
  <c r="H951" i="14"/>
  <c r="U950" i="14"/>
  <c r="K950" i="14"/>
  <c r="J950" i="14"/>
  <c r="I950" i="14"/>
  <c r="H950" i="14"/>
  <c r="Q949" i="14"/>
  <c r="K949" i="14"/>
  <c r="J949" i="14"/>
  <c r="S949" i="14" s="1"/>
  <c r="I949" i="14"/>
  <c r="H949" i="14"/>
  <c r="K948" i="14"/>
  <c r="J948" i="14"/>
  <c r="I948" i="14"/>
  <c r="H948" i="14"/>
  <c r="Q947" i="14"/>
  <c r="K947" i="14"/>
  <c r="J947" i="14"/>
  <c r="S947" i="14" s="1"/>
  <c r="I947" i="14"/>
  <c r="H947" i="14"/>
  <c r="U946" i="14"/>
  <c r="K946" i="14"/>
  <c r="J946" i="14"/>
  <c r="I946" i="14"/>
  <c r="H946" i="14"/>
  <c r="K945" i="14"/>
  <c r="J945" i="14"/>
  <c r="S945" i="14" s="1"/>
  <c r="I945" i="14"/>
  <c r="H945" i="14"/>
  <c r="K944" i="14"/>
  <c r="J944" i="14"/>
  <c r="I944" i="14"/>
  <c r="H944" i="14"/>
  <c r="K943" i="14"/>
  <c r="J943" i="14"/>
  <c r="S943" i="14" s="1"/>
  <c r="I943" i="14"/>
  <c r="H943" i="14"/>
  <c r="U942" i="14"/>
  <c r="K942" i="14"/>
  <c r="J942" i="14"/>
  <c r="I942" i="14"/>
  <c r="H942" i="14"/>
  <c r="Q941" i="14"/>
  <c r="K941" i="14"/>
  <c r="J941" i="14"/>
  <c r="S941" i="14" s="1"/>
  <c r="I941" i="14"/>
  <c r="H941" i="14"/>
  <c r="K940" i="14"/>
  <c r="J940" i="14"/>
  <c r="I940" i="14"/>
  <c r="H940" i="14"/>
  <c r="Q939" i="14"/>
  <c r="K939" i="14"/>
  <c r="J939" i="14"/>
  <c r="S939" i="14" s="1"/>
  <c r="I939" i="14"/>
  <c r="H939" i="14"/>
  <c r="U938" i="14"/>
  <c r="K938" i="14"/>
  <c r="J938" i="14"/>
  <c r="I938" i="14"/>
  <c r="H938" i="14"/>
  <c r="K937" i="14"/>
  <c r="J937" i="14"/>
  <c r="S937" i="14" s="1"/>
  <c r="I937" i="14"/>
  <c r="H937" i="14"/>
  <c r="K936" i="14"/>
  <c r="J936" i="14"/>
  <c r="I936" i="14"/>
  <c r="H936" i="14"/>
  <c r="K935" i="14"/>
  <c r="J935" i="14"/>
  <c r="S935" i="14" s="1"/>
  <c r="I935" i="14"/>
  <c r="H935" i="14"/>
  <c r="U934" i="14"/>
  <c r="K934" i="14"/>
  <c r="J934" i="14"/>
  <c r="I934" i="14"/>
  <c r="H934" i="14"/>
  <c r="Q933" i="14"/>
  <c r="K933" i="14"/>
  <c r="J933" i="14"/>
  <c r="S933" i="14" s="1"/>
  <c r="I933" i="14"/>
  <c r="H933" i="14"/>
  <c r="K932" i="14"/>
  <c r="J932" i="14"/>
  <c r="I932" i="14"/>
  <c r="H932" i="14"/>
  <c r="Q931" i="14"/>
  <c r="K931" i="14"/>
  <c r="J931" i="14"/>
  <c r="S931" i="14" s="1"/>
  <c r="I931" i="14"/>
  <c r="H931" i="14"/>
  <c r="U930" i="14"/>
  <c r="K930" i="14"/>
  <c r="J930" i="14"/>
  <c r="I930" i="14"/>
  <c r="H930" i="14"/>
  <c r="K929" i="14"/>
  <c r="J929" i="14"/>
  <c r="S929" i="14" s="1"/>
  <c r="I929" i="14"/>
  <c r="H929" i="14"/>
  <c r="K928" i="14"/>
  <c r="J928" i="14"/>
  <c r="I928" i="14"/>
  <c r="H928" i="14"/>
  <c r="K927" i="14"/>
  <c r="J927" i="14"/>
  <c r="S927" i="14" s="1"/>
  <c r="I927" i="14"/>
  <c r="H927" i="14"/>
  <c r="U926" i="14"/>
  <c r="K926" i="14"/>
  <c r="J926" i="14"/>
  <c r="I926" i="14"/>
  <c r="H926" i="14"/>
  <c r="Q925" i="14"/>
  <c r="K925" i="14"/>
  <c r="J925" i="14"/>
  <c r="S925" i="14" s="1"/>
  <c r="I925" i="14"/>
  <c r="H925" i="14"/>
  <c r="K924" i="14"/>
  <c r="J924" i="14"/>
  <c r="I924" i="14"/>
  <c r="H924" i="14"/>
  <c r="Q923" i="14"/>
  <c r="K923" i="14"/>
  <c r="J923" i="14"/>
  <c r="S923" i="14" s="1"/>
  <c r="I923" i="14"/>
  <c r="H923" i="14"/>
  <c r="U922" i="14"/>
  <c r="K922" i="14"/>
  <c r="J922" i="14"/>
  <c r="I922" i="14"/>
  <c r="H922" i="14"/>
  <c r="K921" i="14"/>
  <c r="J921" i="14"/>
  <c r="S921" i="14" s="1"/>
  <c r="I921" i="14"/>
  <c r="H921" i="14"/>
  <c r="K920" i="14"/>
  <c r="J920" i="14"/>
  <c r="I920" i="14"/>
  <c r="H920" i="14"/>
  <c r="K919" i="14"/>
  <c r="J919" i="14"/>
  <c r="S919" i="14" s="1"/>
  <c r="I919" i="14"/>
  <c r="H919" i="14"/>
  <c r="U918" i="14"/>
  <c r="K918" i="14"/>
  <c r="J918" i="14"/>
  <c r="I918" i="14"/>
  <c r="H918" i="14"/>
  <c r="Q917" i="14"/>
  <c r="K917" i="14"/>
  <c r="J917" i="14"/>
  <c r="S917" i="14" s="1"/>
  <c r="I917" i="14"/>
  <c r="H917" i="14"/>
  <c r="K916" i="14"/>
  <c r="J916" i="14"/>
  <c r="I916" i="14"/>
  <c r="H916" i="14"/>
  <c r="Q915" i="14"/>
  <c r="K915" i="14"/>
  <c r="J915" i="14"/>
  <c r="S915" i="14" s="1"/>
  <c r="I915" i="14"/>
  <c r="H915" i="14"/>
  <c r="U914" i="14"/>
  <c r="K914" i="14"/>
  <c r="J914" i="14"/>
  <c r="I914" i="14"/>
  <c r="H914" i="14"/>
  <c r="K913" i="14"/>
  <c r="J913" i="14"/>
  <c r="S913" i="14" s="1"/>
  <c r="I913" i="14"/>
  <c r="H913" i="14"/>
  <c r="K912" i="14"/>
  <c r="J912" i="14"/>
  <c r="I912" i="14"/>
  <c r="H912" i="14"/>
  <c r="K911" i="14"/>
  <c r="J911" i="14"/>
  <c r="S911" i="14" s="1"/>
  <c r="I911" i="14"/>
  <c r="H911" i="14"/>
  <c r="U910" i="14"/>
  <c r="K910" i="14"/>
  <c r="J910" i="14"/>
  <c r="I910" i="14"/>
  <c r="H910" i="14"/>
  <c r="Q909" i="14"/>
  <c r="K909" i="14"/>
  <c r="J909" i="14"/>
  <c r="S909" i="14" s="1"/>
  <c r="I909" i="14"/>
  <c r="H909" i="14"/>
  <c r="K908" i="14"/>
  <c r="J908" i="14"/>
  <c r="I908" i="14"/>
  <c r="H908" i="14"/>
  <c r="Q907" i="14"/>
  <c r="K907" i="14"/>
  <c r="J907" i="14"/>
  <c r="S907" i="14" s="1"/>
  <c r="I907" i="14"/>
  <c r="H907" i="14"/>
  <c r="U906" i="14"/>
  <c r="K906" i="14"/>
  <c r="J906" i="14"/>
  <c r="I906" i="14"/>
  <c r="H906" i="14"/>
  <c r="K905" i="14"/>
  <c r="J905" i="14"/>
  <c r="S905" i="14" s="1"/>
  <c r="I905" i="14"/>
  <c r="H905" i="14"/>
  <c r="K904" i="14"/>
  <c r="J904" i="14"/>
  <c r="I904" i="14"/>
  <c r="H904" i="14"/>
  <c r="K903" i="14"/>
  <c r="J903" i="14"/>
  <c r="S903" i="14" s="1"/>
  <c r="I903" i="14"/>
  <c r="H903" i="14"/>
  <c r="U902" i="14"/>
  <c r="K902" i="14"/>
  <c r="J902" i="14"/>
  <c r="I902" i="14"/>
  <c r="H902" i="14"/>
  <c r="Q901" i="14"/>
  <c r="K901" i="14"/>
  <c r="J901" i="14"/>
  <c r="S901" i="14" s="1"/>
  <c r="I901" i="14"/>
  <c r="H901" i="14"/>
  <c r="K900" i="14"/>
  <c r="J900" i="14"/>
  <c r="I900" i="14"/>
  <c r="H900" i="14"/>
  <c r="S899" i="14"/>
  <c r="N899" i="14"/>
  <c r="K899" i="14"/>
  <c r="J899" i="14"/>
  <c r="V899" i="14" s="1"/>
  <c r="I899" i="14"/>
  <c r="H899" i="14"/>
  <c r="V898" i="14"/>
  <c r="R898" i="14"/>
  <c r="N898" i="14"/>
  <c r="K898" i="14"/>
  <c r="J898" i="14"/>
  <c r="X898" i="14" s="1"/>
  <c r="I898" i="14"/>
  <c r="H898" i="14"/>
  <c r="U898" i="14" s="1"/>
  <c r="V897" i="14"/>
  <c r="R897" i="14"/>
  <c r="N897" i="14"/>
  <c r="K897" i="14"/>
  <c r="J897" i="14"/>
  <c r="X897" i="14" s="1"/>
  <c r="I897" i="14"/>
  <c r="H897" i="14"/>
  <c r="U897" i="14" s="1"/>
  <c r="V896" i="14"/>
  <c r="R896" i="14"/>
  <c r="N896" i="14"/>
  <c r="K896" i="14"/>
  <c r="J896" i="14"/>
  <c r="X896" i="14" s="1"/>
  <c r="I896" i="14"/>
  <c r="H896" i="14"/>
  <c r="U896" i="14" s="1"/>
  <c r="V895" i="14"/>
  <c r="R895" i="14"/>
  <c r="N895" i="14"/>
  <c r="K895" i="14"/>
  <c r="J895" i="14"/>
  <c r="X895" i="14" s="1"/>
  <c r="I895" i="14"/>
  <c r="H895" i="14"/>
  <c r="U895" i="14" s="1"/>
  <c r="V894" i="14"/>
  <c r="R894" i="14"/>
  <c r="N894" i="14"/>
  <c r="K894" i="14"/>
  <c r="J894" i="14"/>
  <c r="X894" i="14" s="1"/>
  <c r="I894" i="14"/>
  <c r="H894" i="14"/>
  <c r="U894" i="14" s="1"/>
  <c r="V893" i="14"/>
  <c r="R893" i="14"/>
  <c r="N893" i="14"/>
  <c r="K893" i="14"/>
  <c r="J893" i="14"/>
  <c r="X893" i="14" s="1"/>
  <c r="I893" i="14"/>
  <c r="H893" i="14"/>
  <c r="U893" i="14" s="1"/>
  <c r="V892" i="14"/>
  <c r="R892" i="14"/>
  <c r="N892" i="14"/>
  <c r="K892" i="14"/>
  <c r="J892" i="14"/>
  <c r="X892" i="14" s="1"/>
  <c r="I892" i="14"/>
  <c r="H892" i="14"/>
  <c r="U892" i="14" s="1"/>
  <c r="V891" i="14"/>
  <c r="R891" i="14"/>
  <c r="N891" i="14"/>
  <c r="K891" i="14"/>
  <c r="J891" i="14"/>
  <c r="X891" i="14" s="1"/>
  <c r="I891" i="14"/>
  <c r="H891" i="14"/>
  <c r="U891" i="14" s="1"/>
  <c r="V890" i="14"/>
  <c r="R890" i="14"/>
  <c r="N890" i="14"/>
  <c r="K890" i="14"/>
  <c r="J890" i="14"/>
  <c r="X890" i="14" s="1"/>
  <c r="I890" i="14"/>
  <c r="H890" i="14"/>
  <c r="U890" i="14" s="1"/>
  <c r="V889" i="14"/>
  <c r="R889" i="14"/>
  <c r="N889" i="14"/>
  <c r="K889" i="14"/>
  <c r="J889" i="14"/>
  <c r="X889" i="14" s="1"/>
  <c r="I889" i="14"/>
  <c r="H889" i="14"/>
  <c r="U889" i="14" s="1"/>
  <c r="V888" i="14"/>
  <c r="R888" i="14"/>
  <c r="N888" i="14"/>
  <c r="K888" i="14"/>
  <c r="J888" i="14"/>
  <c r="X888" i="14" s="1"/>
  <c r="I888" i="14"/>
  <c r="H888" i="14"/>
  <c r="U888" i="14" s="1"/>
  <c r="V887" i="14"/>
  <c r="R887" i="14"/>
  <c r="N887" i="14"/>
  <c r="K887" i="14"/>
  <c r="J887" i="14"/>
  <c r="X887" i="14" s="1"/>
  <c r="I887" i="14"/>
  <c r="H887" i="14"/>
  <c r="U887" i="14" s="1"/>
  <c r="V886" i="14"/>
  <c r="R886" i="14"/>
  <c r="N886" i="14"/>
  <c r="K886" i="14"/>
  <c r="J886" i="14"/>
  <c r="X886" i="14" s="1"/>
  <c r="I886" i="14"/>
  <c r="H886" i="14"/>
  <c r="U886" i="14" s="1"/>
  <c r="V885" i="14"/>
  <c r="R885" i="14"/>
  <c r="N885" i="14"/>
  <c r="K885" i="14"/>
  <c r="J885" i="14"/>
  <c r="X885" i="14" s="1"/>
  <c r="I885" i="14"/>
  <c r="H885" i="14"/>
  <c r="U885" i="14" s="1"/>
  <c r="V884" i="14"/>
  <c r="R884" i="14"/>
  <c r="N884" i="14"/>
  <c r="K884" i="14"/>
  <c r="J884" i="14"/>
  <c r="X884" i="14" s="1"/>
  <c r="I884" i="14"/>
  <c r="H884" i="14"/>
  <c r="U884" i="14" s="1"/>
  <c r="V883" i="14"/>
  <c r="R883" i="14"/>
  <c r="N883" i="14"/>
  <c r="K883" i="14"/>
  <c r="J883" i="14"/>
  <c r="X883" i="14" s="1"/>
  <c r="I883" i="14"/>
  <c r="H883" i="14"/>
  <c r="U883" i="14" s="1"/>
  <c r="V882" i="14"/>
  <c r="R882" i="14"/>
  <c r="N882" i="14"/>
  <c r="K882" i="14"/>
  <c r="J882" i="14"/>
  <c r="X882" i="14" s="1"/>
  <c r="I882" i="14"/>
  <c r="H882" i="14"/>
  <c r="U882" i="14" s="1"/>
  <c r="V881" i="14"/>
  <c r="R881" i="14"/>
  <c r="N881" i="14"/>
  <c r="K881" i="14"/>
  <c r="J881" i="14"/>
  <c r="X881" i="14" s="1"/>
  <c r="I881" i="14"/>
  <c r="H881" i="14"/>
  <c r="U881" i="14" s="1"/>
  <c r="V880" i="14"/>
  <c r="R880" i="14"/>
  <c r="N880" i="14"/>
  <c r="K880" i="14"/>
  <c r="J880" i="14"/>
  <c r="X880" i="14" s="1"/>
  <c r="I880" i="14"/>
  <c r="H880" i="14"/>
  <c r="U880" i="14" s="1"/>
  <c r="V879" i="14"/>
  <c r="R879" i="14"/>
  <c r="N879" i="14"/>
  <c r="K879" i="14"/>
  <c r="J879" i="14"/>
  <c r="X879" i="14" s="1"/>
  <c r="I879" i="14"/>
  <c r="H879" i="14"/>
  <c r="U879" i="14" s="1"/>
  <c r="V878" i="14"/>
  <c r="R878" i="14"/>
  <c r="N878" i="14"/>
  <c r="K878" i="14"/>
  <c r="J878" i="14"/>
  <c r="X878" i="14" s="1"/>
  <c r="I878" i="14"/>
  <c r="H878" i="14"/>
  <c r="U878" i="14" s="1"/>
  <c r="V877" i="14"/>
  <c r="R877" i="14"/>
  <c r="N877" i="14"/>
  <c r="K877" i="14"/>
  <c r="J877" i="14"/>
  <c r="X877" i="14" s="1"/>
  <c r="I877" i="14"/>
  <c r="H877" i="14"/>
  <c r="U877" i="14" s="1"/>
  <c r="V876" i="14"/>
  <c r="R876" i="14"/>
  <c r="N876" i="14"/>
  <c r="K876" i="14"/>
  <c r="J876" i="14"/>
  <c r="X876" i="14" s="1"/>
  <c r="I876" i="14"/>
  <c r="H876" i="14"/>
  <c r="U876" i="14" s="1"/>
  <c r="V875" i="14"/>
  <c r="R875" i="14"/>
  <c r="N875" i="14"/>
  <c r="K875" i="14"/>
  <c r="J875" i="14"/>
  <c r="X875" i="14" s="1"/>
  <c r="I875" i="14"/>
  <c r="H875" i="14"/>
  <c r="U875" i="14" s="1"/>
  <c r="V874" i="14"/>
  <c r="R874" i="14"/>
  <c r="N874" i="14"/>
  <c r="K874" i="14"/>
  <c r="J874" i="14"/>
  <c r="X874" i="14" s="1"/>
  <c r="I874" i="14"/>
  <c r="H874" i="14"/>
  <c r="U874" i="14" s="1"/>
  <c r="V873" i="14"/>
  <c r="R873" i="14"/>
  <c r="N873" i="14"/>
  <c r="K873" i="14"/>
  <c r="J873" i="14"/>
  <c r="X873" i="14" s="1"/>
  <c r="I873" i="14"/>
  <c r="H873" i="14"/>
  <c r="U873" i="14" s="1"/>
  <c r="V872" i="14"/>
  <c r="R872" i="14"/>
  <c r="N872" i="14"/>
  <c r="K872" i="14"/>
  <c r="J872" i="14"/>
  <c r="X872" i="14" s="1"/>
  <c r="I872" i="14"/>
  <c r="H872" i="14"/>
  <c r="U872" i="14" s="1"/>
  <c r="V871" i="14"/>
  <c r="R871" i="14"/>
  <c r="N871" i="14"/>
  <c r="K871" i="14"/>
  <c r="J871" i="14"/>
  <c r="X871" i="14" s="1"/>
  <c r="I871" i="14"/>
  <c r="H871" i="14"/>
  <c r="U871" i="14" s="1"/>
  <c r="V870" i="14"/>
  <c r="R870" i="14"/>
  <c r="N870" i="14"/>
  <c r="K870" i="14"/>
  <c r="J870" i="14"/>
  <c r="X870" i="14" s="1"/>
  <c r="I870" i="14"/>
  <c r="H870" i="14"/>
  <c r="U870" i="14" s="1"/>
  <c r="V869" i="14"/>
  <c r="R869" i="14"/>
  <c r="N869" i="14"/>
  <c r="K869" i="14"/>
  <c r="J869" i="14"/>
  <c r="X869" i="14" s="1"/>
  <c r="I869" i="14"/>
  <c r="H869" i="14"/>
  <c r="U869" i="14" s="1"/>
  <c r="V868" i="14"/>
  <c r="R868" i="14"/>
  <c r="N868" i="14"/>
  <c r="K868" i="14"/>
  <c r="J868" i="14"/>
  <c r="X868" i="14" s="1"/>
  <c r="I868" i="14"/>
  <c r="H868" i="14"/>
  <c r="U868" i="14" s="1"/>
  <c r="V867" i="14"/>
  <c r="R867" i="14"/>
  <c r="N867" i="14"/>
  <c r="K867" i="14"/>
  <c r="J867" i="14"/>
  <c r="X867" i="14" s="1"/>
  <c r="I867" i="14"/>
  <c r="H867" i="14"/>
  <c r="U867" i="14" s="1"/>
  <c r="V866" i="14"/>
  <c r="R866" i="14"/>
  <c r="N866" i="14"/>
  <c r="K866" i="14"/>
  <c r="J866" i="14"/>
  <c r="X866" i="14" s="1"/>
  <c r="I866" i="14"/>
  <c r="H866" i="14"/>
  <c r="U866" i="14" s="1"/>
  <c r="V865" i="14"/>
  <c r="R865" i="14"/>
  <c r="N865" i="14"/>
  <c r="K865" i="14"/>
  <c r="J865" i="14"/>
  <c r="X865" i="14" s="1"/>
  <c r="I865" i="14"/>
  <c r="H865" i="14"/>
  <c r="U865" i="14" s="1"/>
  <c r="V864" i="14"/>
  <c r="R864" i="14"/>
  <c r="N864" i="14"/>
  <c r="K864" i="14"/>
  <c r="J864" i="14"/>
  <c r="X864" i="14" s="1"/>
  <c r="I864" i="14"/>
  <c r="H864" i="14"/>
  <c r="U864" i="14" s="1"/>
  <c r="V863" i="14"/>
  <c r="R863" i="14"/>
  <c r="N863" i="14"/>
  <c r="K863" i="14"/>
  <c r="J863" i="14"/>
  <c r="X863" i="14" s="1"/>
  <c r="I863" i="14"/>
  <c r="H863" i="14"/>
  <c r="U863" i="14" s="1"/>
  <c r="V862" i="14"/>
  <c r="R862" i="14"/>
  <c r="N862" i="14"/>
  <c r="K862" i="14"/>
  <c r="J862" i="14"/>
  <c r="X862" i="14" s="1"/>
  <c r="I862" i="14"/>
  <c r="H862" i="14"/>
  <c r="U862" i="14" s="1"/>
  <c r="V861" i="14"/>
  <c r="R861" i="14"/>
  <c r="N861" i="14"/>
  <c r="K861" i="14"/>
  <c r="J861" i="14"/>
  <c r="X861" i="14" s="1"/>
  <c r="I861" i="14"/>
  <c r="H861" i="14"/>
  <c r="U861" i="14" s="1"/>
  <c r="V860" i="14"/>
  <c r="R860" i="14"/>
  <c r="N860" i="14"/>
  <c r="K860" i="14"/>
  <c r="J860" i="14"/>
  <c r="X860" i="14" s="1"/>
  <c r="I860" i="14"/>
  <c r="H860" i="14"/>
  <c r="U860" i="14" s="1"/>
  <c r="V859" i="14"/>
  <c r="R859" i="14"/>
  <c r="N859" i="14"/>
  <c r="K859" i="14"/>
  <c r="J859" i="14"/>
  <c r="X859" i="14" s="1"/>
  <c r="I859" i="14"/>
  <c r="H859" i="14"/>
  <c r="U859" i="14" s="1"/>
  <c r="V858" i="14"/>
  <c r="R858" i="14"/>
  <c r="N858" i="14"/>
  <c r="K858" i="14"/>
  <c r="J858" i="14"/>
  <c r="X858" i="14" s="1"/>
  <c r="I858" i="14"/>
  <c r="H858" i="14"/>
  <c r="U858" i="14" s="1"/>
  <c r="V857" i="14"/>
  <c r="R857" i="14"/>
  <c r="N857" i="14"/>
  <c r="K857" i="14"/>
  <c r="J857" i="14"/>
  <c r="X857" i="14" s="1"/>
  <c r="I857" i="14"/>
  <c r="H857" i="14"/>
  <c r="U857" i="14" s="1"/>
  <c r="V856" i="14"/>
  <c r="R856" i="14"/>
  <c r="N856" i="14"/>
  <c r="K856" i="14"/>
  <c r="J856" i="14"/>
  <c r="X856" i="14" s="1"/>
  <c r="I856" i="14"/>
  <c r="H856" i="14"/>
  <c r="U856" i="14" s="1"/>
  <c r="V855" i="14"/>
  <c r="R855" i="14"/>
  <c r="N855" i="14"/>
  <c r="K855" i="14"/>
  <c r="J855" i="14"/>
  <c r="X855" i="14" s="1"/>
  <c r="I855" i="14"/>
  <c r="H855" i="14"/>
  <c r="U855" i="14" s="1"/>
  <c r="V854" i="14"/>
  <c r="R854" i="14"/>
  <c r="N854" i="14"/>
  <c r="K854" i="14"/>
  <c r="J854" i="14"/>
  <c r="X854" i="14" s="1"/>
  <c r="I854" i="14"/>
  <c r="H854" i="14"/>
  <c r="U854" i="14" s="1"/>
  <c r="V853" i="14"/>
  <c r="R853" i="14"/>
  <c r="N853" i="14"/>
  <c r="K853" i="14"/>
  <c r="J853" i="14"/>
  <c r="X853" i="14" s="1"/>
  <c r="I853" i="14"/>
  <c r="H853" i="14"/>
  <c r="U853" i="14" s="1"/>
  <c r="V852" i="14"/>
  <c r="R852" i="14"/>
  <c r="N852" i="14"/>
  <c r="K852" i="14"/>
  <c r="J852" i="14"/>
  <c r="X852" i="14" s="1"/>
  <c r="I852" i="14"/>
  <c r="H852" i="14"/>
  <c r="U852" i="14" s="1"/>
  <c r="V851" i="14"/>
  <c r="R851" i="14"/>
  <c r="N851" i="14"/>
  <c r="K851" i="14"/>
  <c r="J851" i="14"/>
  <c r="X851" i="14" s="1"/>
  <c r="I851" i="14"/>
  <c r="H851" i="14"/>
  <c r="U851" i="14" s="1"/>
  <c r="V850" i="14"/>
  <c r="R850" i="14"/>
  <c r="N850" i="14"/>
  <c r="K850" i="14"/>
  <c r="J850" i="14"/>
  <c r="X850" i="14" s="1"/>
  <c r="I850" i="14"/>
  <c r="H850" i="14"/>
  <c r="U850" i="14" s="1"/>
  <c r="V849" i="14"/>
  <c r="R849" i="14"/>
  <c r="N849" i="14"/>
  <c r="K849" i="14"/>
  <c r="J849" i="14"/>
  <c r="X849" i="14" s="1"/>
  <c r="I849" i="14"/>
  <c r="H849" i="14"/>
  <c r="U849" i="14" s="1"/>
  <c r="V848" i="14"/>
  <c r="R848" i="14"/>
  <c r="N848" i="14"/>
  <c r="K848" i="14"/>
  <c r="J848" i="14"/>
  <c r="X848" i="14" s="1"/>
  <c r="I848" i="14"/>
  <c r="H848" i="14"/>
  <c r="U848" i="14" s="1"/>
  <c r="V847" i="14"/>
  <c r="R847" i="14"/>
  <c r="N847" i="14"/>
  <c r="K847" i="14"/>
  <c r="J847" i="14"/>
  <c r="X847" i="14" s="1"/>
  <c r="I847" i="14"/>
  <c r="H847" i="14"/>
  <c r="U847" i="14" s="1"/>
  <c r="V846" i="14"/>
  <c r="R846" i="14"/>
  <c r="N846" i="14"/>
  <c r="K846" i="14"/>
  <c r="J846" i="14"/>
  <c r="X846" i="14" s="1"/>
  <c r="I846" i="14"/>
  <c r="H846" i="14"/>
  <c r="U846" i="14" s="1"/>
  <c r="V845" i="14"/>
  <c r="R845" i="14"/>
  <c r="N845" i="14"/>
  <c r="K845" i="14"/>
  <c r="J845" i="14"/>
  <c r="X845" i="14" s="1"/>
  <c r="I845" i="14"/>
  <c r="H845" i="14"/>
  <c r="U845" i="14" s="1"/>
  <c r="V844" i="14"/>
  <c r="R844" i="14"/>
  <c r="N844" i="14"/>
  <c r="K844" i="14"/>
  <c r="J844" i="14"/>
  <c r="X844" i="14" s="1"/>
  <c r="I844" i="14"/>
  <c r="H844" i="14"/>
  <c r="U844" i="14" s="1"/>
  <c r="V843" i="14"/>
  <c r="R843" i="14"/>
  <c r="N843" i="14"/>
  <c r="K843" i="14"/>
  <c r="J843" i="14"/>
  <c r="X843" i="14" s="1"/>
  <c r="I843" i="14"/>
  <c r="H843" i="14"/>
  <c r="U843" i="14" s="1"/>
  <c r="V842" i="14"/>
  <c r="R842" i="14"/>
  <c r="N842" i="14"/>
  <c r="K842" i="14"/>
  <c r="J842" i="14"/>
  <c r="X842" i="14" s="1"/>
  <c r="I842" i="14"/>
  <c r="H842" i="14"/>
  <c r="U842" i="14" s="1"/>
  <c r="V841" i="14"/>
  <c r="R841" i="14"/>
  <c r="N841" i="14"/>
  <c r="K841" i="14"/>
  <c r="J841" i="14"/>
  <c r="X841" i="14" s="1"/>
  <c r="I841" i="14"/>
  <c r="H841" i="14"/>
  <c r="U841" i="14" s="1"/>
  <c r="V840" i="14"/>
  <c r="R840" i="14"/>
  <c r="N840" i="14"/>
  <c r="K840" i="14"/>
  <c r="J840" i="14"/>
  <c r="X840" i="14" s="1"/>
  <c r="I840" i="14"/>
  <c r="H840" i="14"/>
  <c r="U840" i="14" s="1"/>
  <c r="V839" i="14"/>
  <c r="R839" i="14"/>
  <c r="N839" i="14"/>
  <c r="K839" i="14"/>
  <c r="J839" i="14"/>
  <c r="X839" i="14" s="1"/>
  <c r="I839" i="14"/>
  <c r="H839" i="14"/>
  <c r="U839" i="14" s="1"/>
  <c r="V838" i="14"/>
  <c r="R838" i="14"/>
  <c r="N838" i="14"/>
  <c r="K838" i="14"/>
  <c r="J838" i="14"/>
  <c r="X838" i="14" s="1"/>
  <c r="I838" i="14"/>
  <c r="H838" i="14"/>
  <c r="U838" i="14" s="1"/>
  <c r="V837" i="14"/>
  <c r="R837" i="14"/>
  <c r="N837" i="14"/>
  <c r="K837" i="14"/>
  <c r="J837" i="14"/>
  <c r="X837" i="14" s="1"/>
  <c r="I837" i="14"/>
  <c r="H837" i="14"/>
  <c r="U837" i="14" s="1"/>
  <c r="V836" i="14"/>
  <c r="R836" i="14"/>
  <c r="N836" i="14"/>
  <c r="K836" i="14"/>
  <c r="J836" i="14"/>
  <c r="X836" i="14" s="1"/>
  <c r="I836" i="14"/>
  <c r="H836" i="14"/>
  <c r="U836" i="14" s="1"/>
  <c r="V835" i="14"/>
  <c r="R835" i="14"/>
  <c r="N835" i="14"/>
  <c r="K835" i="14"/>
  <c r="J835" i="14"/>
  <c r="X835" i="14" s="1"/>
  <c r="I835" i="14"/>
  <c r="H835" i="14"/>
  <c r="U835" i="14" s="1"/>
  <c r="V834" i="14"/>
  <c r="R834" i="14"/>
  <c r="N834" i="14"/>
  <c r="K834" i="14"/>
  <c r="J834" i="14"/>
  <c r="X834" i="14" s="1"/>
  <c r="I834" i="14"/>
  <c r="H834" i="14"/>
  <c r="U834" i="14" s="1"/>
  <c r="V833" i="14"/>
  <c r="R833" i="14"/>
  <c r="N833" i="14"/>
  <c r="K833" i="14"/>
  <c r="J833" i="14"/>
  <c r="X833" i="14" s="1"/>
  <c r="I833" i="14"/>
  <c r="H833" i="14"/>
  <c r="U833" i="14" s="1"/>
  <c r="V832" i="14"/>
  <c r="R832" i="14"/>
  <c r="N832" i="14"/>
  <c r="K832" i="14"/>
  <c r="J832" i="14"/>
  <c r="X832" i="14" s="1"/>
  <c r="I832" i="14"/>
  <c r="H832" i="14"/>
  <c r="U832" i="14" s="1"/>
  <c r="V831" i="14"/>
  <c r="R831" i="14"/>
  <c r="N831" i="14"/>
  <c r="K831" i="14"/>
  <c r="J831" i="14"/>
  <c r="X831" i="14" s="1"/>
  <c r="I831" i="14"/>
  <c r="H831" i="14"/>
  <c r="U831" i="14" s="1"/>
  <c r="V830" i="14"/>
  <c r="R830" i="14"/>
  <c r="N830" i="14"/>
  <c r="K830" i="14"/>
  <c r="J830" i="14"/>
  <c r="X830" i="14" s="1"/>
  <c r="I830" i="14"/>
  <c r="H830" i="14"/>
  <c r="U830" i="14" s="1"/>
  <c r="V829" i="14"/>
  <c r="R829" i="14"/>
  <c r="N829" i="14"/>
  <c r="K829" i="14"/>
  <c r="J829" i="14"/>
  <c r="X829" i="14" s="1"/>
  <c r="I829" i="14"/>
  <c r="H829" i="14"/>
  <c r="U829" i="14" s="1"/>
  <c r="V828" i="14"/>
  <c r="R828" i="14"/>
  <c r="N828" i="14"/>
  <c r="K828" i="14"/>
  <c r="J828" i="14"/>
  <c r="X828" i="14" s="1"/>
  <c r="I828" i="14"/>
  <c r="H828" i="14"/>
  <c r="U828" i="14" s="1"/>
  <c r="V827" i="14"/>
  <c r="R827" i="14"/>
  <c r="N827" i="14"/>
  <c r="K827" i="14"/>
  <c r="J827" i="14"/>
  <c r="X827" i="14" s="1"/>
  <c r="I827" i="14"/>
  <c r="H827" i="14"/>
  <c r="U827" i="14" s="1"/>
  <c r="V826" i="14"/>
  <c r="R826" i="14"/>
  <c r="N826" i="14"/>
  <c r="K826" i="14"/>
  <c r="J826" i="14"/>
  <c r="X826" i="14" s="1"/>
  <c r="I826" i="14"/>
  <c r="H826" i="14"/>
  <c r="U826" i="14" s="1"/>
  <c r="V825" i="14"/>
  <c r="R825" i="14"/>
  <c r="N825" i="14"/>
  <c r="K825" i="14"/>
  <c r="J825" i="14"/>
  <c r="X825" i="14" s="1"/>
  <c r="I825" i="14"/>
  <c r="H825" i="14"/>
  <c r="U825" i="14" s="1"/>
  <c r="V824" i="14"/>
  <c r="R824" i="14"/>
  <c r="N824" i="14"/>
  <c r="K824" i="14"/>
  <c r="J824" i="14"/>
  <c r="X824" i="14" s="1"/>
  <c r="I824" i="14"/>
  <c r="H824" i="14"/>
  <c r="U824" i="14" s="1"/>
  <c r="V823" i="14"/>
  <c r="R823" i="14"/>
  <c r="N823" i="14"/>
  <c r="K823" i="14"/>
  <c r="J823" i="14"/>
  <c r="X823" i="14" s="1"/>
  <c r="I823" i="14"/>
  <c r="H823" i="14"/>
  <c r="U823" i="14" s="1"/>
  <c r="V822" i="14"/>
  <c r="R822" i="14"/>
  <c r="N822" i="14"/>
  <c r="K822" i="14"/>
  <c r="J822" i="14"/>
  <c r="X822" i="14" s="1"/>
  <c r="I822" i="14"/>
  <c r="H822" i="14"/>
  <c r="U822" i="14" s="1"/>
  <c r="V821" i="14"/>
  <c r="R821" i="14"/>
  <c r="N821" i="14"/>
  <c r="K821" i="14"/>
  <c r="J821" i="14"/>
  <c r="X821" i="14" s="1"/>
  <c r="I821" i="14"/>
  <c r="H821" i="14"/>
  <c r="U821" i="14" s="1"/>
  <c r="V820" i="14"/>
  <c r="R820" i="14"/>
  <c r="N820" i="14"/>
  <c r="K820" i="14"/>
  <c r="J820" i="14"/>
  <c r="X820" i="14" s="1"/>
  <c r="I820" i="14"/>
  <c r="H820" i="14"/>
  <c r="U820" i="14" s="1"/>
  <c r="V819" i="14"/>
  <c r="R819" i="14"/>
  <c r="N819" i="14"/>
  <c r="K819" i="14"/>
  <c r="J819" i="14"/>
  <c r="X819" i="14" s="1"/>
  <c r="I819" i="14"/>
  <c r="H819" i="14"/>
  <c r="U819" i="14" s="1"/>
  <c r="V818" i="14"/>
  <c r="R818" i="14"/>
  <c r="N818" i="14"/>
  <c r="K818" i="14"/>
  <c r="J818" i="14"/>
  <c r="X818" i="14" s="1"/>
  <c r="I818" i="14"/>
  <c r="H818" i="14"/>
  <c r="U818" i="14" s="1"/>
  <c r="V817" i="14"/>
  <c r="R817" i="14"/>
  <c r="N817" i="14"/>
  <c r="K817" i="14"/>
  <c r="J817" i="14"/>
  <c r="X817" i="14" s="1"/>
  <c r="I817" i="14"/>
  <c r="H817" i="14"/>
  <c r="U817" i="14" s="1"/>
  <c r="V816" i="14"/>
  <c r="R816" i="14"/>
  <c r="N816" i="14"/>
  <c r="K816" i="14"/>
  <c r="J816" i="14"/>
  <c r="X816" i="14" s="1"/>
  <c r="I816" i="14"/>
  <c r="H816" i="14"/>
  <c r="U816" i="14" s="1"/>
  <c r="V815" i="14"/>
  <c r="R815" i="14"/>
  <c r="N815" i="14"/>
  <c r="K815" i="14"/>
  <c r="J815" i="14"/>
  <c r="X815" i="14" s="1"/>
  <c r="I815" i="14"/>
  <c r="H815" i="14"/>
  <c r="U815" i="14" s="1"/>
  <c r="V814" i="14"/>
  <c r="R814" i="14"/>
  <c r="N814" i="14"/>
  <c r="K814" i="14"/>
  <c r="J814" i="14"/>
  <c r="X814" i="14" s="1"/>
  <c r="I814" i="14"/>
  <c r="H814" i="14"/>
  <c r="U814" i="14" s="1"/>
  <c r="V813" i="14"/>
  <c r="R813" i="14"/>
  <c r="N813" i="14"/>
  <c r="K813" i="14"/>
  <c r="J813" i="14"/>
  <c r="X813" i="14" s="1"/>
  <c r="I813" i="14"/>
  <c r="H813" i="14"/>
  <c r="U813" i="14" s="1"/>
  <c r="V812" i="14"/>
  <c r="R812" i="14"/>
  <c r="N812" i="14"/>
  <c r="K812" i="14"/>
  <c r="J812" i="14"/>
  <c r="X812" i="14" s="1"/>
  <c r="I812" i="14"/>
  <c r="H812" i="14"/>
  <c r="U812" i="14" s="1"/>
  <c r="V811" i="14"/>
  <c r="R811" i="14"/>
  <c r="N811" i="14"/>
  <c r="K811" i="14"/>
  <c r="J811" i="14"/>
  <c r="X811" i="14" s="1"/>
  <c r="I811" i="14"/>
  <c r="H811" i="14"/>
  <c r="U811" i="14" s="1"/>
  <c r="V810" i="14"/>
  <c r="R810" i="14"/>
  <c r="N810" i="14"/>
  <c r="K810" i="14"/>
  <c r="J810" i="14"/>
  <c r="X810" i="14" s="1"/>
  <c r="I810" i="14"/>
  <c r="H810" i="14"/>
  <c r="U810" i="14" s="1"/>
  <c r="V809" i="14"/>
  <c r="R809" i="14"/>
  <c r="N809" i="14"/>
  <c r="K809" i="14"/>
  <c r="J809" i="14"/>
  <c r="X809" i="14" s="1"/>
  <c r="I809" i="14"/>
  <c r="H809" i="14"/>
  <c r="U809" i="14" s="1"/>
  <c r="V808" i="14"/>
  <c r="R808" i="14"/>
  <c r="N808" i="14"/>
  <c r="K808" i="14"/>
  <c r="J808" i="14"/>
  <c r="X808" i="14" s="1"/>
  <c r="I808" i="14"/>
  <c r="H808" i="14"/>
  <c r="U808" i="14" s="1"/>
  <c r="V807" i="14"/>
  <c r="R807" i="14"/>
  <c r="N807" i="14"/>
  <c r="K807" i="14"/>
  <c r="J807" i="14"/>
  <c r="X807" i="14" s="1"/>
  <c r="I807" i="14"/>
  <c r="H807" i="14"/>
  <c r="U807" i="14" s="1"/>
  <c r="V806" i="14"/>
  <c r="R806" i="14"/>
  <c r="N806" i="14"/>
  <c r="K806" i="14"/>
  <c r="J806" i="14"/>
  <c r="X806" i="14" s="1"/>
  <c r="I806" i="14"/>
  <c r="H806" i="14"/>
  <c r="U806" i="14" s="1"/>
  <c r="V805" i="14"/>
  <c r="R805" i="14"/>
  <c r="N805" i="14"/>
  <c r="K805" i="14"/>
  <c r="J805" i="14"/>
  <c r="X805" i="14" s="1"/>
  <c r="I805" i="14"/>
  <c r="H805" i="14"/>
  <c r="U805" i="14" s="1"/>
  <c r="V804" i="14"/>
  <c r="R804" i="14"/>
  <c r="N804" i="14"/>
  <c r="K804" i="14"/>
  <c r="J804" i="14"/>
  <c r="X804" i="14" s="1"/>
  <c r="I804" i="14"/>
  <c r="H804" i="14"/>
  <c r="U804" i="14" s="1"/>
  <c r="V803" i="14"/>
  <c r="R803" i="14"/>
  <c r="N803" i="14"/>
  <c r="K803" i="14"/>
  <c r="J803" i="14"/>
  <c r="X803" i="14" s="1"/>
  <c r="I803" i="14"/>
  <c r="H803" i="14"/>
  <c r="U803" i="14" s="1"/>
  <c r="V802" i="14"/>
  <c r="R802" i="14"/>
  <c r="N802" i="14"/>
  <c r="K802" i="14"/>
  <c r="J802" i="14"/>
  <c r="X802" i="14" s="1"/>
  <c r="I802" i="14"/>
  <c r="H802" i="14"/>
  <c r="U802" i="14" s="1"/>
  <c r="V801" i="14"/>
  <c r="R801" i="14"/>
  <c r="N801" i="14"/>
  <c r="K801" i="14"/>
  <c r="J801" i="14"/>
  <c r="X801" i="14" s="1"/>
  <c r="I801" i="14"/>
  <c r="H801" i="14"/>
  <c r="U801" i="14" s="1"/>
  <c r="V800" i="14"/>
  <c r="R800" i="14"/>
  <c r="N800" i="14"/>
  <c r="K800" i="14"/>
  <c r="J800" i="14"/>
  <c r="X800" i="14" s="1"/>
  <c r="I800" i="14"/>
  <c r="H800" i="14"/>
  <c r="U800" i="14" s="1"/>
  <c r="V799" i="14"/>
  <c r="R799" i="14"/>
  <c r="N799" i="14"/>
  <c r="K799" i="14"/>
  <c r="J799" i="14"/>
  <c r="X799" i="14" s="1"/>
  <c r="I799" i="14"/>
  <c r="H799" i="14"/>
  <c r="U799" i="14" s="1"/>
  <c r="V798" i="14"/>
  <c r="R798" i="14"/>
  <c r="N798" i="14"/>
  <c r="K798" i="14"/>
  <c r="J798" i="14"/>
  <c r="X798" i="14" s="1"/>
  <c r="I798" i="14"/>
  <c r="H798" i="14"/>
  <c r="U798" i="14" s="1"/>
  <c r="V797" i="14"/>
  <c r="R797" i="14"/>
  <c r="N797" i="14"/>
  <c r="K797" i="14"/>
  <c r="J797" i="14"/>
  <c r="X797" i="14" s="1"/>
  <c r="I797" i="14"/>
  <c r="H797" i="14"/>
  <c r="U797" i="14" s="1"/>
  <c r="V796" i="14"/>
  <c r="R796" i="14"/>
  <c r="N796" i="14"/>
  <c r="K796" i="14"/>
  <c r="J796" i="14"/>
  <c r="X796" i="14" s="1"/>
  <c r="I796" i="14"/>
  <c r="H796" i="14"/>
  <c r="U796" i="14" s="1"/>
  <c r="V795" i="14"/>
  <c r="R795" i="14"/>
  <c r="N795" i="14"/>
  <c r="K795" i="14"/>
  <c r="J795" i="14"/>
  <c r="X795" i="14" s="1"/>
  <c r="I795" i="14"/>
  <c r="H795" i="14"/>
  <c r="U795" i="14" s="1"/>
  <c r="V794" i="14"/>
  <c r="R794" i="14"/>
  <c r="N794" i="14"/>
  <c r="K794" i="14"/>
  <c r="J794" i="14"/>
  <c r="X794" i="14" s="1"/>
  <c r="I794" i="14"/>
  <c r="H794" i="14"/>
  <c r="U794" i="14" s="1"/>
  <c r="V793" i="14"/>
  <c r="R793" i="14"/>
  <c r="N793" i="14"/>
  <c r="K793" i="14"/>
  <c r="J793" i="14"/>
  <c r="X793" i="14" s="1"/>
  <c r="I793" i="14"/>
  <c r="H793" i="14"/>
  <c r="U793" i="14" s="1"/>
  <c r="V792" i="14"/>
  <c r="R792" i="14"/>
  <c r="N792" i="14"/>
  <c r="K792" i="14"/>
  <c r="J792" i="14"/>
  <c r="X792" i="14" s="1"/>
  <c r="I792" i="14"/>
  <c r="H792" i="14"/>
  <c r="U792" i="14" s="1"/>
  <c r="V791" i="14"/>
  <c r="R791" i="14"/>
  <c r="N791" i="14"/>
  <c r="K791" i="14"/>
  <c r="J791" i="14"/>
  <c r="X791" i="14" s="1"/>
  <c r="I791" i="14"/>
  <c r="H791" i="14"/>
  <c r="U791" i="14" s="1"/>
  <c r="V790" i="14"/>
  <c r="R790" i="14"/>
  <c r="N790" i="14"/>
  <c r="K790" i="14"/>
  <c r="J790" i="14"/>
  <c r="X790" i="14" s="1"/>
  <c r="I790" i="14"/>
  <c r="H790" i="14"/>
  <c r="U790" i="14" s="1"/>
  <c r="V789" i="14"/>
  <c r="R789" i="14"/>
  <c r="N789" i="14"/>
  <c r="K789" i="14"/>
  <c r="J789" i="14"/>
  <c r="X789" i="14" s="1"/>
  <c r="I789" i="14"/>
  <c r="H789" i="14"/>
  <c r="U789" i="14" s="1"/>
  <c r="V788" i="14"/>
  <c r="R788" i="14"/>
  <c r="N788" i="14"/>
  <c r="K788" i="14"/>
  <c r="J788" i="14"/>
  <c r="X788" i="14" s="1"/>
  <c r="I788" i="14"/>
  <c r="H788" i="14"/>
  <c r="U788" i="14" s="1"/>
  <c r="V787" i="14"/>
  <c r="R787" i="14"/>
  <c r="N787" i="14"/>
  <c r="K787" i="14"/>
  <c r="J787" i="14"/>
  <c r="X787" i="14" s="1"/>
  <c r="I787" i="14"/>
  <c r="H787" i="14"/>
  <c r="U787" i="14" s="1"/>
  <c r="V786" i="14"/>
  <c r="R786" i="14"/>
  <c r="N786" i="14"/>
  <c r="K786" i="14"/>
  <c r="J786" i="14"/>
  <c r="X786" i="14" s="1"/>
  <c r="I786" i="14"/>
  <c r="H786" i="14"/>
  <c r="U786" i="14" s="1"/>
  <c r="V785" i="14"/>
  <c r="R785" i="14"/>
  <c r="N785" i="14"/>
  <c r="K785" i="14"/>
  <c r="J785" i="14"/>
  <c r="X785" i="14" s="1"/>
  <c r="I785" i="14"/>
  <c r="H785" i="14"/>
  <c r="U785" i="14" s="1"/>
  <c r="V784" i="14"/>
  <c r="R784" i="14"/>
  <c r="N784" i="14"/>
  <c r="K784" i="14"/>
  <c r="J784" i="14"/>
  <c r="X784" i="14" s="1"/>
  <c r="I784" i="14"/>
  <c r="H784" i="14"/>
  <c r="U784" i="14" s="1"/>
  <c r="V783" i="14"/>
  <c r="R783" i="14"/>
  <c r="N783" i="14"/>
  <c r="K783" i="14"/>
  <c r="J783" i="14"/>
  <c r="X783" i="14" s="1"/>
  <c r="I783" i="14"/>
  <c r="H783" i="14"/>
  <c r="U783" i="14" s="1"/>
  <c r="V782" i="14"/>
  <c r="R782" i="14"/>
  <c r="N782" i="14"/>
  <c r="K782" i="14"/>
  <c r="J782" i="14"/>
  <c r="X782" i="14" s="1"/>
  <c r="I782" i="14"/>
  <c r="H782" i="14"/>
  <c r="U782" i="14" s="1"/>
  <c r="V781" i="14"/>
  <c r="R781" i="14"/>
  <c r="N781" i="14"/>
  <c r="K781" i="14"/>
  <c r="J781" i="14"/>
  <c r="X781" i="14" s="1"/>
  <c r="I781" i="14"/>
  <c r="H781" i="14"/>
  <c r="U781" i="14" s="1"/>
  <c r="V780" i="14"/>
  <c r="R780" i="14"/>
  <c r="N780" i="14"/>
  <c r="K780" i="14"/>
  <c r="J780" i="14"/>
  <c r="X780" i="14" s="1"/>
  <c r="I780" i="14"/>
  <c r="H780" i="14"/>
  <c r="U780" i="14" s="1"/>
  <c r="V779" i="14"/>
  <c r="R779" i="14"/>
  <c r="N779" i="14"/>
  <c r="K779" i="14"/>
  <c r="J779" i="14"/>
  <c r="X779" i="14" s="1"/>
  <c r="I779" i="14"/>
  <c r="H779" i="14"/>
  <c r="U779" i="14" s="1"/>
  <c r="V778" i="14"/>
  <c r="R778" i="14"/>
  <c r="N778" i="14"/>
  <c r="K778" i="14"/>
  <c r="J778" i="14"/>
  <c r="X778" i="14" s="1"/>
  <c r="I778" i="14"/>
  <c r="H778" i="14"/>
  <c r="U778" i="14" s="1"/>
  <c r="V777" i="14"/>
  <c r="R777" i="14"/>
  <c r="N777" i="14"/>
  <c r="K777" i="14"/>
  <c r="J777" i="14"/>
  <c r="X777" i="14" s="1"/>
  <c r="I777" i="14"/>
  <c r="H777" i="14"/>
  <c r="U777" i="14" s="1"/>
  <c r="V776" i="14"/>
  <c r="R776" i="14"/>
  <c r="N776" i="14"/>
  <c r="K776" i="14"/>
  <c r="J776" i="14"/>
  <c r="X776" i="14" s="1"/>
  <c r="I776" i="14"/>
  <c r="H776" i="14"/>
  <c r="U776" i="14" s="1"/>
  <c r="V775" i="14"/>
  <c r="R775" i="14"/>
  <c r="N775" i="14"/>
  <c r="K775" i="14"/>
  <c r="J775" i="14"/>
  <c r="X775" i="14" s="1"/>
  <c r="I775" i="14"/>
  <c r="H775" i="14"/>
  <c r="U775" i="14" s="1"/>
  <c r="V774" i="14"/>
  <c r="R774" i="14"/>
  <c r="N774" i="14"/>
  <c r="K774" i="14"/>
  <c r="J774" i="14"/>
  <c r="X774" i="14" s="1"/>
  <c r="I774" i="14"/>
  <c r="H774" i="14"/>
  <c r="U774" i="14" s="1"/>
  <c r="V773" i="14"/>
  <c r="R773" i="14"/>
  <c r="N773" i="14"/>
  <c r="K773" i="14"/>
  <c r="J773" i="14"/>
  <c r="X773" i="14" s="1"/>
  <c r="I773" i="14"/>
  <c r="H773" i="14"/>
  <c r="U773" i="14" s="1"/>
  <c r="V772" i="14"/>
  <c r="R772" i="14"/>
  <c r="N772" i="14"/>
  <c r="K772" i="14"/>
  <c r="J772" i="14"/>
  <c r="X772" i="14" s="1"/>
  <c r="I772" i="14"/>
  <c r="H772" i="14"/>
  <c r="U772" i="14" s="1"/>
  <c r="V771" i="14"/>
  <c r="R771" i="14"/>
  <c r="N771" i="14"/>
  <c r="K771" i="14"/>
  <c r="J771" i="14"/>
  <c r="X771" i="14" s="1"/>
  <c r="I771" i="14"/>
  <c r="H771" i="14"/>
  <c r="U771" i="14" s="1"/>
  <c r="V770" i="14"/>
  <c r="R770" i="14"/>
  <c r="N770" i="14"/>
  <c r="K770" i="14"/>
  <c r="J770" i="14"/>
  <c r="X770" i="14" s="1"/>
  <c r="I770" i="14"/>
  <c r="H770" i="14"/>
  <c r="U770" i="14" s="1"/>
  <c r="V769" i="14"/>
  <c r="R769" i="14"/>
  <c r="N769" i="14"/>
  <c r="K769" i="14"/>
  <c r="J769" i="14"/>
  <c r="X769" i="14" s="1"/>
  <c r="I769" i="14"/>
  <c r="H769" i="14"/>
  <c r="U769" i="14" s="1"/>
  <c r="V768" i="14"/>
  <c r="R768" i="14"/>
  <c r="N768" i="14"/>
  <c r="K768" i="14"/>
  <c r="J768" i="14"/>
  <c r="X768" i="14" s="1"/>
  <c r="I768" i="14"/>
  <c r="H768" i="14"/>
  <c r="U768" i="14" s="1"/>
  <c r="V767" i="14"/>
  <c r="R767" i="14"/>
  <c r="N767" i="14"/>
  <c r="K767" i="14"/>
  <c r="J767" i="14"/>
  <c r="X767" i="14" s="1"/>
  <c r="I767" i="14"/>
  <c r="H767" i="14"/>
  <c r="U767" i="14" s="1"/>
  <c r="V766" i="14"/>
  <c r="R766" i="14"/>
  <c r="N766" i="14"/>
  <c r="K766" i="14"/>
  <c r="J766" i="14"/>
  <c r="X766" i="14" s="1"/>
  <c r="I766" i="14"/>
  <c r="H766" i="14"/>
  <c r="U766" i="14" s="1"/>
  <c r="V765" i="14"/>
  <c r="R765" i="14"/>
  <c r="N765" i="14"/>
  <c r="K765" i="14"/>
  <c r="J765" i="14"/>
  <c r="X765" i="14" s="1"/>
  <c r="I765" i="14"/>
  <c r="H765" i="14"/>
  <c r="U765" i="14" s="1"/>
  <c r="V764" i="14"/>
  <c r="R764" i="14"/>
  <c r="N764" i="14"/>
  <c r="K764" i="14"/>
  <c r="J764" i="14"/>
  <c r="X764" i="14" s="1"/>
  <c r="I764" i="14"/>
  <c r="H764" i="14"/>
  <c r="U764" i="14" s="1"/>
  <c r="V763" i="14"/>
  <c r="R763" i="14"/>
  <c r="N763" i="14"/>
  <c r="K763" i="14"/>
  <c r="J763" i="14"/>
  <c r="X763" i="14" s="1"/>
  <c r="I763" i="14"/>
  <c r="H763" i="14"/>
  <c r="U763" i="14" s="1"/>
  <c r="V762" i="14"/>
  <c r="R762" i="14"/>
  <c r="N762" i="14"/>
  <c r="K762" i="14"/>
  <c r="J762" i="14"/>
  <c r="X762" i="14" s="1"/>
  <c r="I762" i="14"/>
  <c r="H762" i="14"/>
  <c r="U762" i="14" s="1"/>
  <c r="V761" i="14"/>
  <c r="R761" i="14"/>
  <c r="N761" i="14"/>
  <c r="K761" i="14"/>
  <c r="J761" i="14"/>
  <c r="X761" i="14" s="1"/>
  <c r="I761" i="14"/>
  <c r="H761" i="14"/>
  <c r="U761" i="14" s="1"/>
  <c r="V760" i="14"/>
  <c r="R760" i="14"/>
  <c r="N760" i="14"/>
  <c r="K760" i="14"/>
  <c r="J760" i="14"/>
  <c r="X760" i="14" s="1"/>
  <c r="I760" i="14"/>
  <c r="H760" i="14"/>
  <c r="U760" i="14" s="1"/>
  <c r="V759" i="14"/>
  <c r="R759" i="14"/>
  <c r="N759" i="14"/>
  <c r="K759" i="14"/>
  <c r="J759" i="14"/>
  <c r="X759" i="14" s="1"/>
  <c r="I759" i="14"/>
  <c r="H759" i="14"/>
  <c r="U759" i="14" s="1"/>
  <c r="V758" i="14"/>
  <c r="R758" i="14"/>
  <c r="N758" i="14"/>
  <c r="K758" i="14"/>
  <c r="J758" i="14"/>
  <c r="X758" i="14" s="1"/>
  <c r="I758" i="14"/>
  <c r="H758" i="14"/>
  <c r="U758" i="14" s="1"/>
  <c r="V757" i="14"/>
  <c r="R757" i="14"/>
  <c r="N757" i="14"/>
  <c r="K757" i="14"/>
  <c r="J757" i="14"/>
  <c r="X757" i="14" s="1"/>
  <c r="I757" i="14"/>
  <c r="H757" i="14"/>
  <c r="U757" i="14" s="1"/>
  <c r="V756" i="14"/>
  <c r="R756" i="14"/>
  <c r="N756" i="14"/>
  <c r="K756" i="14"/>
  <c r="J756" i="14"/>
  <c r="X756" i="14" s="1"/>
  <c r="I756" i="14"/>
  <c r="H756" i="14"/>
  <c r="U756" i="14" s="1"/>
  <c r="V755" i="14"/>
  <c r="R755" i="14"/>
  <c r="N755" i="14"/>
  <c r="K755" i="14"/>
  <c r="J755" i="14"/>
  <c r="X755" i="14" s="1"/>
  <c r="I755" i="14"/>
  <c r="H755" i="14"/>
  <c r="U755" i="14" s="1"/>
  <c r="V754" i="14"/>
  <c r="R754" i="14"/>
  <c r="N754" i="14"/>
  <c r="K754" i="14"/>
  <c r="J754" i="14"/>
  <c r="X754" i="14" s="1"/>
  <c r="I754" i="14"/>
  <c r="H754" i="14"/>
  <c r="U754" i="14" s="1"/>
  <c r="V753" i="14"/>
  <c r="R753" i="14"/>
  <c r="N753" i="14"/>
  <c r="K753" i="14"/>
  <c r="J753" i="14"/>
  <c r="X753" i="14" s="1"/>
  <c r="I753" i="14"/>
  <c r="H753" i="14"/>
  <c r="U753" i="14" s="1"/>
  <c r="V752" i="14"/>
  <c r="R752" i="14"/>
  <c r="N752" i="14"/>
  <c r="K752" i="14"/>
  <c r="J752" i="14"/>
  <c r="X752" i="14" s="1"/>
  <c r="I752" i="14"/>
  <c r="H752" i="14"/>
  <c r="U752" i="14" s="1"/>
  <c r="V751" i="14"/>
  <c r="R751" i="14"/>
  <c r="N751" i="14"/>
  <c r="K751" i="14"/>
  <c r="J751" i="14"/>
  <c r="X751" i="14" s="1"/>
  <c r="I751" i="14"/>
  <c r="H751" i="14"/>
  <c r="U751" i="14" s="1"/>
  <c r="V750" i="14"/>
  <c r="R750" i="14"/>
  <c r="N750" i="14"/>
  <c r="K750" i="14"/>
  <c r="J750" i="14"/>
  <c r="X750" i="14" s="1"/>
  <c r="I750" i="14"/>
  <c r="H750" i="14"/>
  <c r="U750" i="14" s="1"/>
  <c r="V749" i="14"/>
  <c r="R749" i="14"/>
  <c r="N749" i="14"/>
  <c r="K749" i="14"/>
  <c r="J749" i="14"/>
  <c r="X749" i="14" s="1"/>
  <c r="I749" i="14"/>
  <c r="H749" i="14"/>
  <c r="U749" i="14" s="1"/>
  <c r="V748" i="14"/>
  <c r="R748" i="14"/>
  <c r="N748" i="14"/>
  <c r="K748" i="14"/>
  <c r="J748" i="14"/>
  <c r="X748" i="14" s="1"/>
  <c r="I748" i="14"/>
  <c r="H748" i="14"/>
  <c r="U748" i="14" s="1"/>
  <c r="V747" i="14"/>
  <c r="R747" i="14"/>
  <c r="N747" i="14"/>
  <c r="K747" i="14"/>
  <c r="J747" i="14"/>
  <c r="X747" i="14" s="1"/>
  <c r="I747" i="14"/>
  <c r="H747" i="14"/>
  <c r="U747" i="14" s="1"/>
  <c r="V746" i="14"/>
  <c r="R746" i="14"/>
  <c r="N746" i="14"/>
  <c r="K746" i="14"/>
  <c r="J746" i="14"/>
  <c r="X746" i="14" s="1"/>
  <c r="I746" i="14"/>
  <c r="H746" i="14"/>
  <c r="U746" i="14" s="1"/>
  <c r="V745" i="14"/>
  <c r="R745" i="14"/>
  <c r="N745" i="14"/>
  <c r="K745" i="14"/>
  <c r="J745" i="14"/>
  <c r="X745" i="14" s="1"/>
  <c r="I745" i="14"/>
  <c r="H745" i="14"/>
  <c r="U745" i="14" s="1"/>
  <c r="V744" i="14"/>
  <c r="R744" i="14"/>
  <c r="N744" i="14"/>
  <c r="K744" i="14"/>
  <c r="J744" i="14"/>
  <c r="X744" i="14" s="1"/>
  <c r="I744" i="14"/>
  <c r="H744" i="14"/>
  <c r="U744" i="14" s="1"/>
  <c r="V743" i="14"/>
  <c r="R743" i="14"/>
  <c r="N743" i="14"/>
  <c r="K743" i="14"/>
  <c r="J743" i="14"/>
  <c r="X743" i="14" s="1"/>
  <c r="I743" i="14"/>
  <c r="H743" i="14"/>
  <c r="U743" i="14" s="1"/>
  <c r="V742" i="14"/>
  <c r="R742" i="14"/>
  <c r="N742" i="14"/>
  <c r="K742" i="14"/>
  <c r="J742" i="14"/>
  <c r="X742" i="14" s="1"/>
  <c r="I742" i="14"/>
  <c r="H742" i="14"/>
  <c r="U742" i="14" s="1"/>
  <c r="V741" i="14"/>
  <c r="R741" i="14"/>
  <c r="N741" i="14"/>
  <c r="K741" i="14"/>
  <c r="J741" i="14"/>
  <c r="X741" i="14" s="1"/>
  <c r="I741" i="14"/>
  <c r="H741" i="14"/>
  <c r="U741" i="14" s="1"/>
  <c r="V740" i="14"/>
  <c r="R740" i="14"/>
  <c r="N740" i="14"/>
  <c r="K740" i="14"/>
  <c r="J740" i="14"/>
  <c r="X740" i="14" s="1"/>
  <c r="I740" i="14"/>
  <c r="H740" i="14"/>
  <c r="U740" i="14" s="1"/>
  <c r="V739" i="14"/>
  <c r="R739" i="14"/>
  <c r="N739" i="14"/>
  <c r="K739" i="14"/>
  <c r="J739" i="14"/>
  <c r="X739" i="14" s="1"/>
  <c r="I739" i="14"/>
  <c r="H739" i="14"/>
  <c r="U739" i="14" s="1"/>
  <c r="V738" i="14"/>
  <c r="R738" i="14"/>
  <c r="N738" i="14"/>
  <c r="K738" i="14"/>
  <c r="J738" i="14"/>
  <c r="X738" i="14" s="1"/>
  <c r="I738" i="14"/>
  <c r="H738" i="14"/>
  <c r="U738" i="14" s="1"/>
  <c r="V737" i="14"/>
  <c r="R737" i="14"/>
  <c r="N737" i="14"/>
  <c r="K737" i="14"/>
  <c r="J737" i="14"/>
  <c r="X737" i="14" s="1"/>
  <c r="I737" i="14"/>
  <c r="H737" i="14"/>
  <c r="U737" i="14" s="1"/>
  <c r="V736" i="14"/>
  <c r="R736" i="14"/>
  <c r="N736" i="14"/>
  <c r="K736" i="14"/>
  <c r="J736" i="14"/>
  <c r="X736" i="14" s="1"/>
  <c r="I736" i="14"/>
  <c r="H736" i="14"/>
  <c r="U736" i="14" s="1"/>
  <c r="V735" i="14"/>
  <c r="R735" i="14"/>
  <c r="N735" i="14"/>
  <c r="K735" i="14"/>
  <c r="J735" i="14"/>
  <c r="X735" i="14" s="1"/>
  <c r="I735" i="14"/>
  <c r="H735" i="14"/>
  <c r="U735" i="14" s="1"/>
  <c r="V734" i="14"/>
  <c r="R734" i="14"/>
  <c r="N734" i="14"/>
  <c r="K734" i="14"/>
  <c r="J734" i="14"/>
  <c r="X734" i="14" s="1"/>
  <c r="I734" i="14"/>
  <c r="H734" i="14"/>
  <c r="U734" i="14" s="1"/>
  <c r="V733" i="14"/>
  <c r="R733" i="14"/>
  <c r="N733" i="14"/>
  <c r="K733" i="14"/>
  <c r="J733" i="14"/>
  <c r="X733" i="14" s="1"/>
  <c r="I733" i="14"/>
  <c r="H733" i="14"/>
  <c r="U733" i="14" s="1"/>
  <c r="V732" i="14"/>
  <c r="R732" i="14"/>
  <c r="N732" i="14"/>
  <c r="K732" i="14"/>
  <c r="J732" i="14"/>
  <c r="X732" i="14" s="1"/>
  <c r="I732" i="14"/>
  <c r="H732" i="14"/>
  <c r="U732" i="14" s="1"/>
  <c r="V731" i="14"/>
  <c r="R731" i="14"/>
  <c r="N731" i="14"/>
  <c r="K731" i="14"/>
  <c r="J731" i="14"/>
  <c r="X731" i="14" s="1"/>
  <c r="I731" i="14"/>
  <c r="H731" i="14"/>
  <c r="U731" i="14" s="1"/>
  <c r="V730" i="14"/>
  <c r="R730" i="14"/>
  <c r="N730" i="14"/>
  <c r="K730" i="14"/>
  <c r="J730" i="14"/>
  <c r="X730" i="14" s="1"/>
  <c r="I730" i="14"/>
  <c r="H730" i="14"/>
  <c r="U730" i="14" s="1"/>
  <c r="V729" i="14"/>
  <c r="R729" i="14"/>
  <c r="N729" i="14"/>
  <c r="K729" i="14"/>
  <c r="J729" i="14"/>
  <c r="X729" i="14" s="1"/>
  <c r="I729" i="14"/>
  <c r="H729" i="14"/>
  <c r="U729" i="14" s="1"/>
  <c r="V728" i="14"/>
  <c r="R728" i="14"/>
  <c r="N728" i="14"/>
  <c r="K728" i="14"/>
  <c r="J728" i="14"/>
  <c r="X728" i="14" s="1"/>
  <c r="I728" i="14"/>
  <c r="H728" i="14"/>
  <c r="U728" i="14" s="1"/>
  <c r="V727" i="14"/>
  <c r="R727" i="14"/>
  <c r="N727" i="14"/>
  <c r="K727" i="14"/>
  <c r="J727" i="14"/>
  <c r="X727" i="14" s="1"/>
  <c r="I727" i="14"/>
  <c r="H727" i="14"/>
  <c r="U727" i="14" s="1"/>
  <c r="V726" i="14"/>
  <c r="R726" i="14"/>
  <c r="N726" i="14"/>
  <c r="K726" i="14"/>
  <c r="J726" i="14"/>
  <c r="X726" i="14" s="1"/>
  <c r="I726" i="14"/>
  <c r="H726" i="14"/>
  <c r="U726" i="14" s="1"/>
  <c r="V725" i="14"/>
  <c r="R725" i="14"/>
  <c r="N725" i="14"/>
  <c r="K725" i="14"/>
  <c r="J725" i="14"/>
  <c r="X725" i="14" s="1"/>
  <c r="I725" i="14"/>
  <c r="H725" i="14"/>
  <c r="U725" i="14" s="1"/>
  <c r="V724" i="14"/>
  <c r="R724" i="14"/>
  <c r="N724" i="14"/>
  <c r="K724" i="14"/>
  <c r="J724" i="14"/>
  <c r="X724" i="14" s="1"/>
  <c r="I724" i="14"/>
  <c r="H724" i="14"/>
  <c r="U724" i="14" s="1"/>
  <c r="V723" i="14"/>
  <c r="R723" i="14"/>
  <c r="N723" i="14"/>
  <c r="K723" i="14"/>
  <c r="J723" i="14"/>
  <c r="X723" i="14" s="1"/>
  <c r="I723" i="14"/>
  <c r="H723" i="14"/>
  <c r="U723" i="14" s="1"/>
  <c r="V722" i="14"/>
  <c r="R722" i="14"/>
  <c r="N722" i="14"/>
  <c r="K722" i="14"/>
  <c r="J722" i="14"/>
  <c r="X722" i="14" s="1"/>
  <c r="I722" i="14"/>
  <c r="H722" i="14"/>
  <c r="U722" i="14" s="1"/>
  <c r="V721" i="14"/>
  <c r="R721" i="14"/>
  <c r="N721" i="14"/>
  <c r="K721" i="14"/>
  <c r="J721" i="14"/>
  <c r="X721" i="14" s="1"/>
  <c r="I721" i="14"/>
  <c r="H721" i="14"/>
  <c r="U721" i="14" s="1"/>
  <c r="V720" i="14"/>
  <c r="R720" i="14"/>
  <c r="N720" i="14"/>
  <c r="K720" i="14"/>
  <c r="J720" i="14"/>
  <c r="X720" i="14" s="1"/>
  <c r="I720" i="14"/>
  <c r="H720" i="14"/>
  <c r="U720" i="14" s="1"/>
  <c r="V719" i="14"/>
  <c r="R719" i="14"/>
  <c r="N719" i="14"/>
  <c r="K719" i="14"/>
  <c r="J719" i="14"/>
  <c r="X719" i="14" s="1"/>
  <c r="I719" i="14"/>
  <c r="H719" i="14"/>
  <c r="U719" i="14" s="1"/>
  <c r="V718" i="14"/>
  <c r="R718" i="14"/>
  <c r="N718" i="14"/>
  <c r="K718" i="14"/>
  <c r="J718" i="14"/>
  <c r="X718" i="14" s="1"/>
  <c r="I718" i="14"/>
  <c r="H718" i="14"/>
  <c r="U718" i="14" s="1"/>
  <c r="V717" i="14"/>
  <c r="R717" i="14"/>
  <c r="N717" i="14"/>
  <c r="K717" i="14"/>
  <c r="J717" i="14"/>
  <c r="X717" i="14" s="1"/>
  <c r="I717" i="14"/>
  <c r="H717" i="14"/>
  <c r="U717" i="14" s="1"/>
  <c r="V716" i="14"/>
  <c r="R716" i="14"/>
  <c r="N716" i="14"/>
  <c r="K716" i="14"/>
  <c r="J716" i="14"/>
  <c r="X716" i="14" s="1"/>
  <c r="I716" i="14"/>
  <c r="H716" i="14"/>
  <c r="U716" i="14" s="1"/>
  <c r="V715" i="14"/>
  <c r="R715" i="14"/>
  <c r="N715" i="14"/>
  <c r="K715" i="14"/>
  <c r="J715" i="14"/>
  <c r="X715" i="14" s="1"/>
  <c r="I715" i="14"/>
  <c r="H715" i="14"/>
  <c r="U715" i="14" s="1"/>
  <c r="V714" i="14"/>
  <c r="R714" i="14"/>
  <c r="N714" i="14"/>
  <c r="K714" i="14"/>
  <c r="J714" i="14"/>
  <c r="X714" i="14" s="1"/>
  <c r="I714" i="14"/>
  <c r="H714" i="14"/>
  <c r="U714" i="14" s="1"/>
  <c r="V713" i="14"/>
  <c r="R713" i="14"/>
  <c r="N713" i="14"/>
  <c r="K713" i="14"/>
  <c r="J713" i="14"/>
  <c r="X713" i="14" s="1"/>
  <c r="I713" i="14"/>
  <c r="H713" i="14"/>
  <c r="U713" i="14" s="1"/>
  <c r="V712" i="14"/>
  <c r="R712" i="14"/>
  <c r="N712" i="14"/>
  <c r="K712" i="14"/>
  <c r="J712" i="14"/>
  <c r="X712" i="14" s="1"/>
  <c r="I712" i="14"/>
  <c r="H712" i="14"/>
  <c r="U712" i="14" s="1"/>
  <c r="V711" i="14"/>
  <c r="R711" i="14"/>
  <c r="N711" i="14"/>
  <c r="K711" i="14"/>
  <c r="J711" i="14"/>
  <c r="X711" i="14" s="1"/>
  <c r="I711" i="14"/>
  <c r="H711" i="14"/>
  <c r="U711" i="14" s="1"/>
  <c r="V710" i="14"/>
  <c r="R710" i="14"/>
  <c r="N710" i="14"/>
  <c r="K710" i="14"/>
  <c r="J710" i="14"/>
  <c r="X710" i="14" s="1"/>
  <c r="I710" i="14"/>
  <c r="H710" i="14"/>
  <c r="U710" i="14" s="1"/>
  <c r="V709" i="14"/>
  <c r="R709" i="14"/>
  <c r="N709" i="14"/>
  <c r="K709" i="14"/>
  <c r="J709" i="14"/>
  <c r="X709" i="14" s="1"/>
  <c r="I709" i="14"/>
  <c r="H709" i="14"/>
  <c r="U709" i="14" s="1"/>
  <c r="V708" i="14"/>
  <c r="R708" i="14"/>
  <c r="N708" i="14"/>
  <c r="K708" i="14"/>
  <c r="J708" i="14"/>
  <c r="X708" i="14" s="1"/>
  <c r="I708" i="14"/>
  <c r="H708" i="14"/>
  <c r="U708" i="14" s="1"/>
  <c r="V707" i="14"/>
  <c r="R707" i="14"/>
  <c r="N707" i="14"/>
  <c r="K707" i="14"/>
  <c r="J707" i="14"/>
  <c r="X707" i="14" s="1"/>
  <c r="I707" i="14"/>
  <c r="H707" i="14"/>
  <c r="U707" i="14" s="1"/>
  <c r="V706" i="14"/>
  <c r="R706" i="14"/>
  <c r="N706" i="14"/>
  <c r="K706" i="14"/>
  <c r="J706" i="14"/>
  <c r="X706" i="14" s="1"/>
  <c r="I706" i="14"/>
  <c r="H706" i="14"/>
  <c r="U706" i="14" s="1"/>
  <c r="V705" i="14"/>
  <c r="R705" i="14"/>
  <c r="N705" i="14"/>
  <c r="K705" i="14"/>
  <c r="J705" i="14"/>
  <c r="X705" i="14" s="1"/>
  <c r="I705" i="14"/>
  <c r="H705" i="14"/>
  <c r="U705" i="14" s="1"/>
  <c r="V704" i="14"/>
  <c r="R704" i="14"/>
  <c r="N704" i="14"/>
  <c r="K704" i="14"/>
  <c r="J704" i="14"/>
  <c r="X704" i="14" s="1"/>
  <c r="I704" i="14"/>
  <c r="H704" i="14"/>
  <c r="U704" i="14" s="1"/>
  <c r="V703" i="14"/>
  <c r="R703" i="14"/>
  <c r="N703" i="14"/>
  <c r="K703" i="14"/>
  <c r="J703" i="14"/>
  <c r="X703" i="14" s="1"/>
  <c r="I703" i="14"/>
  <c r="H703" i="14"/>
  <c r="U703" i="14" s="1"/>
  <c r="V702" i="14"/>
  <c r="R702" i="14"/>
  <c r="N702" i="14"/>
  <c r="K702" i="14"/>
  <c r="J702" i="14"/>
  <c r="X702" i="14" s="1"/>
  <c r="I702" i="14"/>
  <c r="H702" i="14"/>
  <c r="U702" i="14" s="1"/>
  <c r="V701" i="14"/>
  <c r="R701" i="14"/>
  <c r="N701" i="14"/>
  <c r="K701" i="14"/>
  <c r="J701" i="14"/>
  <c r="X701" i="14" s="1"/>
  <c r="I701" i="14"/>
  <c r="H701" i="14"/>
  <c r="U701" i="14" s="1"/>
  <c r="V700" i="14"/>
  <c r="R700" i="14"/>
  <c r="N700" i="14"/>
  <c r="K700" i="14"/>
  <c r="J700" i="14"/>
  <c r="X700" i="14" s="1"/>
  <c r="I700" i="14"/>
  <c r="H700" i="14"/>
  <c r="U700" i="14" s="1"/>
  <c r="V699" i="14"/>
  <c r="R699" i="14"/>
  <c r="N699" i="14"/>
  <c r="K699" i="14"/>
  <c r="J699" i="14"/>
  <c r="X699" i="14" s="1"/>
  <c r="I699" i="14"/>
  <c r="H699" i="14"/>
  <c r="U699" i="14" s="1"/>
  <c r="V698" i="14"/>
  <c r="R698" i="14"/>
  <c r="N698" i="14"/>
  <c r="K698" i="14"/>
  <c r="J698" i="14"/>
  <c r="X698" i="14" s="1"/>
  <c r="I698" i="14"/>
  <c r="H698" i="14"/>
  <c r="U698" i="14" s="1"/>
  <c r="V697" i="14"/>
  <c r="R697" i="14"/>
  <c r="N697" i="14"/>
  <c r="K697" i="14"/>
  <c r="J697" i="14"/>
  <c r="X697" i="14" s="1"/>
  <c r="I697" i="14"/>
  <c r="H697" i="14"/>
  <c r="U697" i="14" s="1"/>
  <c r="V696" i="14"/>
  <c r="R696" i="14"/>
  <c r="N696" i="14"/>
  <c r="K696" i="14"/>
  <c r="J696" i="14"/>
  <c r="X696" i="14" s="1"/>
  <c r="I696" i="14"/>
  <c r="H696" i="14"/>
  <c r="U696" i="14" s="1"/>
  <c r="V695" i="14"/>
  <c r="R695" i="14"/>
  <c r="N695" i="14"/>
  <c r="K695" i="14"/>
  <c r="J695" i="14"/>
  <c r="X695" i="14" s="1"/>
  <c r="I695" i="14"/>
  <c r="H695" i="14"/>
  <c r="U695" i="14" s="1"/>
  <c r="V694" i="14"/>
  <c r="R694" i="14"/>
  <c r="N694" i="14"/>
  <c r="K694" i="14"/>
  <c r="J694" i="14"/>
  <c r="X694" i="14" s="1"/>
  <c r="I694" i="14"/>
  <c r="H694" i="14"/>
  <c r="U694" i="14" s="1"/>
  <c r="V693" i="14"/>
  <c r="R693" i="14"/>
  <c r="N693" i="14"/>
  <c r="K693" i="14"/>
  <c r="J693" i="14"/>
  <c r="X693" i="14" s="1"/>
  <c r="I693" i="14"/>
  <c r="H693" i="14"/>
  <c r="U693" i="14" s="1"/>
  <c r="V692" i="14"/>
  <c r="R692" i="14"/>
  <c r="N692" i="14"/>
  <c r="K692" i="14"/>
  <c r="J692" i="14"/>
  <c r="X692" i="14" s="1"/>
  <c r="I692" i="14"/>
  <c r="H692" i="14"/>
  <c r="U692" i="14" s="1"/>
  <c r="V691" i="14"/>
  <c r="R691" i="14"/>
  <c r="N691" i="14"/>
  <c r="K691" i="14"/>
  <c r="J691" i="14"/>
  <c r="X691" i="14" s="1"/>
  <c r="I691" i="14"/>
  <c r="H691" i="14"/>
  <c r="U691" i="14" s="1"/>
  <c r="V690" i="14"/>
  <c r="R690" i="14"/>
  <c r="N690" i="14"/>
  <c r="K690" i="14"/>
  <c r="J690" i="14"/>
  <c r="X690" i="14" s="1"/>
  <c r="I690" i="14"/>
  <c r="H690" i="14"/>
  <c r="U690" i="14" s="1"/>
  <c r="V689" i="14"/>
  <c r="R689" i="14"/>
  <c r="N689" i="14"/>
  <c r="K689" i="14"/>
  <c r="J689" i="14"/>
  <c r="X689" i="14" s="1"/>
  <c r="I689" i="14"/>
  <c r="H689" i="14"/>
  <c r="U689" i="14" s="1"/>
  <c r="V688" i="14"/>
  <c r="R688" i="14"/>
  <c r="N688" i="14"/>
  <c r="K688" i="14"/>
  <c r="J688" i="14"/>
  <c r="X688" i="14" s="1"/>
  <c r="I688" i="14"/>
  <c r="H688" i="14"/>
  <c r="U688" i="14" s="1"/>
  <c r="V687" i="14"/>
  <c r="R687" i="14"/>
  <c r="N687" i="14"/>
  <c r="K687" i="14"/>
  <c r="J687" i="14"/>
  <c r="X687" i="14" s="1"/>
  <c r="I687" i="14"/>
  <c r="H687" i="14"/>
  <c r="U687" i="14" s="1"/>
  <c r="V686" i="14"/>
  <c r="R686" i="14"/>
  <c r="N686" i="14"/>
  <c r="K686" i="14"/>
  <c r="J686" i="14"/>
  <c r="X686" i="14" s="1"/>
  <c r="I686" i="14"/>
  <c r="H686" i="14"/>
  <c r="U686" i="14" s="1"/>
  <c r="V685" i="14"/>
  <c r="R685" i="14"/>
  <c r="N685" i="14"/>
  <c r="K685" i="14"/>
  <c r="J685" i="14"/>
  <c r="X685" i="14" s="1"/>
  <c r="I685" i="14"/>
  <c r="H685" i="14"/>
  <c r="U685" i="14" s="1"/>
  <c r="V684" i="14"/>
  <c r="R684" i="14"/>
  <c r="N684" i="14"/>
  <c r="K684" i="14"/>
  <c r="J684" i="14"/>
  <c r="X684" i="14" s="1"/>
  <c r="I684" i="14"/>
  <c r="H684" i="14"/>
  <c r="U684" i="14" s="1"/>
  <c r="V683" i="14"/>
  <c r="R683" i="14"/>
  <c r="N683" i="14"/>
  <c r="K683" i="14"/>
  <c r="J683" i="14"/>
  <c r="X683" i="14" s="1"/>
  <c r="I683" i="14"/>
  <c r="H683" i="14"/>
  <c r="U683" i="14" s="1"/>
  <c r="V682" i="14"/>
  <c r="R682" i="14"/>
  <c r="N682" i="14"/>
  <c r="K682" i="14"/>
  <c r="J682" i="14"/>
  <c r="X682" i="14" s="1"/>
  <c r="I682" i="14"/>
  <c r="H682" i="14"/>
  <c r="U682" i="14" s="1"/>
  <c r="V681" i="14"/>
  <c r="R681" i="14"/>
  <c r="N681" i="14"/>
  <c r="K681" i="14"/>
  <c r="J681" i="14"/>
  <c r="X681" i="14" s="1"/>
  <c r="I681" i="14"/>
  <c r="H681" i="14"/>
  <c r="U681" i="14" s="1"/>
  <c r="V680" i="14"/>
  <c r="R680" i="14"/>
  <c r="N680" i="14"/>
  <c r="K680" i="14"/>
  <c r="J680" i="14"/>
  <c r="X680" i="14" s="1"/>
  <c r="I680" i="14"/>
  <c r="H680" i="14"/>
  <c r="U680" i="14" s="1"/>
  <c r="V679" i="14"/>
  <c r="R679" i="14"/>
  <c r="N679" i="14"/>
  <c r="K679" i="14"/>
  <c r="J679" i="14"/>
  <c r="X679" i="14" s="1"/>
  <c r="I679" i="14"/>
  <c r="H679" i="14"/>
  <c r="U679" i="14" s="1"/>
  <c r="V678" i="14"/>
  <c r="R678" i="14"/>
  <c r="N678" i="14"/>
  <c r="K678" i="14"/>
  <c r="J678" i="14"/>
  <c r="X678" i="14" s="1"/>
  <c r="I678" i="14"/>
  <c r="H678" i="14"/>
  <c r="U678" i="14" s="1"/>
  <c r="V677" i="14"/>
  <c r="R677" i="14"/>
  <c r="N677" i="14"/>
  <c r="K677" i="14"/>
  <c r="J677" i="14"/>
  <c r="X677" i="14" s="1"/>
  <c r="I677" i="14"/>
  <c r="H677" i="14"/>
  <c r="U677" i="14" s="1"/>
  <c r="V676" i="14"/>
  <c r="R676" i="14"/>
  <c r="N676" i="14"/>
  <c r="K676" i="14"/>
  <c r="J676" i="14"/>
  <c r="X676" i="14" s="1"/>
  <c r="I676" i="14"/>
  <c r="H676" i="14"/>
  <c r="U676" i="14" s="1"/>
  <c r="V675" i="14"/>
  <c r="R675" i="14"/>
  <c r="N675" i="14"/>
  <c r="K675" i="14"/>
  <c r="J675" i="14"/>
  <c r="X675" i="14" s="1"/>
  <c r="I675" i="14"/>
  <c r="H675" i="14"/>
  <c r="U675" i="14" s="1"/>
  <c r="V674" i="14"/>
  <c r="R674" i="14"/>
  <c r="N674" i="14"/>
  <c r="K674" i="14"/>
  <c r="J674" i="14"/>
  <c r="X674" i="14" s="1"/>
  <c r="I674" i="14"/>
  <c r="H674" i="14"/>
  <c r="U674" i="14" s="1"/>
  <c r="V673" i="14"/>
  <c r="R673" i="14"/>
  <c r="N673" i="14"/>
  <c r="K673" i="14"/>
  <c r="J673" i="14"/>
  <c r="X673" i="14" s="1"/>
  <c r="I673" i="14"/>
  <c r="H673" i="14"/>
  <c r="U673" i="14" s="1"/>
  <c r="V672" i="14"/>
  <c r="R672" i="14"/>
  <c r="N672" i="14"/>
  <c r="K672" i="14"/>
  <c r="J672" i="14"/>
  <c r="X672" i="14" s="1"/>
  <c r="I672" i="14"/>
  <c r="H672" i="14"/>
  <c r="U672" i="14" s="1"/>
  <c r="V671" i="14"/>
  <c r="R671" i="14"/>
  <c r="N671" i="14"/>
  <c r="K671" i="14"/>
  <c r="J671" i="14"/>
  <c r="X671" i="14" s="1"/>
  <c r="I671" i="14"/>
  <c r="H671" i="14"/>
  <c r="U671" i="14" s="1"/>
  <c r="V670" i="14"/>
  <c r="R670" i="14"/>
  <c r="N670" i="14"/>
  <c r="K670" i="14"/>
  <c r="J670" i="14"/>
  <c r="X670" i="14" s="1"/>
  <c r="I670" i="14"/>
  <c r="H670" i="14"/>
  <c r="U670" i="14" s="1"/>
  <c r="V669" i="14"/>
  <c r="R669" i="14"/>
  <c r="N669" i="14"/>
  <c r="K669" i="14"/>
  <c r="J669" i="14"/>
  <c r="X669" i="14" s="1"/>
  <c r="I669" i="14"/>
  <c r="H669" i="14"/>
  <c r="U669" i="14" s="1"/>
  <c r="V668" i="14"/>
  <c r="R668" i="14"/>
  <c r="N668" i="14"/>
  <c r="K668" i="14"/>
  <c r="J668" i="14"/>
  <c r="X668" i="14" s="1"/>
  <c r="I668" i="14"/>
  <c r="H668" i="14"/>
  <c r="U668" i="14" s="1"/>
  <c r="V667" i="14"/>
  <c r="R667" i="14"/>
  <c r="N667" i="14"/>
  <c r="K667" i="14"/>
  <c r="J667" i="14"/>
  <c r="X667" i="14" s="1"/>
  <c r="I667" i="14"/>
  <c r="H667" i="14"/>
  <c r="U667" i="14" s="1"/>
  <c r="V666" i="14"/>
  <c r="R666" i="14"/>
  <c r="N666" i="14"/>
  <c r="K666" i="14"/>
  <c r="J666" i="14"/>
  <c r="X666" i="14" s="1"/>
  <c r="I666" i="14"/>
  <c r="H666" i="14"/>
  <c r="U666" i="14" s="1"/>
  <c r="V665" i="14"/>
  <c r="R665" i="14"/>
  <c r="N665" i="14"/>
  <c r="K665" i="14"/>
  <c r="J665" i="14"/>
  <c r="X665" i="14" s="1"/>
  <c r="I665" i="14"/>
  <c r="H665" i="14"/>
  <c r="U665" i="14" s="1"/>
  <c r="V664" i="14"/>
  <c r="R664" i="14"/>
  <c r="N664" i="14"/>
  <c r="K664" i="14"/>
  <c r="J664" i="14"/>
  <c r="X664" i="14" s="1"/>
  <c r="I664" i="14"/>
  <c r="H664" i="14"/>
  <c r="U664" i="14" s="1"/>
  <c r="V663" i="14"/>
  <c r="R663" i="14"/>
  <c r="N663" i="14"/>
  <c r="K663" i="14"/>
  <c r="J663" i="14"/>
  <c r="X663" i="14" s="1"/>
  <c r="I663" i="14"/>
  <c r="H663" i="14"/>
  <c r="U663" i="14" s="1"/>
  <c r="V662" i="14"/>
  <c r="R662" i="14"/>
  <c r="N662" i="14"/>
  <c r="K662" i="14"/>
  <c r="J662" i="14"/>
  <c r="X662" i="14" s="1"/>
  <c r="I662" i="14"/>
  <c r="H662" i="14"/>
  <c r="U662" i="14" s="1"/>
  <c r="V661" i="14"/>
  <c r="R661" i="14"/>
  <c r="N661" i="14"/>
  <c r="K661" i="14"/>
  <c r="J661" i="14"/>
  <c r="X661" i="14" s="1"/>
  <c r="I661" i="14"/>
  <c r="H661" i="14"/>
  <c r="U661" i="14" s="1"/>
  <c r="V660" i="14"/>
  <c r="R660" i="14"/>
  <c r="N660" i="14"/>
  <c r="K660" i="14"/>
  <c r="J660" i="14"/>
  <c r="X660" i="14" s="1"/>
  <c r="I660" i="14"/>
  <c r="H660" i="14"/>
  <c r="U660" i="14" s="1"/>
  <c r="V659" i="14"/>
  <c r="R659" i="14"/>
  <c r="N659" i="14"/>
  <c r="K659" i="14"/>
  <c r="J659" i="14"/>
  <c r="X659" i="14" s="1"/>
  <c r="I659" i="14"/>
  <c r="H659" i="14"/>
  <c r="U659" i="14" s="1"/>
  <c r="V658" i="14"/>
  <c r="R658" i="14"/>
  <c r="N658" i="14"/>
  <c r="K658" i="14"/>
  <c r="J658" i="14"/>
  <c r="X658" i="14" s="1"/>
  <c r="I658" i="14"/>
  <c r="H658" i="14"/>
  <c r="U658" i="14" s="1"/>
  <c r="V657" i="14"/>
  <c r="R657" i="14"/>
  <c r="N657" i="14"/>
  <c r="K657" i="14"/>
  <c r="J657" i="14"/>
  <c r="X657" i="14" s="1"/>
  <c r="I657" i="14"/>
  <c r="H657" i="14"/>
  <c r="U657" i="14" s="1"/>
  <c r="V656" i="14"/>
  <c r="R656" i="14"/>
  <c r="N656" i="14"/>
  <c r="K656" i="14"/>
  <c r="J656" i="14"/>
  <c r="X656" i="14" s="1"/>
  <c r="I656" i="14"/>
  <c r="H656" i="14"/>
  <c r="U656" i="14" s="1"/>
  <c r="V655" i="14"/>
  <c r="R655" i="14"/>
  <c r="N655" i="14"/>
  <c r="K655" i="14"/>
  <c r="J655" i="14"/>
  <c r="X655" i="14" s="1"/>
  <c r="I655" i="14"/>
  <c r="H655" i="14"/>
  <c r="U655" i="14" s="1"/>
  <c r="V654" i="14"/>
  <c r="R654" i="14"/>
  <c r="N654" i="14"/>
  <c r="K654" i="14"/>
  <c r="J654" i="14"/>
  <c r="X654" i="14" s="1"/>
  <c r="I654" i="14"/>
  <c r="H654" i="14"/>
  <c r="U654" i="14" s="1"/>
  <c r="V653" i="14"/>
  <c r="R653" i="14"/>
  <c r="N653" i="14"/>
  <c r="K653" i="14"/>
  <c r="J653" i="14"/>
  <c r="X653" i="14" s="1"/>
  <c r="I653" i="14"/>
  <c r="H653" i="14"/>
  <c r="U653" i="14" s="1"/>
  <c r="V652" i="14"/>
  <c r="R652" i="14"/>
  <c r="N652" i="14"/>
  <c r="K652" i="14"/>
  <c r="J652" i="14"/>
  <c r="X652" i="14" s="1"/>
  <c r="I652" i="14"/>
  <c r="H652" i="14"/>
  <c r="U652" i="14" s="1"/>
  <c r="V651" i="14"/>
  <c r="R651" i="14"/>
  <c r="N651" i="14"/>
  <c r="K651" i="14"/>
  <c r="J651" i="14"/>
  <c r="X651" i="14" s="1"/>
  <c r="I651" i="14"/>
  <c r="H651" i="14"/>
  <c r="U651" i="14" s="1"/>
  <c r="V650" i="14"/>
  <c r="R650" i="14"/>
  <c r="N650" i="14"/>
  <c r="K650" i="14"/>
  <c r="J650" i="14"/>
  <c r="X650" i="14" s="1"/>
  <c r="I650" i="14"/>
  <c r="H650" i="14"/>
  <c r="U650" i="14" s="1"/>
  <c r="V649" i="14"/>
  <c r="R649" i="14"/>
  <c r="N649" i="14"/>
  <c r="K649" i="14"/>
  <c r="J649" i="14"/>
  <c r="X649" i="14" s="1"/>
  <c r="I649" i="14"/>
  <c r="H649" i="14"/>
  <c r="U649" i="14" s="1"/>
  <c r="V648" i="14"/>
  <c r="R648" i="14"/>
  <c r="N648" i="14"/>
  <c r="K648" i="14"/>
  <c r="J648" i="14"/>
  <c r="X648" i="14" s="1"/>
  <c r="I648" i="14"/>
  <c r="H648" i="14"/>
  <c r="U648" i="14" s="1"/>
  <c r="V647" i="14"/>
  <c r="R647" i="14"/>
  <c r="N647" i="14"/>
  <c r="K647" i="14"/>
  <c r="J647" i="14"/>
  <c r="X647" i="14" s="1"/>
  <c r="I647" i="14"/>
  <c r="H647" i="14"/>
  <c r="U647" i="14" s="1"/>
  <c r="V646" i="14"/>
  <c r="R646" i="14"/>
  <c r="N646" i="14"/>
  <c r="K646" i="14"/>
  <c r="J646" i="14"/>
  <c r="X646" i="14" s="1"/>
  <c r="I646" i="14"/>
  <c r="H646" i="14"/>
  <c r="U646" i="14" s="1"/>
  <c r="V645" i="14"/>
  <c r="R645" i="14"/>
  <c r="N645" i="14"/>
  <c r="K645" i="14"/>
  <c r="J645" i="14"/>
  <c r="X645" i="14" s="1"/>
  <c r="I645" i="14"/>
  <c r="H645" i="14"/>
  <c r="U645" i="14" s="1"/>
  <c r="V644" i="14"/>
  <c r="R644" i="14"/>
  <c r="N644" i="14"/>
  <c r="K644" i="14"/>
  <c r="J644" i="14"/>
  <c r="X644" i="14" s="1"/>
  <c r="I644" i="14"/>
  <c r="H644" i="14"/>
  <c r="U644" i="14" s="1"/>
  <c r="V643" i="14"/>
  <c r="R643" i="14"/>
  <c r="N643" i="14"/>
  <c r="K643" i="14"/>
  <c r="J643" i="14"/>
  <c r="X643" i="14" s="1"/>
  <c r="I643" i="14"/>
  <c r="H643" i="14"/>
  <c r="U643" i="14" s="1"/>
  <c r="V642" i="14"/>
  <c r="R642" i="14"/>
  <c r="N642" i="14"/>
  <c r="K642" i="14"/>
  <c r="J642" i="14"/>
  <c r="X642" i="14" s="1"/>
  <c r="I642" i="14"/>
  <c r="H642" i="14"/>
  <c r="U642" i="14" s="1"/>
  <c r="V641" i="14"/>
  <c r="R641" i="14"/>
  <c r="N641" i="14"/>
  <c r="K641" i="14"/>
  <c r="J641" i="14"/>
  <c r="X641" i="14" s="1"/>
  <c r="I641" i="14"/>
  <c r="H641" i="14"/>
  <c r="U641" i="14" s="1"/>
  <c r="V640" i="14"/>
  <c r="R640" i="14"/>
  <c r="N640" i="14"/>
  <c r="K640" i="14"/>
  <c r="J640" i="14"/>
  <c r="X640" i="14" s="1"/>
  <c r="I640" i="14"/>
  <c r="H640" i="14"/>
  <c r="U640" i="14" s="1"/>
  <c r="V639" i="14"/>
  <c r="R639" i="14"/>
  <c r="N639" i="14"/>
  <c r="K639" i="14"/>
  <c r="J639" i="14"/>
  <c r="X639" i="14" s="1"/>
  <c r="I639" i="14"/>
  <c r="H639" i="14"/>
  <c r="U639" i="14" s="1"/>
  <c r="V638" i="14"/>
  <c r="R638" i="14"/>
  <c r="N638" i="14"/>
  <c r="K638" i="14"/>
  <c r="J638" i="14"/>
  <c r="X638" i="14" s="1"/>
  <c r="I638" i="14"/>
  <c r="H638" i="14"/>
  <c r="U638" i="14" s="1"/>
  <c r="V637" i="14"/>
  <c r="R637" i="14"/>
  <c r="N637" i="14"/>
  <c r="K637" i="14"/>
  <c r="J637" i="14"/>
  <c r="X637" i="14" s="1"/>
  <c r="I637" i="14"/>
  <c r="H637" i="14"/>
  <c r="U637" i="14" s="1"/>
  <c r="V636" i="14"/>
  <c r="R636" i="14"/>
  <c r="N636" i="14"/>
  <c r="K636" i="14"/>
  <c r="J636" i="14"/>
  <c r="X636" i="14" s="1"/>
  <c r="I636" i="14"/>
  <c r="H636" i="14"/>
  <c r="U636" i="14" s="1"/>
  <c r="V635" i="14"/>
  <c r="R635" i="14"/>
  <c r="N635" i="14"/>
  <c r="K635" i="14"/>
  <c r="J635" i="14"/>
  <c r="X635" i="14" s="1"/>
  <c r="I635" i="14"/>
  <c r="H635" i="14"/>
  <c r="U635" i="14" s="1"/>
  <c r="V634" i="14"/>
  <c r="R634" i="14"/>
  <c r="N634" i="14"/>
  <c r="K634" i="14"/>
  <c r="J634" i="14"/>
  <c r="X634" i="14" s="1"/>
  <c r="I634" i="14"/>
  <c r="H634" i="14"/>
  <c r="U634" i="14" s="1"/>
  <c r="V633" i="14"/>
  <c r="R633" i="14"/>
  <c r="N633" i="14"/>
  <c r="K633" i="14"/>
  <c r="J633" i="14"/>
  <c r="X633" i="14" s="1"/>
  <c r="I633" i="14"/>
  <c r="H633" i="14"/>
  <c r="U633" i="14" s="1"/>
  <c r="V632" i="14"/>
  <c r="R632" i="14"/>
  <c r="N632" i="14"/>
  <c r="K632" i="14"/>
  <c r="J632" i="14"/>
  <c r="X632" i="14" s="1"/>
  <c r="I632" i="14"/>
  <c r="H632" i="14"/>
  <c r="U632" i="14" s="1"/>
  <c r="V631" i="14"/>
  <c r="R631" i="14"/>
  <c r="N631" i="14"/>
  <c r="K631" i="14"/>
  <c r="J631" i="14"/>
  <c r="X631" i="14" s="1"/>
  <c r="I631" i="14"/>
  <c r="H631" i="14"/>
  <c r="U631" i="14" s="1"/>
  <c r="V630" i="14"/>
  <c r="R630" i="14"/>
  <c r="N630" i="14"/>
  <c r="K630" i="14"/>
  <c r="J630" i="14"/>
  <c r="X630" i="14" s="1"/>
  <c r="I630" i="14"/>
  <c r="H630" i="14"/>
  <c r="U630" i="14" s="1"/>
  <c r="V629" i="14"/>
  <c r="R629" i="14"/>
  <c r="N629" i="14"/>
  <c r="K629" i="14"/>
  <c r="J629" i="14"/>
  <c r="X629" i="14" s="1"/>
  <c r="I629" i="14"/>
  <c r="H629" i="14"/>
  <c r="U629" i="14" s="1"/>
  <c r="V628" i="14"/>
  <c r="R628" i="14"/>
  <c r="N628" i="14"/>
  <c r="K628" i="14"/>
  <c r="J628" i="14"/>
  <c r="X628" i="14" s="1"/>
  <c r="I628" i="14"/>
  <c r="H628" i="14"/>
  <c r="U628" i="14" s="1"/>
  <c r="V627" i="14"/>
  <c r="R627" i="14"/>
  <c r="N627" i="14"/>
  <c r="K627" i="14"/>
  <c r="J627" i="14"/>
  <c r="X627" i="14" s="1"/>
  <c r="I627" i="14"/>
  <c r="H627" i="14"/>
  <c r="U627" i="14" s="1"/>
  <c r="V626" i="14"/>
  <c r="R626" i="14"/>
  <c r="N626" i="14"/>
  <c r="K626" i="14"/>
  <c r="J626" i="14"/>
  <c r="X626" i="14" s="1"/>
  <c r="I626" i="14"/>
  <c r="H626" i="14"/>
  <c r="U626" i="14" s="1"/>
  <c r="V625" i="14"/>
  <c r="R625" i="14"/>
  <c r="N625" i="14"/>
  <c r="K625" i="14"/>
  <c r="J625" i="14"/>
  <c r="X625" i="14" s="1"/>
  <c r="I625" i="14"/>
  <c r="H625" i="14"/>
  <c r="U625" i="14" s="1"/>
  <c r="V624" i="14"/>
  <c r="R624" i="14"/>
  <c r="N624" i="14"/>
  <c r="K624" i="14"/>
  <c r="J624" i="14"/>
  <c r="X624" i="14" s="1"/>
  <c r="I624" i="14"/>
  <c r="H624" i="14"/>
  <c r="U624" i="14" s="1"/>
  <c r="V623" i="14"/>
  <c r="R623" i="14"/>
  <c r="N623" i="14"/>
  <c r="K623" i="14"/>
  <c r="J623" i="14"/>
  <c r="X623" i="14" s="1"/>
  <c r="I623" i="14"/>
  <c r="H623" i="14"/>
  <c r="U623" i="14" s="1"/>
  <c r="V622" i="14"/>
  <c r="R622" i="14"/>
  <c r="N622" i="14"/>
  <c r="K622" i="14"/>
  <c r="J622" i="14"/>
  <c r="X622" i="14" s="1"/>
  <c r="I622" i="14"/>
  <c r="H622" i="14"/>
  <c r="U622" i="14" s="1"/>
  <c r="V621" i="14"/>
  <c r="R621" i="14"/>
  <c r="N621" i="14"/>
  <c r="K621" i="14"/>
  <c r="J621" i="14"/>
  <c r="X621" i="14" s="1"/>
  <c r="I621" i="14"/>
  <c r="H621" i="14"/>
  <c r="U621" i="14" s="1"/>
  <c r="V620" i="14"/>
  <c r="R620" i="14"/>
  <c r="N620" i="14"/>
  <c r="K620" i="14"/>
  <c r="J620" i="14"/>
  <c r="X620" i="14" s="1"/>
  <c r="I620" i="14"/>
  <c r="H620" i="14"/>
  <c r="U620" i="14" s="1"/>
  <c r="V619" i="14"/>
  <c r="R619" i="14"/>
  <c r="N619" i="14"/>
  <c r="K619" i="14"/>
  <c r="J619" i="14"/>
  <c r="X619" i="14" s="1"/>
  <c r="I619" i="14"/>
  <c r="H619" i="14"/>
  <c r="U619" i="14" s="1"/>
  <c r="V618" i="14"/>
  <c r="R618" i="14"/>
  <c r="N618" i="14"/>
  <c r="K618" i="14"/>
  <c r="J618" i="14"/>
  <c r="X618" i="14" s="1"/>
  <c r="I618" i="14"/>
  <c r="H618" i="14"/>
  <c r="U618" i="14" s="1"/>
  <c r="V617" i="14"/>
  <c r="R617" i="14"/>
  <c r="N617" i="14"/>
  <c r="K617" i="14"/>
  <c r="J617" i="14"/>
  <c r="X617" i="14" s="1"/>
  <c r="I617" i="14"/>
  <c r="H617" i="14"/>
  <c r="U617" i="14" s="1"/>
  <c r="V616" i="14"/>
  <c r="R616" i="14"/>
  <c r="N616" i="14"/>
  <c r="K616" i="14"/>
  <c r="J616" i="14"/>
  <c r="X616" i="14" s="1"/>
  <c r="I616" i="14"/>
  <c r="H616" i="14"/>
  <c r="U616" i="14" s="1"/>
  <c r="V615" i="14"/>
  <c r="R615" i="14"/>
  <c r="N615" i="14"/>
  <c r="K615" i="14"/>
  <c r="J615" i="14"/>
  <c r="X615" i="14" s="1"/>
  <c r="I615" i="14"/>
  <c r="H615" i="14"/>
  <c r="U615" i="14" s="1"/>
  <c r="V614" i="14"/>
  <c r="R614" i="14"/>
  <c r="N614" i="14"/>
  <c r="K614" i="14"/>
  <c r="J614" i="14"/>
  <c r="X614" i="14" s="1"/>
  <c r="I614" i="14"/>
  <c r="H614" i="14"/>
  <c r="U614" i="14" s="1"/>
  <c r="V613" i="14"/>
  <c r="R613" i="14"/>
  <c r="N613" i="14"/>
  <c r="K613" i="14"/>
  <c r="J613" i="14"/>
  <c r="X613" i="14" s="1"/>
  <c r="I613" i="14"/>
  <c r="H613" i="14"/>
  <c r="U613" i="14" s="1"/>
  <c r="V612" i="14"/>
  <c r="R612" i="14"/>
  <c r="N612" i="14"/>
  <c r="K612" i="14"/>
  <c r="J612" i="14"/>
  <c r="X612" i="14" s="1"/>
  <c r="I612" i="14"/>
  <c r="H612" i="14"/>
  <c r="U612" i="14" s="1"/>
  <c r="V611" i="14"/>
  <c r="R611" i="14"/>
  <c r="N611" i="14"/>
  <c r="K611" i="14"/>
  <c r="J611" i="14"/>
  <c r="X611" i="14" s="1"/>
  <c r="I611" i="14"/>
  <c r="H611" i="14"/>
  <c r="U611" i="14" s="1"/>
  <c r="V610" i="14"/>
  <c r="R610" i="14"/>
  <c r="N610" i="14"/>
  <c r="K610" i="14"/>
  <c r="J610" i="14"/>
  <c r="X610" i="14" s="1"/>
  <c r="I610" i="14"/>
  <c r="H610" i="14"/>
  <c r="U610" i="14" s="1"/>
  <c r="V609" i="14"/>
  <c r="R609" i="14"/>
  <c r="N609" i="14"/>
  <c r="K609" i="14"/>
  <c r="J609" i="14"/>
  <c r="X609" i="14" s="1"/>
  <c r="I609" i="14"/>
  <c r="H609" i="14"/>
  <c r="U609" i="14" s="1"/>
  <c r="V608" i="14"/>
  <c r="R608" i="14"/>
  <c r="N608" i="14"/>
  <c r="K608" i="14"/>
  <c r="J608" i="14"/>
  <c r="X608" i="14" s="1"/>
  <c r="I608" i="14"/>
  <c r="H608" i="14"/>
  <c r="U608" i="14" s="1"/>
  <c r="V607" i="14"/>
  <c r="R607" i="14"/>
  <c r="N607" i="14"/>
  <c r="K607" i="14"/>
  <c r="J607" i="14"/>
  <c r="X607" i="14" s="1"/>
  <c r="I607" i="14"/>
  <c r="H607" i="14"/>
  <c r="U607" i="14" s="1"/>
  <c r="V606" i="14"/>
  <c r="R606" i="14"/>
  <c r="N606" i="14"/>
  <c r="K606" i="14"/>
  <c r="J606" i="14"/>
  <c r="X606" i="14" s="1"/>
  <c r="I606" i="14"/>
  <c r="H606" i="14"/>
  <c r="U606" i="14" s="1"/>
  <c r="V605" i="14"/>
  <c r="R605" i="14"/>
  <c r="N605" i="14"/>
  <c r="K605" i="14"/>
  <c r="J605" i="14"/>
  <c r="X605" i="14" s="1"/>
  <c r="I605" i="14"/>
  <c r="H605" i="14"/>
  <c r="U605" i="14" s="1"/>
  <c r="V604" i="14"/>
  <c r="R604" i="14"/>
  <c r="N604" i="14"/>
  <c r="K604" i="14"/>
  <c r="J604" i="14"/>
  <c r="X604" i="14" s="1"/>
  <c r="I604" i="14"/>
  <c r="H604" i="14"/>
  <c r="U604" i="14" s="1"/>
  <c r="V603" i="14"/>
  <c r="R603" i="14"/>
  <c r="N603" i="14"/>
  <c r="K603" i="14"/>
  <c r="J603" i="14"/>
  <c r="X603" i="14" s="1"/>
  <c r="I603" i="14"/>
  <c r="H603" i="14"/>
  <c r="U603" i="14" s="1"/>
  <c r="V602" i="14"/>
  <c r="R602" i="14"/>
  <c r="N602" i="14"/>
  <c r="K602" i="14"/>
  <c r="J602" i="14"/>
  <c r="X602" i="14" s="1"/>
  <c r="I602" i="14"/>
  <c r="H602" i="14"/>
  <c r="U602" i="14" s="1"/>
  <c r="V601" i="14"/>
  <c r="R601" i="14"/>
  <c r="N601" i="14"/>
  <c r="K601" i="14"/>
  <c r="J601" i="14"/>
  <c r="X601" i="14" s="1"/>
  <c r="I601" i="14"/>
  <c r="H601" i="14"/>
  <c r="U601" i="14" s="1"/>
  <c r="V600" i="14"/>
  <c r="R600" i="14"/>
  <c r="N600" i="14"/>
  <c r="K600" i="14"/>
  <c r="J600" i="14"/>
  <c r="X600" i="14" s="1"/>
  <c r="I600" i="14"/>
  <c r="H600" i="14"/>
  <c r="U600" i="14" s="1"/>
  <c r="V599" i="14"/>
  <c r="R599" i="14"/>
  <c r="N599" i="14"/>
  <c r="K599" i="14"/>
  <c r="J599" i="14"/>
  <c r="X599" i="14" s="1"/>
  <c r="I599" i="14"/>
  <c r="H599" i="14"/>
  <c r="U599" i="14" s="1"/>
  <c r="V598" i="14"/>
  <c r="R598" i="14"/>
  <c r="N598" i="14"/>
  <c r="K598" i="14"/>
  <c r="J598" i="14"/>
  <c r="X598" i="14" s="1"/>
  <c r="I598" i="14"/>
  <c r="H598" i="14"/>
  <c r="U598" i="14" s="1"/>
  <c r="V597" i="14"/>
  <c r="R597" i="14"/>
  <c r="N597" i="14"/>
  <c r="K597" i="14"/>
  <c r="J597" i="14"/>
  <c r="X597" i="14" s="1"/>
  <c r="I597" i="14"/>
  <c r="H597" i="14"/>
  <c r="U597" i="14" s="1"/>
  <c r="V596" i="14"/>
  <c r="R596" i="14"/>
  <c r="N596" i="14"/>
  <c r="K596" i="14"/>
  <c r="J596" i="14"/>
  <c r="X596" i="14" s="1"/>
  <c r="I596" i="14"/>
  <c r="H596" i="14"/>
  <c r="U596" i="14" s="1"/>
  <c r="V595" i="14"/>
  <c r="R595" i="14"/>
  <c r="N595" i="14"/>
  <c r="K595" i="14"/>
  <c r="J595" i="14"/>
  <c r="X595" i="14" s="1"/>
  <c r="I595" i="14"/>
  <c r="H595" i="14"/>
  <c r="U595" i="14" s="1"/>
  <c r="V594" i="14"/>
  <c r="R594" i="14"/>
  <c r="N594" i="14"/>
  <c r="K594" i="14"/>
  <c r="J594" i="14"/>
  <c r="X594" i="14" s="1"/>
  <c r="I594" i="14"/>
  <c r="H594" i="14"/>
  <c r="U594" i="14" s="1"/>
  <c r="V593" i="14"/>
  <c r="R593" i="14"/>
  <c r="N593" i="14"/>
  <c r="K593" i="14"/>
  <c r="J593" i="14"/>
  <c r="X593" i="14" s="1"/>
  <c r="I593" i="14"/>
  <c r="H593" i="14"/>
  <c r="U593" i="14" s="1"/>
  <c r="V592" i="14"/>
  <c r="R592" i="14"/>
  <c r="N592" i="14"/>
  <c r="K592" i="14"/>
  <c r="J592" i="14"/>
  <c r="X592" i="14" s="1"/>
  <c r="I592" i="14"/>
  <c r="H592" i="14"/>
  <c r="U592" i="14" s="1"/>
  <c r="V591" i="14"/>
  <c r="R591" i="14"/>
  <c r="N591" i="14"/>
  <c r="K591" i="14"/>
  <c r="J591" i="14"/>
  <c r="X591" i="14" s="1"/>
  <c r="I591" i="14"/>
  <c r="H591" i="14"/>
  <c r="U591" i="14" s="1"/>
  <c r="V590" i="14"/>
  <c r="R590" i="14"/>
  <c r="N590" i="14"/>
  <c r="K590" i="14"/>
  <c r="J590" i="14"/>
  <c r="X590" i="14" s="1"/>
  <c r="I590" i="14"/>
  <c r="H590" i="14"/>
  <c r="U590" i="14" s="1"/>
  <c r="V589" i="14"/>
  <c r="R589" i="14"/>
  <c r="N589" i="14"/>
  <c r="K589" i="14"/>
  <c r="J589" i="14"/>
  <c r="X589" i="14" s="1"/>
  <c r="I589" i="14"/>
  <c r="H589" i="14"/>
  <c r="U589" i="14" s="1"/>
  <c r="V588" i="14"/>
  <c r="R588" i="14"/>
  <c r="N588" i="14"/>
  <c r="K588" i="14"/>
  <c r="J588" i="14"/>
  <c r="X588" i="14" s="1"/>
  <c r="I588" i="14"/>
  <c r="H588" i="14"/>
  <c r="U588" i="14" s="1"/>
  <c r="V587" i="14"/>
  <c r="R587" i="14"/>
  <c r="N587" i="14"/>
  <c r="K587" i="14"/>
  <c r="J587" i="14"/>
  <c r="X587" i="14" s="1"/>
  <c r="I587" i="14"/>
  <c r="H587" i="14"/>
  <c r="U587" i="14" s="1"/>
  <c r="V586" i="14"/>
  <c r="R586" i="14"/>
  <c r="N586" i="14"/>
  <c r="K586" i="14"/>
  <c r="J586" i="14"/>
  <c r="X586" i="14" s="1"/>
  <c r="I586" i="14"/>
  <c r="H586" i="14"/>
  <c r="U586" i="14" s="1"/>
  <c r="V585" i="14"/>
  <c r="R585" i="14"/>
  <c r="N585" i="14"/>
  <c r="K585" i="14"/>
  <c r="J585" i="14"/>
  <c r="X585" i="14" s="1"/>
  <c r="I585" i="14"/>
  <c r="H585" i="14"/>
  <c r="U585" i="14" s="1"/>
  <c r="V584" i="14"/>
  <c r="R584" i="14"/>
  <c r="N584" i="14"/>
  <c r="K584" i="14"/>
  <c r="J584" i="14"/>
  <c r="X584" i="14" s="1"/>
  <c r="I584" i="14"/>
  <c r="H584" i="14"/>
  <c r="U584" i="14" s="1"/>
  <c r="V583" i="14"/>
  <c r="R583" i="14"/>
  <c r="N583" i="14"/>
  <c r="K583" i="14"/>
  <c r="J583" i="14"/>
  <c r="X583" i="14" s="1"/>
  <c r="I583" i="14"/>
  <c r="H583" i="14"/>
  <c r="U583" i="14" s="1"/>
  <c r="V582" i="14"/>
  <c r="R582" i="14"/>
  <c r="N582" i="14"/>
  <c r="K582" i="14"/>
  <c r="J582" i="14"/>
  <c r="X582" i="14" s="1"/>
  <c r="I582" i="14"/>
  <c r="H582" i="14"/>
  <c r="U582" i="14" s="1"/>
  <c r="V581" i="14"/>
  <c r="R581" i="14"/>
  <c r="N581" i="14"/>
  <c r="K581" i="14"/>
  <c r="J581" i="14"/>
  <c r="X581" i="14" s="1"/>
  <c r="I581" i="14"/>
  <c r="H581" i="14"/>
  <c r="U581" i="14" s="1"/>
  <c r="V580" i="14"/>
  <c r="R580" i="14"/>
  <c r="N580" i="14"/>
  <c r="K580" i="14"/>
  <c r="J580" i="14"/>
  <c r="X580" i="14" s="1"/>
  <c r="I580" i="14"/>
  <c r="H580" i="14"/>
  <c r="U580" i="14" s="1"/>
  <c r="V579" i="14"/>
  <c r="R579" i="14"/>
  <c r="N579" i="14"/>
  <c r="K579" i="14"/>
  <c r="J579" i="14"/>
  <c r="X579" i="14" s="1"/>
  <c r="I579" i="14"/>
  <c r="H579" i="14"/>
  <c r="U579" i="14" s="1"/>
  <c r="V578" i="14"/>
  <c r="R578" i="14"/>
  <c r="N578" i="14"/>
  <c r="K578" i="14"/>
  <c r="J578" i="14"/>
  <c r="X578" i="14" s="1"/>
  <c r="I578" i="14"/>
  <c r="H578" i="14"/>
  <c r="U578" i="14" s="1"/>
  <c r="V577" i="14"/>
  <c r="R577" i="14"/>
  <c r="N577" i="14"/>
  <c r="K577" i="14"/>
  <c r="J577" i="14"/>
  <c r="X577" i="14" s="1"/>
  <c r="I577" i="14"/>
  <c r="H577" i="14"/>
  <c r="U577" i="14" s="1"/>
  <c r="V576" i="14"/>
  <c r="R576" i="14"/>
  <c r="N576" i="14"/>
  <c r="K576" i="14"/>
  <c r="J576" i="14"/>
  <c r="X576" i="14" s="1"/>
  <c r="I576" i="14"/>
  <c r="H576" i="14"/>
  <c r="U576" i="14" s="1"/>
  <c r="V575" i="14"/>
  <c r="R575" i="14"/>
  <c r="N575" i="14"/>
  <c r="K575" i="14"/>
  <c r="J575" i="14"/>
  <c r="X575" i="14" s="1"/>
  <c r="I575" i="14"/>
  <c r="H575" i="14"/>
  <c r="U575" i="14" s="1"/>
  <c r="V574" i="14"/>
  <c r="R574" i="14"/>
  <c r="N574" i="14"/>
  <c r="K574" i="14"/>
  <c r="J574" i="14"/>
  <c r="X574" i="14" s="1"/>
  <c r="I574" i="14"/>
  <c r="H574" i="14"/>
  <c r="U574" i="14" s="1"/>
  <c r="V573" i="14"/>
  <c r="R573" i="14"/>
  <c r="N573" i="14"/>
  <c r="K573" i="14"/>
  <c r="J573" i="14"/>
  <c r="X573" i="14" s="1"/>
  <c r="I573" i="14"/>
  <c r="H573" i="14"/>
  <c r="U573" i="14" s="1"/>
  <c r="V572" i="14"/>
  <c r="R572" i="14"/>
  <c r="N572" i="14"/>
  <c r="K572" i="14"/>
  <c r="J572" i="14"/>
  <c r="X572" i="14" s="1"/>
  <c r="I572" i="14"/>
  <c r="H572" i="14"/>
  <c r="U572" i="14" s="1"/>
  <c r="V571" i="14"/>
  <c r="R571" i="14"/>
  <c r="N571" i="14"/>
  <c r="K571" i="14"/>
  <c r="J571" i="14"/>
  <c r="X571" i="14" s="1"/>
  <c r="I571" i="14"/>
  <c r="H571" i="14"/>
  <c r="U571" i="14" s="1"/>
  <c r="V570" i="14"/>
  <c r="R570" i="14"/>
  <c r="N570" i="14"/>
  <c r="K570" i="14"/>
  <c r="J570" i="14"/>
  <c r="X570" i="14" s="1"/>
  <c r="I570" i="14"/>
  <c r="H570" i="14"/>
  <c r="U570" i="14" s="1"/>
  <c r="V569" i="14"/>
  <c r="R569" i="14"/>
  <c r="N569" i="14"/>
  <c r="K569" i="14"/>
  <c r="J569" i="14"/>
  <c r="X569" i="14" s="1"/>
  <c r="I569" i="14"/>
  <c r="H569" i="14"/>
  <c r="U569" i="14" s="1"/>
  <c r="V568" i="14"/>
  <c r="R568" i="14"/>
  <c r="N568" i="14"/>
  <c r="K568" i="14"/>
  <c r="J568" i="14"/>
  <c r="X568" i="14" s="1"/>
  <c r="I568" i="14"/>
  <c r="H568" i="14"/>
  <c r="U568" i="14" s="1"/>
  <c r="V567" i="14"/>
  <c r="R567" i="14"/>
  <c r="N567" i="14"/>
  <c r="K567" i="14"/>
  <c r="J567" i="14"/>
  <c r="X567" i="14" s="1"/>
  <c r="I567" i="14"/>
  <c r="H567" i="14"/>
  <c r="U567" i="14" s="1"/>
  <c r="V566" i="14"/>
  <c r="R566" i="14"/>
  <c r="N566" i="14"/>
  <c r="K566" i="14"/>
  <c r="J566" i="14"/>
  <c r="X566" i="14" s="1"/>
  <c r="I566" i="14"/>
  <c r="H566" i="14"/>
  <c r="U566" i="14" s="1"/>
  <c r="V565" i="14"/>
  <c r="R565" i="14"/>
  <c r="N565" i="14"/>
  <c r="K565" i="14"/>
  <c r="J565" i="14"/>
  <c r="X565" i="14" s="1"/>
  <c r="I565" i="14"/>
  <c r="H565" i="14"/>
  <c r="U565" i="14" s="1"/>
  <c r="V564" i="14"/>
  <c r="R564" i="14"/>
  <c r="N564" i="14"/>
  <c r="K564" i="14"/>
  <c r="J564" i="14"/>
  <c r="X564" i="14" s="1"/>
  <c r="I564" i="14"/>
  <c r="H564" i="14"/>
  <c r="U564" i="14" s="1"/>
  <c r="V563" i="14"/>
  <c r="R563" i="14"/>
  <c r="N563" i="14"/>
  <c r="K563" i="14"/>
  <c r="J563" i="14"/>
  <c r="X563" i="14" s="1"/>
  <c r="I563" i="14"/>
  <c r="H563" i="14"/>
  <c r="U563" i="14" s="1"/>
  <c r="V562" i="14"/>
  <c r="R562" i="14"/>
  <c r="N562" i="14"/>
  <c r="K562" i="14"/>
  <c r="J562" i="14"/>
  <c r="X562" i="14" s="1"/>
  <c r="I562" i="14"/>
  <c r="H562" i="14"/>
  <c r="U562" i="14" s="1"/>
  <c r="V561" i="14"/>
  <c r="R561" i="14"/>
  <c r="N561" i="14"/>
  <c r="K561" i="14"/>
  <c r="J561" i="14"/>
  <c r="X561" i="14" s="1"/>
  <c r="I561" i="14"/>
  <c r="H561" i="14"/>
  <c r="U561" i="14" s="1"/>
  <c r="V560" i="14"/>
  <c r="R560" i="14"/>
  <c r="N560" i="14"/>
  <c r="K560" i="14"/>
  <c r="J560" i="14"/>
  <c r="X560" i="14" s="1"/>
  <c r="I560" i="14"/>
  <c r="H560" i="14"/>
  <c r="U560" i="14" s="1"/>
  <c r="V559" i="14"/>
  <c r="R559" i="14"/>
  <c r="N559" i="14"/>
  <c r="K559" i="14"/>
  <c r="J559" i="14"/>
  <c r="X559" i="14" s="1"/>
  <c r="I559" i="14"/>
  <c r="H559" i="14"/>
  <c r="U559" i="14" s="1"/>
  <c r="V558" i="14"/>
  <c r="R558" i="14"/>
  <c r="N558" i="14"/>
  <c r="K558" i="14"/>
  <c r="J558" i="14"/>
  <c r="X558" i="14" s="1"/>
  <c r="I558" i="14"/>
  <c r="H558" i="14"/>
  <c r="U558" i="14" s="1"/>
  <c r="V557" i="14"/>
  <c r="R557" i="14"/>
  <c r="N557" i="14"/>
  <c r="K557" i="14"/>
  <c r="J557" i="14"/>
  <c r="X557" i="14" s="1"/>
  <c r="I557" i="14"/>
  <c r="H557" i="14"/>
  <c r="U557" i="14" s="1"/>
  <c r="V556" i="14"/>
  <c r="R556" i="14"/>
  <c r="N556" i="14"/>
  <c r="K556" i="14"/>
  <c r="J556" i="14"/>
  <c r="X556" i="14" s="1"/>
  <c r="I556" i="14"/>
  <c r="H556" i="14"/>
  <c r="U556" i="14" s="1"/>
  <c r="V555" i="14"/>
  <c r="R555" i="14"/>
  <c r="N555" i="14"/>
  <c r="K555" i="14"/>
  <c r="J555" i="14"/>
  <c r="X555" i="14" s="1"/>
  <c r="I555" i="14"/>
  <c r="H555" i="14"/>
  <c r="U555" i="14" s="1"/>
  <c r="V554" i="14"/>
  <c r="R554" i="14"/>
  <c r="N554" i="14"/>
  <c r="K554" i="14"/>
  <c r="J554" i="14"/>
  <c r="X554" i="14" s="1"/>
  <c r="I554" i="14"/>
  <c r="H554" i="14"/>
  <c r="U554" i="14" s="1"/>
  <c r="V553" i="14"/>
  <c r="R553" i="14"/>
  <c r="N553" i="14"/>
  <c r="K553" i="14"/>
  <c r="J553" i="14"/>
  <c r="X553" i="14" s="1"/>
  <c r="I553" i="14"/>
  <c r="H553" i="14"/>
  <c r="U553" i="14" s="1"/>
  <c r="V552" i="14"/>
  <c r="R552" i="14"/>
  <c r="N552" i="14"/>
  <c r="K552" i="14"/>
  <c r="J552" i="14"/>
  <c r="X552" i="14" s="1"/>
  <c r="I552" i="14"/>
  <c r="H552" i="14"/>
  <c r="U552" i="14" s="1"/>
  <c r="V551" i="14"/>
  <c r="R551" i="14"/>
  <c r="N551" i="14"/>
  <c r="K551" i="14"/>
  <c r="J551" i="14"/>
  <c r="X551" i="14" s="1"/>
  <c r="I551" i="14"/>
  <c r="H551" i="14"/>
  <c r="U551" i="14" s="1"/>
  <c r="V550" i="14"/>
  <c r="R550" i="14"/>
  <c r="N550" i="14"/>
  <c r="K550" i="14"/>
  <c r="J550" i="14"/>
  <c r="X550" i="14" s="1"/>
  <c r="I550" i="14"/>
  <c r="H550" i="14"/>
  <c r="U550" i="14" s="1"/>
  <c r="V549" i="14"/>
  <c r="R549" i="14"/>
  <c r="N549" i="14"/>
  <c r="K549" i="14"/>
  <c r="J549" i="14"/>
  <c r="X549" i="14" s="1"/>
  <c r="I549" i="14"/>
  <c r="H549" i="14"/>
  <c r="U549" i="14" s="1"/>
  <c r="V548" i="14"/>
  <c r="R548" i="14"/>
  <c r="N548" i="14"/>
  <c r="K548" i="14"/>
  <c r="J548" i="14"/>
  <c r="X548" i="14" s="1"/>
  <c r="I548" i="14"/>
  <c r="H548" i="14"/>
  <c r="U548" i="14" s="1"/>
  <c r="V547" i="14"/>
  <c r="R547" i="14"/>
  <c r="N547" i="14"/>
  <c r="K547" i="14"/>
  <c r="J547" i="14"/>
  <c r="X547" i="14" s="1"/>
  <c r="I547" i="14"/>
  <c r="H547" i="14"/>
  <c r="U547" i="14" s="1"/>
  <c r="V546" i="14"/>
  <c r="R546" i="14"/>
  <c r="N546" i="14"/>
  <c r="K546" i="14"/>
  <c r="J546" i="14"/>
  <c r="X546" i="14" s="1"/>
  <c r="I546" i="14"/>
  <c r="H546" i="14"/>
  <c r="U546" i="14" s="1"/>
  <c r="V545" i="14"/>
  <c r="R545" i="14"/>
  <c r="N545" i="14"/>
  <c r="K545" i="14"/>
  <c r="J545" i="14"/>
  <c r="X545" i="14" s="1"/>
  <c r="I545" i="14"/>
  <c r="H545" i="14"/>
  <c r="U545" i="14" s="1"/>
  <c r="V544" i="14"/>
  <c r="R544" i="14"/>
  <c r="N544" i="14"/>
  <c r="K544" i="14"/>
  <c r="J544" i="14"/>
  <c r="X544" i="14" s="1"/>
  <c r="I544" i="14"/>
  <c r="H544" i="14"/>
  <c r="U544" i="14" s="1"/>
  <c r="V543" i="14"/>
  <c r="R543" i="14"/>
  <c r="N543" i="14"/>
  <c r="K543" i="14"/>
  <c r="J543" i="14"/>
  <c r="X543" i="14" s="1"/>
  <c r="I543" i="14"/>
  <c r="H543" i="14"/>
  <c r="U543" i="14" s="1"/>
  <c r="V542" i="14"/>
  <c r="R542" i="14"/>
  <c r="N542" i="14"/>
  <c r="K542" i="14"/>
  <c r="J542" i="14"/>
  <c r="X542" i="14" s="1"/>
  <c r="I542" i="14"/>
  <c r="H542" i="14"/>
  <c r="U542" i="14" s="1"/>
  <c r="V541" i="14"/>
  <c r="R541" i="14"/>
  <c r="N541" i="14"/>
  <c r="K541" i="14"/>
  <c r="J541" i="14"/>
  <c r="X541" i="14" s="1"/>
  <c r="I541" i="14"/>
  <c r="H541" i="14"/>
  <c r="U541" i="14" s="1"/>
  <c r="V540" i="14"/>
  <c r="R540" i="14"/>
  <c r="N540" i="14"/>
  <c r="K540" i="14"/>
  <c r="J540" i="14"/>
  <c r="X540" i="14" s="1"/>
  <c r="I540" i="14"/>
  <c r="H540" i="14"/>
  <c r="U540" i="14" s="1"/>
  <c r="V539" i="14"/>
  <c r="R539" i="14"/>
  <c r="N539" i="14"/>
  <c r="K539" i="14"/>
  <c r="J539" i="14"/>
  <c r="X539" i="14" s="1"/>
  <c r="I539" i="14"/>
  <c r="H539" i="14"/>
  <c r="U539" i="14" s="1"/>
  <c r="V538" i="14"/>
  <c r="R538" i="14"/>
  <c r="N538" i="14"/>
  <c r="K538" i="14"/>
  <c r="J538" i="14"/>
  <c r="X538" i="14" s="1"/>
  <c r="I538" i="14"/>
  <c r="H538" i="14"/>
  <c r="U538" i="14" s="1"/>
  <c r="V537" i="14"/>
  <c r="R537" i="14"/>
  <c r="N537" i="14"/>
  <c r="K537" i="14"/>
  <c r="J537" i="14"/>
  <c r="X537" i="14" s="1"/>
  <c r="I537" i="14"/>
  <c r="H537" i="14"/>
  <c r="U537" i="14" s="1"/>
  <c r="V536" i="14"/>
  <c r="R536" i="14"/>
  <c r="N536" i="14"/>
  <c r="K536" i="14"/>
  <c r="J536" i="14"/>
  <c r="X536" i="14" s="1"/>
  <c r="I536" i="14"/>
  <c r="H536" i="14"/>
  <c r="U536" i="14" s="1"/>
  <c r="V535" i="14"/>
  <c r="R535" i="14"/>
  <c r="N535" i="14"/>
  <c r="K535" i="14"/>
  <c r="J535" i="14"/>
  <c r="X535" i="14" s="1"/>
  <c r="I535" i="14"/>
  <c r="H535" i="14"/>
  <c r="U535" i="14" s="1"/>
  <c r="V534" i="14"/>
  <c r="R534" i="14"/>
  <c r="N534" i="14"/>
  <c r="K534" i="14"/>
  <c r="J534" i="14"/>
  <c r="X534" i="14" s="1"/>
  <c r="I534" i="14"/>
  <c r="H534" i="14"/>
  <c r="U534" i="14" s="1"/>
  <c r="V533" i="14"/>
  <c r="R533" i="14"/>
  <c r="N533" i="14"/>
  <c r="K533" i="14"/>
  <c r="J533" i="14"/>
  <c r="X533" i="14" s="1"/>
  <c r="I533" i="14"/>
  <c r="H533" i="14"/>
  <c r="U533" i="14" s="1"/>
  <c r="V532" i="14"/>
  <c r="R532" i="14"/>
  <c r="N532" i="14"/>
  <c r="K532" i="14"/>
  <c r="J532" i="14"/>
  <c r="X532" i="14" s="1"/>
  <c r="I532" i="14"/>
  <c r="H532" i="14"/>
  <c r="U532" i="14" s="1"/>
  <c r="V531" i="14"/>
  <c r="R531" i="14"/>
  <c r="N531" i="14"/>
  <c r="K531" i="14"/>
  <c r="J531" i="14"/>
  <c r="X531" i="14" s="1"/>
  <c r="I531" i="14"/>
  <c r="H531" i="14"/>
  <c r="U531" i="14" s="1"/>
  <c r="V530" i="14"/>
  <c r="R530" i="14"/>
  <c r="N530" i="14"/>
  <c r="K530" i="14"/>
  <c r="J530" i="14"/>
  <c r="X530" i="14" s="1"/>
  <c r="I530" i="14"/>
  <c r="H530" i="14"/>
  <c r="U530" i="14" s="1"/>
  <c r="V529" i="14"/>
  <c r="R529" i="14"/>
  <c r="N529" i="14"/>
  <c r="K529" i="14"/>
  <c r="J529" i="14"/>
  <c r="X529" i="14" s="1"/>
  <c r="I529" i="14"/>
  <c r="H529" i="14"/>
  <c r="U529" i="14" s="1"/>
  <c r="V528" i="14"/>
  <c r="R528" i="14"/>
  <c r="N528" i="14"/>
  <c r="K528" i="14"/>
  <c r="J528" i="14"/>
  <c r="X528" i="14" s="1"/>
  <c r="I528" i="14"/>
  <c r="H528" i="14"/>
  <c r="U528" i="14" s="1"/>
  <c r="V527" i="14"/>
  <c r="R527" i="14"/>
  <c r="N527" i="14"/>
  <c r="K527" i="14"/>
  <c r="J527" i="14"/>
  <c r="X527" i="14" s="1"/>
  <c r="I527" i="14"/>
  <c r="H527" i="14"/>
  <c r="U527" i="14" s="1"/>
  <c r="V526" i="14"/>
  <c r="R526" i="14"/>
  <c r="N526" i="14"/>
  <c r="K526" i="14"/>
  <c r="J526" i="14"/>
  <c r="X526" i="14" s="1"/>
  <c r="I526" i="14"/>
  <c r="H526" i="14"/>
  <c r="U526" i="14" s="1"/>
  <c r="V525" i="14"/>
  <c r="R525" i="14"/>
  <c r="N525" i="14"/>
  <c r="K525" i="14"/>
  <c r="J525" i="14"/>
  <c r="X525" i="14" s="1"/>
  <c r="I525" i="14"/>
  <c r="H525" i="14"/>
  <c r="U525" i="14" s="1"/>
  <c r="V524" i="14"/>
  <c r="R524" i="14"/>
  <c r="N524" i="14"/>
  <c r="K524" i="14"/>
  <c r="J524" i="14"/>
  <c r="X524" i="14" s="1"/>
  <c r="I524" i="14"/>
  <c r="H524" i="14"/>
  <c r="U524" i="14" s="1"/>
  <c r="V523" i="14"/>
  <c r="R523" i="14"/>
  <c r="N523" i="14"/>
  <c r="K523" i="14"/>
  <c r="J523" i="14"/>
  <c r="X523" i="14" s="1"/>
  <c r="I523" i="14"/>
  <c r="H523" i="14"/>
  <c r="U523" i="14" s="1"/>
  <c r="V522" i="14"/>
  <c r="R522" i="14"/>
  <c r="N522" i="14"/>
  <c r="K522" i="14"/>
  <c r="J522" i="14"/>
  <c r="X522" i="14" s="1"/>
  <c r="I522" i="14"/>
  <c r="H522" i="14"/>
  <c r="U522" i="14" s="1"/>
  <c r="V521" i="14"/>
  <c r="R521" i="14"/>
  <c r="N521" i="14"/>
  <c r="K521" i="14"/>
  <c r="J521" i="14"/>
  <c r="X521" i="14" s="1"/>
  <c r="I521" i="14"/>
  <c r="H521" i="14"/>
  <c r="U521" i="14" s="1"/>
  <c r="V520" i="14"/>
  <c r="R520" i="14"/>
  <c r="N520" i="14"/>
  <c r="K520" i="14"/>
  <c r="J520" i="14"/>
  <c r="X520" i="14" s="1"/>
  <c r="I520" i="14"/>
  <c r="H520" i="14"/>
  <c r="U520" i="14" s="1"/>
  <c r="V519" i="14"/>
  <c r="R519" i="14"/>
  <c r="N519" i="14"/>
  <c r="K519" i="14"/>
  <c r="J519" i="14"/>
  <c r="X519" i="14" s="1"/>
  <c r="I519" i="14"/>
  <c r="H519" i="14"/>
  <c r="U519" i="14" s="1"/>
  <c r="V518" i="14"/>
  <c r="R518" i="14"/>
  <c r="N518" i="14"/>
  <c r="K518" i="14"/>
  <c r="J518" i="14"/>
  <c r="X518" i="14" s="1"/>
  <c r="I518" i="14"/>
  <c r="H518" i="14"/>
  <c r="U518" i="14" s="1"/>
  <c r="V517" i="14"/>
  <c r="R517" i="14"/>
  <c r="N517" i="14"/>
  <c r="K517" i="14"/>
  <c r="J517" i="14"/>
  <c r="X517" i="14" s="1"/>
  <c r="I517" i="14"/>
  <c r="H517" i="14"/>
  <c r="U517" i="14" s="1"/>
  <c r="V516" i="14"/>
  <c r="R516" i="14"/>
  <c r="N516" i="14"/>
  <c r="K516" i="14"/>
  <c r="J516" i="14"/>
  <c r="X516" i="14" s="1"/>
  <c r="I516" i="14"/>
  <c r="H516" i="14"/>
  <c r="U516" i="14" s="1"/>
  <c r="V515" i="14"/>
  <c r="R515" i="14"/>
  <c r="N515" i="14"/>
  <c r="K515" i="14"/>
  <c r="J515" i="14"/>
  <c r="X515" i="14" s="1"/>
  <c r="I515" i="14"/>
  <c r="H515" i="14"/>
  <c r="U515" i="14" s="1"/>
  <c r="V514" i="14"/>
  <c r="R514" i="14"/>
  <c r="N514" i="14"/>
  <c r="K514" i="14"/>
  <c r="J514" i="14"/>
  <c r="X514" i="14" s="1"/>
  <c r="I514" i="14"/>
  <c r="H514" i="14"/>
  <c r="U514" i="14" s="1"/>
  <c r="V513" i="14"/>
  <c r="R513" i="14"/>
  <c r="N513" i="14"/>
  <c r="K513" i="14"/>
  <c r="J513" i="14"/>
  <c r="X513" i="14" s="1"/>
  <c r="I513" i="14"/>
  <c r="H513" i="14"/>
  <c r="U513" i="14" s="1"/>
  <c r="V512" i="14"/>
  <c r="R512" i="14"/>
  <c r="N512" i="14"/>
  <c r="K512" i="14"/>
  <c r="J512" i="14"/>
  <c r="X512" i="14" s="1"/>
  <c r="I512" i="14"/>
  <c r="H512" i="14"/>
  <c r="U512" i="14" s="1"/>
  <c r="V511" i="14"/>
  <c r="R511" i="14"/>
  <c r="N511" i="14"/>
  <c r="K511" i="14"/>
  <c r="J511" i="14"/>
  <c r="X511" i="14" s="1"/>
  <c r="I511" i="14"/>
  <c r="H511" i="14"/>
  <c r="U511" i="14" s="1"/>
  <c r="V510" i="14"/>
  <c r="R510" i="14"/>
  <c r="N510" i="14"/>
  <c r="K510" i="14"/>
  <c r="J510" i="14"/>
  <c r="X510" i="14" s="1"/>
  <c r="I510" i="14"/>
  <c r="H510" i="14"/>
  <c r="U510" i="14" s="1"/>
  <c r="V509" i="14"/>
  <c r="R509" i="14"/>
  <c r="N509" i="14"/>
  <c r="K509" i="14"/>
  <c r="J509" i="14"/>
  <c r="X509" i="14" s="1"/>
  <c r="I509" i="14"/>
  <c r="H509" i="14"/>
  <c r="U509" i="14" s="1"/>
  <c r="V508" i="14"/>
  <c r="R508" i="14"/>
  <c r="N508" i="14"/>
  <c r="K508" i="14"/>
  <c r="J508" i="14"/>
  <c r="X508" i="14" s="1"/>
  <c r="I508" i="14"/>
  <c r="H508" i="14"/>
  <c r="U508" i="14" s="1"/>
  <c r="V507" i="14"/>
  <c r="R507" i="14"/>
  <c r="N507" i="14"/>
  <c r="K507" i="14"/>
  <c r="J507" i="14"/>
  <c r="X507" i="14" s="1"/>
  <c r="I507" i="14"/>
  <c r="H507" i="14"/>
  <c r="U507" i="14" s="1"/>
  <c r="V506" i="14"/>
  <c r="R506" i="14"/>
  <c r="N506" i="14"/>
  <c r="K506" i="14"/>
  <c r="J506" i="14"/>
  <c r="X506" i="14" s="1"/>
  <c r="I506" i="14"/>
  <c r="H506" i="14"/>
  <c r="U506" i="14" s="1"/>
  <c r="V505" i="14"/>
  <c r="R505" i="14"/>
  <c r="N505" i="14"/>
  <c r="K505" i="14"/>
  <c r="J505" i="14"/>
  <c r="X505" i="14" s="1"/>
  <c r="I505" i="14"/>
  <c r="H505" i="14"/>
  <c r="U505" i="14" s="1"/>
  <c r="V504" i="14"/>
  <c r="R504" i="14"/>
  <c r="N504" i="14"/>
  <c r="K504" i="14"/>
  <c r="J504" i="14"/>
  <c r="X504" i="14" s="1"/>
  <c r="I504" i="14"/>
  <c r="H504" i="14"/>
  <c r="U504" i="14" s="1"/>
  <c r="V503" i="14"/>
  <c r="R503" i="14"/>
  <c r="N503" i="14"/>
  <c r="K503" i="14"/>
  <c r="J503" i="14"/>
  <c r="X503" i="14" s="1"/>
  <c r="I503" i="14"/>
  <c r="H503" i="14"/>
  <c r="U503" i="14" s="1"/>
  <c r="V502" i="14"/>
  <c r="R502" i="14"/>
  <c r="N502" i="14"/>
  <c r="K502" i="14"/>
  <c r="J502" i="14"/>
  <c r="X502" i="14" s="1"/>
  <c r="I502" i="14"/>
  <c r="H502" i="14"/>
  <c r="U502" i="14" s="1"/>
  <c r="V501" i="14"/>
  <c r="R501" i="14"/>
  <c r="N501" i="14"/>
  <c r="K501" i="14"/>
  <c r="J501" i="14"/>
  <c r="X501" i="14" s="1"/>
  <c r="I501" i="14"/>
  <c r="H501" i="14"/>
  <c r="U501" i="14" s="1"/>
  <c r="V500" i="14"/>
  <c r="R500" i="14"/>
  <c r="N500" i="14"/>
  <c r="K500" i="14"/>
  <c r="J500" i="14"/>
  <c r="X500" i="14" s="1"/>
  <c r="I500" i="14"/>
  <c r="H500" i="14"/>
  <c r="U500" i="14" s="1"/>
  <c r="V499" i="14"/>
  <c r="R499" i="14"/>
  <c r="N499" i="14"/>
  <c r="K499" i="14"/>
  <c r="J499" i="14"/>
  <c r="X499" i="14" s="1"/>
  <c r="I499" i="14"/>
  <c r="H499" i="14"/>
  <c r="U499" i="14" s="1"/>
  <c r="V498" i="14"/>
  <c r="R498" i="14"/>
  <c r="N498" i="14"/>
  <c r="K498" i="14"/>
  <c r="J498" i="14"/>
  <c r="X498" i="14" s="1"/>
  <c r="I498" i="14"/>
  <c r="H498" i="14"/>
  <c r="U498" i="14" s="1"/>
  <c r="V497" i="14"/>
  <c r="R497" i="14"/>
  <c r="N497" i="14"/>
  <c r="K497" i="14"/>
  <c r="J497" i="14"/>
  <c r="X497" i="14" s="1"/>
  <c r="I497" i="14"/>
  <c r="H497" i="14"/>
  <c r="U497" i="14" s="1"/>
  <c r="V496" i="14"/>
  <c r="R496" i="14"/>
  <c r="N496" i="14"/>
  <c r="K496" i="14"/>
  <c r="J496" i="14"/>
  <c r="X496" i="14" s="1"/>
  <c r="I496" i="14"/>
  <c r="H496" i="14"/>
  <c r="U496" i="14" s="1"/>
  <c r="V495" i="14"/>
  <c r="R495" i="14"/>
  <c r="N495" i="14"/>
  <c r="K495" i="14"/>
  <c r="J495" i="14"/>
  <c r="X495" i="14" s="1"/>
  <c r="I495" i="14"/>
  <c r="H495" i="14"/>
  <c r="U495" i="14" s="1"/>
  <c r="V494" i="14"/>
  <c r="R494" i="14"/>
  <c r="N494" i="14"/>
  <c r="K494" i="14"/>
  <c r="J494" i="14"/>
  <c r="X494" i="14" s="1"/>
  <c r="I494" i="14"/>
  <c r="H494" i="14"/>
  <c r="U494" i="14" s="1"/>
  <c r="V493" i="14"/>
  <c r="R493" i="14"/>
  <c r="N493" i="14"/>
  <c r="K493" i="14"/>
  <c r="J493" i="14"/>
  <c r="X493" i="14" s="1"/>
  <c r="I493" i="14"/>
  <c r="H493" i="14"/>
  <c r="U493" i="14" s="1"/>
  <c r="V492" i="14"/>
  <c r="R492" i="14"/>
  <c r="N492" i="14"/>
  <c r="K492" i="14"/>
  <c r="J492" i="14"/>
  <c r="X492" i="14" s="1"/>
  <c r="I492" i="14"/>
  <c r="H492" i="14"/>
  <c r="U492" i="14" s="1"/>
  <c r="V491" i="14"/>
  <c r="R491" i="14"/>
  <c r="N491" i="14"/>
  <c r="K491" i="14"/>
  <c r="J491" i="14"/>
  <c r="X491" i="14" s="1"/>
  <c r="I491" i="14"/>
  <c r="H491" i="14"/>
  <c r="U491" i="14" s="1"/>
  <c r="V490" i="14"/>
  <c r="R490" i="14"/>
  <c r="N490" i="14"/>
  <c r="K490" i="14"/>
  <c r="J490" i="14"/>
  <c r="X490" i="14" s="1"/>
  <c r="I490" i="14"/>
  <c r="H490" i="14"/>
  <c r="U490" i="14" s="1"/>
  <c r="V489" i="14"/>
  <c r="R489" i="14"/>
  <c r="N489" i="14"/>
  <c r="K489" i="14"/>
  <c r="J489" i="14"/>
  <c r="X489" i="14" s="1"/>
  <c r="I489" i="14"/>
  <c r="H489" i="14"/>
  <c r="U489" i="14" s="1"/>
  <c r="V488" i="14"/>
  <c r="R488" i="14"/>
  <c r="N488" i="14"/>
  <c r="K488" i="14"/>
  <c r="J488" i="14"/>
  <c r="X488" i="14" s="1"/>
  <c r="I488" i="14"/>
  <c r="H488" i="14"/>
  <c r="U488" i="14" s="1"/>
  <c r="V487" i="14"/>
  <c r="R487" i="14"/>
  <c r="N487" i="14"/>
  <c r="K487" i="14"/>
  <c r="J487" i="14"/>
  <c r="X487" i="14" s="1"/>
  <c r="I487" i="14"/>
  <c r="H487" i="14"/>
  <c r="U487" i="14" s="1"/>
  <c r="V486" i="14"/>
  <c r="R486" i="14"/>
  <c r="N486" i="14"/>
  <c r="K486" i="14"/>
  <c r="J486" i="14"/>
  <c r="X486" i="14" s="1"/>
  <c r="I486" i="14"/>
  <c r="H486" i="14"/>
  <c r="U486" i="14" s="1"/>
  <c r="V485" i="14"/>
  <c r="R485" i="14"/>
  <c r="N485" i="14"/>
  <c r="K485" i="14"/>
  <c r="J485" i="14"/>
  <c r="X485" i="14" s="1"/>
  <c r="I485" i="14"/>
  <c r="H485" i="14"/>
  <c r="U485" i="14" s="1"/>
  <c r="V484" i="14"/>
  <c r="R484" i="14"/>
  <c r="N484" i="14"/>
  <c r="K484" i="14"/>
  <c r="J484" i="14"/>
  <c r="X484" i="14" s="1"/>
  <c r="I484" i="14"/>
  <c r="H484" i="14"/>
  <c r="U484" i="14" s="1"/>
  <c r="V483" i="14"/>
  <c r="R483" i="14"/>
  <c r="N483" i="14"/>
  <c r="K483" i="14"/>
  <c r="J483" i="14"/>
  <c r="X483" i="14" s="1"/>
  <c r="I483" i="14"/>
  <c r="H483" i="14"/>
  <c r="U483" i="14" s="1"/>
  <c r="V482" i="14"/>
  <c r="R482" i="14"/>
  <c r="N482" i="14"/>
  <c r="K482" i="14"/>
  <c r="J482" i="14"/>
  <c r="X482" i="14" s="1"/>
  <c r="I482" i="14"/>
  <c r="H482" i="14"/>
  <c r="U482" i="14" s="1"/>
  <c r="V481" i="14"/>
  <c r="R481" i="14"/>
  <c r="N481" i="14"/>
  <c r="K481" i="14"/>
  <c r="J481" i="14"/>
  <c r="X481" i="14" s="1"/>
  <c r="I481" i="14"/>
  <c r="H481" i="14"/>
  <c r="U481" i="14" s="1"/>
  <c r="V480" i="14"/>
  <c r="R480" i="14"/>
  <c r="N480" i="14"/>
  <c r="K480" i="14"/>
  <c r="J480" i="14"/>
  <c r="X480" i="14" s="1"/>
  <c r="I480" i="14"/>
  <c r="H480" i="14"/>
  <c r="U480" i="14" s="1"/>
  <c r="V479" i="14"/>
  <c r="R479" i="14"/>
  <c r="N479" i="14"/>
  <c r="K479" i="14"/>
  <c r="J479" i="14"/>
  <c r="X479" i="14" s="1"/>
  <c r="I479" i="14"/>
  <c r="H479" i="14"/>
  <c r="U479" i="14" s="1"/>
  <c r="V478" i="14"/>
  <c r="R478" i="14"/>
  <c r="N478" i="14"/>
  <c r="K478" i="14"/>
  <c r="J478" i="14"/>
  <c r="X478" i="14" s="1"/>
  <c r="I478" i="14"/>
  <c r="H478" i="14"/>
  <c r="U478" i="14" s="1"/>
  <c r="V477" i="14"/>
  <c r="R477" i="14"/>
  <c r="N477" i="14"/>
  <c r="K477" i="14"/>
  <c r="J477" i="14"/>
  <c r="X477" i="14" s="1"/>
  <c r="I477" i="14"/>
  <c r="H477" i="14"/>
  <c r="U477" i="14" s="1"/>
  <c r="V476" i="14"/>
  <c r="R476" i="14"/>
  <c r="N476" i="14"/>
  <c r="K476" i="14"/>
  <c r="J476" i="14"/>
  <c r="X476" i="14" s="1"/>
  <c r="I476" i="14"/>
  <c r="H476" i="14"/>
  <c r="U476" i="14" s="1"/>
  <c r="V475" i="14"/>
  <c r="R475" i="14"/>
  <c r="N475" i="14"/>
  <c r="K475" i="14"/>
  <c r="J475" i="14"/>
  <c r="X475" i="14" s="1"/>
  <c r="I475" i="14"/>
  <c r="H475" i="14"/>
  <c r="U475" i="14" s="1"/>
  <c r="V474" i="14"/>
  <c r="R474" i="14"/>
  <c r="N474" i="14"/>
  <c r="K474" i="14"/>
  <c r="J474" i="14"/>
  <c r="X474" i="14" s="1"/>
  <c r="I474" i="14"/>
  <c r="H474" i="14"/>
  <c r="U474" i="14" s="1"/>
  <c r="V473" i="14"/>
  <c r="R473" i="14"/>
  <c r="N473" i="14"/>
  <c r="K473" i="14"/>
  <c r="J473" i="14"/>
  <c r="X473" i="14" s="1"/>
  <c r="I473" i="14"/>
  <c r="H473" i="14"/>
  <c r="U473" i="14" s="1"/>
  <c r="V472" i="14"/>
  <c r="R472" i="14"/>
  <c r="N472" i="14"/>
  <c r="K472" i="14"/>
  <c r="J472" i="14"/>
  <c r="X472" i="14" s="1"/>
  <c r="I472" i="14"/>
  <c r="H472" i="14"/>
  <c r="U472" i="14" s="1"/>
  <c r="V471" i="14"/>
  <c r="R471" i="14"/>
  <c r="N471" i="14"/>
  <c r="K471" i="14"/>
  <c r="J471" i="14"/>
  <c r="X471" i="14" s="1"/>
  <c r="I471" i="14"/>
  <c r="H471" i="14"/>
  <c r="U471" i="14" s="1"/>
  <c r="V470" i="14"/>
  <c r="R470" i="14"/>
  <c r="N470" i="14"/>
  <c r="K470" i="14"/>
  <c r="J470" i="14"/>
  <c r="X470" i="14" s="1"/>
  <c r="I470" i="14"/>
  <c r="H470" i="14"/>
  <c r="U470" i="14" s="1"/>
  <c r="V469" i="14"/>
  <c r="R469" i="14"/>
  <c r="N469" i="14"/>
  <c r="K469" i="14"/>
  <c r="J469" i="14"/>
  <c r="X469" i="14" s="1"/>
  <c r="I469" i="14"/>
  <c r="H469" i="14"/>
  <c r="U469" i="14" s="1"/>
  <c r="V468" i="14"/>
  <c r="R468" i="14"/>
  <c r="N468" i="14"/>
  <c r="K468" i="14"/>
  <c r="J468" i="14"/>
  <c r="X468" i="14" s="1"/>
  <c r="I468" i="14"/>
  <c r="H468" i="14"/>
  <c r="U468" i="14" s="1"/>
  <c r="V467" i="14"/>
  <c r="R467" i="14"/>
  <c r="N467" i="14"/>
  <c r="K467" i="14"/>
  <c r="J467" i="14"/>
  <c r="X467" i="14" s="1"/>
  <c r="I467" i="14"/>
  <c r="H467" i="14"/>
  <c r="U467" i="14" s="1"/>
  <c r="V466" i="14"/>
  <c r="R466" i="14"/>
  <c r="N466" i="14"/>
  <c r="K466" i="14"/>
  <c r="J466" i="14"/>
  <c r="X466" i="14" s="1"/>
  <c r="I466" i="14"/>
  <c r="H466" i="14"/>
  <c r="U466" i="14" s="1"/>
  <c r="V465" i="14"/>
  <c r="R465" i="14"/>
  <c r="N465" i="14"/>
  <c r="K465" i="14"/>
  <c r="J465" i="14"/>
  <c r="X465" i="14" s="1"/>
  <c r="I465" i="14"/>
  <c r="H465" i="14"/>
  <c r="U465" i="14" s="1"/>
  <c r="V464" i="14"/>
  <c r="R464" i="14"/>
  <c r="N464" i="14"/>
  <c r="K464" i="14"/>
  <c r="J464" i="14"/>
  <c r="X464" i="14" s="1"/>
  <c r="I464" i="14"/>
  <c r="H464" i="14"/>
  <c r="U464" i="14" s="1"/>
  <c r="V463" i="14"/>
  <c r="R463" i="14"/>
  <c r="N463" i="14"/>
  <c r="K463" i="14"/>
  <c r="J463" i="14"/>
  <c r="X463" i="14" s="1"/>
  <c r="I463" i="14"/>
  <c r="H463" i="14"/>
  <c r="U463" i="14" s="1"/>
  <c r="V462" i="14"/>
  <c r="R462" i="14"/>
  <c r="N462" i="14"/>
  <c r="K462" i="14"/>
  <c r="J462" i="14"/>
  <c r="X462" i="14" s="1"/>
  <c r="I462" i="14"/>
  <c r="H462" i="14"/>
  <c r="U462" i="14" s="1"/>
  <c r="V461" i="14"/>
  <c r="R461" i="14"/>
  <c r="N461" i="14"/>
  <c r="K461" i="14"/>
  <c r="J461" i="14"/>
  <c r="X461" i="14" s="1"/>
  <c r="I461" i="14"/>
  <c r="H461" i="14"/>
  <c r="U461" i="14" s="1"/>
  <c r="V460" i="14"/>
  <c r="R460" i="14"/>
  <c r="N460" i="14"/>
  <c r="K460" i="14"/>
  <c r="J460" i="14"/>
  <c r="X460" i="14" s="1"/>
  <c r="I460" i="14"/>
  <c r="H460" i="14"/>
  <c r="U460" i="14" s="1"/>
  <c r="V459" i="14"/>
  <c r="R459" i="14"/>
  <c r="N459" i="14"/>
  <c r="K459" i="14"/>
  <c r="J459" i="14"/>
  <c r="X459" i="14" s="1"/>
  <c r="I459" i="14"/>
  <c r="H459" i="14"/>
  <c r="U459" i="14" s="1"/>
  <c r="V458" i="14"/>
  <c r="R458" i="14"/>
  <c r="N458" i="14"/>
  <c r="K458" i="14"/>
  <c r="J458" i="14"/>
  <c r="X458" i="14" s="1"/>
  <c r="I458" i="14"/>
  <c r="H458" i="14"/>
  <c r="U458" i="14" s="1"/>
  <c r="V457" i="14"/>
  <c r="R457" i="14"/>
  <c r="N457" i="14"/>
  <c r="K457" i="14"/>
  <c r="J457" i="14"/>
  <c r="X457" i="14" s="1"/>
  <c r="I457" i="14"/>
  <c r="H457" i="14"/>
  <c r="U457" i="14" s="1"/>
  <c r="V456" i="14"/>
  <c r="R456" i="14"/>
  <c r="N456" i="14"/>
  <c r="K456" i="14"/>
  <c r="J456" i="14"/>
  <c r="X456" i="14" s="1"/>
  <c r="I456" i="14"/>
  <c r="H456" i="14"/>
  <c r="U456" i="14" s="1"/>
  <c r="V455" i="14"/>
  <c r="R455" i="14"/>
  <c r="N455" i="14"/>
  <c r="K455" i="14"/>
  <c r="J455" i="14"/>
  <c r="X455" i="14" s="1"/>
  <c r="I455" i="14"/>
  <c r="H455" i="14"/>
  <c r="U455" i="14" s="1"/>
  <c r="V454" i="14"/>
  <c r="R454" i="14"/>
  <c r="N454" i="14"/>
  <c r="K454" i="14"/>
  <c r="J454" i="14"/>
  <c r="X454" i="14" s="1"/>
  <c r="I454" i="14"/>
  <c r="H454" i="14"/>
  <c r="U454" i="14" s="1"/>
  <c r="V453" i="14"/>
  <c r="R453" i="14"/>
  <c r="N453" i="14"/>
  <c r="K453" i="14"/>
  <c r="J453" i="14"/>
  <c r="X453" i="14" s="1"/>
  <c r="I453" i="14"/>
  <c r="H453" i="14"/>
  <c r="U453" i="14" s="1"/>
  <c r="V452" i="14"/>
  <c r="R452" i="14"/>
  <c r="N452" i="14"/>
  <c r="K452" i="14"/>
  <c r="J452" i="14"/>
  <c r="X452" i="14" s="1"/>
  <c r="I452" i="14"/>
  <c r="H452" i="14"/>
  <c r="U452" i="14" s="1"/>
  <c r="V451" i="14"/>
  <c r="R451" i="14"/>
  <c r="N451" i="14"/>
  <c r="K451" i="14"/>
  <c r="J451" i="14"/>
  <c r="X451" i="14" s="1"/>
  <c r="I451" i="14"/>
  <c r="H451" i="14"/>
  <c r="U451" i="14" s="1"/>
  <c r="V450" i="14"/>
  <c r="R450" i="14"/>
  <c r="N450" i="14"/>
  <c r="K450" i="14"/>
  <c r="J450" i="14"/>
  <c r="X450" i="14" s="1"/>
  <c r="I450" i="14"/>
  <c r="H450" i="14"/>
  <c r="U450" i="14" s="1"/>
  <c r="V449" i="14"/>
  <c r="R449" i="14"/>
  <c r="N449" i="14"/>
  <c r="K449" i="14"/>
  <c r="J449" i="14"/>
  <c r="X449" i="14" s="1"/>
  <c r="I449" i="14"/>
  <c r="H449" i="14"/>
  <c r="U449" i="14" s="1"/>
  <c r="V448" i="14"/>
  <c r="R448" i="14"/>
  <c r="N448" i="14"/>
  <c r="K448" i="14"/>
  <c r="J448" i="14"/>
  <c r="X448" i="14" s="1"/>
  <c r="I448" i="14"/>
  <c r="H448" i="14"/>
  <c r="U448" i="14" s="1"/>
  <c r="V447" i="14"/>
  <c r="R447" i="14"/>
  <c r="N447" i="14"/>
  <c r="K447" i="14"/>
  <c r="J447" i="14"/>
  <c r="X447" i="14" s="1"/>
  <c r="I447" i="14"/>
  <c r="H447" i="14"/>
  <c r="U447" i="14" s="1"/>
  <c r="V446" i="14"/>
  <c r="R446" i="14"/>
  <c r="N446" i="14"/>
  <c r="K446" i="14"/>
  <c r="J446" i="14"/>
  <c r="X446" i="14" s="1"/>
  <c r="I446" i="14"/>
  <c r="H446" i="14"/>
  <c r="U446" i="14" s="1"/>
  <c r="V445" i="14"/>
  <c r="R445" i="14"/>
  <c r="N445" i="14"/>
  <c r="K445" i="14"/>
  <c r="J445" i="14"/>
  <c r="X445" i="14" s="1"/>
  <c r="I445" i="14"/>
  <c r="H445" i="14"/>
  <c r="U445" i="14" s="1"/>
  <c r="V444" i="14"/>
  <c r="R444" i="14"/>
  <c r="N444" i="14"/>
  <c r="K444" i="14"/>
  <c r="J444" i="14"/>
  <c r="X444" i="14" s="1"/>
  <c r="I444" i="14"/>
  <c r="H444" i="14"/>
  <c r="U444" i="14" s="1"/>
  <c r="V443" i="14"/>
  <c r="R443" i="14"/>
  <c r="N443" i="14"/>
  <c r="K443" i="14"/>
  <c r="J443" i="14"/>
  <c r="X443" i="14" s="1"/>
  <c r="I443" i="14"/>
  <c r="H443" i="14"/>
  <c r="U443" i="14" s="1"/>
  <c r="V442" i="14"/>
  <c r="R442" i="14"/>
  <c r="N442" i="14"/>
  <c r="K442" i="14"/>
  <c r="J442" i="14"/>
  <c r="X442" i="14" s="1"/>
  <c r="I442" i="14"/>
  <c r="H442" i="14"/>
  <c r="U442" i="14" s="1"/>
  <c r="V441" i="14"/>
  <c r="R441" i="14"/>
  <c r="N441" i="14"/>
  <c r="K441" i="14"/>
  <c r="J441" i="14"/>
  <c r="X441" i="14" s="1"/>
  <c r="I441" i="14"/>
  <c r="H441" i="14"/>
  <c r="U441" i="14" s="1"/>
  <c r="V440" i="14"/>
  <c r="R440" i="14"/>
  <c r="N440" i="14"/>
  <c r="K440" i="14"/>
  <c r="J440" i="14"/>
  <c r="X440" i="14" s="1"/>
  <c r="I440" i="14"/>
  <c r="H440" i="14"/>
  <c r="U440" i="14" s="1"/>
  <c r="V439" i="14"/>
  <c r="R439" i="14"/>
  <c r="N439" i="14"/>
  <c r="K439" i="14"/>
  <c r="J439" i="14"/>
  <c r="X439" i="14" s="1"/>
  <c r="I439" i="14"/>
  <c r="H439" i="14"/>
  <c r="U439" i="14" s="1"/>
  <c r="V438" i="14"/>
  <c r="R438" i="14"/>
  <c r="N438" i="14"/>
  <c r="K438" i="14"/>
  <c r="J438" i="14"/>
  <c r="X438" i="14" s="1"/>
  <c r="I438" i="14"/>
  <c r="H438" i="14"/>
  <c r="U438" i="14" s="1"/>
  <c r="V437" i="14"/>
  <c r="R437" i="14"/>
  <c r="N437" i="14"/>
  <c r="K437" i="14"/>
  <c r="J437" i="14"/>
  <c r="X437" i="14" s="1"/>
  <c r="I437" i="14"/>
  <c r="H437" i="14"/>
  <c r="U437" i="14" s="1"/>
  <c r="V436" i="14"/>
  <c r="R436" i="14"/>
  <c r="N436" i="14"/>
  <c r="K436" i="14"/>
  <c r="J436" i="14"/>
  <c r="X436" i="14" s="1"/>
  <c r="I436" i="14"/>
  <c r="H436" i="14"/>
  <c r="U436" i="14" s="1"/>
  <c r="V435" i="14"/>
  <c r="R435" i="14"/>
  <c r="N435" i="14"/>
  <c r="K435" i="14"/>
  <c r="J435" i="14"/>
  <c r="X435" i="14" s="1"/>
  <c r="I435" i="14"/>
  <c r="H435" i="14"/>
  <c r="U435" i="14" s="1"/>
  <c r="V434" i="14"/>
  <c r="R434" i="14"/>
  <c r="N434" i="14"/>
  <c r="K434" i="14"/>
  <c r="J434" i="14"/>
  <c r="X434" i="14" s="1"/>
  <c r="I434" i="14"/>
  <c r="H434" i="14"/>
  <c r="U434" i="14" s="1"/>
  <c r="V433" i="14"/>
  <c r="R433" i="14"/>
  <c r="N433" i="14"/>
  <c r="K433" i="14"/>
  <c r="J433" i="14"/>
  <c r="X433" i="14" s="1"/>
  <c r="I433" i="14"/>
  <c r="H433" i="14"/>
  <c r="U433" i="14" s="1"/>
  <c r="V432" i="14"/>
  <c r="R432" i="14"/>
  <c r="N432" i="14"/>
  <c r="K432" i="14"/>
  <c r="J432" i="14"/>
  <c r="X432" i="14" s="1"/>
  <c r="I432" i="14"/>
  <c r="H432" i="14"/>
  <c r="U432" i="14" s="1"/>
  <c r="V431" i="14"/>
  <c r="R431" i="14"/>
  <c r="N431" i="14"/>
  <c r="K431" i="14"/>
  <c r="J431" i="14"/>
  <c r="X431" i="14" s="1"/>
  <c r="I431" i="14"/>
  <c r="H431" i="14"/>
  <c r="U431" i="14" s="1"/>
  <c r="V430" i="14"/>
  <c r="R430" i="14"/>
  <c r="N430" i="14"/>
  <c r="K430" i="14"/>
  <c r="J430" i="14"/>
  <c r="X430" i="14" s="1"/>
  <c r="I430" i="14"/>
  <c r="H430" i="14"/>
  <c r="U430" i="14" s="1"/>
  <c r="V429" i="14"/>
  <c r="R429" i="14"/>
  <c r="N429" i="14"/>
  <c r="K429" i="14"/>
  <c r="J429" i="14"/>
  <c r="X429" i="14" s="1"/>
  <c r="I429" i="14"/>
  <c r="H429" i="14"/>
  <c r="U429" i="14" s="1"/>
  <c r="V428" i="14"/>
  <c r="R428" i="14"/>
  <c r="N428" i="14"/>
  <c r="K428" i="14"/>
  <c r="J428" i="14"/>
  <c r="X428" i="14" s="1"/>
  <c r="I428" i="14"/>
  <c r="H428" i="14"/>
  <c r="U428" i="14" s="1"/>
  <c r="V427" i="14"/>
  <c r="R427" i="14"/>
  <c r="N427" i="14"/>
  <c r="K427" i="14"/>
  <c r="J427" i="14"/>
  <c r="X427" i="14" s="1"/>
  <c r="I427" i="14"/>
  <c r="H427" i="14"/>
  <c r="U427" i="14" s="1"/>
  <c r="V426" i="14"/>
  <c r="R426" i="14"/>
  <c r="N426" i="14"/>
  <c r="K426" i="14"/>
  <c r="J426" i="14"/>
  <c r="X426" i="14" s="1"/>
  <c r="I426" i="14"/>
  <c r="H426" i="14"/>
  <c r="U426" i="14" s="1"/>
  <c r="V425" i="14"/>
  <c r="R425" i="14"/>
  <c r="N425" i="14"/>
  <c r="K425" i="14"/>
  <c r="J425" i="14"/>
  <c r="X425" i="14" s="1"/>
  <c r="I425" i="14"/>
  <c r="H425" i="14"/>
  <c r="U425" i="14" s="1"/>
  <c r="V424" i="14"/>
  <c r="R424" i="14"/>
  <c r="N424" i="14"/>
  <c r="K424" i="14"/>
  <c r="J424" i="14"/>
  <c r="X424" i="14" s="1"/>
  <c r="I424" i="14"/>
  <c r="H424" i="14"/>
  <c r="U424" i="14" s="1"/>
  <c r="V423" i="14"/>
  <c r="R423" i="14"/>
  <c r="N423" i="14"/>
  <c r="K423" i="14"/>
  <c r="J423" i="14"/>
  <c r="X423" i="14" s="1"/>
  <c r="I423" i="14"/>
  <c r="H423" i="14"/>
  <c r="U423" i="14" s="1"/>
  <c r="V422" i="14"/>
  <c r="R422" i="14"/>
  <c r="N422" i="14"/>
  <c r="K422" i="14"/>
  <c r="J422" i="14"/>
  <c r="X422" i="14" s="1"/>
  <c r="I422" i="14"/>
  <c r="H422" i="14"/>
  <c r="U422" i="14" s="1"/>
  <c r="V421" i="14"/>
  <c r="R421" i="14"/>
  <c r="N421" i="14"/>
  <c r="K421" i="14"/>
  <c r="J421" i="14"/>
  <c r="X421" i="14" s="1"/>
  <c r="I421" i="14"/>
  <c r="H421" i="14"/>
  <c r="U421" i="14" s="1"/>
  <c r="V420" i="14"/>
  <c r="R420" i="14"/>
  <c r="N420" i="14"/>
  <c r="K420" i="14"/>
  <c r="J420" i="14"/>
  <c r="X420" i="14" s="1"/>
  <c r="I420" i="14"/>
  <c r="H420" i="14"/>
  <c r="U420" i="14" s="1"/>
  <c r="V419" i="14"/>
  <c r="R419" i="14"/>
  <c r="N419" i="14"/>
  <c r="K419" i="14"/>
  <c r="J419" i="14"/>
  <c r="X419" i="14" s="1"/>
  <c r="I419" i="14"/>
  <c r="H419" i="14"/>
  <c r="U419" i="14" s="1"/>
  <c r="V418" i="14"/>
  <c r="R418" i="14"/>
  <c r="N418" i="14"/>
  <c r="K418" i="14"/>
  <c r="J418" i="14"/>
  <c r="X418" i="14" s="1"/>
  <c r="I418" i="14"/>
  <c r="H418" i="14"/>
  <c r="U418" i="14" s="1"/>
  <c r="V417" i="14"/>
  <c r="R417" i="14"/>
  <c r="N417" i="14"/>
  <c r="K417" i="14"/>
  <c r="J417" i="14"/>
  <c r="X417" i="14" s="1"/>
  <c r="I417" i="14"/>
  <c r="H417" i="14"/>
  <c r="U417" i="14" s="1"/>
  <c r="V416" i="14"/>
  <c r="R416" i="14"/>
  <c r="N416" i="14"/>
  <c r="K416" i="14"/>
  <c r="J416" i="14"/>
  <c r="X416" i="14" s="1"/>
  <c r="I416" i="14"/>
  <c r="H416" i="14"/>
  <c r="U416" i="14" s="1"/>
  <c r="V415" i="14"/>
  <c r="R415" i="14"/>
  <c r="N415" i="14"/>
  <c r="K415" i="14"/>
  <c r="J415" i="14"/>
  <c r="X415" i="14" s="1"/>
  <c r="I415" i="14"/>
  <c r="H415" i="14"/>
  <c r="U415" i="14" s="1"/>
  <c r="V414" i="14"/>
  <c r="R414" i="14"/>
  <c r="N414" i="14"/>
  <c r="K414" i="14"/>
  <c r="J414" i="14"/>
  <c r="X414" i="14" s="1"/>
  <c r="I414" i="14"/>
  <c r="H414" i="14"/>
  <c r="U414" i="14" s="1"/>
  <c r="V413" i="14"/>
  <c r="R413" i="14"/>
  <c r="N413" i="14"/>
  <c r="K413" i="14"/>
  <c r="J413" i="14"/>
  <c r="X413" i="14" s="1"/>
  <c r="I413" i="14"/>
  <c r="H413" i="14"/>
  <c r="U413" i="14" s="1"/>
  <c r="V412" i="14"/>
  <c r="R412" i="14"/>
  <c r="N412" i="14"/>
  <c r="K412" i="14"/>
  <c r="J412" i="14"/>
  <c r="X412" i="14" s="1"/>
  <c r="I412" i="14"/>
  <c r="H412" i="14"/>
  <c r="U412" i="14" s="1"/>
  <c r="V411" i="14"/>
  <c r="R411" i="14"/>
  <c r="N411" i="14"/>
  <c r="K411" i="14"/>
  <c r="J411" i="14"/>
  <c r="X411" i="14" s="1"/>
  <c r="I411" i="14"/>
  <c r="H411" i="14"/>
  <c r="U411" i="14" s="1"/>
  <c r="V410" i="14"/>
  <c r="R410" i="14"/>
  <c r="N410" i="14"/>
  <c r="K410" i="14"/>
  <c r="J410" i="14"/>
  <c r="X410" i="14" s="1"/>
  <c r="I410" i="14"/>
  <c r="H410" i="14"/>
  <c r="U410" i="14" s="1"/>
  <c r="V409" i="14"/>
  <c r="R409" i="14"/>
  <c r="N409" i="14"/>
  <c r="K409" i="14"/>
  <c r="J409" i="14"/>
  <c r="X409" i="14" s="1"/>
  <c r="I409" i="14"/>
  <c r="H409" i="14"/>
  <c r="U409" i="14" s="1"/>
  <c r="V408" i="14"/>
  <c r="R408" i="14"/>
  <c r="N408" i="14"/>
  <c r="K408" i="14"/>
  <c r="J408" i="14"/>
  <c r="X408" i="14" s="1"/>
  <c r="I408" i="14"/>
  <c r="H408" i="14"/>
  <c r="U408" i="14" s="1"/>
  <c r="V407" i="14"/>
  <c r="R407" i="14"/>
  <c r="N407" i="14"/>
  <c r="K407" i="14"/>
  <c r="J407" i="14"/>
  <c r="X407" i="14" s="1"/>
  <c r="I407" i="14"/>
  <c r="H407" i="14"/>
  <c r="U407" i="14" s="1"/>
  <c r="V406" i="14"/>
  <c r="R406" i="14"/>
  <c r="N406" i="14"/>
  <c r="K406" i="14"/>
  <c r="J406" i="14"/>
  <c r="X406" i="14" s="1"/>
  <c r="I406" i="14"/>
  <c r="H406" i="14"/>
  <c r="U406" i="14" s="1"/>
  <c r="V405" i="14"/>
  <c r="R405" i="14"/>
  <c r="N405" i="14"/>
  <c r="K405" i="14"/>
  <c r="J405" i="14"/>
  <c r="X405" i="14" s="1"/>
  <c r="I405" i="14"/>
  <c r="H405" i="14"/>
  <c r="U405" i="14" s="1"/>
  <c r="V404" i="14"/>
  <c r="R404" i="14"/>
  <c r="N404" i="14"/>
  <c r="K404" i="14"/>
  <c r="J404" i="14"/>
  <c r="X404" i="14" s="1"/>
  <c r="I404" i="14"/>
  <c r="H404" i="14"/>
  <c r="U404" i="14" s="1"/>
  <c r="V403" i="14"/>
  <c r="R403" i="14"/>
  <c r="N403" i="14"/>
  <c r="K403" i="14"/>
  <c r="J403" i="14"/>
  <c r="X403" i="14" s="1"/>
  <c r="I403" i="14"/>
  <c r="H403" i="14"/>
  <c r="U403" i="14" s="1"/>
  <c r="V402" i="14"/>
  <c r="R402" i="14"/>
  <c r="N402" i="14"/>
  <c r="K402" i="14"/>
  <c r="J402" i="14"/>
  <c r="X402" i="14" s="1"/>
  <c r="I402" i="14"/>
  <c r="H402" i="14"/>
  <c r="U402" i="14" s="1"/>
  <c r="V401" i="14"/>
  <c r="R401" i="14"/>
  <c r="N401" i="14"/>
  <c r="K401" i="14"/>
  <c r="J401" i="14"/>
  <c r="X401" i="14" s="1"/>
  <c r="I401" i="14"/>
  <c r="H401" i="14"/>
  <c r="U401" i="14" s="1"/>
  <c r="V400" i="14"/>
  <c r="R400" i="14"/>
  <c r="N400" i="14"/>
  <c r="K400" i="14"/>
  <c r="J400" i="14"/>
  <c r="X400" i="14" s="1"/>
  <c r="I400" i="14"/>
  <c r="H400" i="14"/>
  <c r="U400" i="14" s="1"/>
  <c r="V399" i="14"/>
  <c r="R399" i="14"/>
  <c r="N399" i="14"/>
  <c r="K399" i="14"/>
  <c r="J399" i="14"/>
  <c r="X399" i="14" s="1"/>
  <c r="I399" i="14"/>
  <c r="H399" i="14"/>
  <c r="U399" i="14" s="1"/>
  <c r="V398" i="14"/>
  <c r="R398" i="14"/>
  <c r="N398" i="14"/>
  <c r="K398" i="14"/>
  <c r="J398" i="14"/>
  <c r="X398" i="14" s="1"/>
  <c r="I398" i="14"/>
  <c r="H398" i="14"/>
  <c r="U398" i="14" s="1"/>
  <c r="V397" i="14"/>
  <c r="R397" i="14"/>
  <c r="N397" i="14"/>
  <c r="K397" i="14"/>
  <c r="J397" i="14"/>
  <c r="X397" i="14" s="1"/>
  <c r="I397" i="14"/>
  <c r="H397" i="14"/>
  <c r="U397" i="14" s="1"/>
  <c r="V396" i="14"/>
  <c r="R396" i="14"/>
  <c r="N396" i="14"/>
  <c r="K396" i="14"/>
  <c r="J396" i="14"/>
  <c r="X396" i="14" s="1"/>
  <c r="I396" i="14"/>
  <c r="H396" i="14"/>
  <c r="U396" i="14" s="1"/>
  <c r="V395" i="14"/>
  <c r="R395" i="14"/>
  <c r="N395" i="14"/>
  <c r="K395" i="14"/>
  <c r="J395" i="14"/>
  <c r="X395" i="14" s="1"/>
  <c r="I395" i="14"/>
  <c r="H395" i="14"/>
  <c r="U395" i="14" s="1"/>
  <c r="V394" i="14"/>
  <c r="R394" i="14"/>
  <c r="N394" i="14"/>
  <c r="K394" i="14"/>
  <c r="J394" i="14"/>
  <c r="X394" i="14" s="1"/>
  <c r="I394" i="14"/>
  <c r="H394" i="14"/>
  <c r="U394" i="14" s="1"/>
  <c r="V393" i="14"/>
  <c r="R393" i="14"/>
  <c r="N393" i="14"/>
  <c r="K393" i="14"/>
  <c r="J393" i="14"/>
  <c r="X393" i="14" s="1"/>
  <c r="I393" i="14"/>
  <c r="H393" i="14"/>
  <c r="U393" i="14" s="1"/>
  <c r="V392" i="14"/>
  <c r="R392" i="14"/>
  <c r="N392" i="14"/>
  <c r="K392" i="14"/>
  <c r="J392" i="14"/>
  <c r="X392" i="14" s="1"/>
  <c r="I392" i="14"/>
  <c r="H392" i="14"/>
  <c r="U392" i="14" s="1"/>
  <c r="V391" i="14"/>
  <c r="R391" i="14"/>
  <c r="N391" i="14"/>
  <c r="K391" i="14"/>
  <c r="J391" i="14"/>
  <c r="X391" i="14" s="1"/>
  <c r="I391" i="14"/>
  <c r="H391" i="14"/>
  <c r="U391" i="14" s="1"/>
  <c r="V390" i="14"/>
  <c r="R390" i="14"/>
  <c r="N390" i="14"/>
  <c r="K390" i="14"/>
  <c r="J390" i="14"/>
  <c r="X390" i="14" s="1"/>
  <c r="I390" i="14"/>
  <c r="H390" i="14"/>
  <c r="U390" i="14" s="1"/>
  <c r="V389" i="14"/>
  <c r="R389" i="14"/>
  <c r="N389" i="14"/>
  <c r="K389" i="14"/>
  <c r="J389" i="14"/>
  <c r="X389" i="14" s="1"/>
  <c r="I389" i="14"/>
  <c r="H389" i="14"/>
  <c r="U389" i="14" s="1"/>
  <c r="V388" i="14"/>
  <c r="R388" i="14"/>
  <c r="N388" i="14"/>
  <c r="K388" i="14"/>
  <c r="J388" i="14"/>
  <c r="X388" i="14" s="1"/>
  <c r="I388" i="14"/>
  <c r="H388" i="14"/>
  <c r="U388" i="14" s="1"/>
  <c r="V387" i="14"/>
  <c r="R387" i="14"/>
  <c r="N387" i="14"/>
  <c r="K387" i="14"/>
  <c r="J387" i="14"/>
  <c r="X387" i="14" s="1"/>
  <c r="I387" i="14"/>
  <c r="H387" i="14"/>
  <c r="U387" i="14" s="1"/>
  <c r="V386" i="14"/>
  <c r="R386" i="14"/>
  <c r="N386" i="14"/>
  <c r="K386" i="14"/>
  <c r="J386" i="14"/>
  <c r="X386" i="14" s="1"/>
  <c r="I386" i="14"/>
  <c r="H386" i="14"/>
  <c r="U386" i="14" s="1"/>
  <c r="V385" i="14"/>
  <c r="R385" i="14"/>
  <c r="N385" i="14"/>
  <c r="K385" i="14"/>
  <c r="J385" i="14"/>
  <c r="X385" i="14" s="1"/>
  <c r="I385" i="14"/>
  <c r="H385" i="14"/>
  <c r="U385" i="14" s="1"/>
  <c r="V384" i="14"/>
  <c r="R384" i="14"/>
  <c r="N384" i="14"/>
  <c r="K384" i="14"/>
  <c r="J384" i="14"/>
  <c r="X384" i="14" s="1"/>
  <c r="I384" i="14"/>
  <c r="H384" i="14"/>
  <c r="U384" i="14" s="1"/>
  <c r="V383" i="14"/>
  <c r="R383" i="14"/>
  <c r="N383" i="14"/>
  <c r="K383" i="14"/>
  <c r="J383" i="14"/>
  <c r="X383" i="14" s="1"/>
  <c r="I383" i="14"/>
  <c r="H383" i="14"/>
  <c r="U383" i="14" s="1"/>
  <c r="V382" i="14"/>
  <c r="R382" i="14"/>
  <c r="N382" i="14"/>
  <c r="K382" i="14"/>
  <c r="J382" i="14"/>
  <c r="X382" i="14" s="1"/>
  <c r="I382" i="14"/>
  <c r="H382" i="14"/>
  <c r="U382" i="14" s="1"/>
  <c r="V381" i="14"/>
  <c r="R381" i="14"/>
  <c r="N381" i="14"/>
  <c r="K381" i="14"/>
  <c r="J381" i="14"/>
  <c r="X381" i="14" s="1"/>
  <c r="I381" i="14"/>
  <c r="H381" i="14"/>
  <c r="U381" i="14" s="1"/>
  <c r="V380" i="14"/>
  <c r="R380" i="14"/>
  <c r="N380" i="14"/>
  <c r="K380" i="14"/>
  <c r="J380" i="14"/>
  <c r="X380" i="14" s="1"/>
  <c r="I380" i="14"/>
  <c r="H380" i="14"/>
  <c r="U380" i="14" s="1"/>
  <c r="V379" i="14"/>
  <c r="R379" i="14"/>
  <c r="N379" i="14"/>
  <c r="K379" i="14"/>
  <c r="J379" i="14"/>
  <c r="X379" i="14" s="1"/>
  <c r="I379" i="14"/>
  <c r="H379" i="14"/>
  <c r="U379" i="14" s="1"/>
  <c r="V378" i="14"/>
  <c r="R378" i="14"/>
  <c r="N378" i="14"/>
  <c r="K378" i="14"/>
  <c r="J378" i="14"/>
  <c r="X378" i="14" s="1"/>
  <c r="I378" i="14"/>
  <c r="H378" i="14"/>
  <c r="U378" i="14" s="1"/>
  <c r="V377" i="14"/>
  <c r="R377" i="14"/>
  <c r="N377" i="14"/>
  <c r="K377" i="14"/>
  <c r="J377" i="14"/>
  <c r="X377" i="14" s="1"/>
  <c r="I377" i="14"/>
  <c r="H377" i="14"/>
  <c r="U377" i="14" s="1"/>
  <c r="V376" i="14"/>
  <c r="R376" i="14"/>
  <c r="N376" i="14"/>
  <c r="K376" i="14"/>
  <c r="J376" i="14"/>
  <c r="X376" i="14" s="1"/>
  <c r="I376" i="14"/>
  <c r="H376" i="14"/>
  <c r="U376" i="14" s="1"/>
  <c r="V375" i="14"/>
  <c r="R375" i="14"/>
  <c r="N375" i="14"/>
  <c r="K375" i="14"/>
  <c r="J375" i="14"/>
  <c r="X375" i="14" s="1"/>
  <c r="I375" i="14"/>
  <c r="H375" i="14"/>
  <c r="U375" i="14" s="1"/>
  <c r="V374" i="14"/>
  <c r="R374" i="14"/>
  <c r="N374" i="14"/>
  <c r="K374" i="14"/>
  <c r="J374" i="14"/>
  <c r="X374" i="14" s="1"/>
  <c r="I374" i="14"/>
  <c r="H374" i="14"/>
  <c r="U374" i="14" s="1"/>
  <c r="V373" i="14"/>
  <c r="R373" i="14"/>
  <c r="N373" i="14"/>
  <c r="K373" i="14"/>
  <c r="J373" i="14"/>
  <c r="X373" i="14" s="1"/>
  <c r="I373" i="14"/>
  <c r="H373" i="14"/>
  <c r="U373" i="14" s="1"/>
  <c r="V372" i="14"/>
  <c r="R372" i="14"/>
  <c r="N372" i="14"/>
  <c r="K372" i="14"/>
  <c r="J372" i="14"/>
  <c r="X372" i="14" s="1"/>
  <c r="I372" i="14"/>
  <c r="H372" i="14"/>
  <c r="U372" i="14" s="1"/>
  <c r="V371" i="14"/>
  <c r="R371" i="14"/>
  <c r="N371" i="14"/>
  <c r="K371" i="14"/>
  <c r="J371" i="14"/>
  <c r="X371" i="14" s="1"/>
  <c r="I371" i="14"/>
  <c r="H371" i="14"/>
  <c r="U371" i="14" s="1"/>
  <c r="V370" i="14"/>
  <c r="R370" i="14"/>
  <c r="N370" i="14"/>
  <c r="K370" i="14"/>
  <c r="J370" i="14"/>
  <c r="X370" i="14" s="1"/>
  <c r="I370" i="14"/>
  <c r="H370" i="14"/>
  <c r="U370" i="14" s="1"/>
  <c r="V369" i="14"/>
  <c r="R369" i="14"/>
  <c r="N369" i="14"/>
  <c r="K369" i="14"/>
  <c r="J369" i="14"/>
  <c r="X369" i="14" s="1"/>
  <c r="I369" i="14"/>
  <c r="H369" i="14"/>
  <c r="U369" i="14" s="1"/>
  <c r="V368" i="14"/>
  <c r="R368" i="14"/>
  <c r="N368" i="14"/>
  <c r="K368" i="14"/>
  <c r="J368" i="14"/>
  <c r="X368" i="14" s="1"/>
  <c r="I368" i="14"/>
  <c r="H368" i="14"/>
  <c r="U368" i="14" s="1"/>
  <c r="V367" i="14"/>
  <c r="R367" i="14"/>
  <c r="N367" i="14"/>
  <c r="K367" i="14"/>
  <c r="J367" i="14"/>
  <c r="X367" i="14" s="1"/>
  <c r="I367" i="14"/>
  <c r="H367" i="14"/>
  <c r="U367" i="14" s="1"/>
  <c r="V366" i="14"/>
  <c r="R366" i="14"/>
  <c r="N366" i="14"/>
  <c r="K366" i="14"/>
  <c r="J366" i="14"/>
  <c r="X366" i="14" s="1"/>
  <c r="I366" i="14"/>
  <c r="H366" i="14"/>
  <c r="U366" i="14" s="1"/>
  <c r="V365" i="14"/>
  <c r="R365" i="14"/>
  <c r="N365" i="14"/>
  <c r="K365" i="14"/>
  <c r="J365" i="14"/>
  <c r="X365" i="14" s="1"/>
  <c r="I365" i="14"/>
  <c r="H365" i="14"/>
  <c r="U365" i="14" s="1"/>
  <c r="V364" i="14"/>
  <c r="R364" i="14"/>
  <c r="N364" i="14"/>
  <c r="K364" i="14"/>
  <c r="J364" i="14"/>
  <c r="X364" i="14" s="1"/>
  <c r="I364" i="14"/>
  <c r="H364" i="14"/>
  <c r="U364" i="14" s="1"/>
  <c r="V363" i="14"/>
  <c r="R363" i="14"/>
  <c r="N363" i="14"/>
  <c r="K363" i="14"/>
  <c r="J363" i="14"/>
  <c r="X363" i="14" s="1"/>
  <c r="I363" i="14"/>
  <c r="H363" i="14"/>
  <c r="U363" i="14" s="1"/>
  <c r="V362" i="14"/>
  <c r="R362" i="14"/>
  <c r="N362" i="14"/>
  <c r="K362" i="14"/>
  <c r="J362" i="14"/>
  <c r="X362" i="14" s="1"/>
  <c r="I362" i="14"/>
  <c r="H362" i="14"/>
  <c r="U362" i="14" s="1"/>
  <c r="V361" i="14"/>
  <c r="R361" i="14"/>
  <c r="N361" i="14"/>
  <c r="K361" i="14"/>
  <c r="J361" i="14"/>
  <c r="X361" i="14" s="1"/>
  <c r="I361" i="14"/>
  <c r="H361" i="14"/>
  <c r="U361" i="14" s="1"/>
  <c r="V360" i="14"/>
  <c r="R360" i="14"/>
  <c r="N360" i="14"/>
  <c r="K360" i="14"/>
  <c r="J360" i="14"/>
  <c r="X360" i="14" s="1"/>
  <c r="I360" i="14"/>
  <c r="H360" i="14"/>
  <c r="U360" i="14" s="1"/>
  <c r="V359" i="14"/>
  <c r="R359" i="14"/>
  <c r="N359" i="14"/>
  <c r="K359" i="14"/>
  <c r="J359" i="14"/>
  <c r="X359" i="14" s="1"/>
  <c r="I359" i="14"/>
  <c r="H359" i="14"/>
  <c r="U359" i="14" s="1"/>
  <c r="V358" i="14"/>
  <c r="R358" i="14"/>
  <c r="N358" i="14"/>
  <c r="K358" i="14"/>
  <c r="J358" i="14"/>
  <c r="X358" i="14" s="1"/>
  <c r="I358" i="14"/>
  <c r="H358" i="14"/>
  <c r="U358" i="14" s="1"/>
  <c r="V357" i="14"/>
  <c r="R357" i="14"/>
  <c r="N357" i="14"/>
  <c r="K357" i="14"/>
  <c r="J357" i="14"/>
  <c r="X357" i="14" s="1"/>
  <c r="I357" i="14"/>
  <c r="H357" i="14"/>
  <c r="U357" i="14" s="1"/>
  <c r="V356" i="14"/>
  <c r="R356" i="14"/>
  <c r="N356" i="14"/>
  <c r="K356" i="14"/>
  <c r="J356" i="14"/>
  <c r="X356" i="14" s="1"/>
  <c r="I356" i="14"/>
  <c r="H356" i="14"/>
  <c r="U356" i="14" s="1"/>
  <c r="V355" i="14"/>
  <c r="R355" i="14"/>
  <c r="N355" i="14"/>
  <c r="K355" i="14"/>
  <c r="J355" i="14"/>
  <c r="X355" i="14" s="1"/>
  <c r="I355" i="14"/>
  <c r="H355" i="14"/>
  <c r="U355" i="14" s="1"/>
  <c r="V354" i="14"/>
  <c r="R354" i="14"/>
  <c r="N354" i="14"/>
  <c r="K354" i="14"/>
  <c r="J354" i="14"/>
  <c r="X354" i="14" s="1"/>
  <c r="I354" i="14"/>
  <c r="H354" i="14"/>
  <c r="U354" i="14" s="1"/>
  <c r="V353" i="14"/>
  <c r="R353" i="14"/>
  <c r="N353" i="14"/>
  <c r="K353" i="14"/>
  <c r="J353" i="14"/>
  <c r="X353" i="14" s="1"/>
  <c r="I353" i="14"/>
  <c r="H353" i="14"/>
  <c r="U353" i="14" s="1"/>
  <c r="V352" i="14"/>
  <c r="R352" i="14"/>
  <c r="N352" i="14"/>
  <c r="K352" i="14"/>
  <c r="J352" i="14"/>
  <c r="X352" i="14" s="1"/>
  <c r="I352" i="14"/>
  <c r="H352" i="14"/>
  <c r="U352" i="14" s="1"/>
  <c r="V351" i="14"/>
  <c r="R351" i="14"/>
  <c r="N351" i="14"/>
  <c r="K351" i="14"/>
  <c r="J351" i="14"/>
  <c r="X351" i="14" s="1"/>
  <c r="I351" i="14"/>
  <c r="H351" i="14"/>
  <c r="U351" i="14" s="1"/>
  <c r="V350" i="14"/>
  <c r="R350" i="14"/>
  <c r="N350" i="14"/>
  <c r="K350" i="14"/>
  <c r="J350" i="14"/>
  <c r="X350" i="14" s="1"/>
  <c r="I350" i="14"/>
  <c r="H350" i="14"/>
  <c r="U350" i="14" s="1"/>
  <c r="V349" i="14"/>
  <c r="R349" i="14"/>
  <c r="N349" i="14"/>
  <c r="K349" i="14"/>
  <c r="J349" i="14"/>
  <c r="X349" i="14" s="1"/>
  <c r="I349" i="14"/>
  <c r="H349" i="14"/>
  <c r="U349" i="14" s="1"/>
  <c r="V348" i="14"/>
  <c r="R348" i="14"/>
  <c r="N348" i="14"/>
  <c r="K348" i="14"/>
  <c r="J348" i="14"/>
  <c r="X348" i="14" s="1"/>
  <c r="I348" i="14"/>
  <c r="H348" i="14"/>
  <c r="U348" i="14" s="1"/>
  <c r="V347" i="14"/>
  <c r="R347" i="14"/>
  <c r="N347" i="14"/>
  <c r="K347" i="14"/>
  <c r="J347" i="14"/>
  <c r="X347" i="14" s="1"/>
  <c r="I347" i="14"/>
  <c r="H347" i="14"/>
  <c r="U347" i="14" s="1"/>
  <c r="V346" i="14"/>
  <c r="R346" i="14"/>
  <c r="N346" i="14"/>
  <c r="K346" i="14"/>
  <c r="J346" i="14"/>
  <c r="X346" i="14" s="1"/>
  <c r="I346" i="14"/>
  <c r="H346" i="14"/>
  <c r="U346" i="14" s="1"/>
  <c r="V345" i="14"/>
  <c r="R345" i="14"/>
  <c r="N345" i="14"/>
  <c r="K345" i="14"/>
  <c r="J345" i="14"/>
  <c r="X345" i="14" s="1"/>
  <c r="I345" i="14"/>
  <c r="H345" i="14"/>
  <c r="U345" i="14" s="1"/>
  <c r="V344" i="14"/>
  <c r="R344" i="14"/>
  <c r="N344" i="14"/>
  <c r="K344" i="14"/>
  <c r="J344" i="14"/>
  <c r="X344" i="14" s="1"/>
  <c r="I344" i="14"/>
  <c r="H344" i="14"/>
  <c r="U344" i="14" s="1"/>
  <c r="V343" i="14"/>
  <c r="R343" i="14"/>
  <c r="N343" i="14"/>
  <c r="K343" i="14"/>
  <c r="J343" i="14"/>
  <c r="X343" i="14" s="1"/>
  <c r="I343" i="14"/>
  <c r="H343" i="14"/>
  <c r="U343" i="14" s="1"/>
  <c r="V342" i="14"/>
  <c r="R342" i="14"/>
  <c r="N342" i="14"/>
  <c r="K342" i="14"/>
  <c r="J342" i="14"/>
  <c r="X342" i="14" s="1"/>
  <c r="I342" i="14"/>
  <c r="H342" i="14"/>
  <c r="U342" i="14" s="1"/>
  <c r="V341" i="14"/>
  <c r="R341" i="14"/>
  <c r="N341" i="14"/>
  <c r="K341" i="14"/>
  <c r="J341" i="14"/>
  <c r="X341" i="14" s="1"/>
  <c r="I341" i="14"/>
  <c r="H341" i="14"/>
  <c r="U341" i="14" s="1"/>
  <c r="V340" i="14"/>
  <c r="R340" i="14"/>
  <c r="N340" i="14"/>
  <c r="K340" i="14"/>
  <c r="J340" i="14"/>
  <c r="X340" i="14" s="1"/>
  <c r="I340" i="14"/>
  <c r="H340" i="14"/>
  <c r="U340" i="14" s="1"/>
  <c r="V339" i="14"/>
  <c r="R339" i="14"/>
  <c r="N339" i="14"/>
  <c r="K339" i="14"/>
  <c r="J339" i="14"/>
  <c r="X339" i="14" s="1"/>
  <c r="I339" i="14"/>
  <c r="H339" i="14"/>
  <c r="U339" i="14" s="1"/>
  <c r="V338" i="14"/>
  <c r="R338" i="14"/>
  <c r="N338" i="14"/>
  <c r="K338" i="14"/>
  <c r="J338" i="14"/>
  <c r="X338" i="14" s="1"/>
  <c r="I338" i="14"/>
  <c r="H338" i="14"/>
  <c r="U338" i="14" s="1"/>
  <c r="V337" i="14"/>
  <c r="R337" i="14"/>
  <c r="N337" i="14"/>
  <c r="K337" i="14"/>
  <c r="J337" i="14"/>
  <c r="X337" i="14" s="1"/>
  <c r="I337" i="14"/>
  <c r="H337" i="14"/>
  <c r="U337" i="14" s="1"/>
  <c r="V336" i="14"/>
  <c r="R336" i="14"/>
  <c r="N336" i="14"/>
  <c r="K336" i="14"/>
  <c r="J336" i="14"/>
  <c r="X336" i="14" s="1"/>
  <c r="I336" i="14"/>
  <c r="H336" i="14"/>
  <c r="U336" i="14" s="1"/>
  <c r="V335" i="14"/>
  <c r="R335" i="14"/>
  <c r="N335" i="14"/>
  <c r="K335" i="14"/>
  <c r="J335" i="14"/>
  <c r="X335" i="14" s="1"/>
  <c r="I335" i="14"/>
  <c r="H335" i="14"/>
  <c r="U335" i="14" s="1"/>
  <c r="V334" i="14"/>
  <c r="R334" i="14"/>
  <c r="N334" i="14"/>
  <c r="K334" i="14"/>
  <c r="J334" i="14"/>
  <c r="X334" i="14" s="1"/>
  <c r="I334" i="14"/>
  <c r="H334" i="14"/>
  <c r="U334" i="14" s="1"/>
  <c r="V333" i="14"/>
  <c r="R333" i="14"/>
  <c r="N333" i="14"/>
  <c r="K333" i="14"/>
  <c r="J333" i="14"/>
  <c r="X333" i="14" s="1"/>
  <c r="I333" i="14"/>
  <c r="H333" i="14"/>
  <c r="U333" i="14" s="1"/>
  <c r="V332" i="14"/>
  <c r="R332" i="14"/>
  <c r="N332" i="14"/>
  <c r="K332" i="14"/>
  <c r="J332" i="14"/>
  <c r="X332" i="14" s="1"/>
  <c r="I332" i="14"/>
  <c r="H332" i="14"/>
  <c r="U332" i="14" s="1"/>
  <c r="V331" i="14"/>
  <c r="R331" i="14"/>
  <c r="N331" i="14"/>
  <c r="K331" i="14"/>
  <c r="J331" i="14"/>
  <c r="X331" i="14" s="1"/>
  <c r="I331" i="14"/>
  <c r="H331" i="14"/>
  <c r="U331" i="14" s="1"/>
  <c r="V330" i="14"/>
  <c r="R330" i="14"/>
  <c r="N330" i="14"/>
  <c r="K330" i="14"/>
  <c r="J330" i="14"/>
  <c r="X330" i="14" s="1"/>
  <c r="I330" i="14"/>
  <c r="H330" i="14"/>
  <c r="U330" i="14" s="1"/>
  <c r="V329" i="14"/>
  <c r="R329" i="14"/>
  <c r="N329" i="14"/>
  <c r="K329" i="14"/>
  <c r="J329" i="14"/>
  <c r="X329" i="14" s="1"/>
  <c r="I329" i="14"/>
  <c r="H329" i="14"/>
  <c r="U329" i="14" s="1"/>
  <c r="V328" i="14"/>
  <c r="R328" i="14"/>
  <c r="N328" i="14"/>
  <c r="K328" i="14"/>
  <c r="J328" i="14"/>
  <c r="X328" i="14" s="1"/>
  <c r="I328" i="14"/>
  <c r="H328" i="14"/>
  <c r="U328" i="14" s="1"/>
  <c r="V327" i="14"/>
  <c r="R327" i="14"/>
  <c r="N327" i="14"/>
  <c r="K327" i="14"/>
  <c r="J327" i="14"/>
  <c r="X327" i="14" s="1"/>
  <c r="I327" i="14"/>
  <c r="H327" i="14"/>
  <c r="U327" i="14" s="1"/>
  <c r="V326" i="14"/>
  <c r="R326" i="14"/>
  <c r="N326" i="14"/>
  <c r="K326" i="14"/>
  <c r="J326" i="14"/>
  <c r="X326" i="14" s="1"/>
  <c r="I326" i="14"/>
  <c r="H326" i="14"/>
  <c r="U326" i="14" s="1"/>
  <c r="V325" i="14"/>
  <c r="R325" i="14"/>
  <c r="N325" i="14"/>
  <c r="K325" i="14"/>
  <c r="J325" i="14"/>
  <c r="X325" i="14" s="1"/>
  <c r="I325" i="14"/>
  <c r="H325" i="14"/>
  <c r="U325" i="14" s="1"/>
  <c r="V324" i="14"/>
  <c r="R324" i="14"/>
  <c r="N324" i="14"/>
  <c r="K324" i="14"/>
  <c r="J324" i="14"/>
  <c r="X324" i="14" s="1"/>
  <c r="I324" i="14"/>
  <c r="H324" i="14"/>
  <c r="U324" i="14" s="1"/>
  <c r="V323" i="14"/>
  <c r="R323" i="14"/>
  <c r="N323" i="14"/>
  <c r="K323" i="14"/>
  <c r="J323" i="14"/>
  <c r="X323" i="14" s="1"/>
  <c r="I323" i="14"/>
  <c r="H323" i="14"/>
  <c r="U323" i="14" s="1"/>
  <c r="V322" i="14"/>
  <c r="R322" i="14"/>
  <c r="N322" i="14"/>
  <c r="K322" i="14"/>
  <c r="J322" i="14"/>
  <c r="X322" i="14" s="1"/>
  <c r="I322" i="14"/>
  <c r="H322" i="14"/>
  <c r="U322" i="14" s="1"/>
  <c r="V321" i="14"/>
  <c r="R321" i="14"/>
  <c r="N321" i="14"/>
  <c r="K321" i="14"/>
  <c r="J321" i="14"/>
  <c r="X321" i="14" s="1"/>
  <c r="I321" i="14"/>
  <c r="H321" i="14"/>
  <c r="U321" i="14" s="1"/>
  <c r="V320" i="14"/>
  <c r="R320" i="14"/>
  <c r="N320" i="14"/>
  <c r="K320" i="14"/>
  <c r="J320" i="14"/>
  <c r="X320" i="14" s="1"/>
  <c r="I320" i="14"/>
  <c r="H320" i="14"/>
  <c r="U320" i="14" s="1"/>
  <c r="V319" i="14"/>
  <c r="R319" i="14"/>
  <c r="N319" i="14"/>
  <c r="K319" i="14"/>
  <c r="J319" i="14"/>
  <c r="X319" i="14" s="1"/>
  <c r="I319" i="14"/>
  <c r="H319" i="14"/>
  <c r="U319" i="14" s="1"/>
  <c r="V318" i="14"/>
  <c r="R318" i="14"/>
  <c r="N318" i="14"/>
  <c r="K318" i="14"/>
  <c r="J318" i="14"/>
  <c r="X318" i="14" s="1"/>
  <c r="I318" i="14"/>
  <c r="H318" i="14"/>
  <c r="U318" i="14" s="1"/>
  <c r="V317" i="14"/>
  <c r="R317" i="14"/>
  <c r="N317" i="14"/>
  <c r="K317" i="14"/>
  <c r="J317" i="14"/>
  <c r="X317" i="14" s="1"/>
  <c r="I317" i="14"/>
  <c r="H317" i="14"/>
  <c r="U317" i="14" s="1"/>
  <c r="V316" i="14"/>
  <c r="R316" i="14"/>
  <c r="N316" i="14"/>
  <c r="K316" i="14"/>
  <c r="J316" i="14"/>
  <c r="X316" i="14" s="1"/>
  <c r="I316" i="14"/>
  <c r="H316" i="14"/>
  <c r="U316" i="14" s="1"/>
  <c r="V315" i="14"/>
  <c r="R315" i="14"/>
  <c r="N315" i="14"/>
  <c r="K315" i="14"/>
  <c r="J315" i="14"/>
  <c r="X315" i="14" s="1"/>
  <c r="I315" i="14"/>
  <c r="H315" i="14"/>
  <c r="U315" i="14" s="1"/>
  <c r="V314" i="14"/>
  <c r="R314" i="14"/>
  <c r="N314" i="14"/>
  <c r="K314" i="14"/>
  <c r="J314" i="14"/>
  <c r="X314" i="14" s="1"/>
  <c r="I314" i="14"/>
  <c r="H314" i="14"/>
  <c r="U314" i="14" s="1"/>
  <c r="V313" i="14"/>
  <c r="R313" i="14"/>
  <c r="N313" i="14"/>
  <c r="K313" i="14"/>
  <c r="J313" i="14"/>
  <c r="X313" i="14" s="1"/>
  <c r="I313" i="14"/>
  <c r="H313" i="14"/>
  <c r="U313" i="14" s="1"/>
  <c r="V312" i="14"/>
  <c r="R312" i="14"/>
  <c r="N312" i="14"/>
  <c r="K312" i="14"/>
  <c r="J312" i="14"/>
  <c r="X312" i="14" s="1"/>
  <c r="I312" i="14"/>
  <c r="H312" i="14"/>
  <c r="U312" i="14" s="1"/>
  <c r="V311" i="14"/>
  <c r="R311" i="14"/>
  <c r="N311" i="14"/>
  <c r="K311" i="14"/>
  <c r="J311" i="14"/>
  <c r="X311" i="14" s="1"/>
  <c r="I311" i="14"/>
  <c r="H311" i="14"/>
  <c r="U311" i="14" s="1"/>
  <c r="V310" i="14"/>
  <c r="R310" i="14"/>
  <c r="N310" i="14"/>
  <c r="K310" i="14"/>
  <c r="J310" i="14"/>
  <c r="X310" i="14" s="1"/>
  <c r="I310" i="14"/>
  <c r="H310" i="14"/>
  <c r="U310" i="14" s="1"/>
  <c r="V309" i="14"/>
  <c r="R309" i="14"/>
  <c r="N309" i="14"/>
  <c r="K309" i="14"/>
  <c r="J309" i="14"/>
  <c r="X309" i="14" s="1"/>
  <c r="I309" i="14"/>
  <c r="H309" i="14"/>
  <c r="U309" i="14" s="1"/>
  <c r="V308" i="14"/>
  <c r="R308" i="14"/>
  <c r="N308" i="14"/>
  <c r="K308" i="14"/>
  <c r="J308" i="14"/>
  <c r="X308" i="14" s="1"/>
  <c r="I308" i="14"/>
  <c r="H308" i="14"/>
  <c r="U308" i="14" s="1"/>
  <c r="V307" i="14"/>
  <c r="R307" i="14"/>
  <c r="N307" i="14"/>
  <c r="K307" i="14"/>
  <c r="J307" i="14"/>
  <c r="X307" i="14" s="1"/>
  <c r="I307" i="14"/>
  <c r="H307" i="14"/>
  <c r="U307" i="14" s="1"/>
  <c r="V306" i="14"/>
  <c r="R306" i="14"/>
  <c r="N306" i="14"/>
  <c r="K306" i="14"/>
  <c r="J306" i="14"/>
  <c r="X306" i="14" s="1"/>
  <c r="I306" i="14"/>
  <c r="H306" i="14"/>
  <c r="U306" i="14" s="1"/>
  <c r="V305" i="14"/>
  <c r="R305" i="14"/>
  <c r="N305" i="14"/>
  <c r="K305" i="14"/>
  <c r="J305" i="14"/>
  <c r="X305" i="14" s="1"/>
  <c r="I305" i="14"/>
  <c r="H305" i="14"/>
  <c r="U305" i="14" s="1"/>
  <c r="V304" i="14"/>
  <c r="R304" i="14"/>
  <c r="N304" i="14"/>
  <c r="K304" i="14"/>
  <c r="J304" i="14"/>
  <c r="X304" i="14" s="1"/>
  <c r="I304" i="14"/>
  <c r="H304" i="14"/>
  <c r="U304" i="14" s="1"/>
  <c r="V303" i="14"/>
  <c r="R303" i="14"/>
  <c r="N303" i="14"/>
  <c r="K303" i="14"/>
  <c r="J303" i="14"/>
  <c r="X303" i="14" s="1"/>
  <c r="I303" i="14"/>
  <c r="H303" i="14"/>
  <c r="U303" i="14" s="1"/>
  <c r="V302" i="14"/>
  <c r="R302" i="14"/>
  <c r="N302" i="14"/>
  <c r="K302" i="14"/>
  <c r="J302" i="14"/>
  <c r="X302" i="14" s="1"/>
  <c r="I302" i="14"/>
  <c r="H302" i="14"/>
  <c r="U302" i="14" s="1"/>
  <c r="V301" i="14"/>
  <c r="R301" i="14"/>
  <c r="N301" i="14"/>
  <c r="K301" i="14"/>
  <c r="J301" i="14"/>
  <c r="X301" i="14" s="1"/>
  <c r="I301" i="14"/>
  <c r="H301" i="14"/>
  <c r="U301" i="14" s="1"/>
  <c r="V300" i="14"/>
  <c r="R300" i="14"/>
  <c r="N300" i="14"/>
  <c r="K300" i="14"/>
  <c r="J300" i="14"/>
  <c r="X300" i="14" s="1"/>
  <c r="I300" i="14"/>
  <c r="H300" i="14"/>
  <c r="U300" i="14" s="1"/>
  <c r="V299" i="14"/>
  <c r="R299" i="14"/>
  <c r="N299" i="14"/>
  <c r="K299" i="14"/>
  <c r="J299" i="14"/>
  <c r="X299" i="14" s="1"/>
  <c r="I299" i="14"/>
  <c r="H299" i="14"/>
  <c r="U299" i="14" s="1"/>
  <c r="V298" i="14"/>
  <c r="R298" i="14"/>
  <c r="N298" i="14"/>
  <c r="K298" i="14"/>
  <c r="J298" i="14"/>
  <c r="X298" i="14" s="1"/>
  <c r="I298" i="14"/>
  <c r="H298" i="14"/>
  <c r="U298" i="14" s="1"/>
  <c r="V297" i="14"/>
  <c r="R297" i="14"/>
  <c r="N297" i="14"/>
  <c r="K297" i="14"/>
  <c r="J297" i="14"/>
  <c r="X297" i="14" s="1"/>
  <c r="I297" i="14"/>
  <c r="H297" i="14"/>
  <c r="U297" i="14" s="1"/>
  <c r="V296" i="14"/>
  <c r="R296" i="14"/>
  <c r="N296" i="14"/>
  <c r="K296" i="14"/>
  <c r="J296" i="14"/>
  <c r="X296" i="14" s="1"/>
  <c r="I296" i="14"/>
  <c r="H296" i="14"/>
  <c r="U296" i="14" s="1"/>
  <c r="V295" i="14"/>
  <c r="R295" i="14"/>
  <c r="N295" i="14"/>
  <c r="K295" i="14"/>
  <c r="J295" i="14"/>
  <c r="X295" i="14" s="1"/>
  <c r="I295" i="14"/>
  <c r="H295" i="14"/>
  <c r="U295" i="14" s="1"/>
  <c r="V294" i="14"/>
  <c r="R294" i="14"/>
  <c r="N294" i="14"/>
  <c r="K294" i="14"/>
  <c r="J294" i="14"/>
  <c r="X294" i="14" s="1"/>
  <c r="I294" i="14"/>
  <c r="H294" i="14"/>
  <c r="U294" i="14" s="1"/>
  <c r="V293" i="14"/>
  <c r="R293" i="14"/>
  <c r="N293" i="14"/>
  <c r="K293" i="14"/>
  <c r="J293" i="14"/>
  <c r="X293" i="14" s="1"/>
  <c r="I293" i="14"/>
  <c r="H293" i="14"/>
  <c r="U293" i="14" s="1"/>
  <c r="V292" i="14"/>
  <c r="R292" i="14"/>
  <c r="N292" i="14"/>
  <c r="K292" i="14"/>
  <c r="J292" i="14"/>
  <c r="X292" i="14" s="1"/>
  <c r="I292" i="14"/>
  <c r="H292" i="14"/>
  <c r="U292" i="14" s="1"/>
  <c r="V291" i="14"/>
  <c r="R291" i="14"/>
  <c r="N291" i="14"/>
  <c r="K291" i="14"/>
  <c r="J291" i="14"/>
  <c r="X291" i="14" s="1"/>
  <c r="I291" i="14"/>
  <c r="H291" i="14"/>
  <c r="U291" i="14" s="1"/>
  <c r="V290" i="14"/>
  <c r="R290" i="14"/>
  <c r="N290" i="14"/>
  <c r="K290" i="14"/>
  <c r="J290" i="14"/>
  <c r="X290" i="14" s="1"/>
  <c r="I290" i="14"/>
  <c r="H290" i="14"/>
  <c r="U290" i="14" s="1"/>
  <c r="V289" i="14"/>
  <c r="R289" i="14"/>
  <c r="N289" i="14"/>
  <c r="K289" i="14"/>
  <c r="J289" i="14"/>
  <c r="X289" i="14" s="1"/>
  <c r="I289" i="14"/>
  <c r="H289" i="14"/>
  <c r="U289" i="14" s="1"/>
  <c r="V288" i="14"/>
  <c r="R288" i="14"/>
  <c r="N288" i="14"/>
  <c r="K288" i="14"/>
  <c r="J288" i="14"/>
  <c r="X288" i="14" s="1"/>
  <c r="I288" i="14"/>
  <c r="H288" i="14"/>
  <c r="U288" i="14" s="1"/>
  <c r="V287" i="14"/>
  <c r="R287" i="14"/>
  <c r="N287" i="14"/>
  <c r="K287" i="14"/>
  <c r="J287" i="14"/>
  <c r="X287" i="14" s="1"/>
  <c r="I287" i="14"/>
  <c r="H287" i="14"/>
  <c r="U287" i="14" s="1"/>
  <c r="V286" i="14"/>
  <c r="R286" i="14"/>
  <c r="N286" i="14"/>
  <c r="K286" i="14"/>
  <c r="J286" i="14"/>
  <c r="X286" i="14" s="1"/>
  <c r="I286" i="14"/>
  <c r="H286" i="14"/>
  <c r="U286" i="14" s="1"/>
  <c r="V285" i="14"/>
  <c r="R285" i="14"/>
  <c r="N285" i="14"/>
  <c r="K285" i="14"/>
  <c r="J285" i="14"/>
  <c r="X285" i="14" s="1"/>
  <c r="I285" i="14"/>
  <c r="H285" i="14"/>
  <c r="U285" i="14" s="1"/>
  <c r="V284" i="14"/>
  <c r="R284" i="14"/>
  <c r="N284" i="14"/>
  <c r="K284" i="14"/>
  <c r="J284" i="14"/>
  <c r="X284" i="14" s="1"/>
  <c r="I284" i="14"/>
  <c r="H284" i="14"/>
  <c r="U284" i="14" s="1"/>
  <c r="V283" i="14"/>
  <c r="R283" i="14"/>
  <c r="N283" i="14"/>
  <c r="K283" i="14"/>
  <c r="J283" i="14"/>
  <c r="X283" i="14" s="1"/>
  <c r="I283" i="14"/>
  <c r="H283" i="14"/>
  <c r="U283" i="14" s="1"/>
  <c r="V282" i="14"/>
  <c r="R282" i="14"/>
  <c r="N282" i="14"/>
  <c r="K282" i="14"/>
  <c r="J282" i="14"/>
  <c r="X282" i="14" s="1"/>
  <c r="I282" i="14"/>
  <c r="H282" i="14"/>
  <c r="U282" i="14" s="1"/>
  <c r="V281" i="14"/>
  <c r="R281" i="14"/>
  <c r="N281" i="14"/>
  <c r="K281" i="14"/>
  <c r="J281" i="14"/>
  <c r="X281" i="14" s="1"/>
  <c r="I281" i="14"/>
  <c r="H281" i="14"/>
  <c r="U281" i="14" s="1"/>
  <c r="V280" i="14"/>
  <c r="R280" i="14"/>
  <c r="N280" i="14"/>
  <c r="K280" i="14"/>
  <c r="J280" i="14"/>
  <c r="X280" i="14" s="1"/>
  <c r="I280" i="14"/>
  <c r="H280" i="14"/>
  <c r="U280" i="14" s="1"/>
  <c r="V279" i="14"/>
  <c r="R279" i="14"/>
  <c r="N279" i="14"/>
  <c r="K279" i="14"/>
  <c r="J279" i="14"/>
  <c r="X279" i="14" s="1"/>
  <c r="I279" i="14"/>
  <c r="H279" i="14"/>
  <c r="U279" i="14" s="1"/>
  <c r="V278" i="14"/>
  <c r="R278" i="14"/>
  <c r="N278" i="14"/>
  <c r="K278" i="14"/>
  <c r="J278" i="14"/>
  <c r="X278" i="14" s="1"/>
  <c r="I278" i="14"/>
  <c r="H278" i="14"/>
  <c r="U278" i="14" s="1"/>
  <c r="V277" i="14"/>
  <c r="R277" i="14"/>
  <c r="N277" i="14"/>
  <c r="K277" i="14"/>
  <c r="J277" i="14"/>
  <c r="X277" i="14" s="1"/>
  <c r="I277" i="14"/>
  <c r="H277" i="14"/>
  <c r="U277" i="14" s="1"/>
  <c r="V276" i="14"/>
  <c r="R276" i="14"/>
  <c r="N276" i="14"/>
  <c r="K276" i="14"/>
  <c r="J276" i="14"/>
  <c r="X276" i="14" s="1"/>
  <c r="I276" i="14"/>
  <c r="H276" i="14"/>
  <c r="U276" i="14" s="1"/>
  <c r="V275" i="14"/>
  <c r="R275" i="14"/>
  <c r="N275" i="14"/>
  <c r="K275" i="14"/>
  <c r="J275" i="14"/>
  <c r="X275" i="14" s="1"/>
  <c r="I275" i="14"/>
  <c r="H275" i="14"/>
  <c r="U275" i="14" s="1"/>
  <c r="V274" i="14"/>
  <c r="R274" i="14"/>
  <c r="N274" i="14"/>
  <c r="K274" i="14"/>
  <c r="J274" i="14"/>
  <c r="X274" i="14" s="1"/>
  <c r="I274" i="14"/>
  <c r="H274" i="14"/>
  <c r="U274" i="14" s="1"/>
  <c r="V273" i="14"/>
  <c r="R273" i="14"/>
  <c r="N273" i="14"/>
  <c r="K273" i="14"/>
  <c r="J273" i="14"/>
  <c r="X273" i="14" s="1"/>
  <c r="I273" i="14"/>
  <c r="H273" i="14"/>
  <c r="U273" i="14" s="1"/>
  <c r="V272" i="14"/>
  <c r="R272" i="14"/>
  <c r="N272" i="14"/>
  <c r="K272" i="14"/>
  <c r="J272" i="14"/>
  <c r="X272" i="14" s="1"/>
  <c r="I272" i="14"/>
  <c r="H272" i="14"/>
  <c r="U272" i="14" s="1"/>
  <c r="V271" i="14"/>
  <c r="R271" i="14"/>
  <c r="N271" i="14"/>
  <c r="K271" i="14"/>
  <c r="J271" i="14"/>
  <c r="X271" i="14" s="1"/>
  <c r="I271" i="14"/>
  <c r="H271" i="14"/>
  <c r="U271" i="14" s="1"/>
  <c r="V270" i="14"/>
  <c r="R270" i="14"/>
  <c r="N270" i="14"/>
  <c r="K270" i="14"/>
  <c r="J270" i="14"/>
  <c r="X270" i="14" s="1"/>
  <c r="I270" i="14"/>
  <c r="H270" i="14"/>
  <c r="U270" i="14" s="1"/>
  <c r="V269" i="14"/>
  <c r="R269" i="14"/>
  <c r="N269" i="14"/>
  <c r="K269" i="14"/>
  <c r="J269" i="14"/>
  <c r="X269" i="14" s="1"/>
  <c r="I269" i="14"/>
  <c r="H269" i="14"/>
  <c r="U269" i="14" s="1"/>
  <c r="V268" i="14"/>
  <c r="R268" i="14"/>
  <c r="N268" i="14"/>
  <c r="K268" i="14"/>
  <c r="J268" i="14"/>
  <c r="X268" i="14" s="1"/>
  <c r="I268" i="14"/>
  <c r="H268" i="14"/>
  <c r="U268" i="14" s="1"/>
  <c r="V267" i="14"/>
  <c r="R267" i="14"/>
  <c r="N267" i="14"/>
  <c r="K267" i="14"/>
  <c r="J267" i="14"/>
  <c r="X267" i="14" s="1"/>
  <c r="I267" i="14"/>
  <c r="H267" i="14"/>
  <c r="U267" i="14" s="1"/>
  <c r="V266" i="14"/>
  <c r="R266" i="14"/>
  <c r="N266" i="14"/>
  <c r="K266" i="14"/>
  <c r="J266" i="14"/>
  <c r="X266" i="14" s="1"/>
  <c r="I266" i="14"/>
  <c r="H266" i="14"/>
  <c r="U266" i="14" s="1"/>
  <c r="V265" i="14"/>
  <c r="R265" i="14"/>
  <c r="N265" i="14"/>
  <c r="K265" i="14"/>
  <c r="J265" i="14"/>
  <c r="X265" i="14" s="1"/>
  <c r="I265" i="14"/>
  <c r="H265" i="14"/>
  <c r="U265" i="14" s="1"/>
  <c r="V264" i="14"/>
  <c r="R264" i="14"/>
  <c r="N264" i="14"/>
  <c r="K264" i="14"/>
  <c r="J264" i="14"/>
  <c r="X264" i="14" s="1"/>
  <c r="I264" i="14"/>
  <c r="H264" i="14"/>
  <c r="U264" i="14" s="1"/>
  <c r="V263" i="14"/>
  <c r="R263" i="14"/>
  <c r="N263" i="14"/>
  <c r="K263" i="14"/>
  <c r="J263" i="14"/>
  <c r="X263" i="14" s="1"/>
  <c r="I263" i="14"/>
  <c r="H263" i="14"/>
  <c r="U263" i="14" s="1"/>
  <c r="V262" i="14"/>
  <c r="R262" i="14"/>
  <c r="N262" i="14"/>
  <c r="K262" i="14"/>
  <c r="J262" i="14"/>
  <c r="X262" i="14" s="1"/>
  <c r="I262" i="14"/>
  <c r="H262" i="14"/>
  <c r="U262" i="14" s="1"/>
  <c r="V261" i="14"/>
  <c r="R261" i="14"/>
  <c r="N261" i="14"/>
  <c r="K261" i="14"/>
  <c r="J261" i="14"/>
  <c r="X261" i="14" s="1"/>
  <c r="I261" i="14"/>
  <c r="H261" i="14"/>
  <c r="U261" i="14" s="1"/>
  <c r="V260" i="14"/>
  <c r="R260" i="14"/>
  <c r="N260" i="14"/>
  <c r="K260" i="14"/>
  <c r="J260" i="14"/>
  <c r="X260" i="14" s="1"/>
  <c r="I260" i="14"/>
  <c r="H260" i="14"/>
  <c r="U260" i="14" s="1"/>
  <c r="V259" i="14"/>
  <c r="R259" i="14"/>
  <c r="N259" i="14"/>
  <c r="K259" i="14"/>
  <c r="J259" i="14"/>
  <c r="X259" i="14" s="1"/>
  <c r="I259" i="14"/>
  <c r="H259" i="14"/>
  <c r="U259" i="14" s="1"/>
  <c r="V258" i="14"/>
  <c r="R258" i="14"/>
  <c r="N258" i="14"/>
  <c r="K258" i="14"/>
  <c r="J258" i="14"/>
  <c r="X258" i="14" s="1"/>
  <c r="I258" i="14"/>
  <c r="H258" i="14"/>
  <c r="U258" i="14" s="1"/>
  <c r="V257" i="14"/>
  <c r="R257" i="14"/>
  <c r="N257" i="14"/>
  <c r="K257" i="14"/>
  <c r="J257" i="14"/>
  <c r="X257" i="14" s="1"/>
  <c r="I257" i="14"/>
  <c r="H257" i="14"/>
  <c r="U257" i="14" s="1"/>
  <c r="V256" i="14"/>
  <c r="R256" i="14"/>
  <c r="N256" i="14"/>
  <c r="K256" i="14"/>
  <c r="J256" i="14"/>
  <c r="X256" i="14" s="1"/>
  <c r="I256" i="14"/>
  <c r="H256" i="14"/>
  <c r="U256" i="14" s="1"/>
  <c r="V255" i="14"/>
  <c r="R255" i="14"/>
  <c r="N255" i="14"/>
  <c r="K255" i="14"/>
  <c r="J255" i="14"/>
  <c r="X255" i="14" s="1"/>
  <c r="I255" i="14"/>
  <c r="H255" i="14"/>
  <c r="U255" i="14" s="1"/>
  <c r="V254" i="14"/>
  <c r="R254" i="14"/>
  <c r="N254" i="14"/>
  <c r="K254" i="14"/>
  <c r="J254" i="14"/>
  <c r="X254" i="14" s="1"/>
  <c r="I254" i="14"/>
  <c r="H254" i="14"/>
  <c r="U254" i="14" s="1"/>
  <c r="V253" i="14"/>
  <c r="R253" i="14"/>
  <c r="N253" i="14"/>
  <c r="K253" i="14"/>
  <c r="J253" i="14"/>
  <c r="X253" i="14" s="1"/>
  <c r="I253" i="14"/>
  <c r="H253" i="14"/>
  <c r="U253" i="14" s="1"/>
  <c r="V252" i="14"/>
  <c r="R252" i="14"/>
  <c r="N252" i="14"/>
  <c r="K252" i="14"/>
  <c r="J252" i="14"/>
  <c r="X252" i="14" s="1"/>
  <c r="I252" i="14"/>
  <c r="H252" i="14"/>
  <c r="U252" i="14" s="1"/>
  <c r="V251" i="14"/>
  <c r="R251" i="14"/>
  <c r="N251" i="14"/>
  <c r="K251" i="14"/>
  <c r="J251" i="14"/>
  <c r="X251" i="14" s="1"/>
  <c r="I251" i="14"/>
  <c r="H251" i="14"/>
  <c r="U251" i="14" s="1"/>
  <c r="V250" i="14"/>
  <c r="R250" i="14"/>
  <c r="N250" i="14"/>
  <c r="K250" i="14"/>
  <c r="J250" i="14"/>
  <c r="X250" i="14" s="1"/>
  <c r="I250" i="14"/>
  <c r="H250" i="14"/>
  <c r="U250" i="14" s="1"/>
  <c r="V249" i="14"/>
  <c r="R249" i="14"/>
  <c r="N249" i="14"/>
  <c r="K249" i="14"/>
  <c r="J249" i="14"/>
  <c r="X249" i="14" s="1"/>
  <c r="I249" i="14"/>
  <c r="H249" i="14"/>
  <c r="U249" i="14" s="1"/>
  <c r="V248" i="14"/>
  <c r="R248" i="14"/>
  <c r="N248" i="14"/>
  <c r="K248" i="14"/>
  <c r="J248" i="14"/>
  <c r="X248" i="14" s="1"/>
  <c r="I248" i="14"/>
  <c r="H248" i="14"/>
  <c r="U248" i="14" s="1"/>
  <c r="V247" i="14"/>
  <c r="R247" i="14"/>
  <c r="N247" i="14"/>
  <c r="K247" i="14"/>
  <c r="J247" i="14"/>
  <c r="X247" i="14" s="1"/>
  <c r="I247" i="14"/>
  <c r="H247" i="14"/>
  <c r="U247" i="14" s="1"/>
  <c r="V246" i="14"/>
  <c r="R246" i="14"/>
  <c r="N246" i="14"/>
  <c r="K246" i="14"/>
  <c r="J246" i="14"/>
  <c r="X246" i="14" s="1"/>
  <c r="I246" i="14"/>
  <c r="H246" i="14"/>
  <c r="U246" i="14" s="1"/>
  <c r="V245" i="14"/>
  <c r="R245" i="14"/>
  <c r="N245" i="14"/>
  <c r="K245" i="14"/>
  <c r="J245" i="14"/>
  <c r="X245" i="14" s="1"/>
  <c r="I245" i="14"/>
  <c r="H245" i="14"/>
  <c r="U245" i="14" s="1"/>
  <c r="V244" i="14"/>
  <c r="R244" i="14"/>
  <c r="N244" i="14"/>
  <c r="K244" i="14"/>
  <c r="J244" i="14"/>
  <c r="X244" i="14" s="1"/>
  <c r="I244" i="14"/>
  <c r="H244" i="14"/>
  <c r="U244" i="14" s="1"/>
  <c r="V243" i="14"/>
  <c r="R243" i="14"/>
  <c r="N243" i="14"/>
  <c r="K243" i="14"/>
  <c r="J243" i="14"/>
  <c r="X243" i="14" s="1"/>
  <c r="I243" i="14"/>
  <c r="H243" i="14"/>
  <c r="U243" i="14" s="1"/>
  <c r="V242" i="14"/>
  <c r="R242" i="14"/>
  <c r="N242" i="14"/>
  <c r="K242" i="14"/>
  <c r="J242" i="14"/>
  <c r="X242" i="14" s="1"/>
  <c r="I242" i="14"/>
  <c r="H242" i="14"/>
  <c r="U242" i="14" s="1"/>
  <c r="V241" i="14"/>
  <c r="R241" i="14"/>
  <c r="N241" i="14"/>
  <c r="K241" i="14"/>
  <c r="J241" i="14"/>
  <c r="X241" i="14" s="1"/>
  <c r="I241" i="14"/>
  <c r="H241" i="14"/>
  <c r="U241" i="14" s="1"/>
  <c r="V240" i="14"/>
  <c r="R240" i="14"/>
  <c r="N240" i="14"/>
  <c r="K240" i="14"/>
  <c r="J240" i="14"/>
  <c r="X240" i="14" s="1"/>
  <c r="I240" i="14"/>
  <c r="H240" i="14"/>
  <c r="U240" i="14" s="1"/>
  <c r="V239" i="14"/>
  <c r="R239" i="14"/>
  <c r="N239" i="14"/>
  <c r="K239" i="14"/>
  <c r="J239" i="14"/>
  <c r="X239" i="14" s="1"/>
  <c r="I239" i="14"/>
  <c r="H239" i="14"/>
  <c r="U239" i="14" s="1"/>
  <c r="V238" i="14"/>
  <c r="R238" i="14"/>
  <c r="N238" i="14"/>
  <c r="K238" i="14"/>
  <c r="J238" i="14"/>
  <c r="X238" i="14" s="1"/>
  <c r="I238" i="14"/>
  <c r="H238" i="14"/>
  <c r="U238" i="14" s="1"/>
  <c r="V237" i="14"/>
  <c r="R237" i="14"/>
  <c r="N237" i="14"/>
  <c r="K237" i="14"/>
  <c r="J237" i="14"/>
  <c r="X237" i="14" s="1"/>
  <c r="I237" i="14"/>
  <c r="H237" i="14"/>
  <c r="U237" i="14" s="1"/>
  <c r="V236" i="14"/>
  <c r="R236" i="14"/>
  <c r="N236" i="14"/>
  <c r="K236" i="14"/>
  <c r="J236" i="14"/>
  <c r="X236" i="14" s="1"/>
  <c r="I236" i="14"/>
  <c r="H236" i="14"/>
  <c r="U236" i="14" s="1"/>
  <c r="V235" i="14"/>
  <c r="R235" i="14"/>
  <c r="N235" i="14"/>
  <c r="K235" i="14"/>
  <c r="J235" i="14"/>
  <c r="X235" i="14" s="1"/>
  <c r="I235" i="14"/>
  <c r="H235" i="14"/>
  <c r="U235" i="14" s="1"/>
  <c r="V234" i="14"/>
  <c r="R234" i="14"/>
  <c r="N234" i="14"/>
  <c r="K234" i="14"/>
  <c r="J234" i="14"/>
  <c r="X234" i="14" s="1"/>
  <c r="I234" i="14"/>
  <c r="H234" i="14"/>
  <c r="U234" i="14" s="1"/>
  <c r="V233" i="14"/>
  <c r="R233" i="14"/>
  <c r="N233" i="14"/>
  <c r="K233" i="14"/>
  <c r="J233" i="14"/>
  <c r="X233" i="14" s="1"/>
  <c r="I233" i="14"/>
  <c r="H233" i="14"/>
  <c r="U233" i="14" s="1"/>
  <c r="V232" i="14"/>
  <c r="R232" i="14"/>
  <c r="N232" i="14"/>
  <c r="K232" i="14"/>
  <c r="J232" i="14"/>
  <c r="X232" i="14" s="1"/>
  <c r="I232" i="14"/>
  <c r="H232" i="14"/>
  <c r="U232" i="14" s="1"/>
  <c r="V231" i="14"/>
  <c r="R231" i="14"/>
  <c r="N231" i="14"/>
  <c r="K231" i="14"/>
  <c r="J231" i="14"/>
  <c r="X231" i="14" s="1"/>
  <c r="I231" i="14"/>
  <c r="H231" i="14"/>
  <c r="U231" i="14" s="1"/>
  <c r="V230" i="14"/>
  <c r="R230" i="14"/>
  <c r="N230" i="14"/>
  <c r="K230" i="14"/>
  <c r="J230" i="14"/>
  <c r="X230" i="14" s="1"/>
  <c r="I230" i="14"/>
  <c r="H230" i="14"/>
  <c r="U230" i="14" s="1"/>
  <c r="V229" i="14"/>
  <c r="R229" i="14"/>
  <c r="N229" i="14"/>
  <c r="K229" i="14"/>
  <c r="J229" i="14"/>
  <c r="X229" i="14" s="1"/>
  <c r="I229" i="14"/>
  <c r="H229" i="14"/>
  <c r="U229" i="14" s="1"/>
  <c r="V228" i="14"/>
  <c r="R228" i="14"/>
  <c r="N228" i="14"/>
  <c r="K228" i="14"/>
  <c r="J228" i="14"/>
  <c r="X228" i="14" s="1"/>
  <c r="I228" i="14"/>
  <c r="H228" i="14"/>
  <c r="U228" i="14" s="1"/>
  <c r="V227" i="14"/>
  <c r="R227" i="14"/>
  <c r="N227" i="14"/>
  <c r="K227" i="14"/>
  <c r="J227" i="14"/>
  <c r="X227" i="14" s="1"/>
  <c r="I227" i="14"/>
  <c r="H227" i="14"/>
  <c r="U227" i="14" s="1"/>
  <c r="V226" i="14"/>
  <c r="R226" i="14"/>
  <c r="N226" i="14"/>
  <c r="K226" i="14"/>
  <c r="J226" i="14"/>
  <c r="X226" i="14" s="1"/>
  <c r="I226" i="14"/>
  <c r="H226" i="14"/>
  <c r="U226" i="14" s="1"/>
  <c r="V225" i="14"/>
  <c r="R225" i="14"/>
  <c r="N225" i="14"/>
  <c r="K225" i="14"/>
  <c r="J225" i="14"/>
  <c r="X225" i="14" s="1"/>
  <c r="I225" i="14"/>
  <c r="H225" i="14"/>
  <c r="U225" i="14" s="1"/>
  <c r="V224" i="14"/>
  <c r="R224" i="14"/>
  <c r="N224" i="14"/>
  <c r="K224" i="14"/>
  <c r="J224" i="14"/>
  <c r="X224" i="14" s="1"/>
  <c r="I224" i="14"/>
  <c r="H224" i="14"/>
  <c r="U224" i="14" s="1"/>
  <c r="V223" i="14"/>
  <c r="R223" i="14"/>
  <c r="N223" i="14"/>
  <c r="K223" i="14"/>
  <c r="J223" i="14"/>
  <c r="X223" i="14" s="1"/>
  <c r="I223" i="14"/>
  <c r="H223" i="14"/>
  <c r="U223" i="14" s="1"/>
  <c r="V222" i="14"/>
  <c r="R222" i="14"/>
  <c r="N222" i="14"/>
  <c r="K222" i="14"/>
  <c r="J222" i="14"/>
  <c r="X222" i="14" s="1"/>
  <c r="I222" i="14"/>
  <c r="H222" i="14"/>
  <c r="U222" i="14" s="1"/>
  <c r="V221" i="14"/>
  <c r="R221" i="14"/>
  <c r="N221" i="14"/>
  <c r="K221" i="14"/>
  <c r="J221" i="14"/>
  <c r="X221" i="14" s="1"/>
  <c r="I221" i="14"/>
  <c r="H221" i="14"/>
  <c r="U221" i="14" s="1"/>
  <c r="V220" i="14"/>
  <c r="R220" i="14"/>
  <c r="N220" i="14"/>
  <c r="K220" i="14"/>
  <c r="J220" i="14"/>
  <c r="X220" i="14" s="1"/>
  <c r="I220" i="14"/>
  <c r="H220" i="14"/>
  <c r="U220" i="14" s="1"/>
  <c r="V219" i="14"/>
  <c r="R219" i="14"/>
  <c r="N219" i="14"/>
  <c r="K219" i="14"/>
  <c r="J219" i="14"/>
  <c r="X219" i="14" s="1"/>
  <c r="I219" i="14"/>
  <c r="H219" i="14"/>
  <c r="U219" i="14" s="1"/>
  <c r="V218" i="14"/>
  <c r="R218" i="14"/>
  <c r="N218" i="14"/>
  <c r="K218" i="14"/>
  <c r="J218" i="14"/>
  <c r="X218" i="14" s="1"/>
  <c r="I218" i="14"/>
  <c r="H218" i="14"/>
  <c r="U218" i="14" s="1"/>
  <c r="V217" i="14"/>
  <c r="R217" i="14"/>
  <c r="N217" i="14"/>
  <c r="K217" i="14"/>
  <c r="J217" i="14"/>
  <c r="X217" i="14" s="1"/>
  <c r="I217" i="14"/>
  <c r="H217" i="14"/>
  <c r="U217" i="14" s="1"/>
  <c r="V216" i="14"/>
  <c r="R216" i="14"/>
  <c r="N216" i="14"/>
  <c r="K216" i="14"/>
  <c r="J216" i="14"/>
  <c r="X216" i="14" s="1"/>
  <c r="I216" i="14"/>
  <c r="H216" i="14"/>
  <c r="U216" i="14" s="1"/>
  <c r="V215" i="14"/>
  <c r="R215" i="14"/>
  <c r="N215" i="14"/>
  <c r="K215" i="14"/>
  <c r="J215" i="14"/>
  <c r="X215" i="14" s="1"/>
  <c r="I215" i="14"/>
  <c r="H215" i="14"/>
  <c r="U215" i="14" s="1"/>
  <c r="V214" i="14"/>
  <c r="R214" i="14"/>
  <c r="N214" i="14"/>
  <c r="K214" i="14"/>
  <c r="J214" i="14"/>
  <c r="X214" i="14" s="1"/>
  <c r="I214" i="14"/>
  <c r="H214" i="14"/>
  <c r="U214" i="14" s="1"/>
  <c r="V213" i="14"/>
  <c r="R213" i="14"/>
  <c r="N213" i="14"/>
  <c r="K213" i="14"/>
  <c r="J213" i="14"/>
  <c r="X213" i="14" s="1"/>
  <c r="I213" i="14"/>
  <c r="H213" i="14"/>
  <c r="U213" i="14" s="1"/>
  <c r="V212" i="14"/>
  <c r="R212" i="14"/>
  <c r="N212" i="14"/>
  <c r="K212" i="14"/>
  <c r="J212" i="14"/>
  <c r="X212" i="14" s="1"/>
  <c r="I212" i="14"/>
  <c r="H212" i="14"/>
  <c r="U212" i="14" s="1"/>
  <c r="V211" i="14"/>
  <c r="R211" i="14"/>
  <c r="N211" i="14"/>
  <c r="K211" i="14"/>
  <c r="J211" i="14"/>
  <c r="X211" i="14" s="1"/>
  <c r="I211" i="14"/>
  <c r="H211" i="14"/>
  <c r="U211" i="14" s="1"/>
  <c r="V210" i="14"/>
  <c r="R210" i="14"/>
  <c r="N210" i="14"/>
  <c r="K210" i="14"/>
  <c r="J210" i="14"/>
  <c r="X210" i="14" s="1"/>
  <c r="I210" i="14"/>
  <c r="H210" i="14"/>
  <c r="U210" i="14" s="1"/>
  <c r="V209" i="14"/>
  <c r="R209" i="14"/>
  <c r="N209" i="14"/>
  <c r="K209" i="14"/>
  <c r="J209" i="14"/>
  <c r="X209" i="14" s="1"/>
  <c r="I209" i="14"/>
  <c r="H209" i="14"/>
  <c r="U209" i="14" s="1"/>
  <c r="V208" i="14"/>
  <c r="R208" i="14"/>
  <c r="N208" i="14"/>
  <c r="K208" i="14"/>
  <c r="J208" i="14"/>
  <c r="X208" i="14" s="1"/>
  <c r="I208" i="14"/>
  <c r="H208" i="14"/>
  <c r="U208" i="14" s="1"/>
  <c r="V207" i="14"/>
  <c r="R207" i="14"/>
  <c r="N207" i="14"/>
  <c r="K207" i="14"/>
  <c r="J207" i="14"/>
  <c r="X207" i="14" s="1"/>
  <c r="I207" i="14"/>
  <c r="H207" i="14"/>
  <c r="U207" i="14" s="1"/>
  <c r="V206" i="14"/>
  <c r="R206" i="14"/>
  <c r="N206" i="14"/>
  <c r="K206" i="14"/>
  <c r="J206" i="14"/>
  <c r="X206" i="14" s="1"/>
  <c r="I206" i="14"/>
  <c r="H206" i="14"/>
  <c r="U206" i="14" s="1"/>
  <c r="V205" i="14"/>
  <c r="R205" i="14"/>
  <c r="N205" i="14"/>
  <c r="K205" i="14"/>
  <c r="J205" i="14"/>
  <c r="X205" i="14" s="1"/>
  <c r="I205" i="14"/>
  <c r="H205" i="14"/>
  <c r="U205" i="14" s="1"/>
  <c r="V204" i="14"/>
  <c r="R204" i="14"/>
  <c r="N204" i="14"/>
  <c r="K204" i="14"/>
  <c r="J204" i="14"/>
  <c r="X204" i="14" s="1"/>
  <c r="I204" i="14"/>
  <c r="H204" i="14"/>
  <c r="U204" i="14" s="1"/>
  <c r="V203" i="14"/>
  <c r="R203" i="14"/>
  <c r="N203" i="14"/>
  <c r="K203" i="14"/>
  <c r="J203" i="14"/>
  <c r="X203" i="14" s="1"/>
  <c r="I203" i="14"/>
  <c r="H203" i="14"/>
  <c r="U203" i="14" s="1"/>
  <c r="V202" i="14"/>
  <c r="R202" i="14"/>
  <c r="N202" i="14"/>
  <c r="K202" i="14"/>
  <c r="J202" i="14"/>
  <c r="X202" i="14" s="1"/>
  <c r="I202" i="14"/>
  <c r="H202" i="14"/>
  <c r="U202" i="14" s="1"/>
  <c r="AA201" i="14"/>
  <c r="S201" i="14"/>
  <c r="K201" i="14"/>
  <c r="J201" i="14"/>
  <c r="O201" i="14" s="1"/>
  <c r="I201" i="14"/>
  <c r="H201" i="14"/>
  <c r="AA200" i="14"/>
  <c r="X200" i="14"/>
  <c r="T200" i="14"/>
  <c r="P200" i="14"/>
  <c r="K200" i="14"/>
  <c r="J200" i="14"/>
  <c r="I200" i="14"/>
  <c r="H200" i="14"/>
  <c r="W200" i="14" s="1"/>
  <c r="AA199" i="14"/>
  <c r="U199" i="14"/>
  <c r="Q199" i="14"/>
  <c r="K199" i="14"/>
  <c r="J199" i="14"/>
  <c r="I199" i="14"/>
  <c r="H199" i="14"/>
  <c r="AA198" i="14"/>
  <c r="V198" i="14"/>
  <c r="R198" i="14"/>
  <c r="N198" i="14"/>
  <c r="K198" i="14"/>
  <c r="J198" i="14"/>
  <c r="X198" i="14" s="1"/>
  <c r="I198" i="14"/>
  <c r="H198" i="14"/>
  <c r="U198" i="14" s="1"/>
  <c r="AA197" i="14"/>
  <c r="S197" i="14"/>
  <c r="K197" i="14"/>
  <c r="J197" i="14"/>
  <c r="O197" i="14" s="1"/>
  <c r="I197" i="14"/>
  <c r="H197" i="14"/>
  <c r="AA196" i="14"/>
  <c r="X196" i="14"/>
  <c r="T196" i="14"/>
  <c r="P196" i="14"/>
  <c r="K196" i="14"/>
  <c r="J196" i="14"/>
  <c r="I196" i="14"/>
  <c r="H196" i="14"/>
  <c r="W196" i="14" s="1"/>
  <c r="AA195" i="14"/>
  <c r="U195" i="14"/>
  <c r="Q195" i="14"/>
  <c r="K195" i="14"/>
  <c r="J195" i="14"/>
  <c r="I195" i="14"/>
  <c r="H195" i="14"/>
  <c r="AA194" i="14"/>
  <c r="V194" i="14"/>
  <c r="R194" i="14"/>
  <c r="N194" i="14"/>
  <c r="K194" i="14"/>
  <c r="J194" i="14"/>
  <c r="X194" i="14" s="1"/>
  <c r="I194" i="14"/>
  <c r="H194" i="14"/>
  <c r="U194" i="14" s="1"/>
  <c r="AA193" i="14"/>
  <c r="S193" i="14"/>
  <c r="K193" i="14"/>
  <c r="J193" i="14"/>
  <c r="O193" i="14" s="1"/>
  <c r="I193" i="14"/>
  <c r="H193" i="14"/>
  <c r="AA192" i="14"/>
  <c r="X192" i="14"/>
  <c r="T192" i="14"/>
  <c r="P192" i="14"/>
  <c r="K192" i="14"/>
  <c r="J192" i="14"/>
  <c r="I192" i="14"/>
  <c r="H192" i="14"/>
  <c r="W192" i="14" s="1"/>
  <c r="AA191" i="14"/>
  <c r="U191" i="14"/>
  <c r="Q191" i="14"/>
  <c r="K191" i="14"/>
  <c r="J191" i="14"/>
  <c r="I191" i="14"/>
  <c r="H191" i="14"/>
  <c r="AA190" i="14"/>
  <c r="V190" i="14"/>
  <c r="R190" i="14"/>
  <c r="N190" i="14"/>
  <c r="K190" i="14"/>
  <c r="J190" i="14"/>
  <c r="X190" i="14" s="1"/>
  <c r="I190" i="14"/>
  <c r="H190" i="14"/>
  <c r="U190" i="14" s="1"/>
  <c r="AA189" i="14"/>
  <c r="S189" i="14"/>
  <c r="K189" i="14"/>
  <c r="J189" i="14"/>
  <c r="O189" i="14" s="1"/>
  <c r="I189" i="14"/>
  <c r="H189" i="14"/>
  <c r="AA188" i="14"/>
  <c r="X188" i="14"/>
  <c r="T188" i="14"/>
  <c r="P188" i="14"/>
  <c r="K188" i="14"/>
  <c r="J188" i="14"/>
  <c r="I188" i="14"/>
  <c r="H188" i="14"/>
  <c r="W188" i="14" s="1"/>
  <c r="AA187" i="14"/>
  <c r="U187" i="14"/>
  <c r="Q187" i="14"/>
  <c r="K187" i="14"/>
  <c r="J187" i="14"/>
  <c r="I187" i="14"/>
  <c r="H187" i="14"/>
  <c r="AA186" i="14"/>
  <c r="V186" i="14"/>
  <c r="R186" i="14"/>
  <c r="N186" i="14"/>
  <c r="K186" i="14"/>
  <c r="J186" i="14"/>
  <c r="X186" i="14" s="1"/>
  <c r="I186" i="14"/>
  <c r="H186" i="14"/>
  <c r="U186" i="14" s="1"/>
  <c r="AA185" i="14"/>
  <c r="S185" i="14"/>
  <c r="K185" i="14"/>
  <c r="J185" i="14"/>
  <c r="O185" i="14" s="1"/>
  <c r="I185" i="14"/>
  <c r="H185" i="14"/>
  <c r="AA184" i="14"/>
  <c r="X184" i="14"/>
  <c r="T184" i="14"/>
  <c r="P184" i="14"/>
  <c r="K184" i="14"/>
  <c r="J184" i="14"/>
  <c r="I184" i="14"/>
  <c r="H184" i="14"/>
  <c r="W184" i="14" s="1"/>
  <c r="AA183" i="14"/>
  <c r="U183" i="14"/>
  <c r="Q183" i="14"/>
  <c r="K183" i="14"/>
  <c r="J183" i="14"/>
  <c r="I183" i="14"/>
  <c r="H183" i="14"/>
  <c r="AA182" i="14"/>
  <c r="V182" i="14"/>
  <c r="R182" i="14"/>
  <c r="N182" i="14"/>
  <c r="K182" i="14"/>
  <c r="J182" i="14"/>
  <c r="X182" i="14" s="1"/>
  <c r="I182" i="14"/>
  <c r="H182" i="14"/>
  <c r="U182" i="14" s="1"/>
  <c r="AA181" i="14"/>
  <c r="S181" i="14"/>
  <c r="K181" i="14"/>
  <c r="J181" i="14"/>
  <c r="O181" i="14" s="1"/>
  <c r="I181" i="14"/>
  <c r="H181" i="14"/>
  <c r="AA180" i="14"/>
  <c r="X180" i="14"/>
  <c r="T180" i="14"/>
  <c r="P180" i="14"/>
  <c r="K180" i="14"/>
  <c r="J180" i="14"/>
  <c r="I180" i="14"/>
  <c r="H180" i="14"/>
  <c r="W180" i="14" s="1"/>
  <c r="AA179" i="14"/>
  <c r="U179" i="14"/>
  <c r="Q179" i="14"/>
  <c r="K179" i="14"/>
  <c r="J179" i="14"/>
  <c r="I179" i="14"/>
  <c r="H179" i="14"/>
  <c r="AA178" i="14"/>
  <c r="V178" i="14"/>
  <c r="R178" i="14"/>
  <c r="N178" i="14"/>
  <c r="K178" i="14"/>
  <c r="J178" i="14"/>
  <c r="X178" i="14" s="1"/>
  <c r="I178" i="14"/>
  <c r="H178" i="14"/>
  <c r="U178" i="14" s="1"/>
  <c r="AA177" i="14"/>
  <c r="S177" i="14"/>
  <c r="K177" i="14"/>
  <c r="J177" i="14"/>
  <c r="O177" i="14" s="1"/>
  <c r="I177" i="14"/>
  <c r="H177" i="14"/>
  <c r="AA176" i="14"/>
  <c r="X176" i="14"/>
  <c r="T176" i="14"/>
  <c r="P176" i="14"/>
  <c r="K176" i="14"/>
  <c r="J176" i="14"/>
  <c r="I176" i="14"/>
  <c r="H176" i="14"/>
  <c r="W176" i="14" s="1"/>
  <c r="AA175" i="14"/>
  <c r="U175" i="14"/>
  <c r="Q175" i="14"/>
  <c r="K175" i="14"/>
  <c r="J175" i="14"/>
  <c r="I175" i="14"/>
  <c r="H175" i="14"/>
  <c r="AA174" i="14"/>
  <c r="V174" i="14"/>
  <c r="R174" i="14"/>
  <c r="N174" i="14"/>
  <c r="K174" i="14"/>
  <c r="J174" i="14"/>
  <c r="X174" i="14" s="1"/>
  <c r="I174" i="14"/>
  <c r="H174" i="14"/>
  <c r="U174" i="14" s="1"/>
  <c r="AA173" i="14"/>
  <c r="S173" i="14"/>
  <c r="K173" i="14"/>
  <c r="J173" i="14"/>
  <c r="O173" i="14" s="1"/>
  <c r="I173" i="14"/>
  <c r="H173" i="14"/>
  <c r="AA172" i="14"/>
  <c r="X172" i="14"/>
  <c r="T172" i="14"/>
  <c r="P172" i="14"/>
  <c r="K172" i="14"/>
  <c r="J172" i="14"/>
  <c r="I172" i="14"/>
  <c r="H172" i="14"/>
  <c r="W172" i="14" s="1"/>
  <c r="AA171" i="14"/>
  <c r="U171" i="14"/>
  <c r="Q171" i="14"/>
  <c r="K171" i="14"/>
  <c r="J171" i="14"/>
  <c r="I171" i="14"/>
  <c r="H171" i="14"/>
  <c r="AA170" i="14"/>
  <c r="V170" i="14"/>
  <c r="R170" i="14"/>
  <c r="N170" i="14"/>
  <c r="K170" i="14"/>
  <c r="J170" i="14"/>
  <c r="X170" i="14" s="1"/>
  <c r="I170" i="14"/>
  <c r="H170" i="14"/>
  <c r="U170" i="14" s="1"/>
  <c r="AA169" i="14"/>
  <c r="S169" i="14"/>
  <c r="K169" i="14"/>
  <c r="J169" i="14"/>
  <c r="O169" i="14" s="1"/>
  <c r="I169" i="14"/>
  <c r="H169" i="14"/>
  <c r="AA168" i="14"/>
  <c r="X168" i="14"/>
  <c r="T168" i="14"/>
  <c r="P168" i="14"/>
  <c r="K168" i="14"/>
  <c r="J168" i="14"/>
  <c r="I168" i="14"/>
  <c r="H168" i="14"/>
  <c r="W168" i="14" s="1"/>
  <c r="AA167" i="14"/>
  <c r="U167" i="14"/>
  <c r="Q167" i="14"/>
  <c r="K167" i="14"/>
  <c r="J167" i="14"/>
  <c r="I167" i="14"/>
  <c r="H167" i="14"/>
  <c r="AA166" i="14"/>
  <c r="V166" i="14"/>
  <c r="R166" i="14"/>
  <c r="N166" i="14"/>
  <c r="K166" i="14"/>
  <c r="J166" i="14"/>
  <c r="X166" i="14" s="1"/>
  <c r="I166" i="14"/>
  <c r="H166" i="14"/>
  <c r="U166" i="14" s="1"/>
  <c r="AA165" i="14"/>
  <c r="S165" i="14"/>
  <c r="K165" i="14"/>
  <c r="J165" i="14"/>
  <c r="O165" i="14" s="1"/>
  <c r="I165" i="14"/>
  <c r="H165" i="14"/>
  <c r="AA164" i="14"/>
  <c r="X164" i="14"/>
  <c r="T164" i="14"/>
  <c r="P164" i="14"/>
  <c r="K164" i="14"/>
  <c r="J164" i="14"/>
  <c r="I164" i="14"/>
  <c r="H164" i="14"/>
  <c r="W164" i="14" s="1"/>
  <c r="AA163" i="14"/>
  <c r="U163" i="14"/>
  <c r="Q163" i="14"/>
  <c r="K163" i="14"/>
  <c r="J163" i="14"/>
  <c r="I163" i="14"/>
  <c r="H163" i="14"/>
  <c r="AA162" i="14"/>
  <c r="V162" i="14"/>
  <c r="R162" i="14"/>
  <c r="N162" i="14"/>
  <c r="K162" i="14"/>
  <c r="J162" i="14"/>
  <c r="X162" i="14" s="1"/>
  <c r="I162" i="14"/>
  <c r="H162" i="14"/>
  <c r="U162" i="14" s="1"/>
  <c r="AA161" i="14"/>
  <c r="S161" i="14"/>
  <c r="K161" i="14"/>
  <c r="J161" i="14"/>
  <c r="O161" i="14" s="1"/>
  <c r="I161" i="14"/>
  <c r="H161" i="14"/>
  <c r="AA160" i="14"/>
  <c r="X160" i="14"/>
  <c r="T160" i="14"/>
  <c r="P160" i="14"/>
  <c r="K160" i="14"/>
  <c r="J160" i="14"/>
  <c r="I160" i="14"/>
  <c r="H160" i="14"/>
  <c r="W160" i="14" s="1"/>
  <c r="AA159" i="14"/>
  <c r="U159" i="14"/>
  <c r="Q159" i="14"/>
  <c r="K159" i="14"/>
  <c r="J159" i="14"/>
  <c r="I159" i="14"/>
  <c r="H159" i="14"/>
  <c r="AA158" i="14"/>
  <c r="V158" i="14"/>
  <c r="R158" i="14"/>
  <c r="N158" i="14"/>
  <c r="K158" i="14"/>
  <c r="J158" i="14"/>
  <c r="X158" i="14" s="1"/>
  <c r="I158" i="14"/>
  <c r="H158" i="14"/>
  <c r="U158" i="14" s="1"/>
  <c r="AA157" i="14"/>
  <c r="S157" i="14"/>
  <c r="K157" i="14"/>
  <c r="J157" i="14"/>
  <c r="O157" i="14" s="1"/>
  <c r="I157" i="14"/>
  <c r="H157" i="14"/>
  <c r="AA156" i="14"/>
  <c r="X156" i="14"/>
  <c r="T156" i="14"/>
  <c r="P156" i="14"/>
  <c r="K156" i="14"/>
  <c r="J156" i="14"/>
  <c r="I156" i="14"/>
  <c r="H156" i="14"/>
  <c r="W156" i="14" s="1"/>
  <c r="AA155" i="14"/>
  <c r="U155" i="14"/>
  <c r="Q155" i="14"/>
  <c r="K155" i="14"/>
  <c r="J155" i="14"/>
  <c r="I155" i="14"/>
  <c r="H155" i="14"/>
  <c r="AA154" i="14"/>
  <c r="R154" i="14"/>
  <c r="K154" i="14"/>
  <c r="J154" i="14"/>
  <c r="N154" i="14" s="1"/>
  <c r="I154" i="14"/>
  <c r="H154" i="14"/>
  <c r="AA153" i="14"/>
  <c r="K153" i="14"/>
  <c r="J153" i="14"/>
  <c r="X153" i="14" s="1"/>
  <c r="I153" i="14"/>
  <c r="H153" i="14"/>
  <c r="AA152" i="14"/>
  <c r="X152" i="14"/>
  <c r="T152" i="14"/>
  <c r="P152" i="14"/>
  <c r="K152" i="14"/>
  <c r="J152" i="14"/>
  <c r="I152" i="14"/>
  <c r="H152" i="14"/>
  <c r="Q152" i="14" s="1"/>
  <c r="AA151" i="14"/>
  <c r="K151" i="14"/>
  <c r="J151" i="14"/>
  <c r="I151" i="14"/>
  <c r="H151" i="14"/>
  <c r="U151" i="14" s="1"/>
  <c r="AA150" i="14"/>
  <c r="W150" i="14"/>
  <c r="S150" i="14"/>
  <c r="O150" i="14"/>
  <c r="K150" i="14"/>
  <c r="J150" i="14"/>
  <c r="V150" i="14" s="1"/>
  <c r="I150" i="14"/>
  <c r="H150" i="14"/>
  <c r="AA149" i="14"/>
  <c r="K149" i="14"/>
  <c r="J149" i="14"/>
  <c r="X149" i="14" s="1"/>
  <c r="I149" i="14"/>
  <c r="H149" i="14"/>
  <c r="AA148" i="14"/>
  <c r="X148" i="14"/>
  <c r="T148" i="14"/>
  <c r="P148" i="14"/>
  <c r="K148" i="14"/>
  <c r="J148" i="14"/>
  <c r="I148" i="14"/>
  <c r="H148" i="14"/>
  <c r="Q148" i="14" s="1"/>
  <c r="AA147" i="14"/>
  <c r="K147" i="14"/>
  <c r="J147" i="14"/>
  <c r="I147" i="14"/>
  <c r="H147" i="14"/>
  <c r="V147" i="14" s="1"/>
  <c r="AA146" i="14"/>
  <c r="W146" i="14"/>
  <c r="S146" i="14"/>
  <c r="O146" i="14"/>
  <c r="K146" i="14"/>
  <c r="J146" i="14"/>
  <c r="V146" i="14" s="1"/>
  <c r="I146" i="14"/>
  <c r="H146" i="14"/>
  <c r="AA145" i="14"/>
  <c r="K145" i="14"/>
  <c r="J145" i="14"/>
  <c r="X145" i="14" s="1"/>
  <c r="I145" i="14"/>
  <c r="H145" i="14"/>
  <c r="AA144" i="14"/>
  <c r="X144" i="14"/>
  <c r="T144" i="14"/>
  <c r="P144" i="14"/>
  <c r="K144" i="14"/>
  <c r="J144" i="14"/>
  <c r="I144" i="14"/>
  <c r="H144" i="14"/>
  <c r="Q144" i="14" s="1"/>
  <c r="AA143" i="14"/>
  <c r="K143" i="14"/>
  <c r="J143" i="14"/>
  <c r="I143" i="14"/>
  <c r="H143" i="14"/>
  <c r="AA142" i="14"/>
  <c r="W142" i="14"/>
  <c r="S142" i="14"/>
  <c r="O142" i="14"/>
  <c r="K142" i="14"/>
  <c r="J142" i="14"/>
  <c r="V142" i="14" s="1"/>
  <c r="I142" i="14"/>
  <c r="H142" i="14"/>
  <c r="AA141" i="14"/>
  <c r="K141" i="14"/>
  <c r="J141" i="14"/>
  <c r="X141" i="14" s="1"/>
  <c r="I141" i="14"/>
  <c r="H141" i="14"/>
  <c r="AA140" i="14"/>
  <c r="X140" i="14"/>
  <c r="T140" i="14"/>
  <c r="P140" i="14"/>
  <c r="K140" i="14"/>
  <c r="J140" i="14"/>
  <c r="I140" i="14"/>
  <c r="H140" i="14"/>
  <c r="Q140" i="14" s="1"/>
  <c r="AA139" i="14"/>
  <c r="K139" i="14"/>
  <c r="J139" i="14"/>
  <c r="I139" i="14"/>
  <c r="H139" i="14"/>
  <c r="V139" i="14" s="1"/>
  <c r="AA138" i="14"/>
  <c r="W138" i="14"/>
  <c r="S138" i="14"/>
  <c r="O138" i="14"/>
  <c r="K138" i="14"/>
  <c r="J138" i="14"/>
  <c r="V138" i="14" s="1"/>
  <c r="I138" i="14"/>
  <c r="H138" i="14"/>
  <c r="AA137" i="14"/>
  <c r="K137" i="14"/>
  <c r="J137" i="14"/>
  <c r="X137" i="14" s="1"/>
  <c r="I137" i="14"/>
  <c r="H137" i="14"/>
  <c r="AA136" i="14"/>
  <c r="X136" i="14"/>
  <c r="T136" i="14"/>
  <c r="P136" i="14"/>
  <c r="K136" i="14"/>
  <c r="J136" i="14"/>
  <c r="I136" i="14"/>
  <c r="H136" i="14"/>
  <c r="Q136" i="14" s="1"/>
  <c r="AA135" i="14"/>
  <c r="K135" i="14"/>
  <c r="J135" i="14"/>
  <c r="I135" i="14"/>
  <c r="H135" i="14"/>
  <c r="M135" i="14" s="1"/>
  <c r="AA134" i="14"/>
  <c r="W134" i="14"/>
  <c r="S134" i="14"/>
  <c r="O134" i="14"/>
  <c r="K134" i="14"/>
  <c r="J134" i="14"/>
  <c r="V134" i="14" s="1"/>
  <c r="I134" i="14"/>
  <c r="H134" i="14"/>
  <c r="AA133" i="14"/>
  <c r="K133" i="14"/>
  <c r="J133" i="14"/>
  <c r="X133" i="14" s="1"/>
  <c r="I133" i="14"/>
  <c r="H133" i="14"/>
  <c r="AA132" i="14"/>
  <c r="X132" i="14"/>
  <c r="T132" i="14"/>
  <c r="P132" i="14"/>
  <c r="K132" i="14"/>
  <c r="J132" i="14"/>
  <c r="I132" i="14"/>
  <c r="H132" i="14"/>
  <c r="Q132" i="14" s="1"/>
  <c r="AA131" i="14"/>
  <c r="K131" i="14"/>
  <c r="J131" i="14"/>
  <c r="I131" i="14"/>
  <c r="H131" i="14"/>
  <c r="V131" i="14" s="1"/>
  <c r="AA130" i="14"/>
  <c r="W130" i="14"/>
  <c r="S130" i="14"/>
  <c r="O130" i="14"/>
  <c r="K130" i="14"/>
  <c r="J130" i="14"/>
  <c r="V130" i="14" s="1"/>
  <c r="I130" i="14"/>
  <c r="H130" i="14"/>
  <c r="AA129" i="14"/>
  <c r="K129" i="14"/>
  <c r="J129" i="14"/>
  <c r="X129" i="14" s="1"/>
  <c r="I129" i="14"/>
  <c r="H129" i="14"/>
  <c r="AA128" i="14"/>
  <c r="X128" i="14"/>
  <c r="T128" i="14"/>
  <c r="P128" i="14"/>
  <c r="K128" i="14"/>
  <c r="J128" i="14"/>
  <c r="I128" i="14"/>
  <c r="H128" i="14"/>
  <c r="Q128" i="14" s="1"/>
  <c r="AA127" i="14"/>
  <c r="K127" i="14"/>
  <c r="J127" i="14"/>
  <c r="I127" i="14"/>
  <c r="H127" i="14"/>
  <c r="Q127" i="14" s="1"/>
  <c r="AA126" i="14"/>
  <c r="W126" i="14"/>
  <c r="S126" i="14"/>
  <c r="O126" i="14"/>
  <c r="K126" i="14"/>
  <c r="J126" i="14"/>
  <c r="V126" i="14" s="1"/>
  <c r="I126" i="14"/>
  <c r="H126" i="14"/>
  <c r="AA125" i="14"/>
  <c r="K125" i="14"/>
  <c r="J125" i="14"/>
  <c r="X125" i="14" s="1"/>
  <c r="I125" i="14"/>
  <c r="H125" i="14"/>
  <c r="AA124" i="14"/>
  <c r="X124" i="14"/>
  <c r="T124" i="14"/>
  <c r="P124" i="14"/>
  <c r="K124" i="14"/>
  <c r="J124" i="14"/>
  <c r="I124" i="14"/>
  <c r="H124" i="14"/>
  <c r="Q124" i="14" s="1"/>
  <c r="AA123" i="14"/>
  <c r="K123" i="14"/>
  <c r="J123" i="14"/>
  <c r="I123" i="14"/>
  <c r="H123" i="14"/>
  <c r="AA122" i="14"/>
  <c r="W122" i="14"/>
  <c r="S122" i="14"/>
  <c r="O122" i="14"/>
  <c r="K122" i="14"/>
  <c r="J122" i="14"/>
  <c r="V122" i="14" s="1"/>
  <c r="I122" i="14"/>
  <c r="H122" i="14"/>
  <c r="AA121" i="14"/>
  <c r="K121" i="14"/>
  <c r="J121" i="14"/>
  <c r="X121" i="14" s="1"/>
  <c r="I121" i="14"/>
  <c r="H121" i="14"/>
  <c r="AA120" i="14"/>
  <c r="X120" i="14"/>
  <c r="T120" i="14"/>
  <c r="P120" i="14"/>
  <c r="K120" i="14"/>
  <c r="J120" i="14"/>
  <c r="I120" i="14"/>
  <c r="H120" i="14"/>
  <c r="Q120" i="14" s="1"/>
  <c r="AA119" i="14"/>
  <c r="K119" i="14"/>
  <c r="J119" i="14"/>
  <c r="I119" i="14"/>
  <c r="H119" i="14"/>
  <c r="Q119" i="14" s="1"/>
  <c r="AA118" i="14"/>
  <c r="W118" i="14"/>
  <c r="S118" i="14"/>
  <c r="O118" i="14"/>
  <c r="K118" i="14"/>
  <c r="J118" i="14"/>
  <c r="V118" i="14" s="1"/>
  <c r="I118" i="14"/>
  <c r="H118" i="14"/>
  <c r="AA117" i="14"/>
  <c r="K117" i="14"/>
  <c r="J117" i="14"/>
  <c r="X117" i="14" s="1"/>
  <c r="I117" i="14"/>
  <c r="H117" i="14"/>
  <c r="AA116" i="14"/>
  <c r="X116" i="14"/>
  <c r="T116" i="14"/>
  <c r="P116" i="14"/>
  <c r="K116" i="14"/>
  <c r="J116" i="14"/>
  <c r="I116" i="14"/>
  <c r="H116" i="14"/>
  <c r="Q116" i="14" s="1"/>
  <c r="AA115" i="14"/>
  <c r="K115" i="14"/>
  <c r="J115" i="14"/>
  <c r="I115" i="14"/>
  <c r="H115" i="14"/>
  <c r="AA114" i="14"/>
  <c r="W114" i="14"/>
  <c r="S114" i="14"/>
  <c r="O114" i="14"/>
  <c r="K114" i="14"/>
  <c r="J114" i="14"/>
  <c r="V114" i="14" s="1"/>
  <c r="I114" i="14"/>
  <c r="H114" i="14"/>
  <c r="AA113" i="14"/>
  <c r="K113" i="14"/>
  <c r="J113" i="14"/>
  <c r="X113" i="14" s="1"/>
  <c r="I113" i="14"/>
  <c r="H113" i="14"/>
  <c r="AA112" i="14"/>
  <c r="X112" i="14"/>
  <c r="T112" i="14"/>
  <c r="P112" i="14"/>
  <c r="K112" i="14"/>
  <c r="J112" i="14"/>
  <c r="I112" i="14"/>
  <c r="H112" i="14"/>
  <c r="Q112" i="14" s="1"/>
  <c r="AA111" i="14"/>
  <c r="K111" i="14"/>
  <c r="J111" i="14"/>
  <c r="I111" i="14"/>
  <c r="H111" i="14"/>
  <c r="AA110" i="14"/>
  <c r="W110" i="14"/>
  <c r="S110" i="14"/>
  <c r="O110" i="14"/>
  <c r="K110" i="14"/>
  <c r="J110" i="14"/>
  <c r="V110" i="14" s="1"/>
  <c r="I110" i="14"/>
  <c r="H110" i="14"/>
  <c r="AA109" i="14"/>
  <c r="K109" i="14"/>
  <c r="J109" i="14"/>
  <c r="X109" i="14" s="1"/>
  <c r="I109" i="14"/>
  <c r="H109" i="14"/>
  <c r="AA108" i="14"/>
  <c r="X108" i="14"/>
  <c r="T108" i="14"/>
  <c r="P108" i="14"/>
  <c r="K108" i="14"/>
  <c r="J108" i="14"/>
  <c r="I108" i="14"/>
  <c r="H108" i="14"/>
  <c r="Q108" i="14" s="1"/>
  <c r="AA107" i="14"/>
  <c r="K107" i="14"/>
  <c r="J107" i="14"/>
  <c r="I107" i="14"/>
  <c r="H107" i="14"/>
  <c r="V107" i="14" s="1"/>
  <c r="AA106" i="14"/>
  <c r="W106" i="14"/>
  <c r="S106" i="14"/>
  <c r="O106" i="14"/>
  <c r="K106" i="14"/>
  <c r="J106" i="14"/>
  <c r="V106" i="14" s="1"/>
  <c r="I106" i="14"/>
  <c r="H106" i="14"/>
  <c r="AA105" i="14"/>
  <c r="K105" i="14"/>
  <c r="J105" i="14"/>
  <c r="X105" i="14" s="1"/>
  <c r="I105" i="14"/>
  <c r="H105" i="14"/>
  <c r="AA104" i="14"/>
  <c r="X104" i="14"/>
  <c r="T104" i="14"/>
  <c r="P104" i="14"/>
  <c r="K104" i="14"/>
  <c r="J104" i="14"/>
  <c r="I104" i="14"/>
  <c r="H104" i="14"/>
  <c r="Q104" i="14" s="1"/>
  <c r="AA103" i="14"/>
  <c r="K103" i="14"/>
  <c r="J103" i="14"/>
  <c r="I103" i="14"/>
  <c r="H103" i="14"/>
  <c r="M103" i="14" s="1"/>
  <c r="AA102" i="14"/>
  <c r="W102" i="14"/>
  <c r="S102" i="14"/>
  <c r="O102" i="14"/>
  <c r="K102" i="14"/>
  <c r="J102" i="14"/>
  <c r="V102" i="14" s="1"/>
  <c r="I102" i="14"/>
  <c r="H102" i="14"/>
  <c r="AA101" i="14"/>
  <c r="K101" i="14"/>
  <c r="J101" i="14"/>
  <c r="X101" i="14" s="1"/>
  <c r="I101" i="14"/>
  <c r="H101" i="14"/>
  <c r="AA100" i="14"/>
  <c r="X100" i="14"/>
  <c r="T100" i="14"/>
  <c r="P100" i="14"/>
  <c r="K100" i="14"/>
  <c r="J100" i="14"/>
  <c r="I100" i="14"/>
  <c r="H100" i="14"/>
  <c r="Q100" i="14" s="1"/>
  <c r="AA99" i="14"/>
  <c r="K99" i="14"/>
  <c r="J99" i="14"/>
  <c r="I99" i="14"/>
  <c r="H99" i="14"/>
  <c r="Q99" i="14" s="1"/>
  <c r="AA98" i="14"/>
  <c r="W98" i="14"/>
  <c r="S98" i="14"/>
  <c r="O98" i="14"/>
  <c r="K98" i="14"/>
  <c r="J98" i="14"/>
  <c r="V98" i="14" s="1"/>
  <c r="I98" i="14"/>
  <c r="H98" i="14"/>
  <c r="AA97" i="14"/>
  <c r="K97" i="14"/>
  <c r="J97" i="14"/>
  <c r="X97" i="14" s="1"/>
  <c r="I97" i="14"/>
  <c r="H97" i="14"/>
  <c r="AA96" i="14"/>
  <c r="X96" i="14"/>
  <c r="T96" i="14"/>
  <c r="P96" i="14"/>
  <c r="K96" i="14"/>
  <c r="J96" i="14"/>
  <c r="I96" i="14"/>
  <c r="H96" i="14"/>
  <c r="Q96" i="14" s="1"/>
  <c r="AA95" i="14"/>
  <c r="K95" i="14"/>
  <c r="J95" i="14"/>
  <c r="I95" i="14"/>
  <c r="H95" i="14"/>
  <c r="AA94" i="14"/>
  <c r="W94" i="14"/>
  <c r="S94" i="14"/>
  <c r="O94" i="14"/>
  <c r="K94" i="14"/>
  <c r="J94" i="14"/>
  <c r="V94" i="14" s="1"/>
  <c r="I94" i="14"/>
  <c r="H94" i="14"/>
  <c r="AA93" i="14"/>
  <c r="K93" i="14"/>
  <c r="J93" i="14"/>
  <c r="X93" i="14" s="1"/>
  <c r="I93" i="14"/>
  <c r="H93" i="14"/>
  <c r="AA92" i="14"/>
  <c r="X92" i="14"/>
  <c r="T92" i="14"/>
  <c r="P92" i="14"/>
  <c r="K92" i="14"/>
  <c r="J92" i="14"/>
  <c r="I92" i="14"/>
  <c r="H92" i="14"/>
  <c r="Q92" i="14" s="1"/>
  <c r="AA91" i="14"/>
  <c r="K91" i="14"/>
  <c r="J91" i="14"/>
  <c r="I91" i="14"/>
  <c r="H91" i="14"/>
  <c r="V91" i="14" s="1"/>
  <c r="AA90" i="14"/>
  <c r="W90" i="14"/>
  <c r="S90" i="14"/>
  <c r="O90" i="14"/>
  <c r="K90" i="14"/>
  <c r="J90" i="14"/>
  <c r="V90" i="14" s="1"/>
  <c r="I90" i="14"/>
  <c r="H90" i="14"/>
  <c r="AA89" i="14"/>
  <c r="K89" i="14"/>
  <c r="J89" i="14"/>
  <c r="X89" i="14" s="1"/>
  <c r="I89" i="14"/>
  <c r="H89" i="14"/>
  <c r="AA88" i="14"/>
  <c r="X88" i="14"/>
  <c r="T88" i="14"/>
  <c r="P88" i="14"/>
  <c r="K88" i="14"/>
  <c r="J88" i="14"/>
  <c r="I88" i="14"/>
  <c r="H88" i="14"/>
  <c r="Q88" i="14" s="1"/>
  <c r="AA87" i="14"/>
  <c r="K87" i="14"/>
  <c r="J87" i="14"/>
  <c r="I87" i="14"/>
  <c r="H87" i="14"/>
  <c r="Q87" i="14" s="1"/>
  <c r="AA86" i="14"/>
  <c r="W86" i="14"/>
  <c r="S86" i="14"/>
  <c r="O86" i="14"/>
  <c r="K86" i="14"/>
  <c r="J86" i="14"/>
  <c r="V86" i="14" s="1"/>
  <c r="I86" i="14"/>
  <c r="H86" i="14"/>
  <c r="AA85" i="14"/>
  <c r="K85" i="14"/>
  <c r="J85" i="14"/>
  <c r="X85" i="14" s="1"/>
  <c r="I85" i="14"/>
  <c r="H85" i="14"/>
  <c r="AA84" i="14"/>
  <c r="X84" i="14"/>
  <c r="T84" i="14"/>
  <c r="P84" i="14"/>
  <c r="K84" i="14"/>
  <c r="J84" i="14"/>
  <c r="I84" i="14"/>
  <c r="H84" i="14"/>
  <c r="Q84" i="14" s="1"/>
  <c r="AA83" i="14"/>
  <c r="K83" i="14"/>
  <c r="J83" i="14"/>
  <c r="I83" i="14"/>
  <c r="H83" i="14"/>
  <c r="AA82" i="14"/>
  <c r="W82" i="14"/>
  <c r="S82" i="14"/>
  <c r="O82" i="14"/>
  <c r="K82" i="14"/>
  <c r="J82" i="14"/>
  <c r="V82" i="14" s="1"/>
  <c r="I82" i="14"/>
  <c r="H82" i="14"/>
  <c r="AA81" i="14"/>
  <c r="K81" i="14"/>
  <c r="J81" i="14"/>
  <c r="X81" i="14" s="1"/>
  <c r="I81" i="14"/>
  <c r="H81" i="14"/>
  <c r="AA80" i="14"/>
  <c r="X80" i="14"/>
  <c r="T80" i="14"/>
  <c r="P80" i="14"/>
  <c r="K80" i="14"/>
  <c r="J80" i="14"/>
  <c r="I80" i="14"/>
  <c r="H80" i="14"/>
  <c r="Q80" i="14" s="1"/>
  <c r="AA79" i="14"/>
  <c r="K79" i="14"/>
  <c r="J79" i="14"/>
  <c r="I79" i="14"/>
  <c r="H79" i="14"/>
  <c r="Q79" i="14" s="1"/>
  <c r="AA78" i="14"/>
  <c r="W78" i="14"/>
  <c r="S78" i="14"/>
  <c r="O78" i="14"/>
  <c r="K78" i="14"/>
  <c r="J78" i="14"/>
  <c r="V78" i="14" s="1"/>
  <c r="I78" i="14"/>
  <c r="H78" i="14"/>
  <c r="AA77" i="14"/>
  <c r="K77" i="14"/>
  <c r="J77" i="14"/>
  <c r="X77" i="14" s="1"/>
  <c r="I77" i="14"/>
  <c r="H77" i="14"/>
  <c r="AA76" i="14"/>
  <c r="X76" i="14"/>
  <c r="T76" i="14"/>
  <c r="P76" i="14"/>
  <c r="K76" i="14"/>
  <c r="J76" i="14"/>
  <c r="I76" i="14"/>
  <c r="H76" i="14"/>
  <c r="Q76" i="14" s="1"/>
  <c r="AA75" i="14"/>
  <c r="K75" i="14"/>
  <c r="J75" i="14"/>
  <c r="I75" i="14"/>
  <c r="H75" i="14"/>
  <c r="AA74" i="14"/>
  <c r="W74" i="14"/>
  <c r="S74" i="14"/>
  <c r="O74" i="14"/>
  <c r="K74" i="14"/>
  <c r="J74" i="14"/>
  <c r="V74" i="14" s="1"/>
  <c r="I74" i="14"/>
  <c r="H74" i="14"/>
  <c r="AA73" i="14"/>
  <c r="K73" i="14"/>
  <c r="J73" i="14"/>
  <c r="X73" i="14" s="1"/>
  <c r="I73" i="14"/>
  <c r="H73" i="14"/>
  <c r="AA72" i="14"/>
  <c r="X72" i="14"/>
  <c r="T72" i="14"/>
  <c r="P72" i="14"/>
  <c r="K72" i="14"/>
  <c r="J72" i="14"/>
  <c r="I72" i="14"/>
  <c r="H72" i="14"/>
  <c r="Q72" i="14" s="1"/>
  <c r="AA71" i="14"/>
  <c r="K71" i="14"/>
  <c r="J71" i="14"/>
  <c r="I71" i="14"/>
  <c r="H71" i="14"/>
  <c r="Q71" i="14" s="1"/>
  <c r="AA70" i="14"/>
  <c r="W70" i="14"/>
  <c r="S70" i="14"/>
  <c r="O70" i="14"/>
  <c r="K70" i="14"/>
  <c r="J70" i="14"/>
  <c r="V70" i="14" s="1"/>
  <c r="I70" i="14"/>
  <c r="H70" i="14"/>
  <c r="AA69" i="14"/>
  <c r="K69" i="14"/>
  <c r="J69" i="14"/>
  <c r="X69" i="14" s="1"/>
  <c r="I69" i="14"/>
  <c r="H69" i="14"/>
  <c r="AA68" i="14"/>
  <c r="X68" i="14"/>
  <c r="T68" i="14"/>
  <c r="P68" i="14"/>
  <c r="K68" i="14"/>
  <c r="J68" i="14"/>
  <c r="I68" i="14"/>
  <c r="H68" i="14"/>
  <c r="Q68" i="14" s="1"/>
  <c r="AA67" i="14"/>
  <c r="K67" i="14"/>
  <c r="J67" i="14"/>
  <c r="I67" i="14"/>
  <c r="H67" i="14"/>
  <c r="M67" i="14" s="1"/>
  <c r="AA66" i="14"/>
  <c r="W66" i="14"/>
  <c r="S66" i="14"/>
  <c r="O66" i="14"/>
  <c r="K66" i="14"/>
  <c r="J66" i="14"/>
  <c r="V66" i="14" s="1"/>
  <c r="I66" i="14"/>
  <c r="H66" i="14"/>
  <c r="AA65" i="14"/>
  <c r="K65" i="14"/>
  <c r="J65" i="14"/>
  <c r="X65" i="14" s="1"/>
  <c r="I65" i="14"/>
  <c r="H65" i="14"/>
  <c r="AA64" i="14"/>
  <c r="X64" i="14"/>
  <c r="T64" i="14"/>
  <c r="P64" i="14"/>
  <c r="K64" i="14"/>
  <c r="J64" i="14"/>
  <c r="I64" i="14"/>
  <c r="H64" i="14"/>
  <c r="Q64" i="14" s="1"/>
  <c r="AA63" i="14"/>
  <c r="K63" i="14"/>
  <c r="J63" i="14"/>
  <c r="I63" i="14"/>
  <c r="H63" i="14"/>
  <c r="AA62" i="14"/>
  <c r="W62" i="14"/>
  <c r="S62" i="14"/>
  <c r="O62" i="14"/>
  <c r="K62" i="14"/>
  <c r="J62" i="14"/>
  <c r="V62" i="14" s="1"/>
  <c r="I62" i="14"/>
  <c r="H62" i="14"/>
  <c r="AA61" i="14"/>
  <c r="K61" i="14"/>
  <c r="J61" i="14"/>
  <c r="X61" i="14" s="1"/>
  <c r="I61" i="14"/>
  <c r="H61" i="14"/>
  <c r="AA60" i="14"/>
  <c r="X60" i="14"/>
  <c r="T60" i="14"/>
  <c r="P60" i="14"/>
  <c r="K60" i="14"/>
  <c r="J60" i="14"/>
  <c r="I60" i="14"/>
  <c r="H60" i="14"/>
  <c r="Q60" i="14" s="1"/>
  <c r="AA59" i="14"/>
  <c r="K59" i="14"/>
  <c r="J59" i="14"/>
  <c r="I59" i="14"/>
  <c r="H59" i="14"/>
  <c r="V59" i="14" s="1"/>
  <c r="AA58" i="14"/>
  <c r="W58" i="14"/>
  <c r="S58" i="14"/>
  <c r="O58" i="14"/>
  <c r="K58" i="14"/>
  <c r="J58" i="14"/>
  <c r="V58" i="14" s="1"/>
  <c r="I58" i="14"/>
  <c r="H58" i="14"/>
  <c r="AA57" i="14"/>
  <c r="K57" i="14"/>
  <c r="J57" i="14"/>
  <c r="X57" i="14" s="1"/>
  <c r="I57" i="14"/>
  <c r="H57" i="14"/>
  <c r="AA56" i="14"/>
  <c r="X56" i="14"/>
  <c r="T56" i="14"/>
  <c r="P56" i="14"/>
  <c r="K56" i="14"/>
  <c r="J56" i="14"/>
  <c r="I56" i="14"/>
  <c r="H56" i="14"/>
  <c r="Q56" i="14" s="1"/>
  <c r="AA55" i="14"/>
  <c r="K55" i="14"/>
  <c r="J55" i="14"/>
  <c r="I55" i="14"/>
  <c r="H55" i="14"/>
  <c r="AA54" i="14"/>
  <c r="W54" i="14"/>
  <c r="S54" i="14"/>
  <c r="O54" i="14"/>
  <c r="K54" i="14"/>
  <c r="J54" i="14"/>
  <c r="V54" i="14" s="1"/>
  <c r="I54" i="14"/>
  <c r="H54" i="14"/>
  <c r="AA53" i="14"/>
  <c r="K53" i="14"/>
  <c r="J53" i="14"/>
  <c r="X53" i="14" s="1"/>
  <c r="I53" i="14"/>
  <c r="H53" i="14"/>
  <c r="AA52" i="14"/>
  <c r="X52" i="14"/>
  <c r="T52" i="14"/>
  <c r="P52" i="14"/>
  <c r="K52" i="14"/>
  <c r="J52" i="14"/>
  <c r="I52" i="14"/>
  <c r="H52" i="14"/>
  <c r="Q52" i="14" s="1"/>
  <c r="AA51" i="14"/>
  <c r="K51" i="14"/>
  <c r="J51" i="14"/>
  <c r="I51" i="14"/>
  <c r="H51" i="14"/>
  <c r="AA50" i="14"/>
  <c r="W50" i="14"/>
  <c r="S50" i="14"/>
  <c r="O50" i="14"/>
  <c r="K50" i="14"/>
  <c r="J50" i="14"/>
  <c r="V50" i="14" s="1"/>
  <c r="I50" i="14"/>
  <c r="H50" i="14"/>
  <c r="AA49" i="14"/>
  <c r="K49" i="14"/>
  <c r="J49" i="14"/>
  <c r="X49" i="14" s="1"/>
  <c r="I49" i="14"/>
  <c r="H49" i="14"/>
  <c r="AA48" i="14"/>
  <c r="X48" i="14"/>
  <c r="T48" i="14"/>
  <c r="P48" i="14"/>
  <c r="K48" i="14"/>
  <c r="J48" i="14"/>
  <c r="I48" i="14"/>
  <c r="H48" i="14"/>
  <c r="Q48" i="14" s="1"/>
  <c r="AA47" i="14"/>
  <c r="K47" i="14"/>
  <c r="J47" i="14"/>
  <c r="I47" i="14"/>
  <c r="H47" i="14"/>
  <c r="Q47" i="14" s="1"/>
  <c r="AA46" i="14"/>
  <c r="W46" i="14"/>
  <c r="S46" i="14"/>
  <c r="O46" i="14"/>
  <c r="K46" i="14"/>
  <c r="J46" i="14"/>
  <c r="V46" i="14" s="1"/>
  <c r="I46" i="14"/>
  <c r="H46" i="14"/>
  <c r="AA45" i="14"/>
  <c r="K45" i="14"/>
  <c r="J45" i="14"/>
  <c r="X45" i="14" s="1"/>
  <c r="I45" i="14"/>
  <c r="H45" i="14"/>
  <c r="AA44" i="14"/>
  <c r="X44" i="14"/>
  <c r="T44" i="14"/>
  <c r="P44" i="14"/>
  <c r="K44" i="14"/>
  <c r="J44" i="14"/>
  <c r="I44" i="14"/>
  <c r="H44" i="14"/>
  <c r="Q44" i="14" s="1"/>
  <c r="AA43" i="14"/>
  <c r="K43" i="14"/>
  <c r="J43" i="14"/>
  <c r="I43" i="14"/>
  <c r="H43" i="14"/>
  <c r="AA42" i="14"/>
  <c r="W42" i="14"/>
  <c r="S42" i="14"/>
  <c r="O42" i="14"/>
  <c r="K42" i="14"/>
  <c r="J42" i="14"/>
  <c r="V42" i="14" s="1"/>
  <c r="I42" i="14"/>
  <c r="H42" i="14"/>
  <c r="AA41" i="14"/>
  <c r="K41" i="14"/>
  <c r="J41" i="14"/>
  <c r="X41" i="14" s="1"/>
  <c r="I41" i="14"/>
  <c r="H41" i="14"/>
  <c r="AA40" i="14"/>
  <c r="X40" i="14"/>
  <c r="T40" i="14"/>
  <c r="P40" i="14"/>
  <c r="K40" i="14"/>
  <c r="J40" i="14"/>
  <c r="I40" i="14"/>
  <c r="H40" i="14"/>
  <c r="Q40" i="14" s="1"/>
  <c r="AA39" i="14"/>
  <c r="K39" i="14"/>
  <c r="J39" i="14"/>
  <c r="I39" i="14"/>
  <c r="H39" i="14"/>
  <c r="V39" i="14" s="1"/>
  <c r="AA38" i="14"/>
  <c r="W38" i="14"/>
  <c r="S38" i="14"/>
  <c r="O38" i="14"/>
  <c r="K38" i="14"/>
  <c r="J38" i="14"/>
  <c r="V38" i="14" s="1"/>
  <c r="I38" i="14"/>
  <c r="H38" i="14"/>
  <c r="AA37" i="14"/>
  <c r="K37" i="14"/>
  <c r="J37" i="14"/>
  <c r="X37" i="14" s="1"/>
  <c r="I37" i="14"/>
  <c r="H37" i="14"/>
  <c r="AA36" i="14"/>
  <c r="X36" i="14"/>
  <c r="T36" i="14"/>
  <c r="P36" i="14"/>
  <c r="K36" i="14"/>
  <c r="J36" i="14"/>
  <c r="I36" i="14"/>
  <c r="H36" i="14"/>
  <c r="Q36" i="14" s="1"/>
  <c r="AA35" i="14"/>
  <c r="K35" i="14"/>
  <c r="J35" i="14"/>
  <c r="I35" i="14"/>
  <c r="H35" i="14"/>
  <c r="AA34" i="14"/>
  <c r="W34" i="14"/>
  <c r="S34" i="14"/>
  <c r="O34" i="14"/>
  <c r="K34" i="14"/>
  <c r="J34" i="14"/>
  <c r="V34" i="14" s="1"/>
  <c r="I34" i="14"/>
  <c r="H34" i="14"/>
  <c r="AA33" i="14"/>
  <c r="K33" i="14"/>
  <c r="J33" i="14"/>
  <c r="X33" i="14" s="1"/>
  <c r="I33" i="14"/>
  <c r="H33" i="14"/>
  <c r="AA32" i="14"/>
  <c r="X32" i="14"/>
  <c r="T32" i="14"/>
  <c r="P32" i="14"/>
  <c r="K32" i="14"/>
  <c r="J32" i="14"/>
  <c r="I32" i="14"/>
  <c r="H32" i="14"/>
  <c r="Q32" i="14" s="1"/>
  <c r="AA31" i="14"/>
  <c r="K31" i="14"/>
  <c r="J31" i="14"/>
  <c r="I31" i="14"/>
  <c r="H31" i="14"/>
  <c r="V31" i="14" s="1"/>
  <c r="AA30" i="14"/>
  <c r="W30" i="14"/>
  <c r="S30" i="14"/>
  <c r="O30" i="14"/>
  <c r="K30" i="14"/>
  <c r="J30" i="14"/>
  <c r="V30" i="14" s="1"/>
  <c r="I30" i="14"/>
  <c r="H30" i="14"/>
  <c r="AA29" i="14"/>
  <c r="K29" i="14"/>
  <c r="J29" i="14"/>
  <c r="X29" i="14" s="1"/>
  <c r="I29" i="14"/>
  <c r="H29" i="14"/>
  <c r="AA28" i="14"/>
  <c r="X28" i="14"/>
  <c r="T28" i="14"/>
  <c r="P28" i="14"/>
  <c r="K28" i="14"/>
  <c r="J28" i="14"/>
  <c r="I28" i="14"/>
  <c r="H28" i="14"/>
  <c r="Q28" i="14" s="1"/>
  <c r="AA27" i="14"/>
  <c r="K27" i="14"/>
  <c r="J27" i="14"/>
  <c r="I27" i="14"/>
  <c r="H27" i="14"/>
  <c r="Q27" i="14" s="1"/>
  <c r="AA26" i="14"/>
  <c r="W26" i="14"/>
  <c r="S26" i="14"/>
  <c r="O26" i="14"/>
  <c r="K26" i="14"/>
  <c r="J26" i="14"/>
  <c r="V26" i="14" s="1"/>
  <c r="I26" i="14"/>
  <c r="H26" i="14"/>
  <c r="AA25" i="14"/>
  <c r="K25" i="14"/>
  <c r="J25" i="14"/>
  <c r="X25" i="14" s="1"/>
  <c r="I25" i="14"/>
  <c r="H25" i="14"/>
  <c r="AA24" i="14"/>
  <c r="X24" i="14"/>
  <c r="T24" i="14"/>
  <c r="P24" i="14"/>
  <c r="K24" i="14"/>
  <c r="J24" i="14"/>
  <c r="I24" i="14"/>
  <c r="H24" i="14"/>
  <c r="Q24" i="14" s="1"/>
  <c r="AA23" i="14"/>
  <c r="K23" i="14"/>
  <c r="J23" i="14"/>
  <c r="I23" i="14"/>
  <c r="H23" i="14"/>
  <c r="AA22" i="14"/>
  <c r="W22" i="14"/>
  <c r="S22" i="14"/>
  <c r="O22" i="14"/>
  <c r="K22" i="14"/>
  <c r="J22" i="14"/>
  <c r="V22" i="14" s="1"/>
  <c r="I22" i="14"/>
  <c r="H22" i="14"/>
  <c r="AA21" i="14"/>
  <c r="K21" i="14"/>
  <c r="J21" i="14"/>
  <c r="X21" i="14" s="1"/>
  <c r="I21" i="14"/>
  <c r="H21" i="14"/>
  <c r="AA20" i="14"/>
  <c r="X20" i="14"/>
  <c r="T20" i="14"/>
  <c r="P20" i="14"/>
  <c r="K20" i="14"/>
  <c r="J20" i="14"/>
  <c r="I20" i="14"/>
  <c r="H20" i="14"/>
  <c r="Q20" i="14" s="1"/>
  <c r="AA19" i="14"/>
  <c r="K19" i="14"/>
  <c r="J19" i="14"/>
  <c r="I19" i="14"/>
  <c r="H19" i="14"/>
  <c r="AA18" i="14"/>
  <c r="W18" i="14"/>
  <c r="S18" i="14"/>
  <c r="O18" i="14"/>
  <c r="K18" i="14"/>
  <c r="J18" i="14"/>
  <c r="V18" i="14" s="1"/>
  <c r="I18" i="14"/>
  <c r="H18" i="14"/>
  <c r="AA17" i="14"/>
  <c r="K17" i="14"/>
  <c r="J17" i="14"/>
  <c r="X17" i="14" s="1"/>
  <c r="I17" i="14"/>
  <c r="H17" i="14"/>
  <c r="AA16" i="14"/>
  <c r="X16" i="14"/>
  <c r="T16" i="14"/>
  <c r="P16" i="14"/>
  <c r="K16" i="14"/>
  <c r="J16" i="14"/>
  <c r="I16" i="14"/>
  <c r="H16" i="14"/>
  <c r="Q16" i="14" s="1"/>
  <c r="AA15" i="14"/>
  <c r="K15" i="14"/>
  <c r="J15" i="14"/>
  <c r="I15" i="14"/>
  <c r="H15" i="14"/>
  <c r="Q15" i="14" s="1"/>
  <c r="AA14" i="14"/>
  <c r="W14" i="14"/>
  <c r="S14" i="14"/>
  <c r="O14" i="14"/>
  <c r="K14" i="14"/>
  <c r="J14" i="14"/>
  <c r="V14" i="14" s="1"/>
  <c r="I14" i="14"/>
  <c r="H14" i="14"/>
  <c r="AA13" i="14"/>
  <c r="K13" i="14"/>
  <c r="J13" i="14"/>
  <c r="X13" i="14" s="1"/>
  <c r="I13" i="14"/>
  <c r="H13" i="14"/>
  <c r="AA12" i="14"/>
  <c r="X12" i="14"/>
  <c r="T12" i="14"/>
  <c r="P12" i="14"/>
  <c r="K12" i="14"/>
  <c r="J12" i="14"/>
  <c r="I12" i="14"/>
  <c r="H12" i="14"/>
  <c r="Q12" i="14" s="1"/>
  <c r="AA11" i="14"/>
  <c r="K11" i="14"/>
  <c r="J11" i="14"/>
  <c r="I11" i="14"/>
  <c r="H11" i="14"/>
  <c r="V11" i="14" s="1"/>
  <c r="AA10" i="14"/>
  <c r="W10" i="14"/>
  <c r="S10" i="14"/>
  <c r="O10" i="14"/>
  <c r="K10" i="14"/>
  <c r="J10" i="14"/>
  <c r="V10" i="14" s="1"/>
  <c r="I10" i="14"/>
  <c r="H10" i="14"/>
  <c r="AA9" i="14"/>
  <c r="K9" i="14"/>
  <c r="J9" i="14"/>
  <c r="X9" i="14" s="1"/>
  <c r="I9" i="14"/>
  <c r="H9" i="14"/>
  <c r="AA8" i="14"/>
  <c r="X8" i="14"/>
  <c r="T8" i="14"/>
  <c r="P8" i="14"/>
  <c r="K8" i="14"/>
  <c r="J8" i="14"/>
  <c r="I8" i="14"/>
  <c r="H8" i="14"/>
  <c r="Q8" i="14" s="1"/>
  <c r="AA7" i="14"/>
  <c r="K7" i="14"/>
  <c r="J7" i="14"/>
  <c r="I7" i="14"/>
  <c r="H7" i="14"/>
  <c r="Q7" i="14" s="1"/>
  <c r="AA6" i="14"/>
  <c r="AA5" i="14"/>
  <c r="AA4" i="14"/>
  <c r="AA3" i="14"/>
  <c r="AA2" i="14"/>
  <c r="AA1" i="14"/>
  <c r="P31" i="15"/>
  <c r="C31" i="15"/>
  <c r="P30" i="15"/>
  <c r="C30" i="15"/>
  <c r="P29" i="15"/>
  <c r="C29" i="15"/>
  <c r="P28" i="15"/>
  <c r="C28" i="15"/>
  <c r="P27" i="15"/>
  <c r="C27" i="15"/>
  <c r="P26" i="15"/>
  <c r="C26" i="15"/>
  <c r="P25" i="15"/>
  <c r="C25" i="15"/>
  <c r="P24" i="15"/>
  <c r="C24" i="15"/>
  <c r="P23" i="15"/>
  <c r="C23" i="15"/>
  <c r="P22" i="15"/>
  <c r="C22" i="15"/>
  <c r="P21" i="15"/>
  <c r="C21" i="15"/>
  <c r="P20" i="15"/>
  <c r="C20" i="15"/>
  <c r="P18" i="15"/>
  <c r="C18" i="15"/>
  <c r="P17" i="15"/>
  <c r="C17" i="15"/>
  <c r="P16" i="15"/>
  <c r="C16" i="15"/>
  <c r="P15" i="15"/>
  <c r="C15" i="15"/>
  <c r="P14" i="15"/>
  <c r="C14" i="15"/>
  <c r="P13" i="15"/>
  <c r="C13" i="15"/>
  <c r="P12" i="15"/>
  <c r="C12" i="15"/>
  <c r="P11" i="15"/>
  <c r="C11" i="15"/>
  <c r="P10" i="15"/>
  <c r="C10" i="15"/>
  <c r="P9" i="15"/>
  <c r="C9" i="15"/>
  <c r="P8" i="15"/>
  <c r="C8" i="15"/>
  <c r="P7" i="15"/>
  <c r="C7" i="15"/>
  <c r="P5" i="15"/>
  <c r="S24" i="13"/>
  <c r="R24" i="13"/>
  <c r="Q24" i="13"/>
  <c r="P24" i="13"/>
  <c r="O24" i="13"/>
  <c r="N24" i="13"/>
  <c r="L24" i="13"/>
  <c r="K24" i="13"/>
  <c r="J24" i="13"/>
  <c r="I24" i="13"/>
  <c r="H24" i="13"/>
  <c r="G24" i="13"/>
  <c r="S23" i="13"/>
  <c r="R23" i="13"/>
  <c r="Q23" i="13"/>
  <c r="P23" i="13"/>
  <c r="O23" i="13"/>
  <c r="N23" i="13"/>
  <c r="L23" i="13"/>
  <c r="K23" i="13"/>
  <c r="J23" i="13"/>
  <c r="I23" i="13"/>
  <c r="H23" i="13"/>
  <c r="G23" i="13"/>
  <c r="S22" i="13"/>
  <c r="R22" i="13"/>
  <c r="Q22" i="13"/>
  <c r="P22" i="13"/>
  <c r="O22" i="13"/>
  <c r="N22" i="13"/>
  <c r="L22" i="13"/>
  <c r="K22" i="13"/>
  <c r="J22" i="13"/>
  <c r="I22" i="13"/>
  <c r="H22" i="13"/>
  <c r="G22" i="13"/>
  <c r="S21" i="13"/>
  <c r="R21" i="13"/>
  <c r="Q21" i="13"/>
  <c r="P21" i="13"/>
  <c r="O21" i="13"/>
  <c r="N21" i="13"/>
  <c r="L21" i="13"/>
  <c r="K21" i="13"/>
  <c r="J21" i="13"/>
  <c r="I21" i="13"/>
  <c r="H21" i="13"/>
  <c r="G21" i="13"/>
  <c r="S20" i="13"/>
  <c r="R20" i="13"/>
  <c r="Q20" i="13"/>
  <c r="P20" i="13"/>
  <c r="O20" i="13"/>
  <c r="N20" i="13"/>
  <c r="L20" i="13"/>
  <c r="K20" i="13"/>
  <c r="J20" i="13"/>
  <c r="I20" i="13"/>
  <c r="H20" i="13"/>
  <c r="G20" i="13"/>
  <c r="S19" i="13"/>
  <c r="R19" i="13"/>
  <c r="Q19" i="13"/>
  <c r="P19" i="13"/>
  <c r="O19" i="13"/>
  <c r="N19" i="13"/>
  <c r="L19" i="13"/>
  <c r="K19" i="13"/>
  <c r="J19" i="13"/>
  <c r="I19" i="13"/>
  <c r="H19" i="13"/>
  <c r="G19" i="13"/>
  <c r="S18" i="13"/>
  <c r="R18" i="13"/>
  <c r="Q18" i="13"/>
  <c r="P18" i="13"/>
  <c r="O18" i="13"/>
  <c r="N18" i="13"/>
  <c r="L18" i="13"/>
  <c r="K18" i="13"/>
  <c r="J18" i="13"/>
  <c r="I18" i="13"/>
  <c r="H18" i="13"/>
  <c r="G18" i="13"/>
  <c r="S17" i="13"/>
  <c r="R17" i="13"/>
  <c r="Q17" i="13"/>
  <c r="P17" i="13"/>
  <c r="O17" i="13"/>
  <c r="N17" i="13"/>
  <c r="L17" i="13"/>
  <c r="K17" i="13"/>
  <c r="J17" i="13"/>
  <c r="I17" i="13"/>
  <c r="H17" i="13"/>
  <c r="G17" i="13"/>
  <c r="S16" i="13"/>
  <c r="R16" i="13"/>
  <c r="Q16" i="13"/>
  <c r="P16" i="13"/>
  <c r="O16" i="13"/>
  <c r="N16" i="13"/>
  <c r="L16" i="13"/>
  <c r="K16" i="13"/>
  <c r="J16" i="13"/>
  <c r="I16" i="13"/>
  <c r="H16" i="13"/>
  <c r="G16" i="13"/>
  <c r="S15" i="13"/>
  <c r="R15" i="13"/>
  <c r="Q15" i="13"/>
  <c r="P15" i="13"/>
  <c r="O15" i="13"/>
  <c r="N15" i="13"/>
  <c r="L15" i="13"/>
  <c r="K15" i="13"/>
  <c r="J15" i="13"/>
  <c r="I15" i="13"/>
  <c r="H15" i="13"/>
  <c r="G15" i="13"/>
  <c r="S14" i="13"/>
  <c r="R14" i="13"/>
  <c r="Q14" i="13"/>
  <c r="P14" i="13"/>
  <c r="O14" i="13"/>
  <c r="N14" i="13"/>
  <c r="L14" i="13"/>
  <c r="K14" i="13"/>
  <c r="J14" i="13"/>
  <c r="I14" i="13"/>
  <c r="H14" i="13"/>
  <c r="G14" i="13"/>
  <c r="S13" i="13"/>
  <c r="R13" i="13"/>
  <c r="Q13" i="13"/>
  <c r="P13" i="13"/>
  <c r="O13" i="13"/>
  <c r="N13" i="13"/>
  <c r="L13" i="13"/>
  <c r="K13" i="13"/>
  <c r="J13" i="13"/>
  <c r="I13" i="13"/>
  <c r="H13" i="13"/>
  <c r="G13" i="13"/>
  <c r="J207" i="12"/>
  <c r="J206" i="12"/>
  <c r="AN205" i="12"/>
  <c r="AM205" i="12"/>
  <c r="AL205" i="12"/>
  <c r="AK205" i="12"/>
  <c r="AJ205" i="12"/>
  <c r="AG205" i="12"/>
  <c r="AC205" i="12"/>
  <c r="Z205" i="12"/>
  <c r="Y205" i="12"/>
  <c r="X205" i="12"/>
  <c r="W205" i="12"/>
  <c r="Q205" i="12" s="1"/>
  <c r="V205" i="12"/>
  <c r="U205" i="12"/>
  <c r="R205" i="12"/>
  <c r="S205" i="12"/>
  <c r="T205" i="12" s="1"/>
  <c r="P205" i="12"/>
  <c r="L205" i="12"/>
  <c r="M205" i="12"/>
  <c r="J205" i="12"/>
  <c r="AN204" i="12"/>
  <c r="AM204" i="12"/>
  <c r="AL204" i="12"/>
  <c r="AK204" i="12"/>
  <c r="AJ204" i="12"/>
  <c r="AG204" i="12"/>
  <c r="AC204" i="12"/>
  <c r="Z204" i="12"/>
  <c r="Y204" i="12"/>
  <c r="X204" i="12"/>
  <c r="W204" i="12"/>
  <c r="V204" i="12"/>
  <c r="U204" i="12"/>
  <c r="R204" i="12"/>
  <c r="S204" i="12"/>
  <c r="L204" i="12"/>
  <c r="M204" i="12"/>
  <c r="J204" i="12"/>
  <c r="AN203" i="12"/>
  <c r="AM203" i="12"/>
  <c r="AL203" i="12"/>
  <c r="AK203" i="12"/>
  <c r="AJ203" i="12"/>
  <c r="AG203" i="12"/>
  <c r="AC203" i="12"/>
  <c r="Z203" i="12"/>
  <c r="Y203" i="12"/>
  <c r="X203" i="12"/>
  <c r="W203" i="12"/>
  <c r="Q203" i="12" s="1"/>
  <c r="V203" i="12"/>
  <c r="U203" i="12"/>
  <c r="R203" i="12"/>
  <c r="S203" i="12"/>
  <c r="P203" i="12"/>
  <c r="L203" i="12"/>
  <c r="M203" i="12"/>
  <c r="J203" i="12"/>
  <c r="AN202" i="12"/>
  <c r="AM202" i="12"/>
  <c r="AL202" i="12"/>
  <c r="AK202" i="12"/>
  <c r="AJ202" i="12"/>
  <c r="AG202" i="12"/>
  <c r="AC202" i="12"/>
  <c r="Z202" i="12"/>
  <c r="Y202" i="12"/>
  <c r="X202" i="12"/>
  <c r="W202" i="12"/>
  <c r="V202" i="12"/>
  <c r="U202" i="12"/>
  <c r="R202" i="12"/>
  <c r="S202" i="12"/>
  <c r="L202" i="12"/>
  <c r="M202" i="12"/>
  <c r="J202" i="12"/>
  <c r="AN201" i="12"/>
  <c r="AM201" i="12"/>
  <c r="AL201" i="12"/>
  <c r="AK201" i="12"/>
  <c r="AJ201" i="12"/>
  <c r="AG201" i="12"/>
  <c r="AC201" i="12"/>
  <c r="Z201" i="12"/>
  <c r="Y201" i="12"/>
  <c r="X201" i="12"/>
  <c r="W201" i="12"/>
  <c r="Q201" i="12" s="1"/>
  <c r="V201" i="12"/>
  <c r="U201" i="12"/>
  <c r="R201" i="12"/>
  <c r="T201" i="12" s="1"/>
  <c r="S201" i="12"/>
  <c r="P201" i="12"/>
  <c r="L201" i="12"/>
  <c r="M201" i="12"/>
  <c r="J201" i="12"/>
  <c r="AN200" i="12"/>
  <c r="AM200" i="12"/>
  <c r="AL200" i="12"/>
  <c r="AK200" i="12"/>
  <c r="AJ200" i="12"/>
  <c r="AG200" i="12"/>
  <c r="AC200" i="12"/>
  <c r="Z200" i="12"/>
  <c r="Y200" i="12"/>
  <c r="X200" i="12"/>
  <c r="W200" i="12"/>
  <c r="V200" i="12"/>
  <c r="U200" i="12"/>
  <c r="R200" i="12"/>
  <c r="S200" i="12"/>
  <c r="L200" i="12"/>
  <c r="M200" i="12"/>
  <c r="J200" i="12"/>
  <c r="AN199" i="12"/>
  <c r="AM199" i="12"/>
  <c r="AL199" i="12"/>
  <c r="AK199" i="12"/>
  <c r="AJ199" i="12"/>
  <c r="AG199" i="12"/>
  <c r="AC199" i="12"/>
  <c r="Z199" i="12"/>
  <c r="Y199" i="12"/>
  <c r="X199" i="12"/>
  <c r="W199" i="12"/>
  <c r="Q199" i="12" s="1"/>
  <c r="V199" i="12"/>
  <c r="U199" i="12"/>
  <c r="R199" i="12"/>
  <c r="S199" i="12"/>
  <c r="P199" i="12"/>
  <c r="L199" i="12"/>
  <c r="M199" i="12"/>
  <c r="J199" i="12"/>
  <c r="AN198" i="12"/>
  <c r="AM198" i="12"/>
  <c r="AL198" i="12"/>
  <c r="AK198" i="12"/>
  <c r="AJ198" i="12"/>
  <c r="AG198" i="12"/>
  <c r="AC198" i="12"/>
  <c r="Z198" i="12"/>
  <c r="Y198" i="12"/>
  <c r="X198" i="12"/>
  <c r="W198" i="12"/>
  <c r="V198" i="12"/>
  <c r="U198" i="12"/>
  <c r="R198" i="12"/>
  <c r="S198" i="12"/>
  <c r="L198" i="12"/>
  <c r="M198" i="12"/>
  <c r="J198" i="12"/>
  <c r="AN197" i="12"/>
  <c r="AM197" i="12"/>
  <c r="AL197" i="12"/>
  <c r="AK197" i="12"/>
  <c r="AJ197" i="12"/>
  <c r="AG197" i="12"/>
  <c r="AC197" i="12"/>
  <c r="Z197" i="12"/>
  <c r="Y197" i="12"/>
  <c r="X197" i="12"/>
  <c r="W197" i="12"/>
  <c r="Q197" i="12" s="1"/>
  <c r="V197" i="12"/>
  <c r="U197" i="12"/>
  <c r="R197" i="12"/>
  <c r="S197" i="12"/>
  <c r="P197" i="12"/>
  <c r="L197" i="12"/>
  <c r="M197" i="12"/>
  <c r="J197" i="12"/>
  <c r="AN196" i="12"/>
  <c r="AM196" i="12"/>
  <c r="AL196" i="12"/>
  <c r="AK196" i="12"/>
  <c r="AJ196" i="12"/>
  <c r="AG196" i="12"/>
  <c r="AC196" i="12"/>
  <c r="Z196" i="12"/>
  <c r="Y196" i="12"/>
  <c r="X196" i="12"/>
  <c r="W196" i="12"/>
  <c r="V196" i="12"/>
  <c r="U196" i="12"/>
  <c r="R196" i="12"/>
  <c r="S196" i="12"/>
  <c r="L196" i="12"/>
  <c r="M196" i="12"/>
  <c r="J196" i="12"/>
  <c r="AN195" i="12"/>
  <c r="AM195" i="12"/>
  <c r="AL195" i="12"/>
  <c r="AK195" i="12"/>
  <c r="AJ195" i="12"/>
  <c r="AG195" i="12"/>
  <c r="AC195" i="12"/>
  <c r="Z195" i="12"/>
  <c r="Y195" i="12"/>
  <c r="X195" i="12"/>
  <c r="W195" i="12"/>
  <c r="Q195" i="12" s="1"/>
  <c r="V195" i="12"/>
  <c r="U195" i="12"/>
  <c r="R195" i="12"/>
  <c r="S195" i="12"/>
  <c r="P195" i="12"/>
  <c r="L195" i="12"/>
  <c r="M195" i="12"/>
  <c r="J195" i="12"/>
  <c r="AN194" i="12"/>
  <c r="AM194" i="12"/>
  <c r="AL194" i="12"/>
  <c r="AK194" i="12"/>
  <c r="AJ194" i="12"/>
  <c r="AG194" i="12"/>
  <c r="AC194" i="12"/>
  <c r="Z194" i="12"/>
  <c r="Y194" i="12"/>
  <c r="X194" i="12"/>
  <c r="W194" i="12"/>
  <c r="V194" i="12"/>
  <c r="U194" i="12"/>
  <c r="R194" i="12"/>
  <c r="S194" i="12"/>
  <c r="L194" i="12"/>
  <c r="M194" i="12"/>
  <c r="J194" i="12"/>
  <c r="AN193" i="12"/>
  <c r="AM193" i="12"/>
  <c r="AL193" i="12"/>
  <c r="AK193" i="12"/>
  <c r="AJ193" i="12"/>
  <c r="AG193" i="12"/>
  <c r="AC193" i="12"/>
  <c r="Z193" i="12"/>
  <c r="Y193" i="12"/>
  <c r="X193" i="12"/>
  <c r="W193" i="12"/>
  <c r="Q193" i="12" s="1"/>
  <c r="V193" i="12"/>
  <c r="U193" i="12"/>
  <c r="R193" i="12"/>
  <c r="T193" i="12" s="1"/>
  <c r="S193" i="12"/>
  <c r="P193" i="12"/>
  <c r="L193" i="12"/>
  <c r="M193" i="12"/>
  <c r="J193" i="12"/>
  <c r="AN192" i="12"/>
  <c r="AM192" i="12"/>
  <c r="AL192" i="12"/>
  <c r="AK192" i="12"/>
  <c r="AJ192" i="12"/>
  <c r="AG192" i="12"/>
  <c r="AC192" i="12"/>
  <c r="Z192" i="12"/>
  <c r="Y192" i="12"/>
  <c r="X192" i="12"/>
  <c r="W192" i="12"/>
  <c r="V192" i="12"/>
  <c r="U192" i="12"/>
  <c r="R192" i="12"/>
  <c r="S192" i="12"/>
  <c r="L192" i="12"/>
  <c r="M192" i="12"/>
  <c r="J192" i="12"/>
  <c r="AN191" i="12"/>
  <c r="AM191" i="12"/>
  <c r="AL191" i="12"/>
  <c r="AK191" i="12"/>
  <c r="AJ191" i="12"/>
  <c r="AG191" i="12"/>
  <c r="AC191" i="12"/>
  <c r="Z191" i="12"/>
  <c r="Y191" i="12"/>
  <c r="X191" i="12"/>
  <c r="W191" i="12"/>
  <c r="Q191" i="12" s="1"/>
  <c r="V191" i="12"/>
  <c r="U191" i="12"/>
  <c r="R191" i="12"/>
  <c r="S191" i="12"/>
  <c r="P191" i="12"/>
  <c r="L191" i="12"/>
  <c r="M191" i="12"/>
  <c r="J191" i="12"/>
  <c r="AN190" i="12"/>
  <c r="AM190" i="12"/>
  <c r="AL190" i="12"/>
  <c r="AK190" i="12"/>
  <c r="AJ190" i="12"/>
  <c r="AG190" i="12"/>
  <c r="AC190" i="12"/>
  <c r="Z190" i="12"/>
  <c r="Y190" i="12"/>
  <c r="X190" i="12"/>
  <c r="W190" i="12"/>
  <c r="V190" i="12"/>
  <c r="U190" i="12"/>
  <c r="R190" i="12"/>
  <c r="S190" i="12"/>
  <c r="L190" i="12"/>
  <c r="M190" i="12"/>
  <c r="J190" i="12"/>
  <c r="AN189" i="12"/>
  <c r="AM189" i="12"/>
  <c r="AL189" i="12"/>
  <c r="AK189" i="12"/>
  <c r="AJ189" i="12"/>
  <c r="AG189" i="12"/>
  <c r="AC189" i="12"/>
  <c r="Z189" i="12"/>
  <c r="Y189" i="12"/>
  <c r="X189" i="12"/>
  <c r="W189" i="12"/>
  <c r="Q189" i="12" s="1"/>
  <c r="V189" i="12"/>
  <c r="U189" i="12"/>
  <c r="R189" i="12"/>
  <c r="S189" i="12"/>
  <c r="P189" i="12"/>
  <c r="L189" i="12"/>
  <c r="M189" i="12"/>
  <c r="J189" i="12"/>
  <c r="AN188" i="12"/>
  <c r="AM188" i="12"/>
  <c r="AL188" i="12"/>
  <c r="AK188" i="12"/>
  <c r="AJ188" i="12"/>
  <c r="AG188" i="12"/>
  <c r="AC188" i="12"/>
  <c r="Z188" i="12"/>
  <c r="Y188" i="12"/>
  <c r="X188" i="12"/>
  <c r="W188" i="12"/>
  <c r="V188" i="12"/>
  <c r="U188" i="12"/>
  <c r="R188" i="12"/>
  <c r="S188" i="12"/>
  <c r="L188" i="12"/>
  <c r="M188" i="12"/>
  <c r="J188" i="12"/>
  <c r="AN187" i="12"/>
  <c r="AM187" i="12"/>
  <c r="AL187" i="12"/>
  <c r="AK187" i="12"/>
  <c r="AJ187" i="12"/>
  <c r="AG187" i="12"/>
  <c r="AC187" i="12"/>
  <c r="Z187" i="12"/>
  <c r="Y187" i="12"/>
  <c r="X187" i="12"/>
  <c r="W187" i="12"/>
  <c r="Q187" i="12" s="1"/>
  <c r="V187" i="12"/>
  <c r="U187" i="12"/>
  <c r="R187" i="12"/>
  <c r="S187" i="12"/>
  <c r="P187" i="12"/>
  <c r="L187" i="12"/>
  <c r="M187" i="12"/>
  <c r="J187" i="12"/>
  <c r="AN186" i="12"/>
  <c r="AM186" i="12"/>
  <c r="AL186" i="12"/>
  <c r="AK186" i="12"/>
  <c r="AJ186" i="12"/>
  <c r="AG186" i="12"/>
  <c r="AC186" i="12"/>
  <c r="Z186" i="12"/>
  <c r="Y186" i="12"/>
  <c r="X186" i="12"/>
  <c r="W186" i="12"/>
  <c r="V186" i="12"/>
  <c r="U186" i="12"/>
  <c r="R186" i="12"/>
  <c r="S186" i="12"/>
  <c r="L186" i="12"/>
  <c r="M186" i="12"/>
  <c r="J186" i="12"/>
  <c r="AN185" i="12"/>
  <c r="AM185" i="12"/>
  <c r="AL185" i="12"/>
  <c r="AK185" i="12"/>
  <c r="AJ185" i="12"/>
  <c r="AG185" i="12"/>
  <c r="AC185" i="12"/>
  <c r="Z185" i="12"/>
  <c r="Y185" i="12"/>
  <c r="X185" i="12"/>
  <c r="W185" i="12"/>
  <c r="Q185" i="12" s="1"/>
  <c r="V185" i="12"/>
  <c r="U185" i="12"/>
  <c r="R185" i="12"/>
  <c r="S185" i="12"/>
  <c r="P185" i="12"/>
  <c r="L185" i="12"/>
  <c r="M185" i="12"/>
  <c r="J185" i="12"/>
  <c r="AN184" i="12"/>
  <c r="AM184" i="12"/>
  <c r="AL184" i="12"/>
  <c r="AK184" i="12"/>
  <c r="AJ184" i="12"/>
  <c r="AG184" i="12"/>
  <c r="AC184" i="12"/>
  <c r="Z184" i="12"/>
  <c r="Y184" i="12"/>
  <c r="X184" i="12"/>
  <c r="W184" i="12"/>
  <c r="V184" i="12"/>
  <c r="U184" i="12"/>
  <c r="R184" i="12"/>
  <c r="S184" i="12"/>
  <c r="L184" i="12"/>
  <c r="M184" i="12"/>
  <c r="J184" i="12"/>
  <c r="AN183" i="12"/>
  <c r="AM183" i="12"/>
  <c r="AL183" i="12"/>
  <c r="AK183" i="12"/>
  <c r="AJ183" i="12"/>
  <c r="AG183" i="12"/>
  <c r="AC183" i="12"/>
  <c r="Z183" i="12"/>
  <c r="Y183" i="12"/>
  <c r="X183" i="12"/>
  <c r="W183" i="12"/>
  <c r="Q183" i="12" s="1"/>
  <c r="V183" i="12"/>
  <c r="U183" i="12"/>
  <c r="R183" i="12"/>
  <c r="S183" i="12"/>
  <c r="P183" i="12"/>
  <c r="L183" i="12"/>
  <c r="M183" i="12"/>
  <c r="J183" i="12"/>
  <c r="AN182" i="12"/>
  <c r="AM182" i="12"/>
  <c r="AL182" i="12"/>
  <c r="AK182" i="12"/>
  <c r="AJ182" i="12"/>
  <c r="AG182" i="12"/>
  <c r="AC182" i="12"/>
  <c r="Z182" i="12"/>
  <c r="Y182" i="12"/>
  <c r="X182" i="12"/>
  <c r="W182" i="12"/>
  <c r="V182" i="12"/>
  <c r="U182" i="12"/>
  <c r="R182" i="12"/>
  <c r="S182" i="12"/>
  <c r="L182" i="12"/>
  <c r="M182" i="12"/>
  <c r="J182" i="12"/>
  <c r="AN181" i="12"/>
  <c r="AM181" i="12"/>
  <c r="AL181" i="12"/>
  <c r="AK181" i="12"/>
  <c r="AJ181" i="12"/>
  <c r="AG181" i="12"/>
  <c r="AC181" i="12"/>
  <c r="Z181" i="12"/>
  <c r="Y181" i="12"/>
  <c r="X181" i="12"/>
  <c r="W181" i="12"/>
  <c r="Q181" i="12" s="1"/>
  <c r="V181" i="12"/>
  <c r="U181" i="12"/>
  <c r="R181" i="12"/>
  <c r="S181" i="12"/>
  <c r="P181" i="12"/>
  <c r="L181" i="12"/>
  <c r="M181" i="12"/>
  <c r="J181" i="12"/>
  <c r="AN180" i="12"/>
  <c r="AM180" i="12"/>
  <c r="AL180" i="12"/>
  <c r="AK180" i="12"/>
  <c r="AJ180" i="12"/>
  <c r="AG180" i="12"/>
  <c r="AC180" i="12"/>
  <c r="Z180" i="12"/>
  <c r="Y180" i="12"/>
  <c r="X180" i="12"/>
  <c r="W180" i="12"/>
  <c r="V180" i="12"/>
  <c r="U180" i="12"/>
  <c r="R180" i="12"/>
  <c r="S180" i="12"/>
  <c r="L180" i="12"/>
  <c r="M180" i="12"/>
  <c r="J180" i="12"/>
  <c r="AN179" i="12"/>
  <c r="AM179" i="12"/>
  <c r="AL179" i="12"/>
  <c r="AK179" i="12"/>
  <c r="AJ179" i="12"/>
  <c r="AG179" i="12"/>
  <c r="AC179" i="12"/>
  <c r="Z179" i="12"/>
  <c r="Y179" i="12"/>
  <c r="X179" i="12"/>
  <c r="W179" i="12"/>
  <c r="Q179" i="12" s="1"/>
  <c r="V179" i="12"/>
  <c r="U179" i="12"/>
  <c r="R179" i="12"/>
  <c r="S179" i="12"/>
  <c r="P179" i="12"/>
  <c r="L179" i="12"/>
  <c r="M179" i="12"/>
  <c r="J179" i="12"/>
  <c r="AN178" i="12"/>
  <c r="AM178" i="12"/>
  <c r="AL178" i="12"/>
  <c r="AK178" i="12"/>
  <c r="AJ178" i="12"/>
  <c r="AG178" i="12"/>
  <c r="AC178" i="12"/>
  <c r="Z178" i="12"/>
  <c r="Y178" i="12"/>
  <c r="X178" i="12"/>
  <c r="W178" i="12"/>
  <c r="V178" i="12"/>
  <c r="U178" i="12"/>
  <c r="R178" i="12"/>
  <c r="S178" i="12"/>
  <c r="L178" i="12"/>
  <c r="M178" i="12"/>
  <c r="J178" i="12"/>
  <c r="AN177" i="12"/>
  <c r="AM177" i="12"/>
  <c r="AL177" i="12"/>
  <c r="AK177" i="12"/>
  <c r="AJ177" i="12"/>
  <c r="AG177" i="12"/>
  <c r="AC177" i="12"/>
  <c r="Z177" i="12"/>
  <c r="Y177" i="12"/>
  <c r="X177" i="12"/>
  <c r="W177" i="12"/>
  <c r="Q177" i="12" s="1"/>
  <c r="V177" i="12"/>
  <c r="U177" i="12"/>
  <c r="R177" i="12"/>
  <c r="T177" i="12" s="1"/>
  <c r="S177" i="12"/>
  <c r="P177" i="12"/>
  <c r="L177" i="12"/>
  <c r="M177" i="12"/>
  <c r="J177" i="12"/>
  <c r="AN176" i="12"/>
  <c r="AM176" i="12"/>
  <c r="AL176" i="12"/>
  <c r="AK176" i="12"/>
  <c r="AJ176" i="12"/>
  <c r="AG176" i="12"/>
  <c r="AC176" i="12"/>
  <c r="Z176" i="12"/>
  <c r="Y176" i="12"/>
  <c r="X176" i="12"/>
  <c r="W176" i="12"/>
  <c r="V176" i="12"/>
  <c r="U176" i="12"/>
  <c r="R176" i="12"/>
  <c r="S176" i="12"/>
  <c r="L176" i="12"/>
  <c r="M176" i="12"/>
  <c r="J176" i="12"/>
  <c r="AN175" i="12"/>
  <c r="AM175" i="12"/>
  <c r="AL175" i="12"/>
  <c r="AK175" i="12"/>
  <c r="AJ175" i="12"/>
  <c r="AG175" i="12"/>
  <c r="AC175" i="12"/>
  <c r="Z175" i="12"/>
  <c r="Y175" i="12"/>
  <c r="X175" i="12"/>
  <c r="W175" i="12"/>
  <c r="Q175" i="12" s="1"/>
  <c r="V175" i="12"/>
  <c r="U175" i="12"/>
  <c r="R175" i="12"/>
  <c r="S175" i="12"/>
  <c r="P175" i="12"/>
  <c r="L175" i="12"/>
  <c r="M175" i="12"/>
  <c r="J175" i="12"/>
  <c r="AN174" i="12"/>
  <c r="AM174" i="12"/>
  <c r="AL174" i="12"/>
  <c r="AK174" i="12"/>
  <c r="AJ174" i="12"/>
  <c r="AG174" i="12"/>
  <c r="AC174" i="12"/>
  <c r="Z174" i="12"/>
  <c r="Y174" i="12"/>
  <c r="X174" i="12"/>
  <c r="W174" i="12"/>
  <c r="V174" i="12"/>
  <c r="U174" i="12"/>
  <c r="R174" i="12"/>
  <c r="S174" i="12"/>
  <c r="L174" i="12"/>
  <c r="M174" i="12"/>
  <c r="J174" i="12"/>
  <c r="AN173" i="12"/>
  <c r="AM173" i="12"/>
  <c r="AL173" i="12"/>
  <c r="AK173" i="12"/>
  <c r="AJ173" i="12"/>
  <c r="AG173" i="12"/>
  <c r="AC173" i="12"/>
  <c r="Z173" i="12"/>
  <c r="Y173" i="12"/>
  <c r="X173" i="12"/>
  <c r="W173" i="12"/>
  <c r="Q173" i="12" s="1"/>
  <c r="V173" i="12"/>
  <c r="U173" i="12"/>
  <c r="R173" i="12"/>
  <c r="S173" i="12"/>
  <c r="P173" i="12"/>
  <c r="L173" i="12"/>
  <c r="M173" i="12"/>
  <c r="J173" i="12"/>
  <c r="AN172" i="12"/>
  <c r="AM172" i="12"/>
  <c r="AL172" i="12"/>
  <c r="AK172" i="12"/>
  <c r="AJ172" i="12"/>
  <c r="AG172" i="12"/>
  <c r="AC172" i="12"/>
  <c r="Z172" i="12"/>
  <c r="Y172" i="12"/>
  <c r="X172" i="12"/>
  <c r="W172" i="12"/>
  <c r="V172" i="12"/>
  <c r="U172" i="12"/>
  <c r="R172" i="12"/>
  <c r="S172" i="12"/>
  <c r="L172" i="12"/>
  <c r="M172" i="12"/>
  <c r="J172" i="12"/>
  <c r="AN171" i="12"/>
  <c r="AM171" i="12"/>
  <c r="AL171" i="12"/>
  <c r="AK171" i="12"/>
  <c r="AJ171" i="12"/>
  <c r="AG171" i="12"/>
  <c r="AC171" i="12"/>
  <c r="Z171" i="12"/>
  <c r="Y171" i="12"/>
  <c r="X171" i="12"/>
  <c r="W171" i="12"/>
  <c r="Q171" i="12" s="1"/>
  <c r="V171" i="12"/>
  <c r="U171" i="12"/>
  <c r="R171" i="12"/>
  <c r="S171" i="12"/>
  <c r="P171" i="12"/>
  <c r="L171" i="12"/>
  <c r="M171" i="12"/>
  <c r="J171" i="12"/>
  <c r="AN170" i="12"/>
  <c r="AM170" i="12"/>
  <c r="AL170" i="12"/>
  <c r="AK170" i="12"/>
  <c r="AJ170" i="12"/>
  <c r="AG170" i="12"/>
  <c r="AC170" i="12"/>
  <c r="Z170" i="12"/>
  <c r="Y170" i="12"/>
  <c r="X170" i="12"/>
  <c r="W170" i="12"/>
  <c r="V170" i="12"/>
  <c r="U170" i="12"/>
  <c r="R170" i="12"/>
  <c r="S170" i="12"/>
  <c r="L170" i="12"/>
  <c r="M170" i="12"/>
  <c r="J170" i="12"/>
  <c r="AN169" i="12"/>
  <c r="AM169" i="12"/>
  <c r="AL169" i="12"/>
  <c r="AK169" i="12"/>
  <c r="AJ169" i="12"/>
  <c r="AG169" i="12"/>
  <c r="AC169" i="12"/>
  <c r="Z169" i="12"/>
  <c r="Y169" i="12"/>
  <c r="X169" i="12"/>
  <c r="W169" i="12"/>
  <c r="Q169" i="12" s="1"/>
  <c r="V169" i="12"/>
  <c r="U169" i="12"/>
  <c r="R169" i="12"/>
  <c r="S169" i="12"/>
  <c r="P169" i="12"/>
  <c r="L169" i="12"/>
  <c r="M169" i="12"/>
  <c r="J169" i="12"/>
  <c r="AN168" i="12"/>
  <c r="AM168" i="12"/>
  <c r="AL168" i="12"/>
  <c r="AK168" i="12"/>
  <c r="AJ168" i="12"/>
  <c r="AG168" i="12"/>
  <c r="AC168" i="12"/>
  <c r="Z168" i="12"/>
  <c r="Y168" i="12"/>
  <c r="X168" i="12"/>
  <c r="W168" i="12"/>
  <c r="V168" i="12"/>
  <c r="U168" i="12"/>
  <c r="R168" i="12"/>
  <c r="S168" i="12"/>
  <c r="L168" i="12"/>
  <c r="M168" i="12"/>
  <c r="J168" i="12"/>
  <c r="AN167" i="12"/>
  <c r="AM167" i="12"/>
  <c r="AL167" i="12"/>
  <c r="AK167" i="12"/>
  <c r="AJ167" i="12"/>
  <c r="AG167" i="12"/>
  <c r="AC167" i="12"/>
  <c r="Z167" i="12"/>
  <c r="Y167" i="12"/>
  <c r="X167" i="12"/>
  <c r="W167" i="12"/>
  <c r="Q167" i="12" s="1"/>
  <c r="V167" i="12"/>
  <c r="U167" i="12"/>
  <c r="R167" i="12"/>
  <c r="S167" i="12"/>
  <c r="P167" i="12"/>
  <c r="L167" i="12"/>
  <c r="M167" i="12"/>
  <c r="J167" i="12"/>
  <c r="AN166" i="12"/>
  <c r="AM166" i="12"/>
  <c r="AL166" i="12"/>
  <c r="AK166" i="12"/>
  <c r="AJ166" i="12"/>
  <c r="AG166" i="12"/>
  <c r="AC166" i="12"/>
  <c r="Z166" i="12"/>
  <c r="Y166" i="12"/>
  <c r="X166" i="12"/>
  <c r="W166" i="12"/>
  <c r="V166" i="12"/>
  <c r="U166" i="12"/>
  <c r="R166" i="12"/>
  <c r="S166" i="12"/>
  <c r="L166" i="12"/>
  <c r="M166" i="12"/>
  <c r="J166" i="12"/>
  <c r="AN165" i="12"/>
  <c r="AM165" i="12"/>
  <c r="AL165" i="12"/>
  <c r="AK165" i="12"/>
  <c r="AJ165" i="12"/>
  <c r="AG165" i="12"/>
  <c r="AC165" i="12"/>
  <c r="Z165" i="12"/>
  <c r="Y165" i="12"/>
  <c r="X165" i="12"/>
  <c r="W165" i="12"/>
  <c r="Q165" i="12" s="1"/>
  <c r="V165" i="12"/>
  <c r="U165" i="12"/>
  <c r="R165" i="12"/>
  <c r="S165" i="12"/>
  <c r="P165" i="12"/>
  <c r="L165" i="12"/>
  <c r="M165" i="12"/>
  <c r="J165" i="12"/>
  <c r="AN164" i="12"/>
  <c r="AM164" i="12"/>
  <c r="AL164" i="12"/>
  <c r="AK164" i="12"/>
  <c r="AJ164" i="12"/>
  <c r="AG164" i="12"/>
  <c r="AC164" i="12"/>
  <c r="Z164" i="12"/>
  <c r="Y164" i="12"/>
  <c r="X164" i="12"/>
  <c r="W164" i="12"/>
  <c r="V164" i="12"/>
  <c r="U164" i="12"/>
  <c r="R164" i="12"/>
  <c r="S164" i="12"/>
  <c r="L164" i="12"/>
  <c r="M164" i="12"/>
  <c r="J164" i="12"/>
  <c r="AN163" i="12"/>
  <c r="AM163" i="12"/>
  <c r="AL163" i="12"/>
  <c r="AK163" i="12"/>
  <c r="AJ163" i="12"/>
  <c r="AG163" i="12"/>
  <c r="AC163" i="12"/>
  <c r="Z163" i="12"/>
  <c r="Y163" i="12"/>
  <c r="X163" i="12"/>
  <c r="W163" i="12"/>
  <c r="Q163" i="12" s="1"/>
  <c r="V163" i="12"/>
  <c r="U163" i="12"/>
  <c r="R163" i="12"/>
  <c r="S163" i="12"/>
  <c r="P163" i="12"/>
  <c r="L163" i="12"/>
  <c r="M163" i="12"/>
  <c r="J163" i="12"/>
  <c r="AN162" i="12"/>
  <c r="AM162" i="12"/>
  <c r="AL162" i="12"/>
  <c r="AK162" i="12"/>
  <c r="AJ162" i="12"/>
  <c r="AG162" i="12"/>
  <c r="AC162" i="12"/>
  <c r="Z162" i="12"/>
  <c r="Y162" i="12"/>
  <c r="X162" i="12"/>
  <c r="W162" i="12"/>
  <c r="V162" i="12"/>
  <c r="U162" i="12"/>
  <c r="R162" i="12"/>
  <c r="S162" i="12"/>
  <c r="L162" i="12"/>
  <c r="M162" i="12"/>
  <c r="J162" i="12"/>
  <c r="AN161" i="12"/>
  <c r="AM161" i="12"/>
  <c r="AL161" i="12"/>
  <c r="AK161" i="12"/>
  <c r="AJ161" i="12"/>
  <c r="AG161" i="12"/>
  <c r="AC161" i="12"/>
  <c r="Z161" i="12"/>
  <c r="Y161" i="12"/>
  <c r="X161" i="12"/>
  <c r="W161" i="12"/>
  <c r="Q161" i="12" s="1"/>
  <c r="V161" i="12"/>
  <c r="U161" i="12"/>
  <c r="R161" i="12"/>
  <c r="S161" i="12"/>
  <c r="T161" i="12"/>
  <c r="P161" i="12"/>
  <c r="L161" i="12"/>
  <c r="M161" i="12"/>
  <c r="J161" i="12"/>
  <c r="AN160" i="12"/>
  <c r="AM160" i="12"/>
  <c r="AL160" i="12"/>
  <c r="AK160" i="12"/>
  <c r="AJ160" i="12"/>
  <c r="AG160" i="12"/>
  <c r="AC160" i="12"/>
  <c r="Z160" i="12"/>
  <c r="Y160" i="12"/>
  <c r="X160" i="12"/>
  <c r="W160" i="12"/>
  <c r="V160" i="12"/>
  <c r="U160" i="12"/>
  <c r="R160" i="12"/>
  <c r="S160" i="12"/>
  <c r="L160" i="12"/>
  <c r="M160" i="12"/>
  <c r="J160" i="12"/>
  <c r="AN159" i="12"/>
  <c r="AM159" i="12"/>
  <c r="AL159" i="12"/>
  <c r="AK159" i="12"/>
  <c r="AJ159" i="12"/>
  <c r="AG159" i="12"/>
  <c r="AC159" i="12"/>
  <c r="Z159" i="12"/>
  <c r="Y159" i="12"/>
  <c r="X159" i="12"/>
  <c r="W159" i="12"/>
  <c r="Q159" i="12" s="1"/>
  <c r="V159" i="12"/>
  <c r="U159" i="12"/>
  <c r="R159" i="12"/>
  <c r="S159" i="12"/>
  <c r="P159" i="12"/>
  <c r="L159" i="12"/>
  <c r="M159" i="12"/>
  <c r="J159" i="12"/>
  <c r="AN158" i="12"/>
  <c r="AM158" i="12"/>
  <c r="AL158" i="12"/>
  <c r="AK158" i="12"/>
  <c r="AJ158" i="12"/>
  <c r="AG158" i="12"/>
  <c r="AC158" i="12"/>
  <c r="Z158" i="12"/>
  <c r="Y158" i="12"/>
  <c r="X158" i="12"/>
  <c r="W158" i="12"/>
  <c r="V158" i="12"/>
  <c r="U158" i="12"/>
  <c r="R158" i="12"/>
  <c r="S158" i="12"/>
  <c r="L158" i="12"/>
  <c r="M158" i="12"/>
  <c r="J158" i="12"/>
  <c r="AN157" i="12"/>
  <c r="AM157" i="12"/>
  <c r="AL157" i="12"/>
  <c r="AK157" i="12"/>
  <c r="AJ157" i="12"/>
  <c r="AG157" i="12"/>
  <c r="AC157" i="12"/>
  <c r="Z157" i="12"/>
  <c r="Y157" i="12"/>
  <c r="X157" i="12"/>
  <c r="W157" i="12"/>
  <c r="Q157" i="12" s="1"/>
  <c r="V157" i="12"/>
  <c r="U157" i="12"/>
  <c r="R157" i="12"/>
  <c r="S157" i="12"/>
  <c r="P157" i="12"/>
  <c r="L157" i="12"/>
  <c r="M157" i="12"/>
  <c r="J157" i="12"/>
  <c r="AN156" i="12"/>
  <c r="AM156" i="12"/>
  <c r="AL156" i="12"/>
  <c r="AK156" i="12"/>
  <c r="AJ156" i="12"/>
  <c r="AG156" i="12"/>
  <c r="AC156" i="12"/>
  <c r="Z156" i="12"/>
  <c r="Y156" i="12"/>
  <c r="X156" i="12"/>
  <c r="W156" i="12"/>
  <c r="V156" i="12"/>
  <c r="U156" i="12"/>
  <c r="R156" i="12"/>
  <c r="S156" i="12"/>
  <c r="L156" i="12"/>
  <c r="M156" i="12"/>
  <c r="J156" i="12"/>
  <c r="AN155" i="12"/>
  <c r="AM155" i="12"/>
  <c r="AL155" i="12"/>
  <c r="AK155" i="12"/>
  <c r="AJ155" i="12"/>
  <c r="AG155" i="12"/>
  <c r="AC155" i="12"/>
  <c r="Z155" i="12"/>
  <c r="Y155" i="12"/>
  <c r="X155" i="12"/>
  <c r="W155" i="12"/>
  <c r="Q155" i="12" s="1"/>
  <c r="V155" i="12"/>
  <c r="U155" i="12"/>
  <c r="R155" i="12"/>
  <c r="S155" i="12"/>
  <c r="P155" i="12"/>
  <c r="L155" i="12"/>
  <c r="M155" i="12"/>
  <c r="J155" i="12"/>
  <c r="AN154" i="12"/>
  <c r="AM154" i="12"/>
  <c r="AL154" i="12"/>
  <c r="AK154" i="12"/>
  <c r="AJ154" i="12"/>
  <c r="AG154" i="12"/>
  <c r="AC154" i="12"/>
  <c r="Z154" i="12"/>
  <c r="Y154" i="12"/>
  <c r="X154" i="12"/>
  <c r="W154" i="12"/>
  <c r="V154" i="12"/>
  <c r="U154" i="12"/>
  <c r="R154" i="12"/>
  <c r="S154" i="12"/>
  <c r="L154" i="12"/>
  <c r="M154" i="12"/>
  <c r="J154" i="12"/>
  <c r="AN153" i="12"/>
  <c r="AM153" i="12"/>
  <c r="AL153" i="12"/>
  <c r="AK153" i="12"/>
  <c r="AJ153" i="12"/>
  <c r="AG153" i="12"/>
  <c r="AC153" i="12"/>
  <c r="Z153" i="12"/>
  <c r="Y153" i="12"/>
  <c r="X153" i="12"/>
  <c r="W153" i="12"/>
  <c r="Q153" i="12" s="1"/>
  <c r="V153" i="12"/>
  <c r="U153" i="12"/>
  <c r="R153" i="12"/>
  <c r="S153" i="12"/>
  <c r="P153" i="12"/>
  <c r="L153" i="12"/>
  <c r="M153" i="12"/>
  <c r="J153" i="12"/>
  <c r="AN152" i="12"/>
  <c r="AM152" i="12"/>
  <c r="AL152" i="12"/>
  <c r="AK152" i="12"/>
  <c r="AJ152" i="12"/>
  <c r="AG152" i="12"/>
  <c r="AC152" i="12"/>
  <c r="Z152" i="12"/>
  <c r="Y152" i="12"/>
  <c r="X152" i="12"/>
  <c r="W152" i="12"/>
  <c r="V152" i="12"/>
  <c r="U152" i="12"/>
  <c r="R152" i="12"/>
  <c r="S152" i="12"/>
  <c r="L152" i="12"/>
  <c r="M152" i="12"/>
  <c r="J152" i="12"/>
  <c r="AN151" i="12"/>
  <c r="AM151" i="12"/>
  <c r="AL151" i="12"/>
  <c r="AK151" i="12"/>
  <c r="AJ151" i="12"/>
  <c r="AG151" i="12"/>
  <c r="AC151" i="12"/>
  <c r="Z151" i="12"/>
  <c r="Y151" i="12"/>
  <c r="X151" i="12"/>
  <c r="W151" i="12"/>
  <c r="Q151" i="12" s="1"/>
  <c r="V151" i="12"/>
  <c r="U151" i="12"/>
  <c r="R151" i="12"/>
  <c r="S151" i="12"/>
  <c r="P151" i="12"/>
  <c r="L151" i="12"/>
  <c r="M151" i="12"/>
  <c r="J151" i="12"/>
  <c r="AN150" i="12"/>
  <c r="AM150" i="12"/>
  <c r="AL150" i="12"/>
  <c r="AK150" i="12"/>
  <c r="AJ150" i="12"/>
  <c r="AG150" i="12"/>
  <c r="AC150" i="12"/>
  <c r="Z150" i="12"/>
  <c r="Y150" i="12"/>
  <c r="X150" i="12"/>
  <c r="W150" i="12"/>
  <c r="V150" i="12"/>
  <c r="U150" i="12"/>
  <c r="R150" i="12"/>
  <c r="S150" i="12"/>
  <c r="L150" i="12"/>
  <c r="M150" i="12"/>
  <c r="J150" i="12"/>
  <c r="AN149" i="12"/>
  <c r="AM149" i="12"/>
  <c r="AL149" i="12"/>
  <c r="AK149" i="12"/>
  <c r="AJ149" i="12"/>
  <c r="AG149" i="12"/>
  <c r="AC149" i="12"/>
  <c r="Z149" i="12"/>
  <c r="Y149" i="12"/>
  <c r="X149" i="12"/>
  <c r="W149" i="12"/>
  <c r="Q149" i="12" s="1"/>
  <c r="V149" i="12"/>
  <c r="U149" i="12"/>
  <c r="R149" i="12"/>
  <c r="S149" i="12"/>
  <c r="P149" i="12"/>
  <c r="L149" i="12"/>
  <c r="M149" i="12"/>
  <c r="J149" i="12"/>
  <c r="AN148" i="12"/>
  <c r="AM148" i="12"/>
  <c r="AL148" i="12"/>
  <c r="AK148" i="12"/>
  <c r="AJ148" i="12"/>
  <c r="AG148" i="12"/>
  <c r="AC148" i="12"/>
  <c r="Z148" i="12"/>
  <c r="Y148" i="12"/>
  <c r="X148" i="12"/>
  <c r="W148" i="12"/>
  <c r="V148" i="12"/>
  <c r="U148" i="12"/>
  <c r="R148" i="12"/>
  <c r="S148" i="12"/>
  <c r="L148" i="12"/>
  <c r="M148" i="12"/>
  <c r="J148" i="12"/>
  <c r="AN147" i="12"/>
  <c r="AM147" i="12"/>
  <c r="AL147" i="12"/>
  <c r="AK147" i="12"/>
  <c r="AJ147" i="12"/>
  <c r="AG147" i="12"/>
  <c r="AC147" i="12"/>
  <c r="Z147" i="12"/>
  <c r="Y147" i="12"/>
  <c r="X147" i="12"/>
  <c r="W147" i="12"/>
  <c r="Q147" i="12" s="1"/>
  <c r="V147" i="12"/>
  <c r="U147" i="12"/>
  <c r="R147" i="12"/>
  <c r="S147" i="12"/>
  <c r="P147" i="12"/>
  <c r="L147" i="12"/>
  <c r="M147" i="12"/>
  <c r="J147" i="12"/>
  <c r="AN146" i="12"/>
  <c r="AM146" i="12"/>
  <c r="AL146" i="12"/>
  <c r="AK146" i="12"/>
  <c r="AJ146" i="12"/>
  <c r="AG146" i="12"/>
  <c r="AC146" i="12"/>
  <c r="AB146" i="12"/>
  <c r="Z146" i="12"/>
  <c r="Y146" i="12"/>
  <c r="X146" i="12"/>
  <c r="W146" i="12"/>
  <c r="V146" i="12"/>
  <c r="U146" i="12"/>
  <c r="R146" i="12"/>
  <c r="S146" i="12"/>
  <c r="L146" i="12"/>
  <c r="M146" i="12"/>
  <c r="J146" i="12"/>
  <c r="AN145" i="12"/>
  <c r="AM145" i="12"/>
  <c r="AL145" i="12"/>
  <c r="AK145" i="12"/>
  <c r="AJ145" i="12"/>
  <c r="AG145" i="12"/>
  <c r="AC145" i="12"/>
  <c r="Z145" i="12"/>
  <c r="Y145" i="12"/>
  <c r="X145" i="12"/>
  <c r="W145" i="12"/>
  <c r="Q145" i="12" s="1"/>
  <c r="V145" i="12"/>
  <c r="U145" i="12"/>
  <c r="R145" i="12"/>
  <c r="S145" i="12"/>
  <c r="P145" i="12"/>
  <c r="L145" i="12"/>
  <c r="M145" i="12"/>
  <c r="J145" i="12"/>
  <c r="AN144" i="12"/>
  <c r="AM144" i="12"/>
  <c r="AL144" i="12"/>
  <c r="AK144" i="12"/>
  <c r="AJ144" i="12"/>
  <c r="AG144" i="12"/>
  <c r="AC144" i="12"/>
  <c r="AB144" i="12"/>
  <c r="Z144" i="12"/>
  <c r="Y144" i="12"/>
  <c r="X144" i="12"/>
  <c r="W144" i="12"/>
  <c r="V144" i="12"/>
  <c r="U144" i="12"/>
  <c r="R144" i="12"/>
  <c r="S144" i="12"/>
  <c r="L144" i="12"/>
  <c r="M144" i="12"/>
  <c r="J144" i="12"/>
  <c r="AN143" i="12"/>
  <c r="AM143" i="12"/>
  <c r="AL143" i="12"/>
  <c r="AK143" i="12"/>
  <c r="AJ143" i="12"/>
  <c r="AG143" i="12"/>
  <c r="AC143" i="12"/>
  <c r="Z143" i="12"/>
  <c r="Y143" i="12"/>
  <c r="X143" i="12"/>
  <c r="W143" i="12"/>
  <c r="Q143" i="12" s="1"/>
  <c r="V143" i="12"/>
  <c r="U143" i="12"/>
  <c r="R143" i="12"/>
  <c r="S143" i="12"/>
  <c r="P143" i="12"/>
  <c r="L143" i="12"/>
  <c r="M143" i="12"/>
  <c r="J143" i="12"/>
  <c r="AN142" i="12"/>
  <c r="AM142" i="12"/>
  <c r="AL142" i="12"/>
  <c r="AK142" i="12"/>
  <c r="AJ142" i="12"/>
  <c r="AG142" i="12"/>
  <c r="AC142" i="12"/>
  <c r="AB142" i="12"/>
  <c r="Z142" i="12"/>
  <c r="Y142" i="12"/>
  <c r="X142" i="12"/>
  <c r="W142" i="12"/>
  <c r="V142" i="12"/>
  <c r="U142" i="12"/>
  <c r="R142" i="12"/>
  <c r="S142" i="12"/>
  <c r="L142" i="12"/>
  <c r="M142" i="12"/>
  <c r="J142" i="12"/>
  <c r="AN141" i="12"/>
  <c r="AM141" i="12"/>
  <c r="AL141" i="12"/>
  <c r="AK141" i="12"/>
  <c r="AJ141" i="12"/>
  <c r="AG141" i="12"/>
  <c r="AC141" i="12"/>
  <c r="Z141" i="12"/>
  <c r="Y141" i="12"/>
  <c r="X141" i="12"/>
  <c r="W141" i="12"/>
  <c r="Q141" i="12" s="1"/>
  <c r="V141" i="12"/>
  <c r="U141" i="12"/>
  <c r="R141" i="12"/>
  <c r="S141" i="12"/>
  <c r="P141" i="12"/>
  <c r="L141" i="12"/>
  <c r="M141" i="12"/>
  <c r="J141" i="12"/>
  <c r="AN140" i="12"/>
  <c r="AM140" i="12"/>
  <c r="AL140" i="12"/>
  <c r="AK140" i="12"/>
  <c r="AJ140" i="12"/>
  <c r="AG140" i="12"/>
  <c r="AC140" i="12"/>
  <c r="AB140" i="12"/>
  <c r="Z140" i="12"/>
  <c r="Y140" i="12"/>
  <c r="X140" i="12"/>
  <c r="W140" i="12"/>
  <c r="V140" i="12"/>
  <c r="U140" i="12"/>
  <c r="R140" i="12"/>
  <c r="S140" i="12"/>
  <c r="L140" i="12"/>
  <c r="M140" i="12"/>
  <c r="J140" i="12"/>
  <c r="AN139" i="12"/>
  <c r="AM139" i="12"/>
  <c r="AL139" i="12"/>
  <c r="AK139" i="12"/>
  <c r="AJ139" i="12"/>
  <c r="AG139" i="12"/>
  <c r="AC139" i="12"/>
  <c r="Z139" i="12"/>
  <c r="Y139" i="12"/>
  <c r="X139" i="12"/>
  <c r="W139" i="12"/>
  <c r="Q139" i="12" s="1"/>
  <c r="V139" i="12"/>
  <c r="U139" i="12"/>
  <c r="R139" i="12"/>
  <c r="S139" i="12"/>
  <c r="P139" i="12"/>
  <c r="L139" i="12"/>
  <c r="M139" i="12"/>
  <c r="J139" i="12"/>
  <c r="AN138" i="12"/>
  <c r="AM138" i="12"/>
  <c r="AL138" i="12"/>
  <c r="AK138" i="12"/>
  <c r="AJ138" i="12"/>
  <c r="AG138" i="12"/>
  <c r="AC138" i="12"/>
  <c r="AB138" i="12"/>
  <c r="Z138" i="12"/>
  <c r="Y138" i="12"/>
  <c r="X138" i="12"/>
  <c r="W138" i="12"/>
  <c r="V138" i="12"/>
  <c r="U138" i="12"/>
  <c r="R138" i="12"/>
  <c r="S138" i="12"/>
  <c r="L138" i="12"/>
  <c r="M138" i="12"/>
  <c r="J138" i="12"/>
  <c r="AN137" i="12"/>
  <c r="AM137" i="12"/>
  <c r="AL137" i="12"/>
  <c r="AK137" i="12"/>
  <c r="AJ137" i="12"/>
  <c r="AG137" i="12"/>
  <c r="AC137" i="12"/>
  <c r="Z137" i="12"/>
  <c r="Y137" i="12"/>
  <c r="X137" i="12"/>
  <c r="W137" i="12"/>
  <c r="Q137" i="12" s="1"/>
  <c r="V137" i="12"/>
  <c r="U137" i="12"/>
  <c r="R137" i="12"/>
  <c r="S137" i="12"/>
  <c r="P137" i="12"/>
  <c r="L137" i="12"/>
  <c r="M137" i="12"/>
  <c r="J137" i="12"/>
  <c r="AN136" i="12"/>
  <c r="AM136" i="12"/>
  <c r="AL136" i="12"/>
  <c r="AK136" i="12"/>
  <c r="AJ136" i="12"/>
  <c r="AG136" i="12"/>
  <c r="AC136" i="12"/>
  <c r="AB136" i="12"/>
  <c r="Z136" i="12"/>
  <c r="Y136" i="12"/>
  <c r="X136" i="12"/>
  <c r="W136" i="12"/>
  <c r="V136" i="12"/>
  <c r="U136" i="12"/>
  <c r="R136" i="12"/>
  <c r="S136" i="12"/>
  <c r="L136" i="12"/>
  <c r="M136" i="12"/>
  <c r="J136" i="12"/>
  <c r="AN135" i="12"/>
  <c r="AM135" i="12"/>
  <c r="AL135" i="12"/>
  <c r="AK135" i="12"/>
  <c r="AJ135" i="12"/>
  <c r="AG135" i="12"/>
  <c r="AC135" i="12"/>
  <c r="Z135" i="12"/>
  <c r="Y135" i="12"/>
  <c r="X135" i="12"/>
  <c r="W135" i="12"/>
  <c r="Q135" i="12" s="1"/>
  <c r="V135" i="12"/>
  <c r="U135" i="12"/>
  <c r="R135" i="12"/>
  <c r="S135" i="12"/>
  <c r="P135" i="12"/>
  <c r="L135" i="12"/>
  <c r="M135" i="12"/>
  <c r="J135" i="12"/>
  <c r="AN134" i="12"/>
  <c r="AM134" i="12"/>
  <c r="AL134" i="12"/>
  <c r="AK134" i="12"/>
  <c r="AJ134" i="12"/>
  <c r="AG134" i="12"/>
  <c r="AC134" i="12"/>
  <c r="AB134" i="12"/>
  <c r="Z134" i="12"/>
  <c r="Y134" i="12"/>
  <c r="X134" i="12"/>
  <c r="W134" i="12"/>
  <c r="V134" i="12"/>
  <c r="U134" i="12"/>
  <c r="R134" i="12"/>
  <c r="S134" i="12"/>
  <c r="L134" i="12"/>
  <c r="M134" i="12"/>
  <c r="J134" i="12"/>
  <c r="AN133" i="12"/>
  <c r="AM133" i="12"/>
  <c r="AL133" i="12"/>
  <c r="AK133" i="12"/>
  <c r="AJ133" i="12"/>
  <c r="AG133" i="12"/>
  <c r="AC133" i="12"/>
  <c r="Z133" i="12"/>
  <c r="Y133" i="12"/>
  <c r="X133" i="12"/>
  <c r="W133" i="12"/>
  <c r="Q133" i="12" s="1"/>
  <c r="V133" i="12"/>
  <c r="U133" i="12"/>
  <c r="R133" i="12"/>
  <c r="S133" i="12"/>
  <c r="P133" i="12"/>
  <c r="L133" i="12"/>
  <c r="M133" i="12"/>
  <c r="J133" i="12"/>
  <c r="AN132" i="12"/>
  <c r="AM132" i="12"/>
  <c r="AL132" i="12"/>
  <c r="AK132" i="12"/>
  <c r="AJ132" i="12"/>
  <c r="AG132" i="12"/>
  <c r="AC132" i="12"/>
  <c r="AB132" i="12"/>
  <c r="Z132" i="12"/>
  <c r="Y132" i="12"/>
  <c r="X132" i="12"/>
  <c r="W132" i="12"/>
  <c r="V132" i="12"/>
  <c r="U132" i="12"/>
  <c r="R132" i="12"/>
  <c r="S132" i="12"/>
  <c r="L132" i="12"/>
  <c r="M132" i="12"/>
  <c r="J132" i="12"/>
  <c r="AN131" i="12"/>
  <c r="AM131" i="12"/>
  <c r="AL131" i="12"/>
  <c r="AK131" i="12"/>
  <c r="AJ131" i="12"/>
  <c r="AG131" i="12"/>
  <c r="AC131" i="12"/>
  <c r="Z131" i="12"/>
  <c r="Y131" i="12"/>
  <c r="X131" i="12"/>
  <c r="W131" i="12"/>
  <c r="Q131" i="12" s="1"/>
  <c r="V131" i="12"/>
  <c r="U131" i="12"/>
  <c r="R131" i="12"/>
  <c r="S131" i="12"/>
  <c r="P131" i="12"/>
  <c r="L131" i="12"/>
  <c r="M131" i="12"/>
  <c r="J131" i="12"/>
  <c r="AN130" i="12"/>
  <c r="AM130" i="12"/>
  <c r="AL130" i="12"/>
  <c r="AK130" i="12"/>
  <c r="AJ130" i="12"/>
  <c r="AG130" i="12"/>
  <c r="AC130" i="12"/>
  <c r="AB130" i="12"/>
  <c r="Z130" i="12"/>
  <c r="Y130" i="12"/>
  <c r="X130" i="12"/>
  <c r="W130" i="12"/>
  <c r="V130" i="12"/>
  <c r="U130" i="12"/>
  <c r="R130" i="12"/>
  <c r="S130" i="12"/>
  <c r="L130" i="12"/>
  <c r="M130" i="12"/>
  <c r="J130" i="12"/>
  <c r="AN129" i="12"/>
  <c r="AM129" i="12"/>
  <c r="AL129" i="12"/>
  <c r="AK129" i="12"/>
  <c r="AJ129" i="12"/>
  <c r="AG129" i="12"/>
  <c r="AC129" i="12"/>
  <c r="Z129" i="12"/>
  <c r="Y129" i="12"/>
  <c r="X129" i="12"/>
  <c r="W129" i="12"/>
  <c r="Q129" i="12" s="1"/>
  <c r="V129" i="12"/>
  <c r="U129" i="12"/>
  <c r="R129" i="12"/>
  <c r="S129" i="12"/>
  <c r="P129" i="12"/>
  <c r="L129" i="12"/>
  <c r="M129" i="12"/>
  <c r="J129" i="12"/>
  <c r="AN128" i="12"/>
  <c r="AM128" i="12"/>
  <c r="AL128" i="12"/>
  <c r="AK128" i="12"/>
  <c r="AJ128" i="12"/>
  <c r="AG128" i="12"/>
  <c r="AC128" i="12"/>
  <c r="AB128" i="12"/>
  <c r="Z128" i="12"/>
  <c r="Y128" i="12"/>
  <c r="X128" i="12"/>
  <c r="W128" i="12"/>
  <c r="V128" i="12"/>
  <c r="U128" i="12"/>
  <c r="R128" i="12"/>
  <c r="S128" i="12"/>
  <c r="L128" i="12"/>
  <c r="M128" i="12"/>
  <c r="J128" i="12"/>
  <c r="AN127" i="12"/>
  <c r="AM127" i="12"/>
  <c r="AL127" i="12"/>
  <c r="AK127" i="12"/>
  <c r="AJ127" i="12"/>
  <c r="AG127" i="12"/>
  <c r="AC127" i="12"/>
  <c r="Z127" i="12"/>
  <c r="Y127" i="12"/>
  <c r="X127" i="12"/>
  <c r="W127" i="12"/>
  <c r="Q127" i="12" s="1"/>
  <c r="V127" i="12"/>
  <c r="U127" i="12"/>
  <c r="R127" i="12"/>
  <c r="S127" i="12"/>
  <c r="P127" i="12"/>
  <c r="L127" i="12"/>
  <c r="M127" i="12"/>
  <c r="J127" i="12"/>
  <c r="AN126" i="12"/>
  <c r="AM126" i="12"/>
  <c r="AL126" i="12"/>
  <c r="AK126" i="12"/>
  <c r="AJ126" i="12"/>
  <c r="AG126" i="12"/>
  <c r="AC126" i="12"/>
  <c r="AB126" i="12"/>
  <c r="Z126" i="12"/>
  <c r="Y126" i="12"/>
  <c r="X126" i="12"/>
  <c r="W126" i="12"/>
  <c r="V126" i="12"/>
  <c r="U126" i="12"/>
  <c r="R126" i="12"/>
  <c r="S126" i="12"/>
  <c r="L126" i="12"/>
  <c r="M126" i="12"/>
  <c r="J126" i="12"/>
  <c r="AN125" i="12"/>
  <c r="AM125" i="12"/>
  <c r="AL125" i="12"/>
  <c r="AK125" i="12"/>
  <c r="AJ125" i="12"/>
  <c r="AG125" i="12"/>
  <c r="AC125" i="12"/>
  <c r="Z125" i="12"/>
  <c r="Y125" i="12"/>
  <c r="X125" i="12"/>
  <c r="W125" i="12"/>
  <c r="Q125" i="12" s="1"/>
  <c r="V125" i="12"/>
  <c r="U125" i="12"/>
  <c r="R125" i="12"/>
  <c r="S125" i="12"/>
  <c r="P125" i="12"/>
  <c r="L125" i="12"/>
  <c r="M125" i="12"/>
  <c r="J125" i="12"/>
  <c r="AN124" i="12"/>
  <c r="AM124" i="12"/>
  <c r="AL124" i="12"/>
  <c r="AK124" i="12"/>
  <c r="AJ124" i="12"/>
  <c r="AG124" i="12"/>
  <c r="AC124" i="12"/>
  <c r="AB124" i="12"/>
  <c r="Z124" i="12"/>
  <c r="Y124" i="12"/>
  <c r="X124" i="12"/>
  <c r="W124" i="12"/>
  <c r="V124" i="12"/>
  <c r="U124" i="12"/>
  <c r="R124" i="12"/>
  <c r="S124" i="12"/>
  <c r="L124" i="12"/>
  <c r="M124" i="12"/>
  <c r="J124" i="12"/>
  <c r="AN123" i="12"/>
  <c r="AM123" i="12"/>
  <c r="AL123" i="12"/>
  <c r="AK123" i="12"/>
  <c r="AJ123" i="12"/>
  <c r="AG123" i="12"/>
  <c r="AC123" i="12"/>
  <c r="Z123" i="12"/>
  <c r="Y123" i="12"/>
  <c r="X123" i="12"/>
  <c r="W123" i="12"/>
  <c r="Q123" i="12" s="1"/>
  <c r="V123" i="12"/>
  <c r="U123" i="12"/>
  <c r="R123" i="12"/>
  <c r="S123" i="12"/>
  <c r="P123" i="12"/>
  <c r="L123" i="12"/>
  <c r="M123" i="12"/>
  <c r="J123" i="12"/>
  <c r="AN122" i="12"/>
  <c r="AM122" i="12"/>
  <c r="AL122" i="12"/>
  <c r="AK122" i="12"/>
  <c r="AJ122" i="12"/>
  <c r="AG122" i="12"/>
  <c r="AC122" i="12"/>
  <c r="AB122" i="12"/>
  <c r="Z122" i="12"/>
  <c r="Y122" i="12"/>
  <c r="X122" i="12"/>
  <c r="W122" i="12"/>
  <c r="V122" i="12"/>
  <c r="U122" i="12"/>
  <c r="R122" i="12"/>
  <c r="S122" i="12"/>
  <c r="L122" i="12"/>
  <c r="M122" i="12"/>
  <c r="J122" i="12"/>
  <c r="AN121" i="12"/>
  <c r="AM121" i="12"/>
  <c r="AL121" i="12"/>
  <c r="AK121" i="12"/>
  <c r="AJ121" i="12"/>
  <c r="AG121" i="12"/>
  <c r="AC121" i="12"/>
  <c r="Z121" i="12"/>
  <c r="Y121" i="12"/>
  <c r="X121" i="12"/>
  <c r="W121" i="12"/>
  <c r="Q121" i="12" s="1"/>
  <c r="V121" i="12"/>
  <c r="U121" i="12"/>
  <c r="R121" i="12"/>
  <c r="S121" i="12"/>
  <c r="P121" i="12"/>
  <c r="L121" i="12"/>
  <c r="M121" i="12"/>
  <c r="J121" i="12"/>
  <c r="AN120" i="12"/>
  <c r="AM120" i="12"/>
  <c r="AL120" i="12"/>
  <c r="AK120" i="12"/>
  <c r="AJ120" i="12"/>
  <c r="AG120" i="12"/>
  <c r="AC120" i="12"/>
  <c r="AB120" i="12"/>
  <c r="Z120" i="12"/>
  <c r="Y120" i="12"/>
  <c r="X120" i="12"/>
  <c r="W120" i="12"/>
  <c r="V120" i="12"/>
  <c r="U120" i="12"/>
  <c r="R120" i="12"/>
  <c r="S120" i="12"/>
  <c r="L120" i="12"/>
  <c r="M120" i="12"/>
  <c r="J120" i="12"/>
  <c r="AN119" i="12"/>
  <c r="AM119" i="12"/>
  <c r="AL119" i="12"/>
  <c r="AK119" i="12"/>
  <c r="AJ119" i="12"/>
  <c r="AG119" i="12"/>
  <c r="AC119" i="12"/>
  <c r="Z119" i="12"/>
  <c r="Y119" i="12"/>
  <c r="X119" i="12"/>
  <c r="W119" i="12"/>
  <c r="Q119" i="12" s="1"/>
  <c r="V119" i="12"/>
  <c r="U119" i="12"/>
  <c r="R119" i="12"/>
  <c r="S119" i="12"/>
  <c r="P119" i="12"/>
  <c r="L119" i="12"/>
  <c r="M119" i="12"/>
  <c r="J119" i="12"/>
  <c r="AN118" i="12"/>
  <c r="AM118" i="12"/>
  <c r="AL118" i="12"/>
  <c r="AK118" i="12"/>
  <c r="AJ118" i="12"/>
  <c r="AG118" i="12"/>
  <c r="AC118" i="12"/>
  <c r="AB118" i="12"/>
  <c r="Z118" i="12"/>
  <c r="Y118" i="12"/>
  <c r="X118" i="12"/>
  <c r="W118" i="12"/>
  <c r="V118" i="12"/>
  <c r="U118" i="12"/>
  <c r="R118" i="12"/>
  <c r="S118" i="12"/>
  <c r="L118" i="12"/>
  <c r="M118" i="12"/>
  <c r="J118" i="12"/>
  <c r="AN117" i="12"/>
  <c r="AM117" i="12"/>
  <c r="AL117" i="12"/>
  <c r="AK117" i="12"/>
  <c r="AJ117" i="12"/>
  <c r="AG117" i="12"/>
  <c r="AC117" i="12"/>
  <c r="Z117" i="12"/>
  <c r="Y117" i="12"/>
  <c r="X117" i="12"/>
  <c r="W117" i="12"/>
  <c r="Q117" i="12" s="1"/>
  <c r="V117" i="12"/>
  <c r="U117" i="12"/>
  <c r="R117" i="12"/>
  <c r="S117" i="12"/>
  <c r="P117" i="12"/>
  <c r="L117" i="12"/>
  <c r="M117" i="12"/>
  <c r="J117" i="12"/>
  <c r="AN116" i="12"/>
  <c r="AM116" i="12"/>
  <c r="AL116" i="12"/>
  <c r="AK116" i="12"/>
  <c r="AJ116" i="12"/>
  <c r="AG116" i="12"/>
  <c r="AC116" i="12"/>
  <c r="AB116" i="12"/>
  <c r="Z116" i="12"/>
  <c r="Y116" i="12"/>
  <c r="X116" i="12"/>
  <c r="W116" i="12"/>
  <c r="V116" i="12"/>
  <c r="U116" i="12"/>
  <c r="R116" i="12"/>
  <c r="S116" i="12"/>
  <c r="L116" i="12"/>
  <c r="M116" i="12"/>
  <c r="J116" i="12"/>
  <c r="AN115" i="12"/>
  <c r="AM115" i="12"/>
  <c r="AL115" i="12"/>
  <c r="AK115" i="12"/>
  <c r="AJ115" i="12"/>
  <c r="AG115" i="12"/>
  <c r="AC115" i="12"/>
  <c r="Z115" i="12"/>
  <c r="Y115" i="12"/>
  <c r="X115" i="12"/>
  <c r="W115" i="12"/>
  <c r="Q115" i="12" s="1"/>
  <c r="V115" i="12"/>
  <c r="U115" i="12"/>
  <c r="R115" i="12"/>
  <c r="S115" i="12"/>
  <c r="P115" i="12"/>
  <c r="L115" i="12"/>
  <c r="M115" i="12"/>
  <c r="J115" i="12"/>
  <c r="AN114" i="12"/>
  <c r="AM114" i="12"/>
  <c r="AL114" i="12"/>
  <c r="AK114" i="12"/>
  <c r="AJ114" i="12"/>
  <c r="AG114" i="12"/>
  <c r="AC114" i="12"/>
  <c r="AB114" i="12"/>
  <c r="Z114" i="12"/>
  <c r="Y114" i="12"/>
  <c r="X114" i="12"/>
  <c r="W114" i="12"/>
  <c r="V114" i="12"/>
  <c r="U114" i="12"/>
  <c r="R114" i="12"/>
  <c r="S114" i="12"/>
  <c r="L114" i="12"/>
  <c r="M114" i="12"/>
  <c r="J114" i="12"/>
  <c r="AN113" i="12"/>
  <c r="AM113" i="12"/>
  <c r="AL113" i="12"/>
  <c r="AK113" i="12"/>
  <c r="AJ113" i="12"/>
  <c r="AG113" i="12"/>
  <c r="AC113" i="12"/>
  <c r="Z113" i="12"/>
  <c r="Y113" i="12"/>
  <c r="X113" i="12"/>
  <c r="W113" i="12"/>
  <c r="Q113" i="12" s="1"/>
  <c r="V113" i="12"/>
  <c r="U113" i="12"/>
  <c r="R113" i="12"/>
  <c r="S113" i="12"/>
  <c r="P113" i="12"/>
  <c r="L113" i="12"/>
  <c r="M113" i="12"/>
  <c r="J113" i="12"/>
  <c r="AN112" i="12"/>
  <c r="AM112" i="12"/>
  <c r="AL112" i="12"/>
  <c r="AK112" i="12"/>
  <c r="AJ112" i="12"/>
  <c r="AG112" i="12"/>
  <c r="AC112" i="12"/>
  <c r="AB112" i="12"/>
  <c r="Z112" i="12"/>
  <c r="Y112" i="12"/>
  <c r="X112" i="12"/>
  <c r="W112" i="12"/>
  <c r="V112" i="12"/>
  <c r="U112" i="12"/>
  <c r="R112" i="12"/>
  <c r="S112" i="12"/>
  <c r="L112" i="12"/>
  <c r="M112" i="12"/>
  <c r="J112" i="12"/>
  <c r="AN111" i="12"/>
  <c r="AM111" i="12"/>
  <c r="AL111" i="12"/>
  <c r="AK111" i="12"/>
  <c r="AJ111" i="12"/>
  <c r="AG111" i="12"/>
  <c r="AC111" i="12"/>
  <c r="Z111" i="12"/>
  <c r="Y111" i="12"/>
  <c r="X111" i="12"/>
  <c r="W111" i="12"/>
  <c r="Q111" i="12" s="1"/>
  <c r="V111" i="12"/>
  <c r="U111" i="12"/>
  <c r="R111" i="12"/>
  <c r="S111" i="12"/>
  <c r="P111" i="12"/>
  <c r="L111" i="12"/>
  <c r="M111" i="12"/>
  <c r="J111" i="12"/>
  <c r="AN110" i="12"/>
  <c r="AM110" i="12"/>
  <c r="AL110" i="12"/>
  <c r="AK110" i="12"/>
  <c r="AJ110" i="12"/>
  <c r="AG110" i="12"/>
  <c r="AC110" i="12"/>
  <c r="AB110" i="12"/>
  <c r="Z110" i="12"/>
  <c r="Y110" i="12"/>
  <c r="X110" i="12"/>
  <c r="W110" i="12"/>
  <c r="V110" i="12"/>
  <c r="U110" i="12"/>
  <c r="R110" i="12"/>
  <c r="S110" i="12"/>
  <c r="L110" i="12"/>
  <c r="M110" i="12"/>
  <c r="J110" i="12"/>
  <c r="AN109" i="12"/>
  <c r="AM109" i="12"/>
  <c r="AL109" i="12"/>
  <c r="AK109" i="12"/>
  <c r="AJ109" i="12"/>
  <c r="AG109" i="12"/>
  <c r="AC109" i="12"/>
  <c r="Z109" i="12"/>
  <c r="Y109" i="12"/>
  <c r="X109" i="12"/>
  <c r="W109" i="12"/>
  <c r="Q109" i="12" s="1"/>
  <c r="V109" i="12"/>
  <c r="U109" i="12"/>
  <c r="R109" i="12"/>
  <c r="S109" i="12"/>
  <c r="P109" i="12"/>
  <c r="L109" i="12"/>
  <c r="M109" i="12"/>
  <c r="J109" i="12"/>
  <c r="AN108" i="12"/>
  <c r="AM108" i="12"/>
  <c r="AL108" i="12"/>
  <c r="AK108" i="12"/>
  <c r="AJ108" i="12"/>
  <c r="AG108" i="12"/>
  <c r="AC108" i="12"/>
  <c r="AB108" i="12"/>
  <c r="Z108" i="12"/>
  <c r="Y108" i="12"/>
  <c r="X108" i="12"/>
  <c r="W108" i="12"/>
  <c r="V108" i="12"/>
  <c r="U108" i="12"/>
  <c r="R108" i="12"/>
  <c r="S108" i="12"/>
  <c r="L108" i="12"/>
  <c r="M108" i="12"/>
  <c r="J108" i="12"/>
  <c r="AN107" i="12"/>
  <c r="AM107" i="12"/>
  <c r="AL107" i="12"/>
  <c r="AK107" i="12"/>
  <c r="AJ107" i="12"/>
  <c r="AG107" i="12"/>
  <c r="AC107" i="12"/>
  <c r="Z107" i="12"/>
  <c r="Y107" i="12"/>
  <c r="X107" i="12"/>
  <c r="W107" i="12"/>
  <c r="Q107" i="12" s="1"/>
  <c r="V107" i="12"/>
  <c r="U107" i="12"/>
  <c r="R107" i="12"/>
  <c r="S107" i="12"/>
  <c r="P107" i="12"/>
  <c r="L107" i="12"/>
  <c r="M107" i="12"/>
  <c r="J107" i="12"/>
  <c r="AN106" i="12"/>
  <c r="AM106" i="12"/>
  <c r="AL106" i="12"/>
  <c r="AK106" i="12"/>
  <c r="AJ106" i="12"/>
  <c r="AG106" i="12"/>
  <c r="AC106" i="12"/>
  <c r="AB106" i="12"/>
  <c r="Z106" i="12"/>
  <c r="Y106" i="12"/>
  <c r="X106" i="12"/>
  <c r="W106" i="12"/>
  <c r="V106" i="12"/>
  <c r="U106" i="12"/>
  <c r="R106" i="12"/>
  <c r="S106" i="12"/>
  <c r="L106" i="12"/>
  <c r="M106" i="12"/>
  <c r="J106" i="12"/>
  <c r="AN105" i="12"/>
  <c r="AM105" i="12"/>
  <c r="AL105" i="12"/>
  <c r="AK105" i="12"/>
  <c r="AJ105" i="12"/>
  <c r="AG105" i="12"/>
  <c r="AC105" i="12"/>
  <c r="Z105" i="12"/>
  <c r="Y105" i="12"/>
  <c r="X105" i="12"/>
  <c r="W105" i="12"/>
  <c r="Q105" i="12" s="1"/>
  <c r="V105" i="12"/>
  <c r="U105" i="12"/>
  <c r="R105" i="12"/>
  <c r="S105" i="12"/>
  <c r="P105" i="12"/>
  <c r="L105" i="12"/>
  <c r="M105" i="12"/>
  <c r="J105" i="12"/>
  <c r="AN104" i="12"/>
  <c r="AM104" i="12"/>
  <c r="AL104" i="12"/>
  <c r="AK104" i="12"/>
  <c r="AJ104" i="12"/>
  <c r="AG104" i="12"/>
  <c r="AC104" i="12"/>
  <c r="AB104" i="12"/>
  <c r="Z104" i="12"/>
  <c r="Y104" i="12"/>
  <c r="X104" i="12"/>
  <c r="W104" i="12"/>
  <c r="V104" i="12"/>
  <c r="U104" i="12"/>
  <c r="R104" i="12"/>
  <c r="S104" i="12"/>
  <c r="L104" i="12"/>
  <c r="M104" i="12"/>
  <c r="J104" i="12"/>
  <c r="AN103" i="12"/>
  <c r="AM103" i="12"/>
  <c r="AL103" i="12"/>
  <c r="AK103" i="12"/>
  <c r="AJ103" i="12"/>
  <c r="AG103" i="12"/>
  <c r="AC103" i="12"/>
  <c r="Z103" i="12"/>
  <c r="Y103" i="12"/>
  <c r="X103" i="12"/>
  <c r="W103" i="12"/>
  <c r="Q103" i="12" s="1"/>
  <c r="V103" i="12"/>
  <c r="U103" i="12"/>
  <c r="R103" i="12"/>
  <c r="S103" i="12"/>
  <c r="P103" i="12"/>
  <c r="L103" i="12"/>
  <c r="M103" i="12"/>
  <c r="J103" i="12"/>
  <c r="AN102" i="12"/>
  <c r="AM102" i="12"/>
  <c r="AL102" i="12"/>
  <c r="AK102" i="12"/>
  <c r="AJ102" i="12"/>
  <c r="AG102" i="12"/>
  <c r="AC102" i="12"/>
  <c r="AB102" i="12"/>
  <c r="Z102" i="12"/>
  <c r="Y102" i="12"/>
  <c r="X102" i="12"/>
  <c r="W102" i="12"/>
  <c r="V102" i="12"/>
  <c r="U102" i="12"/>
  <c r="R102" i="12"/>
  <c r="S102" i="12"/>
  <c r="L102" i="12"/>
  <c r="M102" i="12"/>
  <c r="J102" i="12"/>
  <c r="AN101" i="12"/>
  <c r="AM101" i="12"/>
  <c r="AL101" i="12"/>
  <c r="AK101" i="12"/>
  <c r="AJ101" i="12"/>
  <c r="AG101" i="12"/>
  <c r="AC101" i="12"/>
  <c r="Z101" i="12"/>
  <c r="Y101" i="12"/>
  <c r="X101" i="12"/>
  <c r="W101" i="12"/>
  <c r="Q101" i="12" s="1"/>
  <c r="V101" i="12"/>
  <c r="U101" i="12"/>
  <c r="R101" i="12"/>
  <c r="S101" i="12"/>
  <c r="P101" i="12"/>
  <c r="L101" i="12"/>
  <c r="M101" i="12"/>
  <c r="J101" i="12"/>
  <c r="AN100" i="12"/>
  <c r="AM100" i="12"/>
  <c r="AL100" i="12"/>
  <c r="AK100" i="12"/>
  <c r="AJ100" i="12"/>
  <c r="AG100" i="12"/>
  <c r="AC100" i="12"/>
  <c r="AB100" i="12"/>
  <c r="Z100" i="12"/>
  <c r="Y100" i="12"/>
  <c r="X100" i="12"/>
  <c r="W100" i="12"/>
  <c r="Q100" i="12" s="1"/>
  <c r="V100" i="12"/>
  <c r="U100" i="12"/>
  <c r="R100" i="12"/>
  <c r="S100" i="12"/>
  <c r="L100" i="12"/>
  <c r="M100" i="12" s="1"/>
  <c r="J100" i="12"/>
  <c r="AN99" i="12"/>
  <c r="AM99" i="12"/>
  <c r="AL99" i="12"/>
  <c r="AK99" i="12"/>
  <c r="AJ99" i="12"/>
  <c r="AG99" i="12"/>
  <c r="AC99" i="12"/>
  <c r="Z99" i="12"/>
  <c r="Y99" i="12"/>
  <c r="X99" i="12"/>
  <c r="W99" i="12"/>
  <c r="V99" i="12"/>
  <c r="U99" i="12"/>
  <c r="R99" i="12"/>
  <c r="S99" i="12"/>
  <c r="P99" i="12"/>
  <c r="L99" i="12"/>
  <c r="M99" i="12"/>
  <c r="J99" i="12"/>
  <c r="AN98" i="12"/>
  <c r="AM98" i="12"/>
  <c r="AL98" i="12"/>
  <c r="AK98" i="12"/>
  <c r="AJ98" i="12"/>
  <c r="AG98" i="12"/>
  <c r="AC98" i="12"/>
  <c r="Z98" i="12"/>
  <c r="Y98" i="12"/>
  <c r="X98" i="12"/>
  <c r="W98" i="12"/>
  <c r="Q98" i="12" s="1"/>
  <c r="V98" i="12"/>
  <c r="U98" i="12"/>
  <c r="R98" i="12"/>
  <c r="S98" i="12"/>
  <c r="L98" i="12"/>
  <c r="M98" i="12" s="1"/>
  <c r="J98" i="12"/>
  <c r="AN97" i="12"/>
  <c r="AM97" i="12"/>
  <c r="AL97" i="12"/>
  <c r="AK97" i="12"/>
  <c r="AJ97" i="12"/>
  <c r="AG97" i="12"/>
  <c r="AC97" i="12"/>
  <c r="Z97" i="12"/>
  <c r="Y97" i="12"/>
  <c r="X97" i="12"/>
  <c r="W97" i="12"/>
  <c r="P97" i="12" s="1"/>
  <c r="V97" i="12"/>
  <c r="U97" i="12"/>
  <c r="R97" i="12"/>
  <c r="S97" i="12"/>
  <c r="L97" i="12"/>
  <c r="M97" i="12"/>
  <c r="J97" i="12"/>
  <c r="AN96" i="12"/>
  <c r="AM96" i="12"/>
  <c r="AL96" i="12"/>
  <c r="AK96" i="12"/>
  <c r="AJ96" i="12"/>
  <c r="AG96" i="12"/>
  <c r="AC96" i="12"/>
  <c r="AB96" i="12"/>
  <c r="Z96" i="12"/>
  <c r="Y96" i="12"/>
  <c r="X96" i="12"/>
  <c r="W96" i="12"/>
  <c r="Q96" i="12" s="1"/>
  <c r="V96" i="12"/>
  <c r="U96" i="12"/>
  <c r="R96" i="12"/>
  <c r="S96" i="12"/>
  <c r="L96" i="12"/>
  <c r="M96" i="12" s="1"/>
  <c r="J96" i="12"/>
  <c r="AN95" i="12"/>
  <c r="AM95" i="12"/>
  <c r="AL95" i="12"/>
  <c r="AK95" i="12"/>
  <c r="AJ95" i="12"/>
  <c r="AG95" i="12"/>
  <c r="AC95" i="12"/>
  <c r="Z95" i="12"/>
  <c r="Y95" i="12"/>
  <c r="X95" i="12"/>
  <c r="W95" i="12"/>
  <c r="V95" i="12"/>
  <c r="U95" i="12"/>
  <c r="R95" i="12"/>
  <c r="S95" i="12"/>
  <c r="P95" i="12"/>
  <c r="L95" i="12"/>
  <c r="M95" i="12"/>
  <c r="J95" i="12"/>
  <c r="AN94" i="12"/>
  <c r="AM94" i="12"/>
  <c r="AL94" i="12"/>
  <c r="AK94" i="12"/>
  <c r="AJ94" i="12"/>
  <c r="AG94" i="12"/>
  <c r="AC94" i="12"/>
  <c r="Z94" i="12"/>
  <c r="Y94" i="12"/>
  <c r="X94" i="12"/>
  <c r="W94" i="12"/>
  <c r="Q94" i="12" s="1"/>
  <c r="V94" i="12"/>
  <c r="U94" i="12"/>
  <c r="R94" i="12"/>
  <c r="S94" i="12"/>
  <c r="L94" i="12"/>
  <c r="M94" i="12" s="1"/>
  <c r="J94" i="12"/>
  <c r="AN93" i="12"/>
  <c r="AM93" i="12"/>
  <c r="AL93" i="12"/>
  <c r="AK93" i="12"/>
  <c r="AJ93" i="12"/>
  <c r="AG93" i="12"/>
  <c r="AC93" i="12"/>
  <c r="Z93" i="12"/>
  <c r="Y93" i="12"/>
  <c r="X93" i="12"/>
  <c r="W93" i="12"/>
  <c r="AA93" i="12" s="1"/>
  <c r="V93" i="12"/>
  <c r="U93" i="12"/>
  <c r="R93" i="12"/>
  <c r="S93" i="12"/>
  <c r="L93" i="12"/>
  <c r="M93" i="12"/>
  <c r="J93" i="12"/>
  <c r="AN92" i="12"/>
  <c r="AM92" i="12"/>
  <c r="AL92" i="12"/>
  <c r="AK92" i="12"/>
  <c r="AJ92" i="12"/>
  <c r="AG92" i="12"/>
  <c r="AC92" i="12"/>
  <c r="AB92" i="12"/>
  <c r="Z92" i="12"/>
  <c r="Y92" i="12"/>
  <c r="X92" i="12"/>
  <c r="W92" i="12"/>
  <c r="Q92" i="12" s="1"/>
  <c r="V92" i="12"/>
  <c r="U92" i="12"/>
  <c r="R92" i="12"/>
  <c r="S92" i="12"/>
  <c r="L92" i="12"/>
  <c r="M92" i="12" s="1"/>
  <c r="J92" i="12"/>
  <c r="AN91" i="12"/>
  <c r="AM91" i="12"/>
  <c r="AL91" i="12"/>
  <c r="AK91" i="12"/>
  <c r="AJ91" i="12"/>
  <c r="AG91" i="12"/>
  <c r="AC91" i="12"/>
  <c r="Z91" i="12"/>
  <c r="Y91" i="12"/>
  <c r="X91" i="12"/>
  <c r="W91" i="12"/>
  <c r="V91" i="12"/>
  <c r="U91" i="12"/>
  <c r="R91" i="12"/>
  <c r="S91" i="12"/>
  <c r="P91" i="12"/>
  <c r="L91" i="12"/>
  <c r="M91" i="12"/>
  <c r="J91" i="12"/>
  <c r="AN90" i="12"/>
  <c r="AM90" i="12"/>
  <c r="AL90" i="12"/>
  <c r="AK90" i="12"/>
  <c r="AJ90" i="12"/>
  <c r="AG90" i="12"/>
  <c r="AC90" i="12"/>
  <c r="Z90" i="12"/>
  <c r="Y90" i="12"/>
  <c r="X90" i="12"/>
  <c r="W90" i="12"/>
  <c r="Q90" i="12" s="1"/>
  <c r="V90" i="12"/>
  <c r="U90" i="12"/>
  <c r="R90" i="12"/>
  <c r="S90" i="12"/>
  <c r="L90" i="12"/>
  <c r="M90" i="12" s="1"/>
  <c r="J90" i="12"/>
  <c r="AN89" i="12"/>
  <c r="AM89" i="12"/>
  <c r="AL89" i="12"/>
  <c r="AK89" i="12"/>
  <c r="AJ89" i="12"/>
  <c r="AG89" i="12"/>
  <c r="AC89" i="12"/>
  <c r="Z89" i="12"/>
  <c r="Y89" i="12"/>
  <c r="X89" i="12"/>
  <c r="W89" i="12"/>
  <c r="V89" i="12"/>
  <c r="U89" i="12"/>
  <c r="R89" i="12"/>
  <c r="S89" i="12"/>
  <c r="L89" i="12"/>
  <c r="M89" i="12"/>
  <c r="J89" i="12"/>
  <c r="AN88" i="12"/>
  <c r="AM88" i="12"/>
  <c r="AL88" i="12"/>
  <c r="AK88" i="12"/>
  <c r="AJ88" i="12"/>
  <c r="AG88" i="12"/>
  <c r="AC88" i="12"/>
  <c r="AB88" i="12"/>
  <c r="Z88" i="12"/>
  <c r="Y88" i="12"/>
  <c r="X88" i="12"/>
  <c r="W88" i="12"/>
  <c r="Q88" i="12" s="1"/>
  <c r="V88" i="12"/>
  <c r="U88" i="12"/>
  <c r="R88" i="12"/>
  <c r="S88" i="12"/>
  <c r="L88" i="12"/>
  <c r="M88" i="12" s="1"/>
  <c r="J88" i="12"/>
  <c r="AN87" i="12"/>
  <c r="AM87" i="12"/>
  <c r="AL87" i="12"/>
  <c r="AK87" i="12"/>
  <c r="AJ87" i="12"/>
  <c r="AG87" i="12"/>
  <c r="AC87" i="12"/>
  <c r="Z87" i="12"/>
  <c r="Y87" i="12"/>
  <c r="X87" i="12"/>
  <c r="W87" i="12"/>
  <c r="V87" i="12"/>
  <c r="U87" i="12"/>
  <c r="R87" i="12"/>
  <c r="S87" i="12"/>
  <c r="P87" i="12"/>
  <c r="L87" i="12"/>
  <c r="M87" i="12"/>
  <c r="J87" i="12"/>
  <c r="AN86" i="12"/>
  <c r="AM86" i="12"/>
  <c r="AL86" i="12"/>
  <c r="AK86" i="12"/>
  <c r="AJ86" i="12"/>
  <c r="AG86" i="12"/>
  <c r="AC86" i="12"/>
  <c r="Z86" i="12"/>
  <c r="Y86" i="12"/>
  <c r="X86" i="12"/>
  <c r="W86" i="12"/>
  <c r="Q86" i="12" s="1"/>
  <c r="V86" i="12"/>
  <c r="U86" i="12"/>
  <c r="R86" i="12"/>
  <c r="S86" i="12"/>
  <c r="L86" i="12"/>
  <c r="M86" i="12" s="1"/>
  <c r="J86" i="12"/>
  <c r="AN85" i="12"/>
  <c r="AM85" i="12"/>
  <c r="AL85" i="12"/>
  <c r="AK85" i="12"/>
  <c r="AJ85" i="12"/>
  <c r="AG85" i="12"/>
  <c r="AC85" i="12"/>
  <c r="Z85" i="12"/>
  <c r="Y85" i="12"/>
  <c r="X85" i="12"/>
  <c r="W85" i="12"/>
  <c r="V85" i="12"/>
  <c r="U85" i="12"/>
  <c r="R85" i="12"/>
  <c r="S85" i="12"/>
  <c r="L85" i="12"/>
  <c r="M85" i="12"/>
  <c r="J85" i="12"/>
  <c r="AN84" i="12"/>
  <c r="AM84" i="12"/>
  <c r="AL84" i="12"/>
  <c r="AK84" i="12"/>
  <c r="AJ84" i="12"/>
  <c r="AG84" i="12"/>
  <c r="AC84" i="12"/>
  <c r="AB84" i="12"/>
  <c r="Z84" i="12"/>
  <c r="Y84" i="12"/>
  <c r="X84" i="12"/>
  <c r="W84" i="12"/>
  <c r="Q84" i="12" s="1"/>
  <c r="V84" i="12"/>
  <c r="U84" i="12"/>
  <c r="R84" i="12"/>
  <c r="S84" i="12"/>
  <c r="L84" i="12"/>
  <c r="M84" i="12" s="1"/>
  <c r="J84" i="12"/>
  <c r="AN83" i="12"/>
  <c r="AM83" i="12"/>
  <c r="AL83" i="12"/>
  <c r="AK83" i="12"/>
  <c r="AJ83" i="12"/>
  <c r="AG83" i="12"/>
  <c r="AC83" i="12"/>
  <c r="Z83" i="12"/>
  <c r="Y83" i="12"/>
  <c r="X83" i="12"/>
  <c r="W83" i="12"/>
  <c r="V83" i="12"/>
  <c r="U83" i="12"/>
  <c r="R83" i="12"/>
  <c r="S83" i="12"/>
  <c r="P83" i="12"/>
  <c r="L83" i="12"/>
  <c r="M83" i="12"/>
  <c r="J83" i="12"/>
  <c r="AN82" i="12"/>
  <c r="AM82" i="12"/>
  <c r="AL82" i="12"/>
  <c r="AK82" i="12"/>
  <c r="AJ82" i="12"/>
  <c r="AG82" i="12"/>
  <c r="AC82" i="12"/>
  <c r="Z82" i="12"/>
  <c r="Y82" i="12"/>
  <c r="X82" i="12"/>
  <c r="W82" i="12"/>
  <c r="Q82" i="12" s="1"/>
  <c r="V82" i="12"/>
  <c r="U82" i="12"/>
  <c r="R82" i="12"/>
  <c r="S82" i="12"/>
  <c r="L82" i="12"/>
  <c r="M82" i="12" s="1"/>
  <c r="J82" i="12"/>
  <c r="AN81" i="12"/>
  <c r="AM81" i="12"/>
  <c r="AL81" i="12"/>
  <c r="AK81" i="12"/>
  <c r="AJ81" i="12"/>
  <c r="AG81" i="12"/>
  <c r="AC81" i="12"/>
  <c r="Z81" i="12"/>
  <c r="Y81" i="12"/>
  <c r="X81" i="12"/>
  <c r="W81" i="12"/>
  <c r="V81" i="12"/>
  <c r="U81" i="12"/>
  <c r="R81" i="12"/>
  <c r="S81" i="12"/>
  <c r="L81" i="12"/>
  <c r="M81" i="12"/>
  <c r="J81" i="12"/>
  <c r="AN80" i="12"/>
  <c r="AM80" i="12"/>
  <c r="AL80" i="12"/>
  <c r="AK80" i="12"/>
  <c r="AJ80" i="12"/>
  <c r="AG80" i="12"/>
  <c r="AC80" i="12"/>
  <c r="AB80" i="12"/>
  <c r="Z80" i="12"/>
  <c r="Y80" i="12"/>
  <c r="X80" i="12"/>
  <c r="W80" i="12"/>
  <c r="Q80" i="12" s="1"/>
  <c r="V80" i="12"/>
  <c r="U80" i="12"/>
  <c r="R80" i="12"/>
  <c r="S80" i="12"/>
  <c r="L80" i="12"/>
  <c r="M80" i="12" s="1"/>
  <c r="J80" i="12"/>
  <c r="AN79" i="12"/>
  <c r="AM79" i="12"/>
  <c r="AL79" i="12"/>
  <c r="AK79" i="12"/>
  <c r="AJ79" i="12"/>
  <c r="AG79" i="12"/>
  <c r="AC79" i="12"/>
  <c r="Z79" i="12"/>
  <c r="Y79" i="12"/>
  <c r="X79" i="12"/>
  <c r="W79" i="12"/>
  <c r="V79" i="12"/>
  <c r="U79" i="12"/>
  <c r="R79" i="12"/>
  <c r="S79" i="12"/>
  <c r="P79" i="12"/>
  <c r="L79" i="12"/>
  <c r="M79" i="12"/>
  <c r="J79" i="12"/>
  <c r="AN78" i="12"/>
  <c r="AM78" i="12"/>
  <c r="AL78" i="12"/>
  <c r="AK78" i="12"/>
  <c r="AJ78" i="12"/>
  <c r="AG78" i="12"/>
  <c r="AC78" i="12"/>
  <c r="Z78" i="12"/>
  <c r="Y78" i="12"/>
  <c r="X78" i="12"/>
  <c r="W78" i="12"/>
  <c r="Q78" i="12" s="1"/>
  <c r="V78" i="12"/>
  <c r="U78" i="12"/>
  <c r="R78" i="12"/>
  <c r="S78" i="12"/>
  <c r="L78" i="12"/>
  <c r="M78" i="12" s="1"/>
  <c r="J78" i="12"/>
  <c r="AN77" i="12"/>
  <c r="AM77" i="12"/>
  <c r="AL77" i="12"/>
  <c r="AK77" i="12"/>
  <c r="AJ77" i="12"/>
  <c r="AG77" i="12"/>
  <c r="AC77" i="12"/>
  <c r="Z77" i="12"/>
  <c r="Y77" i="12"/>
  <c r="X77" i="12"/>
  <c r="W77" i="12"/>
  <c r="V77" i="12"/>
  <c r="U77" i="12"/>
  <c r="R77" i="12"/>
  <c r="S77" i="12"/>
  <c r="L77" i="12"/>
  <c r="M77" i="12"/>
  <c r="J77" i="12"/>
  <c r="AN76" i="12"/>
  <c r="AM76" i="12"/>
  <c r="AL76" i="12"/>
  <c r="AK76" i="12"/>
  <c r="AJ76" i="12"/>
  <c r="AG76" i="12"/>
  <c r="AC76" i="12"/>
  <c r="AB76" i="12"/>
  <c r="Z76" i="12"/>
  <c r="Y76" i="12"/>
  <c r="X76" i="12"/>
  <c r="W76" i="12"/>
  <c r="Q76" i="12" s="1"/>
  <c r="V76" i="12"/>
  <c r="U76" i="12"/>
  <c r="R76" i="12"/>
  <c r="S76" i="12"/>
  <c r="L76" i="12"/>
  <c r="M76" i="12" s="1"/>
  <c r="J76" i="12"/>
  <c r="AN75" i="12"/>
  <c r="AM75" i="12"/>
  <c r="AL75" i="12"/>
  <c r="AK75" i="12"/>
  <c r="AJ75" i="12"/>
  <c r="AG75" i="12"/>
  <c r="AC75" i="12"/>
  <c r="Z75" i="12"/>
  <c r="Y75" i="12"/>
  <c r="X75" i="12"/>
  <c r="W75" i="12"/>
  <c r="V75" i="12"/>
  <c r="U75" i="12"/>
  <c r="R75" i="12"/>
  <c r="S75" i="12"/>
  <c r="P75" i="12"/>
  <c r="L75" i="12"/>
  <c r="M75" i="12"/>
  <c r="J75" i="12"/>
  <c r="AN74" i="12"/>
  <c r="AM74" i="12"/>
  <c r="AL74" i="12"/>
  <c r="AK74" i="12"/>
  <c r="AJ74" i="12"/>
  <c r="AG74" i="12"/>
  <c r="AC74" i="12"/>
  <c r="Z74" i="12"/>
  <c r="Y74" i="12"/>
  <c r="X74" i="12"/>
  <c r="W74" i="12"/>
  <c r="Q74" i="12" s="1"/>
  <c r="V74" i="12"/>
  <c r="U74" i="12"/>
  <c r="R74" i="12"/>
  <c r="S74" i="12"/>
  <c r="L74" i="12"/>
  <c r="M74" i="12" s="1"/>
  <c r="J74" i="12"/>
  <c r="AN73" i="12"/>
  <c r="AM73" i="12"/>
  <c r="AL73" i="12"/>
  <c r="AK73" i="12"/>
  <c r="AJ73" i="12"/>
  <c r="AG73" i="12"/>
  <c r="AC73" i="12"/>
  <c r="Z73" i="12"/>
  <c r="Y73" i="12"/>
  <c r="X73" i="12"/>
  <c r="W73" i="12"/>
  <c r="V73" i="12"/>
  <c r="U73" i="12"/>
  <c r="R73" i="12"/>
  <c r="S73" i="12"/>
  <c r="L73" i="12"/>
  <c r="M73" i="12"/>
  <c r="J73" i="12"/>
  <c r="AN72" i="12"/>
  <c r="AM72" i="12"/>
  <c r="AL72" i="12"/>
  <c r="AK72" i="12"/>
  <c r="AJ72" i="12"/>
  <c r="AG72" i="12"/>
  <c r="AC72" i="12"/>
  <c r="AB72" i="12"/>
  <c r="Z72" i="12"/>
  <c r="Y72" i="12"/>
  <c r="X72" i="12"/>
  <c r="W72" i="12"/>
  <c r="Q72" i="12" s="1"/>
  <c r="V72" i="12"/>
  <c r="U72" i="12"/>
  <c r="R72" i="12"/>
  <c r="S72" i="12"/>
  <c r="L72" i="12"/>
  <c r="M72" i="12" s="1"/>
  <c r="J72" i="12"/>
  <c r="AN71" i="12"/>
  <c r="AM71" i="12"/>
  <c r="AL71" i="12"/>
  <c r="AK71" i="12"/>
  <c r="AJ71" i="12"/>
  <c r="AG71" i="12"/>
  <c r="AC71" i="12"/>
  <c r="Z71" i="12"/>
  <c r="Y71" i="12"/>
  <c r="X71" i="12"/>
  <c r="W71" i="12"/>
  <c r="V71" i="12"/>
  <c r="U71" i="12"/>
  <c r="R71" i="12"/>
  <c r="S71" i="12"/>
  <c r="P71" i="12"/>
  <c r="L71" i="12"/>
  <c r="M71" i="12"/>
  <c r="J71" i="12"/>
  <c r="AN70" i="12"/>
  <c r="AM70" i="12"/>
  <c r="AL70" i="12"/>
  <c r="AK70" i="12"/>
  <c r="AJ70" i="12"/>
  <c r="AG70" i="12"/>
  <c r="AC70" i="12"/>
  <c r="Z70" i="12"/>
  <c r="Y70" i="12"/>
  <c r="X70" i="12"/>
  <c r="W70" i="12"/>
  <c r="Q70" i="12" s="1"/>
  <c r="V70" i="12"/>
  <c r="U70" i="12"/>
  <c r="R70" i="12"/>
  <c r="S70" i="12"/>
  <c r="L70" i="12"/>
  <c r="M70" i="12" s="1"/>
  <c r="J70" i="12"/>
  <c r="AN69" i="12"/>
  <c r="AM69" i="12"/>
  <c r="AL69" i="12"/>
  <c r="AK69" i="12"/>
  <c r="AJ69" i="12"/>
  <c r="AG69" i="12"/>
  <c r="AC69" i="12"/>
  <c r="Z69" i="12"/>
  <c r="Y69" i="12"/>
  <c r="X69" i="12"/>
  <c r="W69" i="12"/>
  <c r="AA69" i="12" s="1"/>
  <c r="V69" i="12"/>
  <c r="U69" i="12"/>
  <c r="R69" i="12"/>
  <c r="S69" i="12"/>
  <c r="L69" i="12"/>
  <c r="M69" i="12"/>
  <c r="J69" i="12"/>
  <c r="AN68" i="12"/>
  <c r="AM68" i="12"/>
  <c r="AL68" i="12"/>
  <c r="AK68" i="12"/>
  <c r="AJ68" i="12"/>
  <c r="AG68" i="12"/>
  <c r="AC68" i="12"/>
  <c r="AB68" i="12"/>
  <c r="Z68" i="12"/>
  <c r="Y68" i="12"/>
  <c r="X68" i="12"/>
  <c r="W68" i="12"/>
  <c r="Q68" i="12" s="1"/>
  <c r="V68" i="12"/>
  <c r="U68" i="12"/>
  <c r="R68" i="12"/>
  <c r="S68" i="12"/>
  <c r="L68" i="12"/>
  <c r="M68" i="12" s="1"/>
  <c r="J68" i="12"/>
  <c r="AN67" i="12"/>
  <c r="AM67" i="12"/>
  <c r="AL67" i="12"/>
  <c r="AK67" i="12"/>
  <c r="AJ67" i="12"/>
  <c r="AG67" i="12"/>
  <c r="AC67" i="12"/>
  <c r="Z67" i="12"/>
  <c r="Y67" i="12"/>
  <c r="X67" i="12"/>
  <c r="W67" i="12"/>
  <c r="V67" i="12"/>
  <c r="U67" i="12"/>
  <c r="R67" i="12"/>
  <c r="S67" i="12"/>
  <c r="P67" i="12"/>
  <c r="L67" i="12"/>
  <c r="M67" i="12"/>
  <c r="J67" i="12"/>
  <c r="AN66" i="12"/>
  <c r="AM66" i="12"/>
  <c r="AL66" i="12"/>
  <c r="AK66" i="12"/>
  <c r="AJ66" i="12"/>
  <c r="AG66" i="12"/>
  <c r="AC66" i="12"/>
  <c r="Z66" i="12"/>
  <c r="Y66" i="12"/>
  <c r="X66" i="12"/>
  <c r="W66" i="12"/>
  <c r="Q66" i="12" s="1"/>
  <c r="V66" i="12"/>
  <c r="U66" i="12"/>
  <c r="R66" i="12"/>
  <c r="S66" i="12"/>
  <c r="L66" i="12"/>
  <c r="M66" i="12" s="1"/>
  <c r="J66" i="12"/>
  <c r="AN65" i="12"/>
  <c r="AM65" i="12"/>
  <c r="AL65" i="12"/>
  <c r="AK65" i="12"/>
  <c r="AJ65" i="12"/>
  <c r="AG65" i="12"/>
  <c r="AC65" i="12"/>
  <c r="Z65" i="12"/>
  <c r="Y65" i="12"/>
  <c r="X65" i="12"/>
  <c r="W65" i="12"/>
  <c r="P65" i="12" s="1"/>
  <c r="V65" i="12"/>
  <c r="U65" i="12"/>
  <c r="R65" i="12"/>
  <c r="S65" i="12"/>
  <c r="L65" i="12"/>
  <c r="M65" i="12"/>
  <c r="J65" i="12"/>
  <c r="AN64" i="12"/>
  <c r="AM64" i="12"/>
  <c r="AL64" i="12"/>
  <c r="AK64" i="12"/>
  <c r="AJ64" i="12"/>
  <c r="AG64" i="12"/>
  <c r="AC64" i="12"/>
  <c r="AB64" i="12"/>
  <c r="Z64" i="12"/>
  <c r="Y64" i="12"/>
  <c r="X64" i="12"/>
  <c r="W64" i="12"/>
  <c r="Q64" i="12" s="1"/>
  <c r="V64" i="12"/>
  <c r="U64" i="12"/>
  <c r="R64" i="12"/>
  <c r="S64" i="12"/>
  <c r="L64" i="12"/>
  <c r="M64" i="12" s="1"/>
  <c r="J64" i="12"/>
  <c r="AN63" i="12"/>
  <c r="AM63" i="12"/>
  <c r="AL63" i="12"/>
  <c r="AK63" i="12"/>
  <c r="AJ63" i="12"/>
  <c r="AG63" i="12"/>
  <c r="AC63" i="12"/>
  <c r="Z63" i="12"/>
  <c r="Y63" i="12"/>
  <c r="X63" i="12"/>
  <c r="W63" i="12"/>
  <c r="V63" i="12"/>
  <c r="U63" i="12"/>
  <c r="R63" i="12"/>
  <c r="S63" i="12"/>
  <c r="P63" i="12"/>
  <c r="L63" i="12"/>
  <c r="M63" i="12"/>
  <c r="J63" i="12"/>
  <c r="AN62" i="12"/>
  <c r="AM62" i="12"/>
  <c r="AL62" i="12"/>
  <c r="AK62" i="12"/>
  <c r="AJ62" i="12"/>
  <c r="AG62" i="12"/>
  <c r="AC62" i="12"/>
  <c r="Z62" i="12"/>
  <c r="Y62" i="12"/>
  <c r="X62" i="12"/>
  <c r="W62" i="12"/>
  <c r="Q62" i="12" s="1"/>
  <c r="V62" i="12"/>
  <c r="U62" i="12"/>
  <c r="R62" i="12"/>
  <c r="S62" i="12"/>
  <c r="L62" i="12"/>
  <c r="M62" i="12" s="1"/>
  <c r="J62" i="12"/>
  <c r="AN61" i="12"/>
  <c r="AM61" i="12"/>
  <c r="AL61" i="12"/>
  <c r="AK61" i="12"/>
  <c r="AJ61" i="12"/>
  <c r="AG61" i="12"/>
  <c r="AC61" i="12"/>
  <c r="Z61" i="12"/>
  <c r="Y61" i="12"/>
  <c r="X61" i="12"/>
  <c r="W61" i="12"/>
  <c r="V61" i="12"/>
  <c r="U61" i="12"/>
  <c r="R61" i="12"/>
  <c r="S61" i="12"/>
  <c r="L61" i="12"/>
  <c r="M61" i="12"/>
  <c r="J61" i="12"/>
  <c r="AN60" i="12"/>
  <c r="AM60" i="12"/>
  <c r="AL60" i="12"/>
  <c r="AK60" i="12"/>
  <c r="AJ60" i="12"/>
  <c r="AG60" i="12"/>
  <c r="AC60" i="12"/>
  <c r="AB60" i="12"/>
  <c r="Z60" i="12"/>
  <c r="Y60" i="12"/>
  <c r="X60" i="12"/>
  <c r="W60" i="12"/>
  <c r="Q60" i="12" s="1"/>
  <c r="V60" i="12"/>
  <c r="U60" i="12"/>
  <c r="R60" i="12"/>
  <c r="S60" i="12"/>
  <c r="L60" i="12"/>
  <c r="M60" i="12" s="1"/>
  <c r="J60" i="12"/>
  <c r="AN59" i="12"/>
  <c r="AM59" i="12"/>
  <c r="AL59" i="12"/>
  <c r="AK59" i="12"/>
  <c r="AJ59" i="12"/>
  <c r="AG59" i="12"/>
  <c r="AC59" i="12"/>
  <c r="Z59" i="12"/>
  <c r="Y59" i="12"/>
  <c r="X59" i="12"/>
  <c r="W59" i="12"/>
  <c r="V59" i="12"/>
  <c r="U59" i="12"/>
  <c r="R59" i="12"/>
  <c r="S59" i="12"/>
  <c r="P59" i="12"/>
  <c r="L59" i="12"/>
  <c r="M59" i="12"/>
  <c r="J59" i="12"/>
  <c r="AN58" i="12"/>
  <c r="AM58" i="12"/>
  <c r="AL58" i="12"/>
  <c r="AK58" i="12"/>
  <c r="AJ58" i="12"/>
  <c r="AG58" i="12"/>
  <c r="AC58" i="12"/>
  <c r="Z58" i="12"/>
  <c r="Y58" i="12"/>
  <c r="X58" i="12"/>
  <c r="W58" i="12"/>
  <c r="Q58" i="12" s="1"/>
  <c r="V58" i="12"/>
  <c r="U58" i="12"/>
  <c r="R58" i="12"/>
  <c r="S58" i="12"/>
  <c r="L58" i="12"/>
  <c r="M58" i="12" s="1"/>
  <c r="J58" i="12"/>
  <c r="AN57" i="12"/>
  <c r="AM57" i="12"/>
  <c r="AL57" i="12"/>
  <c r="AK57" i="12"/>
  <c r="AJ57" i="12"/>
  <c r="AG57" i="12"/>
  <c r="AC57" i="12"/>
  <c r="Z57" i="12"/>
  <c r="Y57" i="12"/>
  <c r="X57" i="12"/>
  <c r="W57" i="12"/>
  <c r="AA57" i="12" s="1"/>
  <c r="V57" i="12"/>
  <c r="U57" i="12"/>
  <c r="R57" i="12"/>
  <c r="S57" i="12"/>
  <c r="L57" i="12"/>
  <c r="M57" i="12"/>
  <c r="J57" i="12"/>
  <c r="AN56" i="12"/>
  <c r="AM56" i="12"/>
  <c r="AL56" i="12"/>
  <c r="AK56" i="12"/>
  <c r="AJ56" i="12"/>
  <c r="AG56" i="12"/>
  <c r="AC56" i="12"/>
  <c r="AB56" i="12"/>
  <c r="Z56" i="12"/>
  <c r="Y56" i="12"/>
  <c r="X56" i="12"/>
  <c r="W56" i="12"/>
  <c r="Q56" i="12" s="1"/>
  <c r="V56" i="12"/>
  <c r="U56" i="12"/>
  <c r="R56" i="12"/>
  <c r="S56" i="12"/>
  <c r="L56" i="12"/>
  <c r="M56" i="12" s="1"/>
  <c r="J56" i="12"/>
  <c r="AN55" i="12"/>
  <c r="AM55" i="12"/>
  <c r="AL55" i="12"/>
  <c r="AK55" i="12"/>
  <c r="AJ55" i="12"/>
  <c r="AG55" i="12"/>
  <c r="AC55" i="12"/>
  <c r="Z55" i="12"/>
  <c r="Y55" i="12"/>
  <c r="X55" i="12"/>
  <c r="W55" i="12"/>
  <c r="V55" i="12"/>
  <c r="U55" i="12"/>
  <c r="R55" i="12"/>
  <c r="S55" i="12"/>
  <c r="P55" i="12"/>
  <c r="L55" i="12"/>
  <c r="M55" i="12"/>
  <c r="J55" i="12"/>
  <c r="AN54" i="12"/>
  <c r="AM54" i="12"/>
  <c r="AL54" i="12"/>
  <c r="AK54" i="12"/>
  <c r="AJ54" i="12"/>
  <c r="AG54" i="12"/>
  <c r="AC54" i="12"/>
  <c r="Z54" i="12"/>
  <c r="Y54" i="12"/>
  <c r="X54" i="12"/>
  <c r="W54" i="12"/>
  <c r="Q54" i="12" s="1"/>
  <c r="V54" i="12"/>
  <c r="U54" i="12"/>
  <c r="R54" i="12"/>
  <c r="S54" i="12"/>
  <c r="L54" i="12"/>
  <c r="M54" i="12" s="1"/>
  <c r="J54" i="12"/>
  <c r="AN53" i="12"/>
  <c r="AM53" i="12"/>
  <c r="AL53" i="12"/>
  <c r="AK53" i="12"/>
  <c r="AJ53" i="12"/>
  <c r="AG53" i="12"/>
  <c r="AC53" i="12"/>
  <c r="Z53" i="12"/>
  <c r="Y53" i="12"/>
  <c r="X53" i="12"/>
  <c r="W53" i="12"/>
  <c r="AA53" i="12" s="1"/>
  <c r="V53" i="12"/>
  <c r="U53" i="12"/>
  <c r="R53" i="12"/>
  <c r="S53" i="12"/>
  <c r="L53" i="12"/>
  <c r="M53" i="12"/>
  <c r="J53" i="12"/>
  <c r="AN52" i="12"/>
  <c r="AM52" i="12"/>
  <c r="AL52" i="12"/>
  <c r="AK52" i="12"/>
  <c r="AJ52" i="12"/>
  <c r="AG52" i="12"/>
  <c r="AC52" i="12"/>
  <c r="AB52" i="12"/>
  <c r="Z52" i="12"/>
  <c r="Y52" i="12"/>
  <c r="X52" i="12"/>
  <c r="W52" i="12"/>
  <c r="Q52" i="12" s="1"/>
  <c r="V52" i="12"/>
  <c r="U52" i="12"/>
  <c r="R52" i="12"/>
  <c r="S52" i="12"/>
  <c r="L52" i="12"/>
  <c r="M52" i="12" s="1"/>
  <c r="J52" i="12"/>
  <c r="AN51" i="12"/>
  <c r="AM51" i="12"/>
  <c r="AL51" i="12"/>
  <c r="AK51" i="12"/>
  <c r="AJ51" i="12"/>
  <c r="AG51" i="12"/>
  <c r="AC51" i="12"/>
  <c r="Z51" i="12"/>
  <c r="Y51" i="12"/>
  <c r="X51" i="12"/>
  <c r="W51" i="12"/>
  <c r="V51" i="12"/>
  <c r="U51" i="12"/>
  <c r="R51" i="12"/>
  <c r="S51" i="12"/>
  <c r="P51" i="12"/>
  <c r="L51" i="12"/>
  <c r="M51" i="12"/>
  <c r="J51" i="12"/>
  <c r="AN50" i="12"/>
  <c r="AM50" i="12"/>
  <c r="AL50" i="12"/>
  <c r="AK50" i="12"/>
  <c r="AJ50" i="12"/>
  <c r="AG50" i="12"/>
  <c r="AC50" i="12"/>
  <c r="Z50" i="12"/>
  <c r="Y50" i="12"/>
  <c r="X50" i="12"/>
  <c r="W50" i="12"/>
  <c r="Q50" i="12" s="1"/>
  <c r="V50" i="12"/>
  <c r="U50" i="12"/>
  <c r="R50" i="12"/>
  <c r="S50" i="12"/>
  <c r="L50" i="12"/>
  <c r="M50" i="12" s="1"/>
  <c r="J50" i="12"/>
  <c r="AN49" i="12"/>
  <c r="AM49" i="12"/>
  <c r="AL49" i="12"/>
  <c r="AK49" i="12"/>
  <c r="AJ49" i="12"/>
  <c r="AG49" i="12"/>
  <c r="AC49" i="12"/>
  <c r="Z49" i="12"/>
  <c r="Y49" i="12"/>
  <c r="X49" i="12"/>
  <c r="W49" i="12"/>
  <c r="P49" i="12" s="1"/>
  <c r="V49" i="12"/>
  <c r="U49" i="12"/>
  <c r="R49" i="12"/>
  <c r="S49" i="12"/>
  <c r="L49" i="12"/>
  <c r="M49" i="12"/>
  <c r="J49" i="12"/>
  <c r="AN48" i="12"/>
  <c r="AM48" i="12"/>
  <c r="AL48" i="12"/>
  <c r="AK48" i="12"/>
  <c r="AJ48" i="12"/>
  <c r="AG48" i="12"/>
  <c r="AC48" i="12"/>
  <c r="AB48" i="12"/>
  <c r="Z48" i="12"/>
  <c r="Y48" i="12"/>
  <c r="X48" i="12"/>
  <c r="W48" i="12"/>
  <c r="Q48" i="12" s="1"/>
  <c r="V48" i="12"/>
  <c r="U48" i="12"/>
  <c r="R48" i="12"/>
  <c r="S48" i="12"/>
  <c r="L48" i="12"/>
  <c r="M48" i="12" s="1"/>
  <c r="J48" i="12"/>
  <c r="AN47" i="12"/>
  <c r="AM47" i="12"/>
  <c r="AL47" i="12"/>
  <c r="AK47" i="12"/>
  <c r="AJ47" i="12"/>
  <c r="AG47" i="12"/>
  <c r="AC47" i="12"/>
  <c r="Z47" i="12"/>
  <c r="Y47" i="12"/>
  <c r="X47" i="12"/>
  <c r="W47" i="12"/>
  <c r="V47" i="12"/>
  <c r="U47" i="12"/>
  <c r="R47" i="12"/>
  <c r="S47" i="12"/>
  <c r="P47" i="12"/>
  <c r="L47" i="12"/>
  <c r="M47" i="12"/>
  <c r="J47" i="12"/>
  <c r="AN46" i="12"/>
  <c r="AM46" i="12"/>
  <c r="AL46" i="12"/>
  <c r="AK46" i="12"/>
  <c r="AJ46" i="12"/>
  <c r="AG46" i="12"/>
  <c r="AC46" i="12"/>
  <c r="Z46" i="12"/>
  <c r="Y46" i="12"/>
  <c r="X46" i="12"/>
  <c r="W46" i="12"/>
  <c r="Q46" i="12" s="1"/>
  <c r="V46" i="12"/>
  <c r="U46" i="12"/>
  <c r="R46" i="12"/>
  <c r="S46" i="12"/>
  <c r="L46" i="12"/>
  <c r="M46" i="12" s="1"/>
  <c r="J46" i="12"/>
  <c r="AN45" i="12"/>
  <c r="AM45" i="12"/>
  <c r="AL45" i="12"/>
  <c r="AK45" i="12"/>
  <c r="AJ45" i="12"/>
  <c r="AG45" i="12"/>
  <c r="AC45" i="12"/>
  <c r="Z45" i="12"/>
  <c r="Y45" i="12"/>
  <c r="X45" i="12"/>
  <c r="W45" i="12"/>
  <c r="AA45" i="12" s="1"/>
  <c r="V45" i="12"/>
  <c r="U45" i="12"/>
  <c r="R45" i="12"/>
  <c r="S45" i="12"/>
  <c r="L45" i="12"/>
  <c r="M45" i="12"/>
  <c r="J45" i="12"/>
  <c r="AN44" i="12"/>
  <c r="AM44" i="12"/>
  <c r="AL44" i="12"/>
  <c r="AK44" i="12"/>
  <c r="AJ44" i="12"/>
  <c r="AG44" i="12"/>
  <c r="AC44" i="12"/>
  <c r="AB44" i="12"/>
  <c r="Z44" i="12"/>
  <c r="Y44" i="12"/>
  <c r="X44" i="12"/>
  <c r="W44" i="12"/>
  <c r="Q44" i="12" s="1"/>
  <c r="V44" i="12"/>
  <c r="U44" i="12"/>
  <c r="R44" i="12"/>
  <c r="S44" i="12"/>
  <c r="L44" i="12"/>
  <c r="M44" i="12" s="1"/>
  <c r="J44" i="12"/>
  <c r="AN43" i="12"/>
  <c r="AM43" i="12"/>
  <c r="AL43" i="12"/>
  <c r="AK43" i="12"/>
  <c r="AJ43" i="12"/>
  <c r="AG43" i="12"/>
  <c r="AC43" i="12"/>
  <c r="Z43" i="12"/>
  <c r="Y43" i="12"/>
  <c r="X43" i="12"/>
  <c r="W43" i="12"/>
  <c r="V43" i="12"/>
  <c r="U43" i="12"/>
  <c r="R43" i="12"/>
  <c r="S43" i="12"/>
  <c r="P43" i="12"/>
  <c r="L43" i="12"/>
  <c r="M43" i="12"/>
  <c r="J43" i="12"/>
  <c r="AN42" i="12"/>
  <c r="AM42" i="12"/>
  <c r="AL42" i="12"/>
  <c r="AK42" i="12"/>
  <c r="AJ42" i="12"/>
  <c r="AG42" i="12"/>
  <c r="AC42" i="12"/>
  <c r="Z42" i="12"/>
  <c r="Y42" i="12"/>
  <c r="X42" i="12"/>
  <c r="W42" i="12"/>
  <c r="Q42" i="12" s="1"/>
  <c r="V42" i="12"/>
  <c r="U42" i="12"/>
  <c r="R42" i="12"/>
  <c r="S42" i="12"/>
  <c r="L42" i="12"/>
  <c r="M42" i="12" s="1"/>
  <c r="J42" i="12"/>
  <c r="AN41" i="12"/>
  <c r="AM41" i="12"/>
  <c r="AL41" i="12"/>
  <c r="AK41" i="12"/>
  <c r="AJ41" i="12"/>
  <c r="AG41" i="12"/>
  <c r="AC41" i="12"/>
  <c r="Z41" i="12"/>
  <c r="Y41" i="12"/>
  <c r="X41" i="12"/>
  <c r="W41" i="12"/>
  <c r="P41" i="12" s="1"/>
  <c r="V41" i="12"/>
  <c r="U41" i="12"/>
  <c r="R41" i="12"/>
  <c r="S41" i="12"/>
  <c r="L41" i="12"/>
  <c r="M41" i="12"/>
  <c r="J41" i="12"/>
  <c r="AN40" i="12"/>
  <c r="AM40" i="12"/>
  <c r="AL40" i="12"/>
  <c r="AK40" i="12"/>
  <c r="AJ40" i="12"/>
  <c r="AG40" i="12"/>
  <c r="AC40" i="12"/>
  <c r="AB40" i="12"/>
  <c r="Z40" i="12"/>
  <c r="Y40" i="12"/>
  <c r="X40" i="12"/>
  <c r="W40" i="12"/>
  <c r="Q40" i="12" s="1"/>
  <c r="V40" i="12"/>
  <c r="U40" i="12"/>
  <c r="R40" i="12"/>
  <c r="S40" i="12"/>
  <c r="L40" i="12"/>
  <c r="M40" i="12" s="1"/>
  <c r="J40" i="12"/>
  <c r="AN39" i="12"/>
  <c r="AM39" i="12"/>
  <c r="AL39" i="12"/>
  <c r="AK39" i="12"/>
  <c r="AJ39" i="12"/>
  <c r="AG39" i="12"/>
  <c r="AC39" i="12"/>
  <c r="Z39" i="12"/>
  <c r="Y39" i="12"/>
  <c r="X39" i="12"/>
  <c r="W39" i="12"/>
  <c r="V39" i="12"/>
  <c r="U39" i="12"/>
  <c r="R39" i="12"/>
  <c r="S39" i="12"/>
  <c r="P39" i="12"/>
  <c r="L39" i="12"/>
  <c r="M39" i="12"/>
  <c r="J39" i="12"/>
  <c r="AN38" i="12"/>
  <c r="AM38" i="12"/>
  <c r="AL38" i="12"/>
  <c r="AK38" i="12"/>
  <c r="AJ38" i="12"/>
  <c r="AG38" i="12"/>
  <c r="AC38" i="12"/>
  <c r="Z38" i="12"/>
  <c r="Y38" i="12"/>
  <c r="X38" i="12"/>
  <c r="W38" i="12"/>
  <c r="Q38" i="12" s="1"/>
  <c r="V38" i="12"/>
  <c r="U38" i="12"/>
  <c r="R38" i="12"/>
  <c r="S38" i="12"/>
  <c r="L38" i="12"/>
  <c r="M38" i="12" s="1"/>
  <c r="J38" i="12"/>
  <c r="AN37" i="12"/>
  <c r="AM37" i="12"/>
  <c r="AL37" i="12"/>
  <c r="AK37" i="12"/>
  <c r="AJ37" i="12"/>
  <c r="AG37" i="12"/>
  <c r="AC37" i="12"/>
  <c r="Z37" i="12"/>
  <c r="Y37" i="12"/>
  <c r="X37" i="12"/>
  <c r="W37" i="12"/>
  <c r="P37" i="12" s="1"/>
  <c r="V37" i="12"/>
  <c r="U37" i="12"/>
  <c r="R37" i="12"/>
  <c r="S37" i="12"/>
  <c r="L37" i="12"/>
  <c r="M37" i="12"/>
  <c r="J37" i="12"/>
  <c r="AN36" i="12"/>
  <c r="AM36" i="12"/>
  <c r="AL36" i="12"/>
  <c r="AK36" i="12"/>
  <c r="AJ36" i="12"/>
  <c r="AG36" i="12"/>
  <c r="AC36" i="12"/>
  <c r="AB36" i="12"/>
  <c r="Z36" i="12"/>
  <c r="Y36" i="12"/>
  <c r="X36" i="12"/>
  <c r="W36" i="12"/>
  <c r="Q36" i="12" s="1"/>
  <c r="V36" i="12"/>
  <c r="U36" i="12"/>
  <c r="R36" i="12"/>
  <c r="S36" i="12"/>
  <c r="L36" i="12"/>
  <c r="M36" i="12" s="1"/>
  <c r="J36" i="12"/>
  <c r="AN35" i="12"/>
  <c r="AM35" i="12"/>
  <c r="AL35" i="12"/>
  <c r="AK35" i="12"/>
  <c r="AJ35" i="12"/>
  <c r="AG35" i="12"/>
  <c r="AC35" i="12"/>
  <c r="Z35" i="12"/>
  <c r="Y35" i="12"/>
  <c r="X35" i="12"/>
  <c r="W35" i="12"/>
  <c r="V35" i="12"/>
  <c r="U35" i="12"/>
  <c r="R35" i="12"/>
  <c r="S35" i="12"/>
  <c r="P35" i="12"/>
  <c r="L35" i="12"/>
  <c r="M35" i="12"/>
  <c r="J35" i="12"/>
  <c r="AN34" i="12"/>
  <c r="AM34" i="12"/>
  <c r="AL34" i="12"/>
  <c r="AK34" i="12"/>
  <c r="AJ34" i="12"/>
  <c r="AG34" i="12"/>
  <c r="AC34" i="12"/>
  <c r="Z34" i="12"/>
  <c r="Y34" i="12"/>
  <c r="X34" i="12"/>
  <c r="W34" i="12"/>
  <c r="Q34" i="12" s="1"/>
  <c r="V34" i="12"/>
  <c r="U34" i="12"/>
  <c r="R34" i="12"/>
  <c r="S34" i="12"/>
  <c r="L34" i="12"/>
  <c r="M34" i="12" s="1"/>
  <c r="J34" i="12"/>
  <c r="AN33" i="12"/>
  <c r="AM33" i="12"/>
  <c r="AL33" i="12"/>
  <c r="AK33" i="12"/>
  <c r="AJ33" i="12"/>
  <c r="AG33" i="12"/>
  <c r="AC33" i="12"/>
  <c r="Z33" i="12"/>
  <c r="Y33" i="12"/>
  <c r="X33" i="12"/>
  <c r="W33" i="12"/>
  <c r="AA33" i="12" s="1"/>
  <c r="V33" i="12"/>
  <c r="U33" i="12"/>
  <c r="R33" i="12"/>
  <c r="S33" i="12"/>
  <c r="L33" i="12"/>
  <c r="M33" i="12"/>
  <c r="J33" i="12"/>
  <c r="AN32" i="12"/>
  <c r="AM32" i="12"/>
  <c r="AL32" i="12"/>
  <c r="AK32" i="12"/>
  <c r="AJ32" i="12"/>
  <c r="AG32" i="12"/>
  <c r="AC32" i="12"/>
  <c r="AB32" i="12"/>
  <c r="Z32" i="12"/>
  <c r="Y32" i="12"/>
  <c r="X32" i="12"/>
  <c r="W32" i="12"/>
  <c r="Q32" i="12" s="1"/>
  <c r="V32" i="12"/>
  <c r="U32" i="12"/>
  <c r="R32" i="12"/>
  <c r="S32" i="12"/>
  <c r="L32" i="12"/>
  <c r="M32" i="12" s="1"/>
  <c r="J32" i="12"/>
  <c r="AN31" i="12"/>
  <c r="AM31" i="12"/>
  <c r="AL31" i="12"/>
  <c r="AK31" i="12"/>
  <c r="AJ31" i="12"/>
  <c r="AG31" i="12"/>
  <c r="AC31" i="12"/>
  <c r="Z31" i="12"/>
  <c r="Y31" i="12"/>
  <c r="X31" i="12"/>
  <c r="W31" i="12"/>
  <c r="V31" i="12"/>
  <c r="U31" i="12"/>
  <c r="R31" i="12"/>
  <c r="S31" i="12"/>
  <c r="P31" i="12"/>
  <c r="L31" i="12"/>
  <c r="M31" i="12"/>
  <c r="J31" i="12"/>
  <c r="AN30" i="12"/>
  <c r="AM30" i="12"/>
  <c r="AL30" i="12"/>
  <c r="AK30" i="12"/>
  <c r="AJ30" i="12"/>
  <c r="AG30" i="12"/>
  <c r="AC30" i="12"/>
  <c r="Z30" i="12"/>
  <c r="Y30" i="12"/>
  <c r="X30" i="12"/>
  <c r="W30" i="12"/>
  <c r="Q30" i="12" s="1"/>
  <c r="V30" i="12"/>
  <c r="U30" i="12"/>
  <c r="R30" i="12"/>
  <c r="S30" i="12"/>
  <c r="L30" i="12"/>
  <c r="M30" i="12" s="1"/>
  <c r="J30" i="12"/>
  <c r="AN29" i="12"/>
  <c r="AM29" i="12"/>
  <c r="AL29" i="12"/>
  <c r="AK29" i="12"/>
  <c r="AJ29" i="12"/>
  <c r="AG29" i="12"/>
  <c r="AC29" i="12"/>
  <c r="Z29" i="12"/>
  <c r="Y29" i="12"/>
  <c r="X29" i="12"/>
  <c r="W29" i="12"/>
  <c r="V29" i="12"/>
  <c r="U29" i="12"/>
  <c r="R29" i="12"/>
  <c r="S29" i="12"/>
  <c r="L29" i="12"/>
  <c r="M29" i="12"/>
  <c r="J29" i="12"/>
  <c r="AN28" i="12"/>
  <c r="AM28" i="12"/>
  <c r="AL28" i="12"/>
  <c r="AK28" i="12"/>
  <c r="AJ28" i="12"/>
  <c r="AG28" i="12"/>
  <c r="AC28" i="12"/>
  <c r="AB28" i="12"/>
  <c r="Z28" i="12"/>
  <c r="Y28" i="12"/>
  <c r="X28" i="12"/>
  <c r="W28" i="12"/>
  <c r="Q28" i="12" s="1"/>
  <c r="V28" i="12"/>
  <c r="U28" i="12"/>
  <c r="R28" i="12"/>
  <c r="S28" i="12"/>
  <c r="L28" i="12"/>
  <c r="M28" i="12" s="1"/>
  <c r="J28" i="12"/>
  <c r="AN27" i="12"/>
  <c r="AM27" i="12"/>
  <c r="AL27" i="12"/>
  <c r="AK27" i="12"/>
  <c r="AJ27" i="12"/>
  <c r="AG27" i="12"/>
  <c r="AC27" i="12"/>
  <c r="Z27" i="12"/>
  <c r="Y27" i="12"/>
  <c r="X27" i="12"/>
  <c r="W27" i="12"/>
  <c r="V27" i="12"/>
  <c r="U27" i="12"/>
  <c r="R27" i="12"/>
  <c r="S27" i="12"/>
  <c r="P27" i="12"/>
  <c r="L27" i="12"/>
  <c r="M27" i="12"/>
  <c r="J27" i="12"/>
  <c r="AN26" i="12"/>
  <c r="AM26" i="12"/>
  <c r="AL26" i="12"/>
  <c r="AK26" i="12"/>
  <c r="AJ26" i="12"/>
  <c r="AG26" i="12"/>
  <c r="AC26" i="12"/>
  <c r="Z26" i="12"/>
  <c r="Y26" i="12"/>
  <c r="X26" i="12"/>
  <c r="W26" i="12"/>
  <c r="Q26" i="12" s="1"/>
  <c r="V26" i="12"/>
  <c r="U26" i="12"/>
  <c r="R26" i="12"/>
  <c r="S26" i="12"/>
  <c r="L26" i="12"/>
  <c r="M26" i="12" s="1"/>
  <c r="J26" i="12"/>
  <c r="AN25" i="12"/>
  <c r="AM25" i="12"/>
  <c r="AL25" i="12"/>
  <c r="AK25" i="12"/>
  <c r="AJ25" i="12"/>
  <c r="AG25" i="12"/>
  <c r="AC25" i="12"/>
  <c r="Z25" i="12"/>
  <c r="Y25" i="12"/>
  <c r="X25" i="12"/>
  <c r="W25" i="12"/>
  <c r="V25" i="12"/>
  <c r="U25" i="12"/>
  <c r="R25" i="12"/>
  <c r="S25" i="12"/>
  <c r="L25" i="12"/>
  <c r="M25" i="12"/>
  <c r="J25" i="12"/>
  <c r="AN24" i="12"/>
  <c r="AM24" i="12"/>
  <c r="AL24" i="12"/>
  <c r="AK24" i="12"/>
  <c r="AJ24" i="12"/>
  <c r="AG24" i="12"/>
  <c r="AC24" i="12"/>
  <c r="AB24" i="12"/>
  <c r="Z24" i="12"/>
  <c r="Y24" i="12"/>
  <c r="X24" i="12"/>
  <c r="W24" i="12"/>
  <c r="Q24" i="12" s="1"/>
  <c r="V24" i="12"/>
  <c r="U24" i="12"/>
  <c r="R24" i="12"/>
  <c r="S24" i="12"/>
  <c r="L24" i="12"/>
  <c r="M24" i="12" s="1"/>
  <c r="J24" i="12"/>
  <c r="AN23" i="12"/>
  <c r="AM23" i="12"/>
  <c r="AL23" i="12"/>
  <c r="AK23" i="12"/>
  <c r="AJ23" i="12"/>
  <c r="AG23" i="12"/>
  <c r="AC23" i="12"/>
  <c r="Z23" i="12"/>
  <c r="Y23" i="12"/>
  <c r="X23" i="12"/>
  <c r="W23" i="12"/>
  <c r="V23" i="12"/>
  <c r="U23" i="12"/>
  <c r="R23" i="12"/>
  <c r="S23" i="12"/>
  <c r="P23" i="12"/>
  <c r="L23" i="12"/>
  <c r="M23" i="12"/>
  <c r="J23" i="12"/>
  <c r="AN22" i="12"/>
  <c r="AM22" i="12"/>
  <c r="AL22" i="12"/>
  <c r="AK22" i="12"/>
  <c r="AJ22" i="12"/>
  <c r="AG22" i="12"/>
  <c r="AC22" i="12"/>
  <c r="Z22" i="12"/>
  <c r="Y22" i="12"/>
  <c r="X22" i="12"/>
  <c r="W22" i="12"/>
  <c r="Q22" i="12" s="1"/>
  <c r="V22" i="12"/>
  <c r="U22" i="12"/>
  <c r="R22" i="12"/>
  <c r="S22" i="12"/>
  <c r="L22" i="12"/>
  <c r="M22" i="12" s="1"/>
  <c r="J22" i="12"/>
  <c r="AN21" i="12"/>
  <c r="AM21" i="12"/>
  <c r="AL21" i="12"/>
  <c r="AK21" i="12"/>
  <c r="AJ21" i="12"/>
  <c r="AG21" i="12"/>
  <c r="AC21" i="12"/>
  <c r="Z21" i="12"/>
  <c r="Y21" i="12"/>
  <c r="X21" i="12"/>
  <c r="W21" i="12"/>
  <c r="AA21" i="12" s="1"/>
  <c r="V21" i="12"/>
  <c r="U21" i="12"/>
  <c r="R21" i="12"/>
  <c r="S21" i="12"/>
  <c r="L21" i="12"/>
  <c r="M21" i="12"/>
  <c r="J21" i="12"/>
  <c r="AN20" i="12"/>
  <c r="AM20" i="12"/>
  <c r="AL20" i="12"/>
  <c r="AK20" i="12"/>
  <c r="AJ20" i="12"/>
  <c r="AG20" i="12"/>
  <c r="AC20" i="12"/>
  <c r="AB20" i="12"/>
  <c r="Z20" i="12"/>
  <c r="Y20" i="12"/>
  <c r="X20" i="12"/>
  <c r="W20" i="12"/>
  <c r="Q20" i="12" s="1"/>
  <c r="V20" i="12"/>
  <c r="U20" i="12"/>
  <c r="R20" i="12"/>
  <c r="S20" i="12"/>
  <c r="L20" i="12"/>
  <c r="M20" i="12" s="1"/>
  <c r="J20" i="12"/>
  <c r="AN19" i="12"/>
  <c r="AM19" i="12"/>
  <c r="AL19" i="12"/>
  <c r="AK19" i="12"/>
  <c r="AJ19" i="12"/>
  <c r="AG19" i="12"/>
  <c r="AC19" i="12"/>
  <c r="Z19" i="12"/>
  <c r="Y19" i="12"/>
  <c r="X19" i="12"/>
  <c r="W19" i="12"/>
  <c r="V19" i="12"/>
  <c r="U19" i="12"/>
  <c r="R19" i="12"/>
  <c r="S19" i="12"/>
  <c r="P19" i="12"/>
  <c r="L19" i="12"/>
  <c r="M19" i="12"/>
  <c r="J19" i="12"/>
  <c r="AN18" i="12"/>
  <c r="AM18" i="12"/>
  <c r="AL18" i="12"/>
  <c r="AK18" i="12"/>
  <c r="AJ18" i="12"/>
  <c r="AG18" i="12"/>
  <c r="AC18" i="12"/>
  <c r="Z18" i="12"/>
  <c r="Y18" i="12"/>
  <c r="X18" i="12"/>
  <c r="W18" i="12"/>
  <c r="Q18" i="12" s="1"/>
  <c r="V18" i="12"/>
  <c r="U18" i="12"/>
  <c r="R18" i="12"/>
  <c r="S18" i="12"/>
  <c r="L18" i="12"/>
  <c r="M18" i="12" s="1"/>
  <c r="J18" i="12"/>
  <c r="AN17" i="12"/>
  <c r="AM17" i="12"/>
  <c r="AL17" i="12"/>
  <c r="AK17" i="12"/>
  <c r="AJ17" i="12"/>
  <c r="AG17" i="12"/>
  <c r="AC17" i="12"/>
  <c r="Z17" i="12"/>
  <c r="Y17" i="12"/>
  <c r="X17" i="12"/>
  <c r="W17" i="12"/>
  <c r="AA17" i="12" s="1"/>
  <c r="V17" i="12"/>
  <c r="U17" i="12"/>
  <c r="R17" i="12"/>
  <c r="S17" i="12"/>
  <c r="L17" i="12"/>
  <c r="M17" i="12"/>
  <c r="J17" i="12"/>
  <c r="AN16" i="12"/>
  <c r="AM16" i="12"/>
  <c r="AL16" i="12"/>
  <c r="AK16" i="12"/>
  <c r="AJ16" i="12"/>
  <c r="AG16" i="12"/>
  <c r="AC16" i="12"/>
  <c r="AB16" i="12"/>
  <c r="Z16" i="12"/>
  <c r="Y16" i="12"/>
  <c r="X16" i="12"/>
  <c r="W16" i="12"/>
  <c r="Q16" i="12" s="1"/>
  <c r="V16" i="12"/>
  <c r="U16" i="12"/>
  <c r="R16" i="12"/>
  <c r="S16" i="12"/>
  <c r="L16" i="12"/>
  <c r="M16" i="12" s="1"/>
  <c r="J16" i="12"/>
  <c r="AN15" i="12"/>
  <c r="AM15" i="12"/>
  <c r="AL15" i="12"/>
  <c r="AK15" i="12"/>
  <c r="AJ15" i="12"/>
  <c r="AG15" i="12"/>
  <c r="AC15" i="12"/>
  <c r="Z15" i="12"/>
  <c r="Y15" i="12"/>
  <c r="X15" i="12"/>
  <c r="W15" i="12"/>
  <c r="V15" i="12"/>
  <c r="U15" i="12"/>
  <c r="R15" i="12"/>
  <c r="S15" i="12"/>
  <c r="P15" i="12"/>
  <c r="L15" i="12"/>
  <c r="M15" i="12"/>
  <c r="J15" i="12"/>
  <c r="AN14" i="12"/>
  <c r="AM14" i="12"/>
  <c r="AL14" i="12"/>
  <c r="AK14" i="12"/>
  <c r="AJ14" i="12"/>
  <c r="AG14" i="12"/>
  <c r="AC14" i="12"/>
  <c r="Z14" i="12"/>
  <c r="Y14" i="12"/>
  <c r="X14" i="12"/>
  <c r="W14" i="12"/>
  <c r="Q14" i="12" s="1"/>
  <c r="V14" i="12"/>
  <c r="U14" i="12"/>
  <c r="R14" i="12"/>
  <c r="S14" i="12"/>
  <c r="L14" i="12"/>
  <c r="M14" i="12" s="1"/>
  <c r="J14" i="12"/>
  <c r="AN13" i="12"/>
  <c r="AM13" i="12"/>
  <c r="AL13" i="12"/>
  <c r="AK13" i="12"/>
  <c r="AJ13" i="12"/>
  <c r="AG13" i="12"/>
  <c r="AC13" i="12"/>
  <c r="AB13" i="12"/>
  <c r="AA13" i="12"/>
  <c r="Z13" i="12"/>
  <c r="X13" i="12"/>
  <c r="V13" i="12"/>
  <c r="U13" i="12"/>
  <c r="R13" i="12"/>
  <c r="S13" i="12"/>
  <c r="P13" i="12"/>
  <c r="L13" i="12"/>
  <c r="M13" i="12" s="1"/>
  <c r="J13" i="12"/>
  <c r="AN12" i="12"/>
  <c r="AM12" i="12"/>
  <c r="AL12" i="12"/>
  <c r="AK12" i="12"/>
  <c r="AJ12" i="12"/>
  <c r="AG12" i="12"/>
  <c r="AC12" i="12"/>
  <c r="Z12" i="12"/>
  <c r="Y12" i="12"/>
  <c r="X12" i="12"/>
  <c r="W12" i="12"/>
  <c r="V12" i="12"/>
  <c r="U12" i="12"/>
  <c r="R12" i="12"/>
  <c r="S12" i="12"/>
  <c r="P12" i="12"/>
  <c r="L12" i="12"/>
  <c r="M12" i="12"/>
  <c r="J12" i="12"/>
  <c r="AN11" i="12"/>
  <c r="AM11" i="12"/>
  <c r="AL11" i="12"/>
  <c r="AK11" i="12"/>
  <c r="AJ11" i="12"/>
  <c r="AG11" i="12"/>
  <c r="AC11" i="12"/>
  <c r="AB11" i="12"/>
  <c r="Z11" i="12"/>
  <c r="Y11" i="12"/>
  <c r="X11" i="12"/>
  <c r="W11" i="12"/>
  <c r="Q11" i="12" s="1"/>
  <c r="V11" i="12"/>
  <c r="U11" i="12"/>
  <c r="R11" i="12"/>
  <c r="S11" i="12"/>
  <c r="L11" i="12"/>
  <c r="M11" i="12"/>
  <c r="J11" i="12"/>
  <c r="AN10" i="12"/>
  <c r="AM10" i="12"/>
  <c r="AL10" i="12"/>
  <c r="AK10" i="12"/>
  <c r="AJ10" i="12"/>
  <c r="AG10" i="12"/>
  <c r="AC10" i="12"/>
  <c r="Z10" i="12"/>
  <c r="Y10" i="12"/>
  <c r="X10" i="12"/>
  <c r="W10" i="12"/>
  <c r="P10" i="12" s="1"/>
  <c r="V10" i="12"/>
  <c r="U10" i="12"/>
  <c r="R10" i="12"/>
  <c r="S10" i="12"/>
  <c r="L10" i="12"/>
  <c r="M10" i="12"/>
  <c r="J10" i="12"/>
  <c r="AN9" i="12"/>
  <c r="AM9" i="12"/>
  <c r="AL9" i="12"/>
  <c r="AK9" i="12"/>
  <c r="AJ9" i="12"/>
  <c r="AG9" i="12"/>
  <c r="AC9" i="12"/>
  <c r="AB9" i="12"/>
  <c r="Z9" i="12"/>
  <c r="Y9" i="12"/>
  <c r="X9" i="12"/>
  <c r="W9" i="12"/>
  <c r="Q9" i="12" s="1"/>
  <c r="V9" i="12"/>
  <c r="U9" i="12"/>
  <c r="R9" i="12"/>
  <c r="S9" i="12"/>
  <c r="P9" i="12"/>
  <c r="L9" i="12"/>
  <c r="M9" i="12" s="1"/>
  <c r="J9" i="12"/>
  <c r="AN8" i="12"/>
  <c r="AM8" i="12"/>
  <c r="AL8" i="12"/>
  <c r="AK8" i="12"/>
  <c r="AJ8" i="12"/>
  <c r="AG8" i="12"/>
  <c r="AC8" i="12"/>
  <c r="Z8" i="12"/>
  <c r="Y8" i="12"/>
  <c r="X8" i="12"/>
  <c r="W8" i="12"/>
  <c r="V8" i="12"/>
  <c r="U8" i="12"/>
  <c r="T109" i="12" l="1"/>
  <c r="T125" i="12"/>
  <c r="T133" i="12"/>
  <c r="T141" i="12"/>
  <c r="T151" i="12"/>
  <c r="T159" i="12"/>
  <c r="T165" i="12"/>
  <c r="T12" i="12"/>
  <c r="T127" i="12"/>
  <c r="T143" i="12"/>
  <c r="T101" i="12"/>
  <c r="T157" i="12"/>
  <c r="T103" i="12"/>
  <c r="T153" i="12"/>
  <c r="T175" i="12"/>
  <c r="T117" i="12"/>
  <c r="T135" i="12"/>
  <c r="T169" i="12"/>
  <c r="T183" i="12"/>
  <c r="T191" i="12"/>
  <c r="T197" i="12"/>
  <c r="T167" i="12"/>
  <c r="T189" i="12"/>
  <c r="T119" i="12"/>
  <c r="T149" i="12"/>
  <c r="T173" i="12"/>
  <c r="T185" i="12"/>
  <c r="T199" i="12"/>
  <c r="T111" i="12"/>
  <c r="T181" i="12"/>
  <c r="B76" i="22"/>
  <c r="B77" i="22"/>
  <c r="T107" i="12"/>
  <c r="T112" i="12"/>
  <c r="T113" i="12"/>
  <c r="T123" i="12"/>
  <c r="T128" i="12"/>
  <c r="T129" i="12"/>
  <c r="T139" i="12"/>
  <c r="T144" i="12"/>
  <c r="T145" i="12"/>
  <c r="T155" i="12"/>
  <c r="T171" i="12"/>
  <c r="T187" i="12"/>
  <c r="T203" i="12"/>
  <c r="T15" i="12"/>
  <c r="T17" i="12"/>
  <c r="T19" i="12"/>
  <c r="T21" i="12"/>
  <c r="T23" i="12"/>
  <c r="T25" i="12"/>
  <c r="T27" i="12"/>
  <c r="T29" i="12"/>
  <c r="T31" i="12"/>
  <c r="T33" i="12"/>
  <c r="T35" i="12"/>
  <c r="T37" i="12"/>
  <c r="T39" i="12"/>
  <c r="T41" i="12"/>
  <c r="T43" i="12"/>
  <c r="T45" i="12"/>
  <c r="T47" i="12"/>
  <c r="T49" i="12"/>
  <c r="T51" i="12"/>
  <c r="T53" i="12"/>
  <c r="T55" i="12"/>
  <c r="T57" i="12"/>
  <c r="T59" i="12"/>
  <c r="T61" i="12"/>
  <c r="T63" i="12"/>
  <c r="T65" i="12"/>
  <c r="T67" i="12"/>
  <c r="T69" i="12"/>
  <c r="T71" i="12"/>
  <c r="T73" i="12"/>
  <c r="T75" i="12"/>
  <c r="T77" i="12"/>
  <c r="T79" i="12"/>
  <c r="T81" i="12"/>
  <c r="T83" i="12"/>
  <c r="T85" i="12"/>
  <c r="T87" i="12"/>
  <c r="T89" i="12"/>
  <c r="T91" i="12"/>
  <c r="T93" i="12"/>
  <c r="T95" i="12"/>
  <c r="T97" i="12"/>
  <c r="T99" i="12"/>
  <c r="T104" i="12"/>
  <c r="T105" i="12"/>
  <c r="T115" i="12"/>
  <c r="T120" i="12"/>
  <c r="T121" i="12"/>
  <c r="T131" i="12"/>
  <c r="T136" i="12"/>
  <c r="T137" i="12"/>
  <c r="T147" i="12"/>
  <c r="T163" i="12"/>
  <c r="T179" i="12"/>
  <c r="T195" i="12"/>
  <c r="T9" i="12"/>
  <c r="T13" i="12"/>
  <c r="T110" i="12"/>
  <c r="T16" i="12"/>
  <c r="T24" i="12"/>
  <c r="T28" i="12"/>
  <c r="T32" i="12"/>
  <c r="T36" i="12"/>
  <c r="T40" i="12"/>
  <c r="T44" i="12"/>
  <c r="T48" i="12"/>
  <c r="T52" i="12"/>
  <c r="T56" i="12"/>
  <c r="T60" i="12"/>
  <c r="T64" i="12"/>
  <c r="T68" i="12"/>
  <c r="T72" i="12"/>
  <c r="T76" i="12"/>
  <c r="T80" i="12"/>
  <c r="T84" i="12"/>
  <c r="T88" i="12"/>
  <c r="T92" i="12"/>
  <c r="T96" i="12"/>
  <c r="T100" i="12"/>
  <c r="T108" i="12"/>
  <c r="T116" i="12"/>
  <c r="T124" i="12"/>
  <c r="T132" i="12"/>
  <c r="T140" i="12"/>
  <c r="B75" i="22"/>
  <c r="T102" i="12"/>
  <c r="T118" i="12"/>
  <c r="T126" i="12"/>
  <c r="T134" i="12"/>
  <c r="T142" i="12"/>
  <c r="T11" i="12"/>
  <c r="T20" i="12"/>
  <c r="T10" i="12"/>
  <c r="T106" i="12"/>
  <c r="T114" i="12"/>
  <c r="T122" i="12"/>
  <c r="T130" i="12"/>
  <c r="T138" i="12"/>
  <c r="T146" i="12"/>
  <c r="B72" i="22"/>
  <c r="AA18" i="12"/>
  <c r="Q25" i="12"/>
  <c r="AB25" i="12"/>
  <c r="Q29" i="12"/>
  <c r="AB29" i="12"/>
  <c r="AA29" i="12"/>
  <c r="AA30" i="12"/>
  <c r="AA41" i="12"/>
  <c r="AA58" i="12"/>
  <c r="AA65" i="12"/>
  <c r="Q73" i="12"/>
  <c r="AB73" i="12"/>
  <c r="Q77" i="12"/>
  <c r="AB77" i="12"/>
  <c r="Q85" i="12"/>
  <c r="AB85" i="12"/>
  <c r="Q89" i="12"/>
  <c r="AB89" i="12"/>
  <c r="AA94" i="12"/>
  <c r="M7" i="14"/>
  <c r="U7" i="14"/>
  <c r="M11" i="14"/>
  <c r="S13" i="14"/>
  <c r="S17" i="14"/>
  <c r="X23" i="14"/>
  <c r="T23" i="14"/>
  <c r="P23" i="14"/>
  <c r="W23" i="14"/>
  <c r="S23" i="14"/>
  <c r="O23" i="14"/>
  <c r="U23" i="14"/>
  <c r="M27" i="14"/>
  <c r="S33" i="14"/>
  <c r="X43" i="14"/>
  <c r="T43" i="14"/>
  <c r="P43" i="14"/>
  <c r="W43" i="14"/>
  <c r="S43" i="14"/>
  <c r="O43" i="14"/>
  <c r="U43" i="14"/>
  <c r="M47" i="14"/>
  <c r="X55" i="14"/>
  <c r="T55" i="14"/>
  <c r="P55" i="14"/>
  <c r="W55" i="14"/>
  <c r="S55" i="14"/>
  <c r="O55" i="14"/>
  <c r="U55" i="14"/>
  <c r="X63" i="14"/>
  <c r="T63" i="14"/>
  <c r="P63" i="14"/>
  <c r="W63" i="14"/>
  <c r="S63" i="14"/>
  <c r="O63" i="14"/>
  <c r="U63" i="14"/>
  <c r="X75" i="14"/>
  <c r="T75" i="14"/>
  <c r="P75" i="14"/>
  <c r="W75" i="14"/>
  <c r="S75" i="14"/>
  <c r="O75" i="14"/>
  <c r="X83" i="14"/>
  <c r="T83" i="14"/>
  <c r="P83" i="14"/>
  <c r="W83" i="14"/>
  <c r="S83" i="14"/>
  <c r="O83" i="14"/>
  <c r="U83" i="14"/>
  <c r="X95" i="14"/>
  <c r="T95" i="14"/>
  <c r="P95" i="14"/>
  <c r="W95" i="14"/>
  <c r="S95" i="14"/>
  <c r="O95" i="14"/>
  <c r="M95" i="14"/>
  <c r="U99" i="14"/>
  <c r="M107" i="14"/>
  <c r="X115" i="14"/>
  <c r="T115" i="14"/>
  <c r="P115" i="14"/>
  <c r="W115" i="14"/>
  <c r="S115" i="14"/>
  <c r="O115" i="14"/>
  <c r="X123" i="14"/>
  <c r="T123" i="14"/>
  <c r="P123" i="14"/>
  <c r="W123" i="14"/>
  <c r="S123" i="14"/>
  <c r="O123" i="14"/>
  <c r="M123" i="14"/>
  <c r="M127" i="14"/>
  <c r="M131" i="14"/>
  <c r="U131" i="14"/>
  <c r="X143" i="14"/>
  <c r="T143" i="14"/>
  <c r="P143" i="14"/>
  <c r="W143" i="14"/>
  <c r="S143" i="14"/>
  <c r="O143" i="14"/>
  <c r="M143" i="14"/>
  <c r="U143" i="14"/>
  <c r="M147" i="14"/>
  <c r="U147" i="14"/>
  <c r="M151" i="14"/>
  <c r="V912" i="14"/>
  <c r="R912" i="14"/>
  <c r="N912" i="14"/>
  <c r="X912" i="14"/>
  <c r="T912" i="14"/>
  <c r="P912" i="14"/>
  <c r="S912" i="14"/>
  <c r="Q912" i="14"/>
  <c r="W912" i="14"/>
  <c r="O912" i="14"/>
  <c r="M912" i="14"/>
  <c r="V920" i="14"/>
  <c r="R920" i="14"/>
  <c r="N920" i="14"/>
  <c r="X920" i="14"/>
  <c r="T920" i="14"/>
  <c r="P920" i="14"/>
  <c r="S920" i="14"/>
  <c r="Q920" i="14"/>
  <c r="W920" i="14"/>
  <c r="O920" i="14"/>
  <c r="M920" i="14"/>
  <c r="V928" i="14"/>
  <c r="R928" i="14"/>
  <c r="N928" i="14"/>
  <c r="X928" i="14"/>
  <c r="T928" i="14"/>
  <c r="P928" i="14"/>
  <c r="S928" i="14"/>
  <c r="Q928" i="14"/>
  <c r="W928" i="14"/>
  <c r="O928" i="14"/>
  <c r="M928" i="14"/>
  <c r="V936" i="14"/>
  <c r="R936" i="14"/>
  <c r="N936" i="14"/>
  <c r="X936" i="14"/>
  <c r="T936" i="14"/>
  <c r="P936" i="14"/>
  <c r="S936" i="14"/>
  <c r="Q936" i="14"/>
  <c r="W936" i="14"/>
  <c r="O936" i="14"/>
  <c r="M936" i="14"/>
  <c r="V944" i="14"/>
  <c r="R944" i="14"/>
  <c r="N944" i="14"/>
  <c r="X944" i="14"/>
  <c r="T944" i="14"/>
  <c r="P944" i="14"/>
  <c r="S944" i="14"/>
  <c r="Q944" i="14"/>
  <c r="W944" i="14"/>
  <c r="O944" i="14"/>
  <c r="M944" i="14"/>
  <c r="V952" i="14"/>
  <c r="R952" i="14"/>
  <c r="N952" i="14"/>
  <c r="X952" i="14"/>
  <c r="T952" i="14"/>
  <c r="P952" i="14"/>
  <c r="S952" i="14"/>
  <c r="Q952" i="14"/>
  <c r="W952" i="14"/>
  <c r="O952" i="14"/>
  <c r="M952" i="14"/>
  <c r="V960" i="14"/>
  <c r="R960" i="14"/>
  <c r="N960" i="14"/>
  <c r="X960" i="14"/>
  <c r="T960" i="14"/>
  <c r="P960" i="14"/>
  <c r="S960" i="14"/>
  <c r="Q960" i="14"/>
  <c r="W960" i="14"/>
  <c r="O960" i="14"/>
  <c r="M960" i="14"/>
  <c r="V968" i="14"/>
  <c r="R968" i="14"/>
  <c r="N968" i="14"/>
  <c r="X968" i="14"/>
  <c r="T968" i="14"/>
  <c r="P968" i="14"/>
  <c r="S968" i="14"/>
  <c r="Q968" i="14"/>
  <c r="W968" i="14"/>
  <c r="O968" i="14"/>
  <c r="M968" i="14"/>
  <c r="V976" i="14"/>
  <c r="R976" i="14"/>
  <c r="N976" i="14"/>
  <c r="X976" i="14"/>
  <c r="T976" i="14"/>
  <c r="P976" i="14"/>
  <c r="S976" i="14"/>
  <c r="Q976" i="14"/>
  <c r="W976" i="14"/>
  <c r="O976" i="14"/>
  <c r="M976" i="14"/>
  <c r="V984" i="14"/>
  <c r="R984" i="14"/>
  <c r="N984" i="14"/>
  <c r="X984" i="14"/>
  <c r="T984" i="14"/>
  <c r="P984" i="14"/>
  <c r="S984" i="14"/>
  <c r="Q984" i="14"/>
  <c r="W984" i="14"/>
  <c r="O984" i="14"/>
  <c r="M984" i="14"/>
  <c r="V992" i="14"/>
  <c r="R992" i="14"/>
  <c r="N992" i="14"/>
  <c r="X992" i="14"/>
  <c r="T992" i="14"/>
  <c r="P992" i="14"/>
  <c r="S992" i="14"/>
  <c r="Q992" i="14"/>
  <c r="W992" i="14"/>
  <c r="O992" i="14"/>
  <c r="M992" i="14"/>
  <c r="V1000" i="14"/>
  <c r="R1000" i="14"/>
  <c r="N1000" i="14"/>
  <c r="X1000" i="14"/>
  <c r="T1000" i="14"/>
  <c r="P1000" i="14"/>
  <c r="S1000" i="14"/>
  <c r="Q1000" i="14"/>
  <c r="W1000" i="14"/>
  <c r="O1000" i="14"/>
  <c r="M1000" i="14"/>
  <c r="V1008" i="14"/>
  <c r="R1008" i="14"/>
  <c r="N1008" i="14"/>
  <c r="X1008" i="14"/>
  <c r="T1008" i="14"/>
  <c r="P1008" i="14"/>
  <c r="S1008" i="14"/>
  <c r="Q1008" i="14"/>
  <c r="W1008" i="14"/>
  <c r="O1008" i="14"/>
  <c r="M1008" i="14"/>
  <c r="V1016" i="14"/>
  <c r="R1016" i="14"/>
  <c r="N1016" i="14"/>
  <c r="X1016" i="14"/>
  <c r="T1016" i="14"/>
  <c r="P1016" i="14"/>
  <c r="S1016" i="14"/>
  <c r="Q1016" i="14"/>
  <c r="W1016" i="14"/>
  <c r="O1016" i="14"/>
  <c r="M1016" i="14"/>
  <c r="V1024" i="14"/>
  <c r="R1024" i="14"/>
  <c r="N1024" i="14"/>
  <c r="X1024" i="14"/>
  <c r="T1024" i="14"/>
  <c r="P1024" i="14"/>
  <c r="S1024" i="14"/>
  <c r="Q1024" i="14"/>
  <c r="W1024" i="14"/>
  <c r="O1024" i="14"/>
  <c r="M1024" i="14"/>
  <c r="V1032" i="14"/>
  <c r="R1032" i="14"/>
  <c r="N1032" i="14"/>
  <c r="X1032" i="14"/>
  <c r="T1032" i="14"/>
  <c r="P1032" i="14"/>
  <c r="S1032" i="14"/>
  <c r="Q1032" i="14"/>
  <c r="W1032" i="14"/>
  <c r="O1032" i="14"/>
  <c r="M1032" i="14"/>
  <c r="V1040" i="14"/>
  <c r="R1040" i="14"/>
  <c r="N1040" i="14"/>
  <c r="X1040" i="14"/>
  <c r="T1040" i="14"/>
  <c r="P1040" i="14"/>
  <c r="S1040" i="14"/>
  <c r="Q1040" i="14"/>
  <c r="W1040" i="14"/>
  <c r="O1040" i="14"/>
  <c r="M1040" i="14"/>
  <c r="V1048" i="14"/>
  <c r="R1048" i="14"/>
  <c r="N1048" i="14"/>
  <c r="X1048" i="14"/>
  <c r="T1048" i="14"/>
  <c r="P1048" i="14"/>
  <c r="S1048" i="14"/>
  <c r="Q1048" i="14"/>
  <c r="W1048" i="14"/>
  <c r="O1048" i="14"/>
  <c r="M1048" i="14"/>
  <c r="V1056" i="14"/>
  <c r="R1056" i="14"/>
  <c r="N1056" i="14"/>
  <c r="X1056" i="14"/>
  <c r="T1056" i="14"/>
  <c r="P1056" i="14"/>
  <c r="S1056" i="14"/>
  <c r="Q1056" i="14"/>
  <c r="W1056" i="14"/>
  <c r="O1056" i="14"/>
  <c r="M1056" i="14"/>
  <c r="V1064" i="14"/>
  <c r="R1064" i="14"/>
  <c r="N1064" i="14"/>
  <c r="X1064" i="14"/>
  <c r="T1064" i="14"/>
  <c r="P1064" i="14"/>
  <c r="S1064" i="14"/>
  <c r="Q1064" i="14"/>
  <c r="W1064" i="14"/>
  <c r="O1064" i="14"/>
  <c r="M1064" i="14"/>
  <c r="V1072" i="14"/>
  <c r="R1072" i="14"/>
  <c r="N1072" i="14"/>
  <c r="X1072" i="14"/>
  <c r="T1072" i="14"/>
  <c r="P1072" i="14"/>
  <c r="S1072" i="14"/>
  <c r="Q1072" i="14"/>
  <c r="W1072" i="14"/>
  <c r="O1072" i="14"/>
  <c r="M1072" i="14"/>
  <c r="V1080" i="14"/>
  <c r="R1080" i="14"/>
  <c r="N1080" i="14"/>
  <c r="X1080" i="14"/>
  <c r="T1080" i="14"/>
  <c r="P1080" i="14"/>
  <c r="S1080" i="14"/>
  <c r="Q1080" i="14"/>
  <c r="W1080" i="14"/>
  <c r="O1080" i="14"/>
  <c r="M1080" i="14"/>
  <c r="V1088" i="14"/>
  <c r="R1088" i="14"/>
  <c r="N1088" i="14"/>
  <c r="X1088" i="14"/>
  <c r="T1088" i="14"/>
  <c r="P1088" i="14"/>
  <c r="S1088" i="14"/>
  <c r="Q1088" i="14"/>
  <c r="W1088" i="14"/>
  <c r="O1088" i="14"/>
  <c r="M1088" i="14"/>
  <c r="V1096" i="14"/>
  <c r="R1096" i="14"/>
  <c r="N1096" i="14"/>
  <c r="X1096" i="14"/>
  <c r="T1096" i="14"/>
  <c r="P1096" i="14"/>
  <c r="S1096" i="14"/>
  <c r="Q1096" i="14"/>
  <c r="W1096" i="14"/>
  <c r="O1096" i="14"/>
  <c r="M1096" i="14"/>
  <c r="V1104" i="14"/>
  <c r="R1104" i="14"/>
  <c r="N1104" i="14"/>
  <c r="X1104" i="14"/>
  <c r="T1104" i="14"/>
  <c r="P1104" i="14"/>
  <c r="S1104" i="14"/>
  <c r="Q1104" i="14"/>
  <c r="W1104" i="14"/>
  <c r="O1104" i="14"/>
  <c r="M1104" i="14"/>
  <c r="V1112" i="14"/>
  <c r="R1112" i="14"/>
  <c r="N1112" i="14"/>
  <c r="X1112" i="14"/>
  <c r="T1112" i="14"/>
  <c r="P1112" i="14"/>
  <c r="S1112" i="14"/>
  <c r="Q1112" i="14"/>
  <c r="W1112" i="14"/>
  <c r="O1112" i="14"/>
  <c r="M1112" i="14"/>
  <c r="AA46" i="12"/>
  <c r="AA50" i="12"/>
  <c r="AA66" i="12"/>
  <c r="Q69" i="12"/>
  <c r="AB69" i="12"/>
  <c r="AA70" i="12"/>
  <c r="AA77" i="12"/>
  <c r="AA78" i="12"/>
  <c r="Q81" i="12"/>
  <c r="AB81" i="12"/>
  <c r="AA85" i="12"/>
  <c r="AA86" i="12"/>
  <c r="S9" i="14"/>
  <c r="X19" i="14"/>
  <c r="T19" i="14"/>
  <c r="P19" i="14"/>
  <c r="W19" i="14"/>
  <c r="S19" i="14"/>
  <c r="O19" i="14"/>
  <c r="M19" i="14"/>
  <c r="S25" i="14"/>
  <c r="S29" i="14"/>
  <c r="X35" i="14"/>
  <c r="T35" i="14"/>
  <c r="P35" i="14"/>
  <c r="W35" i="14"/>
  <c r="S35" i="14"/>
  <c r="O35" i="14"/>
  <c r="M35" i="14"/>
  <c r="U35" i="14"/>
  <c r="M39" i="14"/>
  <c r="S45" i="14"/>
  <c r="X51" i="14"/>
  <c r="T51" i="14"/>
  <c r="P51" i="14"/>
  <c r="W51" i="14"/>
  <c r="S51" i="14"/>
  <c r="O51" i="14"/>
  <c r="M51" i="14"/>
  <c r="U51" i="14"/>
  <c r="M55" i="14"/>
  <c r="X67" i="14"/>
  <c r="T67" i="14"/>
  <c r="P67" i="14"/>
  <c r="W67" i="14"/>
  <c r="S67" i="14"/>
  <c r="O67" i="14"/>
  <c r="U67" i="14"/>
  <c r="M71" i="14"/>
  <c r="U71" i="14"/>
  <c r="M75" i="14"/>
  <c r="U75" i="14"/>
  <c r="M79" i="14"/>
  <c r="U79" i="14"/>
  <c r="M83" i="14"/>
  <c r="S89" i="14"/>
  <c r="S93" i="14"/>
  <c r="S97" i="14"/>
  <c r="M99" i="14"/>
  <c r="X103" i="14"/>
  <c r="T103" i="14"/>
  <c r="P103" i="14"/>
  <c r="W103" i="14"/>
  <c r="S103" i="14"/>
  <c r="O103" i="14"/>
  <c r="U103" i="14"/>
  <c r="X111" i="14"/>
  <c r="T111" i="14"/>
  <c r="P111" i="14"/>
  <c r="W111" i="14"/>
  <c r="S111" i="14"/>
  <c r="O111" i="14"/>
  <c r="M111" i="14"/>
  <c r="U111" i="14"/>
  <c r="M115" i="14"/>
  <c r="U115" i="14"/>
  <c r="M119" i="14"/>
  <c r="U123" i="14"/>
  <c r="S129" i="14"/>
  <c r="X135" i="14"/>
  <c r="T135" i="14"/>
  <c r="P135" i="14"/>
  <c r="W135" i="14"/>
  <c r="S135" i="14"/>
  <c r="O135" i="14"/>
  <c r="U135" i="14"/>
  <c r="M139" i="14"/>
  <c r="U139" i="14"/>
  <c r="X151" i="14"/>
  <c r="T151" i="14"/>
  <c r="P151" i="14"/>
  <c r="W151" i="14"/>
  <c r="S151" i="14"/>
  <c r="O151" i="14"/>
  <c r="V904" i="14"/>
  <c r="R904" i="14"/>
  <c r="N904" i="14"/>
  <c r="X904" i="14"/>
  <c r="T904" i="14"/>
  <c r="P904" i="14"/>
  <c r="S904" i="14"/>
  <c r="Q904" i="14"/>
  <c r="W904" i="14"/>
  <c r="O904" i="14"/>
  <c r="M904" i="14"/>
  <c r="Q8" i="12"/>
  <c r="P8" i="12"/>
  <c r="AB8" i="12"/>
  <c r="AA8" i="12"/>
  <c r="AA9" i="12"/>
  <c r="Q12" i="12"/>
  <c r="AB12" i="12"/>
  <c r="AA12" i="12"/>
  <c r="T14" i="12"/>
  <c r="AB14" i="12"/>
  <c r="P16" i="12"/>
  <c r="T18" i="12"/>
  <c r="AB18" i="12"/>
  <c r="P20" i="12"/>
  <c r="T22" i="12"/>
  <c r="AB22" i="12"/>
  <c r="P24" i="12"/>
  <c r="T26" i="12"/>
  <c r="AB26" i="12"/>
  <c r="P28" i="12"/>
  <c r="T30" i="12"/>
  <c r="AB30" i="12"/>
  <c r="P32" i="12"/>
  <c r="T34" i="12"/>
  <c r="AB34" i="12"/>
  <c r="P36" i="12"/>
  <c r="T38" i="12"/>
  <c r="AB38" i="12"/>
  <c r="P40" i="12"/>
  <c r="T42" i="12"/>
  <c r="AB42" i="12"/>
  <c r="P44" i="12"/>
  <c r="T46" i="12"/>
  <c r="AB46" i="12"/>
  <c r="P48" i="12"/>
  <c r="T50" i="12"/>
  <c r="AB50" i="12"/>
  <c r="P52" i="12"/>
  <c r="T54" i="12"/>
  <c r="AB54" i="12"/>
  <c r="P56" i="12"/>
  <c r="T58" i="12"/>
  <c r="AB58" i="12"/>
  <c r="P60" i="12"/>
  <c r="T62" i="12"/>
  <c r="AB62" i="12"/>
  <c r="P64" i="12"/>
  <c r="T66" i="12"/>
  <c r="AB66" i="12"/>
  <c r="P68" i="12"/>
  <c r="T70" i="12"/>
  <c r="AB70" i="12"/>
  <c r="P72" i="12"/>
  <c r="T74" i="12"/>
  <c r="AB74" i="12"/>
  <c r="P76" i="12"/>
  <c r="T78" i="12"/>
  <c r="AB78" i="12"/>
  <c r="P80" i="12"/>
  <c r="T82" i="12"/>
  <c r="AB82" i="12"/>
  <c r="P84" i="12"/>
  <c r="T86" i="12"/>
  <c r="AB86" i="12"/>
  <c r="P88" i="12"/>
  <c r="T90" i="12"/>
  <c r="AB90" i="12"/>
  <c r="P92" i="12"/>
  <c r="T94" i="12"/>
  <c r="AB94" i="12"/>
  <c r="P96" i="12"/>
  <c r="T98" i="12"/>
  <c r="AB98" i="12"/>
  <c r="P100" i="12"/>
  <c r="N7" i="14"/>
  <c r="V7" i="14"/>
  <c r="T9" i="14"/>
  <c r="U10" i="14"/>
  <c r="N10" i="14"/>
  <c r="N11" i="14"/>
  <c r="T13" i="14"/>
  <c r="U14" i="14"/>
  <c r="N14" i="14"/>
  <c r="N15" i="14"/>
  <c r="V15" i="14"/>
  <c r="T17" i="14"/>
  <c r="U18" i="14"/>
  <c r="N18" i="14"/>
  <c r="N19" i="14"/>
  <c r="V19" i="14"/>
  <c r="T21" i="14"/>
  <c r="U22" i="14"/>
  <c r="N22" i="14"/>
  <c r="N23" i="14"/>
  <c r="V23" i="14"/>
  <c r="T25" i="14"/>
  <c r="U26" i="14"/>
  <c r="N26" i="14"/>
  <c r="N27" i="14"/>
  <c r="V27" i="14"/>
  <c r="T29" i="14"/>
  <c r="U30" i="14"/>
  <c r="N30" i="14"/>
  <c r="N31" i="14"/>
  <c r="T33" i="14"/>
  <c r="U34" i="14"/>
  <c r="N34" i="14"/>
  <c r="N35" i="14"/>
  <c r="V35" i="14"/>
  <c r="T37" i="14"/>
  <c r="U38" i="14"/>
  <c r="N38" i="14"/>
  <c r="N39" i="14"/>
  <c r="T41" i="14"/>
  <c r="U42" i="14"/>
  <c r="N42" i="14"/>
  <c r="N43" i="14"/>
  <c r="V43" i="14"/>
  <c r="T45" i="14"/>
  <c r="U46" i="14"/>
  <c r="N46" i="14"/>
  <c r="N47" i="14"/>
  <c r="V47" i="14"/>
  <c r="T49" i="14"/>
  <c r="U50" i="14"/>
  <c r="N50" i="14"/>
  <c r="N51" i="14"/>
  <c r="V51" i="14"/>
  <c r="T53" i="14"/>
  <c r="U54" i="14"/>
  <c r="N54" i="14"/>
  <c r="N55" i="14"/>
  <c r="V55" i="14"/>
  <c r="T57" i="14"/>
  <c r="U58" i="14"/>
  <c r="N58" i="14"/>
  <c r="N59" i="14"/>
  <c r="T61" i="14"/>
  <c r="U62" i="14"/>
  <c r="N62" i="14"/>
  <c r="N63" i="14"/>
  <c r="V63" i="14"/>
  <c r="T65" i="14"/>
  <c r="U66" i="14"/>
  <c r="N66" i="14"/>
  <c r="N67" i="14"/>
  <c r="V67" i="14"/>
  <c r="T69" i="14"/>
  <c r="U70" i="14"/>
  <c r="N70" i="14"/>
  <c r="N71" i="14"/>
  <c r="V71" i="14"/>
  <c r="T73" i="14"/>
  <c r="U74" i="14"/>
  <c r="N74" i="14"/>
  <c r="N75" i="14"/>
  <c r="V75" i="14"/>
  <c r="T77" i="14"/>
  <c r="U78" i="14"/>
  <c r="N78" i="14"/>
  <c r="N79" i="14"/>
  <c r="V79" i="14"/>
  <c r="T81" i="14"/>
  <c r="U82" i="14"/>
  <c r="N82" i="14"/>
  <c r="N83" i="14"/>
  <c r="V83" i="14"/>
  <c r="T85" i="14"/>
  <c r="U86" i="14"/>
  <c r="N86" i="14"/>
  <c r="N87" i="14"/>
  <c r="V87" i="14"/>
  <c r="T89" i="14"/>
  <c r="U90" i="14"/>
  <c r="N90" i="14"/>
  <c r="N91" i="14"/>
  <c r="T93" i="14"/>
  <c r="U94" i="14"/>
  <c r="N94" i="14"/>
  <c r="N95" i="14"/>
  <c r="V95" i="14"/>
  <c r="T97" i="14"/>
  <c r="U98" i="14"/>
  <c r="N98" i="14"/>
  <c r="N99" i="14"/>
  <c r="V99" i="14"/>
  <c r="T101" i="14"/>
  <c r="U102" i="14"/>
  <c r="N102" i="14"/>
  <c r="N103" i="14"/>
  <c r="V103" i="14"/>
  <c r="T105" i="14"/>
  <c r="U106" i="14"/>
  <c r="N106" i="14"/>
  <c r="N107" i="14"/>
  <c r="T109" i="14"/>
  <c r="U110" i="14"/>
  <c r="N110" i="14"/>
  <c r="N111" i="14"/>
  <c r="V111" i="14"/>
  <c r="T113" i="14"/>
  <c r="U114" i="14"/>
  <c r="N114" i="14"/>
  <c r="N115" i="14"/>
  <c r="V115" i="14"/>
  <c r="T117" i="14"/>
  <c r="U118" i="14"/>
  <c r="N118" i="14"/>
  <c r="N119" i="14"/>
  <c r="V119" i="14"/>
  <c r="T121" i="14"/>
  <c r="U122" i="14"/>
  <c r="N122" i="14"/>
  <c r="N123" i="14"/>
  <c r="V123" i="14"/>
  <c r="T125" i="14"/>
  <c r="U126" i="14"/>
  <c r="N126" i="14"/>
  <c r="N127" i="14"/>
  <c r="V127" i="14"/>
  <c r="T129" i="14"/>
  <c r="U130" i="14"/>
  <c r="N130" i="14"/>
  <c r="N131" i="14"/>
  <c r="T133" i="14"/>
  <c r="U134" i="14"/>
  <c r="N134" i="14"/>
  <c r="N135" i="14"/>
  <c r="V135" i="14"/>
  <c r="T137" i="14"/>
  <c r="U138" i="14"/>
  <c r="N138" i="14"/>
  <c r="N139" i="14"/>
  <c r="T141" i="14"/>
  <c r="U142" i="14"/>
  <c r="N142" i="14"/>
  <c r="N143" i="14"/>
  <c r="V143" i="14"/>
  <c r="T145" i="14"/>
  <c r="U146" i="14"/>
  <c r="N146" i="14"/>
  <c r="N147" i="14"/>
  <c r="T149" i="14"/>
  <c r="U150" i="14"/>
  <c r="N150" i="14"/>
  <c r="N151" i="14"/>
  <c r="V151" i="14"/>
  <c r="T153" i="14"/>
  <c r="U154" i="14"/>
  <c r="X155" i="14"/>
  <c r="T155" i="14"/>
  <c r="P155" i="14"/>
  <c r="W155" i="14"/>
  <c r="S155" i="14"/>
  <c r="O155" i="14"/>
  <c r="V155" i="14"/>
  <c r="R155" i="14"/>
  <c r="N155" i="14"/>
  <c r="M155" i="14"/>
  <c r="V157" i="14"/>
  <c r="X159" i="14"/>
  <c r="T159" i="14"/>
  <c r="P159" i="14"/>
  <c r="W159" i="14"/>
  <c r="S159" i="14"/>
  <c r="O159" i="14"/>
  <c r="V159" i="14"/>
  <c r="R159" i="14"/>
  <c r="N159" i="14"/>
  <c r="M159" i="14"/>
  <c r="V161" i="14"/>
  <c r="X163" i="14"/>
  <c r="T163" i="14"/>
  <c r="P163" i="14"/>
  <c r="W163" i="14"/>
  <c r="S163" i="14"/>
  <c r="O163" i="14"/>
  <c r="V163" i="14"/>
  <c r="R163" i="14"/>
  <c r="N163" i="14"/>
  <c r="M163" i="14"/>
  <c r="V165" i="14"/>
  <c r="X167" i="14"/>
  <c r="T167" i="14"/>
  <c r="P167" i="14"/>
  <c r="W167" i="14"/>
  <c r="S167" i="14"/>
  <c r="O167" i="14"/>
  <c r="V167" i="14"/>
  <c r="R167" i="14"/>
  <c r="N167" i="14"/>
  <c r="M167" i="14"/>
  <c r="V169" i="14"/>
  <c r="X171" i="14"/>
  <c r="T171" i="14"/>
  <c r="P171" i="14"/>
  <c r="W171" i="14"/>
  <c r="S171" i="14"/>
  <c r="O171" i="14"/>
  <c r="V171" i="14"/>
  <c r="R171" i="14"/>
  <c r="N171" i="14"/>
  <c r="M171" i="14"/>
  <c r="V173" i="14"/>
  <c r="X175" i="14"/>
  <c r="T175" i="14"/>
  <c r="P175" i="14"/>
  <c r="W175" i="14"/>
  <c r="S175" i="14"/>
  <c r="O175" i="14"/>
  <c r="V175" i="14"/>
  <c r="R175" i="14"/>
  <c r="N175" i="14"/>
  <c r="M175" i="14"/>
  <c r="V177" i="14"/>
  <c r="X179" i="14"/>
  <c r="T179" i="14"/>
  <c r="P179" i="14"/>
  <c r="W179" i="14"/>
  <c r="S179" i="14"/>
  <c r="O179" i="14"/>
  <c r="V179" i="14"/>
  <c r="R179" i="14"/>
  <c r="N179" i="14"/>
  <c r="M179" i="14"/>
  <c r="V181" i="14"/>
  <c r="X183" i="14"/>
  <c r="T183" i="14"/>
  <c r="P183" i="14"/>
  <c r="W183" i="14"/>
  <c r="S183" i="14"/>
  <c r="O183" i="14"/>
  <c r="V183" i="14"/>
  <c r="R183" i="14"/>
  <c r="N183" i="14"/>
  <c r="M183" i="14"/>
  <c r="V185" i="14"/>
  <c r="X187" i="14"/>
  <c r="T187" i="14"/>
  <c r="P187" i="14"/>
  <c r="W187" i="14"/>
  <c r="S187" i="14"/>
  <c r="O187" i="14"/>
  <c r="V187" i="14"/>
  <c r="R187" i="14"/>
  <c r="N187" i="14"/>
  <c r="M187" i="14"/>
  <c r="V189" i="14"/>
  <c r="X191" i="14"/>
  <c r="T191" i="14"/>
  <c r="P191" i="14"/>
  <c r="W191" i="14"/>
  <c r="S191" i="14"/>
  <c r="O191" i="14"/>
  <c r="V191" i="14"/>
  <c r="R191" i="14"/>
  <c r="N191" i="14"/>
  <c r="M191" i="14"/>
  <c r="V193" i="14"/>
  <c r="X195" i="14"/>
  <c r="T195" i="14"/>
  <c r="P195" i="14"/>
  <c r="W195" i="14"/>
  <c r="S195" i="14"/>
  <c r="O195" i="14"/>
  <c r="V195" i="14"/>
  <c r="R195" i="14"/>
  <c r="N195" i="14"/>
  <c r="M195" i="14"/>
  <c r="V197" i="14"/>
  <c r="X199" i="14"/>
  <c r="T199" i="14"/>
  <c r="P199" i="14"/>
  <c r="W199" i="14"/>
  <c r="S199" i="14"/>
  <c r="O199" i="14"/>
  <c r="V199" i="14"/>
  <c r="R199" i="14"/>
  <c r="N199" i="14"/>
  <c r="M199" i="14"/>
  <c r="V201" i="14"/>
  <c r="V902" i="14"/>
  <c r="R902" i="14"/>
  <c r="N902" i="14"/>
  <c r="X902" i="14"/>
  <c r="T902" i="14"/>
  <c r="P902" i="14"/>
  <c r="S902" i="14"/>
  <c r="Q902" i="14"/>
  <c r="W902" i="14"/>
  <c r="O902" i="14"/>
  <c r="M902" i="14"/>
  <c r="U904" i="14"/>
  <c r="V910" i="14"/>
  <c r="R910" i="14"/>
  <c r="N910" i="14"/>
  <c r="X910" i="14"/>
  <c r="T910" i="14"/>
  <c r="P910" i="14"/>
  <c r="S910" i="14"/>
  <c r="Q910" i="14"/>
  <c r="W910" i="14"/>
  <c r="O910" i="14"/>
  <c r="M910" i="14"/>
  <c r="U912" i="14"/>
  <c r="V918" i="14"/>
  <c r="R918" i="14"/>
  <c r="N918" i="14"/>
  <c r="X918" i="14"/>
  <c r="T918" i="14"/>
  <c r="P918" i="14"/>
  <c r="S918" i="14"/>
  <c r="Q918" i="14"/>
  <c r="W918" i="14"/>
  <c r="O918" i="14"/>
  <c r="M918" i="14"/>
  <c r="U920" i="14"/>
  <c r="V926" i="14"/>
  <c r="R926" i="14"/>
  <c r="N926" i="14"/>
  <c r="X926" i="14"/>
  <c r="T926" i="14"/>
  <c r="P926" i="14"/>
  <c r="S926" i="14"/>
  <c r="Q926" i="14"/>
  <c r="W926" i="14"/>
  <c r="O926" i="14"/>
  <c r="M926" i="14"/>
  <c r="U928" i="14"/>
  <c r="V934" i="14"/>
  <c r="R934" i="14"/>
  <c r="N934" i="14"/>
  <c r="X934" i="14"/>
  <c r="T934" i="14"/>
  <c r="P934" i="14"/>
  <c r="S934" i="14"/>
  <c r="Q934" i="14"/>
  <c r="W934" i="14"/>
  <c r="O934" i="14"/>
  <c r="M934" i="14"/>
  <c r="U936" i="14"/>
  <c r="V942" i="14"/>
  <c r="R942" i="14"/>
  <c r="N942" i="14"/>
  <c r="X942" i="14"/>
  <c r="T942" i="14"/>
  <c r="P942" i="14"/>
  <c r="S942" i="14"/>
  <c r="Q942" i="14"/>
  <c r="W942" i="14"/>
  <c r="O942" i="14"/>
  <c r="M942" i="14"/>
  <c r="U944" i="14"/>
  <c r="V950" i="14"/>
  <c r="R950" i="14"/>
  <c r="N950" i="14"/>
  <c r="X950" i="14"/>
  <c r="T950" i="14"/>
  <c r="P950" i="14"/>
  <c r="S950" i="14"/>
  <c r="Q950" i="14"/>
  <c r="W950" i="14"/>
  <c r="O950" i="14"/>
  <c r="M950" i="14"/>
  <c r="U952" i="14"/>
  <c r="V958" i="14"/>
  <c r="R958" i="14"/>
  <c r="N958" i="14"/>
  <c r="X958" i="14"/>
  <c r="T958" i="14"/>
  <c r="P958" i="14"/>
  <c r="S958" i="14"/>
  <c r="Q958" i="14"/>
  <c r="W958" i="14"/>
  <c r="O958" i="14"/>
  <c r="M958" i="14"/>
  <c r="U960" i="14"/>
  <c r="V966" i="14"/>
  <c r="R966" i="14"/>
  <c r="N966" i="14"/>
  <c r="X966" i="14"/>
  <c r="T966" i="14"/>
  <c r="P966" i="14"/>
  <c r="S966" i="14"/>
  <c r="Q966" i="14"/>
  <c r="W966" i="14"/>
  <c r="O966" i="14"/>
  <c r="M966" i="14"/>
  <c r="U968" i="14"/>
  <c r="V974" i="14"/>
  <c r="R974" i="14"/>
  <c r="N974" i="14"/>
  <c r="X974" i="14"/>
  <c r="T974" i="14"/>
  <c r="P974" i="14"/>
  <c r="S974" i="14"/>
  <c r="Q974" i="14"/>
  <c r="W974" i="14"/>
  <c r="O974" i="14"/>
  <c r="M974" i="14"/>
  <c r="U976" i="14"/>
  <c r="V982" i="14"/>
  <c r="R982" i="14"/>
  <c r="N982" i="14"/>
  <c r="X982" i="14"/>
  <c r="T982" i="14"/>
  <c r="P982" i="14"/>
  <c r="S982" i="14"/>
  <c r="Q982" i="14"/>
  <c r="W982" i="14"/>
  <c r="O982" i="14"/>
  <c r="M982" i="14"/>
  <c r="U984" i="14"/>
  <c r="V990" i="14"/>
  <c r="R990" i="14"/>
  <c r="N990" i="14"/>
  <c r="X990" i="14"/>
  <c r="T990" i="14"/>
  <c r="P990" i="14"/>
  <c r="S990" i="14"/>
  <c r="Q990" i="14"/>
  <c r="W990" i="14"/>
  <c r="O990" i="14"/>
  <c r="M990" i="14"/>
  <c r="U992" i="14"/>
  <c r="V998" i="14"/>
  <c r="R998" i="14"/>
  <c r="N998" i="14"/>
  <c r="X998" i="14"/>
  <c r="T998" i="14"/>
  <c r="P998" i="14"/>
  <c r="S998" i="14"/>
  <c r="Q998" i="14"/>
  <c r="W998" i="14"/>
  <c r="O998" i="14"/>
  <c r="M998" i="14"/>
  <c r="U1000" i="14"/>
  <c r="V1006" i="14"/>
  <c r="R1006" i="14"/>
  <c r="N1006" i="14"/>
  <c r="X1006" i="14"/>
  <c r="T1006" i="14"/>
  <c r="P1006" i="14"/>
  <c r="S1006" i="14"/>
  <c r="Q1006" i="14"/>
  <c r="W1006" i="14"/>
  <c r="O1006" i="14"/>
  <c r="M1006" i="14"/>
  <c r="U1008" i="14"/>
  <c r="V1014" i="14"/>
  <c r="R1014" i="14"/>
  <c r="N1014" i="14"/>
  <c r="X1014" i="14"/>
  <c r="T1014" i="14"/>
  <c r="P1014" i="14"/>
  <c r="S1014" i="14"/>
  <c r="Q1014" i="14"/>
  <c r="W1014" i="14"/>
  <c r="O1014" i="14"/>
  <c r="M1014" i="14"/>
  <c r="U1016" i="14"/>
  <c r="V1022" i="14"/>
  <c r="R1022" i="14"/>
  <c r="N1022" i="14"/>
  <c r="X1022" i="14"/>
  <c r="T1022" i="14"/>
  <c r="P1022" i="14"/>
  <c r="S1022" i="14"/>
  <c r="Q1022" i="14"/>
  <c r="W1022" i="14"/>
  <c r="O1022" i="14"/>
  <c r="M1022" i="14"/>
  <c r="U1024" i="14"/>
  <c r="V1030" i="14"/>
  <c r="R1030" i="14"/>
  <c r="N1030" i="14"/>
  <c r="X1030" i="14"/>
  <c r="T1030" i="14"/>
  <c r="P1030" i="14"/>
  <c r="S1030" i="14"/>
  <c r="Q1030" i="14"/>
  <c r="W1030" i="14"/>
  <c r="O1030" i="14"/>
  <c r="M1030" i="14"/>
  <c r="U1032" i="14"/>
  <c r="V1038" i="14"/>
  <c r="R1038" i="14"/>
  <c r="N1038" i="14"/>
  <c r="X1038" i="14"/>
  <c r="T1038" i="14"/>
  <c r="P1038" i="14"/>
  <c r="S1038" i="14"/>
  <c r="Q1038" i="14"/>
  <c r="W1038" i="14"/>
  <c r="O1038" i="14"/>
  <c r="M1038" i="14"/>
  <c r="U1040" i="14"/>
  <c r="V1046" i="14"/>
  <c r="R1046" i="14"/>
  <c r="N1046" i="14"/>
  <c r="X1046" i="14"/>
  <c r="T1046" i="14"/>
  <c r="P1046" i="14"/>
  <c r="S1046" i="14"/>
  <c r="Q1046" i="14"/>
  <c r="W1046" i="14"/>
  <c r="O1046" i="14"/>
  <c r="M1046" i="14"/>
  <c r="U1048" i="14"/>
  <c r="V1054" i="14"/>
  <c r="R1054" i="14"/>
  <c r="N1054" i="14"/>
  <c r="X1054" i="14"/>
  <c r="T1054" i="14"/>
  <c r="P1054" i="14"/>
  <c r="S1054" i="14"/>
  <c r="Q1054" i="14"/>
  <c r="W1054" i="14"/>
  <c r="O1054" i="14"/>
  <c r="M1054" i="14"/>
  <c r="U1056" i="14"/>
  <c r="V1062" i="14"/>
  <c r="R1062" i="14"/>
  <c r="N1062" i="14"/>
  <c r="X1062" i="14"/>
  <c r="T1062" i="14"/>
  <c r="P1062" i="14"/>
  <c r="S1062" i="14"/>
  <c r="Q1062" i="14"/>
  <c r="W1062" i="14"/>
  <c r="O1062" i="14"/>
  <c r="M1062" i="14"/>
  <c r="U1064" i="14"/>
  <c r="V1070" i="14"/>
  <c r="R1070" i="14"/>
  <c r="N1070" i="14"/>
  <c r="X1070" i="14"/>
  <c r="T1070" i="14"/>
  <c r="P1070" i="14"/>
  <c r="S1070" i="14"/>
  <c r="Q1070" i="14"/>
  <c r="W1070" i="14"/>
  <c r="O1070" i="14"/>
  <c r="M1070" i="14"/>
  <c r="U1072" i="14"/>
  <c r="V1078" i="14"/>
  <c r="R1078" i="14"/>
  <c r="N1078" i="14"/>
  <c r="X1078" i="14"/>
  <c r="T1078" i="14"/>
  <c r="P1078" i="14"/>
  <c r="S1078" i="14"/>
  <c r="Q1078" i="14"/>
  <c r="W1078" i="14"/>
  <c r="O1078" i="14"/>
  <c r="M1078" i="14"/>
  <c r="U1080" i="14"/>
  <c r="V1086" i="14"/>
  <c r="R1086" i="14"/>
  <c r="N1086" i="14"/>
  <c r="X1086" i="14"/>
  <c r="T1086" i="14"/>
  <c r="P1086" i="14"/>
  <c r="S1086" i="14"/>
  <c r="Q1086" i="14"/>
  <c r="W1086" i="14"/>
  <c r="O1086" i="14"/>
  <c r="M1086" i="14"/>
  <c r="U1088" i="14"/>
  <c r="V1094" i="14"/>
  <c r="R1094" i="14"/>
  <c r="N1094" i="14"/>
  <c r="X1094" i="14"/>
  <c r="T1094" i="14"/>
  <c r="P1094" i="14"/>
  <c r="S1094" i="14"/>
  <c r="Q1094" i="14"/>
  <c r="W1094" i="14"/>
  <c r="O1094" i="14"/>
  <c r="M1094" i="14"/>
  <c r="U1096" i="14"/>
  <c r="V1102" i="14"/>
  <c r="R1102" i="14"/>
  <c r="N1102" i="14"/>
  <c r="X1102" i="14"/>
  <c r="T1102" i="14"/>
  <c r="P1102" i="14"/>
  <c r="S1102" i="14"/>
  <c r="Q1102" i="14"/>
  <c r="W1102" i="14"/>
  <c r="O1102" i="14"/>
  <c r="M1102" i="14"/>
  <c r="U1104" i="14"/>
  <c r="V1110" i="14"/>
  <c r="R1110" i="14"/>
  <c r="N1110" i="14"/>
  <c r="X1110" i="14"/>
  <c r="T1110" i="14"/>
  <c r="P1110" i="14"/>
  <c r="S1110" i="14"/>
  <c r="Q1110" i="14"/>
  <c r="W1110" i="14"/>
  <c r="O1110" i="14"/>
  <c r="M1110" i="14"/>
  <c r="U1112" i="14"/>
  <c r="V1118" i="14"/>
  <c r="R1118" i="14"/>
  <c r="N1118" i="14"/>
  <c r="X1118" i="14"/>
  <c r="T1118" i="14"/>
  <c r="P1118" i="14"/>
  <c r="S1118" i="14"/>
  <c r="Q1118" i="14"/>
  <c r="W1118" i="14"/>
  <c r="O1118" i="14"/>
  <c r="M1118" i="14"/>
  <c r="S1122" i="14"/>
  <c r="O1122" i="14"/>
  <c r="S1130" i="14"/>
  <c r="O1130" i="14"/>
  <c r="S1138" i="14"/>
  <c r="O1138" i="14"/>
  <c r="S1146" i="14"/>
  <c r="O1146" i="14"/>
  <c r="S1154" i="14"/>
  <c r="O1154" i="14"/>
  <c r="S1162" i="14"/>
  <c r="O1162" i="14"/>
  <c r="S1170" i="14"/>
  <c r="O1170" i="14"/>
  <c r="S1178" i="14"/>
  <c r="O1178" i="14"/>
  <c r="S1186" i="14"/>
  <c r="O1186" i="14"/>
  <c r="S1194" i="14"/>
  <c r="O1194" i="14"/>
  <c r="S1202" i="14"/>
  <c r="O1202" i="14"/>
  <c r="S1210" i="14"/>
  <c r="O1210" i="14"/>
  <c r="S1218" i="14"/>
  <c r="O1218" i="14"/>
  <c r="S1226" i="14"/>
  <c r="O1226" i="14"/>
  <c r="S1234" i="14"/>
  <c r="O1234" i="14"/>
  <c r="S1242" i="14"/>
  <c r="O1242" i="14"/>
  <c r="S1250" i="14"/>
  <c r="O1250" i="14"/>
  <c r="S1258" i="14"/>
  <c r="O1258" i="14"/>
  <c r="S1266" i="14"/>
  <c r="O1266" i="14"/>
  <c r="S1274" i="14"/>
  <c r="O1274" i="14"/>
  <c r="S1282" i="14"/>
  <c r="O1282" i="14"/>
  <c r="S1290" i="14"/>
  <c r="O1290" i="14"/>
  <c r="S1298" i="14"/>
  <c r="O1298" i="14"/>
  <c r="S1306" i="14"/>
  <c r="O1306" i="14"/>
  <c r="S1314" i="14"/>
  <c r="O1314" i="14"/>
  <c r="S1322" i="14"/>
  <c r="O1322" i="14"/>
  <c r="S1330" i="14"/>
  <c r="O1330" i="14"/>
  <c r="S1338" i="14"/>
  <c r="O1338" i="14"/>
  <c r="S1346" i="14"/>
  <c r="O1346" i="14"/>
  <c r="S1354" i="14"/>
  <c r="O1354" i="14"/>
  <c r="S1362" i="14"/>
  <c r="O1362" i="14"/>
  <c r="S1370" i="14"/>
  <c r="O1370" i="14"/>
  <c r="S1378" i="14"/>
  <c r="O1378" i="14"/>
  <c r="S1386" i="14"/>
  <c r="O1386" i="14"/>
  <c r="S1394" i="14"/>
  <c r="O1394" i="14"/>
  <c r="S1402" i="14"/>
  <c r="O1402" i="14"/>
  <c r="S1410" i="14"/>
  <c r="O1410" i="14"/>
  <c r="S1418" i="14"/>
  <c r="O1418" i="14"/>
  <c r="S1426" i="14"/>
  <c r="O1426" i="14"/>
  <c r="S1434" i="14"/>
  <c r="O1434" i="14"/>
  <c r="S1442" i="14"/>
  <c r="O1442" i="14"/>
  <c r="S1450" i="14"/>
  <c r="O1450" i="14"/>
  <c r="S1458" i="14"/>
  <c r="O1458" i="14"/>
  <c r="S1466" i="14"/>
  <c r="O1466" i="14"/>
  <c r="S1474" i="14"/>
  <c r="O1474" i="14"/>
  <c r="S1482" i="14"/>
  <c r="O1482" i="14"/>
  <c r="S1490" i="14"/>
  <c r="O1490" i="14"/>
  <c r="S1498" i="14"/>
  <c r="O1498" i="14"/>
  <c r="S1506" i="14"/>
  <c r="O1506" i="14"/>
  <c r="S1514" i="14"/>
  <c r="O1514" i="14"/>
  <c r="S1522" i="14"/>
  <c r="O1522" i="14"/>
  <c r="S1530" i="14"/>
  <c r="O1530" i="14"/>
  <c r="S1538" i="14"/>
  <c r="O1538" i="14"/>
  <c r="W1538" i="14"/>
  <c r="AA14" i="12"/>
  <c r="Q17" i="12"/>
  <c r="AB17" i="12"/>
  <c r="Q21" i="12"/>
  <c r="AB21" i="12"/>
  <c r="AA22" i="12"/>
  <c r="Q33" i="12"/>
  <c r="AB33" i="12"/>
  <c r="AA37" i="12"/>
  <c r="AA42" i="12"/>
  <c r="Q45" i="12"/>
  <c r="AB45" i="12"/>
  <c r="Q53" i="12"/>
  <c r="AB53" i="12"/>
  <c r="Q57" i="12"/>
  <c r="AB57" i="12"/>
  <c r="Q61" i="12"/>
  <c r="AB61" i="12"/>
  <c r="AA73" i="12"/>
  <c r="AA74" i="12"/>
  <c r="AA89" i="12"/>
  <c r="AA90" i="12"/>
  <c r="Q93" i="12"/>
  <c r="AB93" i="12"/>
  <c r="AA97" i="12"/>
  <c r="AA98" i="12"/>
  <c r="X11" i="14"/>
  <c r="T11" i="14"/>
  <c r="P11" i="14"/>
  <c r="W11" i="14"/>
  <c r="S11" i="14"/>
  <c r="O11" i="14"/>
  <c r="U11" i="14"/>
  <c r="M15" i="14"/>
  <c r="U19" i="14"/>
  <c r="M23" i="14"/>
  <c r="X31" i="14"/>
  <c r="T31" i="14"/>
  <c r="P31" i="14"/>
  <c r="W31" i="14"/>
  <c r="S31" i="14"/>
  <c r="O31" i="14"/>
  <c r="M31" i="14"/>
  <c r="X39" i="14"/>
  <c r="T39" i="14"/>
  <c r="P39" i="14"/>
  <c r="W39" i="14"/>
  <c r="S39" i="14"/>
  <c r="O39" i="14"/>
  <c r="U39" i="14"/>
  <c r="M43" i="14"/>
  <c r="S49" i="14"/>
  <c r="X59" i="14"/>
  <c r="T59" i="14"/>
  <c r="P59" i="14"/>
  <c r="W59" i="14"/>
  <c r="S59" i="14"/>
  <c r="O59" i="14"/>
  <c r="M59" i="14"/>
  <c r="U59" i="14"/>
  <c r="S61" i="14"/>
  <c r="S65" i="14"/>
  <c r="S69" i="14"/>
  <c r="S73" i="14"/>
  <c r="S77" i="14"/>
  <c r="S81" i="14"/>
  <c r="S85" i="14"/>
  <c r="X91" i="14"/>
  <c r="T91" i="14"/>
  <c r="P91" i="14"/>
  <c r="W91" i="14"/>
  <c r="S91" i="14"/>
  <c r="O91" i="14"/>
  <c r="U91" i="14"/>
  <c r="U95" i="14"/>
  <c r="X107" i="14"/>
  <c r="T107" i="14"/>
  <c r="P107" i="14"/>
  <c r="W107" i="14"/>
  <c r="S107" i="14"/>
  <c r="O107" i="14"/>
  <c r="U107" i="14"/>
  <c r="S117" i="14"/>
  <c r="S121" i="14"/>
  <c r="S125" i="14"/>
  <c r="X131" i="14"/>
  <c r="T131" i="14"/>
  <c r="P131" i="14"/>
  <c r="W131" i="14"/>
  <c r="S131" i="14"/>
  <c r="O131" i="14"/>
  <c r="X139" i="14"/>
  <c r="T139" i="14"/>
  <c r="P139" i="14"/>
  <c r="W139" i="14"/>
  <c r="S139" i="14"/>
  <c r="O139" i="14"/>
  <c r="S145" i="14"/>
  <c r="X147" i="14"/>
  <c r="T147" i="14"/>
  <c r="P147" i="14"/>
  <c r="W147" i="14"/>
  <c r="S147" i="14"/>
  <c r="O147" i="14"/>
  <c r="S153" i="14"/>
  <c r="P11" i="12"/>
  <c r="Q15" i="12"/>
  <c r="AB15" i="12"/>
  <c r="AA15" i="12"/>
  <c r="AA16" i="12"/>
  <c r="P17" i="12"/>
  <c r="Q19" i="12"/>
  <c r="AB19" i="12"/>
  <c r="AA19" i="12"/>
  <c r="AA20" i="12"/>
  <c r="P21" i="12"/>
  <c r="Q23" i="12"/>
  <c r="AB23" i="12"/>
  <c r="AA23" i="12"/>
  <c r="AA24" i="12"/>
  <c r="P25" i="12"/>
  <c r="Q27" i="12"/>
  <c r="AB27" i="12"/>
  <c r="AA27" i="12"/>
  <c r="AA28" i="12"/>
  <c r="P29" i="12"/>
  <c r="Q31" i="12"/>
  <c r="AB31" i="12"/>
  <c r="AA31" i="12"/>
  <c r="AA32" i="12"/>
  <c r="P33" i="12"/>
  <c r="Q35" i="12"/>
  <c r="AB35" i="12"/>
  <c r="AA35" i="12"/>
  <c r="AA36" i="12"/>
  <c r="Q39" i="12"/>
  <c r="AB39" i="12"/>
  <c r="AA39" i="12"/>
  <c r="AA40" i="12"/>
  <c r="Q43" i="12"/>
  <c r="AB43" i="12"/>
  <c r="AA43" i="12"/>
  <c r="AA44" i="12"/>
  <c r="P45" i="12"/>
  <c r="Q47" i="12"/>
  <c r="AB47" i="12"/>
  <c r="AA47" i="12"/>
  <c r="AA48" i="12"/>
  <c r="Q51" i="12"/>
  <c r="AB51" i="12"/>
  <c r="AA51" i="12"/>
  <c r="AA52" i="12"/>
  <c r="P53" i="12"/>
  <c r="Q55" i="12"/>
  <c r="AB55" i="12"/>
  <c r="AA55" i="12"/>
  <c r="AA56" i="12"/>
  <c r="P57" i="12"/>
  <c r="Q59" i="12"/>
  <c r="AB59" i="12"/>
  <c r="AA59" i="12"/>
  <c r="AA60" i="12"/>
  <c r="P61" i="12"/>
  <c r="Q63" i="12"/>
  <c r="AB63" i="12"/>
  <c r="AA63" i="12"/>
  <c r="AA64" i="12"/>
  <c r="Q67" i="12"/>
  <c r="AB67" i="12"/>
  <c r="AA67" i="12"/>
  <c r="AA68" i="12"/>
  <c r="P69" i="12"/>
  <c r="Q71" i="12"/>
  <c r="AB71" i="12"/>
  <c r="AA71" i="12"/>
  <c r="AA72" i="12"/>
  <c r="P73" i="12"/>
  <c r="Q75" i="12"/>
  <c r="AB75" i="12"/>
  <c r="AA75" i="12"/>
  <c r="AA76" i="12"/>
  <c r="P77" i="12"/>
  <c r="Q79" i="12"/>
  <c r="AB79" i="12"/>
  <c r="AA79" i="12"/>
  <c r="AA80" i="12"/>
  <c r="P81" i="12"/>
  <c r="Q83" i="12"/>
  <c r="AB83" i="12"/>
  <c r="AA83" i="12"/>
  <c r="AA84" i="12"/>
  <c r="P85" i="12"/>
  <c r="Q87" i="12"/>
  <c r="AB87" i="12"/>
  <c r="AA87" i="12"/>
  <c r="AA88" i="12"/>
  <c r="P89" i="12"/>
  <c r="Q91" i="12"/>
  <c r="AB91" i="12"/>
  <c r="AA91" i="12"/>
  <c r="AA92" i="12"/>
  <c r="P93" i="12"/>
  <c r="Q95" i="12"/>
  <c r="AB95" i="12"/>
  <c r="AA95" i="12"/>
  <c r="AA96" i="12"/>
  <c r="Q99" i="12"/>
  <c r="AB99" i="12"/>
  <c r="AA99" i="12"/>
  <c r="AA100" i="12"/>
  <c r="Q102" i="12"/>
  <c r="P102" i="12"/>
  <c r="AA102" i="12"/>
  <c r="Q104" i="12"/>
  <c r="P104" i="12"/>
  <c r="AA104" i="12"/>
  <c r="Q106" i="12"/>
  <c r="P106" i="12"/>
  <c r="AA106" i="12"/>
  <c r="Q108" i="12"/>
  <c r="P108" i="12"/>
  <c r="AA108" i="12"/>
  <c r="Q110" i="12"/>
  <c r="P110" i="12"/>
  <c r="AA110" i="12"/>
  <c r="Q112" i="12"/>
  <c r="P112" i="12"/>
  <c r="AA112" i="12"/>
  <c r="Q114" i="12"/>
  <c r="P114" i="12"/>
  <c r="AA114" i="12"/>
  <c r="Q116" i="12"/>
  <c r="P116" i="12"/>
  <c r="AA116" i="12"/>
  <c r="Q118" i="12"/>
  <c r="P118" i="12"/>
  <c r="AA118" i="12"/>
  <c r="Q120" i="12"/>
  <c r="P120" i="12"/>
  <c r="AA120" i="12"/>
  <c r="Q122" i="12"/>
  <c r="P122" i="12"/>
  <c r="AA122" i="12"/>
  <c r="Q124" i="12"/>
  <c r="P124" i="12"/>
  <c r="AA124" i="12"/>
  <c r="Q126" i="12"/>
  <c r="P126" i="12"/>
  <c r="AA126" i="12"/>
  <c r="Q128" i="12"/>
  <c r="P128" i="12"/>
  <c r="AA128" i="12"/>
  <c r="Q130" i="12"/>
  <c r="P130" i="12"/>
  <c r="AA130" i="12"/>
  <c r="Q132" i="12"/>
  <c r="P132" i="12"/>
  <c r="AA132" i="12"/>
  <c r="Q134" i="12"/>
  <c r="P134" i="12"/>
  <c r="AA134" i="12"/>
  <c r="Q136" i="12"/>
  <c r="P136" i="12"/>
  <c r="AA136" i="12"/>
  <c r="Q138" i="12"/>
  <c r="P138" i="12"/>
  <c r="AA138" i="12"/>
  <c r="Q140" i="12"/>
  <c r="P140" i="12"/>
  <c r="AA140" i="12"/>
  <c r="Q142" i="12"/>
  <c r="P142" i="12"/>
  <c r="AA142" i="12"/>
  <c r="Q144" i="12"/>
  <c r="P144" i="12"/>
  <c r="AA144" i="12"/>
  <c r="Q146" i="12"/>
  <c r="P146" i="12"/>
  <c r="AA146" i="12"/>
  <c r="Q148" i="12"/>
  <c r="P148" i="12"/>
  <c r="AA148" i="12"/>
  <c r="Q150" i="12"/>
  <c r="P150" i="12"/>
  <c r="AA150" i="12"/>
  <c r="Q152" i="12"/>
  <c r="P152" i="12"/>
  <c r="AA152" i="12"/>
  <c r="Q154" i="12"/>
  <c r="P154" i="12"/>
  <c r="AA154" i="12"/>
  <c r="Q156" i="12"/>
  <c r="P156" i="12"/>
  <c r="AA156" i="12"/>
  <c r="Q158" i="12"/>
  <c r="P158" i="12"/>
  <c r="AA158" i="12"/>
  <c r="Q160" i="12"/>
  <c r="P160" i="12"/>
  <c r="AA160" i="12"/>
  <c r="Q162" i="12"/>
  <c r="P162" i="12"/>
  <c r="AA162" i="12"/>
  <c r="Q164" i="12"/>
  <c r="P164" i="12"/>
  <c r="AA164" i="12"/>
  <c r="Q166" i="12"/>
  <c r="P166" i="12"/>
  <c r="AA166" i="12"/>
  <c r="Q168" i="12"/>
  <c r="P168" i="12"/>
  <c r="AA168" i="12"/>
  <c r="Q170" i="12"/>
  <c r="P170" i="12"/>
  <c r="AA170" i="12"/>
  <c r="Q172" i="12"/>
  <c r="P172" i="12"/>
  <c r="AA172" i="12"/>
  <c r="Q174" i="12"/>
  <c r="P174" i="12"/>
  <c r="AA174" i="12"/>
  <c r="Q176" i="12"/>
  <c r="P176" i="12"/>
  <c r="AA176" i="12"/>
  <c r="Q178" i="12"/>
  <c r="P178" i="12"/>
  <c r="AA178" i="12"/>
  <c r="Q180" i="12"/>
  <c r="P180" i="12"/>
  <c r="AA180" i="12"/>
  <c r="Q182" i="12"/>
  <c r="P182" i="12"/>
  <c r="AA182" i="12"/>
  <c r="Q184" i="12"/>
  <c r="P184" i="12"/>
  <c r="AA184" i="12"/>
  <c r="Q186" i="12"/>
  <c r="P186" i="12"/>
  <c r="AA186" i="12"/>
  <c r="Q188" i="12"/>
  <c r="P188" i="12"/>
  <c r="AA188" i="12"/>
  <c r="Q190" i="12"/>
  <c r="P190" i="12"/>
  <c r="AA190" i="12"/>
  <c r="Q192" i="12"/>
  <c r="P192" i="12"/>
  <c r="AA192" i="12"/>
  <c r="Q194" i="12"/>
  <c r="P194" i="12"/>
  <c r="AA194" i="12"/>
  <c r="Q196" i="12"/>
  <c r="P196" i="12"/>
  <c r="AA196" i="12"/>
  <c r="Q198" i="12"/>
  <c r="P198" i="12"/>
  <c r="AA198" i="12"/>
  <c r="Q200" i="12"/>
  <c r="P200" i="12"/>
  <c r="AA200" i="12"/>
  <c r="Q202" i="12"/>
  <c r="P202" i="12"/>
  <c r="AA202" i="12"/>
  <c r="Q204" i="12"/>
  <c r="P204" i="12"/>
  <c r="AA204" i="12"/>
  <c r="V9" i="14"/>
  <c r="O9" i="14"/>
  <c r="W9" i="14"/>
  <c r="Q11" i="14"/>
  <c r="V13" i="14"/>
  <c r="O13" i="14"/>
  <c r="W13" i="14"/>
  <c r="V17" i="14"/>
  <c r="O17" i="14"/>
  <c r="W17" i="14"/>
  <c r="Q19" i="14"/>
  <c r="V21" i="14"/>
  <c r="O21" i="14"/>
  <c r="W21" i="14"/>
  <c r="Q23" i="14"/>
  <c r="V25" i="14"/>
  <c r="O25" i="14"/>
  <c r="W25" i="14"/>
  <c r="V29" i="14"/>
  <c r="O29" i="14"/>
  <c r="W29" i="14"/>
  <c r="Q31" i="14"/>
  <c r="V33" i="14"/>
  <c r="O33" i="14"/>
  <c r="W33" i="14"/>
  <c r="Q35" i="14"/>
  <c r="V37" i="14"/>
  <c r="O37" i="14"/>
  <c r="W37" i="14"/>
  <c r="Q39" i="14"/>
  <c r="V41" i="14"/>
  <c r="O41" i="14"/>
  <c r="W41" i="14"/>
  <c r="Q43" i="14"/>
  <c r="V45" i="14"/>
  <c r="O45" i="14"/>
  <c r="W45" i="14"/>
  <c r="V49" i="14"/>
  <c r="O49" i="14"/>
  <c r="W49" i="14"/>
  <c r="Q51" i="14"/>
  <c r="V53" i="14"/>
  <c r="O53" i="14"/>
  <c r="W53" i="14"/>
  <c r="Q55" i="14"/>
  <c r="V57" i="14"/>
  <c r="O57" i="14"/>
  <c r="W57" i="14"/>
  <c r="Q59" i="14"/>
  <c r="V61" i="14"/>
  <c r="O61" i="14"/>
  <c r="W61" i="14"/>
  <c r="Q63" i="14"/>
  <c r="V65" i="14"/>
  <c r="O65" i="14"/>
  <c r="W65" i="14"/>
  <c r="Q67" i="14"/>
  <c r="V69" i="14"/>
  <c r="O69" i="14"/>
  <c r="W69" i="14"/>
  <c r="V73" i="14"/>
  <c r="O73" i="14"/>
  <c r="W73" i="14"/>
  <c r="Q75" i="14"/>
  <c r="V77" i="14"/>
  <c r="O77" i="14"/>
  <c r="W77" i="14"/>
  <c r="V81" i="14"/>
  <c r="O81" i="14"/>
  <c r="W81" i="14"/>
  <c r="Q83" i="14"/>
  <c r="V85" i="14"/>
  <c r="O85" i="14"/>
  <c r="W85" i="14"/>
  <c r="V89" i="14"/>
  <c r="O89" i="14"/>
  <c r="W89" i="14"/>
  <c r="Q91" i="14"/>
  <c r="V93" i="14"/>
  <c r="O93" i="14"/>
  <c r="W93" i="14"/>
  <c r="Q95" i="14"/>
  <c r="V97" i="14"/>
  <c r="O97" i="14"/>
  <c r="W97" i="14"/>
  <c r="V101" i="14"/>
  <c r="O101" i="14"/>
  <c r="W101" i="14"/>
  <c r="Q103" i="14"/>
  <c r="V105" i="14"/>
  <c r="O105" i="14"/>
  <c r="W105" i="14"/>
  <c r="Q107" i="14"/>
  <c r="V109" i="14"/>
  <c r="O109" i="14"/>
  <c r="W109" i="14"/>
  <c r="Q111" i="14"/>
  <c r="V113" i="14"/>
  <c r="O113" i="14"/>
  <c r="W113" i="14"/>
  <c r="Q115" i="14"/>
  <c r="V117" i="14"/>
  <c r="O117" i="14"/>
  <c r="W117" i="14"/>
  <c r="V121" i="14"/>
  <c r="O121" i="14"/>
  <c r="W121" i="14"/>
  <c r="Q123" i="14"/>
  <c r="V125" i="14"/>
  <c r="O125" i="14"/>
  <c r="W125" i="14"/>
  <c r="V129" i="14"/>
  <c r="O129" i="14"/>
  <c r="W129" i="14"/>
  <c r="Q131" i="14"/>
  <c r="V133" i="14"/>
  <c r="O133" i="14"/>
  <c r="W133" i="14"/>
  <c r="Q135" i="14"/>
  <c r="V137" i="14"/>
  <c r="O137" i="14"/>
  <c r="W137" i="14"/>
  <c r="Q139" i="14"/>
  <c r="V141" i="14"/>
  <c r="O141" i="14"/>
  <c r="W141" i="14"/>
  <c r="Q143" i="14"/>
  <c r="V145" i="14"/>
  <c r="O145" i="14"/>
  <c r="W145" i="14"/>
  <c r="Q147" i="14"/>
  <c r="V149" i="14"/>
  <c r="O149" i="14"/>
  <c r="W149" i="14"/>
  <c r="Q151" i="14"/>
  <c r="V153" i="14"/>
  <c r="O153" i="14"/>
  <c r="W153" i="14"/>
  <c r="V900" i="14"/>
  <c r="R900" i="14"/>
  <c r="N900" i="14"/>
  <c r="X900" i="14"/>
  <c r="T900" i="14"/>
  <c r="P900" i="14"/>
  <c r="S900" i="14"/>
  <c r="Q900" i="14"/>
  <c r="W900" i="14"/>
  <c r="O900" i="14"/>
  <c r="M900" i="14"/>
  <c r="Q905" i="14"/>
  <c r="V908" i="14"/>
  <c r="R908" i="14"/>
  <c r="N908" i="14"/>
  <c r="X908" i="14"/>
  <c r="T908" i="14"/>
  <c r="P908" i="14"/>
  <c r="S908" i="14"/>
  <c r="Q908" i="14"/>
  <c r="W908" i="14"/>
  <c r="O908" i="14"/>
  <c r="M908" i="14"/>
  <c r="Q913" i="14"/>
  <c r="V916" i="14"/>
  <c r="R916" i="14"/>
  <c r="N916" i="14"/>
  <c r="X916" i="14"/>
  <c r="T916" i="14"/>
  <c r="P916" i="14"/>
  <c r="S916" i="14"/>
  <c r="Q916" i="14"/>
  <c r="W916" i="14"/>
  <c r="O916" i="14"/>
  <c r="M916" i="14"/>
  <c r="Q921" i="14"/>
  <c r="V924" i="14"/>
  <c r="R924" i="14"/>
  <c r="N924" i="14"/>
  <c r="X924" i="14"/>
  <c r="T924" i="14"/>
  <c r="P924" i="14"/>
  <c r="S924" i="14"/>
  <c r="Q924" i="14"/>
  <c r="W924" i="14"/>
  <c r="O924" i="14"/>
  <c r="M924" i="14"/>
  <c r="Q929" i="14"/>
  <c r="V932" i="14"/>
  <c r="R932" i="14"/>
  <c r="N932" i="14"/>
  <c r="X932" i="14"/>
  <c r="T932" i="14"/>
  <c r="P932" i="14"/>
  <c r="S932" i="14"/>
  <c r="Q932" i="14"/>
  <c r="W932" i="14"/>
  <c r="O932" i="14"/>
  <c r="M932" i="14"/>
  <c r="Q937" i="14"/>
  <c r="V940" i="14"/>
  <c r="R940" i="14"/>
  <c r="N940" i="14"/>
  <c r="X940" i="14"/>
  <c r="T940" i="14"/>
  <c r="P940" i="14"/>
  <c r="S940" i="14"/>
  <c r="Q940" i="14"/>
  <c r="W940" i="14"/>
  <c r="O940" i="14"/>
  <c r="M940" i="14"/>
  <c r="Q945" i="14"/>
  <c r="V948" i="14"/>
  <c r="R948" i="14"/>
  <c r="N948" i="14"/>
  <c r="X948" i="14"/>
  <c r="T948" i="14"/>
  <c r="P948" i="14"/>
  <c r="S948" i="14"/>
  <c r="Q948" i="14"/>
  <c r="W948" i="14"/>
  <c r="O948" i="14"/>
  <c r="M948" i="14"/>
  <c r="Q953" i="14"/>
  <c r="V956" i="14"/>
  <c r="R956" i="14"/>
  <c r="N956" i="14"/>
  <c r="X956" i="14"/>
  <c r="T956" i="14"/>
  <c r="P956" i="14"/>
  <c r="S956" i="14"/>
  <c r="Q956" i="14"/>
  <c r="W956" i="14"/>
  <c r="O956" i="14"/>
  <c r="M956" i="14"/>
  <c r="Q961" i="14"/>
  <c r="V964" i="14"/>
  <c r="R964" i="14"/>
  <c r="N964" i="14"/>
  <c r="X964" i="14"/>
  <c r="T964" i="14"/>
  <c r="P964" i="14"/>
  <c r="S964" i="14"/>
  <c r="Q964" i="14"/>
  <c r="W964" i="14"/>
  <c r="O964" i="14"/>
  <c r="M964" i="14"/>
  <c r="Q969" i="14"/>
  <c r="V972" i="14"/>
  <c r="R972" i="14"/>
  <c r="N972" i="14"/>
  <c r="X972" i="14"/>
  <c r="T972" i="14"/>
  <c r="P972" i="14"/>
  <c r="S972" i="14"/>
  <c r="Q972" i="14"/>
  <c r="W972" i="14"/>
  <c r="O972" i="14"/>
  <c r="M972" i="14"/>
  <c r="Q977" i="14"/>
  <c r="V980" i="14"/>
  <c r="R980" i="14"/>
  <c r="N980" i="14"/>
  <c r="X980" i="14"/>
  <c r="T980" i="14"/>
  <c r="P980" i="14"/>
  <c r="S980" i="14"/>
  <c r="Q980" i="14"/>
  <c r="W980" i="14"/>
  <c r="O980" i="14"/>
  <c r="M980" i="14"/>
  <c r="Q985" i="14"/>
  <c r="V988" i="14"/>
  <c r="R988" i="14"/>
  <c r="N988" i="14"/>
  <c r="X988" i="14"/>
  <c r="T988" i="14"/>
  <c r="P988" i="14"/>
  <c r="S988" i="14"/>
  <c r="Q988" i="14"/>
  <c r="W988" i="14"/>
  <c r="O988" i="14"/>
  <c r="M988" i="14"/>
  <c r="Q993" i="14"/>
  <c r="V996" i="14"/>
  <c r="R996" i="14"/>
  <c r="N996" i="14"/>
  <c r="X996" i="14"/>
  <c r="T996" i="14"/>
  <c r="P996" i="14"/>
  <c r="S996" i="14"/>
  <c r="Q996" i="14"/>
  <c r="W996" i="14"/>
  <c r="O996" i="14"/>
  <c r="M996" i="14"/>
  <c r="Q1001" i="14"/>
  <c r="V1004" i="14"/>
  <c r="R1004" i="14"/>
  <c r="N1004" i="14"/>
  <c r="X1004" i="14"/>
  <c r="T1004" i="14"/>
  <c r="P1004" i="14"/>
  <c r="S1004" i="14"/>
  <c r="Q1004" i="14"/>
  <c r="W1004" i="14"/>
  <c r="O1004" i="14"/>
  <c r="M1004" i="14"/>
  <c r="Q1009" i="14"/>
  <c r="V1012" i="14"/>
  <c r="R1012" i="14"/>
  <c r="N1012" i="14"/>
  <c r="X1012" i="14"/>
  <c r="T1012" i="14"/>
  <c r="P1012" i="14"/>
  <c r="S1012" i="14"/>
  <c r="Q1012" i="14"/>
  <c r="W1012" i="14"/>
  <c r="O1012" i="14"/>
  <c r="M1012" i="14"/>
  <c r="Q1017" i="14"/>
  <c r="V1020" i="14"/>
  <c r="R1020" i="14"/>
  <c r="N1020" i="14"/>
  <c r="X1020" i="14"/>
  <c r="T1020" i="14"/>
  <c r="P1020" i="14"/>
  <c r="S1020" i="14"/>
  <c r="Q1020" i="14"/>
  <c r="W1020" i="14"/>
  <c r="O1020" i="14"/>
  <c r="M1020" i="14"/>
  <c r="Q1025" i="14"/>
  <c r="V1028" i="14"/>
  <c r="R1028" i="14"/>
  <c r="N1028" i="14"/>
  <c r="X1028" i="14"/>
  <c r="T1028" i="14"/>
  <c r="P1028" i="14"/>
  <c r="S1028" i="14"/>
  <c r="Q1028" i="14"/>
  <c r="W1028" i="14"/>
  <c r="O1028" i="14"/>
  <c r="M1028" i="14"/>
  <c r="Q1033" i="14"/>
  <c r="V1036" i="14"/>
  <c r="R1036" i="14"/>
  <c r="N1036" i="14"/>
  <c r="X1036" i="14"/>
  <c r="T1036" i="14"/>
  <c r="P1036" i="14"/>
  <c r="S1036" i="14"/>
  <c r="Q1036" i="14"/>
  <c r="W1036" i="14"/>
  <c r="O1036" i="14"/>
  <c r="M1036" i="14"/>
  <c r="Q1041" i="14"/>
  <c r="V1044" i="14"/>
  <c r="R1044" i="14"/>
  <c r="N1044" i="14"/>
  <c r="X1044" i="14"/>
  <c r="T1044" i="14"/>
  <c r="P1044" i="14"/>
  <c r="S1044" i="14"/>
  <c r="Q1044" i="14"/>
  <c r="W1044" i="14"/>
  <c r="O1044" i="14"/>
  <c r="M1044" i="14"/>
  <c r="Q1049" i="14"/>
  <c r="V1052" i="14"/>
  <c r="R1052" i="14"/>
  <c r="N1052" i="14"/>
  <c r="X1052" i="14"/>
  <c r="T1052" i="14"/>
  <c r="P1052" i="14"/>
  <c r="S1052" i="14"/>
  <c r="Q1052" i="14"/>
  <c r="W1052" i="14"/>
  <c r="O1052" i="14"/>
  <c r="M1052" i="14"/>
  <c r="Q1057" i="14"/>
  <c r="V1060" i="14"/>
  <c r="R1060" i="14"/>
  <c r="N1060" i="14"/>
  <c r="X1060" i="14"/>
  <c r="T1060" i="14"/>
  <c r="P1060" i="14"/>
  <c r="S1060" i="14"/>
  <c r="Q1060" i="14"/>
  <c r="W1060" i="14"/>
  <c r="O1060" i="14"/>
  <c r="M1060" i="14"/>
  <c r="Q1065" i="14"/>
  <c r="V1068" i="14"/>
  <c r="R1068" i="14"/>
  <c r="N1068" i="14"/>
  <c r="X1068" i="14"/>
  <c r="T1068" i="14"/>
  <c r="P1068" i="14"/>
  <c r="S1068" i="14"/>
  <c r="Q1068" i="14"/>
  <c r="W1068" i="14"/>
  <c r="O1068" i="14"/>
  <c r="M1068" i="14"/>
  <c r="Q1073" i="14"/>
  <c r="V1076" i="14"/>
  <c r="R1076" i="14"/>
  <c r="N1076" i="14"/>
  <c r="X1076" i="14"/>
  <c r="T1076" i="14"/>
  <c r="P1076" i="14"/>
  <c r="S1076" i="14"/>
  <c r="Q1076" i="14"/>
  <c r="W1076" i="14"/>
  <c r="O1076" i="14"/>
  <c r="M1076" i="14"/>
  <c r="Q1081" i="14"/>
  <c r="V1084" i="14"/>
  <c r="R1084" i="14"/>
  <c r="N1084" i="14"/>
  <c r="X1084" i="14"/>
  <c r="T1084" i="14"/>
  <c r="P1084" i="14"/>
  <c r="S1084" i="14"/>
  <c r="Q1084" i="14"/>
  <c r="W1084" i="14"/>
  <c r="O1084" i="14"/>
  <c r="M1084" i="14"/>
  <c r="Q1089" i="14"/>
  <c r="V1092" i="14"/>
  <c r="R1092" i="14"/>
  <c r="N1092" i="14"/>
  <c r="X1092" i="14"/>
  <c r="T1092" i="14"/>
  <c r="P1092" i="14"/>
  <c r="S1092" i="14"/>
  <c r="Q1092" i="14"/>
  <c r="W1092" i="14"/>
  <c r="O1092" i="14"/>
  <c r="M1092" i="14"/>
  <c r="Q1097" i="14"/>
  <c r="V1100" i="14"/>
  <c r="R1100" i="14"/>
  <c r="N1100" i="14"/>
  <c r="X1100" i="14"/>
  <c r="T1100" i="14"/>
  <c r="P1100" i="14"/>
  <c r="S1100" i="14"/>
  <c r="Q1100" i="14"/>
  <c r="W1100" i="14"/>
  <c r="O1100" i="14"/>
  <c r="M1100" i="14"/>
  <c r="Q1105" i="14"/>
  <c r="V1108" i="14"/>
  <c r="R1108" i="14"/>
  <c r="N1108" i="14"/>
  <c r="X1108" i="14"/>
  <c r="T1108" i="14"/>
  <c r="P1108" i="14"/>
  <c r="S1108" i="14"/>
  <c r="Q1108" i="14"/>
  <c r="W1108" i="14"/>
  <c r="O1108" i="14"/>
  <c r="M1108" i="14"/>
  <c r="Q1113" i="14"/>
  <c r="V1116" i="14"/>
  <c r="R1116" i="14"/>
  <c r="N1116" i="14"/>
  <c r="X1116" i="14"/>
  <c r="T1116" i="14"/>
  <c r="P1116" i="14"/>
  <c r="S1116" i="14"/>
  <c r="Q1116" i="14"/>
  <c r="W1116" i="14"/>
  <c r="O1116" i="14"/>
  <c r="M1116" i="14"/>
  <c r="AA25" i="12"/>
  <c r="AA26" i="12"/>
  <c r="AA34" i="12"/>
  <c r="Q37" i="12"/>
  <c r="AB37" i="12"/>
  <c r="AA38" i="12"/>
  <c r="Q41" i="12"/>
  <c r="AB41" i="12"/>
  <c r="Q49" i="12"/>
  <c r="AB49" i="12"/>
  <c r="AA49" i="12"/>
  <c r="AA54" i="12"/>
  <c r="AA61" i="12"/>
  <c r="AA62" i="12"/>
  <c r="Q65" i="12"/>
  <c r="AB65" i="12"/>
  <c r="AA81" i="12"/>
  <c r="AA82" i="12"/>
  <c r="Q97" i="12"/>
  <c r="AB97" i="12"/>
  <c r="X7" i="14"/>
  <c r="T7" i="14"/>
  <c r="P7" i="14"/>
  <c r="W7" i="14"/>
  <c r="S7" i="14"/>
  <c r="O7" i="14"/>
  <c r="X15" i="14"/>
  <c r="T15" i="14"/>
  <c r="P15" i="14"/>
  <c r="W15" i="14"/>
  <c r="S15" i="14"/>
  <c r="O15" i="14"/>
  <c r="U15" i="14"/>
  <c r="S21" i="14"/>
  <c r="X27" i="14"/>
  <c r="T27" i="14"/>
  <c r="P27" i="14"/>
  <c r="W27" i="14"/>
  <c r="S27" i="14"/>
  <c r="O27" i="14"/>
  <c r="U27" i="14"/>
  <c r="U31" i="14"/>
  <c r="S37" i="14"/>
  <c r="S41" i="14"/>
  <c r="X47" i="14"/>
  <c r="T47" i="14"/>
  <c r="P47" i="14"/>
  <c r="W47" i="14"/>
  <c r="S47" i="14"/>
  <c r="O47" i="14"/>
  <c r="U47" i="14"/>
  <c r="S53" i="14"/>
  <c r="S57" i="14"/>
  <c r="M63" i="14"/>
  <c r="X71" i="14"/>
  <c r="T71" i="14"/>
  <c r="P71" i="14"/>
  <c r="W71" i="14"/>
  <c r="S71" i="14"/>
  <c r="O71" i="14"/>
  <c r="X79" i="14"/>
  <c r="T79" i="14"/>
  <c r="P79" i="14"/>
  <c r="W79" i="14"/>
  <c r="S79" i="14"/>
  <c r="O79" i="14"/>
  <c r="X87" i="14"/>
  <c r="T87" i="14"/>
  <c r="P87" i="14"/>
  <c r="W87" i="14"/>
  <c r="S87" i="14"/>
  <c r="O87" i="14"/>
  <c r="M87" i="14"/>
  <c r="U87" i="14"/>
  <c r="M91" i="14"/>
  <c r="X99" i="14"/>
  <c r="T99" i="14"/>
  <c r="P99" i="14"/>
  <c r="W99" i="14"/>
  <c r="S99" i="14"/>
  <c r="O99" i="14"/>
  <c r="S101" i="14"/>
  <c r="S105" i="14"/>
  <c r="S109" i="14"/>
  <c r="S113" i="14"/>
  <c r="X119" i="14"/>
  <c r="T119" i="14"/>
  <c r="P119" i="14"/>
  <c r="W119" i="14"/>
  <c r="S119" i="14"/>
  <c r="O119" i="14"/>
  <c r="U119" i="14"/>
  <c r="X127" i="14"/>
  <c r="T127" i="14"/>
  <c r="P127" i="14"/>
  <c r="W127" i="14"/>
  <c r="S127" i="14"/>
  <c r="O127" i="14"/>
  <c r="U127" i="14"/>
  <c r="S133" i="14"/>
  <c r="S137" i="14"/>
  <c r="S141" i="14"/>
  <c r="S149" i="14"/>
  <c r="Q10" i="12"/>
  <c r="AB10" i="12"/>
  <c r="AA10" i="12"/>
  <c r="AA11" i="12"/>
  <c r="P14" i="12"/>
  <c r="P18" i="12"/>
  <c r="P22" i="12"/>
  <c r="P26" i="12"/>
  <c r="P30" i="12"/>
  <c r="P34" i="12"/>
  <c r="P38" i="12"/>
  <c r="P42" i="12"/>
  <c r="P46" i="12"/>
  <c r="P50" i="12"/>
  <c r="P54" i="12"/>
  <c r="P58" i="12"/>
  <c r="P62" i="12"/>
  <c r="P66" i="12"/>
  <c r="P70" i="12"/>
  <c r="P74" i="12"/>
  <c r="P78" i="12"/>
  <c r="P82" i="12"/>
  <c r="P86" i="12"/>
  <c r="P90" i="12"/>
  <c r="P94" i="12"/>
  <c r="P98" i="12"/>
  <c r="T148" i="12"/>
  <c r="AB148" i="12"/>
  <c r="T150" i="12"/>
  <c r="AB150" i="12"/>
  <c r="T152" i="12"/>
  <c r="AB152" i="12"/>
  <c r="T154" i="12"/>
  <c r="AB154" i="12"/>
  <c r="T156" i="12"/>
  <c r="AB156" i="12"/>
  <c r="T158" i="12"/>
  <c r="AB158" i="12"/>
  <c r="T160" i="12"/>
  <c r="AB160" i="12"/>
  <c r="T162" i="12"/>
  <c r="AB162" i="12"/>
  <c r="T164" i="12"/>
  <c r="AB164" i="12"/>
  <c r="T166" i="12"/>
  <c r="AB166" i="12"/>
  <c r="T168" i="12"/>
  <c r="AB168" i="12"/>
  <c r="T170" i="12"/>
  <c r="AB170" i="12"/>
  <c r="T172" i="12"/>
  <c r="AB172" i="12"/>
  <c r="T174" i="12"/>
  <c r="AB174" i="12"/>
  <c r="T176" i="12"/>
  <c r="AB176" i="12"/>
  <c r="T178" i="12"/>
  <c r="AB178" i="12"/>
  <c r="T180" i="12"/>
  <c r="AB180" i="12"/>
  <c r="T182" i="12"/>
  <c r="AB182" i="12"/>
  <c r="T184" i="12"/>
  <c r="AB184" i="12"/>
  <c r="T186" i="12"/>
  <c r="AB186" i="12"/>
  <c r="T188" i="12"/>
  <c r="AB188" i="12"/>
  <c r="T190" i="12"/>
  <c r="AB190" i="12"/>
  <c r="T192" i="12"/>
  <c r="AB192" i="12"/>
  <c r="T194" i="12"/>
  <c r="AB194" i="12"/>
  <c r="T196" i="12"/>
  <c r="AB196" i="12"/>
  <c r="T198" i="12"/>
  <c r="AB198" i="12"/>
  <c r="T200" i="12"/>
  <c r="AB200" i="12"/>
  <c r="T202" i="12"/>
  <c r="AB202" i="12"/>
  <c r="T204" i="12"/>
  <c r="AB204" i="12"/>
  <c r="R7" i="14"/>
  <c r="W8" i="14"/>
  <c r="S8" i="14"/>
  <c r="O8" i="14"/>
  <c r="V8" i="14"/>
  <c r="R8" i="14"/>
  <c r="N8" i="14"/>
  <c r="M8" i="14"/>
  <c r="U8" i="14"/>
  <c r="P9" i="14"/>
  <c r="X10" i="14"/>
  <c r="T10" i="14"/>
  <c r="P10" i="14"/>
  <c r="R10" i="14"/>
  <c r="R11" i="14"/>
  <c r="W12" i="14"/>
  <c r="S12" i="14"/>
  <c r="O12" i="14"/>
  <c r="V12" i="14"/>
  <c r="R12" i="14"/>
  <c r="N12" i="14"/>
  <c r="M12" i="14"/>
  <c r="U12" i="14"/>
  <c r="P13" i="14"/>
  <c r="X14" i="14"/>
  <c r="T14" i="14"/>
  <c r="P14" i="14"/>
  <c r="R14" i="14"/>
  <c r="R15" i="14"/>
  <c r="W16" i="14"/>
  <c r="S16" i="14"/>
  <c r="O16" i="14"/>
  <c r="V16" i="14"/>
  <c r="R16" i="14"/>
  <c r="N16" i="14"/>
  <c r="M16" i="14"/>
  <c r="U16" i="14"/>
  <c r="P17" i="14"/>
  <c r="X18" i="14"/>
  <c r="T18" i="14"/>
  <c r="P18" i="14"/>
  <c r="R18" i="14"/>
  <c r="R19" i="14"/>
  <c r="W20" i="14"/>
  <c r="S20" i="14"/>
  <c r="O20" i="14"/>
  <c r="V20" i="14"/>
  <c r="R20" i="14"/>
  <c r="N20" i="14"/>
  <c r="M20" i="14"/>
  <c r="U20" i="14"/>
  <c r="P21" i="14"/>
  <c r="X22" i="14"/>
  <c r="T22" i="14"/>
  <c r="P22" i="14"/>
  <c r="R22" i="14"/>
  <c r="R23" i="14"/>
  <c r="W24" i="14"/>
  <c r="S24" i="14"/>
  <c r="O24" i="14"/>
  <c r="V24" i="14"/>
  <c r="R24" i="14"/>
  <c r="N24" i="14"/>
  <c r="M24" i="14"/>
  <c r="U24" i="14"/>
  <c r="P25" i="14"/>
  <c r="X26" i="14"/>
  <c r="T26" i="14"/>
  <c r="P26" i="14"/>
  <c r="R26" i="14"/>
  <c r="R27" i="14"/>
  <c r="W28" i="14"/>
  <c r="S28" i="14"/>
  <c r="O28" i="14"/>
  <c r="V28" i="14"/>
  <c r="R28" i="14"/>
  <c r="N28" i="14"/>
  <c r="M28" i="14"/>
  <c r="U28" i="14"/>
  <c r="P29" i="14"/>
  <c r="X30" i="14"/>
  <c r="T30" i="14"/>
  <c r="P30" i="14"/>
  <c r="R30" i="14"/>
  <c r="R31" i="14"/>
  <c r="W32" i="14"/>
  <c r="S32" i="14"/>
  <c r="O32" i="14"/>
  <c r="V32" i="14"/>
  <c r="R32" i="14"/>
  <c r="N32" i="14"/>
  <c r="M32" i="14"/>
  <c r="U32" i="14"/>
  <c r="P33" i="14"/>
  <c r="X34" i="14"/>
  <c r="T34" i="14"/>
  <c r="P34" i="14"/>
  <c r="R34" i="14"/>
  <c r="R35" i="14"/>
  <c r="W36" i="14"/>
  <c r="S36" i="14"/>
  <c r="O36" i="14"/>
  <c r="V36" i="14"/>
  <c r="R36" i="14"/>
  <c r="N36" i="14"/>
  <c r="M36" i="14"/>
  <c r="U36" i="14"/>
  <c r="P37" i="14"/>
  <c r="X38" i="14"/>
  <c r="T38" i="14"/>
  <c r="P38" i="14"/>
  <c r="R38" i="14"/>
  <c r="R39" i="14"/>
  <c r="W40" i="14"/>
  <c r="S40" i="14"/>
  <c r="O40" i="14"/>
  <c r="V40" i="14"/>
  <c r="R40" i="14"/>
  <c r="N40" i="14"/>
  <c r="M40" i="14"/>
  <c r="U40" i="14"/>
  <c r="P41" i="14"/>
  <c r="X42" i="14"/>
  <c r="T42" i="14"/>
  <c r="P42" i="14"/>
  <c r="R42" i="14"/>
  <c r="R43" i="14"/>
  <c r="W44" i="14"/>
  <c r="S44" i="14"/>
  <c r="O44" i="14"/>
  <c r="V44" i="14"/>
  <c r="R44" i="14"/>
  <c r="N44" i="14"/>
  <c r="M44" i="14"/>
  <c r="U44" i="14"/>
  <c r="P45" i="14"/>
  <c r="X46" i="14"/>
  <c r="T46" i="14"/>
  <c r="P46" i="14"/>
  <c r="R46" i="14"/>
  <c r="R47" i="14"/>
  <c r="W48" i="14"/>
  <c r="S48" i="14"/>
  <c r="O48" i="14"/>
  <c r="V48" i="14"/>
  <c r="R48" i="14"/>
  <c r="N48" i="14"/>
  <c r="M48" i="14"/>
  <c r="U48" i="14"/>
  <c r="P49" i="14"/>
  <c r="X50" i="14"/>
  <c r="T50" i="14"/>
  <c r="P50" i="14"/>
  <c r="R50" i="14"/>
  <c r="R51" i="14"/>
  <c r="W52" i="14"/>
  <c r="S52" i="14"/>
  <c r="O52" i="14"/>
  <c r="V52" i="14"/>
  <c r="R52" i="14"/>
  <c r="N52" i="14"/>
  <c r="M52" i="14"/>
  <c r="U52" i="14"/>
  <c r="P53" i="14"/>
  <c r="X54" i="14"/>
  <c r="T54" i="14"/>
  <c r="P54" i="14"/>
  <c r="R54" i="14"/>
  <c r="R55" i="14"/>
  <c r="W56" i="14"/>
  <c r="S56" i="14"/>
  <c r="O56" i="14"/>
  <c r="V56" i="14"/>
  <c r="R56" i="14"/>
  <c r="N56" i="14"/>
  <c r="M56" i="14"/>
  <c r="U56" i="14"/>
  <c r="P57" i="14"/>
  <c r="X58" i="14"/>
  <c r="T58" i="14"/>
  <c r="P58" i="14"/>
  <c r="R58" i="14"/>
  <c r="R59" i="14"/>
  <c r="W60" i="14"/>
  <c r="S60" i="14"/>
  <c r="O60" i="14"/>
  <c r="V60" i="14"/>
  <c r="R60" i="14"/>
  <c r="N60" i="14"/>
  <c r="M60" i="14"/>
  <c r="U60" i="14"/>
  <c r="P61" i="14"/>
  <c r="X62" i="14"/>
  <c r="T62" i="14"/>
  <c r="P62" i="14"/>
  <c r="R62" i="14"/>
  <c r="R63" i="14"/>
  <c r="W64" i="14"/>
  <c r="S64" i="14"/>
  <c r="O64" i="14"/>
  <c r="V64" i="14"/>
  <c r="R64" i="14"/>
  <c r="N64" i="14"/>
  <c r="M64" i="14"/>
  <c r="U64" i="14"/>
  <c r="P65" i="14"/>
  <c r="X66" i="14"/>
  <c r="T66" i="14"/>
  <c r="P66" i="14"/>
  <c r="R66" i="14"/>
  <c r="R67" i="14"/>
  <c r="W68" i="14"/>
  <c r="S68" i="14"/>
  <c r="O68" i="14"/>
  <c r="V68" i="14"/>
  <c r="R68" i="14"/>
  <c r="N68" i="14"/>
  <c r="M68" i="14"/>
  <c r="U68" i="14"/>
  <c r="P69" i="14"/>
  <c r="X70" i="14"/>
  <c r="T70" i="14"/>
  <c r="P70" i="14"/>
  <c r="R70" i="14"/>
  <c r="R71" i="14"/>
  <c r="W72" i="14"/>
  <c r="S72" i="14"/>
  <c r="O72" i="14"/>
  <c r="V72" i="14"/>
  <c r="R72" i="14"/>
  <c r="N72" i="14"/>
  <c r="M72" i="14"/>
  <c r="U72" i="14"/>
  <c r="P73" i="14"/>
  <c r="X74" i="14"/>
  <c r="T74" i="14"/>
  <c r="P74" i="14"/>
  <c r="R74" i="14"/>
  <c r="R75" i="14"/>
  <c r="W76" i="14"/>
  <c r="S76" i="14"/>
  <c r="O76" i="14"/>
  <c r="V76" i="14"/>
  <c r="R76" i="14"/>
  <c r="N76" i="14"/>
  <c r="M76" i="14"/>
  <c r="U76" i="14"/>
  <c r="P77" i="14"/>
  <c r="X78" i="14"/>
  <c r="T78" i="14"/>
  <c r="P78" i="14"/>
  <c r="R78" i="14"/>
  <c r="R79" i="14"/>
  <c r="W80" i="14"/>
  <c r="S80" i="14"/>
  <c r="O80" i="14"/>
  <c r="V80" i="14"/>
  <c r="R80" i="14"/>
  <c r="N80" i="14"/>
  <c r="M80" i="14"/>
  <c r="U80" i="14"/>
  <c r="P81" i="14"/>
  <c r="X82" i="14"/>
  <c r="T82" i="14"/>
  <c r="P82" i="14"/>
  <c r="R82" i="14"/>
  <c r="R83" i="14"/>
  <c r="W84" i="14"/>
  <c r="S84" i="14"/>
  <c r="O84" i="14"/>
  <c r="V84" i="14"/>
  <c r="R84" i="14"/>
  <c r="N84" i="14"/>
  <c r="M84" i="14"/>
  <c r="U84" i="14"/>
  <c r="P85" i="14"/>
  <c r="X86" i="14"/>
  <c r="T86" i="14"/>
  <c r="P86" i="14"/>
  <c r="R86" i="14"/>
  <c r="R87" i="14"/>
  <c r="W88" i="14"/>
  <c r="S88" i="14"/>
  <c r="O88" i="14"/>
  <c r="V88" i="14"/>
  <c r="R88" i="14"/>
  <c r="N88" i="14"/>
  <c r="M88" i="14"/>
  <c r="U88" i="14"/>
  <c r="P89" i="14"/>
  <c r="X90" i="14"/>
  <c r="T90" i="14"/>
  <c r="P90" i="14"/>
  <c r="R90" i="14"/>
  <c r="R91" i="14"/>
  <c r="W92" i="14"/>
  <c r="S92" i="14"/>
  <c r="O92" i="14"/>
  <c r="V92" i="14"/>
  <c r="R92" i="14"/>
  <c r="N92" i="14"/>
  <c r="M92" i="14"/>
  <c r="U92" i="14"/>
  <c r="P93" i="14"/>
  <c r="X94" i="14"/>
  <c r="T94" i="14"/>
  <c r="P94" i="14"/>
  <c r="R94" i="14"/>
  <c r="R95" i="14"/>
  <c r="W96" i="14"/>
  <c r="S96" i="14"/>
  <c r="O96" i="14"/>
  <c r="V96" i="14"/>
  <c r="R96" i="14"/>
  <c r="N96" i="14"/>
  <c r="M96" i="14"/>
  <c r="U96" i="14"/>
  <c r="P97" i="14"/>
  <c r="X98" i="14"/>
  <c r="T98" i="14"/>
  <c r="P98" i="14"/>
  <c r="R98" i="14"/>
  <c r="R99" i="14"/>
  <c r="W100" i="14"/>
  <c r="S100" i="14"/>
  <c r="O100" i="14"/>
  <c r="V100" i="14"/>
  <c r="R100" i="14"/>
  <c r="N100" i="14"/>
  <c r="M100" i="14"/>
  <c r="U100" i="14"/>
  <c r="P101" i="14"/>
  <c r="X102" i="14"/>
  <c r="T102" i="14"/>
  <c r="P102" i="14"/>
  <c r="R102" i="14"/>
  <c r="R103" i="14"/>
  <c r="W104" i="14"/>
  <c r="S104" i="14"/>
  <c r="O104" i="14"/>
  <c r="V104" i="14"/>
  <c r="R104" i="14"/>
  <c r="N104" i="14"/>
  <c r="M104" i="14"/>
  <c r="U104" i="14"/>
  <c r="P105" i="14"/>
  <c r="X106" i="14"/>
  <c r="T106" i="14"/>
  <c r="P106" i="14"/>
  <c r="R106" i="14"/>
  <c r="R107" i="14"/>
  <c r="W108" i="14"/>
  <c r="S108" i="14"/>
  <c r="O108" i="14"/>
  <c r="V108" i="14"/>
  <c r="R108" i="14"/>
  <c r="N108" i="14"/>
  <c r="M108" i="14"/>
  <c r="U108" i="14"/>
  <c r="P109" i="14"/>
  <c r="X110" i="14"/>
  <c r="T110" i="14"/>
  <c r="P110" i="14"/>
  <c r="R110" i="14"/>
  <c r="R111" i="14"/>
  <c r="W112" i="14"/>
  <c r="S112" i="14"/>
  <c r="O112" i="14"/>
  <c r="V112" i="14"/>
  <c r="R112" i="14"/>
  <c r="N112" i="14"/>
  <c r="M112" i="14"/>
  <c r="U112" i="14"/>
  <c r="P113" i="14"/>
  <c r="X114" i="14"/>
  <c r="T114" i="14"/>
  <c r="P114" i="14"/>
  <c r="R114" i="14"/>
  <c r="R115" i="14"/>
  <c r="W116" i="14"/>
  <c r="S116" i="14"/>
  <c r="O116" i="14"/>
  <c r="V116" i="14"/>
  <c r="R116" i="14"/>
  <c r="N116" i="14"/>
  <c r="M116" i="14"/>
  <c r="U116" i="14"/>
  <c r="P117" i="14"/>
  <c r="X118" i="14"/>
  <c r="T118" i="14"/>
  <c r="P118" i="14"/>
  <c r="R118" i="14"/>
  <c r="R119" i="14"/>
  <c r="W120" i="14"/>
  <c r="S120" i="14"/>
  <c r="O120" i="14"/>
  <c r="V120" i="14"/>
  <c r="R120" i="14"/>
  <c r="N120" i="14"/>
  <c r="M120" i="14"/>
  <c r="U120" i="14"/>
  <c r="P121" i="14"/>
  <c r="X122" i="14"/>
  <c r="T122" i="14"/>
  <c r="P122" i="14"/>
  <c r="R122" i="14"/>
  <c r="R123" i="14"/>
  <c r="W124" i="14"/>
  <c r="S124" i="14"/>
  <c r="O124" i="14"/>
  <c r="V124" i="14"/>
  <c r="R124" i="14"/>
  <c r="N124" i="14"/>
  <c r="M124" i="14"/>
  <c r="U124" i="14"/>
  <c r="P125" i="14"/>
  <c r="X126" i="14"/>
  <c r="T126" i="14"/>
  <c r="P126" i="14"/>
  <c r="R126" i="14"/>
  <c r="R127" i="14"/>
  <c r="W128" i="14"/>
  <c r="S128" i="14"/>
  <c r="O128" i="14"/>
  <c r="V128" i="14"/>
  <c r="R128" i="14"/>
  <c r="N128" i="14"/>
  <c r="M128" i="14"/>
  <c r="U128" i="14"/>
  <c r="P129" i="14"/>
  <c r="X130" i="14"/>
  <c r="T130" i="14"/>
  <c r="P130" i="14"/>
  <c r="R130" i="14"/>
  <c r="R131" i="14"/>
  <c r="W132" i="14"/>
  <c r="S132" i="14"/>
  <c r="O132" i="14"/>
  <c r="V132" i="14"/>
  <c r="R132" i="14"/>
  <c r="N132" i="14"/>
  <c r="M132" i="14"/>
  <c r="U132" i="14"/>
  <c r="P133" i="14"/>
  <c r="X134" i="14"/>
  <c r="T134" i="14"/>
  <c r="P134" i="14"/>
  <c r="R134" i="14"/>
  <c r="R135" i="14"/>
  <c r="W136" i="14"/>
  <c r="S136" i="14"/>
  <c r="O136" i="14"/>
  <c r="V136" i="14"/>
  <c r="R136" i="14"/>
  <c r="N136" i="14"/>
  <c r="M136" i="14"/>
  <c r="U136" i="14"/>
  <c r="P137" i="14"/>
  <c r="X138" i="14"/>
  <c r="T138" i="14"/>
  <c r="P138" i="14"/>
  <c r="R138" i="14"/>
  <c r="R139" i="14"/>
  <c r="W140" i="14"/>
  <c r="S140" i="14"/>
  <c r="O140" i="14"/>
  <c r="V140" i="14"/>
  <c r="R140" i="14"/>
  <c r="N140" i="14"/>
  <c r="M140" i="14"/>
  <c r="U140" i="14"/>
  <c r="P141" i="14"/>
  <c r="X142" i="14"/>
  <c r="T142" i="14"/>
  <c r="P142" i="14"/>
  <c r="R142" i="14"/>
  <c r="R143" i="14"/>
  <c r="W144" i="14"/>
  <c r="S144" i="14"/>
  <c r="O144" i="14"/>
  <c r="V144" i="14"/>
  <c r="R144" i="14"/>
  <c r="N144" i="14"/>
  <c r="M144" i="14"/>
  <c r="U144" i="14"/>
  <c r="P145" i="14"/>
  <c r="X146" i="14"/>
  <c r="T146" i="14"/>
  <c r="P146" i="14"/>
  <c r="R146" i="14"/>
  <c r="R147" i="14"/>
  <c r="W148" i="14"/>
  <c r="S148" i="14"/>
  <c r="O148" i="14"/>
  <c r="V148" i="14"/>
  <c r="R148" i="14"/>
  <c r="N148" i="14"/>
  <c r="M148" i="14"/>
  <c r="U148" i="14"/>
  <c r="P149" i="14"/>
  <c r="X150" i="14"/>
  <c r="T150" i="14"/>
  <c r="P150" i="14"/>
  <c r="R150" i="14"/>
  <c r="R151" i="14"/>
  <c r="W152" i="14"/>
  <c r="S152" i="14"/>
  <c r="O152" i="14"/>
  <c r="V152" i="14"/>
  <c r="R152" i="14"/>
  <c r="N152" i="14"/>
  <c r="M152" i="14"/>
  <c r="U152" i="14"/>
  <c r="P153" i="14"/>
  <c r="X154" i="14"/>
  <c r="T154" i="14"/>
  <c r="P154" i="14"/>
  <c r="W154" i="14"/>
  <c r="S154" i="14"/>
  <c r="O154" i="14"/>
  <c r="V154" i="14"/>
  <c r="X157" i="14"/>
  <c r="T157" i="14"/>
  <c r="P157" i="14"/>
  <c r="W157" i="14"/>
  <c r="X161" i="14"/>
  <c r="T161" i="14"/>
  <c r="P161" i="14"/>
  <c r="W161" i="14"/>
  <c r="X165" i="14"/>
  <c r="T165" i="14"/>
  <c r="P165" i="14"/>
  <c r="W165" i="14"/>
  <c r="X169" i="14"/>
  <c r="T169" i="14"/>
  <c r="P169" i="14"/>
  <c r="W169" i="14"/>
  <c r="X173" i="14"/>
  <c r="T173" i="14"/>
  <c r="P173" i="14"/>
  <c r="W173" i="14"/>
  <c r="X177" i="14"/>
  <c r="T177" i="14"/>
  <c r="P177" i="14"/>
  <c r="W177" i="14"/>
  <c r="X181" i="14"/>
  <c r="T181" i="14"/>
  <c r="P181" i="14"/>
  <c r="W181" i="14"/>
  <c r="X185" i="14"/>
  <c r="T185" i="14"/>
  <c r="P185" i="14"/>
  <c r="W185" i="14"/>
  <c r="X189" i="14"/>
  <c r="T189" i="14"/>
  <c r="P189" i="14"/>
  <c r="W189" i="14"/>
  <c r="X193" i="14"/>
  <c r="T193" i="14"/>
  <c r="P193" i="14"/>
  <c r="W193" i="14"/>
  <c r="X197" i="14"/>
  <c r="T197" i="14"/>
  <c r="P197" i="14"/>
  <c r="W197" i="14"/>
  <c r="X201" i="14"/>
  <c r="T201" i="14"/>
  <c r="P201" i="14"/>
  <c r="W201" i="14"/>
  <c r="U900" i="14"/>
  <c r="Q903" i="14"/>
  <c r="V906" i="14"/>
  <c r="R906" i="14"/>
  <c r="N906" i="14"/>
  <c r="X906" i="14"/>
  <c r="T906" i="14"/>
  <c r="P906" i="14"/>
  <c r="S906" i="14"/>
  <c r="Q906" i="14"/>
  <c r="W906" i="14"/>
  <c r="O906" i="14"/>
  <c r="M906" i="14"/>
  <c r="U908" i="14"/>
  <c r="Q911" i="14"/>
  <c r="V914" i="14"/>
  <c r="R914" i="14"/>
  <c r="N914" i="14"/>
  <c r="X914" i="14"/>
  <c r="T914" i="14"/>
  <c r="P914" i="14"/>
  <c r="S914" i="14"/>
  <c r="Q914" i="14"/>
  <c r="W914" i="14"/>
  <c r="O914" i="14"/>
  <c r="M914" i="14"/>
  <c r="U916" i="14"/>
  <c r="Q919" i="14"/>
  <c r="V922" i="14"/>
  <c r="R922" i="14"/>
  <c r="N922" i="14"/>
  <c r="X922" i="14"/>
  <c r="T922" i="14"/>
  <c r="P922" i="14"/>
  <c r="S922" i="14"/>
  <c r="Q922" i="14"/>
  <c r="W922" i="14"/>
  <c r="O922" i="14"/>
  <c r="M922" i="14"/>
  <c r="U924" i="14"/>
  <c r="Q927" i="14"/>
  <c r="V930" i="14"/>
  <c r="R930" i="14"/>
  <c r="N930" i="14"/>
  <c r="X930" i="14"/>
  <c r="T930" i="14"/>
  <c r="P930" i="14"/>
  <c r="S930" i="14"/>
  <c r="Q930" i="14"/>
  <c r="W930" i="14"/>
  <c r="O930" i="14"/>
  <c r="M930" i="14"/>
  <c r="U932" i="14"/>
  <c r="Q935" i="14"/>
  <c r="V938" i="14"/>
  <c r="R938" i="14"/>
  <c r="N938" i="14"/>
  <c r="X938" i="14"/>
  <c r="T938" i="14"/>
  <c r="P938" i="14"/>
  <c r="S938" i="14"/>
  <c r="Q938" i="14"/>
  <c r="W938" i="14"/>
  <c r="O938" i="14"/>
  <c r="M938" i="14"/>
  <c r="U940" i="14"/>
  <c r="Q943" i="14"/>
  <c r="V946" i="14"/>
  <c r="R946" i="14"/>
  <c r="N946" i="14"/>
  <c r="X946" i="14"/>
  <c r="T946" i="14"/>
  <c r="P946" i="14"/>
  <c r="S946" i="14"/>
  <c r="Q946" i="14"/>
  <c r="W946" i="14"/>
  <c r="O946" i="14"/>
  <c r="M946" i="14"/>
  <c r="U948" i="14"/>
  <c r="Q951" i="14"/>
  <c r="V954" i="14"/>
  <c r="R954" i="14"/>
  <c r="N954" i="14"/>
  <c r="X954" i="14"/>
  <c r="T954" i="14"/>
  <c r="P954" i="14"/>
  <c r="S954" i="14"/>
  <c r="Q954" i="14"/>
  <c r="W954" i="14"/>
  <c r="O954" i="14"/>
  <c r="M954" i="14"/>
  <c r="U956" i="14"/>
  <c r="Q959" i="14"/>
  <c r="V962" i="14"/>
  <c r="R962" i="14"/>
  <c r="N962" i="14"/>
  <c r="X962" i="14"/>
  <c r="T962" i="14"/>
  <c r="P962" i="14"/>
  <c r="S962" i="14"/>
  <c r="Q962" i="14"/>
  <c r="W962" i="14"/>
  <c r="O962" i="14"/>
  <c r="M962" i="14"/>
  <c r="U964" i="14"/>
  <c r="Q967" i="14"/>
  <c r="V970" i="14"/>
  <c r="R970" i="14"/>
  <c r="N970" i="14"/>
  <c r="X970" i="14"/>
  <c r="T970" i="14"/>
  <c r="P970" i="14"/>
  <c r="S970" i="14"/>
  <c r="Q970" i="14"/>
  <c r="W970" i="14"/>
  <c r="O970" i="14"/>
  <c r="M970" i="14"/>
  <c r="U972" i="14"/>
  <c r="Q975" i="14"/>
  <c r="V978" i="14"/>
  <c r="R978" i="14"/>
  <c r="N978" i="14"/>
  <c r="X978" i="14"/>
  <c r="T978" i="14"/>
  <c r="P978" i="14"/>
  <c r="S978" i="14"/>
  <c r="Q978" i="14"/>
  <c r="W978" i="14"/>
  <c r="O978" i="14"/>
  <c r="M978" i="14"/>
  <c r="U980" i="14"/>
  <c r="Q983" i="14"/>
  <c r="V986" i="14"/>
  <c r="R986" i="14"/>
  <c r="N986" i="14"/>
  <c r="X986" i="14"/>
  <c r="T986" i="14"/>
  <c r="P986" i="14"/>
  <c r="S986" i="14"/>
  <c r="Q986" i="14"/>
  <c r="W986" i="14"/>
  <c r="O986" i="14"/>
  <c r="M986" i="14"/>
  <c r="U988" i="14"/>
  <c r="Q991" i="14"/>
  <c r="V994" i="14"/>
  <c r="R994" i="14"/>
  <c r="N994" i="14"/>
  <c r="X994" i="14"/>
  <c r="T994" i="14"/>
  <c r="P994" i="14"/>
  <c r="S994" i="14"/>
  <c r="Q994" i="14"/>
  <c r="W994" i="14"/>
  <c r="O994" i="14"/>
  <c r="M994" i="14"/>
  <c r="U996" i="14"/>
  <c r="Q999" i="14"/>
  <c r="V1002" i="14"/>
  <c r="R1002" i="14"/>
  <c r="N1002" i="14"/>
  <c r="X1002" i="14"/>
  <c r="T1002" i="14"/>
  <c r="P1002" i="14"/>
  <c r="S1002" i="14"/>
  <c r="Q1002" i="14"/>
  <c r="W1002" i="14"/>
  <c r="O1002" i="14"/>
  <c r="M1002" i="14"/>
  <c r="U1004" i="14"/>
  <c r="Q1007" i="14"/>
  <c r="V1010" i="14"/>
  <c r="R1010" i="14"/>
  <c r="N1010" i="14"/>
  <c r="X1010" i="14"/>
  <c r="T1010" i="14"/>
  <c r="P1010" i="14"/>
  <c r="S1010" i="14"/>
  <c r="Q1010" i="14"/>
  <c r="W1010" i="14"/>
  <c r="O1010" i="14"/>
  <c r="M1010" i="14"/>
  <c r="U1012" i="14"/>
  <c r="Q1015" i="14"/>
  <c r="V1018" i="14"/>
  <c r="R1018" i="14"/>
  <c r="N1018" i="14"/>
  <c r="X1018" i="14"/>
  <c r="T1018" i="14"/>
  <c r="P1018" i="14"/>
  <c r="S1018" i="14"/>
  <c r="Q1018" i="14"/>
  <c r="W1018" i="14"/>
  <c r="O1018" i="14"/>
  <c r="M1018" i="14"/>
  <c r="U1020" i="14"/>
  <c r="Q1023" i="14"/>
  <c r="V1026" i="14"/>
  <c r="R1026" i="14"/>
  <c r="N1026" i="14"/>
  <c r="X1026" i="14"/>
  <c r="T1026" i="14"/>
  <c r="P1026" i="14"/>
  <c r="S1026" i="14"/>
  <c r="Q1026" i="14"/>
  <c r="W1026" i="14"/>
  <c r="O1026" i="14"/>
  <c r="M1026" i="14"/>
  <c r="U1028" i="14"/>
  <c r="Q1031" i="14"/>
  <c r="V1034" i="14"/>
  <c r="R1034" i="14"/>
  <c r="N1034" i="14"/>
  <c r="X1034" i="14"/>
  <c r="T1034" i="14"/>
  <c r="P1034" i="14"/>
  <c r="S1034" i="14"/>
  <c r="Q1034" i="14"/>
  <c r="W1034" i="14"/>
  <c r="O1034" i="14"/>
  <c r="M1034" i="14"/>
  <c r="U1036" i="14"/>
  <c r="Q1039" i="14"/>
  <c r="V1042" i="14"/>
  <c r="R1042" i="14"/>
  <c r="N1042" i="14"/>
  <c r="X1042" i="14"/>
  <c r="T1042" i="14"/>
  <c r="P1042" i="14"/>
  <c r="S1042" i="14"/>
  <c r="Q1042" i="14"/>
  <c r="W1042" i="14"/>
  <c r="O1042" i="14"/>
  <c r="M1042" i="14"/>
  <c r="U1044" i="14"/>
  <c r="Q1047" i="14"/>
  <c r="V1050" i="14"/>
  <c r="R1050" i="14"/>
  <c r="N1050" i="14"/>
  <c r="X1050" i="14"/>
  <c r="T1050" i="14"/>
  <c r="P1050" i="14"/>
  <c r="S1050" i="14"/>
  <c r="Q1050" i="14"/>
  <c r="W1050" i="14"/>
  <c r="O1050" i="14"/>
  <c r="M1050" i="14"/>
  <c r="U1052" i="14"/>
  <c r="Q1055" i="14"/>
  <c r="V1058" i="14"/>
  <c r="R1058" i="14"/>
  <c r="N1058" i="14"/>
  <c r="X1058" i="14"/>
  <c r="T1058" i="14"/>
  <c r="P1058" i="14"/>
  <c r="S1058" i="14"/>
  <c r="Q1058" i="14"/>
  <c r="W1058" i="14"/>
  <c r="O1058" i="14"/>
  <c r="M1058" i="14"/>
  <c r="U1060" i="14"/>
  <c r="Q1063" i="14"/>
  <c r="V1066" i="14"/>
  <c r="R1066" i="14"/>
  <c r="N1066" i="14"/>
  <c r="X1066" i="14"/>
  <c r="T1066" i="14"/>
  <c r="P1066" i="14"/>
  <c r="S1066" i="14"/>
  <c r="Q1066" i="14"/>
  <c r="W1066" i="14"/>
  <c r="O1066" i="14"/>
  <c r="M1066" i="14"/>
  <c r="U1068" i="14"/>
  <c r="Q1071" i="14"/>
  <c r="V1074" i="14"/>
  <c r="R1074" i="14"/>
  <c r="N1074" i="14"/>
  <c r="X1074" i="14"/>
  <c r="T1074" i="14"/>
  <c r="P1074" i="14"/>
  <c r="S1074" i="14"/>
  <c r="Q1074" i="14"/>
  <c r="W1074" i="14"/>
  <c r="O1074" i="14"/>
  <c r="M1074" i="14"/>
  <c r="U1076" i="14"/>
  <c r="Q1079" i="14"/>
  <c r="V1082" i="14"/>
  <c r="R1082" i="14"/>
  <c r="N1082" i="14"/>
  <c r="X1082" i="14"/>
  <c r="T1082" i="14"/>
  <c r="P1082" i="14"/>
  <c r="S1082" i="14"/>
  <c r="Q1082" i="14"/>
  <c r="W1082" i="14"/>
  <c r="O1082" i="14"/>
  <c r="M1082" i="14"/>
  <c r="U1084" i="14"/>
  <c r="Q1087" i="14"/>
  <c r="V1090" i="14"/>
  <c r="R1090" i="14"/>
  <c r="N1090" i="14"/>
  <c r="X1090" i="14"/>
  <c r="T1090" i="14"/>
  <c r="P1090" i="14"/>
  <c r="S1090" i="14"/>
  <c r="Q1090" i="14"/>
  <c r="W1090" i="14"/>
  <c r="O1090" i="14"/>
  <c r="M1090" i="14"/>
  <c r="U1092" i="14"/>
  <c r="Q1095" i="14"/>
  <c r="V1098" i="14"/>
  <c r="R1098" i="14"/>
  <c r="N1098" i="14"/>
  <c r="X1098" i="14"/>
  <c r="T1098" i="14"/>
  <c r="P1098" i="14"/>
  <c r="S1098" i="14"/>
  <c r="Q1098" i="14"/>
  <c r="W1098" i="14"/>
  <c r="O1098" i="14"/>
  <c r="M1098" i="14"/>
  <c r="U1100" i="14"/>
  <c r="Q1103" i="14"/>
  <c r="V1106" i="14"/>
  <c r="R1106" i="14"/>
  <c r="N1106" i="14"/>
  <c r="X1106" i="14"/>
  <c r="T1106" i="14"/>
  <c r="P1106" i="14"/>
  <c r="S1106" i="14"/>
  <c r="Q1106" i="14"/>
  <c r="W1106" i="14"/>
  <c r="O1106" i="14"/>
  <c r="M1106" i="14"/>
  <c r="U1108" i="14"/>
  <c r="Q1111" i="14"/>
  <c r="V1114" i="14"/>
  <c r="R1114" i="14"/>
  <c r="N1114" i="14"/>
  <c r="X1114" i="14"/>
  <c r="T1114" i="14"/>
  <c r="P1114" i="14"/>
  <c r="S1114" i="14"/>
  <c r="Q1114" i="14"/>
  <c r="W1114" i="14"/>
  <c r="O1114" i="14"/>
  <c r="M1114" i="14"/>
  <c r="U1116" i="14"/>
  <c r="Q1119" i="14"/>
  <c r="W1122" i="14"/>
  <c r="S1126" i="14"/>
  <c r="O1126" i="14"/>
  <c r="W1130" i="14"/>
  <c r="S1134" i="14"/>
  <c r="O1134" i="14"/>
  <c r="W1138" i="14"/>
  <c r="S1142" i="14"/>
  <c r="O1142" i="14"/>
  <c r="W1146" i="14"/>
  <c r="S1150" i="14"/>
  <c r="O1150" i="14"/>
  <c r="W1154" i="14"/>
  <c r="S1158" i="14"/>
  <c r="O1158" i="14"/>
  <c r="W1162" i="14"/>
  <c r="S1166" i="14"/>
  <c r="O1166" i="14"/>
  <c r="W1170" i="14"/>
  <c r="S1174" i="14"/>
  <c r="O1174" i="14"/>
  <c r="W1178" i="14"/>
  <c r="S1182" i="14"/>
  <c r="O1182" i="14"/>
  <c r="W1186" i="14"/>
  <c r="S1190" i="14"/>
  <c r="O1190" i="14"/>
  <c r="W1194" i="14"/>
  <c r="S1198" i="14"/>
  <c r="O1198" i="14"/>
  <c r="W1202" i="14"/>
  <c r="S1206" i="14"/>
  <c r="O1206" i="14"/>
  <c r="W1210" i="14"/>
  <c r="S1214" i="14"/>
  <c r="O1214" i="14"/>
  <c r="W1218" i="14"/>
  <c r="S1222" i="14"/>
  <c r="O1222" i="14"/>
  <c r="W1226" i="14"/>
  <c r="S1230" i="14"/>
  <c r="O1230" i="14"/>
  <c r="W1234" i="14"/>
  <c r="S1238" i="14"/>
  <c r="O1238" i="14"/>
  <c r="W1242" i="14"/>
  <c r="S1246" i="14"/>
  <c r="O1246" i="14"/>
  <c r="W1250" i="14"/>
  <c r="S1254" i="14"/>
  <c r="O1254" i="14"/>
  <c r="W1258" i="14"/>
  <c r="S1262" i="14"/>
  <c r="O1262" i="14"/>
  <c r="W1266" i="14"/>
  <c r="S1270" i="14"/>
  <c r="O1270" i="14"/>
  <c r="W1274" i="14"/>
  <c r="S1278" i="14"/>
  <c r="O1278" i="14"/>
  <c r="W1282" i="14"/>
  <c r="S1286" i="14"/>
  <c r="O1286" i="14"/>
  <c r="W1290" i="14"/>
  <c r="S1294" i="14"/>
  <c r="O1294" i="14"/>
  <c r="W1298" i="14"/>
  <c r="S1302" i="14"/>
  <c r="O1302" i="14"/>
  <c r="W1306" i="14"/>
  <c r="S1310" i="14"/>
  <c r="O1310" i="14"/>
  <c r="W1314" i="14"/>
  <c r="S1318" i="14"/>
  <c r="O1318" i="14"/>
  <c r="W1322" i="14"/>
  <c r="S1326" i="14"/>
  <c r="O1326" i="14"/>
  <c r="W1330" i="14"/>
  <c r="S1334" i="14"/>
  <c r="O1334" i="14"/>
  <c r="W1338" i="14"/>
  <c r="S1342" i="14"/>
  <c r="O1342" i="14"/>
  <c r="W1346" i="14"/>
  <c r="S1350" i="14"/>
  <c r="O1350" i="14"/>
  <c r="W1354" i="14"/>
  <c r="S1358" i="14"/>
  <c r="O1358" i="14"/>
  <c r="W1362" i="14"/>
  <c r="S1366" i="14"/>
  <c r="O1366" i="14"/>
  <c r="W1370" i="14"/>
  <c r="S1374" i="14"/>
  <c r="O1374" i="14"/>
  <c r="W1378" i="14"/>
  <c r="S1382" i="14"/>
  <c r="O1382" i="14"/>
  <c r="W1386" i="14"/>
  <c r="S1390" i="14"/>
  <c r="O1390" i="14"/>
  <c r="W1394" i="14"/>
  <c r="S1398" i="14"/>
  <c r="O1398" i="14"/>
  <c r="W1402" i="14"/>
  <c r="S1406" i="14"/>
  <c r="O1406" i="14"/>
  <c r="W1410" i="14"/>
  <c r="S1414" i="14"/>
  <c r="O1414" i="14"/>
  <c r="W1418" i="14"/>
  <c r="S1422" i="14"/>
  <c r="O1422" i="14"/>
  <c r="W1426" i="14"/>
  <c r="S1430" i="14"/>
  <c r="O1430" i="14"/>
  <c r="W1434" i="14"/>
  <c r="S1438" i="14"/>
  <c r="O1438" i="14"/>
  <c r="W1442" i="14"/>
  <c r="S1446" i="14"/>
  <c r="O1446" i="14"/>
  <c r="W1450" i="14"/>
  <c r="S1454" i="14"/>
  <c r="O1454" i="14"/>
  <c r="W1458" i="14"/>
  <c r="S1462" i="14"/>
  <c r="O1462" i="14"/>
  <c r="W1466" i="14"/>
  <c r="S1470" i="14"/>
  <c r="O1470" i="14"/>
  <c r="W1474" i="14"/>
  <c r="S1478" i="14"/>
  <c r="O1478" i="14"/>
  <c r="W1482" i="14"/>
  <c r="S1486" i="14"/>
  <c r="O1486" i="14"/>
  <c r="W1490" i="14"/>
  <c r="S1494" i="14"/>
  <c r="O1494" i="14"/>
  <c r="W1498" i="14"/>
  <c r="S1502" i="14"/>
  <c r="O1502" i="14"/>
  <c r="W1506" i="14"/>
  <c r="S1510" i="14"/>
  <c r="O1510" i="14"/>
  <c r="W1514" i="14"/>
  <c r="S1518" i="14"/>
  <c r="O1518" i="14"/>
  <c r="W1522" i="14"/>
  <c r="S1526" i="14"/>
  <c r="O1526" i="14"/>
  <c r="W1530" i="14"/>
  <c r="S1534" i="14"/>
  <c r="O1534" i="14"/>
  <c r="W1542" i="14"/>
  <c r="W1546" i="14"/>
  <c r="W1550" i="14"/>
  <c r="W1554" i="14"/>
  <c r="W1558" i="14"/>
  <c r="W1562" i="14"/>
  <c r="W1566" i="14"/>
  <c r="W1570" i="14"/>
  <c r="W1574" i="14"/>
  <c r="W1578" i="14"/>
  <c r="W1582" i="14"/>
  <c r="W1586" i="14"/>
  <c r="W1590" i="14"/>
  <c r="W1594" i="14"/>
  <c r="W1598" i="14"/>
  <c r="W1602" i="14"/>
  <c r="W1606" i="14"/>
  <c r="W1610" i="14"/>
  <c r="W1614" i="14"/>
  <c r="W1618" i="14"/>
  <c r="W1622" i="14"/>
  <c r="W1626" i="14"/>
  <c r="W1630" i="14"/>
  <c r="W1634" i="14"/>
  <c r="W1638" i="14"/>
  <c r="W1642" i="14"/>
  <c r="W1646" i="14"/>
  <c r="W1650" i="14"/>
  <c r="W1654" i="14"/>
  <c r="W1658" i="14"/>
  <c r="W1662" i="14"/>
  <c r="W1666" i="14"/>
  <c r="W1670" i="14"/>
  <c r="W1674" i="14"/>
  <c r="W1678" i="14"/>
  <c r="W1682" i="14"/>
  <c r="W1686" i="14"/>
  <c r="W1690" i="14"/>
  <c r="W1694" i="14"/>
  <c r="W1698" i="14"/>
  <c r="W1702" i="14"/>
  <c r="W1706" i="14"/>
  <c r="W1710" i="14"/>
  <c r="W1714" i="14"/>
  <c r="W1718" i="14"/>
  <c r="W1722" i="14"/>
  <c r="W1726" i="14"/>
  <c r="W1730" i="14"/>
  <c r="W1734" i="14"/>
  <c r="W1738" i="14"/>
  <c r="W1742" i="14"/>
  <c r="W1746" i="14"/>
  <c r="W1750" i="14"/>
  <c r="W1754" i="14"/>
  <c r="W1758" i="14"/>
  <c r="X1762" i="14"/>
  <c r="W1770" i="14"/>
  <c r="S1770" i="14"/>
  <c r="O1770" i="14"/>
  <c r="V1770" i="14"/>
  <c r="R1770" i="14"/>
  <c r="Q1770" i="14"/>
  <c r="X1770" i="14"/>
  <c r="P1770" i="14"/>
  <c r="U1770" i="14"/>
  <c r="N1770" i="14"/>
  <c r="M1770" i="14"/>
  <c r="W1858" i="14"/>
  <c r="S1858" i="14"/>
  <c r="O1858" i="14"/>
  <c r="V1858" i="14"/>
  <c r="R1858" i="14"/>
  <c r="N1858" i="14"/>
  <c r="X1858" i="14"/>
  <c r="T1858" i="14"/>
  <c r="P1858" i="14"/>
  <c r="U1858" i="14"/>
  <c r="Q1858" i="14"/>
  <c r="M1858" i="14"/>
  <c r="M156" i="14"/>
  <c r="Q156" i="14"/>
  <c r="U156" i="14"/>
  <c r="O158" i="14"/>
  <c r="S158" i="14"/>
  <c r="W158" i="14"/>
  <c r="M160" i="14"/>
  <c r="Q160" i="14"/>
  <c r="U160" i="14"/>
  <c r="O162" i="14"/>
  <c r="S162" i="14"/>
  <c r="W162" i="14"/>
  <c r="M164" i="14"/>
  <c r="Q164" i="14"/>
  <c r="U164" i="14"/>
  <c r="O166" i="14"/>
  <c r="S166" i="14"/>
  <c r="W166" i="14"/>
  <c r="M168" i="14"/>
  <c r="Q168" i="14"/>
  <c r="U168" i="14"/>
  <c r="O170" i="14"/>
  <c r="S170" i="14"/>
  <c r="W170" i="14"/>
  <c r="M172" i="14"/>
  <c r="Q172" i="14"/>
  <c r="U172" i="14"/>
  <c r="O174" i="14"/>
  <c r="S174" i="14"/>
  <c r="W174" i="14"/>
  <c r="M176" i="14"/>
  <c r="Q176" i="14"/>
  <c r="U176" i="14"/>
  <c r="O178" i="14"/>
  <c r="S178" i="14"/>
  <c r="W178" i="14"/>
  <c r="M180" i="14"/>
  <c r="Q180" i="14"/>
  <c r="U180" i="14"/>
  <c r="O182" i="14"/>
  <c r="S182" i="14"/>
  <c r="W182" i="14"/>
  <c r="M184" i="14"/>
  <c r="Q184" i="14"/>
  <c r="U184" i="14"/>
  <c r="O186" i="14"/>
  <c r="S186" i="14"/>
  <c r="W186" i="14"/>
  <c r="M188" i="14"/>
  <c r="Q188" i="14"/>
  <c r="U188" i="14"/>
  <c r="O190" i="14"/>
  <c r="S190" i="14"/>
  <c r="W190" i="14"/>
  <c r="M192" i="14"/>
  <c r="Q192" i="14"/>
  <c r="U192" i="14"/>
  <c r="O194" i="14"/>
  <c r="S194" i="14"/>
  <c r="W194" i="14"/>
  <c r="M196" i="14"/>
  <c r="Q196" i="14"/>
  <c r="U196" i="14"/>
  <c r="O198" i="14"/>
  <c r="S198" i="14"/>
  <c r="W198" i="14"/>
  <c r="M200" i="14"/>
  <c r="Q200" i="14"/>
  <c r="U200" i="14"/>
  <c r="O202" i="14"/>
  <c r="S202" i="14"/>
  <c r="W202" i="14"/>
  <c r="O203" i="14"/>
  <c r="S203" i="14"/>
  <c r="W203" i="14"/>
  <c r="O204" i="14"/>
  <c r="S204" i="14"/>
  <c r="W204" i="14"/>
  <c r="O205" i="14"/>
  <c r="S205" i="14"/>
  <c r="W205" i="14"/>
  <c r="O206" i="14"/>
  <c r="S206" i="14"/>
  <c r="W206" i="14"/>
  <c r="O207" i="14"/>
  <c r="S207" i="14"/>
  <c r="W207" i="14"/>
  <c r="O208" i="14"/>
  <c r="S208" i="14"/>
  <c r="W208" i="14"/>
  <c r="O209" i="14"/>
  <c r="S209" i="14"/>
  <c r="W209" i="14"/>
  <c r="O210" i="14"/>
  <c r="S210" i="14"/>
  <c r="W210" i="14"/>
  <c r="O211" i="14"/>
  <c r="S211" i="14"/>
  <c r="W211" i="14"/>
  <c r="O212" i="14"/>
  <c r="S212" i="14"/>
  <c r="W212" i="14"/>
  <c r="O213" i="14"/>
  <c r="S213" i="14"/>
  <c r="W213" i="14"/>
  <c r="O214" i="14"/>
  <c r="S214" i="14"/>
  <c r="W214" i="14"/>
  <c r="O215" i="14"/>
  <c r="S215" i="14"/>
  <c r="W215" i="14"/>
  <c r="O216" i="14"/>
  <c r="S216" i="14"/>
  <c r="W216" i="14"/>
  <c r="O217" i="14"/>
  <c r="S217" i="14"/>
  <c r="W217" i="14"/>
  <c r="O218" i="14"/>
  <c r="S218" i="14"/>
  <c r="W218" i="14"/>
  <c r="O219" i="14"/>
  <c r="S219" i="14"/>
  <c r="W219" i="14"/>
  <c r="O220" i="14"/>
  <c r="S220" i="14"/>
  <c r="W220" i="14"/>
  <c r="O221" i="14"/>
  <c r="S221" i="14"/>
  <c r="W221" i="14"/>
  <c r="O222" i="14"/>
  <c r="S222" i="14"/>
  <c r="W222" i="14"/>
  <c r="O223" i="14"/>
  <c r="S223" i="14"/>
  <c r="W223" i="14"/>
  <c r="O224" i="14"/>
  <c r="S224" i="14"/>
  <c r="W224" i="14"/>
  <c r="O225" i="14"/>
  <c r="S225" i="14"/>
  <c r="W225" i="14"/>
  <c r="O226" i="14"/>
  <c r="S226" i="14"/>
  <c r="W226" i="14"/>
  <c r="O227" i="14"/>
  <c r="S227" i="14"/>
  <c r="W227" i="14"/>
  <c r="O228" i="14"/>
  <c r="S228" i="14"/>
  <c r="W228" i="14"/>
  <c r="O229" i="14"/>
  <c r="S229" i="14"/>
  <c r="W229" i="14"/>
  <c r="O230" i="14"/>
  <c r="S230" i="14"/>
  <c r="W230" i="14"/>
  <c r="O231" i="14"/>
  <c r="S231" i="14"/>
  <c r="W231" i="14"/>
  <c r="O232" i="14"/>
  <c r="S232" i="14"/>
  <c r="W232" i="14"/>
  <c r="O233" i="14"/>
  <c r="S233" i="14"/>
  <c r="W233" i="14"/>
  <c r="O234" i="14"/>
  <c r="S234" i="14"/>
  <c r="W234" i="14"/>
  <c r="O235" i="14"/>
  <c r="S235" i="14"/>
  <c r="W235" i="14"/>
  <c r="O236" i="14"/>
  <c r="S236" i="14"/>
  <c r="W236" i="14"/>
  <c r="O237" i="14"/>
  <c r="S237" i="14"/>
  <c r="W237" i="14"/>
  <c r="O238" i="14"/>
  <c r="S238" i="14"/>
  <c r="W238" i="14"/>
  <c r="O239" i="14"/>
  <c r="S239" i="14"/>
  <c r="W239" i="14"/>
  <c r="O240" i="14"/>
  <c r="S240" i="14"/>
  <c r="W240" i="14"/>
  <c r="O241" i="14"/>
  <c r="S241" i="14"/>
  <c r="W241" i="14"/>
  <c r="O242" i="14"/>
  <c r="S242" i="14"/>
  <c r="W242" i="14"/>
  <c r="O243" i="14"/>
  <c r="S243" i="14"/>
  <c r="W243" i="14"/>
  <c r="O244" i="14"/>
  <c r="S244" i="14"/>
  <c r="W244" i="14"/>
  <c r="O245" i="14"/>
  <c r="S245" i="14"/>
  <c r="W245" i="14"/>
  <c r="O246" i="14"/>
  <c r="S246" i="14"/>
  <c r="W246" i="14"/>
  <c r="O247" i="14"/>
  <c r="S247" i="14"/>
  <c r="W247" i="14"/>
  <c r="O248" i="14"/>
  <c r="S248" i="14"/>
  <c r="W248" i="14"/>
  <c r="O249" i="14"/>
  <c r="S249" i="14"/>
  <c r="W249" i="14"/>
  <c r="O250" i="14"/>
  <c r="S250" i="14"/>
  <c r="W250" i="14"/>
  <c r="O251" i="14"/>
  <c r="S251" i="14"/>
  <c r="W251" i="14"/>
  <c r="O252" i="14"/>
  <c r="S252" i="14"/>
  <c r="W252" i="14"/>
  <c r="O253" i="14"/>
  <c r="S253" i="14"/>
  <c r="W253" i="14"/>
  <c r="O254" i="14"/>
  <c r="S254" i="14"/>
  <c r="W254" i="14"/>
  <c r="O255" i="14"/>
  <c r="S255" i="14"/>
  <c r="W255" i="14"/>
  <c r="O256" i="14"/>
  <c r="S256" i="14"/>
  <c r="W256" i="14"/>
  <c r="O257" i="14"/>
  <c r="S257" i="14"/>
  <c r="W257" i="14"/>
  <c r="O258" i="14"/>
  <c r="S258" i="14"/>
  <c r="W258" i="14"/>
  <c r="O259" i="14"/>
  <c r="S259" i="14"/>
  <c r="W259" i="14"/>
  <c r="O260" i="14"/>
  <c r="S260" i="14"/>
  <c r="W260" i="14"/>
  <c r="O261" i="14"/>
  <c r="S261" i="14"/>
  <c r="W261" i="14"/>
  <c r="O262" i="14"/>
  <c r="S262" i="14"/>
  <c r="W262" i="14"/>
  <c r="O263" i="14"/>
  <c r="S263" i="14"/>
  <c r="W263" i="14"/>
  <c r="O264" i="14"/>
  <c r="S264" i="14"/>
  <c r="W264" i="14"/>
  <c r="O265" i="14"/>
  <c r="S265" i="14"/>
  <c r="W265" i="14"/>
  <c r="O266" i="14"/>
  <c r="S266" i="14"/>
  <c r="W266" i="14"/>
  <c r="O267" i="14"/>
  <c r="S267" i="14"/>
  <c r="W267" i="14"/>
  <c r="O268" i="14"/>
  <c r="S268" i="14"/>
  <c r="W268" i="14"/>
  <c r="O269" i="14"/>
  <c r="S269" i="14"/>
  <c r="W269" i="14"/>
  <c r="O270" i="14"/>
  <c r="S270" i="14"/>
  <c r="W270" i="14"/>
  <c r="O271" i="14"/>
  <c r="S271" i="14"/>
  <c r="W271" i="14"/>
  <c r="O272" i="14"/>
  <c r="S272" i="14"/>
  <c r="W272" i="14"/>
  <c r="O273" i="14"/>
  <c r="S273" i="14"/>
  <c r="W273" i="14"/>
  <c r="O274" i="14"/>
  <c r="S274" i="14"/>
  <c r="W274" i="14"/>
  <c r="O275" i="14"/>
  <c r="S275" i="14"/>
  <c r="W275" i="14"/>
  <c r="O276" i="14"/>
  <c r="S276" i="14"/>
  <c r="W276" i="14"/>
  <c r="O277" i="14"/>
  <c r="S277" i="14"/>
  <c r="W277" i="14"/>
  <c r="O278" i="14"/>
  <c r="S278" i="14"/>
  <c r="W278" i="14"/>
  <c r="O279" i="14"/>
  <c r="S279" i="14"/>
  <c r="W279" i="14"/>
  <c r="O280" i="14"/>
  <c r="S280" i="14"/>
  <c r="W280" i="14"/>
  <c r="O281" i="14"/>
  <c r="S281" i="14"/>
  <c r="W281" i="14"/>
  <c r="O282" i="14"/>
  <c r="S282" i="14"/>
  <c r="W282" i="14"/>
  <c r="O283" i="14"/>
  <c r="S283" i="14"/>
  <c r="W283" i="14"/>
  <c r="O284" i="14"/>
  <c r="S284" i="14"/>
  <c r="W284" i="14"/>
  <c r="O285" i="14"/>
  <c r="S285" i="14"/>
  <c r="W285" i="14"/>
  <c r="O286" i="14"/>
  <c r="S286" i="14"/>
  <c r="W286" i="14"/>
  <c r="O287" i="14"/>
  <c r="S287" i="14"/>
  <c r="W287" i="14"/>
  <c r="O288" i="14"/>
  <c r="S288" i="14"/>
  <c r="W288" i="14"/>
  <c r="O289" i="14"/>
  <c r="S289" i="14"/>
  <c r="W289" i="14"/>
  <c r="O290" i="14"/>
  <c r="S290" i="14"/>
  <c r="W290" i="14"/>
  <c r="O291" i="14"/>
  <c r="S291" i="14"/>
  <c r="W291" i="14"/>
  <c r="O292" i="14"/>
  <c r="S292" i="14"/>
  <c r="W292" i="14"/>
  <c r="O293" i="14"/>
  <c r="S293" i="14"/>
  <c r="W293" i="14"/>
  <c r="O294" i="14"/>
  <c r="S294" i="14"/>
  <c r="W294" i="14"/>
  <c r="O295" i="14"/>
  <c r="S295" i="14"/>
  <c r="W295" i="14"/>
  <c r="O296" i="14"/>
  <c r="S296" i="14"/>
  <c r="W296" i="14"/>
  <c r="O297" i="14"/>
  <c r="S297" i="14"/>
  <c r="W297" i="14"/>
  <c r="O298" i="14"/>
  <c r="S298" i="14"/>
  <c r="W298" i="14"/>
  <c r="O299" i="14"/>
  <c r="S299" i="14"/>
  <c r="W299" i="14"/>
  <c r="O300" i="14"/>
  <c r="S300" i="14"/>
  <c r="W300" i="14"/>
  <c r="O301" i="14"/>
  <c r="S301" i="14"/>
  <c r="W301" i="14"/>
  <c r="O302" i="14"/>
  <c r="S302" i="14"/>
  <c r="W302" i="14"/>
  <c r="O303" i="14"/>
  <c r="S303" i="14"/>
  <c r="W303" i="14"/>
  <c r="O304" i="14"/>
  <c r="S304" i="14"/>
  <c r="W304" i="14"/>
  <c r="O305" i="14"/>
  <c r="S305" i="14"/>
  <c r="W305" i="14"/>
  <c r="O306" i="14"/>
  <c r="S306" i="14"/>
  <c r="W306" i="14"/>
  <c r="O307" i="14"/>
  <c r="S307" i="14"/>
  <c r="W307" i="14"/>
  <c r="O308" i="14"/>
  <c r="S308" i="14"/>
  <c r="W308" i="14"/>
  <c r="O309" i="14"/>
  <c r="S309" i="14"/>
  <c r="W309" i="14"/>
  <c r="O310" i="14"/>
  <c r="S310" i="14"/>
  <c r="W310" i="14"/>
  <c r="O311" i="14"/>
  <c r="S311" i="14"/>
  <c r="W311" i="14"/>
  <c r="O312" i="14"/>
  <c r="S312" i="14"/>
  <c r="W312" i="14"/>
  <c r="O313" i="14"/>
  <c r="S313" i="14"/>
  <c r="W313" i="14"/>
  <c r="O314" i="14"/>
  <c r="S314" i="14"/>
  <c r="W314" i="14"/>
  <c r="O315" i="14"/>
  <c r="S315" i="14"/>
  <c r="W315" i="14"/>
  <c r="O316" i="14"/>
  <c r="S316" i="14"/>
  <c r="W316" i="14"/>
  <c r="O317" i="14"/>
  <c r="S317" i="14"/>
  <c r="W317" i="14"/>
  <c r="O318" i="14"/>
  <c r="S318" i="14"/>
  <c r="W318" i="14"/>
  <c r="O319" i="14"/>
  <c r="S319" i="14"/>
  <c r="W319" i="14"/>
  <c r="O320" i="14"/>
  <c r="S320" i="14"/>
  <c r="W320" i="14"/>
  <c r="O321" i="14"/>
  <c r="S321" i="14"/>
  <c r="W321" i="14"/>
  <c r="O322" i="14"/>
  <c r="S322" i="14"/>
  <c r="W322" i="14"/>
  <c r="O323" i="14"/>
  <c r="S323" i="14"/>
  <c r="W323" i="14"/>
  <c r="O324" i="14"/>
  <c r="S324" i="14"/>
  <c r="W324" i="14"/>
  <c r="O325" i="14"/>
  <c r="S325" i="14"/>
  <c r="W325" i="14"/>
  <c r="O326" i="14"/>
  <c r="S326" i="14"/>
  <c r="W326" i="14"/>
  <c r="O327" i="14"/>
  <c r="S327" i="14"/>
  <c r="W327" i="14"/>
  <c r="O328" i="14"/>
  <c r="S328" i="14"/>
  <c r="W328" i="14"/>
  <c r="O329" i="14"/>
  <c r="S329" i="14"/>
  <c r="W329" i="14"/>
  <c r="O330" i="14"/>
  <c r="S330" i="14"/>
  <c r="W330" i="14"/>
  <c r="O331" i="14"/>
  <c r="S331" i="14"/>
  <c r="W331" i="14"/>
  <c r="O332" i="14"/>
  <c r="S332" i="14"/>
  <c r="W332" i="14"/>
  <c r="O333" i="14"/>
  <c r="S333" i="14"/>
  <c r="W333" i="14"/>
  <c r="O334" i="14"/>
  <c r="S334" i="14"/>
  <c r="W334" i="14"/>
  <c r="O335" i="14"/>
  <c r="S335" i="14"/>
  <c r="W335" i="14"/>
  <c r="O336" i="14"/>
  <c r="S336" i="14"/>
  <c r="W336" i="14"/>
  <c r="O337" i="14"/>
  <c r="S337" i="14"/>
  <c r="W337" i="14"/>
  <c r="O338" i="14"/>
  <c r="S338" i="14"/>
  <c r="W338" i="14"/>
  <c r="O339" i="14"/>
  <c r="S339" i="14"/>
  <c r="W339" i="14"/>
  <c r="O340" i="14"/>
  <c r="S340" i="14"/>
  <c r="W340" i="14"/>
  <c r="O341" i="14"/>
  <c r="S341" i="14"/>
  <c r="W341" i="14"/>
  <c r="O342" i="14"/>
  <c r="S342" i="14"/>
  <c r="W342" i="14"/>
  <c r="O343" i="14"/>
  <c r="S343" i="14"/>
  <c r="W343" i="14"/>
  <c r="O344" i="14"/>
  <c r="S344" i="14"/>
  <c r="W344" i="14"/>
  <c r="O345" i="14"/>
  <c r="S345" i="14"/>
  <c r="W345" i="14"/>
  <c r="O346" i="14"/>
  <c r="S346" i="14"/>
  <c r="W346" i="14"/>
  <c r="O347" i="14"/>
  <c r="S347" i="14"/>
  <c r="W347" i="14"/>
  <c r="O348" i="14"/>
  <c r="S348" i="14"/>
  <c r="W348" i="14"/>
  <c r="O349" i="14"/>
  <c r="S349" i="14"/>
  <c r="W349" i="14"/>
  <c r="O350" i="14"/>
  <c r="S350" i="14"/>
  <c r="W350" i="14"/>
  <c r="O351" i="14"/>
  <c r="S351" i="14"/>
  <c r="W351" i="14"/>
  <c r="O352" i="14"/>
  <c r="S352" i="14"/>
  <c r="W352" i="14"/>
  <c r="O353" i="14"/>
  <c r="S353" i="14"/>
  <c r="W353" i="14"/>
  <c r="O354" i="14"/>
  <c r="S354" i="14"/>
  <c r="W354" i="14"/>
  <c r="O355" i="14"/>
  <c r="S355" i="14"/>
  <c r="W355" i="14"/>
  <c r="O356" i="14"/>
  <c r="S356" i="14"/>
  <c r="W356" i="14"/>
  <c r="O357" i="14"/>
  <c r="S357" i="14"/>
  <c r="W357" i="14"/>
  <c r="O358" i="14"/>
  <c r="S358" i="14"/>
  <c r="W358" i="14"/>
  <c r="O359" i="14"/>
  <c r="S359" i="14"/>
  <c r="W359" i="14"/>
  <c r="O360" i="14"/>
  <c r="S360" i="14"/>
  <c r="W360" i="14"/>
  <c r="O361" i="14"/>
  <c r="S361" i="14"/>
  <c r="W361" i="14"/>
  <c r="O362" i="14"/>
  <c r="S362" i="14"/>
  <c r="W362" i="14"/>
  <c r="O363" i="14"/>
  <c r="S363" i="14"/>
  <c r="W363" i="14"/>
  <c r="O364" i="14"/>
  <c r="S364" i="14"/>
  <c r="W364" i="14"/>
  <c r="O365" i="14"/>
  <c r="S365" i="14"/>
  <c r="W365" i="14"/>
  <c r="O366" i="14"/>
  <c r="S366" i="14"/>
  <c r="W366" i="14"/>
  <c r="O367" i="14"/>
  <c r="S367" i="14"/>
  <c r="W367" i="14"/>
  <c r="O368" i="14"/>
  <c r="S368" i="14"/>
  <c r="W368" i="14"/>
  <c r="O369" i="14"/>
  <c r="S369" i="14"/>
  <c r="W369" i="14"/>
  <c r="O370" i="14"/>
  <c r="S370" i="14"/>
  <c r="W370" i="14"/>
  <c r="O371" i="14"/>
  <c r="S371" i="14"/>
  <c r="W371" i="14"/>
  <c r="O372" i="14"/>
  <c r="S372" i="14"/>
  <c r="W372" i="14"/>
  <c r="O373" i="14"/>
  <c r="S373" i="14"/>
  <c r="W373" i="14"/>
  <c r="O374" i="14"/>
  <c r="S374" i="14"/>
  <c r="W374" i="14"/>
  <c r="O375" i="14"/>
  <c r="S375" i="14"/>
  <c r="W375" i="14"/>
  <c r="O376" i="14"/>
  <c r="S376" i="14"/>
  <c r="W376" i="14"/>
  <c r="O377" i="14"/>
  <c r="S377" i="14"/>
  <c r="W377" i="14"/>
  <c r="O378" i="14"/>
  <c r="S378" i="14"/>
  <c r="W378" i="14"/>
  <c r="O379" i="14"/>
  <c r="S379" i="14"/>
  <c r="W379" i="14"/>
  <c r="O380" i="14"/>
  <c r="S380" i="14"/>
  <c r="W380" i="14"/>
  <c r="O381" i="14"/>
  <c r="S381" i="14"/>
  <c r="W381" i="14"/>
  <c r="O382" i="14"/>
  <c r="S382" i="14"/>
  <c r="W382" i="14"/>
  <c r="O383" i="14"/>
  <c r="S383" i="14"/>
  <c r="W383" i="14"/>
  <c r="O384" i="14"/>
  <c r="S384" i="14"/>
  <c r="W384" i="14"/>
  <c r="O385" i="14"/>
  <c r="S385" i="14"/>
  <c r="W385" i="14"/>
  <c r="O386" i="14"/>
  <c r="S386" i="14"/>
  <c r="W386" i="14"/>
  <c r="O387" i="14"/>
  <c r="S387" i="14"/>
  <c r="W387" i="14"/>
  <c r="O388" i="14"/>
  <c r="S388" i="14"/>
  <c r="W388" i="14"/>
  <c r="O389" i="14"/>
  <c r="S389" i="14"/>
  <c r="W389" i="14"/>
  <c r="O390" i="14"/>
  <c r="S390" i="14"/>
  <c r="W390" i="14"/>
  <c r="O391" i="14"/>
  <c r="S391" i="14"/>
  <c r="W391" i="14"/>
  <c r="O392" i="14"/>
  <c r="S392" i="14"/>
  <c r="W392" i="14"/>
  <c r="O393" i="14"/>
  <c r="S393" i="14"/>
  <c r="W393" i="14"/>
  <c r="O394" i="14"/>
  <c r="S394" i="14"/>
  <c r="W394" i="14"/>
  <c r="O395" i="14"/>
  <c r="S395" i="14"/>
  <c r="W395" i="14"/>
  <c r="O396" i="14"/>
  <c r="S396" i="14"/>
  <c r="W396" i="14"/>
  <c r="O397" i="14"/>
  <c r="S397" i="14"/>
  <c r="W397" i="14"/>
  <c r="O398" i="14"/>
  <c r="S398" i="14"/>
  <c r="W398" i="14"/>
  <c r="O399" i="14"/>
  <c r="S399" i="14"/>
  <c r="W399" i="14"/>
  <c r="O400" i="14"/>
  <c r="S400" i="14"/>
  <c r="W400" i="14"/>
  <c r="O401" i="14"/>
  <c r="S401" i="14"/>
  <c r="W401" i="14"/>
  <c r="O402" i="14"/>
  <c r="S402" i="14"/>
  <c r="W402" i="14"/>
  <c r="O403" i="14"/>
  <c r="S403" i="14"/>
  <c r="W403" i="14"/>
  <c r="O404" i="14"/>
  <c r="S404" i="14"/>
  <c r="W404" i="14"/>
  <c r="O405" i="14"/>
  <c r="S405" i="14"/>
  <c r="W405" i="14"/>
  <c r="O406" i="14"/>
  <c r="S406" i="14"/>
  <c r="W406" i="14"/>
  <c r="O407" i="14"/>
  <c r="S407" i="14"/>
  <c r="W407" i="14"/>
  <c r="O408" i="14"/>
  <c r="S408" i="14"/>
  <c r="W408" i="14"/>
  <c r="O409" i="14"/>
  <c r="S409" i="14"/>
  <c r="W409" i="14"/>
  <c r="O410" i="14"/>
  <c r="S410" i="14"/>
  <c r="W410" i="14"/>
  <c r="O411" i="14"/>
  <c r="S411" i="14"/>
  <c r="W411" i="14"/>
  <c r="O412" i="14"/>
  <c r="S412" i="14"/>
  <c r="W412" i="14"/>
  <c r="O413" i="14"/>
  <c r="S413" i="14"/>
  <c r="W413" i="14"/>
  <c r="O414" i="14"/>
  <c r="S414" i="14"/>
  <c r="W414" i="14"/>
  <c r="O415" i="14"/>
  <c r="S415" i="14"/>
  <c r="W415" i="14"/>
  <c r="O416" i="14"/>
  <c r="S416" i="14"/>
  <c r="W416" i="14"/>
  <c r="O417" i="14"/>
  <c r="S417" i="14"/>
  <c r="W417" i="14"/>
  <c r="O418" i="14"/>
  <c r="S418" i="14"/>
  <c r="W418" i="14"/>
  <c r="O419" i="14"/>
  <c r="S419" i="14"/>
  <c r="W419" i="14"/>
  <c r="O420" i="14"/>
  <c r="S420" i="14"/>
  <c r="W420" i="14"/>
  <c r="O421" i="14"/>
  <c r="S421" i="14"/>
  <c r="W421" i="14"/>
  <c r="O422" i="14"/>
  <c r="S422" i="14"/>
  <c r="W422" i="14"/>
  <c r="O423" i="14"/>
  <c r="S423" i="14"/>
  <c r="W423" i="14"/>
  <c r="O424" i="14"/>
  <c r="S424" i="14"/>
  <c r="W424" i="14"/>
  <c r="O425" i="14"/>
  <c r="S425" i="14"/>
  <c r="W425" i="14"/>
  <c r="O426" i="14"/>
  <c r="S426" i="14"/>
  <c r="W426" i="14"/>
  <c r="O427" i="14"/>
  <c r="S427" i="14"/>
  <c r="W427" i="14"/>
  <c r="O428" i="14"/>
  <c r="S428" i="14"/>
  <c r="W428" i="14"/>
  <c r="O429" i="14"/>
  <c r="S429" i="14"/>
  <c r="W429" i="14"/>
  <c r="O430" i="14"/>
  <c r="S430" i="14"/>
  <c r="W430" i="14"/>
  <c r="O431" i="14"/>
  <c r="S431" i="14"/>
  <c r="W431" i="14"/>
  <c r="O432" i="14"/>
  <c r="S432" i="14"/>
  <c r="W432" i="14"/>
  <c r="O433" i="14"/>
  <c r="S433" i="14"/>
  <c r="W433" i="14"/>
  <c r="O434" i="14"/>
  <c r="S434" i="14"/>
  <c r="W434" i="14"/>
  <c r="O435" i="14"/>
  <c r="S435" i="14"/>
  <c r="W435" i="14"/>
  <c r="O436" i="14"/>
  <c r="S436" i="14"/>
  <c r="W436" i="14"/>
  <c r="O437" i="14"/>
  <c r="S437" i="14"/>
  <c r="W437" i="14"/>
  <c r="O438" i="14"/>
  <c r="S438" i="14"/>
  <c r="W438" i="14"/>
  <c r="O439" i="14"/>
  <c r="S439" i="14"/>
  <c r="W439" i="14"/>
  <c r="O440" i="14"/>
  <c r="S440" i="14"/>
  <c r="W440" i="14"/>
  <c r="O441" i="14"/>
  <c r="S441" i="14"/>
  <c r="W441" i="14"/>
  <c r="O442" i="14"/>
  <c r="S442" i="14"/>
  <c r="W442" i="14"/>
  <c r="O443" i="14"/>
  <c r="S443" i="14"/>
  <c r="W443" i="14"/>
  <c r="O444" i="14"/>
  <c r="S444" i="14"/>
  <c r="W444" i="14"/>
  <c r="O445" i="14"/>
  <c r="S445" i="14"/>
  <c r="W445" i="14"/>
  <c r="O446" i="14"/>
  <c r="S446" i="14"/>
  <c r="W446" i="14"/>
  <c r="O447" i="14"/>
  <c r="S447" i="14"/>
  <c r="W447" i="14"/>
  <c r="O448" i="14"/>
  <c r="S448" i="14"/>
  <c r="W448" i="14"/>
  <c r="O449" i="14"/>
  <c r="S449" i="14"/>
  <c r="W449" i="14"/>
  <c r="O450" i="14"/>
  <c r="S450" i="14"/>
  <c r="W450" i="14"/>
  <c r="O451" i="14"/>
  <c r="S451" i="14"/>
  <c r="W451" i="14"/>
  <c r="O452" i="14"/>
  <c r="S452" i="14"/>
  <c r="W452" i="14"/>
  <c r="O453" i="14"/>
  <c r="S453" i="14"/>
  <c r="W453" i="14"/>
  <c r="O454" i="14"/>
  <c r="S454" i="14"/>
  <c r="W454" i="14"/>
  <c r="O455" i="14"/>
  <c r="S455" i="14"/>
  <c r="W455" i="14"/>
  <c r="O456" i="14"/>
  <c r="S456" i="14"/>
  <c r="W456" i="14"/>
  <c r="O457" i="14"/>
  <c r="S457" i="14"/>
  <c r="W457" i="14"/>
  <c r="O458" i="14"/>
  <c r="S458" i="14"/>
  <c r="W458" i="14"/>
  <c r="O459" i="14"/>
  <c r="S459" i="14"/>
  <c r="W459" i="14"/>
  <c r="O460" i="14"/>
  <c r="S460" i="14"/>
  <c r="W460" i="14"/>
  <c r="O461" i="14"/>
  <c r="S461" i="14"/>
  <c r="W461" i="14"/>
  <c r="O462" i="14"/>
  <c r="S462" i="14"/>
  <c r="W462" i="14"/>
  <c r="O463" i="14"/>
  <c r="S463" i="14"/>
  <c r="W463" i="14"/>
  <c r="O464" i="14"/>
  <c r="S464" i="14"/>
  <c r="W464" i="14"/>
  <c r="O465" i="14"/>
  <c r="S465" i="14"/>
  <c r="W465" i="14"/>
  <c r="O466" i="14"/>
  <c r="S466" i="14"/>
  <c r="W466" i="14"/>
  <c r="O467" i="14"/>
  <c r="S467" i="14"/>
  <c r="W467" i="14"/>
  <c r="O468" i="14"/>
  <c r="S468" i="14"/>
  <c r="W468" i="14"/>
  <c r="O469" i="14"/>
  <c r="S469" i="14"/>
  <c r="W469" i="14"/>
  <c r="O470" i="14"/>
  <c r="S470" i="14"/>
  <c r="W470" i="14"/>
  <c r="O471" i="14"/>
  <c r="S471" i="14"/>
  <c r="W471" i="14"/>
  <c r="O472" i="14"/>
  <c r="S472" i="14"/>
  <c r="W472" i="14"/>
  <c r="O473" i="14"/>
  <c r="S473" i="14"/>
  <c r="W473" i="14"/>
  <c r="O474" i="14"/>
  <c r="S474" i="14"/>
  <c r="W474" i="14"/>
  <c r="O475" i="14"/>
  <c r="S475" i="14"/>
  <c r="W475" i="14"/>
  <c r="O476" i="14"/>
  <c r="S476" i="14"/>
  <c r="W476" i="14"/>
  <c r="O477" i="14"/>
  <c r="S477" i="14"/>
  <c r="W477" i="14"/>
  <c r="O478" i="14"/>
  <c r="S478" i="14"/>
  <c r="W478" i="14"/>
  <c r="O479" i="14"/>
  <c r="S479" i="14"/>
  <c r="W479" i="14"/>
  <c r="O480" i="14"/>
  <c r="S480" i="14"/>
  <c r="W480" i="14"/>
  <c r="O481" i="14"/>
  <c r="S481" i="14"/>
  <c r="W481" i="14"/>
  <c r="O482" i="14"/>
  <c r="S482" i="14"/>
  <c r="W482" i="14"/>
  <c r="O483" i="14"/>
  <c r="S483" i="14"/>
  <c r="W483" i="14"/>
  <c r="O484" i="14"/>
  <c r="S484" i="14"/>
  <c r="W484" i="14"/>
  <c r="O485" i="14"/>
  <c r="S485" i="14"/>
  <c r="W485" i="14"/>
  <c r="O486" i="14"/>
  <c r="S486" i="14"/>
  <c r="W486" i="14"/>
  <c r="O487" i="14"/>
  <c r="S487" i="14"/>
  <c r="W487" i="14"/>
  <c r="O488" i="14"/>
  <c r="S488" i="14"/>
  <c r="W488" i="14"/>
  <c r="O489" i="14"/>
  <c r="S489" i="14"/>
  <c r="W489" i="14"/>
  <c r="O490" i="14"/>
  <c r="S490" i="14"/>
  <c r="W490" i="14"/>
  <c r="O491" i="14"/>
  <c r="S491" i="14"/>
  <c r="W491" i="14"/>
  <c r="O492" i="14"/>
  <c r="S492" i="14"/>
  <c r="W492" i="14"/>
  <c r="O493" i="14"/>
  <c r="S493" i="14"/>
  <c r="W493" i="14"/>
  <c r="O494" i="14"/>
  <c r="S494" i="14"/>
  <c r="W494" i="14"/>
  <c r="O495" i="14"/>
  <c r="S495" i="14"/>
  <c r="W495" i="14"/>
  <c r="O496" i="14"/>
  <c r="S496" i="14"/>
  <c r="W496" i="14"/>
  <c r="O497" i="14"/>
  <c r="S497" i="14"/>
  <c r="W497" i="14"/>
  <c r="O498" i="14"/>
  <c r="S498" i="14"/>
  <c r="W498" i="14"/>
  <c r="O499" i="14"/>
  <c r="S499" i="14"/>
  <c r="W499" i="14"/>
  <c r="O500" i="14"/>
  <c r="S500" i="14"/>
  <c r="W500" i="14"/>
  <c r="O501" i="14"/>
  <c r="S501" i="14"/>
  <c r="W501" i="14"/>
  <c r="O502" i="14"/>
  <c r="S502" i="14"/>
  <c r="W502" i="14"/>
  <c r="O503" i="14"/>
  <c r="S503" i="14"/>
  <c r="W503" i="14"/>
  <c r="O504" i="14"/>
  <c r="S504" i="14"/>
  <c r="W504" i="14"/>
  <c r="O505" i="14"/>
  <c r="S505" i="14"/>
  <c r="W505" i="14"/>
  <c r="O506" i="14"/>
  <c r="S506" i="14"/>
  <c r="W506" i="14"/>
  <c r="O507" i="14"/>
  <c r="S507" i="14"/>
  <c r="W507" i="14"/>
  <c r="O508" i="14"/>
  <c r="S508" i="14"/>
  <c r="W508" i="14"/>
  <c r="O509" i="14"/>
  <c r="S509" i="14"/>
  <c r="W509" i="14"/>
  <c r="O510" i="14"/>
  <c r="S510" i="14"/>
  <c r="W510" i="14"/>
  <c r="O511" i="14"/>
  <c r="S511" i="14"/>
  <c r="W511" i="14"/>
  <c r="O512" i="14"/>
  <c r="S512" i="14"/>
  <c r="W512" i="14"/>
  <c r="O513" i="14"/>
  <c r="S513" i="14"/>
  <c r="W513" i="14"/>
  <c r="O514" i="14"/>
  <c r="S514" i="14"/>
  <c r="W514" i="14"/>
  <c r="O515" i="14"/>
  <c r="S515" i="14"/>
  <c r="W515" i="14"/>
  <c r="O516" i="14"/>
  <c r="S516" i="14"/>
  <c r="W516" i="14"/>
  <c r="O517" i="14"/>
  <c r="S517" i="14"/>
  <c r="W517" i="14"/>
  <c r="O518" i="14"/>
  <c r="S518" i="14"/>
  <c r="W518" i="14"/>
  <c r="O519" i="14"/>
  <c r="S519" i="14"/>
  <c r="W519" i="14"/>
  <c r="O520" i="14"/>
  <c r="S520" i="14"/>
  <c r="W520" i="14"/>
  <c r="O521" i="14"/>
  <c r="S521" i="14"/>
  <c r="W521" i="14"/>
  <c r="O522" i="14"/>
  <c r="S522" i="14"/>
  <c r="W522" i="14"/>
  <c r="O523" i="14"/>
  <c r="S523" i="14"/>
  <c r="W523" i="14"/>
  <c r="O524" i="14"/>
  <c r="S524" i="14"/>
  <c r="W524" i="14"/>
  <c r="O525" i="14"/>
  <c r="S525" i="14"/>
  <c r="W525" i="14"/>
  <c r="O526" i="14"/>
  <c r="S526" i="14"/>
  <c r="W526" i="14"/>
  <c r="O527" i="14"/>
  <c r="S527" i="14"/>
  <c r="W527" i="14"/>
  <c r="O528" i="14"/>
  <c r="S528" i="14"/>
  <c r="W528" i="14"/>
  <c r="O529" i="14"/>
  <c r="S529" i="14"/>
  <c r="W529" i="14"/>
  <c r="O530" i="14"/>
  <c r="S530" i="14"/>
  <c r="W530" i="14"/>
  <c r="O531" i="14"/>
  <c r="S531" i="14"/>
  <c r="W531" i="14"/>
  <c r="O532" i="14"/>
  <c r="S532" i="14"/>
  <c r="W532" i="14"/>
  <c r="O533" i="14"/>
  <c r="S533" i="14"/>
  <c r="W533" i="14"/>
  <c r="O534" i="14"/>
  <c r="S534" i="14"/>
  <c r="W534" i="14"/>
  <c r="O535" i="14"/>
  <c r="S535" i="14"/>
  <c r="W535" i="14"/>
  <c r="O536" i="14"/>
  <c r="S536" i="14"/>
  <c r="W536" i="14"/>
  <c r="O537" i="14"/>
  <c r="S537" i="14"/>
  <c r="W537" i="14"/>
  <c r="O538" i="14"/>
  <c r="S538" i="14"/>
  <c r="W538" i="14"/>
  <c r="O539" i="14"/>
  <c r="S539" i="14"/>
  <c r="W539" i="14"/>
  <c r="O540" i="14"/>
  <c r="S540" i="14"/>
  <c r="W540" i="14"/>
  <c r="O541" i="14"/>
  <c r="S541" i="14"/>
  <c r="W541" i="14"/>
  <c r="O542" i="14"/>
  <c r="S542" i="14"/>
  <c r="W542" i="14"/>
  <c r="O543" i="14"/>
  <c r="S543" i="14"/>
  <c r="W543" i="14"/>
  <c r="O544" i="14"/>
  <c r="S544" i="14"/>
  <c r="W544" i="14"/>
  <c r="O545" i="14"/>
  <c r="S545" i="14"/>
  <c r="W545" i="14"/>
  <c r="O546" i="14"/>
  <c r="S546" i="14"/>
  <c r="W546" i="14"/>
  <c r="O547" i="14"/>
  <c r="S547" i="14"/>
  <c r="W547" i="14"/>
  <c r="O548" i="14"/>
  <c r="S548" i="14"/>
  <c r="W548" i="14"/>
  <c r="O549" i="14"/>
  <c r="S549" i="14"/>
  <c r="W549" i="14"/>
  <c r="O550" i="14"/>
  <c r="S550" i="14"/>
  <c r="W550" i="14"/>
  <c r="O551" i="14"/>
  <c r="S551" i="14"/>
  <c r="W551" i="14"/>
  <c r="O552" i="14"/>
  <c r="S552" i="14"/>
  <c r="W552" i="14"/>
  <c r="O553" i="14"/>
  <c r="S553" i="14"/>
  <c r="W553" i="14"/>
  <c r="O554" i="14"/>
  <c r="S554" i="14"/>
  <c r="W554" i="14"/>
  <c r="O555" i="14"/>
  <c r="S555" i="14"/>
  <c r="W555" i="14"/>
  <c r="O556" i="14"/>
  <c r="S556" i="14"/>
  <c r="W556" i="14"/>
  <c r="O557" i="14"/>
  <c r="S557" i="14"/>
  <c r="W557" i="14"/>
  <c r="O558" i="14"/>
  <c r="S558" i="14"/>
  <c r="W558" i="14"/>
  <c r="O559" i="14"/>
  <c r="S559" i="14"/>
  <c r="W559" i="14"/>
  <c r="O560" i="14"/>
  <c r="S560" i="14"/>
  <c r="W560" i="14"/>
  <c r="O561" i="14"/>
  <c r="S561" i="14"/>
  <c r="W561" i="14"/>
  <c r="O562" i="14"/>
  <c r="S562" i="14"/>
  <c r="W562" i="14"/>
  <c r="O563" i="14"/>
  <c r="S563" i="14"/>
  <c r="W563" i="14"/>
  <c r="O564" i="14"/>
  <c r="S564" i="14"/>
  <c r="W564" i="14"/>
  <c r="O565" i="14"/>
  <c r="S565" i="14"/>
  <c r="W565" i="14"/>
  <c r="O566" i="14"/>
  <c r="S566" i="14"/>
  <c r="W566" i="14"/>
  <c r="O567" i="14"/>
  <c r="S567" i="14"/>
  <c r="W567" i="14"/>
  <c r="O568" i="14"/>
  <c r="S568" i="14"/>
  <c r="W568" i="14"/>
  <c r="O569" i="14"/>
  <c r="S569" i="14"/>
  <c r="W569" i="14"/>
  <c r="O570" i="14"/>
  <c r="S570" i="14"/>
  <c r="W570" i="14"/>
  <c r="O571" i="14"/>
  <c r="S571" i="14"/>
  <c r="W571" i="14"/>
  <c r="O572" i="14"/>
  <c r="S572" i="14"/>
  <c r="W572" i="14"/>
  <c r="O573" i="14"/>
  <c r="S573" i="14"/>
  <c r="W573" i="14"/>
  <c r="O574" i="14"/>
  <c r="S574" i="14"/>
  <c r="W574" i="14"/>
  <c r="O575" i="14"/>
  <c r="S575" i="14"/>
  <c r="W575" i="14"/>
  <c r="O576" i="14"/>
  <c r="S576" i="14"/>
  <c r="W576" i="14"/>
  <c r="O577" i="14"/>
  <c r="S577" i="14"/>
  <c r="W577" i="14"/>
  <c r="O578" i="14"/>
  <c r="S578" i="14"/>
  <c r="W578" i="14"/>
  <c r="O579" i="14"/>
  <c r="S579" i="14"/>
  <c r="W579" i="14"/>
  <c r="O580" i="14"/>
  <c r="S580" i="14"/>
  <c r="W580" i="14"/>
  <c r="O581" i="14"/>
  <c r="S581" i="14"/>
  <c r="W581" i="14"/>
  <c r="O582" i="14"/>
  <c r="S582" i="14"/>
  <c r="W582" i="14"/>
  <c r="O583" i="14"/>
  <c r="S583" i="14"/>
  <c r="W583" i="14"/>
  <c r="O584" i="14"/>
  <c r="S584" i="14"/>
  <c r="W584" i="14"/>
  <c r="O585" i="14"/>
  <c r="S585" i="14"/>
  <c r="W585" i="14"/>
  <c r="O586" i="14"/>
  <c r="S586" i="14"/>
  <c r="W586" i="14"/>
  <c r="O587" i="14"/>
  <c r="S587" i="14"/>
  <c r="W587" i="14"/>
  <c r="O588" i="14"/>
  <c r="S588" i="14"/>
  <c r="W588" i="14"/>
  <c r="O589" i="14"/>
  <c r="S589" i="14"/>
  <c r="W589" i="14"/>
  <c r="O590" i="14"/>
  <c r="S590" i="14"/>
  <c r="W590" i="14"/>
  <c r="O591" i="14"/>
  <c r="S591" i="14"/>
  <c r="W591" i="14"/>
  <c r="O592" i="14"/>
  <c r="S592" i="14"/>
  <c r="W592" i="14"/>
  <c r="O593" i="14"/>
  <c r="S593" i="14"/>
  <c r="W593" i="14"/>
  <c r="O594" i="14"/>
  <c r="S594" i="14"/>
  <c r="W594" i="14"/>
  <c r="O595" i="14"/>
  <c r="S595" i="14"/>
  <c r="W595" i="14"/>
  <c r="O596" i="14"/>
  <c r="S596" i="14"/>
  <c r="W596" i="14"/>
  <c r="O597" i="14"/>
  <c r="S597" i="14"/>
  <c r="W597" i="14"/>
  <c r="O598" i="14"/>
  <c r="S598" i="14"/>
  <c r="W598" i="14"/>
  <c r="O599" i="14"/>
  <c r="S599" i="14"/>
  <c r="W599" i="14"/>
  <c r="O600" i="14"/>
  <c r="S600" i="14"/>
  <c r="W600" i="14"/>
  <c r="O601" i="14"/>
  <c r="S601" i="14"/>
  <c r="W601" i="14"/>
  <c r="O602" i="14"/>
  <c r="S602" i="14"/>
  <c r="W602" i="14"/>
  <c r="O603" i="14"/>
  <c r="S603" i="14"/>
  <c r="W603" i="14"/>
  <c r="O604" i="14"/>
  <c r="S604" i="14"/>
  <c r="W604" i="14"/>
  <c r="O605" i="14"/>
  <c r="S605" i="14"/>
  <c r="W605" i="14"/>
  <c r="O606" i="14"/>
  <c r="S606" i="14"/>
  <c r="W606" i="14"/>
  <c r="O607" i="14"/>
  <c r="S607" i="14"/>
  <c r="W607" i="14"/>
  <c r="O608" i="14"/>
  <c r="S608" i="14"/>
  <c r="W608" i="14"/>
  <c r="O609" i="14"/>
  <c r="S609" i="14"/>
  <c r="W609" i="14"/>
  <c r="O610" i="14"/>
  <c r="S610" i="14"/>
  <c r="W610" i="14"/>
  <c r="O611" i="14"/>
  <c r="S611" i="14"/>
  <c r="W611" i="14"/>
  <c r="O612" i="14"/>
  <c r="S612" i="14"/>
  <c r="W612" i="14"/>
  <c r="O613" i="14"/>
  <c r="S613" i="14"/>
  <c r="W613" i="14"/>
  <c r="O614" i="14"/>
  <c r="S614" i="14"/>
  <c r="W614" i="14"/>
  <c r="O615" i="14"/>
  <c r="S615" i="14"/>
  <c r="W615" i="14"/>
  <c r="O616" i="14"/>
  <c r="S616" i="14"/>
  <c r="W616" i="14"/>
  <c r="O617" i="14"/>
  <c r="S617" i="14"/>
  <c r="W617" i="14"/>
  <c r="O618" i="14"/>
  <c r="S618" i="14"/>
  <c r="W618" i="14"/>
  <c r="O619" i="14"/>
  <c r="S619" i="14"/>
  <c r="W619" i="14"/>
  <c r="O620" i="14"/>
  <c r="S620" i="14"/>
  <c r="W620" i="14"/>
  <c r="O621" i="14"/>
  <c r="S621" i="14"/>
  <c r="W621" i="14"/>
  <c r="O622" i="14"/>
  <c r="S622" i="14"/>
  <c r="W622" i="14"/>
  <c r="O623" i="14"/>
  <c r="S623" i="14"/>
  <c r="W623" i="14"/>
  <c r="O624" i="14"/>
  <c r="S624" i="14"/>
  <c r="W624" i="14"/>
  <c r="O625" i="14"/>
  <c r="S625" i="14"/>
  <c r="W625" i="14"/>
  <c r="O626" i="14"/>
  <c r="S626" i="14"/>
  <c r="W626" i="14"/>
  <c r="O627" i="14"/>
  <c r="S627" i="14"/>
  <c r="W627" i="14"/>
  <c r="O628" i="14"/>
  <c r="S628" i="14"/>
  <c r="W628" i="14"/>
  <c r="O629" i="14"/>
  <c r="S629" i="14"/>
  <c r="W629" i="14"/>
  <c r="O630" i="14"/>
  <c r="S630" i="14"/>
  <c r="W630" i="14"/>
  <c r="O631" i="14"/>
  <c r="S631" i="14"/>
  <c r="W631" i="14"/>
  <c r="O632" i="14"/>
  <c r="S632" i="14"/>
  <c r="W632" i="14"/>
  <c r="O633" i="14"/>
  <c r="S633" i="14"/>
  <c r="W633" i="14"/>
  <c r="O634" i="14"/>
  <c r="S634" i="14"/>
  <c r="W634" i="14"/>
  <c r="O635" i="14"/>
  <c r="S635" i="14"/>
  <c r="W635" i="14"/>
  <c r="O636" i="14"/>
  <c r="S636" i="14"/>
  <c r="W636" i="14"/>
  <c r="O637" i="14"/>
  <c r="S637" i="14"/>
  <c r="W637" i="14"/>
  <c r="O638" i="14"/>
  <c r="S638" i="14"/>
  <c r="W638" i="14"/>
  <c r="O639" i="14"/>
  <c r="S639" i="14"/>
  <c r="W639" i="14"/>
  <c r="O640" i="14"/>
  <c r="S640" i="14"/>
  <c r="W640" i="14"/>
  <c r="O641" i="14"/>
  <c r="S641" i="14"/>
  <c r="W641" i="14"/>
  <c r="O642" i="14"/>
  <c r="S642" i="14"/>
  <c r="W642" i="14"/>
  <c r="O643" i="14"/>
  <c r="S643" i="14"/>
  <c r="W643" i="14"/>
  <c r="O644" i="14"/>
  <c r="S644" i="14"/>
  <c r="W644" i="14"/>
  <c r="O645" i="14"/>
  <c r="S645" i="14"/>
  <c r="W645" i="14"/>
  <c r="O646" i="14"/>
  <c r="S646" i="14"/>
  <c r="W646" i="14"/>
  <c r="O647" i="14"/>
  <c r="S647" i="14"/>
  <c r="W647" i="14"/>
  <c r="O648" i="14"/>
  <c r="S648" i="14"/>
  <c r="W648" i="14"/>
  <c r="O649" i="14"/>
  <c r="S649" i="14"/>
  <c r="W649" i="14"/>
  <c r="O650" i="14"/>
  <c r="S650" i="14"/>
  <c r="W650" i="14"/>
  <c r="O651" i="14"/>
  <c r="S651" i="14"/>
  <c r="W651" i="14"/>
  <c r="O652" i="14"/>
  <c r="S652" i="14"/>
  <c r="W652" i="14"/>
  <c r="O653" i="14"/>
  <c r="S653" i="14"/>
  <c r="W653" i="14"/>
  <c r="O654" i="14"/>
  <c r="S654" i="14"/>
  <c r="W654" i="14"/>
  <c r="O655" i="14"/>
  <c r="S655" i="14"/>
  <c r="W655" i="14"/>
  <c r="O656" i="14"/>
  <c r="S656" i="14"/>
  <c r="W656" i="14"/>
  <c r="O657" i="14"/>
  <c r="S657" i="14"/>
  <c r="W657" i="14"/>
  <c r="O658" i="14"/>
  <c r="S658" i="14"/>
  <c r="W658" i="14"/>
  <c r="O659" i="14"/>
  <c r="S659" i="14"/>
  <c r="W659" i="14"/>
  <c r="O660" i="14"/>
  <c r="S660" i="14"/>
  <c r="W660" i="14"/>
  <c r="O661" i="14"/>
  <c r="S661" i="14"/>
  <c r="W661" i="14"/>
  <c r="O662" i="14"/>
  <c r="S662" i="14"/>
  <c r="W662" i="14"/>
  <c r="O663" i="14"/>
  <c r="S663" i="14"/>
  <c r="W663" i="14"/>
  <c r="O664" i="14"/>
  <c r="S664" i="14"/>
  <c r="W664" i="14"/>
  <c r="O665" i="14"/>
  <c r="S665" i="14"/>
  <c r="W665" i="14"/>
  <c r="O666" i="14"/>
  <c r="S666" i="14"/>
  <c r="W666" i="14"/>
  <c r="O667" i="14"/>
  <c r="S667" i="14"/>
  <c r="W667" i="14"/>
  <c r="O668" i="14"/>
  <c r="S668" i="14"/>
  <c r="W668" i="14"/>
  <c r="O669" i="14"/>
  <c r="S669" i="14"/>
  <c r="W669" i="14"/>
  <c r="O670" i="14"/>
  <c r="S670" i="14"/>
  <c r="W670" i="14"/>
  <c r="O671" i="14"/>
  <c r="S671" i="14"/>
  <c r="W671" i="14"/>
  <c r="O672" i="14"/>
  <c r="S672" i="14"/>
  <c r="W672" i="14"/>
  <c r="O673" i="14"/>
  <c r="S673" i="14"/>
  <c r="W673" i="14"/>
  <c r="O674" i="14"/>
  <c r="S674" i="14"/>
  <c r="W674" i="14"/>
  <c r="O675" i="14"/>
  <c r="S675" i="14"/>
  <c r="W675" i="14"/>
  <c r="O676" i="14"/>
  <c r="S676" i="14"/>
  <c r="W676" i="14"/>
  <c r="O677" i="14"/>
  <c r="S677" i="14"/>
  <c r="W677" i="14"/>
  <c r="O678" i="14"/>
  <c r="S678" i="14"/>
  <c r="W678" i="14"/>
  <c r="O679" i="14"/>
  <c r="S679" i="14"/>
  <c r="W679" i="14"/>
  <c r="O680" i="14"/>
  <c r="S680" i="14"/>
  <c r="W680" i="14"/>
  <c r="O681" i="14"/>
  <c r="S681" i="14"/>
  <c r="W681" i="14"/>
  <c r="O682" i="14"/>
  <c r="S682" i="14"/>
  <c r="W682" i="14"/>
  <c r="O683" i="14"/>
  <c r="S683" i="14"/>
  <c r="W683" i="14"/>
  <c r="O684" i="14"/>
  <c r="S684" i="14"/>
  <c r="W684" i="14"/>
  <c r="O685" i="14"/>
  <c r="S685" i="14"/>
  <c r="W685" i="14"/>
  <c r="O686" i="14"/>
  <c r="S686" i="14"/>
  <c r="W686" i="14"/>
  <c r="O687" i="14"/>
  <c r="S687" i="14"/>
  <c r="W687" i="14"/>
  <c r="O688" i="14"/>
  <c r="S688" i="14"/>
  <c r="W688" i="14"/>
  <c r="O689" i="14"/>
  <c r="S689" i="14"/>
  <c r="W689" i="14"/>
  <c r="O690" i="14"/>
  <c r="S690" i="14"/>
  <c r="W690" i="14"/>
  <c r="O691" i="14"/>
  <c r="S691" i="14"/>
  <c r="W691" i="14"/>
  <c r="O692" i="14"/>
  <c r="S692" i="14"/>
  <c r="W692" i="14"/>
  <c r="O693" i="14"/>
  <c r="S693" i="14"/>
  <c r="W693" i="14"/>
  <c r="O694" i="14"/>
  <c r="S694" i="14"/>
  <c r="W694" i="14"/>
  <c r="O695" i="14"/>
  <c r="S695" i="14"/>
  <c r="W695" i="14"/>
  <c r="O696" i="14"/>
  <c r="S696" i="14"/>
  <c r="W696" i="14"/>
  <c r="O697" i="14"/>
  <c r="S697" i="14"/>
  <c r="W697" i="14"/>
  <c r="O698" i="14"/>
  <c r="S698" i="14"/>
  <c r="W698" i="14"/>
  <c r="O699" i="14"/>
  <c r="S699" i="14"/>
  <c r="W699" i="14"/>
  <c r="O700" i="14"/>
  <c r="S700" i="14"/>
  <c r="W700" i="14"/>
  <c r="O701" i="14"/>
  <c r="S701" i="14"/>
  <c r="W701" i="14"/>
  <c r="O702" i="14"/>
  <c r="S702" i="14"/>
  <c r="W702" i="14"/>
  <c r="O703" i="14"/>
  <c r="S703" i="14"/>
  <c r="W703" i="14"/>
  <c r="O704" i="14"/>
  <c r="S704" i="14"/>
  <c r="W704" i="14"/>
  <c r="O705" i="14"/>
  <c r="S705" i="14"/>
  <c r="W705" i="14"/>
  <c r="O706" i="14"/>
  <c r="S706" i="14"/>
  <c r="W706" i="14"/>
  <c r="O707" i="14"/>
  <c r="S707" i="14"/>
  <c r="W707" i="14"/>
  <c r="O708" i="14"/>
  <c r="S708" i="14"/>
  <c r="W708" i="14"/>
  <c r="O709" i="14"/>
  <c r="S709" i="14"/>
  <c r="W709" i="14"/>
  <c r="O710" i="14"/>
  <c r="S710" i="14"/>
  <c r="W710" i="14"/>
  <c r="O711" i="14"/>
  <c r="S711" i="14"/>
  <c r="W711" i="14"/>
  <c r="O712" i="14"/>
  <c r="S712" i="14"/>
  <c r="W712" i="14"/>
  <c r="O713" i="14"/>
  <c r="S713" i="14"/>
  <c r="W713" i="14"/>
  <c r="O714" i="14"/>
  <c r="S714" i="14"/>
  <c r="W714" i="14"/>
  <c r="O715" i="14"/>
  <c r="S715" i="14"/>
  <c r="W715" i="14"/>
  <c r="O716" i="14"/>
  <c r="S716" i="14"/>
  <c r="W716" i="14"/>
  <c r="O717" i="14"/>
  <c r="S717" i="14"/>
  <c r="W717" i="14"/>
  <c r="O718" i="14"/>
  <c r="S718" i="14"/>
  <c r="W718" i="14"/>
  <c r="O719" i="14"/>
  <c r="S719" i="14"/>
  <c r="W719" i="14"/>
  <c r="O720" i="14"/>
  <c r="S720" i="14"/>
  <c r="W720" i="14"/>
  <c r="O721" i="14"/>
  <c r="S721" i="14"/>
  <c r="W721" i="14"/>
  <c r="O722" i="14"/>
  <c r="S722" i="14"/>
  <c r="W722" i="14"/>
  <c r="O723" i="14"/>
  <c r="S723" i="14"/>
  <c r="W723" i="14"/>
  <c r="O724" i="14"/>
  <c r="S724" i="14"/>
  <c r="W724" i="14"/>
  <c r="O725" i="14"/>
  <c r="S725" i="14"/>
  <c r="W725" i="14"/>
  <c r="O726" i="14"/>
  <c r="S726" i="14"/>
  <c r="W726" i="14"/>
  <c r="O727" i="14"/>
  <c r="S727" i="14"/>
  <c r="W727" i="14"/>
  <c r="O728" i="14"/>
  <c r="S728" i="14"/>
  <c r="W728" i="14"/>
  <c r="O729" i="14"/>
  <c r="S729" i="14"/>
  <c r="W729" i="14"/>
  <c r="O730" i="14"/>
  <c r="S730" i="14"/>
  <c r="W730" i="14"/>
  <c r="O731" i="14"/>
  <c r="S731" i="14"/>
  <c r="W731" i="14"/>
  <c r="O732" i="14"/>
  <c r="S732" i="14"/>
  <c r="W732" i="14"/>
  <c r="O733" i="14"/>
  <c r="S733" i="14"/>
  <c r="W733" i="14"/>
  <c r="O734" i="14"/>
  <c r="S734" i="14"/>
  <c r="W734" i="14"/>
  <c r="O735" i="14"/>
  <c r="S735" i="14"/>
  <c r="W735" i="14"/>
  <c r="O736" i="14"/>
  <c r="S736" i="14"/>
  <c r="W736" i="14"/>
  <c r="O737" i="14"/>
  <c r="S737" i="14"/>
  <c r="W737" i="14"/>
  <c r="O738" i="14"/>
  <c r="S738" i="14"/>
  <c r="W738" i="14"/>
  <c r="O739" i="14"/>
  <c r="S739" i="14"/>
  <c r="W739" i="14"/>
  <c r="O740" i="14"/>
  <c r="S740" i="14"/>
  <c r="W740" i="14"/>
  <c r="O741" i="14"/>
  <c r="S741" i="14"/>
  <c r="W741" i="14"/>
  <c r="O742" i="14"/>
  <c r="S742" i="14"/>
  <c r="W742" i="14"/>
  <c r="O743" i="14"/>
  <c r="S743" i="14"/>
  <c r="W743" i="14"/>
  <c r="O744" i="14"/>
  <c r="S744" i="14"/>
  <c r="W744" i="14"/>
  <c r="O745" i="14"/>
  <c r="S745" i="14"/>
  <c r="W745" i="14"/>
  <c r="O746" i="14"/>
  <c r="S746" i="14"/>
  <c r="W746" i="14"/>
  <c r="O747" i="14"/>
  <c r="S747" i="14"/>
  <c r="W747" i="14"/>
  <c r="O748" i="14"/>
  <c r="S748" i="14"/>
  <c r="W748" i="14"/>
  <c r="O749" i="14"/>
  <c r="S749" i="14"/>
  <c r="W749" i="14"/>
  <c r="O750" i="14"/>
  <c r="S750" i="14"/>
  <c r="W750" i="14"/>
  <c r="O751" i="14"/>
  <c r="S751" i="14"/>
  <c r="W751" i="14"/>
  <c r="O752" i="14"/>
  <c r="S752" i="14"/>
  <c r="W752" i="14"/>
  <c r="O753" i="14"/>
  <c r="S753" i="14"/>
  <c r="W753" i="14"/>
  <c r="O754" i="14"/>
  <c r="S754" i="14"/>
  <c r="W754" i="14"/>
  <c r="O755" i="14"/>
  <c r="S755" i="14"/>
  <c r="W755" i="14"/>
  <c r="O756" i="14"/>
  <c r="S756" i="14"/>
  <c r="W756" i="14"/>
  <c r="O757" i="14"/>
  <c r="S757" i="14"/>
  <c r="W757" i="14"/>
  <c r="O758" i="14"/>
  <c r="S758" i="14"/>
  <c r="W758" i="14"/>
  <c r="O759" i="14"/>
  <c r="S759" i="14"/>
  <c r="W759" i="14"/>
  <c r="O760" i="14"/>
  <c r="S760" i="14"/>
  <c r="W760" i="14"/>
  <c r="O761" i="14"/>
  <c r="S761" i="14"/>
  <c r="W761" i="14"/>
  <c r="O762" i="14"/>
  <c r="S762" i="14"/>
  <c r="W762" i="14"/>
  <c r="O763" i="14"/>
  <c r="S763" i="14"/>
  <c r="W763" i="14"/>
  <c r="O764" i="14"/>
  <c r="S764" i="14"/>
  <c r="W764" i="14"/>
  <c r="O765" i="14"/>
  <c r="S765" i="14"/>
  <c r="W765" i="14"/>
  <c r="O766" i="14"/>
  <c r="S766" i="14"/>
  <c r="W766" i="14"/>
  <c r="O767" i="14"/>
  <c r="S767" i="14"/>
  <c r="W767" i="14"/>
  <c r="O768" i="14"/>
  <c r="S768" i="14"/>
  <c r="W768" i="14"/>
  <c r="O769" i="14"/>
  <c r="S769" i="14"/>
  <c r="W769" i="14"/>
  <c r="O770" i="14"/>
  <c r="S770" i="14"/>
  <c r="W770" i="14"/>
  <c r="O771" i="14"/>
  <c r="S771" i="14"/>
  <c r="W771" i="14"/>
  <c r="O772" i="14"/>
  <c r="S772" i="14"/>
  <c r="W772" i="14"/>
  <c r="O773" i="14"/>
  <c r="S773" i="14"/>
  <c r="W773" i="14"/>
  <c r="O774" i="14"/>
  <c r="S774" i="14"/>
  <c r="W774" i="14"/>
  <c r="O775" i="14"/>
  <c r="S775" i="14"/>
  <c r="W775" i="14"/>
  <c r="O776" i="14"/>
  <c r="S776" i="14"/>
  <c r="W776" i="14"/>
  <c r="O777" i="14"/>
  <c r="S777" i="14"/>
  <c r="W777" i="14"/>
  <c r="O778" i="14"/>
  <c r="S778" i="14"/>
  <c r="W778" i="14"/>
  <c r="O779" i="14"/>
  <c r="S779" i="14"/>
  <c r="W779" i="14"/>
  <c r="O780" i="14"/>
  <c r="S780" i="14"/>
  <c r="W780" i="14"/>
  <c r="O781" i="14"/>
  <c r="S781" i="14"/>
  <c r="W781" i="14"/>
  <c r="O782" i="14"/>
  <c r="S782" i="14"/>
  <c r="W782" i="14"/>
  <c r="O783" i="14"/>
  <c r="S783" i="14"/>
  <c r="W783" i="14"/>
  <c r="O784" i="14"/>
  <c r="S784" i="14"/>
  <c r="W784" i="14"/>
  <c r="O785" i="14"/>
  <c r="S785" i="14"/>
  <c r="W785" i="14"/>
  <c r="O786" i="14"/>
  <c r="S786" i="14"/>
  <c r="W786" i="14"/>
  <c r="O787" i="14"/>
  <c r="S787" i="14"/>
  <c r="W787" i="14"/>
  <c r="O788" i="14"/>
  <c r="S788" i="14"/>
  <c r="W788" i="14"/>
  <c r="O789" i="14"/>
  <c r="S789" i="14"/>
  <c r="W789" i="14"/>
  <c r="O790" i="14"/>
  <c r="S790" i="14"/>
  <c r="W790" i="14"/>
  <c r="O791" i="14"/>
  <c r="S791" i="14"/>
  <c r="W791" i="14"/>
  <c r="O792" i="14"/>
  <c r="S792" i="14"/>
  <c r="W792" i="14"/>
  <c r="O793" i="14"/>
  <c r="S793" i="14"/>
  <c r="W793" i="14"/>
  <c r="O794" i="14"/>
  <c r="S794" i="14"/>
  <c r="W794" i="14"/>
  <c r="O795" i="14"/>
  <c r="S795" i="14"/>
  <c r="W795" i="14"/>
  <c r="O796" i="14"/>
  <c r="S796" i="14"/>
  <c r="W796" i="14"/>
  <c r="O797" i="14"/>
  <c r="S797" i="14"/>
  <c r="W797" i="14"/>
  <c r="O798" i="14"/>
  <c r="S798" i="14"/>
  <c r="W798" i="14"/>
  <c r="O799" i="14"/>
  <c r="S799" i="14"/>
  <c r="W799" i="14"/>
  <c r="O800" i="14"/>
  <c r="S800" i="14"/>
  <c r="W800" i="14"/>
  <c r="O801" i="14"/>
  <c r="S801" i="14"/>
  <c r="W801" i="14"/>
  <c r="O802" i="14"/>
  <c r="S802" i="14"/>
  <c r="W802" i="14"/>
  <c r="O803" i="14"/>
  <c r="S803" i="14"/>
  <c r="W803" i="14"/>
  <c r="O804" i="14"/>
  <c r="S804" i="14"/>
  <c r="W804" i="14"/>
  <c r="O805" i="14"/>
  <c r="S805" i="14"/>
  <c r="W805" i="14"/>
  <c r="O806" i="14"/>
  <c r="S806" i="14"/>
  <c r="W806" i="14"/>
  <c r="O807" i="14"/>
  <c r="S807" i="14"/>
  <c r="W807" i="14"/>
  <c r="O808" i="14"/>
  <c r="S808" i="14"/>
  <c r="W808" i="14"/>
  <c r="O809" i="14"/>
  <c r="S809" i="14"/>
  <c r="W809" i="14"/>
  <c r="O810" i="14"/>
  <c r="S810" i="14"/>
  <c r="W810" i="14"/>
  <c r="O811" i="14"/>
  <c r="S811" i="14"/>
  <c r="W811" i="14"/>
  <c r="O812" i="14"/>
  <c r="S812" i="14"/>
  <c r="W812" i="14"/>
  <c r="O813" i="14"/>
  <c r="S813" i="14"/>
  <c r="W813" i="14"/>
  <c r="O814" i="14"/>
  <c r="S814" i="14"/>
  <c r="W814" i="14"/>
  <c r="O815" i="14"/>
  <c r="S815" i="14"/>
  <c r="W815" i="14"/>
  <c r="O816" i="14"/>
  <c r="S816" i="14"/>
  <c r="W816" i="14"/>
  <c r="O817" i="14"/>
  <c r="S817" i="14"/>
  <c r="W817" i="14"/>
  <c r="O818" i="14"/>
  <c r="S818" i="14"/>
  <c r="W818" i="14"/>
  <c r="O819" i="14"/>
  <c r="S819" i="14"/>
  <c r="W819" i="14"/>
  <c r="O820" i="14"/>
  <c r="S820" i="14"/>
  <c r="W820" i="14"/>
  <c r="O821" i="14"/>
  <c r="S821" i="14"/>
  <c r="W821" i="14"/>
  <c r="O822" i="14"/>
  <c r="S822" i="14"/>
  <c r="W822" i="14"/>
  <c r="O823" i="14"/>
  <c r="S823" i="14"/>
  <c r="W823" i="14"/>
  <c r="O824" i="14"/>
  <c r="S824" i="14"/>
  <c r="W824" i="14"/>
  <c r="O825" i="14"/>
  <c r="S825" i="14"/>
  <c r="W825" i="14"/>
  <c r="O826" i="14"/>
  <c r="S826" i="14"/>
  <c r="W826" i="14"/>
  <c r="O827" i="14"/>
  <c r="S827" i="14"/>
  <c r="W827" i="14"/>
  <c r="O828" i="14"/>
  <c r="S828" i="14"/>
  <c r="W828" i="14"/>
  <c r="O829" i="14"/>
  <c r="S829" i="14"/>
  <c r="W829" i="14"/>
  <c r="O830" i="14"/>
  <c r="S830" i="14"/>
  <c r="W830" i="14"/>
  <c r="O831" i="14"/>
  <c r="S831" i="14"/>
  <c r="W831" i="14"/>
  <c r="O832" i="14"/>
  <c r="S832" i="14"/>
  <c r="W832" i="14"/>
  <c r="O833" i="14"/>
  <c r="S833" i="14"/>
  <c r="W833" i="14"/>
  <c r="O834" i="14"/>
  <c r="S834" i="14"/>
  <c r="W834" i="14"/>
  <c r="O835" i="14"/>
  <c r="S835" i="14"/>
  <c r="W835" i="14"/>
  <c r="O836" i="14"/>
  <c r="S836" i="14"/>
  <c r="W836" i="14"/>
  <c r="O837" i="14"/>
  <c r="S837" i="14"/>
  <c r="W837" i="14"/>
  <c r="O838" i="14"/>
  <c r="S838" i="14"/>
  <c r="W838" i="14"/>
  <c r="O839" i="14"/>
  <c r="S839" i="14"/>
  <c r="W839" i="14"/>
  <c r="O840" i="14"/>
  <c r="S840" i="14"/>
  <c r="W840" i="14"/>
  <c r="O841" i="14"/>
  <c r="S841" i="14"/>
  <c r="W841" i="14"/>
  <c r="O842" i="14"/>
  <c r="S842" i="14"/>
  <c r="W842" i="14"/>
  <c r="O843" i="14"/>
  <c r="S843" i="14"/>
  <c r="W843" i="14"/>
  <c r="O844" i="14"/>
  <c r="S844" i="14"/>
  <c r="W844" i="14"/>
  <c r="O845" i="14"/>
  <c r="S845" i="14"/>
  <c r="W845" i="14"/>
  <c r="O846" i="14"/>
  <c r="S846" i="14"/>
  <c r="W846" i="14"/>
  <c r="O847" i="14"/>
  <c r="S847" i="14"/>
  <c r="W847" i="14"/>
  <c r="O848" i="14"/>
  <c r="S848" i="14"/>
  <c r="W848" i="14"/>
  <c r="O849" i="14"/>
  <c r="S849" i="14"/>
  <c r="W849" i="14"/>
  <c r="O850" i="14"/>
  <c r="S850" i="14"/>
  <c r="W850" i="14"/>
  <c r="O851" i="14"/>
  <c r="S851" i="14"/>
  <c r="W851" i="14"/>
  <c r="O852" i="14"/>
  <c r="S852" i="14"/>
  <c r="W852" i="14"/>
  <c r="O853" i="14"/>
  <c r="S853" i="14"/>
  <c r="W853" i="14"/>
  <c r="O854" i="14"/>
  <c r="S854" i="14"/>
  <c r="W854" i="14"/>
  <c r="O855" i="14"/>
  <c r="S855" i="14"/>
  <c r="W855" i="14"/>
  <c r="O856" i="14"/>
  <c r="S856" i="14"/>
  <c r="W856" i="14"/>
  <c r="O857" i="14"/>
  <c r="S857" i="14"/>
  <c r="W857" i="14"/>
  <c r="O858" i="14"/>
  <c r="S858" i="14"/>
  <c r="W858" i="14"/>
  <c r="O859" i="14"/>
  <c r="S859" i="14"/>
  <c r="W859" i="14"/>
  <c r="O860" i="14"/>
  <c r="S860" i="14"/>
  <c r="W860" i="14"/>
  <c r="O861" i="14"/>
  <c r="S861" i="14"/>
  <c r="W861" i="14"/>
  <c r="O862" i="14"/>
  <c r="S862" i="14"/>
  <c r="W862" i="14"/>
  <c r="O863" i="14"/>
  <c r="S863" i="14"/>
  <c r="W863" i="14"/>
  <c r="O864" i="14"/>
  <c r="S864" i="14"/>
  <c r="W864" i="14"/>
  <c r="O865" i="14"/>
  <c r="S865" i="14"/>
  <c r="W865" i="14"/>
  <c r="O866" i="14"/>
  <c r="S866" i="14"/>
  <c r="W866" i="14"/>
  <c r="O867" i="14"/>
  <c r="S867" i="14"/>
  <c r="W867" i="14"/>
  <c r="O868" i="14"/>
  <c r="S868" i="14"/>
  <c r="W868" i="14"/>
  <c r="O869" i="14"/>
  <c r="S869" i="14"/>
  <c r="W869" i="14"/>
  <c r="O870" i="14"/>
  <c r="S870" i="14"/>
  <c r="W870" i="14"/>
  <c r="O871" i="14"/>
  <c r="S871" i="14"/>
  <c r="W871" i="14"/>
  <c r="O872" i="14"/>
  <c r="S872" i="14"/>
  <c r="W872" i="14"/>
  <c r="O873" i="14"/>
  <c r="S873" i="14"/>
  <c r="W873" i="14"/>
  <c r="O874" i="14"/>
  <c r="S874" i="14"/>
  <c r="W874" i="14"/>
  <c r="O875" i="14"/>
  <c r="S875" i="14"/>
  <c r="W875" i="14"/>
  <c r="O876" i="14"/>
  <c r="S876" i="14"/>
  <c r="W876" i="14"/>
  <c r="O877" i="14"/>
  <c r="S877" i="14"/>
  <c r="W877" i="14"/>
  <c r="O878" i="14"/>
  <c r="S878" i="14"/>
  <c r="W878" i="14"/>
  <c r="O879" i="14"/>
  <c r="S879" i="14"/>
  <c r="W879" i="14"/>
  <c r="O880" i="14"/>
  <c r="S880" i="14"/>
  <c r="W880" i="14"/>
  <c r="O881" i="14"/>
  <c r="S881" i="14"/>
  <c r="W881" i="14"/>
  <c r="O882" i="14"/>
  <c r="S882" i="14"/>
  <c r="W882" i="14"/>
  <c r="O883" i="14"/>
  <c r="S883" i="14"/>
  <c r="W883" i="14"/>
  <c r="O884" i="14"/>
  <c r="S884" i="14"/>
  <c r="W884" i="14"/>
  <c r="O885" i="14"/>
  <c r="S885" i="14"/>
  <c r="W885" i="14"/>
  <c r="O886" i="14"/>
  <c r="S886" i="14"/>
  <c r="W886" i="14"/>
  <c r="O887" i="14"/>
  <c r="S887" i="14"/>
  <c r="W887" i="14"/>
  <c r="O888" i="14"/>
  <c r="S888" i="14"/>
  <c r="W888" i="14"/>
  <c r="O889" i="14"/>
  <c r="S889" i="14"/>
  <c r="W889" i="14"/>
  <c r="O890" i="14"/>
  <c r="S890" i="14"/>
  <c r="W890" i="14"/>
  <c r="O891" i="14"/>
  <c r="S891" i="14"/>
  <c r="W891" i="14"/>
  <c r="O892" i="14"/>
  <c r="S892" i="14"/>
  <c r="W892" i="14"/>
  <c r="O893" i="14"/>
  <c r="S893" i="14"/>
  <c r="W893" i="14"/>
  <c r="O894" i="14"/>
  <c r="S894" i="14"/>
  <c r="W894" i="14"/>
  <c r="O895" i="14"/>
  <c r="S895" i="14"/>
  <c r="W895" i="14"/>
  <c r="O896" i="14"/>
  <c r="S896" i="14"/>
  <c r="W896" i="14"/>
  <c r="O897" i="14"/>
  <c r="S897" i="14"/>
  <c r="W897" i="14"/>
  <c r="O898" i="14"/>
  <c r="S898" i="14"/>
  <c r="W898" i="14"/>
  <c r="O899" i="14"/>
  <c r="U899" i="14"/>
  <c r="W1121" i="14"/>
  <c r="W1125" i="14"/>
  <c r="W1129" i="14"/>
  <c r="W1133" i="14"/>
  <c r="W1137" i="14"/>
  <c r="W1141" i="14"/>
  <c r="W1145" i="14"/>
  <c r="W1149" i="14"/>
  <c r="W1153" i="14"/>
  <c r="W1157" i="14"/>
  <c r="W1161" i="14"/>
  <c r="W1165" i="14"/>
  <c r="W1169" i="14"/>
  <c r="W1173" i="14"/>
  <c r="W1177" i="14"/>
  <c r="W1181" i="14"/>
  <c r="W1185" i="14"/>
  <c r="W1189" i="14"/>
  <c r="W1193" i="14"/>
  <c r="W1197" i="14"/>
  <c r="W1201" i="14"/>
  <c r="W1205" i="14"/>
  <c r="W1209" i="14"/>
  <c r="W1213" i="14"/>
  <c r="W1217" i="14"/>
  <c r="W1221" i="14"/>
  <c r="W1225" i="14"/>
  <c r="W1229" i="14"/>
  <c r="W1233" i="14"/>
  <c r="W1237" i="14"/>
  <c r="W1241" i="14"/>
  <c r="W1245" i="14"/>
  <c r="W1249" i="14"/>
  <c r="W1253" i="14"/>
  <c r="W1257" i="14"/>
  <c r="W1261" i="14"/>
  <c r="W1265" i="14"/>
  <c r="W1269" i="14"/>
  <c r="W1273" i="14"/>
  <c r="W1277" i="14"/>
  <c r="W1281" i="14"/>
  <c r="W1285" i="14"/>
  <c r="W1289" i="14"/>
  <c r="W1293" i="14"/>
  <c r="W1297" i="14"/>
  <c r="W1301" i="14"/>
  <c r="W1305" i="14"/>
  <c r="W1309" i="14"/>
  <c r="W1313" i="14"/>
  <c r="W1317" i="14"/>
  <c r="W1321" i="14"/>
  <c r="W1325" i="14"/>
  <c r="W1329" i="14"/>
  <c r="W1333" i="14"/>
  <c r="W1337" i="14"/>
  <c r="W1341" i="14"/>
  <c r="W1345" i="14"/>
  <c r="W1349" i="14"/>
  <c r="W1353" i="14"/>
  <c r="W1357" i="14"/>
  <c r="W1361" i="14"/>
  <c r="W1365" i="14"/>
  <c r="W1369" i="14"/>
  <c r="W1373" i="14"/>
  <c r="W1377" i="14"/>
  <c r="W1381" i="14"/>
  <c r="W1385" i="14"/>
  <c r="W1389" i="14"/>
  <c r="W1393" i="14"/>
  <c r="W1397" i="14"/>
  <c r="W1401" i="14"/>
  <c r="W1405" i="14"/>
  <c r="W1409" i="14"/>
  <c r="W1413" i="14"/>
  <c r="W1417" i="14"/>
  <c r="W1421" i="14"/>
  <c r="W1425" i="14"/>
  <c r="W1429" i="14"/>
  <c r="W1433" i="14"/>
  <c r="W1437" i="14"/>
  <c r="W1441" i="14"/>
  <c r="W1445" i="14"/>
  <c r="W1449" i="14"/>
  <c r="W1453" i="14"/>
  <c r="W1457" i="14"/>
  <c r="W1461" i="14"/>
  <c r="W1465" i="14"/>
  <c r="W1469" i="14"/>
  <c r="W1473" i="14"/>
  <c r="W1477" i="14"/>
  <c r="W1481" i="14"/>
  <c r="W1485" i="14"/>
  <c r="W1489" i="14"/>
  <c r="W1493" i="14"/>
  <c r="W1497" i="14"/>
  <c r="W1501" i="14"/>
  <c r="W1505" i="14"/>
  <c r="W1509" i="14"/>
  <c r="W1513" i="14"/>
  <c r="W1517" i="14"/>
  <c r="W1521" i="14"/>
  <c r="W1525" i="14"/>
  <c r="W1529" i="14"/>
  <c r="W1533" i="14"/>
  <c r="W1537" i="14"/>
  <c r="W1541" i="14"/>
  <c r="W1545" i="14"/>
  <c r="W1549" i="14"/>
  <c r="W1553" i="14"/>
  <c r="W1557" i="14"/>
  <c r="W1561" i="14"/>
  <c r="W1565" i="14"/>
  <c r="W1569" i="14"/>
  <c r="W1573" i="14"/>
  <c r="W1577" i="14"/>
  <c r="W1581" i="14"/>
  <c r="W1585" i="14"/>
  <c r="W1589" i="14"/>
  <c r="W1593" i="14"/>
  <c r="W1597" i="14"/>
  <c r="W1601" i="14"/>
  <c r="W1605" i="14"/>
  <c r="W1609" i="14"/>
  <c r="W1613" i="14"/>
  <c r="W1617" i="14"/>
  <c r="W1621" i="14"/>
  <c r="W1625" i="14"/>
  <c r="W1629" i="14"/>
  <c r="W1633" i="14"/>
  <c r="W1637" i="14"/>
  <c r="W1641" i="14"/>
  <c r="W1645" i="14"/>
  <c r="W1649" i="14"/>
  <c r="W1653" i="14"/>
  <c r="W1657" i="14"/>
  <c r="W1661" i="14"/>
  <c r="W1665" i="14"/>
  <c r="W1669" i="14"/>
  <c r="W1673" i="14"/>
  <c r="W1677" i="14"/>
  <c r="W1681" i="14"/>
  <c r="W1685" i="14"/>
  <c r="W1689" i="14"/>
  <c r="W1693" i="14"/>
  <c r="W1697" i="14"/>
  <c r="W1701" i="14"/>
  <c r="W1705" i="14"/>
  <c r="W1709" i="14"/>
  <c r="W1713" i="14"/>
  <c r="W1717" i="14"/>
  <c r="W1721" i="14"/>
  <c r="W1725" i="14"/>
  <c r="W1729" i="14"/>
  <c r="W1733" i="14"/>
  <c r="W1737" i="14"/>
  <c r="W1741" i="14"/>
  <c r="W1745" i="14"/>
  <c r="W1749" i="14"/>
  <c r="W1753" i="14"/>
  <c r="W1757" i="14"/>
  <c r="W1761" i="14"/>
  <c r="T1770" i="14"/>
  <c r="W1862" i="14"/>
  <c r="S1862" i="14"/>
  <c r="O1862" i="14"/>
  <c r="V1862" i="14"/>
  <c r="R1862" i="14"/>
  <c r="N1862" i="14"/>
  <c r="X1862" i="14"/>
  <c r="T1862" i="14"/>
  <c r="P1862" i="14"/>
  <c r="U1862" i="14"/>
  <c r="Q1862" i="14"/>
  <c r="M1862" i="14"/>
  <c r="AA101" i="12"/>
  <c r="AA105" i="12"/>
  <c r="AA107" i="12"/>
  <c r="AA109" i="12"/>
  <c r="AA111" i="12"/>
  <c r="AA113" i="12"/>
  <c r="AA115" i="12"/>
  <c r="AA117" i="12"/>
  <c r="AA119" i="12"/>
  <c r="AA121" i="12"/>
  <c r="AA123" i="12"/>
  <c r="AA125" i="12"/>
  <c r="AA127" i="12"/>
  <c r="AA129" i="12"/>
  <c r="AA131" i="12"/>
  <c r="AA133" i="12"/>
  <c r="AA135" i="12"/>
  <c r="AA137" i="12"/>
  <c r="AA139" i="12"/>
  <c r="AA141" i="12"/>
  <c r="AA143" i="12"/>
  <c r="AA145" i="12"/>
  <c r="AA147" i="12"/>
  <c r="AA149" i="12"/>
  <c r="AA151" i="12"/>
  <c r="AA153" i="12"/>
  <c r="AA155" i="12"/>
  <c r="AA157" i="12"/>
  <c r="AA159" i="12"/>
  <c r="AA161" i="12"/>
  <c r="AA163" i="12"/>
  <c r="AA165" i="12"/>
  <c r="AA167" i="12"/>
  <c r="AA169" i="12"/>
  <c r="AA171" i="12"/>
  <c r="AA173" i="12"/>
  <c r="AA175" i="12"/>
  <c r="AA177" i="12"/>
  <c r="AA179" i="12"/>
  <c r="AA181" i="12"/>
  <c r="AA183" i="12"/>
  <c r="AA185" i="12"/>
  <c r="AA187" i="12"/>
  <c r="AA189" i="12"/>
  <c r="AA191" i="12"/>
  <c r="AA193" i="12"/>
  <c r="AA195" i="12"/>
  <c r="AA197" i="12"/>
  <c r="AA199" i="12"/>
  <c r="AA201" i="12"/>
  <c r="AA203" i="12"/>
  <c r="AA205" i="12"/>
  <c r="M9" i="14"/>
  <c r="Q9" i="14"/>
  <c r="U9" i="14"/>
  <c r="M13" i="14"/>
  <c r="Q13" i="14"/>
  <c r="U13" i="14"/>
  <c r="M17" i="14"/>
  <c r="Q17" i="14"/>
  <c r="U17" i="14"/>
  <c r="M21" i="14"/>
  <c r="Q21" i="14"/>
  <c r="U21" i="14"/>
  <c r="M25" i="14"/>
  <c r="Q25" i="14"/>
  <c r="U25" i="14"/>
  <c r="M29" i="14"/>
  <c r="Q29" i="14"/>
  <c r="U29" i="14"/>
  <c r="M33" i="14"/>
  <c r="Q33" i="14"/>
  <c r="U33" i="14"/>
  <c r="M37" i="14"/>
  <c r="Q37" i="14"/>
  <c r="U37" i="14"/>
  <c r="M41" i="14"/>
  <c r="Q41" i="14"/>
  <c r="U41" i="14"/>
  <c r="M45" i="14"/>
  <c r="Q45" i="14"/>
  <c r="U45" i="14"/>
  <c r="M49" i="14"/>
  <c r="Q49" i="14"/>
  <c r="U49" i="14"/>
  <c r="M53" i="14"/>
  <c r="Q53" i="14"/>
  <c r="U53" i="14"/>
  <c r="M57" i="14"/>
  <c r="Q57" i="14"/>
  <c r="U57" i="14"/>
  <c r="M61" i="14"/>
  <c r="Q61" i="14"/>
  <c r="U61" i="14"/>
  <c r="M65" i="14"/>
  <c r="Q65" i="14"/>
  <c r="U65" i="14"/>
  <c r="M69" i="14"/>
  <c r="Q69" i="14"/>
  <c r="U69" i="14"/>
  <c r="M73" i="14"/>
  <c r="Q73" i="14"/>
  <c r="U73" i="14"/>
  <c r="M77" i="14"/>
  <c r="Q77" i="14"/>
  <c r="U77" i="14"/>
  <c r="M81" i="14"/>
  <c r="Q81" i="14"/>
  <c r="U81" i="14"/>
  <c r="M85" i="14"/>
  <c r="Q85" i="14"/>
  <c r="U85" i="14"/>
  <c r="M89" i="14"/>
  <c r="Q89" i="14"/>
  <c r="U89" i="14"/>
  <c r="M93" i="14"/>
  <c r="Q93" i="14"/>
  <c r="U93" i="14"/>
  <c r="M97" i="14"/>
  <c r="Q97" i="14"/>
  <c r="U97" i="14"/>
  <c r="M101" i="14"/>
  <c r="Q101" i="14"/>
  <c r="U101" i="14"/>
  <c r="M105" i="14"/>
  <c r="Q105" i="14"/>
  <c r="U105" i="14"/>
  <c r="M109" i="14"/>
  <c r="Q109" i="14"/>
  <c r="U109" i="14"/>
  <c r="M113" i="14"/>
  <c r="Q113" i="14"/>
  <c r="U113" i="14"/>
  <c r="M117" i="14"/>
  <c r="Q117" i="14"/>
  <c r="U117" i="14"/>
  <c r="M121" i="14"/>
  <c r="Q121" i="14"/>
  <c r="U121" i="14"/>
  <c r="M125" i="14"/>
  <c r="Q125" i="14"/>
  <c r="U125" i="14"/>
  <c r="M129" i="14"/>
  <c r="Q129" i="14"/>
  <c r="U129" i="14"/>
  <c r="M133" i="14"/>
  <c r="Q133" i="14"/>
  <c r="U133" i="14"/>
  <c r="M137" i="14"/>
  <c r="Q137" i="14"/>
  <c r="U137" i="14"/>
  <c r="M141" i="14"/>
  <c r="Q141" i="14"/>
  <c r="U141" i="14"/>
  <c r="M145" i="14"/>
  <c r="Q145" i="14"/>
  <c r="U145" i="14"/>
  <c r="M149" i="14"/>
  <c r="Q149" i="14"/>
  <c r="U149" i="14"/>
  <c r="M153" i="14"/>
  <c r="Q153" i="14"/>
  <c r="U153" i="14"/>
  <c r="N156" i="14"/>
  <c r="R156" i="14"/>
  <c r="V156" i="14"/>
  <c r="M157" i="14"/>
  <c r="Q157" i="14"/>
  <c r="U157" i="14"/>
  <c r="P158" i="14"/>
  <c r="T158" i="14"/>
  <c r="N160" i="14"/>
  <c r="R160" i="14"/>
  <c r="V160" i="14"/>
  <c r="M161" i="14"/>
  <c r="Q161" i="14"/>
  <c r="U161" i="14"/>
  <c r="P162" i="14"/>
  <c r="T162" i="14"/>
  <c r="N164" i="14"/>
  <c r="R164" i="14"/>
  <c r="V164" i="14"/>
  <c r="M165" i="14"/>
  <c r="Q165" i="14"/>
  <c r="U165" i="14"/>
  <c r="P166" i="14"/>
  <c r="T166" i="14"/>
  <c r="N168" i="14"/>
  <c r="R168" i="14"/>
  <c r="V168" i="14"/>
  <c r="M169" i="14"/>
  <c r="Q169" i="14"/>
  <c r="U169" i="14"/>
  <c r="P170" i="14"/>
  <c r="T170" i="14"/>
  <c r="N172" i="14"/>
  <c r="R172" i="14"/>
  <c r="V172" i="14"/>
  <c r="M173" i="14"/>
  <c r="Q173" i="14"/>
  <c r="U173" i="14"/>
  <c r="P174" i="14"/>
  <c r="T174" i="14"/>
  <c r="N176" i="14"/>
  <c r="R176" i="14"/>
  <c r="V176" i="14"/>
  <c r="M177" i="14"/>
  <c r="Q177" i="14"/>
  <c r="U177" i="14"/>
  <c r="P178" i="14"/>
  <c r="T178" i="14"/>
  <c r="N180" i="14"/>
  <c r="R180" i="14"/>
  <c r="V180" i="14"/>
  <c r="M181" i="14"/>
  <c r="Q181" i="14"/>
  <c r="U181" i="14"/>
  <c r="P182" i="14"/>
  <c r="T182" i="14"/>
  <c r="N184" i="14"/>
  <c r="R184" i="14"/>
  <c r="V184" i="14"/>
  <c r="M185" i="14"/>
  <c r="Q185" i="14"/>
  <c r="U185" i="14"/>
  <c r="P186" i="14"/>
  <c r="T186" i="14"/>
  <c r="N188" i="14"/>
  <c r="R188" i="14"/>
  <c r="V188" i="14"/>
  <c r="M189" i="14"/>
  <c r="Q189" i="14"/>
  <c r="U189" i="14"/>
  <c r="P190" i="14"/>
  <c r="T190" i="14"/>
  <c r="N192" i="14"/>
  <c r="R192" i="14"/>
  <c r="V192" i="14"/>
  <c r="M193" i="14"/>
  <c r="Q193" i="14"/>
  <c r="U193" i="14"/>
  <c r="P194" i="14"/>
  <c r="T194" i="14"/>
  <c r="N196" i="14"/>
  <c r="R196" i="14"/>
  <c r="V196" i="14"/>
  <c r="M197" i="14"/>
  <c r="Q197" i="14"/>
  <c r="U197" i="14"/>
  <c r="P198" i="14"/>
  <c r="T198" i="14"/>
  <c r="N200" i="14"/>
  <c r="R200" i="14"/>
  <c r="V200" i="14"/>
  <c r="M201" i="14"/>
  <c r="Q201" i="14"/>
  <c r="U201" i="14"/>
  <c r="P202" i="14"/>
  <c r="T202" i="14"/>
  <c r="P203" i="14"/>
  <c r="T203" i="14"/>
  <c r="P204" i="14"/>
  <c r="T204" i="14"/>
  <c r="P205" i="14"/>
  <c r="T205" i="14"/>
  <c r="P206" i="14"/>
  <c r="T206" i="14"/>
  <c r="P207" i="14"/>
  <c r="T207" i="14"/>
  <c r="P208" i="14"/>
  <c r="T208" i="14"/>
  <c r="P209" i="14"/>
  <c r="T209" i="14"/>
  <c r="P210" i="14"/>
  <c r="T210" i="14"/>
  <c r="P211" i="14"/>
  <c r="T211" i="14"/>
  <c r="P212" i="14"/>
  <c r="T212" i="14"/>
  <c r="P213" i="14"/>
  <c r="T213" i="14"/>
  <c r="P214" i="14"/>
  <c r="T214" i="14"/>
  <c r="P215" i="14"/>
  <c r="T215" i="14"/>
  <c r="P216" i="14"/>
  <c r="T216" i="14"/>
  <c r="P217" i="14"/>
  <c r="T217" i="14"/>
  <c r="P218" i="14"/>
  <c r="T218" i="14"/>
  <c r="P219" i="14"/>
  <c r="T219" i="14"/>
  <c r="P220" i="14"/>
  <c r="T220" i="14"/>
  <c r="P221" i="14"/>
  <c r="T221" i="14"/>
  <c r="P222" i="14"/>
  <c r="T222" i="14"/>
  <c r="P223" i="14"/>
  <c r="T223" i="14"/>
  <c r="P224" i="14"/>
  <c r="T224" i="14"/>
  <c r="P225" i="14"/>
  <c r="T225" i="14"/>
  <c r="P226" i="14"/>
  <c r="T226" i="14"/>
  <c r="P227" i="14"/>
  <c r="T227" i="14"/>
  <c r="P228" i="14"/>
  <c r="T228" i="14"/>
  <c r="P229" i="14"/>
  <c r="T229" i="14"/>
  <c r="P230" i="14"/>
  <c r="T230" i="14"/>
  <c r="P231" i="14"/>
  <c r="T231" i="14"/>
  <c r="P232" i="14"/>
  <c r="T232" i="14"/>
  <c r="P233" i="14"/>
  <c r="T233" i="14"/>
  <c r="P234" i="14"/>
  <c r="T234" i="14"/>
  <c r="P235" i="14"/>
  <c r="T235" i="14"/>
  <c r="P236" i="14"/>
  <c r="T236" i="14"/>
  <c r="P237" i="14"/>
  <c r="T237" i="14"/>
  <c r="P238" i="14"/>
  <c r="T238" i="14"/>
  <c r="P239" i="14"/>
  <c r="T239" i="14"/>
  <c r="P240" i="14"/>
  <c r="T240" i="14"/>
  <c r="P241" i="14"/>
  <c r="T241" i="14"/>
  <c r="P242" i="14"/>
  <c r="T242" i="14"/>
  <c r="P243" i="14"/>
  <c r="T243" i="14"/>
  <c r="P244" i="14"/>
  <c r="T244" i="14"/>
  <c r="P245" i="14"/>
  <c r="T245" i="14"/>
  <c r="P246" i="14"/>
  <c r="T246" i="14"/>
  <c r="P247" i="14"/>
  <c r="T247" i="14"/>
  <c r="P248" i="14"/>
  <c r="T248" i="14"/>
  <c r="P249" i="14"/>
  <c r="T249" i="14"/>
  <c r="P250" i="14"/>
  <c r="T250" i="14"/>
  <c r="P251" i="14"/>
  <c r="T251" i="14"/>
  <c r="P252" i="14"/>
  <c r="T252" i="14"/>
  <c r="P253" i="14"/>
  <c r="T253" i="14"/>
  <c r="P254" i="14"/>
  <c r="T254" i="14"/>
  <c r="P255" i="14"/>
  <c r="T255" i="14"/>
  <c r="P256" i="14"/>
  <c r="T256" i="14"/>
  <c r="P257" i="14"/>
  <c r="T257" i="14"/>
  <c r="P258" i="14"/>
  <c r="T258" i="14"/>
  <c r="P259" i="14"/>
  <c r="T259" i="14"/>
  <c r="P260" i="14"/>
  <c r="T260" i="14"/>
  <c r="P261" i="14"/>
  <c r="T261" i="14"/>
  <c r="P262" i="14"/>
  <c r="T262" i="14"/>
  <c r="P263" i="14"/>
  <c r="T263" i="14"/>
  <c r="P264" i="14"/>
  <c r="T264" i="14"/>
  <c r="P265" i="14"/>
  <c r="T265" i="14"/>
  <c r="P266" i="14"/>
  <c r="T266" i="14"/>
  <c r="P267" i="14"/>
  <c r="T267" i="14"/>
  <c r="P268" i="14"/>
  <c r="T268" i="14"/>
  <c r="P269" i="14"/>
  <c r="T269" i="14"/>
  <c r="P270" i="14"/>
  <c r="T270" i="14"/>
  <c r="P271" i="14"/>
  <c r="T271" i="14"/>
  <c r="P272" i="14"/>
  <c r="T272" i="14"/>
  <c r="P273" i="14"/>
  <c r="T273" i="14"/>
  <c r="P274" i="14"/>
  <c r="T274" i="14"/>
  <c r="P275" i="14"/>
  <c r="T275" i="14"/>
  <c r="P276" i="14"/>
  <c r="T276" i="14"/>
  <c r="P277" i="14"/>
  <c r="T277" i="14"/>
  <c r="P278" i="14"/>
  <c r="T278" i="14"/>
  <c r="P279" i="14"/>
  <c r="T279" i="14"/>
  <c r="P280" i="14"/>
  <c r="T280" i="14"/>
  <c r="P281" i="14"/>
  <c r="T281" i="14"/>
  <c r="P282" i="14"/>
  <c r="T282" i="14"/>
  <c r="P283" i="14"/>
  <c r="T283" i="14"/>
  <c r="P284" i="14"/>
  <c r="T284" i="14"/>
  <c r="P285" i="14"/>
  <c r="T285" i="14"/>
  <c r="P286" i="14"/>
  <c r="T286" i="14"/>
  <c r="P287" i="14"/>
  <c r="T287" i="14"/>
  <c r="P288" i="14"/>
  <c r="T288" i="14"/>
  <c r="P289" i="14"/>
  <c r="T289" i="14"/>
  <c r="P290" i="14"/>
  <c r="T290" i="14"/>
  <c r="P291" i="14"/>
  <c r="T291" i="14"/>
  <c r="P292" i="14"/>
  <c r="T292" i="14"/>
  <c r="P293" i="14"/>
  <c r="T293" i="14"/>
  <c r="P294" i="14"/>
  <c r="T294" i="14"/>
  <c r="P295" i="14"/>
  <c r="T295" i="14"/>
  <c r="P296" i="14"/>
  <c r="T296" i="14"/>
  <c r="P297" i="14"/>
  <c r="T297" i="14"/>
  <c r="P298" i="14"/>
  <c r="T298" i="14"/>
  <c r="P299" i="14"/>
  <c r="T299" i="14"/>
  <c r="P300" i="14"/>
  <c r="T300" i="14"/>
  <c r="P301" i="14"/>
  <c r="T301" i="14"/>
  <c r="P302" i="14"/>
  <c r="T302" i="14"/>
  <c r="P303" i="14"/>
  <c r="T303" i="14"/>
  <c r="P304" i="14"/>
  <c r="T304" i="14"/>
  <c r="P305" i="14"/>
  <c r="T305" i="14"/>
  <c r="P306" i="14"/>
  <c r="T306" i="14"/>
  <c r="P307" i="14"/>
  <c r="T307" i="14"/>
  <c r="P308" i="14"/>
  <c r="T308" i="14"/>
  <c r="P309" i="14"/>
  <c r="T309" i="14"/>
  <c r="P310" i="14"/>
  <c r="T310" i="14"/>
  <c r="P311" i="14"/>
  <c r="T311" i="14"/>
  <c r="P312" i="14"/>
  <c r="T312" i="14"/>
  <c r="P313" i="14"/>
  <c r="T313" i="14"/>
  <c r="P314" i="14"/>
  <c r="T314" i="14"/>
  <c r="P315" i="14"/>
  <c r="T315" i="14"/>
  <c r="P316" i="14"/>
  <c r="T316" i="14"/>
  <c r="P317" i="14"/>
  <c r="T317" i="14"/>
  <c r="P318" i="14"/>
  <c r="T318" i="14"/>
  <c r="P319" i="14"/>
  <c r="T319" i="14"/>
  <c r="P320" i="14"/>
  <c r="T320" i="14"/>
  <c r="P321" i="14"/>
  <c r="T321" i="14"/>
  <c r="P322" i="14"/>
  <c r="T322" i="14"/>
  <c r="P323" i="14"/>
  <c r="T323" i="14"/>
  <c r="P324" i="14"/>
  <c r="T324" i="14"/>
  <c r="P325" i="14"/>
  <c r="T325" i="14"/>
  <c r="P326" i="14"/>
  <c r="T326" i="14"/>
  <c r="P327" i="14"/>
  <c r="T327" i="14"/>
  <c r="P328" i="14"/>
  <c r="T328" i="14"/>
  <c r="P329" i="14"/>
  <c r="T329" i="14"/>
  <c r="P330" i="14"/>
  <c r="T330" i="14"/>
  <c r="P331" i="14"/>
  <c r="T331" i="14"/>
  <c r="P332" i="14"/>
  <c r="T332" i="14"/>
  <c r="P333" i="14"/>
  <c r="T333" i="14"/>
  <c r="P334" i="14"/>
  <c r="T334" i="14"/>
  <c r="P335" i="14"/>
  <c r="T335" i="14"/>
  <c r="P336" i="14"/>
  <c r="T336" i="14"/>
  <c r="P337" i="14"/>
  <c r="T337" i="14"/>
  <c r="P338" i="14"/>
  <c r="T338" i="14"/>
  <c r="P339" i="14"/>
  <c r="T339" i="14"/>
  <c r="P340" i="14"/>
  <c r="T340" i="14"/>
  <c r="P341" i="14"/>
  <c r="T341" i="14"/>
  <c r="P342" i="14"/>
  <c r="T342" i="14"/>
  <c r="P343" i="14"/>
  <c r="T343" i="14"/>
  <c r="P344" i="14"/>
  <c r="T344" i="14"/>
  <c r="P345" i="14"/>
  <c r="T345" i="14"/>
  <c r="P346" i="14"/>
  <c r="T346" i="14"/>
  <c r="P347" i="14"/>
  <c r="T347" i="14"/>
  <c r="P348" i="14"/>
  <c r="T348" i="14"/>
  <c r="P349" i="14"/>
  <c r="T349" i="14"/>
  <c r="P350" i="14"/>
  <c r="T350" i="14"/>
  <c r="P351" i="14"/>
  <c r="T351" i="14"/>
  <c r="P352" i="14"/>
  <c r="T352" i="14"/>
  <c r="P353" i="14"/>
  <c r="T353" i="14"/>
  <c r="P354" i="14"/>
  <c r="T354" i="14"/>
  <c r="P355" i="14"/>
  <c r="T355" i="14"/>
  <c r="P356" i="14"/>
  <c r="T356" i="14"/>
  <c r="P357" i="14"/>
  <c r="T357" i="14"/>
  <c r="P358" i="14"/>
  <c r="T358" i="14"/>
  <c r="P359" i="14"/>
  <c r="T359" i="14"/>
  <c r="P360" i="14"/>
  <c r="T360" i="14"/>
  <c r="P361" i="14"/>
  <c r="T361" i="14"/>
  <c r="P362" i="14"/>
  <c r="T362" i="14"/>
  <c r="P363" i="14"/>
  <c r="T363" i="14"/>
  <c r="P364" i="14"/>
  <c r="T364" i="14"/>
  <c r="P365" i="14"/>
  <c r="T365" i="14"/>
  <c r="P366" i="14"/>
  <c r="T366" i="14"/>
  <c r="P367" i="14"/>
  <c r="T367" i="14"/>
  <c r="P368" i="14"/>
  <c r="T368" i="14"/>
  <c r="P369" i="14"/>
  <c r="T369" i="14"/>
  <c r="P370" i="14"/>
  <c r="T370" i="14"/>
  <c r="P371" i="14"/>
  <c r="T371" i="14"/>
  <c r="P372" i="14"/>
  <c r="T372" i="14"/>
  <c r="P373" i="14"/>
  <c r="T373" i="14"/>
  <c r="P374" i="14"/>
  <c r="T374" i="14"/>
  <c r="P375" i="14"/>
  <c r="T375" i="14"/>
  <c r="P376" i="14"/>
  <c r="T376" i="14"/>
  <c r="P377" i="14"/>
  <c r="T377" i="14"/>
  <c r="P378" i="14"/>
  <c r="T378" i="14"/>
  <c r="P379" i="14"/>
  <c r="T379" i="14"/>
  <c r="P380" i="14"/>
  <c r="T380" i="14"/>
  <c r="P381" i="14"/>
  <c r="T381" i="14"/>
  <c r="P382" i="14"/>
  <c r="T382" i="14"/>
  <c r="P383" i="14"/>
  <c r="T383" i="14"/>
  <c r="P384" i="14"/>
  <c r="T384" i="14"/>
  <c r="P385" i="14"/>
  <c r="T385" i="14"/>
  <c r="P386" i="14"/>
  <c r="T386" i="14"/>
  <c r="P387" i="14"/>
  <c r="T387" i="14"/>
  <c r="P388" i="14"/>
  <c r="T388" i="14"/>
  <c r="P389" i="14"/>
  <c r="T389" i="14"/>
  <c r="P390" i="14"/>
  <c r="T390" i="14"/>
  <c r="P391" i="14"/>
  <c r="T391" i="14"/>
  <c r="P392" i="14"/>
  <c r="T392" i="14"/>
  <c r="P393" i="14"/>
  <c r="T393" i="14"/>
  <c r="P394" i="14"/>
  <c r="T394" i="14"/>
  <c r="P395" i="14"/>
  <c r="T395" i="14"/>
  <c r="P396" i="14"/>
  <c r="T396" i="14"/>
  <c r="P397" i="14"/>
  <c r="T397" i="14"/>
  <c r="P398" i="14"/>
  <c r="T398" i="14"/>
  <c r="P399" i="14"/>
  <c r="T399" i="14"/>
  <c r="P400" i="14"/>
  <c r="T400" i="14"/>
  <c r="P401" i="14"/>
  <c r="T401" i="14"/>
  <c r="P402" i="14"/>
  <c r="T402" i="14"/>
  <c r="P403" i="14"/>
  <c r="T403" i="14"/>
  <c r="P404" i="14"/>
  <c r="T404" i="14"/>
  <c r="P405" i="14"/>
  <c r="T405" i="14"/>
  <c r="P406" i="14"/>
  <c r="T406" i="14"/>
  <c r="P407" i="14"/>
  <c r="T407" i="14"/>
  <c r="P408" i="14"/>
  <c r="T408" i="14"/>
  <c r="P409" i="14"/>
  <c r="T409" i="14"/>
  <c r="P410" i="14"/>
  <c r="T410" i="14"/>
  <c r="P411" i="14"/>
  <c r="T411" i="14"/>
  <c r="P412" i="14"/>
  <c r="T412" i="14"/>
  <c r="P413" i="14"/>
  <c r="T413" i="14"/>
  <c r="P414" i="14"/>
  <c r="T414" i="14"/>
  <c r="P415" i="14"/>
  <c r="T415" i="14"/>
  <c r="P416" i="14"/>
  <c r="T416" i="14"/>
  <c r="P417" i="14"/>
  <c r="T417" i="14"/>
  <c r="P418" i="14"/>
  <c r="T418" i="14"/>
  <c r="P419" i="14"/>
  <c r="T419" i="14"/>
  <c r="P420" i="14"/>
  <c r="T420" i="14"/>
  <c r="P421" i="14"/>
  <c r="T421" i="14"/>
  <c r="P422" i="14"/>
  <c r="T422" i="14"/>
  <c r="P423" i="14"/>
  <c r="T423" i="14"/>
  <c r="P424" i="14"/>
  <c r="T424" i="14"/>
  <c r="P425" i="14"/>
  <c r="T425" i="14"/>
  <c r="P426" i="14"/>
  <c r="T426" i="14"/>
  <c r="P427" i="14"/>
  <c r="T427" i="14"/>
  <c r="P428" i="14"/>
  <c r="T428" i="14"/>
  <c r="P429" i="14"/>
  <c r="T429" i="14"/>
  <c r="P430" i="14"/>
  <c r="T430" i="14"/>
  <c r="P431" i="14"/>
  <c r="T431" i="14"/>
  <c r="P432" i="14"/>
  <c r="T432" i="14"/>
  <c r="P433" i="14"/>
  <c r="T433" i="14"/>
  <c r="P434" i="14"/>
  <c r="T434" i="14"/>
  <c r="P435" i="14"/>
  <c r="T435" i="14"/>
  <c r="P436" i="14"/>
  <c r="T436" i="14"/>
  <c r="P437" i="14"/>
  <c r="T437" i="14"/>
  <c r="P438" i="14"/>
  <c r="T438" i="14"/>
  <c r="P439" i="14"/>
  <c r="T439" i="14"/>
  <c r="P440" i="14"/>
  <c r="T440" i="14"/>
  <c r="P441" i="14"/>
  <c r="T441" i="14"/>
  <c r="P442" i="14"/>
  <c r="T442" i="14"/>
  <c r="P443" i="14"/>
  <c r="T443" i="14"/>
  <c r="P444" i="14"/>
  <c r="T444" i="14"/>
  <c r="P445" i="14"/>
  <c r="T445" i="14"/>
  <c r="P446" i="14"/>
  <c r="T446" i="14"/>
  <c r="P447" i="14"/>
  <c r="T447" i="14"/>
  <c r="P448" i="14"/>
  <c r="T448" i="14"/>
  <c r="P449" i="14"/>
  <c r="T449" i="14"/>
  <c r="P450" i="14"/>
  <c r="T450" i="14"/>
  <c r="P451" i="14"/>
  <c r="T451" i="14"/>
  <c r="P452" i="14"/>
  <c r="T452" i="14"/>
  <c r="P453" i="14"/>
  <c r="T453" i="14"/>
  <c r="P454" i="14"/>
  <c r="T454" i="14"/>
  <c r="P455" i="14"/>
  <c r="T455" i="14"/>
  <c r="P456" i="14"/>
  <c r="T456" i="14"/>
  <c r="P457" i="14"/>
  <c r="T457" i="14"/>
  <c r="P458" i="14"/>
  <c r="T458" i="14"/>
  <c r="P459" i="14"/>
  <c r="T459" i="14"/>
  <c r="P460" i="14"/>
  <c r="T460" i="14"/>
  <c r="P461" i="14"/>
  <c r="T461" i="14"/>
  <c r="P462" i="14"/>
  <c r="T462" i="14"/>
  <c r="P463" i="14"/>
  <c r="T463" i="14"/>
  <c r="P464" i="14"/>
  <c r="T464" i="14"/>
  <c r="P465" i="14"/>
  <c r="T465" i="14"/>
  <c r="P466" i="14"/>
  <c r="T466" i="14"/>
  <c r="P467" i="14"/>
  <c r="T467" i="14"/>
  <c r="P468" i="14"/>
  <c r="T468" i="14"/>
  <c r="P469" i="14"/>
  <c r="T469" i="14"/>
  <c r="P470" i="14"/>
  <c r="T470" i="14"/>
  <c r="P471" i="14"/>
  <c r="T471" i="14"/>
  <c r="P472" i="14"/>
  <c r="T472" i="14"/>
  <c r="P473" i="14"/>
  <c r="T473" i="14"/>
  <c r="P474" i="14"/>
  <c r="T474" i="14"/>
  <c r="P475" i="14"/>
  <c r="T475" i="14"/>
  <c r="P476" i="14"/>
  <c r="T476" i="14"/>
  <c r="P477" i="14"/>
  <c r="T477" i="14"/>
  <c r="P478" i="14"/>
  <c r="T478" i="14"/>
  <c r="P479" i="14"/>
  <c r="T479" i="14"/>
  <c r="P480" i="14"/>
  <c r="T480" i="14"/>
  <c r="P481" i="14"/>
  <c r="T481" i="14"/>
  <c r="P482" i="14"/>
  <c r="T482" i="14"/>
  <c r="P483" i="14"/>
  <c r="T483" i="14"/>
  <c r="P484" i="14"/>
  <c r="T484" i="14"/>
  <c r="P485" i="14"/>
  <c r="T485" i="14"/>
  <c r="P486" i="14"/>
  <c r="T486" i="14"/>
  <c r="P487" i="14"/>
  <c r="T487" i="14"/>
  <c r="P488" i="14"/>
  <c r="T488" i="14"/>
  <c r="P489" i="14"/>
  <c r="T489" i="14"/>
  <c r="P490" i="14"/>
  <c r="T490" i="14"/>
  <c r="P491" i="14"/>
  <c r="T491" i="14"/>
  <c r="P492" i="14"/>
  <c r="T492" i="14"/>
  <c r="P493" i="14"/>
  <c r="T493" i="14"/>
  <c r="P494" i="14"/>
  <c r="T494" i="14"/>
  <c r="P495" i="14"/>
  <c r="T495" i="14"/>
  <c r="P496" i="14"/>
  <c r="T496" i="14"/>
  <c r="P497" i="14"/>
  <c r="T497" i="14"/>
  <c r="P498" i="14"/>
  <c r="T498" i="14"/>
  <c r="P499" i="14"/>
  <c r="T499" i="14"/>
  <c r="P500" i="14"/>
  <c r="T500" i="14"/>
  <c r="P501" i="14"/>
  <c r="T501" i="14"/>
  <c r="P502" i="14"/>
  <c r="T502" i="14"/>
  <c r="P503" i="14"/>
  <c r="T503" i="14"/>
  <c r="P504" i="14"/>
  <c r="T504" i="14"/>
  <c r="P505" i="14"/>
  <c r="T505" i="14"/>
  <c r="P506" i="14"/>
  <c r="T506" i="14"/>
  <c r="P507" i="14"/>
  <c r="T507" i="14"/>
  <c r="P508" i="14"/>
  <c r="T508" i="14"/>
  <c r="P509" i="14"/>
  <c r="T509" i="14"/>
  <c r="P510" i="14"/>
  <c r="T510" i="14"/>
  <c r="P511" i="14"/>
  <c r="T511" i="14"/>
  <c r="P512" i="14"/>
  <c r="T512" i="14"/>
  <c r="P513" i="14"/>
  <c r="T513" i="14"/>
  <c r="P514" i="14"/>
  <c r="T514" i="14"/>
  <c r="P515" i="14"/>
  <c r="T515" i="14"/>
  <c r="P516" i="14"/>
  <c r="T516" i="14"/>
  <c r="P517" i="14"/>
  <c r="T517" i="14"/>
  <c r="P518" i="14"/>
  <c r="T518" i="14"/>
  <c r="P519" i="14"/>
  <c r="T519" i="14"/>
  <c r="P520" i="14"/>
  <c r="T520" i="14"/>
  <c r="P521" i="14"/>
  <c r="T521" i="14"/>
  <c r="P522" i="14"/>
  <c r="T522" i="14"/>
  <c r="P523" i="14"/>
  <c r="T523" i="14"/>
  <c r="P524" i="14"/>
  <c r="T524" i="14"/>
  <c r="P525" i="14"/>
  <c r="T525" i="14"/>
  <c r="P526" i="14"/>
  <c r="T526" i="14"/>
  <c r="P527" i="14"/>
  <c r="T527" i="14"/>
  <c r="P528" i="14"/>
  <c r="T528" i="14"/>
  <c r="P529" i="14"/>
  <c r="T529" i="14"/>
  <c r="P530" i="14"/>
  <c r="T530" i="14"/>
  <c r="P531" i="14"/>
  <c r="T531" i="14"/>
  <c r="P532" i="14"/>
  <c r="T532" i="14"/>
  <c r="P533" i="14"/>
  <c r="T533" i="14"/>
  <c r="P534" i="14"/>
  <c r="T534" i="14"/>
  <c r="P535" i="14"/>
  <c r="T535" i="14"/>
  <c r="P536" i="14"/>
  <c r="T536" i="14"/>
  <c r="P537" i="14"/>
  <c r="T537" i="14"/>
  <c r="P538" i="14"/>
  <c r="T538" i="14"/>
  <c r="P539" i="14"/>
  <c r="T539" i="14"/>
  <c r="P540" i="14"/>
  <c r="T540" i="14"/>
  <c r="P541" i="14"/>
  <c r="T541" i="14"/>
  <c r="P542" i="14"/>
  <c r="T542" i="14"/>
  <c r="P543" i="14"/>
  <c r="T543" i="14"/>
  <c r="P544" i="14"/>
  <c r="T544" i="14"/>
  <c r="P545" i="14"/>
  <c r="T545" i="14"/>
  <c r="P546" i="14"/>
  <c r="T546" i="14"/>
  <c r="P547" i="14"/>
  <c r="T547" i="14"/>
  <c r="P548" i="14"/>
  <c r="T548" i="14"/>
  <c r="P549" i="14"/>
  <c r="T549" i="14"/>
  <c r="P550" i="14"/>
  <c r="T550" i="14"/>
  <c r="P551" i="14"/>
  <c r="T551" i="14"/>
  <c r="P552" i="14"/>
  <c r="T552" i="14"/>
  <c r="P553" i="14"/>
  <c r="T553" i="14"/>
  <c r="P554" i="14"/>
  <c r="T554" i="14"/>
  <c r="P555" i="14"/>
  <c r="T555" i="14"/>
  <c r="P556" i="14"/>
  <c r="T556" i="14"/>
  <c r="P557" i="14"/>
  <c r="T557" i="14"/>
  <c r="P558" i="14"/>
  <c r="T558" i="14"/>
  <c r="P559" i="14"/>
  <c r="T559" i="14"/>
  <c r="P560" i="14"/>
  <c r="T560" i="14"/>
  <c r="P561" i="14"/>
  <c r="T561" i="14"/>
  <c r="P562" i="14"/>
  <c r="T562" i="14"/>
  <c r="P563" i="14"/>
  <c r="T563" i="14"/>
  <c r="P564" i="14"/>
  <c r="T564" i="14"/>
  <c r="P565" i="14"/>
  <c r="T565" i="14"/>
  <c r="P566" i="14"/>
  <c r="T566" i="14"/>
  <c r="P567" i="14"/>
  <c r="T567" i="14"/>
  <c r="P568" i="14"/>
  <c r="T568" i="14"/>
  <c r="P569" i="14"/>
  <c r="T569" i="14"/>
  <c r="P570" i="14"/>
  <c r="T570" i="14"/>
  <c r="P571" i="14"/>
  <c r="T571" i="14"/>
  <c r="P572" i="14"/>
  <c r="T572" i="14"/>
  <c r="P573" i="14"/>
  <c r="T573" i="14"/>
  <c r="P574" i="14"/>
  <c r="T574" i="14"/>
  <c r="P575" i="14"/>
  <c r="T575" i="14"/>
  <c r="P576" i="14"/>
  <c r="T576" i="14"/>
  <c r="P577" i="14"/>
  <c r="T577" i="14"/>
  <c r="P578" i="14"/>
  <c r="T578" i="14"/>
  <c r="P579" i="14"/>
  <c r="T579" i="14"/>
  <c r="P580" i="14"/>
  <c r="T580" i="14"/>
  <c r="P581" i="14"/>
  <c r="T581" i="14"/>
  <c r="P582" i="14"/>
  <c r="T582" i="14"/>
  <c r="P583" i="14"/>
  <c r="T583" i="14"/>
  <c r="P584" i="14"/>
  <c r="T584" i="14"/>
  <c r="P585" i="14"/>
  <c r="T585" i="14"/>
  <c r="P586" i="14"/>
  <c r="T586" i="14"/>
  <c r="P587" i="14"/>
  <c r="T587" i="14"/>
  <c r="P588" i="14"/>
  <c r="T588" i="14"/>
  <c r="P589" i="14"/>
  <c r="T589" i="14"/>
  <c r="P590" i="14"/>
  <c r="T590" i="14"/>
  <c r="P591" i="14"/>
  <c r="T591" i="14"/>
  <c r="P592" i="14"/>
  <c r="T592" i="14"/>
  <c r="P593" i="14"/>
  <c r="T593" i="14"/>
  <c r="P594" i="14"/>
  <c r="T594" i="14"/>
  <c r="P595" i="14"/>
  <c r="T595" i="14"/>
  <c r="P596" i="14"/>
  <c r="T596" i="14"/>
  <c r="P597" i="14"/>
  <c r="T597" i="14"/>
  <c r="P598" i="14"/>
  <c r="T598" i="14"/>
  <c r="P599" i="14"/>
  <c r="T599" i="14"/>
  <c r="P600" i="14"/>
  <c r="T600" i="14"/>
  <c r="P601" i="14"/>
  <c r="T601" i="14"/>
  <c r="P602" i="14"/>
  <c r="T602" i="14"/>
  <c r="P603" i="14"/>
  <c r="T603" i="14"/>
  <c r="P604" i="14"/>
  <c r="T604" i="14"/>
  <c r="P605" i="14"/>
  <c r="T605" i="14"/>
  <c r="P606" i="14"/>
  <c r="T606" i="14"/>
  <c r="P607" i="14"/>
  <c r="T607" i="14"/>
  <c r="P608" i="14"/>
  <c r="T608" i="14"/>
  <c r="P609" i="14"/>
  <c r="T609" i="14"/>
  <c r="P610" i="14"/>
  <c r="T610" i="14"/>
  <c r="P611" i="14"/>
  <c r="T611" i="14"/>
  <c r="P612" i="14"/>
  <c r="T612" i="14"/>
  <c r="P613" i="14"/>
  <c r="T613" i="14"/>
  <c r="P614" i="14"/>
  <c r="T614" i="14"/>
  <c r="P615" i="14"/>
  <c r="T615" i="14"/>
  <c r="P616" i="14"/>
  <c r="T616" i="14"/>
  <c r="P617" i="14"/>
  <c r="T617" i="14"/>
  <c r="P618" i="14"/>
  <c r="T618" i="14"/>
  <c r="P619" i="14"/>
  <c r="T619" i="14"/>
  <c r="P620" i="14"/>
  <c r="T620" i="14"/>
  <c r="P621" i="14"/>
  <c r="T621" i="14"/>
  <c r="P622" i="14"/>
  <c r="T622" i="14"/>
  <c r="P623" i="14"/>
  <c r="T623" i="14"/>
  <c r="P624" i="14"/>
  <c r="T624" i="14"/>
  <c r="P625" i="14"/>
  <c r="T625" i="14"/>
  <c r="P626" i="14"/>
  <c r="T626" i="14"/>
  <c r="P627" i="14"/>
  <c r="T627" i="14"/>
  <c r="P628" i="14"/>
  <c r="T628" i="14"/>
  <c r="P629" i="14"/>
  <c r="T629" i="14"/>
  <c r="P630" i="14"/>
  <c r="T630" i="14"/>
  <c r="P631" i="14"/>
  <c r="T631" i="14"/>
  <c r="P632" i="14"/>
  <c r="T632" i="14"/>
  <c r="P633" i="14"/>
  <c r="T633" i="14"/>
  <c r="P634" i="14"/>
  <c r="T634" i="14"/>
  <c r="P635" i="14"/>
  <c r="T635" i="14"/>
  <c r="P636" i="14"/>
  <c r="T636" i="14"/>
  <c r="P637" i="14"/>
  <c r="T637" i="14"/>
  <c r="P638" i="14"/>
  <c r="T638" i="14"/>
  <c r="P639" i="14"/>
  <c r="T639" i="14"/>
  <c r="P640" i="14"/>
  <c r="T640" i="14"/>
  <c r="P641" i="14"/>
  <c r="T641" i="14"/>
  <c r="P642" i="14"/>
  <c r="T642" i="14"/>
  <c r="P643" i="14"/>
  <c r="T643" i="14"/>
  <c r="P644" i="14"/>
  <c r="T644" i="14"/>
  <c r="P645" i="14"/>
  <c r="T645" i="14"/>
  <c r="P646" i="14"/>
  <c r="T646" i="14"/>
  <c r="P647" i="14"/>
  <c r="T647" i="14"/>
  <c r="P648" i="14"/>
  <c r="T648" i="14"/>
  <c r="P649" i="14"/>
  <c r="T649" i="14"/>
  <c r="P650" i="14"/>
  <c r="T650" i="14"/>
  <c r="P651" i="14"/>
  <c r="T651" i="14"/>
  <c r="P652" i="14"/>
  <c r="T652" i="14"/>
  <c r="P653" i="14"/>
  <c r="T653" i="14"/>
  <c r="P654" i="14"/>
  <c r="T654" i="14"/>
  <c r="P655" i="14"/>
  <c r="T655" i="14"/>
  <c r="P656" i="14"/>
  <c r="T656" i="14"/>
  <c r="P657" i="14"/>
  <c r="T657" i="14"/>
  <c r="P658" i="14"/>
  <c r="T658" i="14"/>
  <c r="P659" i="14"/>
  <c r="T659" i="14"/>
  <c r="P660" i="14"/>
  <c r="T660" i="14"/>
  <c r="P661" i="14"/>
  <c r="T661" i="14"/>
  <c r="P662" i="14"/>
  <c r="T662" i="14"/>
  <c r="P663" i="14"/>
  <c r="T663" i="14"/>
  <c r="P664" i="14"/>
  <c r="T664" i="14"/>
  <c r="P665" i="14"/>
  <c r="T665" i="14"/>
  <c r="P666" i="14"/>
  <c r="T666" i="14"/>
  <c r="P667" i="14"/>
  <c r="T667" i="14"/>
  <c r="P668" i="14"/>
  <c r="T668" i="14"/>
  <c r="P669" i="14"/>
  <c r="T669" i="14"/>
  <c r="P670" i="14"/>
  <c r="T670" i="14"/>
  <c r="P671" i="14"/>
  <c r="T671" i="14"/>
  <c r="P672" i="14"/>
  <c r="T672" i="14"/>
  <c r="P673" i="14"/>
  <c r="T673" i="14"/>
  <c r="P674" i="14"/>
  <c r="T674" i="14"/>
  <c r="P675" i="14"/>
  <c r="T675" i="14"/>
  <c r="P676" i="14"/>
  <c r="T676" i="14"/>
  <c r="P677" i="14"/>
  <c r="T677" i="14"/>
  <c r="P678" i="14"/>
  <c r="T678" i="14"/>
  <c r="P679" i="14"/>
  <c r="T679" i="14"/>
  <c r="P680" i="14"/>
  <c r="T680" i="14"/>
  <c r="P681" i="14"/>
  <c r="T681" i="14"/>
  <c r="P682" i="14"/>
  <c r="T682" i="14"/>
  <c r="P683" i="14"/>
  <c r="T683" i="14"/>
  <c r="P684" i="14"/>
  <c r="T684" i="14"/>
  <c r="P685" i="14"/>
  <c r="T685" i="14"/>
  <c r="P686" i="14"/>
  <c r="T686" i="14"/>
  <c r="P687" i="14"/>
  <c r="T687" i="14"/>
  <c r="P688" i="14"/>
  <c r="T688" i="14"/>
  <c r="P689" i="14"/>
  <c r="T689" i="14"/>
  <c r="P690" i="14"/>
  <c r="T690" i="14"/>
  <c r="P691" i="14"/>
  <c r="T691" i="14"/>
  <c r="P692" i="14"/>
  <c r="T692" i="14"/>
  <c r="P693" i="14"/>
  <c r="T693" i="14"/>
  <c r="P694" i="14"/>
  <c r="T694" i="14"/>
  <c r="P695" i="14"/>
  <c r="T695" i="14"/>
  <c r="P696" i="14"/>
  <c r="T696" i="14"/>
  <c r="P697" i="14"/>
  <c r="T697" i="14"/>
  <c r="P698" i="14"/>
  <c r="T698" i="14"/>
  <c r="P699" i="14"/>
  <c r="T699" i="14"/>
  <c r="P700" i="14"/>
  <c r="T700" i="14"/>
  <c r="P701" i="14"/>
  <c r="T701" i="14"/>
  <c r="P702" i="14"/>
  <c r="T702" i="14"/>
  <c r="P703" i="14"/>
  <c r="T703" i="14"/>
  <c r="P704" i="14"/>
  <c r="T704" i="14"/>
  <c r="P705" i="14"/>
  <c r="T705" i="14"/>
  <c r="P706" i="14"/>
  <c r="T706" i="14"/>
  <c r="P707" i="14"/>
  <c r="T707" i="14"/>
  <c r="P708" i="14"/>
  <c r="T708" i="14"/>
  <c r="P709" i="14"/>
  <c r="T709" i="14"/>
  <c r="P710" i="14"/>
  <c r="T710" i="14"/>
  <c r="P711" i="14"/>
  <c r="T711" i="14"/>
  <c r="P712" i="14"/>
  <c r="T712" i="14"/>
  <c r="P713" i="14"/>
  <c r="T713" i="14"/>
  <c r="P714" i="14"/>
  <c r="T714" i="14"/>
  <c r="P715" i="14"/>
  <c r="T715" i="14"/>
  <c r="P716" i="14"/>
  <c r="T716" i="14"/>
  <c r="P717" i="14"/>
  <c r="T717" i="14"/>
  <c r="P718" i="14"/>
  <c r="T718" i="14"/>
  <c r="P719" i="14"/>
  <c r="T719" i="14"/>
  <c r="P720" i="14"/>
  <c r="T720" i="14"/>
  <c r="P721" i="14"/>
  <c r="T721" i="14"/>
  <c r="P722" i="14"/>
  <c r="T722" i="14"/>
  <c r="P723" i="14"/>
  <c r="T723" i="14"/>
  <c r="P724" i="14"/>
  <c r="T724" i="14"/>
  <c r="P725" i="14"/>
  <c r="T725" i="14"/>
  <c r="P726" i="14"/>
  <c r="T726" i="14"/>
  <c r="P727" i="14"/>
  <c r="T727" i="14"/>
  <c r="P728" i="14"/>
  <c r="T728" i="14"/>
  <c r="P729" i="14"/>
  <c r="T729" i="14"/>
  <c r="P730" i="14"/>
  <c r="T730" i="14"/>
  <c r="P731" i="14"/>
  <c r="T731" i="14"/>
  <c r="P732" i="14"/>
  <c r="T732" i="14"/>
  <c r="P733" i="14"/>
  <c r="T733" i="14"/>
  <c r="P734" i="14"/>
  <c r="T734" i="14"/>
  <c r="P735" i="14"/>
  <c r="T735" i="14"/>
  <c r="P736" i="14"/>
  <c r="T736" i="14"/>
  <c r="P737" i="14"/>
  <c r="T737" i="14"/>
  <c r="P738" i="14"/>
  <c r="T738" i="14"/>
  <c r="P739" i="14"/>
  <c r="T739" i="14"/>
  <c r="P740" i="14"/>
  <c r="T740" i="14"/>
  <c r="P741" i="14"/>
  <c r="T741" i="14"/>
  <c r="P742" i="14"/>
  <c r="T742" i="14"/>
  <c r="P743" i="14"/>
  <c r="T743" i="14"/>
  <c r="P744" i="14"/>
  <c r="T744" i="14"/>
  <c r="P745" i="14"/>
  <c r="T745" i="14"/>
  <c r="P746" i="14"/>
  <c r="T746" i="14"/>
  <c r="P747" i="14"/>
  <c r="T747" i="14"/>
  <c r="P748" i="14"/>
  <c r="T748" i="14"/>
  <c r="P749" i="14"/>
  <c r="T749" i="14"/>
  <c r="P750" i="14"/>
  <c r="T750" i="14"/>
  <c r="P751" i="14"/>
  <c r="T751" i="14"/>
  <c r="P752" i="14"/>
  <c r="T752" i="14"/>
  <c r="P753" i="14"/>
  <c r="T753" i="14"/>
  <c r="P754" i="14"/>
  <c r="T754" i="14"/>
  <c r="P755" i="14"/>
  <c r="T755" i="14"/>
  <c r="P756" i="14"/>
  <c r="T756" i="14"/>
  <c r="P757" i="14"/>
  <c r="T757" i="14"/>
  <c r="P758" i="14"/>
  <c r="T758" i="14"/>
  <c r="P759" i="14"/>
  <c r="T759" i="14"/>
  <c r="P760" i="14"/>
  <c r="T760" i="14"/>
  <c r="P761" i="14"/>
  <c r="T761" i="14"/>
  <c r="P762" i="14"/>
  <c r="T762" i="14"/>
  <c r="P763" i="14"/>
  <c r="T763" i="14"/>
  <c r="P764" i="14"/>
  <c r="T764" i="14"/>
  <c r="P765" i="14"/>
  <c r="T765" i="14"/>
  <c r="P766" i="14"/>
  <c r="T766" i="14"/>
  <c r="P767" i="14"/>
  <c r="T767" i="14"/>
  <c r="P768" i="14"/>
  <c r="T768" i="14"/>
  <c r="P769" i="14"/>
  <c r="T769" i="14"/>
  <c r="P770" i="14"/>
  <c r="T770" i="14"/>
  <c r="P771" i="14"/>
  <c r="T771" i="14"/>
  <c r="P772" i="14"/>
  <c r="T772" i="14"/>
  <c r="P773" i="14"/>
  <c r="T773" i="14"/>
  <c r="P774" i="14"/>
  <c r="T774" i="14"/>
  <c r="P775" i="14"/>
  <c r="T775" i="14"/>
  <c r="P776" i="14"/>
  <c r="T776" i="14"/>
  <c r="P777" i="14"/>
  <c r="T777" i="14"/>
  <c r="P778" i="14"/>
  <c r="T778" i="14"/>
  <c r="P779" i="14"/>
  <c r="T779" i="14"/>
  <c r="P780" i="14"/>
  <c r="T780" i="14"/>
  <c r="P781" i="14"/>
  <c r="T781" i="14"/>
  <c r="P782" i="14"/>
  <c r="T782" i="14"/>
  <c r="P783" i="14"/>
  <c r="T783" i="14"/>
  <c r="P784" i="14"/>
  <c r="T784" i="14"/>
  <c r="P785" i="14"/>
  <c r="T785" i="14"/>
  <c r="P786" i="14"/>
  <c r="T786" i="14"/>
  <c r="P787" i="14"/>
  <c r="T787" i="14"/>
  <c r="P788" i="14"/>
  <c r="T788" i="14"/>
  <c r="P789" i="14"/>
  <c r="T789" i="14"/>
  <c r="P790" i="14"/>
  <c r="T790" i="14"/>
  <c r="P791" i="14"/>
  <c r="T791" i="14"/>
  <c r="P792" i="14"/>
  <c r="T792" i="14"/>
  <c r="P793" i="14"/>
  <c r="T793" i="14"/>
  <c r="P794" i="14"/>
  <c r="T794" i="14"/>
  <c r="P795" i="14"/>
  <c r="T795" i="14"/>
  <c r="P796" i="14"/>
  <c r="T796" i="14"/>
  <c r="P797" i="14"/>
  <c r="T797" i="14"/>
  <c r="P798" i="14"/>
  <c r="T798" i="14"/>
  <c r="P799" i="14"/>
  <c r="T799" i="14"/>
  <c r="P800" i="14"/>
  <c r="T800" i="14"/>
  <c r="P801" i="14"/>
  <c r="T801" i="14"/>
  <c r="P802" i="14"/>
  <c r="T802" i="14"/>
  <c r="P803" i="14"/>
  <c r="T803" i="14"/>
  <c r="P804" i="14"/>
  <c r="T804" i="14"/>
  <c r="P805" i="14"/>
  <c r="T805" i="14"/>
  <c r="P806" i="14"/>
  <c r="T806" i="14"/>
  <c r="P807" i="14"/>
  <c r="T807" i="14"/>
  <c r="P808" i="14"/>
  <c r="T808" i="14"/>
  <c r="P809" i="14"/>
  <c r="T809" i="14"/>
  <c r="P810" i="14"/>
  <c r="T810" i="14"/>
  <c r="P811" i="14"/>
  <c r="T811" i="14"/>
  <c r="P812" i="14"/>
  <c r="T812" i="14"/>
  <c r="P813" i="14"/>
  <c r="T813" i="14"/>
  <c r="P814" i="14"/>
  <c r="T814" i="14"/>
  <c r="P815" i="14"/>
  <c r="T815" i="14"/>
  <c r="P816" i="14"/>
  <c r="T816" i="14"/>
  <c r="P817" i="14"/>
  <c r="T817" i="14"/>
  <c r="P818" i="14"/>
  <c r="T818" i="14"/>
  <c r="P819" i="14"/>
  <c r="T819" i="14"/>
  <c r="P820" i="14"/>
  <c r="T820" i="14"/>
  <c r="P821" i="14"/>
  <c r="T821" i="14"/>
  <c r="P822" i="14"/>
  <c r="T822" i="14"/>
  <c r="P823" i="14"/>
  <c r="T823" i="14"/>
  <c r="P824" i="14"/>
  <c r="T824" i="14"/>
  <c r="P825" i="14"/>
  <c r="T825" i="14"/>
  <c r="P826" i="14"/>
  <c r="T826" i="14"/>
  <c r="P827" i="14"/>
  <c r="T827" i="14"/>
  <c r="P828" i="14"/>
  <c r="T828" i="14"/>
  <c r="P829" i="14"/>
  <c r="T829" i="14"/>
  <c r="P830" i="14"/>
  <c r="T830" i="14"/>
  <c r="P831" i="14"/>
  <c r="T831" i="14"/>
  <c r="P832" i="14"/>
  <c r="T832" i="14"/>
  <c r="P833" i="14"/>
  <c r="T833" i="14"/>
  <c r="P834" i="14"/>
  <c r="T834" i="14"/>
  <c r="P835" i="14"/>
  <c r="T835" i="14"/>
  <c r="P836" i="14"/>
  <c r="T836" i="14"/>
  <c r="P837" i="14"/>
  <c r="T837" i="14"/>
  <c r="P838" i="14"/>
  <c r="T838" i="14"/>
  <c r="P839" i="14"/>
  <c r="T839" i="14"/>
  <c r="P840" i="14"/>
  <c r="T840" i="14"/>
  <c r="P841" i="14"/>
  <c r="T841" i="14"/>
  <c r="P842" i="14"/>
  <c r="T842" i="14"/>
  <c r="P843" i="14"/>
  <c r="T843" i="14"/>
  <c r="P844" i="14"/>
  <c r="T844" i="14"/>
  <c r="P845" i="14"/>
  <c r="T845" i="14"/>
  <c r="P846" i="14"/>
  <c r="T846" i="14"/>
  <c r="P847" i="14"/>
  <c r="T847" i="14"/>
  <c r="P848" i="14"/>
  <c r="T848" i="14"/>
  <c r="P849" i="14"/>
  <c r="T849" i="14"/>
  <c r="P850" i="14"/>
  <c r="T850" i="14"/>
  <c r="P851" i="14"/>
  <c r="T851" i="14"/>
  <c r="P852" i="14"/>
  <c r="T852" i="14"/>
  <c r="P853" i="14"/>
  <c r="T853" i="14"/>
  <c r="P854" i="14"/>
  <c r="T854" i="14"/>
  <c r="P855" i="14"/>
  <c r="T855" i="14"/>
  <c r="P856" i="14"/>
  <c r="T856" i="14"/>
  <c r="P857" i="14"/>
  <c r="T857" i="14"/>
  <c r="P858" i="14"/>
  <c r="T858" i="14"/>
  <c r="P859" i="14"/>
  <c r="T859" i="14"/>
  <c r="P860" i="14"/>
  <c r="T860" i="14"/>
  <c r="P861" i="14"/>
  <c r="T861" i="14"/>
  <c r="P862" i="14"/>
  <c r="T862" i="14"/>
  <c r="P863" i="14"/>
  <c r="T863" i="14"/>
  <c r="P864" i="14"/>
  <c r="T864" i="14"/>
  <c r="P865" i="14"/>
  <c r="T865" i="14"/>
  <c r="P866" i="14"/>
  <c r="T866" i="14"/>
  <c r="P867" i="14"/>
  <c r="T867" i="14"/>
  <c r="P868" i="14"/>
  <c r="T868" i="14"/>
  <c r="P869" i="14"/>
  <c r="T869" i="14"/>
  <c r="P870" i="14"/>
  <c r="T870" i="14"/>
  <c r="P871" i="14"/>
  <c r="T871" i="14"/>
  <c r="P872" i="14"/>
  <c r="T872" i="14"/>
  <c r="P873" i="14"/>
  <c r="T873" i="14"/>
  <c r="P874" i="14"/>
  <c r="T874" i="14"/>
  <c r="P875" i="14"/>
  <c r="T875" i="14"/>
  <c r="P876" i="14"/>
  <c r="T876" i="14"/>
  <c r="P877" i="14"/>
  <c r="T877" i="14"/>
  <c r="P878" i="14"/>
  <c r="T878" i="14"/>
  <c r="P879" i="14"/>
  <c r="T879" i="14"/>
  <c r="P880" i="14"/>
  <c r="T880" i="14"/>
  <c r="P881" i="14"/>
  <c r="T881" i="14"/>
  <c r="P882" i="14"/>
  <c r="T882" i="14"/>
  <c r="P883" i="14"/>
  <c r="T883" i="14"/>
  <c r="P884" i="14"/>
  <c r="T884" i="14"/>
  <c r="P885" i="14"/>
  <c r="T885" i="14"/>
  <c r="P886" i="14"/>
  <c r="T886" i="14"/>
  <c r="P887" i="14"/>
  <c r="T887" i="14"/>
  <c r="P888" i="14"/>
  <c r="T888" i="14"/>
  <c r="P889" i="14"/>
  <c r="T889" i="14"/>
  <c r="P890" i="14"/>
  <c r="T890" i="14"/>
  <c r="P891" i="14"/>
  <c r="T891" i="14"/>
  <c r="P892" i="14"/>
  <c r="T892" i="14"/>
  <c r="P893" i="14"/>
  <c r="T893" i="14"/>
  <c r="P894" i="14"/>
  <c r="T894" i="14"/>
  <c r="P895" i="14"/>
  <c r="T895" i="14"/>
  <c r="P896" i="14"/>
  <c r="T896" i="14"/>
  <c r="P897" i="14"/>
  <c r="T897" i="14"/>
  <c r="P898" i="14"/>
  <c r="T898" i="14"/>
  <c r="Q899" i="14"/>
  <c r="V901" i="14"/>
  <c r="R901" i="14"/>
  <c r="N901" i="14"/>
  <c r="X901" i="14"/>
  <c r="T901" i="14"/>
  <c r="P901" i="14"/>
  <c r="M901" i="14"/>
  <c r="U901" i="14"/>
  <c r="V903" i="14"/>
  <c r="R903" i="14"/>
  <c r="N903" i="14"/>
  <c r="X903" i="14"/>
  <c r="T903" i="14"/>
  <c r="P903" i="14"/>
  <c r="M903" i="14"/>
  <c r="U903" i="14"/>
  <c r="V905" i="14"/>
  <c r="R905" i="14"/>
  <c r="N905" i="14"/>
  <c r="X905" i="14"/>
  <c r="T905" i="14"/>
  <c r="P905" i="14"/>
  <c r="M905" i="14"/>
  <c r="U905" i="14"/>
  <c r="V907" i="14"/>
  <c r="R907" i="14"/>
  <c r="N907" i="14"/>
  <c r="X907" i="14"/>
  <c r="T907" i="14"/>
  <c r="P907" i="14"/>
  <c r="M907" i="14"/>
  <c r="U907" i="14"/>
  <c r="V909" i="14"/>
  <c r="R909" i="14"/>
  <c r="N909" i="14"/>
  <c r="X909" i="14"/>
  <c r="T909" i="14"/>
  <c r="P909" i="14"/>
  <c r="M909" i="14"/>
  <c r="U909" i="14"/>
  <c r="V911" i="14"/>
  <c r="R911" i="14"/>
  <c r="N911" i="14"/>
  <c r="X911" i="14"/>
  <c r="T911" i="14"/>
  <c r="P911" i="14"/>
  <c r="M911" i="14"/>
  <c r="U911" i="14"/>
  <c r="V913" i="14"/>
  <c r="R913" i="14"/>
  <c r="N913" i="14"/>
  <c r="X913" i="14"/>
  <c r="T913" i="14"/>
  <c r="P913" i="14"/>
  <c r="M913" i="14"/>
  <c r="U913" i="14"/>
  <c r="V915" i="14"/>
  <c r="R915" i="14"/>
  <c r="N915" i="14"/>
  <c r="X915" i="14"/>
  <c r="T915" i="14"/>
  <c r="P915" i="14"/>
  <c r="M915" i="14"/>
  <c r="U915" i="14"/>
  <c r="V917" i="14"/>
  <c r="R917" i="14"/>
  <c r="N917" i="14"/>
  <c r="X917" i="14"/>
  <c r="T917" i="14"/>
  <c r="P917" i="14"/>
  <c r="M917" i="14"/>
  <c r="U917" i="14"/>
  <c r="V919" i="14"/>
  <c r="R919" i="14"/>
  <c r="N919" i="14"/>
  <c r="X919" i="14"/>
  <c r="T919" i="14"/>
  <c r="P919" i="14"/>
  <c r="M919" i="14"/>
  <c r="U919" i="14"/>
  <c r="V921" i="14"/>
  <c r="R921" i="14"/>
  <c r="N921" i="14"/>
  <c r="X921" i="14"/>
  <c r="T921" i="14"/>
  <c r="P921" i="14"/>
  <c r="M921" i="14"/>
  <c r="U921" i="14"/>
  <c r="V923" i="14"/>
  <c r="R923" i="14"/>
  <c r="N923" i="14"/>
  <c r="X923" i="14"/>
  <c r="T923" i="14"/>
  <c r="P923" i="14"/>
  <c r="M923" i="14"/>
  <c r="U923" i="14"/>
  <c r="V925" i="14"/>
  <c r="R925" i="14"/>
  <c r="N925" i="14"/>
  <c r="X925" i="14"/>
  <c r="T925" i="14"/>
  <c r="P925" i="14"/>
  <c r="M925" i="14"/>
  <c r="U925" i="14"/>
  <c r="V927" i="14"/>
  <c r="R927" i="14"/>
  <c r="N927" i="14"/>
  <c r="X927" i="14"/>
  <c r="T927" i="14"/>
  <c r="P927" i="14"/>
  <c r="M927" i="14"/>
  <c r="U927" i="14"/>
  <c r="V929" i="14"/>
  <c r="R929" i="14"/>
  <c r="N929" i="14"/>
  <c r="X929" i="14"/>
  <c r="T929" i="14"/>
  <c r="P929" i="14"/>
  <c r="M929" i="14"/>
  <c r="U929" i="14"/>
  <c r="V931" i="14"/>
  <c r="R931" i="14"/>
  <c r="N931" i="14"/>
  <c r="X931" i="14"/>
  <c r="T931" i="14"/>
  <c r="P931" i="14"/>
  <c r="M931" i="14"/>
  <c r="U931" i="14"/>
  <c r="V933" i="14"/>
  <c r="R933" i="14"/>
  <c r="N933" i="14"/>
  <c r="X933" i="14"/>
  <c r="T933" i="14"/>
  <c r="P933" i="14"/>
  <c r="M933" i="14"/>
  <c r="U933" i="14"/>
  <c r="V935" i="14"/>
  <c r="R935" i="14"/>
  <c r="N935" i="14"/>
  <c r="X935" i="14"/>
  <c r="T935" i="14"/>
  <c r="P935" i="14"/>
  <c r="M935" i="14"/>
  <c r="U935" i="14"/>
  <c r="V937" i="14"/>
  <c r="R937" i="14"/>
  <c r="N937" i="14"/>
  <c r="X937" i="14"/>
  <c r="T937" i="14"/>
  <c r="P937" i="14"/>
  <c r="M937" i="14"/>
  <c r="U937" i="14"/>
  <c r="V939" i="14"/>
  <c r="R939" i="14"/>
  <c r="N939" i="14"/>
  <c r="X939" i="14"/>
  <c r="T939" i="14"/>
  <c r="P939" i="14"/>
  <c r="M939" i="14"/>
  <c r="U939" i="14"/>
  <c r="V941" i="14"/>
  <c r="R941" i="14"/>
  <c r="N941" i="14"/>
  <c r="X941" i="14"/>
  <c r="T941" i="14"/>
  <c r="P941" i="14"/>
  <c r="M941" i="14"/>
  <c r="U941" i="14"/>
  <c r="V943" i="14"/>
  <c r="R943" i="14"/>
  <c r="N943" i="14"/>
  <c r="X943" i="14"/>
  <c r="T943" i="14"/>
  <c r="P943" i="14"/>
  <c r="M943" i="14"/>
  <c r="U943" i="14"/>
  <c r="V945" i="14"/>
  <c r="R945" i="14"/>
  <c r="N945" i="14"/>
  <c r="X945" i="14"/>
  <c r="T945" i="14"/>
  <c r="P945" i="14"/>
  <c r="M945" i="14"/>
  <c r="U945" i="14"/>
  <c r="V947" i="14"/>
  <c r="R947" i="14"/>
  <c r="N947" i="14"/>
  <c r="X947" i="14"/>
  <c r="T947" i="14"/>
  <c r="P947" i="14"/>
  <c r="M947" i="14"/>
  <c r="U947" i="14"/>
  <c r="V949" i="14"/>
  <c r="R949" i="14"/>
  <c r="N949" i="14"/>
  <c r="X949" i="14"/>
  <c r="T949" i="14"/>
  <c r="P949" i="14"/>
  <c r="M949" i="14"/>
  <c r="U949" i="14"/>
  <c r="V951" i="14"/>
  <c r="R951" i="14"/>
  <c r="N951" i="14"/>
  <c r="X951" i="14"/>
  <c r="T951" i="14"/>
  <c r="P951" i="14"/>
  <c r="M951" i="14"/>
  <c r="U951" i="14"/>
  <c r="V953" i="14"/>
  <c r="R953" i="14"/>
  <c r="N953" i="14"/>
  <c r="X953" i="14"/>
  <c r="T953" i="14"/>
  <c r="P953" i="14"/>
  <c r="M953" i="14"/>
  <c r="U953" i="14"/>
  <c r="V955" i="14"/>
  <c r="R955" i="14"/>
  <c r="N955" i="14"/>
  <c r="X955" i="14"/>
  <c r="T955" i="14"/>
  <c r="P955" i="14"/>
  <c r="M955" i="14"/>
  <c r="U955" i="14"/>
  <c r="V957" i="14"/>
  <c r="R957" i="14"/>
  <c r="N957" i="14"/>
  <c r="X957" i="14"/>
  <c r="T957" i="14"/>
  <c r="P957" i="14"/>
  <c r="M957" i="14"/>
  <c r="U957" i="14"/>
  <c r="V959" i="14"/>
  <c r="R959" i="14"/>
  <c r="N959" i="14"/>
  <c r="X959" i="14"/>
  <c r="T959" i="14"/>
  <c r="P959" i="14"/>
  <c r="M959" i="14"/>
  <c r="U959" i="14"/>
  <c r="V961" i="14"/>
  <c r="R961" i="14"/>
  <c r="N961" i="14"/>
  <c r="X961" i="14"/>
  <c r="T961" i="14"/>
  <c r="P961" i="14"/>
  <c r="M961" i="14"/>
  <c r="U961" i="14"/>
  <c r="V963" i="14"/>
  <c r="R963" i="14"/>
  <c r="N963" i="14"/>
  <c r="X963" i="14"/>
  <c r="T963" i="14"/>
  <c r="P963" i="14"/>
  <c r="M963" i="14"/>
  <c r="U963" i="14"/>
  <c r="V965" i="14"/>
  <c r="R965" i="14"/>
  <c r="N965" i="14"/>
  <c r="X965" i="14"/>
  <c r="T965" i="14"/>
  <c r="P965" i="14"/>
  <c r="M965" i="14"/>
  <c r="U965" i="14"/>
  <c r="V967" i="14"/>
  <c r="R967" i="14"/>
  <c r="N967" i="14"/>
  <c r="X967" i="14"/>
  <c r="T967" i="14"/>
  <c r="P967" i="14"/>
  <c r="M967" i="14"/>
  <c r="U967" i="14"/>
  <c r="V969" i="14"/>
  <c r="R969" i="14"/>
  <c r="N969" i="14"/>
  <c r="X969" i="14"/>
  <c r="T969" i="14"/>
  <c r="P969" i="14"/>
  <c r="M969" i="14"/>
  <c r="U969" i="14"/>
  <c r="V971" i="14"/>
  <c r="R971" i="14"/>
  <c r="N971" i="14"/>
  <c r="X971" i="14"/>
  <c r="T971" i="14"/>
  <c r="P971" i="14"/>
  <c r="M971" i="14"/>
  <c r="U971" i="14"/>
  <c r="V973" i="14"/>
  <c r="R973" i="14"/>
  <c r="N973" i="14"/>
  <c r="X973" i="14"/>
  <c r="T973" i="14"/>
  <c r="P973" i="14"/>
  <c r="M973" i="14"/>
  <c r="U973" i="14"/>
  <c r="V975" i="14"/>
  <c r="R975" i="14"/>
  <c r="N975" i="14"/>
  <c r="X975" i="14"/>
  <c r="T975" i="14"/>
  <c r="P975" i="14"/>
  <c r="M975" i="14"/>
  <c r="U975" i="14"/>
  <c r="V977" i="14"/>
  <c r="R977" i="14"/>
  <c r="N977" i="14"/>
  <c r="X977" i="14"/>
  <c r="T977" i="14"/>
  <c r="P977" i="14"/>
  <c r="M977" i="14"/>
  <c r="U977" i="14"/>
  <c r="V979" i="14"/>
  <c r="R979" i="14"/>
  <c r="N979" i="14"/>
  <c r="X979" i="14"/>
  <c r="T979" i="14"/>
  <c r="P979" i="14"/>
  <c r="M979" i="14"/>
  <c r="U979" i="14"/>
  <c r="V981" i="14"/>
  <c r="R981" i="14"/>
  <c r="N981" i="14"/>
  <c r="X981" i="14"/>
  <c r="T981" i="14"/>
  <c r="P981" i="14"/>
  <c r="M981" i="14"/>
  <c r="U981" i="14"/>
  <c r="V983" i="14"/>
  <c r="R983" i="14"/>
  <c r="N983" i="14"/>
  <c r="X983" i="14"/>
  <c r="T983" i="14"/>
  <c r="P983" i="14"/>
  <c r="M983" i="14"/>
  <c r="U983" i="14"/>
  <c r="V985" i="14"/>
  <c r="R985" i="14"/>
  <c r="N985" i="14"/>
  <c r="X985" i="14"/>
  <c r="T985" i="14"/>
  <c r="P985" i="14"/>
  <c r="M985" i="14"/>
  <c r="U985" i="14"/>
  <c r="V987" i="14"/>
  <c r="R987" i="14"/>
  <c r="N987" i="14"/>
  <c r="X987" i="14"/>
  <c r="T987" i="14"/>
  <c r="P987" i="14"/>
  <c r="M987" i="14"/>
  <c r="U987" i="14"/>
  <c r="V989" i="14"/>
  <c r="R989" i="14"/>
  <c r="N989" i="14"/>
  <c r="X989" i="14"/>
  <c r="T989" i="14"/>
  <c r="P989" i="14"/>
  <c r="M989" i="14"/>
  <c r="U989" i="14"/>
  <c r="V991" i="14"/>
  <c r="R991" i="14"/>
  <c r="N991" i="14"/>
  <c r="X991" i="14"/>
  <c r="T991" i="14"/>
  <c r="P991" i="14"/>
  <c r="M991" i="14"/>
  <c r="U991" i="14"/>
  <c r="V993" i="14"/>
  <c r="R993" i="14"/>
  <c r="N993" i="14"/>
  <c r="X993" i="14"/>
  <c r="T993" i="14"/>
  <c r="P993" i="14"/>
  <c r="M993" i="14"/>
  <c r="U993" i="14"/>
  <c r="V995" i="14"/>
  <c r="R995" i="14"/>
  <c r="N995" i="14"/>
  <c r="X995" i="14"/>
  <c r="T995" i="14"/>
  <c r="P995" i="14"/>
  <c r="M995" i="14"/>
  <c r="U995" i="14"/>
  <c r="V997" i="14"/>
  <c r="R997" i="14"/>
  <c r="N997" i="14"/>
  <c r="X997" i="14"/>
  <c r="T997" i="14"/>
  <c r="P997" i="14"/>
  <c r="M997" i="14"/>
  <c r="U997" i="14"/>
  <c r="V999" i="14"/>
  <c r="R999" i="14"/>
  <c r="N999" i="14"/>
  <c r="X999" i="14"/>
  <c r="T999" i="14"/>
  <c r="P999" i="14"/>
  <c r="M999" i="14"/>
  <c r="U999" i="14"/>
  <c r="V1001" i="14"/>
  <c r="R1001" i="14"/>
  <c r="N1001" i="14"/>
  <c r="X1001" i="14"/>
  <c r="T1001" i="14"/>
  <c r="P1001" i="14"/>
  <c r="M1001" i="14"/>
  <c r="U1001" i="14"/>
  <c r="V1003" i="14"/>
  <c r="R1003" i="14"/>
  <c r="N1003" i="14"/>
  <c r="X1003" i="14"/>
  <c r="T1003" i="14"/>
  <c r="P1003" i="14"/>
  <c r="M1003" i="14"/>
  <c r="U1003" i="14"/>
  <c r="V1005" i="14"/>
  <c r="R1005" i="14"/>
  <c r="N1005" i="14"/>
  <c r="X1005" i="14"/>
  <c r="T1005" i="14"/>
  <c r="P1005" i="14"/>
  <c r="M1005" i="14"/>
  <c r="U1005" i="14"/>
  <c r="V1007" i="14"/>
  <c r="R1007" i="14"/>
  <c r="N1007" i="14"/>
  <c r="X1007" i="14"/>
  <c r="T1007" i="14"/>
  <c r="P1007" i="14"/>
  <c r="M1007" i="14"/>
  <c r="U1007" i="14"/>
  <c r="V1009" i="14"/>
  <c r="R1009" i="14"/>
  <c r="N1009" i="14"/>
  <c r="X1009" i="14"/>
  <c r="T1009" i="14"/>
  <c r="P1009" i="14"/>
  <c r="M1009" i="14"/>
  <c r="U1009" i="14"/>
  <c r="V1011" i="14"/>
  <c r="R1011" i="14"/>
  <c r="N1011" i="14"/>
  <c r="X1011" i="14"/>
  <c r="T1011" i="14"/>
  <c r="P1011" i="14"/>
  <c r="M1011" i="14"/>
  <c r="U1011" i="14"/>
  <c r="V1013" i="14"/>
  <c r="R1013" i="14"/>
  <c r="N1013" i="14"/>
  <c r="X1013" i="14"/>
  <c r="T1013" i="14"/>
  <c r="P1013" i="14"/>
  <c r="M1013" i="14"/>
  <c r="U1013" i="14"/>
  <c r="V1015" i="14"/>
  <c r="R1015" i="14"/>
  <c r="N1015" i="14"/>
  <c r="X1015" i="14"/>
  <c r="T1015" i="14"/>
  <c r="P1015" i="14"/>
  <c r="M1015" i="14"/>
  <c r="U1015" i="14"/>
  <c r="V1017" i="14"/>
  <c r="R1017" i="14"/>
  <c r="N1017" i="14"/>
  <c r="X1017" i="14"/>
  <c r="T1017" i="14"/>
  <c r="P1017" i="14"/>
  <c r="M1017" i="14"/>
  <c r="U1017" i="14"/>
  <c r="V1019" i="14"/>
  <c r="R1019" i="14"/>
  <c r="N1019" i="14"/>
  <c r="X1019" i="14"/>
  <c r="T1019" i="14"/>
  <c r="P1019" i="14"/>
  <c r="M1019" i="14"/>
  <c r="U1019" i="14"/>
  <c r="V1021" i="14"/>
  <c r="R1021" i="14"/>
  <c r="N1021" i="14"/>
  <c r="X1021" i="14"/>
  <c r="T1021" i="14"/>
  <c r="P1021" i="14"/>
  <c r="M1021" i="14"/>
  <c r="U1021" i="14"/>
  <c r="V1023" i="14"/>
  <c r="R1023" i="14"/>
  <c r="N1023" i="14"/>
  <c r="X1023" i="14"/>
  <c r="T1023" i="14"/>
  <c r="P1023" i="14"/>
  <c r="M1023" i="14"/>
  <c r="U1023" i="14"/>
  <c r="V1025" i="14"/>
  <c r="R1025" i="14"/>
  <c r="N1025" i="14"/>
  <c r="X1025" i="14"/>
  <c r="T1025" i="14"/>
  <c r="P1025" i="14"/>
  <c r="M1025" i="14"/>
  <c r="U1025" i="14"/>
  <c r="V1027" i="14"/>
  <c r="R1027" i="14"/>
  <c r="N1027" i="14"/>
  <c r="X1027" i="14"/>
  <c r="T1027" i="14"/>
  <c r="P1027" i="14"/>
  <c r="M1027" i="14"/>
  <c r="U1027" i="14"/>
  <c r="V1029" i="14"/>
  <c r="R1029" i="14"/>
  <c r="N1029" i="14"/>
  <c r="X1029" i="14"/>
  <c r="T1029" i="14"/>
  <c r="P1029" i="14"/>
  <c r="M1029" i="14"/>
  <c r="U1029" i="14"/>
  <c r="V1031" i="14"/>
  <c r="R1031" i="14"/>
  <c r="N1031" i="14"/>
  <c r="X1031" i="14"/>
  <c r="T1031" i="14"/>
  <c r="P1031" i="14"/>
  <c r="M1031" i="14"/>
  <c r="U1031" i="14"/>
  <c r="V1033" i="14"/>
  <c r="R1033" i="14"/>
  <c r="N1033" i="14"/>
  <c r="X1033" i="14"/>
  <c r="T1033" i="14"/>
  <c r="P1033" i="14"/>
  <c r="M1033" i="14"/>
  <c r="U1033" i="14"/>
  <c r="V1035" i="14"/>
  <c r="R1035" i="14"/>
  <c r="N1035" i="14"/>
  <c r="X1035" i="14"/>
  <c r="T1035" i="14"/>
  <c r="P1035" i="14"/>
  <c r="M1035" i="14"/>
  <c r="U1035" i="14"/>
  <c r="V1037" i="14"/>
  <c r="R1037" i="14"/>
  <c r="N1037" i="14"/>
  <c r="X1037" i="14"/>
  <c r="T1037" i="14"/>
  <c r="P1037" i="14"/>
  <c r="M1037" i="14"/>
  <c r="U1037" i="14"/>
  <c r="V1039" i="14"/>
  <c r="R1039" i="14"/>
  <c r="N1039" i="14"/>
  <c r="X1039" i="14"/>
  <c r="T1039" i="14"/>
  <c r="P1039" i="14"/>
  <c r="M1039" i="14"/>
  <c r="U1039" i="14"/>
  <c r="V1041" i="14"/>
  <c r="R1041" i="14"/>
  <c r="N1041" i="14"/>
  <c r="X1041" i="14"/>
  <c r="T1041" i="14"/>
  <c r="P1041" i="14"/>
  <c r="M1041" i="14"/>
  <c r="U1041" i="14"/>
  <c r="V1043" i="14"/>
  <c r="R1043" i="14"/>
  <c r="N1043" i="14"/>
  <c r="X1043" i="14"/>
  <c r="T1043" i="14"/>
  <c r="P1043" i="14"/>
  <c r="M1043" i="14"/>
  <c r="U1043" i="14"/>
  <c r="V1045" i="14"/>
  <c r="R1045" i="14"/>
  <c r="N1045" i="14"/>
  <c r="X1045" i="14"/>
  <c r="T1045" i="14"/>
  <c r="P1045" i="14"/>
  <c r="M1045" i="14"/>
  <c r="U1045" i="14"/>
  <c r="V1047" i="14"/>
  <c r="R1047" i="14"/>
  <c r="N1047" i="14"/>
  <c r="X1047" i="14"/>
  <c r="T1047" i="14"/>
  <c r="P1047" i="14"/>
  <c r="M1047" i="14"/>
  <c r="U1047" i="14"/>
  <c r="V1049" i="14"/>
  <c r="R1049" i="14"/>
  <c r="N1049" i="14"/>
  <c r="X1049" i="14"/>
  <c r="T1049" i="14"/>
  <c r="P1049" i="14"/>
  <c r="M1049" i="14"/>
  <c r="U1049" i="14"/>
  <c r="V1051" i="14"/>
  <c r="R1051" i="14"/>
  <c r="N1051" i="14"/>
  <c r="X1051" i="14"/>
  <c r="T1051" i="14"/>
  <c r="P1051" i="14"/>
  <c r="M1051" i="14"/>
  <c r="U1051" i="14"/>
  <c r="V1053" i="14"/>
  <c r="R1053" i="14"/>
  <c r="N1053" i="14"/>
  <c r="X1053" i="14"/>
  <c r="T1053" i="14"/>
  <c r="P1053" i="14"/>
  <c r="M1053" i="14"/>
  <c r="U1053" i="14"/>
  <c r="V1055" i="14"/>
  <c r="R1055" i="14"/>
  <c r="N1055" i="14"/>
  <c r="X1055" i="14"/>
  <c r="T1055" i="14"/>
  <c r="P1055" i="14"/>
  <c r="M1055" i="14"/>
  <c r="U1055" i="14"/>
  <c r="V1057" i="14"/>
  <c r="R1057" i="14"/>
  <c r="N1057" i="14"/>
  <c r="X1057" i="14"/>
  <c r="T1057" i="14"/>
  <c r="P1057" i="14"/>
  <c r="M1057" i="14"/>
  <c r="U1057" i="14"/>
  <c r="V1059" i="14"/>
  <c r="R1059" i="14"/>
  <c r="N1059" i="14"/>
  <c r="X1059" i="14"/>
  <c r="T1059" i="14"/>
  <c r="P1059" i="14"/>
  <c r="M1059" i="14"/>
  <c r="U1059" i="14"/>
  <c r="V1061" i="14"/>
  <c r="R1061" i="14"/>
  <c r="N1061" i="14"/>
  <c r="X1061" i="14"/>
  <c r="T1061" i="14"/>
  <c r="P1061" i="14"/>
  <c r="M1061" i="14"/>
  <c r="U1061" i="14"/>
  <c r="V1063" i="14"/>
  <c r="R1063" i="14"/>
  <c r="N1063" i="14"/>
  <c r="X1063" i="14"/>
  <c r="T1063" i="14"/>
  <c r="P1063" i="14"/>
  <c r="M1063" i="14"/>
  <c r="U1063" i="14"/>
  <c r="V1065" i="14"/>
  <c r="R1065" i="14"/>
  <c r="N1065" i="14"/>
  <c r="X1065" i="14"/>
  <c r="T1065" i="14"/>
  <c r="P1065" i="14"/>
  <c r="M1065" i="14"/>
  <c r="U1065" i="14"/>
  <c r="V1067" i="14"/>
  <c r="R1067" i="14"/>
  <c r="N1067" i="14"/>
  <c r="X1067" i="14"/>
  <c r="T1067" i="14"/>
  <c r="P1067" i="14"/>
  <c r="M1067" i="14"/>
  <c r="U1067" i="14"/>
  <c r="V1069" i="14"/>
  <c r="R1069" i="14"/>
  <c r="N1069" i="14"/>
  <c r="X1069" i="14"/>
  <c r="T1069" i="14"/>
  <c r="P1069" i="14"/>
  <c r="M1069" i="14"/>
  <c r="U1069" i="14"/>
  <c r="V1071" i="14"/>
  <c r="R1071" i="14"/>
  <c r="N1071" i="14"/>
  <c r="X1071" i="14"/>
  <c r="T1071" i="14"/>
  <c r="P1071" i="14"/>
  <c r="M1071" i="14"/>
  <c r="U1071" i="14"/>
  <c r="V1073" i="14"/>
  <c r="R1073" i="14"/>
  <c r="N1073" i="14"/>
  <c r="X1073" i="14"/>
  <c r="T1073" i="14"/>
  <c r="P1073" i="14"/>
  <c r="M1073" i="14"/>
  <c r="U1073" i="14"/>
  <c r="V1075" i="14"/>
  <c r="R1075" i="14"/>
  <c r="N1075" i="14"/>
  <c r="X1075" i="14"/>
  <c r="T1075" i="14"/>
  <c r="P1075" i="14"/>
  <c r="M1075" i="14"/>
  <c r="U1075" i="14"/>
  <c r="V1077" i="14"/>
  <c r="R1077" i="14"/>
  <c r="N1077" i="14"/>
  <c r="X1077" i="14"/>
  <c r="T1077" i="14"/>
  <c r="P1077" i="14"/>
  <c r="M1077" i="14"/>
  <c r="U1077" i="14"/>
  <c r="V1079" i="14"/>
  <c r="R1079" i="14"/>
  <c r="N1079" i="14"/>
  <c r="X1079" i="14"/>
  <c r="T1079" i="14"/>
  <c r="P1079" i="14"/>
  <c r="M1079" i="14"/>
  <c r="U1079" i="14"/>
  <c r="V1081" i="14"/>
  <c r="R1081" i="14"/>
  <c r="N1081" i="14"/>
  <c r="X1081" i="14"/>
  <c r="T1081" i="14"/>
  <c r="P1081" i="14"/>
  <c r="M1081" i="14"/>
  <c r="U1081" i="14"/>
  <c r="V1083" i="14"/>
  <c r="R1083" i="14"/>
  <c r="N1083" i="14"/>
  <c r="X1083" i="14"/>
  <c r="T1083" i="14"/>
  <c r="P1083" i="14"/>
  <c r="M1083" i="14"/>
  <c r="U1083" i="14"/>
  <c r="V1085" i="14"/>
  <c r="R1085" i="14"/>
  <c r="N1085" i="14"/>
  <c r="X1085" i="14"/>
  <c r="T1085" i="14"/>
  <c r="P1085" i="14"/>
  <c r="M1085" i="14"/>
  <c r="U1085" i="14"/>
  <c r="V1087" i="14"/>
  <c r="R1087" i="14"/>
  <c r="N1087" i="14"/>
  <c r="X1087" i="14"/>
  <c r="T1087" i="14"/>
  <c r="P1087" i="14"/>
  <c r="M1087" i="14"/>
  <c r="U1087" i="14"/>
  <c r="V1089" i="14"/>
  <c r="R1089" i="14"/>
  <c r="N1089" i="14"/>
  <c r="X1089" i="14"/>
  <c r="T1089" i="14"/>
  <c r="P1089" i="14"/>
  <c r="M1089" i="14"/>
  <c r="U1089" i="14"/>
  <c r="V1091" i="14"/>
  <c r="R1091" i="14"/>
  <c r="N1091" i="14"/>
  <c r="X1091" i="14"/>
  <c r="T1091" i="14"/>
  <c r="P1091" i="14"/>
  <c r="M1091" i="14"/>
  <c r="U1091" i="14"/>
  <c r="V1093" i="14"/>
  <c r="R1093" i="14"/>
  <c r="N1093" i="14"/>
  <c r="X1093" i="14"/>
  <c r="T1093" i="14"/>
  <c r="P1093" i="14"/>
  <c r="M1093" i="14"/>
  <c r="U1093" i="14"/>
  <c r="V1095" i="14"/>
  <c r="R1095" i="14"/>
  <c r="N1095" i="14"/>
  <c r="X1095" i="14"/>
  <c r="T1095" i="14"/>
  <c r="P1095" i="14"/>
  <c r="M1095" i="14"/>
  <c r="U1095" i="14"/>
  <c r="V1097" i="14"/>
  <c r="R1097" i="14"/>
  <c r="N1097" i="14"/>
  <c r="X1097" i="14"/>
  <c r="T1097" i="14"/>
  <c r="P1097" i="14"/>
  <c r="M1097" i="14"/>
  <c r="U1097" i="14"/>
  <c r="V1099" i="14"/>
  <c r="R1099" i="14"/>
  <c r="N1099" i="14"/>
  <c r="X1099" i="14"/>
  <c r="T1099" i="14"/>
  <c r="P1099" i="14"/>
  <c r="M1099" i="14"/>
  <c r="U1099" i="14"/>
  <c r="V1101" i="14"/>
  <c r="R1101" i="14"/>
  <c r="N1101" i="14"/>
  <c r="X1101" i="14"/>
  <c r="T1101" i="14"/>
  <c r="P1101" i="14"/>
  <c r="M1101" i="14"/>
  <c r="U1101" i="14"/>
  <c r="V1103" i="14"/>
  <c r="R1103" i="14"/>
  <c r="N1103" i="14"/>
  <c r="X1103" i="14"/>
  <c r="T1103" i="14"/>
  <c r="P1103" i="14"/>
  <c r="M1103" i="14"/>
  <c r="U1103" i="14"/>
  <c r="V1105" i="14"/>
  <c r="R1105" i="14"/>
  <c r="N1105" i="14"/>
  <c r="X1105" i="14"/>
  <c r="T1105" i="14"/>
  <c r="P1105" i="14"/>
  <c r="M1105" i="14"/>
  <c r="U1105" i="14"/>
  <c r="V1107" i="14"/>
  <c r="R1107" i="14"/>
  <c r="N1107" i="14"/>
  <c r="X1107" i="14"/>
  <c r="T1107" i="14"/>
  <c r="P1107" i="14"/>
  <c r="M1107" i="14"/>
  <c r="U1107" i="14"/>
  <c r="V1109" i="14"/>
  <c r="R1109" i="14"/>
  <c r="N1109" i="14"/>
  <c r="X1109" i="14"/>
  <c r="T1109" i="14"/>
  <c r="P1109" i="14"/>
  <c r="M1109" i="14"/>
  <c r="U1109" i="14"/>
  <c r="V1111" i="14"/>
  <c r="R1111" i="14"/>
  <c r="N1111" i="14"/>
  <c r="X1111" i="14"/>
  <c r="T1111" i="14"/>
  <c r="P1111" i="14"/>
  <c r="M1111" i="14"/>
  <c r="U1111" i="14"/>
  <c r="V1113" i="14"/>
  <c r="R1113" i="14"/>
  <c r="N1113" i="14"/>
  <c r="X1113" i="14"/>
  <c r="T1113" i="14"/>
  <c r="P1113" i="14"/>
  <c r="M1113" i="14"/>
  <c r="U1113" i="14"/>
  <c r="V1115" i="14"/>
  <c r="R1115" i="14"/>
  <c r="N1115" i="14"/>
  <c r="X1115" i="14"/>
  <c r="T1115" i="14"/>
  <c r="P1115" i="14"/>
  <c r="M1115" i="14"/>
  <c r="U1115" i="14"/>
  <c r="V1117" i="14"/>
  <c r="R1117" i="14"/>
  <c r="N1117" i="14"/>
  <c r="X1117" i="14"/>
  <c r="T1117" i="14"/>
  <c r="P1117" i="14"/>
  <c r="M1117" i="14"/>
  <c r="U1117" i="14"/>
  <c r="V1119" i="14"/>
  <c r="R1119" i="14"/>
  <c r="N1119" i="14"/>
  <c r="X1119" i="14"/>
  <c r="T1119" i="14"/>
  <c r="P1119" i="14"/>
  <c r="M1119" i="14"/>
  <c r="U1119" i="14"/>
  <c r="V1122" i="14"/>
  <c r="V1126" i="14"/>
  <c r="V1130" i="14"/>
  <c r="V1134" i="14"/>
  <c r="V1138" i="14"/>
  <c r="V1142" i="14"/>
  <c r="V1146" i="14"/>
  <c r="V1150" i="14"/>
  <c r="V1154" i="14"/>
  <c r="V1158" i="14"/>
  <c r="V1162" i="14"/>
  <c r="V1166" i="14"/>
  <c r="V1170" i="14"/>
  <c r="V1174" i="14"/>
  <c r="V1178" i="14"/>
  <c r="V1182" i="14"/>
  <c r="V1186" i="14"/>
  <c r="V1190" i="14"/>
  <c r="V1194" i="14"/>
  <c r="V1198" i="14"/>
  <c r="V1202" i="14"/>
  <c r="V1206" i="14"/>
  <c r="V1210" i="14"/>
  <c r="V1214" i="14"/>
  <c r="V1218" i="14"/>
  <c r="V1222" i="14"/>
  <c r="V1226" i="14"/>
  <c r="V1230" i="14"/>
  <c r="V1234" i="14"/>
  <c r="V1238" i="14"/>
  <c r="V1242" i="14"/>
  <c r="V1246" i="14"/>
  <c r="V1250" i="14"/>
  <c r="V1254" i="14"/>
  <c r="V1258" i="14"/>
  <c r="V1262" i="14"/>
  <c r="V1266" i="14"/>
  <c r="V1270" i="14"/>
  <c r="V1274" i="14"/>
  <c r="V1278" i="14"/>
  <c r="V1282" i="14"/>
  <c r="V1286" i="14"/>
  <c r="V1290" i="14"/>
  <c r="V1294" i="14"/>
  <c r="V1298" i="14"/>
  <c r="V1302" i="14"/>
  <c r="V1306" i="14"/>
  <c r="V1310" i="14"/>
  <c r="V1314" i="14"/>
  <c r="V1318" i="14"/>
  <c r="V1322" i="14"/>
  <c r="V1326" i="14"/>
  <c r="V1330" i="14"/>
  <c r="V1334" i="14"/>
  <c r="V1338" i="14"/>
  <c r="V1342" i="14"/>
  <c r="V1346" i="14"/>
  <c r="V1350" i="14"/>
  <c r="V1354" i="14"/>
  <c r="V1358" i="14"/>
  <c r="V1362" i="14"/>
  <c r="V1366" i="14"/>
  <c r="V1370" i="14"/>
  <c r="V1374" i="14"/>
  <c r="V1378" i="14"/>
  <c r="V1382" i="14"/>
  <c r="V1386" i="14"/>
  <c r="V1390" i="14"/>
  <c r="V1394" i="14"/>
  <c r="V1398" i="14"/>
  <c r="V1402" i="14"/>
  <c r="V1406" i="14"/>
  <c r="V1410" i="14"/>
  <c r="V1414" i="14"/>
  <c r="V1418" i="14"/>
  <c r="V1422" i="14"/>
  <c r="V1426" i="14"/>
  <c r="V1430" i="14"/>
  <c r="V1434" i="14"/>
  <c r="V1438" i="14"/>
  <c r="V1442" i="14"/>
  <c r="V1446" i="14"/>
  <c r="V1450" i="14"/>
  <c r="V1454" i="14"/>
  <c r="V1458" i="14"/>
  <c r="V1462" i="14"/>
  <c r="V1466" i="14"/>
  <c r="V1470" i="14"/>
  <c r="V1474" i="14"/>
  <c r="V1478" i="14"/>
  <c r="V1482" i="14"/>
  <c r="V1486" i="14"/>
  <c r="V1490" i="14"/>
  <c r="V1494" i="14"/>
  <c r="V1498" i="14"/>
  <c r="V1502" i="14"/>
  <c r="V1506" i="14"/>
  <c r="V1510" i="14"/>
  <c r="V1514" i="14"/>
  <c r="V1518" i="14"/>
  <c r="V1522" i="14"/>
  <c r="V1526" i="14"/>
  <c r="V1530" i="14"/>
  <c r="V1534" i="14"/>
  <c r="V1538" i="14"/>
  <c r="V1542" i="14"/>
  <c r="O1542" i="14"/>
  <c r="V1546" i="14"/>
  <c r="O1546" i="14"/>
  <c r="V1550" i="14"/>
  <c r="O1550" i="14"/>
  <c r="V1554" i="14"/>
  <c r="O1554" i="14"/>
  <c r="V1558" i="14"/>
  <c r="O1558" i="14"/>
  <c r="V1562" i="14"/>
  <c r="O1562" i="14"/>
  <c r="V1566" i="14"/>
  <c r="O1566" i="14"/>
  <c r="V1570" i="14"/>
  <c r="O1570" i="14"/>
  <c r="V1574" i="14"/>
  <c r="O1574" i="14"/>
  <c r="V1578" i="14"/>
  <c r="O1578" i="14"/>
  <c r="V1582" i="14"/>
  <c r="O1582" i="14"/>
  <c r="V1586" i="14"/>
  <c r="O1586" i="14"/>
  <c r="V1590" i="14"/>
  <c r="O1590" i="14"/>
  <c r="V1594" i="14"/>
  <c r="O1594" i="14"/>
  <c r="V1598" i="14"/>
  <c r="O1598" i="14"/>
  <c r="V1602" i="14"/>
  <c r="O1602" i="14"/>
  <c r="V1606" i="14"/>
  <c r="O1606" i="14"/>
  <c r="V1610" i="14"/>
  <c r="O1610" i="14"/>
  <c r="V1614" i="14"/>
  <c r="O1614" i="14"/>
  <c r="V1618" i="14"/>
  <c r="O1618" i="14"/>
  <c r="V1622" i="14"/>
  <c r="O1622" i="14"/>
  <c r="V1626" i="14"/>
  <c r="O1626" i="14"/>
  <c r="V1630" i="14"/>
  <c r="O1630" i="14"/>
  <c r="V1634" i="14"/>
  <c r="O1634" i="14"/>
  <c r="V1638" i="14"/>
  <c r="O1638" i="14"/>
  <c r="V1642" i="14"/>
  <c r="O1642" i="14"/>
  <c r="V1646" i="14"/>
  <c r="O1646" i="14"/>
  <c r="V1650" i="14"/>
  <c r="O1650" i="14"/>
  <c r="V1654" i="14"/>
  <c r="O1654" i="14"/>
  <c r="V1658" i="14"/>
  <c r="O1658" i="14"/>
  <c r="V1662" i="14"/>
  <c r="O1662" i="14"/>
  <c r="V1666" i="14"/>
  <c r="O1666" i="14"/>
  <c r="V1670" i="14"/>
  <c r="O1670" i="14"/>
  <c r="V1674" i="14"/>
  <c r="O1674" i="14"/>
  <c r="V1678" i="14"/>
  <c r="O1678" i="14"/>
  <c r="V1682" i="14"/>
  <c r="O1682" i="14"/>
  <c r="V1686" i="14"/>
  <c r="O1686" i="14"/>
  <c r="V1690" i="14"/>
  <c r="O1690" i="14"/>
  <c r="V1694" i="14"/>
  <c r="O1694" i="14"/>
  <c r="V1698" i="14"/>
  <c r="O1698" i="14"/>
  <c r="V1702" i="14"/>
  <c r="O1702" i="14"/>
  <c r="V1706" i="14"/>
  <c r="O1706" i="14"/>
  <c r="V1710" i="14"/>
  <c r="O1710" i="14"/>
  <c r="V1714" i="14"/>
  <c r="O1714" i="14"/>
  <c r="V1718" i="14"/>
  <c r="O1718" i="14"/>
  <c r="V1722" i="14"/>
  <c r="O1722" i="14"/>
  <c r="V1726" i="14"/>
  <c r="O1726" i="14"/>
  <c r="V1730" i="14"/>
  <c r="O1730" i="14"/>
  <c r="V1734" i="14"/>
  <c r="O1734" i="14"/>
  <c r="V1738" i="14"/>
  <c r="O1738" i="14"/>
  <c r="V1742" i="14"/>
  <c r="O1742" i="14"/>
  <c r="V1746" i="14"/>
  <c r="O1746" i="14"/>
  <c r="V1750" i="14"/>
  <c r="O1750" i="14"/>
  <c r="V1754" i="14"/>
  <c r="O1754" i="14"/>
  <c r="V1758" i="14"/>
  <c r="O1758" i="14"/>
  <c r="T1762" i="14"/>
  <c r="O1762" i="14"/>
  <c r="W1810" i="14"/>
  <c r="S1810" i="14"/>
  <c r="O1810" i="14"/>
  <c r="V1810" i="14"/>
  <c r="R1810" i="14"/>
  <c r="N1810" i="14"/>
  <c r="X1810" i="14"/>
  <c r="T1810" i="14"/>
  <c r="P1810" i="14"/>
  <c r="U1810" i="14"/>
  <c r="Q1810" i="14"/>
  <c r="M1810" i="14"/>
  <c r="W1814" i="14"/>
  <c r="S1814" i="14"/>
  <c r="O1814" i="14"/>
  <c r="V1814" i="14"/>
  <c r="R1814" i="14"/>
  <c r="N1814" i="14"/>
  <c r="X1814" i="14"/>
  <c r="T1814" i="14"/>
  <c r="P1814" i="14"/>
  <c r="U1814" i="14"/>
  <c r="Q1814" i="14"/>
  <c r="M1814" i="14"/>
  <c r="W1818" i="14"/>
  <c r="S1818" i="14"/>
  <c r="O1818" i="14"/>
  <c r="V1818" i="14"/>
  <c r="R1818" i="14"/>
  <c r="N1818" i="14"/>
  <c r="X1818" i="14"/>
  <c r="T1818" i="14"/>
  <c r="P1818" i="14"/>
  <c r="U1818" i="14"/>
  <c r="Q1818" i="14"/>
  <c r="M1818" i="14"/>
  <c r="W1822" i="14"/>
  <c r="S1822" i="14"/>
  <c r="O1822" i="14"/>
  <c r="V1822" i="14"/>
  <c r="R1822" i="14"/>
  <c r="N1822" i="14"/>
  <c r="X1822" i="14"/>
  <c r="T1822" i="14"/>
  <c r="P1822" i="14"/>
  <c r="U1822" i="14"/>
  <c r="Q1822" i="14"/>
  <c r="M1822" i="14"/>
  <c r="W1826" i="14"/>
  <c r="S1826" i="14"/>
  <c r="O1826" i="14"/>
  <c r="V1826" i="14"/>
  <c r="R1826" i="14"/>
  <c r="N1826" i="14"/>
  <c r="X1826" i="14"/>
  <c r="T1826" i="14"/>
  <c r="P1826" i="14"/>
  <c r="U1826" i="14"/>
  <c r="Q1826" i="14"/>
  <c r="M1826" i="14"/>
  <c r="W1830" i="14"/>
  <c r="S1830" i="14"/>
  <c r="O1830" i="14"/>
  <c r="V1830" i="14"/>
  <c r="R1830" i="14"/>
  <c r="N1830" i="14"/>
  <c r="X1830" i="14"/>
  <c r="T1830" i="14"/>
  <c r="P1830" i="14"/>
  <c r="U1830" i="14"/>
  <c r="Q1830" i="14"/>
  <c r="M1830" i="14"/>
  <c r="W1834" i="14"/>
  <c r="S1834" i="14"/>
  <c r="O1834" i="14"/>
  <c r="V1834" i="14"/>
  <c r="R1834" i="14"/>
  <c r="N1834" i="14"/>
  <c r="X1834" i="14"/>
  <c r="T1834" i="14"/>
  <c r="P1834" i="14"/>
  <c r="U1834" i="14"/>
  <c r="Q1834" i="14"/>
  <c r="M1834" i="14"/>
  <c r="W1838" i="14"/>
  <c r="S1838" i="14"/>
  <c r="O1838" i="14"/>
  <c r="V1838" i="14"/>
  <c r="R1838" i="14"/>
  <c r="N1838" i="14"/>
  <c r="X1838" i="14"/>
  <c r="T1838" i="14"/>
  <c r="P1838" i="14"/>
  <c r="U1838" i="14"/>
  <c r="Q1838" i="14"/>
  <c r="M1838" i="14"/>
  <c r="W1842" i="14"/>
  <c r="S1842" i="14"/>
  <c r="O1842" i="14"/>
  <c r="V1842" i="14"/>
  <c r="R1842" i="14"/>
  <c r="N1842" i="14"/>
  <c r="X1842" i="14"/>
  <c r="T1842" i="14"/>
  <c r="P1842" i="14"/>
  <c r="U1842" i="14"/>
  <c r="Q1842" i="14"/>
  <c r="M1842" i="14"/>
  <c r="W1846" i="14"/>
  <c r="S1846" i="14"/>
  <c r="O1846" i="14"/>
  <c r="V1846" i="14"/>
  <c r="R1846" i="14"/>
  <c r="N1846" i="14"/>
  <c r="X1846" i="14"/>
  <c r="T1846" i="14"/>
  <c r="P1846" i="14"/>
  <c r="U1846" i="14"/>
  <c r="Q1846" i="14"/>
  <c r="M1846" i="14"/>
  <c r="W1850" i="14"/>
  <c r="S1850" i="14"/>
  <c r="O1850" i="14"/>
  <c r="V1850" i="14"/>
  <c r="R1850" i="14"/>
  <c r="N1850" i="14"/>
  <c r="X1850" i="14"/>
  <c r="T1850" i="14"/>
  <c r="P1850" i="14"/>
  <c r="U1850" i="14"/>
  <c r="Q1850" i="14"/>
  <c r="M1850" i="14"/>
  <c r="W1866" i="14"/>
  <c r="S1866" i="14"/>
  <c r="O1866" i="14"/>
  <c r="V1866" i="14"/>
  <c r="R1866" i="14"/>
  <c r="N1866" i="14"/>
  <c r="X1866" i="14"/>
  <c r="T1866" i="14"/>
  <c r="P1866" i="14"/>
  <c r="U1866" i="14"/>
  <c r="Q1866" i="14"/>
  <c r="M1866" i="14"/>
  <c r="AA103" i="12"/>
  <c r="AB101" i="12"/>
  <c r="AB103" i="12"/>
  <c r="AB105" i="12"/>
  <c r="AB107" i="12"/>
  <c r="AB109" i="12"/>
  <c r="AB111" i="12"/>
  <c r="AB113" i="12"/>
  <c r="AB115" i="12"/>
  <c r="AB117" i="12"/>
  <c r="AB119" i="12"/>
  <c r="AB121" i="12"/>
  <c r="AB123" i="12"/>
  <c r="AB125" i="12"/>
  <c r="AB127" i="12"/>
  <c r="AB129" i="12"/>
  <c r="AB131" i="12"/>
  <c r="AB133" i="12"/>
  <c r="AB135" i="12"/>
  <c r="AB137" i="12"/>
  <c r="AB139" i="12"/>
  <c r="AB141" i="12"/>
  <c r="AB143" i="12"/>
  <c r="AB145" i="12"/>
  <c r="AB147" i="12"/>
  <c r="AB149" i="12"/>
  <c r="AB151" i="12"/>
  <c r="AB153" i="12"/>
  <c r="AB155" i="12"/>
  <c r="AB157" i="12"/>
  <c r="AB159" i="12"/>
  <c r="AB161" i="12"/>
  <c r="AB163" i="12"/>
  <c r="AB165" i="12"/>
  <c r="AB167" i="12"/>
  <c r="AB169" i="12"/>
  <c r="AB171" i="12"/>
  <c r="AB173" i="12"/>
  <c r="AB175" i="12"/>
  <c r="AB177" i="12"/>
  <c r="AB179" i="12"/>
  <c r="AB181" i="12"/>
  <c r="AB183" i="12"/>
  <c r="AB185" i="12"/>
  <c r="AB187" i="12"/>
  <c r="AB189" i="12"/>
  <c r="AB191" i="12"/>
  <c r="AB193" i="12"/>
  <c r="AB195" i="12"/>
  <c r="AB197" i="12"/>
  <c r="AB199" i="12"/>
  <c r="AB201" i="12"/>
  <c r="AB203" i="12"/>
  <c r="AB205" i="12"/>
  <c r="N9" i="14"/>
  <c r="R9" i="14"/>
  <c r="M10" i="14"/>
  <c r="Q10" i="14"/>
  <c r="N13" i="14"/>
  <c r="R13" i="14"/>
  <c r="M14" i="14"/>
  <c r="Q14" i="14"/>
  <c r="N17" i="14"/>
  <c r="R17" i="14"/>
  <c r="M18" i="14"/>
  <c r="Q18" i="14"/>
  <c r="N21" i="14"/>
  <c r="R21" i="14"/>
  <c r="M22" i="14"/>
  <c r="Q22" i="14"/>
  <c r="N25" i="14"/>
  <c r="R25" i="14"/>
  <c r="M26" i="14"/>
  <c r="Q26" i="14"/>
  <c r="N29" i="14"/>
  <c r="R29" i="14"/>
  <c r="M30" i="14"/>
  <c r="Q30" i="14"/>
  <c r="N33" i="14"/>
  <c r="R33" i="14"/>
  <c r="M34" i="14"/>
  <c r="Q34" i="14"/>
  <c r="N37" i="14"/>
  <c r="R37" i="14"/>
  <c r="M38" i="14"/>
  <c r="Q38" i="14"/>
  <c r="N41" i="14"/>
  <c r="R41" i="14"/>
  <c r="M42" i="14"/>
  <c r="Q42" i="14"/>
  <c r="N45" i="14"/>
  <c r="R45" i="14"/>
  <c r="M46" i="14"/>
  <c r="Q46" i="14"/>
  <c r="N49" i="14"/>
  <c r="R49" i="14"/>
  <c r="M50" i="14"/>
  <c r="Q50" i="14"/>
  <c r="N53" i="14"/>
  <c r="R53" i="14"/>
  <c r="M54" i="14"/>
  <c r="Q54" i="14"/>
  <c r="N57" i="14"/>
  <c r="R57" i="14"/>
  <c r="M58" i="14"/>
  <c r="Q58" i="14"/>
  <c r="N61" i="14"/>
  <c r="R61" i="14"/>
  <c r="M62" i="14"/>
  <c r="Q62" i="14"/>
  <c r="N65" i="14"/>
  <c r="R65" i="14"/>
  <c r="M66" i="14"/>
  <c r="Q66" i="14"/>
  <c r="N69" i="14"/>
  <c r="R69" i="14"/>
  <c r="M70" i="14"/>
  <c r="Q70" i="14"/>
  <c r="N73" i="14"/>
  <c r="R73" i="14"/>
  <c r="M74" i="14"/>
  <c r="Q74" i="14"/>
  <c r="N77" i="14"/>
  <c r="R77" i="14"/>
  <c r="M78" i="14"/>
  <c r="Q78" i="14"/>
  <c r="N81" i="14"/>
  <c r="R81" i="14"/>
  <c r="M82" i="14"/>
  <c r="Q82" i="14"/>
  <c r="N85" i="14"/>
  <c r="R85" i="14"/>
  <c r="M86" i="14"/>
  <c r="Q86" i="14"/>
  <c r="N89" i="14"/>
  <c r="R89" i="14"/>
  <c r="M90" i="14"/>
  <c r="Q90" i="14"/>
  <c r="N93" i="14"/>
  <c r="R93" i="14"/>
  <c r="M94" i="14"/>
  <c r="Q94" i="14"/>
  <c r="N97" i="14"/>
  <c r="R97" i="14"/>
  <c r="M98" i="14"/>
  <c r="Q98" i="14"/>
  <c r="N101" i="14"/>
  <c r="R101" i="14"/>
  <c r="M102" i="14"/>
  <c r="Q102" i="14"/>
  <c r="N105" i="14"/>
  <c r="R105" i="14"/>
  <c r="M106" i="14"/>
  <c r="Q106" i="14"/>
  <c r="N109" i="14"/>
  <c r="R109" i="14"/>
  <c r="M110" i="14"/>
  <c r="Q110" i="14"/>
  <c r="N113" i="14"/>
  <c r="R113" i="14"/>
  <c r="M114" i="14"/>
  <c r="Q114" i="14"/>
  <c r="N117" i="14"/>
  <c r="R117" i="14"/>
  <c r="M118" i="14"/>
  <c r="Q118" i="14"/>
  <c r="N121" i="14"/>
  <c r="R121" i="14"/>
  <c r="M122" i="14"/>
  <c r="Q122" i="14"/>
  <c r="N125" i="14"/>
  <c r="R125" i="14"/>
  <c r="M126" i="14"/>
  <c r="Q126" i="14"/>
  <c r="N129" i="14"/>
  <c r="R129" i="14"/>
  <c r="M130" i="14"/>
  <c r="Q130" i="14"/>
  <c r="N133" i="14"/>
  <c r="R133" i="14"/>
  <c r="M134" i="14"/>
  <c r="Q134" i="14"/>
  <c r="N137" i="14"/>
  <c r="R137" i="14"/>
  <c r="M138" i="14"/>
  <c r="Q138" i="14"/>
  <c r="N141" i="14"/>
  <c r="R141" i="14"/>
  <c r="M142" i="14"/>
  <c r="Q142" i="14"/>
  <c r="N145" i="14"/>
  <c r="R145" i="14"/>
  <c r="M146" i="14"/>
  <c r="Q146" i="14"/>
  <c r="N149" i="14"/>
  <c r="R149" i="14"/>
  <c r="M150" i="14"/>
  <c r="Q150" i="14"/>
  <c r="N153" i="14"/>
  <c r="R153" i="14"/>
  <c r="M154" i="14"/>
  <c r="Q154" i="14"/>
  <c r="O156" i="14"/>
  <c r="S156" i="14"/>
  <c r="N157" i="14"/>
  <c r="R157" i="14"/>
  <c r="M158" i="14"/>
  <c r="Q158" i="14"/>
  <c r="O160" i="14"/>
  <c r="S160" i="14"/>
  <c r="N161" i="14"/>
  <c r="R161" i="14"/>
  <c r="M162" i="14"/>
  <c r="Q162" i="14"/>
  <c r="O164" i="14"/>
  <c r="S164" i="14"/>
  <c r="N165" i="14"/>
  <c r="R165" i="14"/>
  <c r="M166" i="14"/>
  <c r="Q166" i="14"/>
  <c r="O168" i="14"/>
  <c r="S168" i="14"/>
  <c r="N169" i="14"/>
  <c r="R169" i="14"/>
  <c r="M170" i="14"/>
  <c r="Q170" i="14"/>
  <c r="O172" i="14"/>
  <c r="S172" i="14"/>
  <c r="N173" i="14"/>
  <c r="R173" i="14"/>
  <c r="M174" i="14"/>
  <c r="Q174" i="14"/>
  <c r="O176" i="14"/>
  <c r="S176" i="14"/>
  <c r="N177" i="14"/>
  <c r="R177" i="14"/>
  <c r="M178" i="14"/>
  <c r="Q178" i="14"/>
  <c r="O180" i="14"/>
  <c r="S180" i="14"/>
  <c r="N181" i="14"/>
  <c r="R181" i="14"/>
  <c r="M182" i="14"/>
  <c r="Q182" i="14"/>
  <c r="O184" i="14"/>
  <c r="S184" i="14"/>
  <c r="N185" i="14"/>
  <c r="R185" i="14"/>
  <c r="M186" i="14"/>
  <c r="Q186" i="14"/>
  <c r="O188" i="14"/>
  <c r="S188" i="14"/>
  <c r="N189" i="14"/>
  <c r="R189" i="14"/>
  <c r="M190" i="14"/>
  <c r="Q190" i="14"/>
  <c r="O192" i="14"/>
  <c r="S192" i="14"/>
  <c r="N193" i="14"/>
  <c r="R193" i="14"/>
  <c r="M194" i="14"/>
  <c r="Q194" i="14"/>
  <c r="O196" i="14"/>
  <c r="S196" i="14"/>
  <c r="N197" i="14"/>
  <c r="R197" i="14"/>
  <c r="M198" i="14"/>
  <c r="Q198" i="14"/>
  <c r="O200" i="14"/>
  <c r="S200" i="14"/>
  <c r="N201" i="14"/>
  <c r="R201" i="14"/>
  <c r="M202" i="14"/>
  <c r="Q202" i="14"/>
  <c r="M203" i="14"/>
  <c r="Q203" i="14"/>
  <c r="M204" i="14"/>
  <c r="Q204" i="14"/>
  <c r="M205" i="14"/>
  <c r="Q205" i="14"/>
  <c r="M206" i="14"/>
  <c r="Q206" i="14"/>
  <c r="M207" i="14"/>
  <c r="Q207" i="14"/>
  <c r="M208" i="14"/>
  <c r="Q208" i="14"/>
  <c r="M209" i="14"/>
  <c r="Q209" i="14"/>
  <c r="M210" i="14"/>
  <c r="Q210" i="14"/>
  <c r="M211" i="14"/>
  <c r="Q211" i="14"/>
  <c r="M212" i="14"/>
  <c r="Q212" i="14"/>
  <c r="M213" i="14"/>
  <c r="Q213" i="14"/>
  <c r="M214" i="14"/>
  <c r="Q214" i="14"/>
  <c r="M215" i="14"/>
  <c r="Q215" i="14"/>
  <c r="M216" i="14"/>
  <c r="Q216" i="14"/>
  <c r="M217" i="14"/>
  <c r="Q217" i="14"/>
  <c r="M218" i="14"/>
  <c r="Q218" i="14"/>
  <c r="M219" i="14"/>
  <c r="Q219" i="14"/>
  <c r="M220" i="14"/>
  <c r="Q220" i="14"/>
  <c r="M221" i="14"/>
  <c r="Q221" i="14"/>
  <c r="M222" i="14"/>
  <c r="Q222" i="14"/>
  <c r="M223" i="14"/>
  <c r="Q223" i="14"/>
  <c r="M224" i="14"/>
  <c r="Q224" i="14"/>
  <c r="M225" i="14"/>
  <c r="Q225" i="14"/>
  <c r="M226" i="14"/>
  <c r="Q226" i="14"/>
  <c r="M227" i="14"/>
  <c r="Q227" i="14"/>
  <c r="M228" i="14"/>
  <c r="Q228" i="14"/>
  <c r="M229" i="14"/>
  <c r="Q229" i="14"/>
  <c r="M230" i="14"/>
  <c r="Q230" i="14"/>
  <c r="M231" i="14"/>
  <c r="Q231" i="14"/>
  <c r="M232" i="14"/>
  <c r="Q232" i="14"/>
  <c r="M233" i="14"/>
  <c r="Q233" i="14"/>
  <c r="M234" i="14"/>
  <c r="Q234" i="14"/>
  <c r="M235" i="14"/>
  <c r="Q235" i="14"/>
  <c r="M236" i="14"/>
  <c r="Q236" i="14"/>
  <c r="M237" i="14"/>
  <c r="Q237" i="14"/>
  <c r="M238" i="14"/>
  <c r="Q238" i="14"/>
  <c r="M239" i="14"/>
  <c r="Q239" i="14"/>
  <c r="M240" i="14"/>
  <c r="Q240" i="14"/>
  <c r="M241" i="14"/>
  <c r="Q241" i="14"/>
  <c r="M242" i="14"/>
  <c r="Q242" i="14"/>
  <c r="M243" i="14"/>
  <c r="Q243" i="14"/>
  <c r="M244" i="14"/>
  <c r="Q244" i="14"/>
  <c r="M245" i="14"/>
  <c r="Q245" i="14"/>
  <c r="M246" i="14"/>
  <c r="Q246" i="14"/>
  <c r="M247" i="14"/>
  <c r="Q247" i="14"/>
  <c r="M248" i="14"/>
  <c r="Q248" i="14"/>
  <c r="M249" i="14"/>
  <c r="Q249" i="14"/>
  <c r="M250" i="14"/>
  <c r="Q250" i="14"/>
  <c r="M251" i="14"/>
  <c r="Q251" i="14"/>
  <c r="M252" i="14"/>
  <c r="Q252" i="14"/>
  <c r="M253" i="14"/>
  <c r="Q253" i="14"/>
  <c r="M254" i="14"/>
  <c r="Q254" i="14"/>
  <c r="M255" i="14"/>
  <c r="Q255" i="14"/>
  <c r="M256" i="14"/>
  <c r="Q256" i="14"/>
  <c r="M257" i="14"/>
  <c r="Q257" i="14"/>
  <c r="M258" i="14"/>
  <c r="Q258" i="14"/>
  <c r="M259" i="14"/>
  <c r="Q259" i="14"/>
  <c r="M260" i="14"/>
  <c r="Q260" i="14"/>
  <c r="M261" i="14"/>
  <c r="Q261" i="14"/>
  <c r="M262" i="14"/>
  <c r="Q262" i="14"/>
  <c r="M263" i="14"/>
  <c r="Q263" i="14"/>
  <c r="M264" i="14"/>
  <c r="Q264" i="14"/>
  <c r="M265" i="14"/>
  <c r="Q265" i="14"/>
  <c r="M266" i="14"/>
  <c r="Q266" i="14"/>
  <c r="M267" i="14"/>
  <c r="Q267" i="14"/>
  <c r="M268" i="14"/>
  <c r="Q268" i="14"/>
  <c r="M269" i="14"/>
  <c r="Q269" i="14"/>
  <c r="M270" i="14"/>
  <c r="Q270" i="14"/>
  <c r="M271" i="14"/>
  <c r="Q271" i="14"/>
  <c r="M272" i="14"/>
  <c r="Q272" i="14"/>
  <c r="M273" i="14"/>
  <c r="Q273" i="14"/>
  <c r="M274" i="14"/>
  <c r="Q274" i="14"/>
  <c r="M275" i="14"/>
  <c r="Q275" i="14"/>
  <c r="M276" i="14"/>
  <c r="Q276" i="14"/>
  <c r="M277" i="14"/>
  <c r="Q277" i="14"/>
  <c r="M278" i="14"/>
  <c r="Q278" i="14"/>
  <c r="M279" i="14"/>
  <c r="Q279" i="14"/>
  <c r="M280" i="14"/>
  <c r="Q280" i="14"/>
  <c r="M281" i="14"/>
  <c r="Q281" i="14"/>
  <c r="M282" i="14"/>
  <c r="Q282" i="14"/>
  <c r="M283" i="14"/>
  <c r="Q283" i="14"/>
  <c r="M284" i="14"/>
  <c r="Q284" i="14"/>
  <c r="M285" i="14"/>
  <c r="Q285" i="14"/>
  <c r="M286" i="14"/>
  <c r="Q286" i="14"/>
  <c r="M287" i="14"/>
  <c r="Q287" i="14"/>
  <c r="M288" i="14"/>
  <c r="Q288" i="14"/>
  <c r="M289" i="14"/>
  <c r="Q289" i="14"/>
  <c r="M290" i="14"/>
  <c r="Q290" i="14"/>
  <c r="M291" i="14"/>
  <c r="Q291" i="14"/>
  <c r="M292" i="14"/>
  <c r="Q292" i="14"/>
  <c r="M293" i="14"/>
  <c r="Q293" i="14"/>
  <c r="M294" i="14"/>
  <c r="Q294" i="14"/>
  <c r="M295" i="14"/>
  <c r="Q295" i="14"/>
  <c r="M296" i="14"/>
  <c r="Q296" i="14"/>
  <c r="M297" i="14"/>
  <c r="Q297" i="14"/>
  <c r="M298" i="14"/>
  <c r="Q298" i="14"/>
  <c r="M299" i="14"/>
  <c r="Q299" i="14"/>
  <c r="M300" i="14"/>
  <c r="Q300" i="14"/>
  <c r="M301" i="14"/>
  <c r="Q301" i="14"/>
  <c r="M302" i="14"/>
  <c r="Q302" i="14"/>
  <c r="M303" i="14"/>
  <c r="Q303" i="14"/>
  <c r="M304" i="14"/>
  <c r="Q304" i="14"/>
  <c r="M305" i="14"/>
  <c r="Q305" i="14"/>
  <c r="M306" i="14"/>
  <c r="Q306" i="14"/>
  <c r="M307" i="14"/>
  <c r="Q307" i="14"/>
  <c r="M308" i="14"/>
  <c r="Q308" i="14"/>
  <c r="M309" i="14"/>
  <c r="Q309" i="14"/>
  <c r="M310" i="14"/>
  <c r="Q310" i="14"/>
  <c r="M311" i="14"/>
  <c r="Q311" i="14"/>
  <c r="M312" i="14"/>
  <c r="Q312" i="14"/>
  <c r="M313" i="14"/>
  <c r="Q313" i="14"/>
  <c r="M314" i="14"/>
  <c r="Q314" i="14"/>
  <c r="M315" i="14"/>
  <c r="Q315" i="14"/>
  <c r="M316" i="14"/>
  <c r="Q316" i="14"/>
  <c r="M317" i="14"/>
  <c r="Q317" i="14"/>
  <c r="M318" i="14"/>
  <c r="Q318" i="14"/>
  <c r="M319" i="14"/>
  <c r="Q319" i="14"/>
  <c r="M320" i="14"/>
  <c r="Q320" i="14"/>
  <c r="M321" i="14"/>
  <c r="Q321" i="14"/>
  <c r="M322" i="14"/>
  <c r="Q322" i="14"/>
  <c r="M323" i="14"/>
  <c r="Q323" i="14"/>
  <c r="M324" i="14"/>
  <c r="Q324" i="14"/>
  <c r="M325" i="14"/>
  <c r="Q325" i="14"/>
  <c r="M326" i="14"/>
  <c r="Q326" i="14"/>
  <c r="M327" i="14"/>
  <c r="Q327" i="14"/>
  <c r="M328" i="14"/>
  <c r="Q328" i="14"/>
  <c r="M329" i="14"/>
  <c r="Q329" i="14"/>
  <c r="M330" i="14"/>
  <c r="Q330" i="14"/>
  <c r="M331" i="14"/>
  <c r="Q331" i="14"/>
  <c r="M332" i="14"/>
  <c r="Q332" i="14"/>
  <c r="M333" i="14"/>
  <c r="Q333" i="14"/>
  <c r="M334" i="14"/>
  <c r="Q334" i="14"/>
  <c r="M335" i="14"/>
  <c r="Q335" i="14"/>
  <c r="M336" i="14"/>
  <c r="Q336" i="14"/>
  <c r="M337" i="14"/>
  <c r="Q337" i="14"/>
  <c r="M338" i="14"/>
  <c r="Q338" i="14"/>
  <c r="M339" i="14"/>
  <c r="Q339" i="14"/>
  <c r="M340" i="14"/>
  <c r="Q340" i="14"/>
  <c r="M341" i="14"/>
  <c r="Q341" i="14"/>
  <c r="M342" i="14"/>
  <c r="Q342" i="14"/>
  <c r="M343" i="14"/>
  <c r="Q343" i="14"/>
  <c r="M344" i="14"/>
  <c r="Q344" i="14"/>
  <c r="M345" i="14"/>
  <c r="Q345" i="14"/>
  <c r="M346" i="14"/>
  <c r="Q346" i="14"/>
  <c r="M347" i="14"/>
  <c r="Q347" i="14"/>
  <c r="M348" i="14"/>
  <c r="Q348" i="14"/>
  <c r="M349" i="14"/>
  <c r="Q349" i="14"/>
  <c r="M350" i="14"/>
  <c r="Q350" i="14"/>
  <c r="M351" i="14"/>
  <c r="Q351" i="14"/>
  <c r="M352" i="14"/>
  <c r="Q352" i="14"/>
  <c r="M353" i="14"/>
  <c r="Q353" i="14"/>
  <c r="M354" i="14"/>
  <c r="Q354" i="14"/>
  <c r="M355" i="14"/>
  <c r="Q355" i="14"/>
  <c r="M356" i="14"/>
  <c r="Q356" i="14"/>
  <c r="M357" i="14"/>
  <c r="Q357" i="14"/>
  <c r="M358" i="14"/>
  <c r="Q358" i="14"/>
  <c r="M359" i="14"/>
  <c r="Q359" i="14"/>
  <c r="M360" i="14"/>
  <c r="Q360" i="14"/>
  <c r="M361" i="14"/>
  <c r="Q361" i="14"/>
  <c r="M362" i="14"/>
  <c r="Q362" i="14"/>
  <c r="M363" i="14"/>
  <c r="Q363" i="14"/>
  <c r="M364" i="14"/>
  <c r="Q364" i="14"/>
  <c r="M365" i="14"/>
  <c r="Q365" i="14"/>
  <c r="M366" i="14"/>
  <c r="Q366" i="14"/>
  <c r="M367" i="14"/>
  <c r="Q367" i="14"/>
  <c r="M368" i="14"/>
  <c r="Q368" i="14"/>
  <c r="M369" i="14"/>
  <c r="Q369" i="14"/>
  <c r="M370" i="14"/>
  <c r="Q370" i="14"/>
  <c r="M371" i="14"/>
  <c r="Q371" i="14"/>
  <c r="M372" i="14"/>
  <c r="Q372" i="14"/>
  <c r="M373" i="14"/>
  <c r="Q373" i="14"/>
  <c r="M374" i="14"/>
  <c r="Q374" i="14"/>
  <c r="M375" i="14"/>
  <c r="Q375" i="14"/>
  <c r="M376" i="14"/>
  <c r="Q376" i="14"/>
  <c r="M377" i="14"/>
  <c r="Q377" i="14"/>
  <c r="M378" i="14"/>
  <c r="Q378" i="14"/>
  <c r="M379" i="14"/>
  <c r="Q379" i="14"/>
  <c r="M380" i="14"/>
  <c r="Q380" i="14"/>
  <c r="M381" i="14"/>
  <c r="Q381" i="14"/>
  <c r="M382" i="14"/>
  <c r="Q382" i="14"/>
  <c r="M383" i="14"/>
  <c r="Q383" i="14"/>
  <c r="M384" i="14"/>
  <c r="Q384" i="14"/>
  <c r="M385" i="14"/>
  <c r="Q385" i="14"/>
  <c r="M386" i="14"/>
  <c r="Q386" i="14"/>
  <c r="M387" i="14"/>
  <c r="Q387" i="14"/>
  <c r="M388" i="14"/>
  <c r="Q388" i="14"/>
  <c r="M389" i="14"/>
  <c r="Q389" i="14"/>
  <c r="M390" i="14"/>
  <c r="Q390" i="14"/>
  <c r="M391" i="14"/>
  <c r="Q391" i="14"/>
  <c r="M392" i="14"/>
  <c r="Q392" i="14"/>
  <c r="M393" i="14"/>
  <c r="Q393" i="14"/>
  <c r="M394" i="14"/>
  <c r="Q394" i="14"/>
  <c r="M395" i="14"/>
  <c r="Q395" i="14"/>
  <c r="M396" i="14"/>
  <c r="Q396" i="14"/>
  <c r="M397" i="14"/>
  <c r="Q397" i="14"/>
  <c r="M398" i="14"/>
  <c r="Q398" i="14"/>
  <c r="M399" i="14"/>
  <c r="Q399" i="14"/>
  <c r="M400" i="14"/>
  <c r="Q400" i="14"/>
  <c r="M401" i="14"/>
  <c r="Q401" i="14"/>
  <c r="M402" i="14"/>
  <c r="Q402" i="14"/>
  <c r="M403" i="14"/>
  <c r="Q403" i="14"/>
  <c r="M404" i="14"/>
  <c r="Q404" i="14"/>
  <c r="M405" i="14"/>
  <c r="Q405" i="14"/>
  <c r="M406" i="14"/>
  <c r="Q406" i="14"/>
  <c r="M407" i="14"/>
  <c r="Q407" i="14"/>
  <c r="M408" i="14"/>
  <c r="Q408" i="14"/>
  <c r="M409" i="14"/>
  <c r="Q409" i="14"/>
  <c r="M410" i="14"/>
  <c r="Q410" i="14"/>
  <c r="M411" i="14"/>
  <c r="Q411" i="14"/>
  <c r="M412" i="14"/>
  <c r="Q412" i="14"/>
  <c r="M413" i="14"/>
  <c r="Q413" i="14"/>
  <c r="M414" i="14"/>
  <c r="Q414" i="14"/>
  <c r="M415" i="14"/>
  <c r="Q415" i="14"/>
  <c r="M416" i="14"/>
  <c r="Q416" i="14"/>
  <c r="M417" i="14"/>
  <c r="Q417" i="14"/>
  <c r="M418" i="14"/>
  <c r="Q418" i="14"/>
  <c r="M419" i="14"/>
  <c r="Q419" i="14"/>
  <c r="M420" i="14"/>
  <c r="Q420" i="14"/>
  <c r="M421" i="14"/>
  <c r="Q421" i="14"/>
  <c r="M422" i="14"/>
  <c r="Q422" i="14"/>
  <c r="M423" i="14"/>
  <c r="Q423" i="14"/>
  <c r="M424" i="14"/>
  <c r="Q424" i="14"/>
  <c r="M425" i="14"/>
  <c r="Q425" i="14"/>
  <c r="M426" i="14"/>
  <c r="Q426" i="14"/>
  <c r="M427" i="14"/>
  <c r="Q427" i="14"/>
  <c r="M428" i="14"/>
  <c r="Q428" i="14"/>
  <c r="M429" i="14"/>
  <c r="Q429" i="14"/>
  <c r="M430" i="14"/>
  <c r="Q430" i="14"/>
  <c r="M431" i="14"/>
  <c r="Q431" i="14"/>
  <c r="M432" i="14"/>
  <c r="Q432" i="14"/>
  <c r="M433" i="14"/>
  <c r="Q433" i="14"/>
  <c r="M434" i="14"/>
  <c r="Q434" i="14"/>
  <c r="M435" i="14"/>
  <c r="Q435" i="14"/>
  <c r="M436" i="14"/>
  <c r="Q436" i="14"/>
  <c r="M437" i="14"/>
  <c r="Q437" i="14"/>
  <c r="M438" i="14"/>
  <c r="Q438" i="14"/>
  <c r="M439" i="14"/>
  <c r="Q439" i="14"/>
  <c r="M440" i="14"/>
  <c r="Q440" i="14"/>
  <c r="M441" i="14"/>
  <c r="Q441" i="14"/>
  <c r="M442" i="14"/>
  <c r="Q442" i="14"/>
  <c r="M443" i="14"/>
  <c r="Q443" i="14"/>
  <c r="M444" i="14"/>
  <c r="Q444" i="14"/>
  <c r="M445" i="14"/>
  <c r="Q445" i="14"/>
  <c r="M446" i="14"/>
  <c r="Q446" i="14"/>
  <c r="M447" i="14"/>
  <c r="Q447" i="14"/>
  <c r="M448" i="14"/>
  <c r="Q448" i="14"/>
  <c r="M449" i="14"/>
  <c r="Q449" i="14"/>
  <c r="M450" i="14"/>
  <c r="Q450" i="14"/>
  <c r="M451" i="14"/>
  <c r="Q451" i="14"/>
  <c r="M452" i="14"/>
  <c r="Q452" i="14"/>
  <c r="M453" i="14"/>
  <c r="Q453" i="14"/>
  <c r="M454" i="14"/>
  <c r="Q454" i="14"/>
  <c r="M455" i="14"/>
  <c r="Q455" i="14"/>
  <c r="M456" i="14"/>
  <c r="Q456" i="14"/>
  <c r="M457" i="14"/>
  <c r="Q457" i="14"/>
  <c r="M458" i="14"/>
  <c r="Q458" i="14"/>
  <c r="M459" i="14"/>
  <c r="Q459" i="14"/>
  <c r="M460" i="14"/>
  <c r="Q460" i="14"/>
  <c r="M461" i="14"/>
  <c r="Q461" i="14"/>
  <c r="M462" i="14"/>
  <c r="Q462" i="14"/>
  <c r="M463" i="14"/>
  <c r="Q463" i="14"/>
  <c r="M464" i="14"/>
  <c r="Q464" i="14"/>
  <c r="M465" i="14"/>
  <c r="Q465" i="14"/>
  <c r="M466" i="14"/>
  <c r="Q466" i="14"/>
  <c r="M467" i="14"/>
  <c r="Q467" i="14"/>
  <c r="M468" i="14"/>
  <c r="Q468" i="14"/>
  <c r="M469" i="14"/>
  <c r="Q469" i="14"/>
  <c r="M470" i="14"/>
  <c r="Q470" i="14"/>
  <c r="M471" i="14"/>
  <c r="Q471" i="14"/>
  <c r="M472" i="14"/>
  <c r="Q472" i="14"/>
  <c r="M473" i="14"/>
  <c r="Q473" i="14"/>
  <c r="M474" i="14"/>
  <c r="Q474" i="14"/>
  <c r="M475" i="14"/>
  <c r="Q475" i="14"/>
  <c r="M476" i="14"/>
  <c r="Q476" i="14"/>
  <c r="M477" i="14"/>
  <c r="Q477" i="14"/>
  <c r="M478" i="14"/>
  <c r="Q478" i="14"/>
  <c r="M479" i="14"/>
  <c r="Q479" i="14"/>
  <c r="M480" i="14"/>
  <c r="Q480" i="14"/>
  <c r="M481" i="14"/>
  <c r="Q481" i="14"/>
  <c r="M482" i="14"/>
  <c r="Q482" i="14"/>
  <c r="M483" i="14"/>
  <c r="Q483" i="14"/>
  <c r="M484" i="14"/>
  <c r="Q484" i="14"/>
  <c r="M485" i="14"/>
  <c r="Q485" i="14"/>
  <c r="M486" i="14"/>
  <c r="Q486" i="14"/>
  <c r="M487" i="14"/>
  <c r="Q487" i="14"/>
  <c r="M488" i="14"/>
  <c r="Q488" i="14"/>
  <c r="M489" i="14"/>
  <c r="Q489" i="14"/>
  <c r="M490" i="14"/>
  <c r="Q490" i="14"/>
  <c r="M491" i="14"/>
  <c r="Q491" i="14"/>
  <c r="M492" i="14"/>
  <c r="Q492" i="14"/>
  <c r="M493" i="14"/>
  <c r="Q493" i="14"/>
  <c r="M494" i="14"/>
  <c r="Q494" i="14"/>
  <c r="M495" i="14"/>
  <c r="Q495" i="14"/>
  <c r="M496" i="14"/>
  <c r="Q496" i="14"/>
  <c r="M497" i="14"/>
  <c r="Q497" i="14"/>
  <c r="M498" i="14"/>
  <c r="Q498" i="14"/>
  <c r="M499" i="14"/>
  <c r="Q499" i="14"/>
  <c r="M500" i="14"/>
  <c r="Q500" i="14"/>
  <c r="M501" i="14"/>
  <c r="Q501" i="14"/>
  <c r="M502" i="14"/>
  <c r="Q502" i="14"/>
  <c r="M503" i="14"/>
  <c r="Q503" i="14"/>
  <c r="M504" i="14"/>
  <c r="Q504" i="14"/>
  <c r="M505" i="14"/>
  <c r="Q505" i="14"/>
  <c r="M506" i="14"/>
  <c r="Q506" i="14"/>
  <c r="M507" i="14"/>
  <c r="Q507" i="14"/>
  <c r="M508" i="14"/>
  <c r="Q508" i="14"/>
  <c r="M509" i="14"/>
  <c r="Q509" i="14"/>
  <c r="M510" i="14"/>
  <c r="Q510" i="14"/>
  <c r="M511" i="14"/>
  <c r="Q511" i="14"/>
  <c r="M512" i="14"/>
  <c r="Q512" i="14"/>
  <c r="M513" i="14"/>
  <c r="Q513" i="14"/>
  <c r="M514" i="14"/>
  <c r="Q514" i="14"/>
  <c r="M515" i="14"/>
  <c r="Q515" i="14"/>
  <c r="M516" i="14"/>
  <c r="Q516" i="14"/>
  <c r="M517" i="14"/>
  <c r="Q517" i="14"/>
  <c r="M518" i="14"/>
  <c r="Q518" i="14"/>
  <c r="M519" i="14"/>
  <c r="Q519" i="14"/>
  <c r="M520" i="14"/>
  <c r="Q520" i="14"/>
  <c r="M521" i="14"/>
  <c r="Q521" i="14"/>
  <c r="M522" i="14"/>
  <c r="Q522" i="14"/>
  <c r="M523" i="14"/>
  <c r="Q523" i="14"/>
  <c r="M524" i="14"/>
  <c r="Q524" i="14"/>
  <c r="M525" i="14"/>
  <c r="Q525" i="14"/>
  <c r="M526" i="14"/>
  <c r="Q526" i="14"/>
  <c r="M527" i="14"/>
  <c r="Q527" i="14"/>
  <c r="M528" i="14"/>
  <c r="Q528" i="14"/>
  <c r="M529" i="14"/>
  <c r="Q529" i="14"/>
  <c r="M530" i="14"/>
  <c r="Q530" i="14"/>
  <c r="M531" i="14"/>
  <c r="Q531" i="14"/>
  <c r="M532" i="14"/>
  <c r="Q532" i="14"/>
  <c r="M533" i="14"/>
  <c r="Q533" i="14"/>
  <c r="M534" i="14"/>
  <c r="Q534" i="14"/>
  <c r="M535" i="14"/>
  <c r="Q535" i="14"/>
  <c r="M536" i="14"/>
  <c r="Q536" i="14"/>
  <c r="M537" i="14"/>
  <c r="Q537" i="14"/>
  <c r="M538" i="14"/>
  <c r="Q538" i="14"/>
  <c r="M539" i="14"/>
  <c r="Q539" i="14"/>
  <c r="M540" i="14"/>
  <c r="Q540" i="14"/>
  <c r="M541" i="14"/>
  <c r="Q541" i="14"/>
  <c r="M542" i="14"/>
  <c r="Q542" i="14"/>
  <c r="M543" i="14"/>
  <c r="Q543" i="14"/>
  <c r="M544" i="14"/>
  <c r="Q544" i="14"/>
  <c r="M545" i="14"/>
  <c r="Q545" i="14"/>
  <c r="M546" i="14"/>
  <c r="Q546" i="14"/>
  <c r="M547" i="14"/>
  <c r="Q547" i="14"/>
  <c r="M548" i="14"/>
  <c r="Q548" i="14"/>
  <c r="M549" i="14"/>
  <c r="Q549" i="14"/>
  <c r="M550" i="14"/>
  <c r="Q550" i="14"/>
  <c r="M551" i="14"/>
  <c r="Q551" i="14"/>
  <c r="M552" i="14"/>
  <c r="Q552" i="14"/>
  <c r="M553" i="14"/>
  <c r="Q553" i="14"/>
  <c r="M554" i="14"/>
  <c r="Q554" i="14"/>
  <c r="M555" i="14"/>
  <c r="Q555" i="14"/>
  <c r="M556" i="14"/>
  <c r="Q556" i="14"/>
  <c r="M557" i="14"/>
  <c r="Q557" i="14"/>
  <c r="M558" i="14"/>
  <c r="Q558" i="14"/>
  <c r="M559" i="14"/>
  <c r="Q559" i="14"/>
  <c r="M560" i="14"/>
  <c r="Q560" i="14"/>
  <c r="M561" i="14"/>
  <c r="Q561" i="14"/>
  <c r="M562" i="14"/>
  <c r="Q562" i="14"/>
  <c r="M563" i="14"/>
  <c r="Q563" i="14"/>
  <c r="M564" i="14"/>
  <c r="Q564" i="14"/>
  <c r="M565" i="14"/>
  <c r="Q565" i="14"/>
  <c r="M566" i="14"/>
  <c r="Q566" i="14"/>
  <c r="M567" i="14"/>
  <c r="Q567" i="14"/>
  <c r="M568" i="14"/>
  <c r="Q568" i="14"/>
  <c r="M569" i="14"/>
  <c r="Q569" i="14"/>
  <c r="M570" i="14"/>
  <c r="Q570" i="14"/>
  <c r="M571" i="14"/>
  <c r="Q571" i="14"/>
  <c r="M572" i="14"/>
  <c r="Q572" i="14"/>
  <c r="M573" i="14"/>
  <c r="Q573" i="14"/>
  <c r="M574" i="14"/>
  <c r="Q574" i="14"/>
  <c r="M575" i="14"/>
  <c r="Q575" i="14"/>
  <c r="M576" i="14"/>
  <c r="Q576" i="14"/>
  <c r="M577" i="14"/>
  <c r="Q577" i="14"/>
  <c r="M578" i="14"/>
  <c r="Q578" i="14"/>
  <c r="M579" i="14"/>
  <c r="Q579" i="14"/>
  <c r="M580" i="14"/>
  <c r="Q580" i="14"/>
  <c r="M581" i="14"/>
  <c r="Q581" i="14"/>
  <c r="M582" i="14"/>
  <c r="Q582" i="14"/>
  <c r="M583" i="14"/>
  <c r="Q583" i="14"/>
  <c r="M584" i="14"/>
  <c r="Q584" i="14"/>
  <c r="M585" i="14"/>
  <c r="Q585" i="14"/>
  <c r="M586" i="14"/>
  <c r="Q586" i="14"/>
  <c r="M587" i="14"/>
  <c r="Q587" i="14"/>
  <c r="M588" i="14"/>
  <c r="Q588" i="14"/>
  <c r="M589" i="14"/>
  <c r="Q589" i="14"/>
  <c r="M590" i="14"/>
  <c r="Q590" i="14"/>
  <c r="M591" i="14"/>
  <c r="Q591" i="14"/>
  <c r="M592" i="14"/>
  <c r="Q592" i="14"/>
  <c r="M593" i="14"/>
  <c r="Q593" i="14"/>
  <c r="M594" i="14"/>
  <c r="Q594" i="14"/>
  <c r="M595" i="14"/>
  <c r="Q595" i="14"/>
  <c r="M596" i="14"/>
  <c r="Q596" i="14"/>
  <c r="M597" i="14"/>
  <c r="Q597" i="14"/>
  <c r="M598" i="14"/>
  <c r="Q598" i="14"/>
  <c r="M599" i="14"/>
  <c r="Q599" i="14"/>
  <c r="M600" i="14"/>
  <c r="Q600" i="14"/>
  <c r="M601" i="14"/>
  <c r="Q601" i="14"/>
  <c r="M602" i="14"/>
  <c r="Q602" i="14"/>
  <c r="M603" i="14"/>
  <c r="Q603" i="14"/>
  <c r="M604" i="14"/>
  <c r="Q604" i="14"/>
  <c r="M605" i="14"/>
  <c r="Q605" i="14"/>
  <c r="M606" i="14"/>
  <c r="Q606" i="14"/>
  <c r="M607" i="14"/>
  <c r="Q607" i="14"/>
  <c r="M608" i="14"/>
  <c r="Q608" i="14"/>
  <c r="M609" i="14"/>
  <c r="Q609" i="14"/>
  <c r="M610" i="14"/>
  <c r="Q610" i="14"/>
  <c r="M611" i="14"/>
  <c r="Q611" i="14"/>
  <c r="M612" i="14"/>
  <c r="Q612" i="14"/>
  <c r="M613" i="14"/>
  <c r="Q613" i="14"/>
  <c r="M614" i="14"/>
  <c r="Q614" i="14"/>
  <c r="M615" i="14"/>
  <c r="Q615" i="14"/>
  <c r="M616" i="14"/>
  <c r="Q616" i="14"/>
  <c r="M617" i="14"/>
  <c r="Q617" i="14"/>
  <c r="M618" i="14"/>
  <c r="Q618" i="14"/>
  <c r="M619" i="14"/>
  <c r="Q619" i="14"/>
  <c r="M620" i="14"/>
  <c r="Q620" i="14"/>
  <c r="M621" i="14"/>
  <c r="Q621" i="14"/>
  <c r="M622" i="14"/>
  <c r="Q622" i="14"/>
  <c r="M623" i="14"/>
  <c r="Q623" i="14"/>
  <c r="M624" i="14"/>
  <c r="Q624" i="14"/>
  <c r="M625" i="14"/>
  <c r="Q625" i="14"/>
  <c r="M626" i="14"/>
  <c r="Q626" i="14"/>
  <c r="M627" i="14"/>
  <c r="Q627" i="14"/>
  <c r="M628" i="14"/>
  <c r="Q628" i="14"/>
  <c r="M629" i="14"/>
  <c r="Q629" i="14"/>
  <c r="M630" i="14"/>
  <c r="Q630" i="14"/>
  <c r="M631" i="14"/>
  <c r="Q631" i="14"/>
  <c r="M632" i="14"/>
  <c r="Q632" i="14"/>
  <c r="M633" i="14"/>
  <c r="Q633" i="14"/>
  <c r="M634" i="14"/>
  <c r="Q634" i="14"/>
  <c r="M635" i="14"/>
  <c r="Q635" i="14"/>
  <c r="M636" i="14"/>
  <c r="Q636" i="14"/>
  <c r="M637" i="14"/>
  <c r="Q637" i="14"/>
  <c r="M638" i="14"/>
  <c r="Q638" i="14"/>
  <c r="M639" i="14"/>
  <c r="Q639" i="14"/>
  <c r="M640" i="14"/>
  <c r="Q640" i="14"/>
  <c r="M641" i="14"/>
  <c r="Q641" i="14"/>
  <c r="M642" i="14"/>
  <c r="Q642" i="14"/>
  <c r="M643" i="14"/>
  <c r="Q643" i="14"/>
  <c r="M644" i="14"/>
  <c r="Q644" i="14"/>
  <c r="M645" i="14"/>
  <c r="Q645" i="14"/>
  <c r="M646" i="14"/>
  <c r="Q646" i="14"/>
  <c r="M647" i="14"/>
  <c r="Q647" i="14"/>
  <c r="M648" i="14"/>
  <c r="Q648" i="14"/>
  <c r="M649" i="14"/>
  <c r="Q649" i="14"/>
  <c r="M650" i="14"/>
  <c r="Q650" i="14"/>
  <c r="M651" i="14"/>
  <c r="Q651" i="14"/>
  <c r="M652" i="14"/>
  <c r="Q652" i="14"/>
  <c r="M653" i="14"/>
  <c r="Q653" i="14"/>
  <c r="M654" i="14"/>
  <c r="Q654" i="14"/>
  <c r="M655" i="14"/>
  <c r="Q655" i="14"/>
  <c r="M656" i="14"/>
  <c r="Q656" i="14"/>
  <c r="M657" i="14"/>
  <c r="Q657" i="14"/>
  <c r="M658" i="14"/>
  <c r="Q658" i="14"/>
  <c r="M659" i="14"/>
  <c r="Q659" i="14"/>
  <c r="M660" i="14"/>
  <c r="Q660" i="14"/>
  <c r="M661" i="14"/>
  <c r="Q661" i="14"/>
  <c r="M662" i="14"/>
  <c r="Q662" i="14"/>
  <c r="M663" i="14"/>
  <c r="Q663" i="14"/>
  <c r="M664" i="14"/>
  <c r="Q664" i="14"/>
  <c r="M665" i="14"/>
  <c r="Q665" i="14"/>
  <c r="M666" i="14"/>
  <c r="Q666" i="14"/>
  <c r="M667" i="14"/>
  <c r="Q667" i="14"/>
  <c r="M668" i="14"/>
  <c r="Q668" i="14"/>
  <c r="M669" i="14"/>
  <c r="Q669" i="14"/>
  <c r="M670" i="14"/>
  <c r="Q670" i="14"/>
  <c r="M671" i="14"/>
  <c r="Q671" i="14"/>
  <c r="M672" i="14"/>
  <c r="Q672" i="14"/>
  <c r="M673" i="14"/>
  <c r="Q673" i="14"/>
  <c r="M674" i="14"/>
  <c r="Q674" i="14"/>
  <c r="M675" i="14"/>
  <c r="Q675" i="14"/>
  <c r="M676" i="14"/>
  <c r="Q676" i="14"/>
  <c r="M677" i="14"/>
  <c r="Q677" i="14"/>
  <c r="M678" i="14"/>
  <c r="Q678" i="14"/>
  <c r="M679" i="14"/>
  <c r="Q679" i="14"/>
  <c r="M680" i="14"/>
  <c r="Q680" i="14"/>
  <c r="M681" i="14"/>
  <c r="Q681" i="14"/>
  <c r="M682" i="14"/>
  <c r="Q682" i="14"/>
  <c r="M683" i="14"/>
  <c r="Q683" i="14"/>
  <c r="M684" i="14"/>
  <c r="Q684" i="14"/>
  <c r="M685" i="14"/>
  <c r="Q685" i="14"/>
  <c r="M686" i="14"/>
  <c r="Q686" i="14"/>
  <c r="M687" i="14"/>
  <c r="Q687" i="14"/>
  <c r="M688" i="14"/>
  <c r="Q688" i="14"/>
  <c r="M689" i="14"/>
  <c r="Q689" i="14"/>
  <c r="M690" i="14"/>
  <c r="Q690" i="14"/>
  <c r="M691" i="14"/>
  <c r="Q691" i="14"/>
  <c r="M692" i="14"/>
  <c r="Q692" i="14"/>
  <c r="M693" i="14"/>
  <c r="Q693" i="14"/>
  <c r="M694" i="14"/>
  <c r="Q694" i="14"/>
  <c r="M695" i="14"/>
  <c r="Q695" i="14"/>
  <c r="M696" i="14"/>
  <c r="Q696" i="14"/>
  <c r="M697" i="14"/>
  <c r="Q697" i="14"/>
  <c r="M698" i="14"/>
  <c r="Q698" i="14"/>
  <c r="M699" i="14"/>
  <c r="Q699" i="14"/>
  <c r="M700" i="14"/>
  <c r="Q700" i="14"/>
  <c r="M701" i="14"/>
  <c r="Q701" i="14"/>
  <c r="M702" i="14"/>
  <c r="Q702" i="14"/>
  <c r="M703" i="14"/>
  <c r="Q703" i="14"/>
  <c r="M704" i="14"/>
  <c r="Q704" i="14"/>
  <c r="M705" i="14"/>
  <c r="Q705" i="14"/>
  <c r="M706" i="14"/>
  <c r="Q706" i="14"/>
  <c r="M707" i="14"/>
  <c r="Q707" i="14"/>
  <c r="M708" i="14"/>
  <c r="Q708" i="14"/>
  <c r="M709" i="14"/>
  <c r="Q709" i="14"/>
  <c r="M710" i="14"/>
  <c r="Q710" i="14"/>
  <c r="M711" i="14"/>
  <c r="Q711" i="14"/>
  <c r="M712" i="14"/>
  <c r="Q712" i="14"/>
  <c r="M713" i="14"/>
  <c r="Q713" i="14"/>
  <c r="M714" i="14"/>
  <c r="Q714" i="14"/>
  <c r="M715" i="14"/>
  <c r="Q715" i="14"/>
  <c r="M716" i="14"/>
  <c r="Q716" i="14"/>
  <c r="M717" i="14"/>
  <c r="Q717" i="14"/>
  <c r="M718" i="14"/>
  <c r="Q718" i="14"/>
  <c r="M719" i="14"/>
  <c r="Q719" i="14"/>
  <c r="M720" i="14"/>
  <c r="Q720" i="14"/>
  <c r="M721" i="14"/>
  <c r="Q721" i="14"/>
  <c r="M722" i="14"/>
  <c r="Q722" i="14"/>
  <c r="M723" i="14"/>
  <c r="Q723" i="14"/>
  <c r="M724" i="14"/>
  <c r="Q724" i="14"/>
  <c r="M725" i="14"/>
  <c r="Q725" i="14"/>
  <c r="M726" i="14"/>
  <c r="Q726" i="14"/>
  <c r="M727" i="14"/>
  <c r="Q727" i="14"/>
  <c r="M728" i="14"/>
  <c r="Q728" i="14"/>
  <c r="M729" i="14"/>
  <c r="Q729" i="14"/>
  <c r="M730" i="14"/>
  <c r="Q730" i="14"/>
  <c r="M731" i="14"/>
  <c r="Q731" i="14"/>
  <c r="M732" i="14"/>
  <c r="Q732" i="14"/>
  <c r="M733" i="14"/>
  <c r="Q733" i="14"/>
  <c r="M734" i="14"/>
  <c r="Q734" i="14"/>
  <c r="M735" i="14"/>
  <c r="Q735" i="14"/>
  <c r="M736" i="14"/>
  <c r="Q736" i="14"/>
  <c r="M737" i="14"/>
  <c r="Q737" i="14"/>
  <c r="M738" i="14"/>
  <c r="Q738" i="14"/>
  <c r="M739" i="14"/>
  <c r="Q739" i="14"/>
  <c r="M740" i="14"/>
  <c r="Q740" i="14"/>
  <c r="M741" i="14"/>
  <c r="Q741" i="14"/>
  <c r="M742" i="14"/>
  <c r="Q742" i="14"/>
  <c r="M743" i="14"/>
  <c r="Q743" i="14"/>
  <c r="M744" i="14"/>
  <c r="Q744" i="14"/>
  <c r="M745" i="14"/>
  <c r="Q745" i="14"/>
  <c r="M746" i="14"/>
  <c r="Q746" i="14"/>
  <c r="M747" i="14"/>
  <c r="Q747" i="14"/>
  <c r="M748" i="14"/>
  <c r="Q748" i="14"/>
  <c r="M749" i="14"/>
  <c r="Q749" i="14"/>
  <c r="M750" i="14"/>
  <c r="Q750" i="14"/>
  <c r="M751" i="14"/>
  <c r="Q751" i="14"/>
  <c r="M752" i="14"/>
  <c r="Q752" i="14"/>
  <c r="M753" i="14"/>
  <c r="Q753" i="14"/>
  <c r="M754" i="14"/>
  <c r="Q754" i="14"/>
  <c r="M755" i="14"/>
  <c r="Q755" i="14"/>
  <c r="M756" i="14"/>
  <c r="Q756" i="14"/>
  <c r="M757" i="14"/>
  <c r="Q757" i="14"/>
  <c r="M758" i="14"/>
  <c r="Q758" i="14"/>
  <c r="M759" i="14"/>
  <c r="Q759" i="14"/>
  <c r="M760" i="14"/>
  <c r="Q760" i="14"/>
  <c r="M761" i="14"/>
  <c r="Q761" i="14"/>
  <c r="M762" i="14"/>
  <c r="Q762" i="14"/>
  <c r="M763" i="14"/>
  <c r="Q763" i="14"/>
  <c r="M764" i="14"/>
  <c r="Q764" i="14"/>
  <c r="M765" i="14"/>
  <c r="Q765" i="14"/>
  <c r="M766" i="14"/>
  <c r="Q766" i="14"/>
  <c r="M767" i="14"/>
  <c r="Q767" i="14"/>
  <c r="M768" i="14"/>
  <c r="Q768" i="14"/>
  <c r="M769" i="14"/>
  <c r="Q769" i="14"/>
  <c r="M770" i="14"/>
  <c r="Q770" i="14"/>
  <c r="M771" i="14"/>
  <c r="Q771" i="14"/>
  <c r="M772" i="14"/>
  <c r="Q772" i="14"/>
  <c r="M773" i="14"/>
  <c r="Q773" i="14"/>
  <c r="M774" i="14"/>
  <c r="Q774" i="14"/>
  <c r="M775" i="14"/>
  <c r="Q775" i="14"/>
  <c r="M776" i="14"/>
  <c r="Q776" i="14"/>
  <c r="M777" i="14"/>
  <c r="Q777" i="14"/>
  <c r="M778" i="14"/>
  <c r="Q778" i="14"/>
  <c r="M779" i="14"/>
  <c r="Q779" i="14"/>
  <c r="M780" i="14"/>
  <c r="Q780" i="14"/>
  <c r="M781" i="14"/>
  <c r="Q781" i="14"/>
  <c r="M782" i="14"/>
  <c r="Q782" i="14"/>
  <c r="M783" i="14"/>
  <c r="Q783" i="14"/>
  <c r="M784" i="14"/>
  <c r="Q784" i="14"/>
  <c r="M785" i="14"/>
  <c r="Q785" i="14"/>
  <c r="M786" i="14"/>
  <c r="Q786" i="14"/>
  <c r="M787" i="14"/>
  <c r="Q787" i="14"/>
  <c r="M788" i="14"/>
  <c r="Q788" i="14"/>
  <c r="M789" i="14"/>
  <c r="Q789" i="14"/>
  <c r="M790" i="14"/>
  <c r="Q790" i="14"/>
  <c r="M791" i="14"/>
  <c r="Q791" i="14"/>
  <c r="M792" i="14"/>
  <c r="Q792" i="14"/>
  <c r="M793" i="14"/>
  <c r="Q793" i="14"/>
  <c r="M794" i="14"/>
  <c r="Q794" i="14"/>
  <c r="M795" i="14"/>
  <c r="Q795" i="14"/>
  <c r="M796" i="14"/>
  <c r="Q796" i="14"/>
  <c r="M797" i="14"/>
  <c r="Q797" i="14"/>
  <c r="M798" i="14"/>
  <c r="Q798" i="14"/>
  <c r="M799" i="14"/>
  <c r="Q799" i="14"/>
  <c r="M800" i="14"/>
  <c r="Q800" i="14"/>
  <c r="M801" i="14"/>
  <c r="Q801" i="14"/>
  <c r="M802" i="14"/>
  <c r="Q802" i="14"/>
  <c r="M803" i="14"/>
  <c r="Q803" i="14"/>
  <c r="M804" i="14"/>
  <c r="Q804" i="14"/>
  <c r="M805" i="14"/>
  <c r="Q805" i="14"/>
  <c r="M806" i="14"/>
  <c r="Q806" i="14"/>
  <c r="M807" i="14"/>
  <c r="Q807" i="14"/>
  <c r="M808" i="14"/>
  <c r="Q808" i="14"/>
  <c r="M809" i="14"/>
  <c r="Q809" i="14"/>
  <c r="M810" i="14"/>
  <c r="Q810" i="14"/>
  <c r="M811" i="14"/>
  <c r="Q811" i="14"/>
  <c r="M812" i="14"/>
  <c r="Q812" i="14"/>
  <c r="M813" i="14"/>
  <c r="Q813" i="14"/>
  <c r="M814" i="14"/>
  <c r="Q814" i="14"/>
  <c r="M815" i="14"/>
  <c r="Q815" i="14"/>
  <c r="M816" i="14"/>
  <c r="Q816" i="14"/>
  <c r="M817" i="14"/>
  <c r="Q817" i="14"/>
  <c r="M818" i="14"/>
  <c r="Q818" i="14"/>
  <c r="M819" i="14"/>
  <c r="Q819" i="14"/>
  <c r="M820" i="14"/>
  <c r="Q820" i="14"/>
  <c r="M821" i="14"/>
  <c r="Q821" i="14"/>
  <c r="M822" i="14"/>
  <c r="Q822" i="14"/>
  <c r="M823" i="14"/>
  <c r="Q823" i="14"/>
  <c r="M824" i="14"/>
  <c r="Q824" i="14"/>
  <c r="M825" i="14"/>
  <c r="Q825" i="14"/>
  <c r="M826" i="14"/>
  <c r="Q826" i="14"/>
  <c r="M827" i="14"/>
  <c r="Q827" i="14"/>
  <c r="M828" i="14"/>
  <c r="Q828" i="14"/>
  <c r="M829" i="14"/>
  <c r="Q829" i="14"/>
  <c r="M830" i="14"/>
  <c r="Q830" i="14"/>
  <c r="M831" i="14"/>
  <c r="Q831" i="14"/>
  <c r="M832" i="14"/>
  <c r="Q832" i="14"/>
  <c r="M833" i="14"/>
  <c r="Q833" i="14"/>
  <c r="M834" i="14"/>
  <c r="Q834" i="14"/>
  <c r="M835" i="14"/>
  <c r="Q835" i="14"/>
  <c r="M836" i="14"/>
  <c r="Q836" i="14"/>
  <c r="M837" i="14"/>
  <c r="Q837" i="14"/>
  <c r="M838" i="14"/>
  <c r="Q838" i="14"/>
  <c r="M839" i="14"/>
  <c r="Q839" i="14"/>
  <c r="M840" i="14"/>
  <c r="Q840" i="14"/>
  <c r="M841" i="14"/>
  <c r="Q841" i="14"/>
  <c r="M842" i="14"/>
  <c r="Q842" i="14"/>
  <c r="M843" i="14"/>
  <c r="Q843" i="14"/>
  <c r="M844" i="14"/>
  <c r="Q844" i="14"/>
  <c r="M845" i="14"/>
  <c r="Q845" i="14"/>
  <c r="M846" i="14"/>
  <c r="Q846" i="14"/>
  <c r="M847" i="14"/>
  <c r="Q847" i="14"/>
  <c r="M848" i="14"/>
  <c r="Q848" i="14"/>
  <c r="M849" i="14"/>
  <c r="Q849" i="14"/>
  <c r="M850" i="14"/>
  <c r="Q850" i="14"/>
  <c r="M851" i="14"/>
  <c r="Q851" i="14"/>
  <c r="M852" i="14"/>
  <c r="Q852" i="14"/>
  <c r="M853" i="14"/>
  <c r="Q853" i="14"/>
  <c r="M854" i="14"/>
  <c r="Q854" i="14"/>
  <c r="M855" i="14"/>
  <c r="Q855" i="14"/>
  <c r="M856" i="14"/>
  <c r="Q856" i="14"/>
  <c r="M857" i="14"/>
  <c r="Q857" i="14"/>
  <c r="M858" i="14"/>
  <c r="Q858" i="14"/>
  <c r="M859" i="14"/>
  <c r="Q859" i="14"/>
  <c r="M860" i="14"/>
  <c r="Q860" i="14"/>
  <c r="M861" i="14"/>
  <c r="Q861" i="14"/>
  <c r="M862" i="14"/>
  <c r="Q862" i="14"/>
  <c r="M863" i="14"/>
  <c r="Q863" i="14"/>
  <c r="M864" i="14"/>
  <c r="Q864" i="14"/>
  <c r="M865" i="14"/>
  <c r="Q865" i="14"/>
  <c r="M866" i="14"/>
  <c r="Q866" i="14"/>
  <c r="M867" i="14"/>
  <c r="Q867" i="14"/>
  <c r="M868" i="14"/>
  <c r="Q868" i="14"/>
  <c r="M869" i="14"/>
  <c r="Q869" i="14"/>
  <c r="M870" i="14"/>
  <c r="Q870" i="14"/>
  <c r="M871" i="14"/>
  <c r="Q871" i="14"/>
  <c r="M872" i="14"/>
  <c r="Q872" i="14"/>
  <c r="M873" i="14"/>
  <c r="Q873" i="14"/>
  <c r="M874" i="14"/>
  <c r="Q874" i="14"/>
  <c r="M875" i="14"/>
  <c r="Q875" i="14"/>
  <c r="M876" i="14"/>
  <c r="Q876" i="14"/>
  <c r="M877" i="14"/>
  <c r="Q877" i="14"/>
  <c r="M878" i="14"/>
  <c r="Q878" i="14"/>
  <c r="M879" i="14"/>
  <c r="Q879" i="14"/>
  <c r="M880" i="14"/>
  <c r="Q880" i="14"/>
  <c r="M881" i="14"/>
  <c r="Q881" i="14"/>
  <c r="M882" i="14"/>
  <c r="Q882" i="14"/>
  <c r="M883" i="14"/>
  <c r="Q883" i="14"/>
  <c r="M884" i="14"/>
  <c r="Q884" i="14"/>
  <c r="M885" i="14"/>
  <c r="Q885" i="14"/>
  <c r="M886" i="14"/>
  <c r="Q886" i="14"/>
  <c r="M887" i="14"/>
  <c r="Q887" i="14"/>
  <c r="M888" i="14"/>
  <c r="Q888" i="14"/>
  <c r="M889" i="14"/>
  <c r="Q889" i="14"/>
  <c r="M890" i="14"/>
  <c r="Q890" i="14"/>
  <c r="M891" i="14"/>
  <c r="Q891" i="14"/>
  <c r="M892" i="14"/>
  <c r="Q892" i="14"/>
  <c r="M893" i="14"/>
  <c r="Q893" i="14"/>
  <c r="M894" i="14"/>
  <c r="Q894" i="14"/>
  <c r="M895" i="14"/>
  <c r="Q895" i="14"/>
  <c r="M896" i="14"/>
  <c r="Q896" i="14"/>
  <c r="M897" i="14"/>
  <c r="Q897" i="14"/>
  <c r="M898" i="14"/>
  <c r="Q898" i="14"/>
  <c r="X899" i="14"/>
  <c r="T899" i="14"/>
  <c r="P899" i="14"/>
  <c r="M899" i="14"/>
  <c r="R899" i="14"/>
  <c r="W899" i="14"/>
  <c r="O901" i="14"/>
  <c r="W901" i="14"/>
  <c r="O903" i="14"/>
  <c r="W903" i="14"/>
  <c r="O905" i="14"/>
  <c r="W905" i="14"/>
  <c r="O907" i="14"/>
  <c r="W907" i="14"/>
  <c r="O909" i="14"/>
  <c r="W909" i="14"/>
  <c r="O911" i="14"/>
  <c r="W911" i="14"/>
  <c r="O913" i="14"/>
  <c r="W913" i="14"/>
  <c r="O915" i="14"/>
  <c r="W915" i="14"/>
  <c r="O917" i="14"/>
  <c r="W917" i="14"/>
  <c r="O919" i="14"/>
  <c r="W919" i="14"/>
  <c r="O921" i="14"/>
  <c r="W921" i="14"/>
  <c r="O923" i="14"/>
  <c r="W923" i="14"/>
  <c r="O925" i="14"/>
  <c r="W925" i="14"/>
  <c r="O927" i="14"/>
  <c r="W927" i="14"/>
  <c r="O929" i="14"/>
  <c r="W929" i="14"/>
  <c r="O931" i="14"/>
  <c r="W931" i="14"/>
  <c r="O933" i="14"/>
  <c r="W933" i="14"/>
  <c r="O935" i="14"/>
  <c r="W935" i="14"/>
  <c r="O937" i="14"/>
  <c r="W937" i="14"/>
  <c r="O939" i="14"/>
  <c r="W939" i="14"/>
  <c r="O941" i="14"/>
  <c r="W941" i="14"/>
  <c r="O943" i="14"/>
  <c r="W943" i="14"/>
  <c r="O945" i="14"/>
  <c r="W945" i="14"/>
  <c r="O947" i="14"/>
  <c r="W947" i="14"/>
  <c r="O949" i="14"/>
  <c r="W949" i="14"/>
  <c r="O951" i="14"/>
  <c r="W951" i="14"/>
  <c r="O953" i="14"/>
  <c r="W953" i="14"/>
  <c r="O955" i="14"/>
  <c r="W955" i="14"/>
  <c r="O957" i="14"/>
  <c r="W957" i="14"/>
  <c r="O959" i="14"/>
  <c r="W959" i="14"/>
  <c r="O961" i="14"/>
  <c r="W961" i="14"/>
  <c r="O963" i="14"/>
  <c r="W963" i="14"/>
  <c r="O965" i="14"/>
  <c r="W965" i="14"/>
  <c r="O967" i="14"/>
  <c r="W967" i="14"/>
  <c r="O969" i="14"/>
  <c r="W969" i="14"/>
  <c r="O971" i="14"/>
  <c r="W971" i="14"/>
  <c r="O973" i="14"/>
  <c r="W973" i="14"/>
  <c r="O975" i="14"/>
  <c r="W975" i="14"/>
  <c r="O977" i="14"/>
  <c r="W977" i="14"/>
  <c r="O979" i="14"/>
  <c r="W979" i="14"/>
  <c r="O981" i="14"/>
  <c r="W981" i="14"/>
  <c r="O983" i="14"/>
  <c r="W983" i="14"/>
  <c r="O985" i="14"/>
  <c r="W985" i="14"/>
  <c r="O987" i="14"/>
  <c r="W987" i="14"/>
  <c r="O989" i="14"/>
  <c r="W989" i="14"/>
  <c r="O991" i="14"/>
  <c r="W991" i="14"/>
  <c r="O993" i="14"/>
  <c r="W993" i="14"/>
  <c r="O995" i="14"/>
  <c r="W995" i="14"/>
  <c r="O997" i="14"/>
  <c r="W997" i="14"/>
  <c r="O999" i="14"/>
  <c r="W999" i="14"/>
  <c r="O1001" i="14"/>
  <c r="W1001" i="14"/>
  <c r="O1003" i="14"/>
  <c r="W1003" i="14"/>
  <c r="O1005" i="14"/>
  <c r="W1005" i="14"/>
  <c r="O1007" i="14"/>
  <c r="W1007" i="14"/>
  <c r="O1009" i="14"/>
  <c r="W1009" i="14"/>
  <c r="O1011" i="14"/>
  <c r="W1011" i="14"/>
  <c r="O1013" i="14"/>
  <c r="W1013" i="14"/>
  <c r="O1015" i="14"/>
  <c r="W1015" i="14"/>
  <c r="O1017" i="14"/>
  <c r="W1017" i="14"/>
  <c r="O1019" i="14"/>
  <c r="W1019" i="14"/>
  <c r="O1021" i="14"/>
  <c r="W1021" i="14"/>
  <c r="O1023" i="14"/>
  <c r="W1023" i="14"/>
  <c r="O1025" i="14"/>
  <c r="W1025" i="14"/>
  <c r="O1027" i="14"/>
  <c r="W1027" i="14"/>
  <c r="O1029" i="14"/>
  <c r="W1029" i="14"/>
  <c r="O1031" i="14"/>
  <c r="W1031" i="14"/>
  <c r="O1033" i="14"/>
  <c r="W1033" i="14"/>
  <c r="O1035" i="14"/>
  <c r="W1035" i="14"/>
  <c r="O1037" i="14"/>
  <c r="W1037" i="14"/>
  <c r="O1039" i="14"/>
  <c r="W1039" i="14"/>
  <c r="O1041" i="14"/>
  <c r="W1041" i="14"/>
  <c r="O1043" i="14"/>
  <c r="W1043" i="14"/>
  <c r="O1045" i="14"/>
  <c r="W1045" i="14"/>
  <c r="O1047" i="14"/>
  <c r="W1047" i="14"/>
  <c r="O1049" i="14"/>
  <c r="W1049" i="14"/>
  <c r="O1051" i="14"/>
  <c r="W1051" i="14"/>
  <c r="O1053" i="14"/>
  <c r="W1053" i="14"/>
  <c r="O1055" i="14"/>
  <c r="W1055" i="14"/>
  <c r="O1057" i="14"/>
  <c r="W1057" i="14"/>
  <c r="O1059" i="14"/>
  <c r="W1059" i="14"/>
  <c r="O1061" i="14"/>
  <c r="W1061" i="14"/>
  <c r="O1063" i="14"/>
  <c r="W1063" i="14"/>
  <c r="O1065" i="14"/>
  <c r="W1065" i="14"/>
  <c r="O1067" i="14"/>
  <c r="W1067" i="14"/>
  <c r="O1069" i="14"/>
  <c r="W1069" i="14"/>
  <c r="O1071" i="14"/>
  <c r="W1071" i="14"/>
  <c r="O1073" i="14"/>
  <c r="W1073" i="14"/>
  <c r="O1075" i="14"/>
  <c r="W1075" i="14"/>
  <c r="O1077" i="14"/>
  <c r="W1077" i="14"/>
  <c r="O1079" i="14"/>
  <c r="W1079" i="14"/>
  <c r="O1081" i="14"/>
  <c r="W1081" i="14"/>
  <c r="O1083" i="14"/>
  <c r="W1083" i="14"/>
  <c r="O1085" i="14"/>
  <c r="W1085" i="14"/>
  <c r="O1087" i="14"/>
  <c r="W1087" i="14"/>
  <c r="O1089" i="14"/>
  <c r="W1089" i="14"/>
  <c r="O1091" i="14"/>
  <c r="W1091" i="14"/>
  <c r="O1093" i="14"/>
  <c r="W1093" i="14"/>
  <c r="O1095" i="14"/>
  <c r="W1095" i="14"/>
  <c r="O1097" i="14"/>
  <c r="W1097" i="14"/>
  <c r="O1099" i="14"/>
  <c r="W1099" i="14"/>
  <c r="O1101" i="14"/>
  <c r="W1101" i="14"/>
  <c r="O1103" i="14"/>
  <c r="W1103" i="14"/>
  <c r="O1105" i="14"/>
  <c r="W1105" i="14"/>
  <c r="O1107" i="14"/>
  <c r="W1107" i="14"/>
  <c r="O1109" i="14"/>
  <c r="W1109" i="14"/>
  <c r="O1111" i="14"/>
  <c r="W1111" i="14"/>
  <c r="O1113" i="14"/>
  <c r="W1113" i="14"/>
  <c r="O1115" i="14"/>
  <c r="W1115" i="14"/>
  <c r="O1117" i="14"/>
  <c r="W1117" i="14"/>
  <c r="O1119" i="14"/>
  <c r="W1119" i="14"/>
  <c r="V1121" i="14"/>
  <c r="V1125" i="14"/>
  <c r="V1129" i="14"/>
  <c r="V1133" i="14"/>
  <c r="V1137" i="14"/>
  <c r="V1141" i="14"/>
  <c r="V1145" i="14"/>
  <c r="V1149" i="14"/>
  <c r="V1153" i="14"/>
  <c r="V1157" i="14"/>
  <c r="V1161" i="14"/>
  <c r="V1165" i="14"/>
  <c r="V1169" i="14"/>
  <c r="V1173" i="14"/>
  <c r="V1177" i="14"/>
  <c r="V1181" i="14"/>
  <c r="V1185" i="14"/>
  <c r="V1189" i="14"/>
  <c r="V1193" i="14"/>
  <c r="V1197" i="14"/>
  <c r="V1201" i="14"/>
  <c r="V1205" i="14"/>
  <c r="V1209" i="14"/>
  <c r="V1213" i="14"/>
  <c r="V1217" i="14"/>
  <c r="V1221" i="14"/>
  <c r="V1225" i="14"/>
  <c r="V1229" i="14"/>
  <c r="V1233" i="14"/>
  <c r="V1237" i="14"/>
  <c r="V1241" i="14"/>
  <c r="V1245" i="14"/>
  <c r="V1249" i="14"/>
  <c r="V1253" i="14"/>
  <c r="V1257" i="14"/>
  <c r="V1261" i="14"/>
  <c r="V1265" i="14"/>
  <c r="V1269" i="14"/>
  <c r="V1273" i="14"/>
  <c r="V1277" i="14"/>
  <c r="V1281" i="14"/>
  <c r="V1285" i="14"/>
  <c r="V1289" i="14"/>
  <c r="V1293" i="14"/>
  <c r="V1297" i="14"/>
  <c r="V1301" i="14"/>
  <c r="V1305" i="14"/>
  <c r="V1309" i="14"/>
  <c r="V1313" i="14"/>
  <c r="V1317" i="14"/>
  <c r="V1321" i="14"/>
  <c r="V1325" i="14"/>
  <c r="V1329" i="14"/>
  <c r="V1333" i="14"/>
  <c r="V1337" i="14"/>
  <c r="V1341" i="14"/>
  <c r="V1345" i="14"/>
  <c r="V1349" i="14"/>
  <c r="V1353" i="14"/>
  <c r="V1357" i="14"/>
  <c r="V1361" i="14"/>
  <c r="V1365" i="14"/>
  <c r="V1369" i="14"/>
  <c r="V1373" i="14"/>
  <c r="V1377" i="14"/>
  <c r="V1381" i="14"/>
  <c r="V1385" i="14"/>
  <c r="V1389" i="14"/>
  <c r="V1393" i="14"/>
  <c r="V1397" i="14"/>
  <c r="V1401" i="14"/>
  <c r="V1405" i="14"/>
  <c r="V1409" i="14"/>
  <c r="V1413" i="14"/>
  <c r="V1417" i="14"/>
  <c r="V1421" i="14"/>
  <c r="V1425" i="14"/>
  <c r="V1429" i="14"/>
  <c r="V1433" i="14"/>
  <c r="V1437" i="14"/>
  <c r="V1441" i="14"/>
  <c r="V1445" i="14"/>
  <c r="V1449" i="14"/>
  <c r="V1453" i="14"/>
  <c r="V1457" i="14"/>
  <c r="V1461" i="14"/>
  <c r="V1465" i="14"/>
  <c r="V1469" i="14"/>
  <c r="V1473" i="14"/>
  <c r="V1477" i="14"/>
  <c r="V1481" i="14"/>
  <c r="V1485" i="14"/>
  <c r="V1489" i="14"/>
  <c r="V1493" i="14"/>
  <c r="V1497" i="14"/>
  <c r="V1501" i="14"/>
  <c r="V1505" i="14"/>
  <c r="V1509" i="14"/>
  <c r="V1513" i="14"/>
  <c r="V1517" i="14"/>
  <c r="V1521" i="14"/>
  <c r="V1525" i="14"/>
  <c r="V1529" i="14"/>
  <c r="V1533" i="14"/>
  <c r="V1537" i="14"/>
  <c r="V1541" i="14"/>
  <c r="V1545" i="14"/>
  <c r="V1549" i="14"/>
  <c r="V1553" i="14"/>
  <c r="V1557" i="14"/>
  <c r="V1561" i="14"/>
  <c r="V1565" i="14"/>
  <c r="V1569" i="14"/>
  <c r="V1573" i="14"/>
  <c r="V1577" i="14"/>
  <c r="V1581" i="14"/>
  <c r="V1585" i="14"/>
  <c r="V1589" i="14"/>
  <c r="V1593" i="14"/>
  <c r="V1597" i="14"/>
  <c r="V1601" i="14"/>
  <c r="V1605" i="14"/>
  <c r="V1609" i="14"/>
  <c r="V1613" i="14"/>
  <c r="V1617" i="14"/>
  <c r="V1621" i="14"/>
  <c r="V1625" i="14"/>
  <c r="V1629" i="14"/>
  <c r="V1633" i="14"/>
  <c r="V1637" i="14"/>
  <c r="V1641" i="14"/>
  <c r="V1645" i="14"/>
  <c r="V1649" i="14"/>
  <c r="V1653" i="14"/>
  <c r="V1657" i="14"/>
  <c r="V1661" i="14"/>
  <c r="V1665" i="14"/>
  <c r="V1669" i="14"/>
  <c r="V1673" i="14"/>
  <c r="V1677" i="14"/>
  <c r="V1681" i="14"/>
  <c r="V1685" i="14"/>
  <c r="V1689" i="14"/>
  <c r="V1693" i="14"/>
  <c r="V1697" i="14"/>
  <c r="V1701" i="14"/>
  <c r="V1705" i="14"/>
  <c r="V1709" i="14"/>
  <c r="V1713" i="14"/>
  <c r="V1717" i="14"/>
  <c r="V1721" i="14"/>
  <c r="V1725" i="14"/>
  <c r="V1729" i="14"/>
  <c r="V1733" i="14"/>
  <c r="V1737" i="14"/>
  <c r="V1741" i="14"/>
  <c r="V1745" i="14"/>
  <c r="V1749" i="14"/>
  <c r="V1753" i="14"/>
  <c r="V1757" i="14"/>
  <c r="V1761" i="14"/>
  <c r="W1766" i="14"/>
  <c r="S1766" i="14"/>
  <c r="O1766" i="14"/>
  <c r="V1766" i="14"/>
  <c r="Q1766" i="14"/>
  <c r="U1766" i="14"/>
  <c r="P1766" i="14"/>
  <c r="T1766" i="14"/>
  <c r="N1766" i="14"/>
  <c r="M1766" i="14"/>
  <c r="W1854" i="14"/>
  <c r="S1854" i="14"/>
  <c r="O1854" i="14"/>
  <c r="V1854" i="14"/>
  <c r="R1854" i="14"/>
  <c r="N1854" i="14"/>
  <c r="X1854" i="14"/>
  <c r="T1854" i="14"/>
  <c r="P1854" i="14"/>
  <c r="U1854" i="14"/>
  <c r="Q1854" i="14"/>
  <c r="M1854" i="14"/>
  <c r="P1120" i="14"/>
  <c r="T1120" i="14"/>
  <c r="X1120" i="14"/>
  <c r="P1121" i="14"/>
  <c r="T1121" i="14"/>
  <c r="X1121" i="14"/>
  <c r="P1122" i="14"/>
  <c r="T1122" i="14"/>
  <c r="X1122" i="14"/>
  <c r="P1123" i="14"/>
  <c r="T1123" i="14"/>
  <c r="X1123" i="14"/>
  <c r="P1124" i="14"/>
  <c r="T1124" i="14"/>
  <c r="X1124" i="14"/>
  <c r="P1125" i="14"/>
  <c r="T1125" i="14"/>
  <c r="X1125" i="14"/>
  <c r="P1126" i="14"/>
  <c r="T1126" i="14"/>
  <c r="X1126" i="14"/>
  <c r="P1127" i="14"/>
  <c r="T1127" i="14"/>
  <c r="X1127" i="14"/>
  <c r="P1128" i="14"/>
  <c r="T1128" i="14"/>
  <c r="X1128" i="14"/>
  <c r="P1129" i="14"/>
  <c r="T1129" i="14"/>
  <c r="X1129" i="14"/>
  <c r="P1130" i="14"/>
  <c r="T1130" i="14"/>
  <c r="X1130" i="14"/>
  <c r="P1131" i="14"/>
  <c r="T1131" i="14"/>
  <c r="X1131" i="14"/>
  <c r="P1132" i="14"/>
  <c r="T1132" i="14"/>
  <c r="X1132" i="14"/>
  <c r="P1133" i="14"/>
  <c r="T1133" i="14"/>
  <c r="X1133" i="14"/>
  <c r="P1134" i="14"/>
  <c r="T1134" i="14"/>
  <c r="X1134" i="14"/>
  <c r="P1135" i="14"/>
  <c r="T1135" i="14"/>
  <c r="X1135" i="14"/>
  <c r="P1136" i="14"/>
  <c r="T1136" i="14"/>
  <c r="X1136" i="14"/>
  <c r="P1137" i="14"/>
  <c r="T1137" i="14"/>
  <c r="X1137" i="14"/>
  <c r="P1138" i="14"/>
  <c r="T1138" i="14"/>
  <c r="X1138" i="14"/>
  <c r="P1139" i="14"/>
  <c r="T1139" i="14"/>
  <c r="X1139" i="14"/>
  <c r="P1140" i="14"/>
  <c r="T1140" i="14"/>
  <c r="X1140" i="14"/>
  <c r="P1141" i="14"/>
  <c r="T1141" i="14"/>
  <c r="X1141" i="14"/>
  <c r="P1142" i="14"/>
  <c r="T1142" i="14"/>
  <c r="X1142" i="14"/>
  <c r="P1143" i="14"/>
  <c r="T1143" i="14"/>
  <c r="X1143" i="14"/>
  <c r="P1144" i="14"/>
  <c r="T1144" i="14"/>
  <c r="X1144" i="14"/>
  <c r="P1145" i="14"/>
  <c r="T1145" i="14"/>
  <c r="X1145" i="14"/>
  <c r="P1146" i="14"/>
  <c r="T1146" i="14"/>
  <c r="X1146" i="14"/>
  <c r="P1147" i="14"/>
  <c r="T1147" i="14"/>
  <c r="X1147" i="14"/>
  <c r="P1148" i="14"/>
  <c r="T1148" i="14"/>
  <c r="X1148" i="14"/>
  <c r="P1149" i="14"/>
  <c r="T1149" i="14"/>
  <c r="X1149" i="14"/>
  <c r="P1150" i="14"/>
  <c r="T1150" i="14"/>
  <c r="X1150" i="14"/>
  <c r="P1151" i="14"/>
  <c r="T1151" i="14"/>
  <c r="X1151" i="14"/>
  <c r="P1152" i="14"/>
  <c r="T1152" i="14"/>
  <c r="X1152" i="14"/>
  <c r="P1153" i="14"/>
  <c r="T1153" i="14"/>
  <c r="X1153" i="14"/>
  <c r="P1154" i="14"/>
  <c r="T1154" i="14"/>
  <c r="X1154" i="14"/>
  <c r="P1155" i="14"/>
  <c r="T1155" i="14"/>
  <c r="X1155" i="14"/>
  <c r="P1156" i="14"/>
  <c r="T1156" i="14"/>
  <c r="X1156" i="14"/>
  <c r="P1157" i="14"/>
  <c r="T1157" i="14"/>
  <c r="X1157" i="14"/>
  <c r="P1158" i="14"/>
  <c r="T1158" i="14"/>
  <c r="X1158" i="14"/>
  <c r="P1159" i="14"/>
  <c r="T1159" i="14"/>
  <c r="X1159" i="14"/>
  <c r="P1160" i="14"/>
  <c r="T1160" i="14"/>
  <c r="X1160" i="14"/>
  <c r="P1161" i="14"/>
  <c r="T1161" i="14"/>
  <c r="X1161" i="14"/>
  <c r="P1162" i="14"/>
  <c r="T1162" i="14"/>
  <c r="X1162" i="14"/>
  <c r="P1163" i="14"/>
  <c r="T1163" i="14"/>
  <c r="X1163" i="14"/>
  <c r="P1164" i="14"/>
  <c r="T1164" i="14"/>
  <c r="X1164" i="14"/>
  <c r="P1165" i="14"/>
  <c r="T1165" i="14"/>
  <c r="X1165" i="14"/>
  <c r="P1166" i="14"/>
  <c r="T1166" i="14"/>
  <c r="X1166" i="14"/>
  <c r="P1167" i="14"/>
  <c r="T1167" i="14"/>
  <c r="X1167" i="14"/>
  <c r="P1168" i="14"/>
  <c r="T1168" i="14"/>
  <c r="X1168" i="14"/>
  <c r="P1169" i="14"/>
  <c r="T1169" i="14"/>
  <c r="X1169" i="14"/>
  <c r="P1170" i="14"/>
  <c r="T1170" i="14"/>
  <c r="X1170" i="14"/>
  <c r="P1171" i="14"/>
  <c r="T1171" i="14"/>
  <c r="X1171" i="14"/>
  <c r="P1172" i="14"/>
  <c r="T1172" i="14"/>
  <c r="X1172" i="14"/>
  <c r="P1173" i="14"/>
  <c r="T1173" i="14"/>
  <c r="X1173" i="14"/>
  <c r="P1174" i="14"/>
  <c r="T1174" i="14"/>
  <c r="X1174" i="14"/>
  <c r="P1175" i="14"/>
  <c r="T1175" i="14"/>
  <c r="X1175" i="14"/>
  <c r="P1176" i="14"/>
  <c r="T1176" i="14"/>
  <c r="X1176" i="14"/>
  <c r="P1177" i="14"/>
  <c r="T1177" i="14"/>
  <c r="X1177" i="14"/>
  <c r="P1178" i="14"/>
  <c r="T1178" i="14"/>
  <c r="X1178" i="14"/>
  <c r="P1179" i="14"/>
  <c r="T1179" i="14"/>
  <c r="X1179" i="14"/>
  <c r="P1180" i="14"/>
  <c r="T1180" i="14"/>
  <c r="X1180" i="14"/>
  <c r="P1181" i="14"/>
  <c r="T1181" i="14"/>
  <c r="X1181" i="14"/>
  <c r="P1182" i="14"/>
  <c r="T1182" i="14"/>
  <c r="X1182" i="14"/>
  <c r="P1183" i="14"/>
  <c r="T1183" i="14"/>
  <c r="X1183" i="14"/>
  <c r="P1184" i="14"/>
  <c r="T1184" i="14"/>
  <c r="X1184" i="14"/>
  <c r="P1185" i="14"/>
  <c r="T1185" i="14"/>
  <c r="X1185" i="14"/>
  <c r="P1186" i="14"/>
  <c r="T1186" i="14"/>
  <c r="X1186" i="14"/>
  <c r="P1187" i="14"/>
  <c r="T1187" i="14"/>
  <c r="X1187" i="14"/>
  <c r="P1188" i="14"/>
  <c r="T1188" i="14"/>
  <c r="X1188" i="14"/>
  <c r="P1189" i="14"/>
  <c r="T1189" i="14"/>
  <c r="X1189" i="14"/>
  <c r="P1190" i="14"/>
  <c r="T1190" i="14"/>
  <c r="X1190" i="14"/>
  <c r="P1191" i="14"/>
  <c r="T1191" i="14"/>
  <c r="X1191" i="14"/>
  <c r="P1192" i="14"/>
  <c r="T1192" i="14"/>
  <c r="X1192" i="14"/>
  <c r="P1193" i="14"/>
  <c r="T1193" i="14"/>
  <c r="X1193" i="14"/>
  <c r="P1194" i="14"/>
  <c r="T1194" i="14"/>
  <c r="X1194" i="14"/>
  <c r="P1195" i="14"/>
  <c r="T1195" i="14"/>
  <c r="X1195" i="14"/>
  <c r="P1196" i="14"/>
  <c r="T1196" i="14"/>
  <c r="X1196" i="14"/>
  <c r="P1197" i="14"/>
  <c r="T1197" i="14"/>
  <c r="X1197" i="14"/>
  <c r="P1198" i="14"/>
  <c r="T1198" i="14"/>
  <c r="X1198" i="14"/>
  <c r="P1199" i="14"/>
  <c r="T1199" i="14"/>
  <c r="X1199" i="14"/>
  <c r="P1200" i="14"/>
  <c r="T1200" i="14"/>
  <c r="X1200" i="14"/>
  <c r="P1201" i="14"/>
  <c r="T1201" i="14"/>
  <c r="X1201" i="14"/>
  <c r="P1202" i="14"/>
  <c r="T1202" i="14"/>
  <c r="X1202" i="14"/>
  <c r="P1203" i="14"/>
  <c r="T1203" i="14"/>
  <c r="X1203" i="14"/>
  <c r="P1204" i="14"/>
  <c r="T1204" i="14"/>
  <c r="X1204" i="14"/>
  <c r="P1205" i="14"/>
  <c r="T1205" i="14"/>
  <c r="X1205" i="14"/>
  <c r="P1206" i="14"/>
  <c r="T1206" i="14"/>
  <c r="X1206" i="14"/>
  <c r="P1207" i="14"/>
  <c r="T1207" i="14"/>
  <c r="X1207" i="14"/>
  <c r="P1208" i="14"/>
  <c r="T1208" i="14"/>
  <c r="X1208" i="14"/>
  <c r="P1209" i="14"/>
  <c r="T1209" i="14"/>
  <c r="X1209" i="14"/>
  <c r="P1210" i="14"/>
  <c r="T1210" i="14"/>
  <c r="X1210" i="14"/>
  <c r="P1211" i="14"/>
  <c r="T1211" i="14"/>
  <c r="X1211" i="14"/>
  <c r="P1212" i="14"/>
  <c r="T1212" i="14"/>
  <c r="X1212" i="14"/>
  <c r="P1213" i="14"/>
  <c r="T1213" i="14"/>
  <c r="X1213" i="14"/>
  <c r="P1214" i="14"/>
  <c r="T1214" i="14"/>
  <c r="X1214" i="14"/>
  <c r="P1215" i="14"/>
  <c r="T1215" i="14"/>
  <c r="X1215" i="14"/>
  <c r="P1216" i="14"/>
  <c r="T1216" i="14"/>
  <c r="X1216" i="14"/>
  <c r="P1217" i="14"/>
  <c r="T1217" i="14"/>
  <c r="X1217" i="14"/>
  <c r="P1218" i="14"/>
  <c r="T1218" i="14"/>
  <c r="X1218" i="14"/>
  <c r="P1219" i="14"/>
  <c r="T1219" i="14"/>
  <c r="X1219" i="14"/>
  <c r="P1220" i="14"/>
  <c r="T1220" i="14"/>
  <c r="X1220" i="14"/>
  <c r="P1221" i="14"/>
  <c r="T1221" i="14"/>
  <c r="X1221" i="14"/>
  <c r="P1222" i="14"/>
  <c r="T1222" i="14"/>
  <c r="X1222" i="14"/>
  <c r="P1223" i="14"/>
  <c r="T1223" i="14"/>
  <c r="X1223" i="14"/>
  <c r="P1224" i="14"/>
  <c r="T1224" i="14"/>
  <c r="X1224" i="14"/>
  <c r="P1225" i="14"/>
  <c r="T1225" i="14"/>
  <c r="X1225" i="14"/>
  <c r="P1226" i="14"/>
  <c r="T1226" i="14"/>
  <c r="X1226" i="14"/>
  <c r="P1227" i="14"/>
  <c r="T1227" i="14"/>
  <c r="X1227" i="14"/>
  <c r="P1228" i="14"/>
  <c r="T1228" i="14"/>
  <c r="X1228" i="14"/>
  <c r="P1229" i="14"/>
  <c r="T1229" i="14"/>
  <c r="X1229" i="14"/>
  <c r="P1230" i="14"/>
  <c r="T1230" i="14"/>
  <c r="X1230" i="14"/>
  <c r="P1231" i="14"/>
  <c r="T1231" i="14"/>
  <c r="X1231" i="14"/>
  <c r="P1232" i="14"/>
  <c r="T1232" i="14"/>
  <c r="X1232" i="14"/>
  <c r="P1233" i="14"/>
  <c r="T1233" i="14"/>
  <c r="X1233" i="14"/>
  <c r="P1234" i="14"/>
  <c r="T1234" i="14"/>
  <c r="X1234" i="14"/>
  <c r="P1235" i="14"/>
  <c r="T1235" i="14"/>
  <c r="X1235" i="14"/>
  <c r="P1236" i="14"/>
  <c r="T1236" i="14"/>
  <c r="X1236" i="14"/>
  <c r="P1237" i="14"/>
  <c r="T1237" i="14"/>
  <c r="X1237" i="14"/>
  <c r="P1238" i="14"/>
  <c r="T1238" i="14"/>
  <c r="X1238" i="14"/>
  <c r="P1239" i="14"/>
  <c r="T1239" i="14"/>
  <c r="X1239" i="14"/>
  <c r="P1240" i="14"/>
  <c r="T1240" i="14"/>
  <c r="X1240" i="14"/>
  <c r="P1241" i="14"/>
  <c r="T1241" i="14"/>
  <c r="X1241" i="14"/>
  <c r="P1242" i="14"/>
  <c r="T1242" i="14"/>
  <c r="X1242" i="14"/>
  <c r="P1243" i="14"/>
  <c r="T1243" i="14"/>
  <c r="X1243" i="14"/>
  <c r="P1244" i="14"/>
  <c r="T1244" i="14"/>
  <c r="X1244" i="14"/>
  <c r="P1245" i="14"/>
  <c r="T1245" i="14"/>
  <c r="X1245" i="14"/>
  <c r="P1246" i="14"/>
  <c r="T1246" i="14"/>
  <c r="X1246" i="14"/>
  <c r="P1247" i="14"/>
  <c r="T1247" i="14"/>
  <c r="X1247" i="14"/>
  <c r="P1248" i="14"/>
  <c r="T1248" i="14"/>
  <c r="X1248" i="14"/>
  <c r="P1249" i="14"/>
  <c r="T1249" i="14"/>
  <c r="X1249" i="14"/>
  <c r="P1250" i="14"/>
  <c r="T1250" i="14"/>
  <c r="X1250" i="14"/>
  <c r="P1251" i="14"/>
  <c r="T1251" i="14"/>
  <c r="X1251" i="14"/>
  <c r="P1252" i="14"/>
  <c r="T1252" i="14"/>
  <c r="X1252" i="14"/>
  <c r="P1253" i="14"/>
  <c r="T1253" i="14"/>
  <c r="X1253" i="14"/>
  <c r="P1254" i="14"/>
  <c r="T1254" i="14"/>
  <c r="X1254" i="14"/>
  <c r="P1255" i="14"/>
  <c r="T1255" i="14"/>
  <c r="X1255" i="14"/>
  <c r="P1256" i="14"/>
  <c r="T1256" i="14"/>
  <c r="X1256" i="14"/>
  <c r="P1257" i="14"/>
  <c r="T1257" i="14"/>
  <c r="X1257" i="14"/>
  <c r="P1258" i="14"/>
  <c r="T1258" i="14"/>
  <c r="X1258" i="14"/>
  <c r="P1259" i="14"/>
  <c r="T1259" i="14"/>
  <c r="X1259" i="14"/>
  <c r="P1260" i="14"/>
  <c r="T1260" i="14"/>
  <c r="X1260" i="14"/>
  <c r="P1261" i="14"/>
  <c r="T1261" i="14"/>
  <c r="X1261" i="14"/>
  <c r="P1262" i="14"/>
  <c r="T1262" i="14"/>
  <c r="X1262" i="14"/>
  <c r="P1263" i="14"/>
  <c r="T1263" i="14"/>
  <c r="X1263" i="14"/>
  <c r="P1264" i="14"/>
  <c r="T1264" i="14"/>
  <c r="X1264" i="14"/>
  <c r="P1265" i="14"/>
  <c r="T1265" i="14"/>
  <c r="X1265" i="14"/>
  <c r="P1266" i="14"/>
  <c r="T1266" i="14"/>
  <c r="X1266" i="14"/>
  <c r="P1267" i="14"/>
  <c r="T1267" i="14"/>
  <c r="X1267" i="14"/>
  <c r="P1268" i="14"/>
  <c r="T1268" i="14"/>
  <c r="X1268" i="14"/>
  <c r="P1269" i="14"/>
  <c r="T1269" i="14"/>
  <c r="X1269" i="14"/>
  <c r="P1270" i="14"/>
  <c r="T1270" i="14"/>
  <c r="X1270" i="14"/>
  <c r="P1271" i="14"/>
  <c r="T1271" i="14"/>
  <c r="X1271" i="14"/>
  <c r="P1272" i="14"/>
  <c r="T1272" i="14"/>
  <c r="X1272" i="14"/>
  <c r="P1273" i="14"/>
  <c r="T1273" i="14"/>
  <c r="X1273" i="14"/>
  <c r="P1274" i="14"/>
  <c r="T1274" i="14"/>
  <c r="X1274" i="14"/>
  <c r="P1275" i="14"/>
  <c r="T1275" i="14"/>
  <c r="X1275" i="14"/>
  <c r="P1276" i="14"/>
  <c r="T1276" i="14"/>
  <c r="X1276" i="14"/>
  <c r="P1277" i="14"/>
  <c r="T1277" i="14"/>
  <c r="X1277" i="14"/>
  <c r="P1278" i="14"/>
  <c r="T1278" i="14"/>
  <c r="X1278" i="14"/>
  <c r="P1279" i="14"/>
  <c r="T1279" i="14"/>
  <c r="X1279" i="14"/>
  <c r="P1280" i="14"/>
  <c r="T1280" i="14"/>
  <c r="X1280" i="14"/>
  <c r="P1281" i="14"/>
  <c r="T1281" i="14"/>
  <c r="X1281" i="14"/>
  <c r="P1282" i="14"/>
  <c r="T1282" i="14"/>
  <c r="X1282" i="14"/>
  <c r="P1283" i="14"/>
  <c r="T1283" i="14"/>
  <c r="X1283" i="14"/>
  <c r="P1284" i="14"/>
  <c r="T1284" i="14"/>
  <c r="X1284" i="14"/>
  <c r="P1285" i="14"/>
  <c r="T1285" i="14"/>
  <c r="X1285" i="14"/>
  <c r="P1286" i="14"/>
  <c r="T1286" i="14"/>
  <c r="X1286" i="14"/>
  <c r="P1287" i="14"/>
  <c r="T1287" i="14"/>
  <c r="X1287" i="14"/>
  <c r="P1288" i="14"/>
  <c r="T1288" i="14"/>
  <c r="X1288" i="14"/>
  <c r="P1289" i="14"/>
  <c r="T1289" i="14"/>
  <c r="X1289" i="14"/>
  <c r="P1290" i="14"/>
  <c r="T1290" i="14"/>
  <c r="X1290" i="14"/>
  <c r="P1291" i="14"/>
  <c r="T1291" i="14"/>
  <c r="X1291" i="14"/>
  <c r="P1292" i="14"/>
  <c r="T1292" i="14"/>
  <c r="X1292" i="14"/>
  <c r="P1293" i="14"/>
  <c r="T1293" i="14"/>
  <c r="X1293" i="14"/>
  <c r="P1294" i="14"/>
  <c r="T1294" i="14"/>
  <c r="X1294" i="14"/>
  <c r="P1295" i="14"/>
  <c r="T1295" i="14"/>
  <c r="X1295" i="14"/>
  <c r="P1296" i="14"/>
  <c r="T1296" i="14"/>
  <c r="X1296" i="14"/>
  <c r="P1297" i="14"/>
  <c r="T1297" i="14"/>
  <c r="X1297" i="14"/>
  <c r="P1298" i="14"/>
  <c r="T1298" i="14"/>
  <c r="X1298" i="14"/>
  <c r="P1299" i="14"/>
  <c r="T1299" i="14"/>
  <c r="X1299" i="14"/>
  <c r="P1300" i="14"/>
  <c r="T1300" i="14"/>
  <c r="X1300" i="14"/>
  <c r="P1301" i="14"/>
  <c r="T1301" i="14"/>
  <c r="X1301" i="14"/>
  <c r="P1302" i="14"/>
  <c r="T1302" i="14"/>
  <c r="X1302" i="14"/>
  <c r="P1303" i="14"/>
  <c r="T1303" i="14"/>
  <c r="X1303" i="14"/>
  <c r="P1304" i="14"/>
  <c r="T1304" i="14"/>
  <c r="X1304" i="14"/>
  <c r="P1305" i="14"/>
  <c r="T1305" i="14"/>
  <c r="X1305" i="14"/>
  <c r="P1306" i="14"/>
  <c r="T1306" i="14"/>
  <c r="X1306" i="14"/>
  <c r="P1307" i="14"/>
  <c r="T1307" i="14"/>
  <c r="X1307" i="14"/>
  <c r="P1308" i="14"/>
  <c r="T1308" i="14"/>
  <c r="X1308" i="14"/>
  <c r="P1309" i="14"/>
  <c r="T1309" i="14"/>
  <c r="X1309" i="14"/>
  <c r="P1310" i="14"/>
  <c r="T1310" i="14"/>
  <c r="X1310" i="14"/>
  <c r="P1311" i="14"/>
  <c r="T1311" i="14"/>
  <c r="X1311" i="14"/>
  <c r="P1312" i="14"/>
  <c r="T1312" i="14"/>
  <c r="X1312" i="14"/>
  <c r="P1313" i="14"/>
  <c r="T1313" i="14"/>
  <c r="X1313" i="14"/>
  <c r="P1314" i="14"/>
  <c r="T1314" i="14"/>
  <c r="X1314" i="14"/>
  <c r="P1315" i="14"/>
  <c r="T1315" i="14"/>
  <c r="X1315" i="14"/>
  <c r="P1316" i="14"/>
  <c r="T1316" i="14"/>
  <c r="X1316" i="14"/>
  <c r="P1317" i="14"/>
  <c r="T1317" i="14"/>
  <c r="X1317" i="14"/>
  <c r="P1318" i="14"/>
  <c r="T1318" i="14"/>
  <c r="X1318" i="14"/>
  <c r="P1319" i="14"/>
  <c r="T1319" i="14"/>
  <c r="X1319" i="14"/>
  <c r="P1320" i="14"/>
  <c r="T1320" i="14"/>
  <c r="X1320" i="14"/>
  <c r="P1321" i="14"/>
  <c r="T1321" i="14"/>
  <c r="X1321" i="14"/>
  <c r="P1322" i="14"/>
  <c r="T1322" i="14"/>
  <c r="X1322" i="14"/>
  <c r="P1323" i="14"/>
  <c r="T1323" i="14"/>
  <c r="X1323" i="14"/>
  <c r="P1324" i="14"/>
  <c r="T1324" i="14"/>
  <c r="X1324" i="14"/>
  <c r="P1325" i="14"/>
  <c r="T1325" i="14"/>
  <c r="X1325" i="14"/>
  <c r="P1326" i="14"/>
  <c r="T1326" i="14"/>
  <c r="X1326" i="14"/>
  <c r="P1327" i="14"/>
  <c r="T1327" i="14"/>
  <c r="X1327" i="14"/>
  <c r="P1328" i="14"/>
  <c r="T1328" i="14"/>
  <c r="X1328" i="14"/>
  <c r="P1329" i="14"/>
  <c r="T1329" i="14"/>
  <c r="X1329" i="14"/>
  <c r="P1330" i="14"/>
  <c r="T1330" i="14"/>
  <c r="X1330" i="14"/>
  <c r="P1331" i="14"/>
  <c r="T1331" i="14"/>
  <c r="X1331" i="14"/>
  <c r="P1332" i="14"/>
  <c r="T1332" i="14"/>
  <c r="X1332" i="14"/>
  <c r="P1333" i="14"/>
  <c r="T1333" i="14"/>
  <c r="X1333" i="14"/>
  <c r="P1334" i="14"/>
  <c r="T1334" i="14"/>
  <c r="X1334" i="14"/>
  <c r="P1335" i="14"/>
  <c r="T1335" i="14"/>
  <c r="X1335" i="14"/>
  <c r="P1336" i="14"/>
  <c r="T1336" i="14"/>
  <c r="X1336" i="14"/>
  <c r="P1337" i="14"/>
  <c r="T1337" i="14"/>
  <c r="X1337" i="14"/>
  <c r="P1338" i="14"/>
  <c r="T1338" i="14"/>
  <c r="X1338" i="14"/>
  <c r="P1339" i="14"/>
  <c r="T1339" i="14"/>
  <c r="X1339" i="14"/>
  <c r="P1340" i="14"/>
  <c r="T1340" i="14"/>
  <c r="X1340" i="14"/>
  <c r="P1341" i="14"/>
  <c r="T1341" i="14"/>
  <c r="X1341" i="14"/>
  <c r="P1342" i="14"/>
  <c r="T1342" i="14"/>
  <c r="X1342" i="14"/>
  <c r="P1343" i="14"/>
  <c r="T1343" i="14"/>
  <c r="X1343" i="14"/>
  <c r="P1344" i="14"/>
  <c r="T1344" i="14"/>
  <c r="X1344" i="14"/>
  <c r="P1345" i="14"/>
  <c r="T1345" i="14"/>
  <c r="X1345" i="14"/>
  <c r="P1346" i="14"/>
  <c r="T1346" i="14"/>
  <c r="X1346" i="14"/>
  <c r="P1347" i="14"/>
  <c r="T1347" i="14"/>
  <c r="X1347" i="14"/>
  <c r="P1348" i="14"/>
  <c r="T1348" i="14"/>
  <c r="X1348" i="14"/>
  <c r="P1349" i="14"/>
  <c r="T1349" i="14"/>
  <c r="X1349" i="14"/>
  <c r="P1350" i="14"/>
  <c r="T1350" i="14"/>
  <c r="X1350" i="14"/>
  <c r="P1351" i="14"/>
  <c r="T1351" i="14"/>
  <c r="X1351" i="14"/>
  <c r="P1352" i="14"/>
  <c r="T1352" i="14"/>
  <c r="X1352" i="14"/>
  <c r="P1353" i="14"/>
  <c r="T1353" i="14"/>
  <c r="X1353" i="14"/>
  <c r="P1354" i="14"/>
  <c r="T1354" i="14"/>
  <c r="X1354" i="14"/>
  <c r="P1355" i="14"/>
  <c r="T1355" i="14"/>
  <c r="X1355" i="14"/>
  <c r="P1356" i="14"/>
  <c r="T1356" i="14"/>
  <c r="X1356" i="14"/>
  <c r="P1357" i="14"/>
  <c r="T1357" i="14"/>
  <c r="X1357" i="14"/>
  <c r="P1358" i="14"/>
  <c r="T1358" i="14"/>
  <c r="X1358" i="14"/>
  <c r="P1359" i="14"/>
  <c r="T1359" i="14"/>
  <c r="X1359" i="14"/>
  <c r="P1360" i="14"/>
  <c r="T1360" i="14"/>
  <c r="X1360" i="14"/>
  <c r="P1361" i="14"/>
  <c r="T1361" i="14"/>
  <c r="X1361" i="14"/>
  <c r="P1362" i="14"/>
  <c r="T1362" i="14"/>
  <c r="X1362" i="14"/>
  <c r="P1363" i="14"/>
  <c r="T1363" i="14"/>
  <c r="X1363" i="14"/>
  <c r="P1364" i="14"/>
  <c r="T1364" i="14"/>
  <c r="X1364" i="14"/>
  <c r="P1365" i="14"/>
  <c r="T1365" i="14"/>
  <c r="X1365" i="14"/>
  <c r="P1366" i="14"/>
  <c r="T1366" i="14"/>
  <c r="X1366" i="14"/>
  <c r="P1367" i="14"/>
  <c r="T1367" i="14"/>
  <c r="X1367" i="14"/>
  <c r="P1368" i="14"/>
  <c r="T1368" i="14"/>
  <c r="X1368" i="14"/>
  <c r="P1369" i="14"/>
  <c r="T1369" i="14"/>
  <c r="X1369" i="14"/>
  <c r="P1370" i="14"/>
  <c r="T1370" i="14"/>
  <c r="X1370" i="14"/>
  <c r="P1371" i="14"/>
  <c r="T1371" i="14"/>
  <c r="X1371" i="14"/>
  <c r="P1372" i="14"/>
  <c r="T1372" i="14"/>
  <c r="X1372" i="14"/>
  <c r="P1373" i="14"/>
  <c r="T1373" i="14"/>
  <c r="X1373" i="14"/>
  <c r="P1374" i="14"/>
  <c r="T1374" i="14"/>
  <c r="X1374" i="14"/>
  <c r="P1375" i="14"/>
  <c r="T1375" i="14"/>
  <c r="X1375" i="14"/>
  <c r="P1376" i="14"/>
  <c r="T1376" i="14"/>
  <c r="X1376" i="14"/>
  <c r="P1377" i="14"/>
  <c r="T1377" i="14"/>
  <c r="X1377" i="14"/>
  <c r="P1378" i="14"/>
  <c r="T1378" i="14"/>
  <c r="X1378" i="14"/>
  <c r="P1379" i="14"/>
  <c r="T1379" i="14"/>
  <c r="X1379" i="14"/>
  <c r="P1380" i="14"/>
  <c r="T1380" i="14"/>
  <c r="X1380" i="14"/>
  <c r="P1381" i="14"/>
  <c r="T1381" i="14"/>
  <c r="X1381" i="14"/>
  <c r="P1382" i="14"/>
  <c r="T1382" i="14"/>
  <c r="X1382" i="14"/>
  <c r="P1383" i="14"/>
  <c r="T1383" i="14"/>
  <c r="X1383" i="14"/>
  <c r="P1384" i="14"/>
  <c r="T1384" i="14"/>
  <c r="X1384" i="14"/>
  <c r="P1385" i="14"/>
  <c r="T1385" i="14"/>
  <c r="X1385" i="14"/>
  <c r="P1386" i="14"/>
  <c r="T1386" i="14"/>
  <c r="X1386" i="14"/>
  <c r="P1387" i="14"/>
  <c r="T1387" i="14"/>
  <c r="X1387" i="14"/>
  <c r="P1388" i="14"/>
  <c r="T1388" i="14"/>
  <c r="X1388" i="14"/>
  <c r="P1389" i="14"/>
  <c r="T1389" i="14"/>
  <c r="X1389" i="14"/>
  <c r="P1390" i="14"/>
  <c r="T1390" i="14"/>
  <c r="X1390" i="14"/>
  <c r="P1391" i="14"/>
  <c r="T1391" i="14"/>
  <c r="X1391" i="14"/>
  <c r="P1392" i="14"/>
  <c r="T1392" i="14"/>
  <c r="X1392" i="14"/>
  <c r="P1393" i="14"/>
  <c r="T1393" i="14"/>
  <c r="X1393" i="14"/>
  <c r="P1394" i="14"/>
  <c r="T1394" i="14"/>
  <c r="X1394" i="14"/>
  <c r="P1395" i="14"/>
  <c r="T1395" i="14"/>
  <c r="X1395" i="14"/>
  <c r="P1396" i="14"/>
  <c r="T1396" i="14"/>
  <c r="X1396" i="14"/>
  <c r="P1397" i="14"/>
  <c r="T1397" i="14"/>
  <c r="X1397" i="14"/>
  <c r="P1398" i="14"/>
  <c r="T1398" i="14"/>
  <c r="X1398" i="14"/>
  <c r="P1399" i="14"/>
  <c r="T1399" i="14"/>
  <c r="X1399" i="14"/>
  <c r="P1400" i="14"/>
  <c r="T1400" i="14"/>
  <c r="X1400" i="14"/>
  <c r="P1401" i="14"/>
  <c r="T1401" i="14"/>
  <c r="X1401" i="14"/>
  <c r="P1402" i="14"/>
  <c r="T1402" i="14"/>
  <c r="X1402" i="14"/>
  <c r="P1403" i="14"/>
  <c r="T1403" i="14"/>
  <c r="X1403" i="14"/>
  <c r="P1404" i="14"/>
  <c r="T1404" i="14"/>
  <c r="X1404" i="14"/>
  <c r="P1405" i="14"/>
  <c r="T1405" i="14"/>
  <c r="X1405" i="14"/>
  <c r="P1406" i="14"/>
  <c r="T1406" i="14"/>
  <c r="X1406" i="14"/>
  <c r="P1407" i="14"/>
  <c r="T1407" i="14"/>
  <c r="X1407" i="14"/>
  <c r="P1408" i="14"/>
  <c r="T1408" i="14"/>
  <c r="X1408" i="14"/>
  <c r="P1409" i="14"/>
  <c r="T1409" i="14"/>
  <c r="X1409" i="14"/>
  <c r="P1410" i="14"/>
  <c r="T1410" i="14"/>
  <c r="X1410" i="14"/>
  <c r="P1411" i="14"/>
  <c r="T1411" i="14"/>
  <c r="X1411" i="14"/>
  <c r="P1412" i="14"/>
  <c r="T1412" i="14"/>
  <c r="X1412" i="14"/>
  <c r="P1413" i="14"/>
  <c r="T1413" i="14"/>
  <c r="X1413" i="14"/>
  <c r="P1414" i="14"/>
  <c r="T1414" i="14"/>
  <c r="X1414" i="14"/>
  <c r="P1415" i="14"/>
  <c r="T1415" i="14"/>
  <c r="X1415" i="14"/>
  <c r="P1416" i="14"/>
  <c r="T1416" i="14"/>
  <c r="X1416" i="14"/>
  <c r="P1417" i="14"/>
  <c r="T1417" i="14"/>
  <c r="X1417" i="14"/>
  <c r="P1418" i="14"/>
  <c r="T1418" i="14"/>
  <c r="X1418" i="14"/>
  <c r="P1419" i="14"/>
  <c r="T1419" i="14"/>
  <c r="X1419" i="14"/>
  <c r="P1420" i="14"/>
  <c r="T1420" i="14"/>
  <c r="X1420" i="14"/>
  <c r="P1421" i="14"/>
  <c r="T1421" i="14"/>
  <c r="X1421" i="14"/>
  <c r="P1422" i="14"/>
  <c r="T1422" i="14"/>
  <c r="X1422" i="14"/>
  <c r="P1423" i="14"/>
  <c r="T1423" i="14"/>
  <c r="X1423" i="14"/>
  <c r="P1424" i="14"/>
  <c r="T1424" i="14"/>
  <c r="X1424" i="14"/>
  <c r="P1425" i="14"/>
  <c r="T1425" i="14"/>
  <c r="X1425" i="14"/>
  <c r="P1426" i="14"/>
  <c r="T1426" i="14"/>
  <c r="X1426" i="14"/>
  <c r="P1427" i="14"/>
  <c r="T1427" i="14"/>
  <c r="X1427" i="14"/>
  <c r="P1428" i="14"/>
  <c r="T1428" i="14"/>
  <c r="X1428" i="14"/>
  <c r="P1429" i="14"/>
  <c r="T1429" i="14"/>
  <c r="X1429" i="14"/>
  <c r="P1430" i="14"/>
  <c r="T1430" i="14"/>
  <c r="X1430" i="14"/>
  <c r="P1431" i="14"/>
  <c r="T1431" i="14"/>
  <c r="X1431" i="14"/>
  <c r="P1432" i="14"/>
  <c r="T1432" i="14"/>
  <c r="X1432" i="14"/>
  <c r="P1433" i="14"/>
  <c r="T1433" i="14"/>
  <c r="X1433" i="14"/>
  <c r="P1434" i="14"/>
  <c r="T1434" i="14"/>
  <c r="X1434" i="14"/>
  <c r="P1435" i="14"/>
  <c r="T1435" i="14"/>
  <c r="X1435" i="14"/>
  <c r="P1436" i="14"/>
  <c r="T1436" i="14"/>
  <c r="X1436" i="14"/>
  <c r="P1437" i="14"/>
  <c r="T1437" i="14"/>
  <c r="X1437" i="14"/>
  <c r="P1438" i="14"/>
  <c r="T1438" i="14"/>
  <c r="X1438" i="14"/>
  <c r="P1439" i="14"/>
  <c r="T1439" i="14"/>
  <c r="X1439" i="14"/>
  <c r="P1440" i="14"/>
  <c r="T1440" i="14"/>
  <c r="X1440" i="14"/>
  <c r="P1441" i="14"/>
  <c r="T1441" i="14"/>
  <c r="X1441" i="14"/>
  <c r="P1442" i="14"/>
  <c r="T1442" i="14"/>
  <c r="X1442" i="14"/>
  <c r="P1443" i="14"/>
  <c r="T1443" i="14"/>
  <c r="X1443" i="14"/>
  <c r="P1444" i="14"/>
  <c r="T1444" i="14"/>
  <c r="X1444" i="14"/>
  <c r="P1445" i="14"/>
  <c r="T1445" i="14"/>
  <c r="X1445" i="14"/>
  <c r="P1446" i="14"/>
  <c r="T1446" i="14"/>
  <c r="X1446" i="14"/>
  <c r="P1447" i="14"/>
  <c r="T1447" i="14"/>
  <c r="X1447" i="14"/>
  <c r="P1448" i="14"/>
  <c r="T1448" i="14"/>
  <c r="X1448" i="14"/>
  <c r="P1449" i="14"/>
  <c r="T1449" i="14"/>
  <c r="X1449" i="14"/>
  <c r="P1450" i="14"/>
  <c r="T1450" i="14"/>
  <c r="X1450" i="14"/>
  <c r="P1451" i="14"/>
  <c r="T1451" i="14"/>
  <c r="X1451" i="14"/>
  <c r="P1452" i="14"/>
  <c r="T1452" i="14"/>
  <c r="X1452" i="14"/>
  <c r="P1453" i="14"/>
  <c r="T1453" i="14"/>
  <c r="X1453" i="14"/>
  <c r="P1454" i="14"/>
  <c r="T1454" i="14"/>
  <c r="X1454" i="14"/>
  <c r="P1455" i="14"/>
  <c r="T1455" i="14"/>
  <c r="X1455" i="14"/>
  <c r="P1456" i="14"/>
  <c r="T1456" i="14"/>
  <c r="X1456" i="14"/>
  <c r="P1457" i="14"/>
  <c r="T1457" i="14"/>
  <c r="X1457" i="14"/>
  <c r="P1458" i="14"/>
  <c r="T1458" i="14"/>
  <c r="X1458" i="14"/>
  <c r="P1459" i="14"/>
  <c r="T1459" i="14"/>
  <c r="X1459" i="14"/>
  <c r="P1460" i="14"/>
  <c r="T1460" i="14"/>
  <c r="X1460" i="14"/>
  <c r="P1461" i="14"/>
  <c r="T1461" i="14"/>
  <c r="X1461" i="14"/>
  <c r="P1462" i="14"/>
  <c r="T1462" i="14"/>
  <c r="X1462" i="14"/>
  <c r="P1463" i="14"/>
  <c r="T1463" i="14"/>
  <c r="X1463" i="14"/>
  <c r="P1464" i="14"/>
  <c r="T1464" i="14"/>
  <c r="X1464" i="14"/>
  <c r="P1465" i="14"/>
  <c r="T1465" i="14"/>
  <c r="X1465" i="14"/>
  <c r="P1466" i="14"/>
  <c r="T1466" i="14"/>
  <c r="X1466" i="14"/>
  <c r="P1467" i="14"/>
  <c r="T1467" i="14"/>
  <c r="X1467" i="14"/>
  <c r="P1468" i="14"/>
  <c r="T1468" i="14"/>
  <c r="X1468" i="14"/>
  <c r="P1469" i="14"/>
  <c r="T1469" i="14"/>
  <c r="X1469" i="14"/>
  <c r="P1470" i="14"/>
  <c r="T1470" i="14"/>
  <c r="X1470" i="14"/>
  <c r="P1471" i="14"/>
  <c r="T1471" i="14"/>
  <c r="X1471" i="14"/>
  <c r="P1472" i="14"/>
  <c r="T1472" i="14"/>
  <c r="X1472" i="14"/>
  <c r="P1473" i="14"/>
  <c r="T1473" i="14"/>
  <c r="X1473" i="14"/>
  <c r="P1474" i="14"/>
  <c r="T1474" i="14"/>
  <c r="X1474" i="14"/>
  <c r="P1475" i="14"/>
  <c r="T1475" i="14"/>
  <c r="X1475" i="14"/>
  <c r="P1476" i="14"/>
  <c r="T1476" i="14"/>
  <c r="X1476" i="14"/>
  <c r="P1477" i="14"/>
  <c r="T1477" i="14"/>
  <c r="X1477" i="14"/>
  <c r="P1478" i="14"/>
  <c r="T1478" i="14"/>
  <c r="X1478" i="14"/>
  <c r="P1479" i="14"/>
  <c r="T1479" i="14"/>
  <c r="X1479" i="14"/>
  <c r="P1480" i="14"/>
  <c r="T1480" i="14"/>
  <c r="X1480" i="14"/>
  <c r="P1481" i="14"/>
  <c r="T1481" i="14"/>
  <c r="X1481" i="14"/>
  <c r="P1482" i="14"/>
  <c r="T1482" i="14"/>
  <c r="X1482" i="14"/>
  <c r="P1483" i="14"/>
  <c r="T1483" i="14"/>
  <c r="X1483" i="14"/>
  <c r="P1484" i="14"/>
  <c r="T1484" i="14"/>
  <c r="X1484" i="14"/>
  <c r="P1485" i="14"/>
  <c r="T1485" i="14"/>
  <c r="X1485" i="14"/>
  <c r="P1486" i="14"/>
  <c r="T1486" i="14"/>
  <c r="X1486" i="14"/>
  <c r="P1487" i="14"/>
  <c r="T1487" i="14"/>
  <c r="X1487" i="14"/>
  <c r="P1488" i="14"/>
  <c r="T1488" i="14"/>
  <c r="X1488" i="14"/>
  <c r="P1489" i="14"/>
  <c r="T1489" i="14"/>
  <c r="X1489" i="14"/>
  <c r="P1490" i="14"/>
  <c r="T1490" i="14"/>
  <c r="X1490" i="14"/>
  <c r="P1491" i="14"/>
  <c r="T1491" i="14"/>
  <c r="X1491" i="14"/>
  <c r="P1492" i="14"/>
  <c r="T1492" i="14"/>
  <c r="X1492" i="14"/>
  <c r="P1493" i="14"/>
  <c r="T1493" i="14"/>
  <c r="X1493" i="14"/>
  <c r="P1494" i="14"/>
  <c r="T1494" i="14"/>
  <c r="X1494" i="14"/>
  <c r="P1495" i="14"/>
  <c r="T1495" i="14"/>
  <c r="X1495" i="14"/>
  <c r="P1496" i="14"/>
  <c r="T1496" i="14"/>
  <c r="X1496" i="14"/>
  <c r="P1497" i="14"/>
  <c r="T1497" i="14"/>
  <c r="X1497" i="14"/>
  <c r="P1498" i="14"/>
  <c r="T1498" i="14"/>
  <c r="X1498" i="14"/>
  <c r="P1499" i="14"/>
  <c r="T1499" i="14"/>
  <c r="X1499" i="14"/>
  <c r="P1500" i="14"/>
  <c r="T1500" i="14"/>
  <c r="X1500" i="14"/>
  <c r="P1501" i="14"/>
  <c r="T1501" i="14"/>
  <c r="X1501" i="14"/>
  <c r="P1502" i="14"/>
  <c r="T1502" i="14"/>
  <c r="X1502" i="14"/>
  <c r="P1503" i="14"/>
  <c r="T1503" i="14"/>
  <c r="X1503" i="14"/>
  <c r="P1504" i="14"/>
  <c r="T1504" i="14"/>
  <c r="X1504" i="14"/>
  <c r="P1505" i="14"/>
  <c r="T1505" i="14"/>
  <c r="X1505" i="14"/>
  <c r="P1506" i="14"/>
  <c r="T1506" i="14"/>
  <c r="X1506" i="14"/>
  <c r="P1507" i="14"/>
  <c r="T1507" i="14"/>
  <c r="X1507" i="14"/>
  <c r="P1508" i="14"/>
  <c r="T1508" i="14"/>
  <c r="X1508" i="14"/>
  <c r="P1509" i="14"/>
  <c r="T1509" i="14"/>
  <c r="X1509" i="14"/>
  <c r="P1510" i="14"/>
  <c r="T1510" i="14"/>
  <c r="X1510" i="14"/>
  <c r="P1511" i="14"/>
  <c r="T1511" i="14"/>
  <c r="X1511" i="14"/>
  <c r="P1512" i="14"/>
  <c r="T1512" i="14"/>
  <c r="X1512" i="14"/>
  <c r="P1513" i="14"/>
  <c r="T1513" i="14"/>
  <c r="X1513" i="14"/>
  <c r="P1514" i="14"/>
  <c r="T1514" i="14"/>
  <c r="X1514" i="14"/>
  <c r="P1515" i="14"/>
  <c r="T1515" i="14"/>
  <c r="X1515" i="14"/>
  <c r="P1516" i="14"/>
  <c r="T1516" i="14"/>
  <c r="X1516" i="14"/>
  <c r="P1517" i="14"/>
  <c r="T1517" i="14"/>
  <c r="X1517" i="14"/>
  <c r="P1518" i="14"/>
  <c r="T1518" i="14"/>
  <c r="X1518" i="14"/>
  <c r="P1519" i="14"/>
  <c r="T1519" i="14"/>
  <c r="X1519" i="14"/>
  <c r="P1520" i="14"/>
  <c r="T1520" i="14"/>
  <c r="X1520" i="14"/>
  <c r="P1521" i="14"/>
  <c r="T1521" i="14"/>
  <c r="X1521" i="14"/>
  <c r="P1522" i="14"/>
  <c r="T1522" i="14"/>
  <c r="X1522" i="14"/>
  <c r="P1523" i="14"/>
  <c r="T1523" i="14"/>
  <c r="X1523" i="14"/>
  <c r="P1524" i="14"/>
  <c r="T1524" i="14"/>
  <c r="X1524" i="14"/>
  <c r="P1525" i="14"/>
  <c r="T1525" i="14"/>
  <c r="X1525" i="14"/>
  <c r="P1526" i="14"/>
  <c r="T1526" i="14"/>
  <c r="X1526" i="14"/>
  <c r="P1527" i="14"/>
  <c r="T1527" i="14"/>
  <c r="X1527" i="14"/>
  <c r="P1528" i="14"/>
  <c r="T1528" i="14"/>
  <c r="X1528" i="14"/>
  <c r="P1529" i="14"/>
  <c r="T1529" i="14"/>
  <c r="X1529" i="14"/>
  <c r="P1530" i="14"/>
  <c r="T1530" i="14"/>
  <c r="X1530" i="14"/>
  <c r="P1531" i="14"/>
  <c r="T1531" i="14"/>
  <c r="X1531" i="14"/>
  <c r="P1532" i="14"/>
  <c r="T1532" i="14"/>
  <c r="X1532" i="14"/>
  <c r="P1533" i="14"/>
  <c r="T1533" i="14"/>
  <c r="X1533" i="14"/>
  <c r="P1534" i="14"/>
  <c r="T1534" i="14"/>
  <c r="X1534" i="14"/>
  <c r="P1535" i="14"/>
  <c r="T1535" i="14"/>
  <c r="X1535" i="14"/>
  <c r="P1536" i="14"/>
  <c r="T1536" i="14"/>
  <c r="X1536" i="14"/>
  <c r="P1537" i="14"/>
  <c r="T1537" i="14"/>
  <c r="X1537" i="14"/>
  <c r="P1538" i="14"/>
  <c r="T1538" i="14"/>
  <c r="X1538" i="14"/>
  <c r="P1539" i="14"/>
  <c r="T1539" i="14"/>
  <c r="X1539" i="14"/>
  <c r="P1540" i="14"/>
  <c r="T1540" i="14"/>
  <c r="X1540" i="14"/>
  <c r="P1541" i="14"/>
  <c r="T1541" i="14"/>
  <c r="X1541" i="14"/>
  <c r="P1542" i="14"/>
  <c r="T1542" i="14"/>
  <c r="X1542" i="14"/>
  <c r="P1543" i="14"/>
  <c r="T1543" i="14"/>
  <c r="X1543" i="14"/>
  <c r="P1544" i="14"/>
  <c r="T1544" i="14"/>
  <c r="X1544" i="14"/>
  <c r="P1545" i="14"/>
  <c r="T1545" i="14"/>
  <c r="X1545" i="14"/>
  <c r="P1546" i="14"/>
  <c r="T1546" i="14"/>
  <c r="X1546" i="14"/>
  <c r="P1547" i="14"/>
  <c r="T1547" i="14"/>
  <c r="X1547" i="14"/>
  <c r="P1548" i="14"/>
  <c r="T1548" i="14"/>
  <c r="X1548" i="14"/>
  <c r="P1549" i="14"/>
  <c r="T1549" i="14"/>
  <c r="X1549" i="14"/>
  <c r="P1550" i="14"/>
  <c r="T1550" i="14"/>
  <c r="X1550" i="14"/>
  <c r="P1551" i="14"/>
  <c r="T1551" i="14"/>
  <c r="X1551" i="14"/>
  <c r="P1552" i="14"/>
  <c r="T1552" i="14"/>
  <c r="X1552" i="14"/>
  <c r="P1553" i="14"/>
  <c r="T1553" i="14"/>
  <c r="X1553" i="14"/>
  <c r="P1554" i="14"/>
  <c r="T1554" i="14"/>
  <c r="X1554" i="14"/>
  <c r="P1555" i="14"/>
  <c r="T1555" i="14"/>
  <c r="X1555" i="14"/>
  <c r="P1556" i="14"/>
  <c r="T1556" i="14"/>
  <c r="X1556" i="14"/>
  <c r="P1557" i="14"/>
  <c r="T1557" i="14"/>
  <c r="X1557" i="14"/>
  <c r="P1558" i="14"/>
  <c r="T1558" i="14"/>
  <c r="X1558" i="14"/>
  <c r="P1559" i="14"/>
  <c r="T1559" i="14"/>
  <c r="X1559" i="14"/>
  <c r="P1560" i="14"/>
  <c r="T1560" i="14"/>
  <c r="X1560" i="14"/>
  <c r="P1561" i="14"/>
  <c r="T1561" i="14"/>
  <c r="X1561" i="14"/>
  <c r="P1562" i="14"/>
  <c r="T1562" i="14"/>
  <c r="X1562" i="14"/>
  <c r="P1563" i="14"/>
  <c r="T1563" i="14"/>
  <c r="X1563" i="14"/>
  <c r="P1564" i="14"/>
  <c r="T1564" i="14"/>
  <c r="X1564" i="14"/>
  <c r="P1565" i="14"/>
  <c r="T1565" i="14"/>
  <c r="X1565" i="14"/>
  <c r="P1566" i="14"/>
  <c r="T1566" i="14"/>
  <c r="X1566" i="14"/>
  <c r="P1567" i="14"/>
  <c r="T1567" i="14"/>
  <c r="X1567" i="14"/>
  <c r="P1568" i="14"/>
  <c r="T1568" i="14"/>
  <c r="X1568" i="14"/>
  <c r="P1569" i="14"/>
  <c r="T1569" i="14"/>
  <c r="X1569" i="14"/>
  <c r="P1570" i="14"/>
  <c r="T1570" i="14"/>
  <c r="X1570" i="14"/>
  <c r="P1571" i="14"/>
  <c r="T1571" i="14"/>
  <c r="X1571" i="14"/>
  <c r="P1572" i="14"/>
  <c r="T1572" i="14"/>
  <c r="X1572" i="14"/>
  <c r="P1573" i="14"/>
  <c r="T1573" i="14"/>
  <c r="X1573" i="14"/>
  <c r="P1574" i="14"/>
  <c r="T1574" i="14"/>
  <c r="X1574" i="14"/>
  <c r="P1575" i="14"/>
  <c r="T1575" i="14"/>
  <c r="X1575" i="14"/>
  <c r="P1576" i="14"/>
  <c r="T1576" i="14"/>
  <c r="X1576" i="14"/>
  <c r="P1577" i="14"/>
  <c r="T1577" i="14"/>
  <c r="X1577" i="14"/>
  <c r="P1578" i="14"/>
  <c r="T1578" i="14"/>
  <c r="X1578" i="14"/>
  <c r="P1579" i="14"/>
  <c r="T1579" i="14"/>
  <c r="X1579" i="14"/>
  <c r="P1580" i="14"/>
  <c r="T1580" i="14"/>
  <c r="X1580" i="14"/>
  <c r="P1581" i="14"/>
  <c r="T1581" i="14"/>
  <c r="X1581" i="14"/>
  <c r="P1582" i="14"/>
  <c r="T1582" i="14"/>
  <c r="X1582" i="14"/>
  <c r="P1583" i="14"/>
  <c r="T1583" i="14"/>
  <c r="X1583" i="14"/>
  <c r="P1584" i="14"/>
  <c r="T1584" i="14"/>
  <c r="X1584" i="14"/>
  <c r="P1585" i="14"/>
  <c r="T1585" i="14"/>
  <c r="X1585" i="14"/>
  <c r="P1586" i="14"/>
  <c r="T1586" i="14"/>
  <c r="X1586" i="14"/>
  <c r="P1587" i="14"/>
  <c r="T1587" i="14"/>
  <c r="X1587" i="14"/>
  <c r="P1588" i="14"/>
  <c r="T1588" i="14"/>
  <c r="X1588" i="14"/>
  <c r="P1589" i="14"/>
  <c r="T1589" i="14"/>
  <c r="X1589" i="14"/>
  <c r="P1590" i="14"/>
  <c r="T1590" i="14"/>
  <c r="X1590" i="14"/>
  <c r="P1591" i="14"/>
  <c r="T1591" i="14"/>
  <c r="X1591" i="14"/>
  <c r="P1592" i="14"/>
  <c r="T1592" i="14"/>
  <c r="X1592" i="14"/>
  <c r="P1593" i="14"/>
  <c r="T1593" i="14"/>
  <c r="X1593" i="14"/>
  <c r="P1594" i="14"/>
  <c r="T1594" i="14"/>
  <c r="X1594" i="14"/>
  <c r="P1595" i="14"/>
  <c r="T1595" i="14"/>
  <c r="X1595" i="14"/>
  <c r="P1596" i="14"/>
  <c r="T1596" i="14"/>
  <c r="X1596" i="14"/>
  <c r="P1597" i="14"/>
  <c r="T1597" i="14"/>
  <c r="X1597" i="14"/>
  <c r="P1598" i="14"/>
  <c r="T1598" i="14"/>
  <c r="X1598" i="14"/>
  <c r="P1599" i="14"/>
  <c r="T1599" i="14"/>
  <c r="X1599" i="14"/>
  <c r="P1600" i="14"/>
  <c r="T1600" i="14"/>
  <c r="X1600" i="14"/>
  <c r="P1601" i="14"/>
  <c r="T1601" i="14"/>
  <c r="X1601" i="14"/>
  <c r="P1602" i="14"/>
  <c r="T1602" i="14"/>
  <c r="X1602" i="14"/>
  <c r="P1603" i="14"/>
  <c r="T1603" i="14"/>
  <c r="X1603" i="14"/>
  <c r="P1604" i="14"/>
  <c r="T1604" i="14"/>
  <c r="X1604" i="14"/>
  <c r="P1605" i="14"/>
  <c r="T1605" i="14"/>
  <c r="X1605" i="14"/>
  <c r="P1606" i="14"/>
  <c r="T1606" i="14"/>
  <c r="X1606" i="14"/>
  <c r="P1607" i="14"/>
  <c r="T1607" i="14"/>
  <c r="X1607" i="14"/>
  <c r="P1608" i="14"/>
  <c r="T1608" i="14"/>
  <c r="X1608" i="14"/>
  <c r="P1609" i="14"/>
  <c r="T1609" i="14"/>
  <c r="X1609" i="14"/>
  <c r="P1610" i="14"/>
  <c r="T1610" i="14"/>
  <c r="X1610" i="14"/>
  <c r="P1611" i="14"/>
  <c r="T1611" i="14"/>
  <c r="X1611" i="14"/>
  <c r="P1612" i="14"/>
  <c r="T1612" i="14"/>
  <c r="X1612" i="14"/>
  <c r="P1613" i="14"/>
  <c r="T1613" i="14"/>
  <c r="X1613" i="14"/>
  <c r="P1614" i="14"/>
  <c r="T1614" i="14"/>
  <c r="X1614" i="14"/>
  <c r="P1615" i="14"/>
  <c r="T1615" i="14"/>
  <c r="X1615" i="14"/>
  <c r="P1616" i="14"/>
  <c r="T1616" i="14"/>
  <c r="X1616" i="14"/>
  <c r="P1617" i="14"/>
  <c r="T1617" i="14"/>
  <c r="X1617" i="14"/>
  <c r="P1618" i="14"/>
  <c r="T1618" i="14"/>
  <c r="X1618" i="14"/>
  <c r="P1619" i="14"/>
  <c r="T1619" i="14"/>
  <c r="X1619" i="14"/>
  <c r="P1620" i="14"/>
  <c r="T1620" i="14"/>
  <c r="X1620" i="14"/>
  <c r="P1621" i="14"/>
  <c r="T1621" i="14"/>
  <c r="X1621" i="14"/>
  <c r="P1622" i="14"/>
  <c r="T1622" i="14"/>
  <c r="X1622" i="14"/>
  <c r="P1623" i="14"/>
  <c r="T1623" i="14"/>
  <c r="X1623" i="14"/>
  <c r="P1624" i="14"/>
  <c r="T1624" i="14"/>
  <c r="X1624" i="14"/>
  <c r="P1625" i="14"/>
  <c r="T1625" i="14"/>
  <c r="X1625" i="14"/>
  <c r="P1626" i="14"/>
  <c r="T1626" i="14"/>
  <c r="X1626" i="14"/>
  <c r="P1627" i="14"/>
  <c r="T1627" i="14"/>
  <c r="X1627" i="14"/>
  <c r="P1628" i="14"/>
  <c r="T1628" i="14"/>
  <c r="X1628" i="14"/>
  <c r="P1629" i="14"/>
  <c r="T1629" i="14"/>
  <c r="X1629" i="14"/>
  <c r="P1630" i="14"/>
  <c r="T1630" i="14"/>
  <c r="X1630" i="14"/>
  <c r="P1631" i="14"/>
  <c r="T1631" i="14"/>
  <c r="X1631" i="14"/>
  <c r="P1632" i="14"/>
  <c r="T1632" i="14"/>
  <c r="X1632" i="14"/>
  <c r="P1633" i="14"/>
  <c r="T1633" i="14"/>
  <c r="X1633" i="14"/>
  <c r="P1634" i="14"/>
  <c r="T1634" i="14"/>
  <c r="X1634" i="14"/>
  <c r="P1635" i="14"/>
  <c r="T1635" i="14"/>
  <c r="X1635" i="14"/>
  <c r="P1636" i="14"/>
  <c r="T1636" i="14"/>
  <c r="X1636" i="14"/>
  <c r="P1637" i="14"/>
  <c r="T1637" i="14"/>
  <c r="X1637" i="14"/>
  <c r="P1638" i="14"/>
  <c r="T1638" i="14"/>
  <c r="X1638" i="14"/>
  <c r="P1639" i="14"/>
  <c r="T1639" i="14"/>
  <c r="X1639" i="14"/>
  <c r="P1640" i="14"/>
  <c r="T1640" i="14"/>
  <c r="X1640" i="14"/>
  <c r="P1641" i="14"/>
  <c r="T1641" i="14"/>
  <c r="X1641" i="14"/>
  <c r="P1642" i="14"/>
  <c r="T1642" i="14"/>
  <c r="X1642" i="14"/>
  <c r="P1643" i="14"/>
  <c r="T1643" i="14"/>
  <c r="X1643" i="14"/>
  <c r="P1644" i="14"/>
  <c r="T1644" i="14"/>
  <c r="X1644" i="14"/>
  <c r="P1645" i="14"/>
  <c r="T1645" i="14"/>
  <c r="X1645" i="14"/>
  <c r="P1646" i="14"/>
  <c r="T1646" i="14"/>
  <c r="X1646" i="14"/>
  <c r="P1647" i="14"/>
  <c r="T1647" i="14"/>
  <c r="X1647" i="14"/>
  <c r="P1648" i="14"/>
  <c r="T1648" i="14"/>
  <c r="X1648" i="14"/>
  <c r="P1649" i="14"/>
  <c r="T1649" i="14"/>
  <c r="X1649" i="14"/>
  <c r="P1650" i="14"/>
  <c r="T1650" i="14"/>
  <c r="X1650" i="14"/>
  <c r="P1651" i="14"/>
  <c r="T1651" i="14"/>
  <c r="X1651" i="14"/>
  <c r="P1652" i="14"/>
  <c r="T1652" i="14"/>
  <c r="X1652" i="14"/>
  <c r="P1653" i="14"/>
  <c r="T1653" i="14"/>
  <c r="X1653" i="14"/>
  <c r="P1654" i="14"/>
  <c r="T1654" i="14"/>
  <c r="X1654" i="14"/>
  <c r="P1655" i="14"/>
  <c r="T1655" i="14"/>
  <c r="X1655" i="14"/>
  <c r="P1656" i="14"/>
  <c r="T1656" i="14"/>
  <c r="X1656" i="14"/>
  <c r="P1657" i="14"/>
  <c r="T1657" i="14"/>
  <c r="X1657" i="14"/>
  <c r="P1658" i="14"/>
  <c r="T1658" i="14"/>
  <c r="X1658" i="14"/>
  <c r="P1659" i="14"/>
  <c r="T1659" i="14"/>
  <c r="X1659" i="14"/>
  <c r="P1660" i="14"/>
  <c r="T1660" i="14"/>
  <c r="X1660" i="14"/>
  <c r="P1661" i="14"/>
  <c r="T1661" i="14"/>
  <c r="X1661" i="14"/>
  <c r="P1662" i="14"/>
  <c r="T1662" i="14"/>
  <c r="X1662" i="14"/>
  <c r="P1663" i="14"/>
  <c r="T1663" i="14"/>
  <c r="X1663" i="14"/>
  <c r="P1664" i="14"/>
  <c r="T1664" i="14"/>
  <c r="X1664" i="14"/>
  <c r="P1665" i="14"/>
  <c r="T1665" i="14"/>
  <c r="X1665" i="14"/>
  <c r="P1666" i="14"/>
  <c r="T1666" i="14"/>
  <c r="X1666" i="14"/>
  <c r="P1667" i="14"/>
  <c r="T1667" i="14"/>
  <c r="X1667" i="14"/>
  <c r="P1668" i="14"/>
  <c r="T1668" i="14"/>
  <c r="X1668" i="14"/>
  <c r="P1669" i="14"/>
  <c r="T1669" i="14"/>
  <c r="X1669" i="14"/>
  <c r="P1670" i="14"/>
  <c r="T1670" i="14"/>
  <c r="X1670" i="14"/>
  <c r="P1671" i="14"/>
  <c r="T1671" i="14"/>
  <c r="X1671" i="14"/>
  <c r="P1672" i="14"/>
  <c r="T1672" i="14"/>
  <c r="X1672" i="14"/>
  <c r="P1673" i="14"/>
  <c r="T1673" i="14"/>
  <c r="X1673" i="14"/>
  <c r="P1674" i="14"/>
  <c r="T1674" i="14"/>
  <c r="X1674" i="14"/>
  <c r="P1675" i="14"/>
  <c r="T1675" i="14"/>
  <c r="X1675" i="14"/>
  <c r="P1676" i="14"/>
  <c r="T1676" i="14"/>
  <c r="X1676" i="14"/>
  <c r="P1677" i="14"/>
  <c r="T1677" i="14"/>
  <c r="X1677" i="14"/>
  <c r="P1678" i="14"/>
  <c r="T1678" i="14"/>
  <c r="X1678" i="14"/>
  <c r="P1679" i="14"/>
  <c r="T1679" i="14"/>
  <c r="X1679" i="14"/>
  <c r="P1680" i="14"/>
  <c r="T1680" i="14"/>
  <c r="X1680" i="14"/>
  <c r="P1681" i="14"/>
  <c r="T1681" i="14"/>
  <c r="X1681" i="14"/>
  <c r="P1682" i="14"/>
  <c r="T1682" i="14"/>
  <c r="X1682" i="14"/>
  <c r="P1683" i="14"/>
  <c r="T1683" i="14"/>
  <c r="X1683" i="14"/>
  <c r="P1684" i="14"/>
  <c r="T1684" i="14"/>
  <c r="X1684" i="14"/>
  <c r="P1685" i="14"/>
  <c r="T1685" i="14"/>
  <c r="X1685" i="14"/>
  <c r="P1686" i="14"/>
  <c r="T1686" i="14"/>
  <c r="X1686" i="14"/>
  <c r="P1687" i="14"/>
  <c r="T1687" i="14"/>
  <c r="X1687" i="14"/>
  <c r="P1688" i="14"/>
  <c r="T1688" i="14"/>
  <c r="X1688" i="14"/>
  <c r="P1689" i="14"/>
  <c r="T1689" i="14"/>
  <c r="X1689" i="14"/>
  <c r="P1690" i="14"/>
  <c r="T1690" i="14"/>
  <c r="X1690" i="14"/>
  <c r="P1691" i="14"/>
  <c r="T1691" i="14"/>
  <c r="X1691" i="14"/>
  <c r="P1692" i="14"/>
  <c r="T1692" i="14"/>
  <c r="X1692" i="14"/>
  <c r="P1693" i="14"/>
  <c r="T1693" i="14"/>
  <c r="X1693" i="14"/>
  <c r="P1694" i="14"/>
  <c r="T1694" i="14"/>
  <c r="X1694" i="14"/>
  <c r="P1695" i="14"/>
  <c r="T1695" i="14"/>
  <c r="X1695" i="14"/>
  <c r="P1696" i="14"/>
  <c r="T1696" i="14"/>
  <c r="X1696" i="14"/>
  <c r="P1697" i="14"/>
  <c r="T1697" i="14"/>
  <c r="X1697" i="14"/>
  <c r="P1698" i="14"/>
  <c r="T1698" i="14"/>
  <c r="X1698" i="14"/>
  <c r="P1699" i="14"/>
  <c r="T1699" i="14"/>
  <c r="X1699" i="14"/>
  <c r="P1700" i="14"/>
  <c r="T1700" i="14"/>
  <c r="X1700" i="14"/>
  <c r="P1701" i="14"/>
  <c r="T1701" i="14"/>
  <c r="X1701" i="14"/>
  <c r="P1702" i="14"/>
  <c r="T1702" i="14"/>
  <c r="X1702" i="14"/>
  <c r="P1703" i="14"/>
  <c r="T1703" i="14"/>
  <c r="X1703" i="14"/>
  <c r="P1704" i="14"/>
  <c r="T1704" i="14"/>
  <c r="X1704" i="14"/>
  <c r="P1705" i="14"/>
  <c r="T1705" i="14"/>
  <c r="X1705" i="14"/>
  <c r="P1706" i="14"/>
  <c r="T1706" i="14"/>
  <c r="X1706" i="14"/>
  <c r="P1707" i="14"/>
  <c r="T1707" i="14"/>
  <c r="X1707" i="14"/>
  <c r="P1708" i="14"/>
  <c r="T1708" i="14"/>
  <c r="X1708" i="14"/>
  <c r="P1709" i="14"/>
  <c r="T1709" i="14"/>
  <c r="X1709" i="14"/>
  <c r="P1710" i="14"/>
  <c r="T1710" i="14"/>
  <c r="X1710" i="14"/>
  <c r="P1711" i="14"/>
  <c r="T1711" i="14"/>
  <c r="X1711" i="14"/>
  <c r="P1712" i="14"/>
  <c r="T1712" i="14"/>
  <c r="X1712" i="14"/>
  <c r="P1713" i="14"/>
  <c r="T1713" i="14"/>
  <c r="X1713" i="14"/>
  <c r="P1714" i="14"/>
  <c r="T1714" i="14"/>
  <c r="X1714" i="14"/>
  <c r="P1715" i="14"/>
  <c r="T1715" i="14"/>
  <c r="X1715" i="14"/>
  <c r="P1716" i="14"/>
  <c r="T1716" i="14"/>
  <c r="X1716" i="14"/>
  <c r="P1717" i="14"/>
  <c r="T1717" i="14"/>
  <c r="X1717" i="14"/>
  <c r="P1718" i="14"/>
  <c r="T1718" i="14"/>
  <c r="X1718" i="14"/>
  <c r="P1719" i="14"/>
  <c r="T1719" i="14"/>
  <c r="X1719" i="14"/>
  <c r="P1720" i="14"/>
  <c r="T1720" i="14"/>
  <c r="X1720" i="14"/>
  <c r="P1721" i="14"/>
  <c r="T1721" i="14"/>
  <c r="X1721" i="14"/>
  <c r="P1722" i="14"/>
  <c r="T1722" i="14"/>
  <c r="X1722" i="14"/>
  <c r="P1723" i="14"/>
  <c r="T1723" i="14"/>
  <c r="X1723" i="14"/>
  <c r="P1724" i="14"/>
  <c r="T1724" i="14"/>
  <c r="X1724" i="14"/>
  <c r="P1725" i="14"/>
  <c r="T1725" i="14"/>
  <c r="X1725" i="14"/>
  <c r="P1726" i="14"/>
  <c r="T1726" i="14"/>
  <c r="X1726" i="14"/>
  <c r="P1727" i="14"/>
  <c r="T1727" i="14"/>
  <c r="X1727" i="14"/>
  <c r="P1728" i="14"/>
  <c r="T1728" i="14"/>
  <c r="X1728" i="14"/>
  <c r="P1729" i="14"/>
  <c r="T1729" i="14"/>
  <c r="X1729" i="14"/>
  <c r="P1730" i="14"/>
  <c r="T1730" i="14"/>
  <c r="X1730" i="14"/>
  <c r="P1731" i="14"/>
  <c r="T1731" i="14"/>
  <c r="X1731" i="14"/>
  <c r="P1732" i="14"/>
  <c r="T1732" i="14"/>
  <c r="X1732" i="14"/>
  <c r="P1733" i="14"/>
  <c r="T1733" i="14"/>
  <c r="X1733" i="14"/>
  <c r="P1734" i="14"/>
  <c r="T1734" i="14"/>
  <c r="X1734" i="14"/>
  <c r="P1735" i="14"/>
  <c r="T1735" i="14"/>
  <c r="X1735" i="14"/>
  <c r="P1736" i="14"/>
  <c r="T1736" i="14"/>
  <c r="X1736" i="14"/>
  <c r="P1737" i="14"/>
  <c r="T1737" i="14"/>
  <c r="X1737" i="14"/>
  <c r="P1738" i="14"/>
  <c r="T1738" i="14"/>
  <c r="X1738" i="14"/>
  <c r="P1739" i="14"/>
  <c r="T1739" i="14"/>
  <c r="X1739" i="14"/>
  <c r="P1740" i="14"/>
  <c r="T1740" i="14"/>
  <c r="X1740" i="14"/>
  <c r="P1741" i="14"/>
  <c r="T1741" i="14"/>
  <c r="X1741" i="14"/>
  <c r="P1742" i="14"/>
  <c r="T1742" i="14"/>
  <c r="X1742" i="14"/>
  <c r="P1743" i="14"/>
  <c r="T1743" i="14"/>
  <c r="X1743" i="14"/>
  <c r="P1744" i="14"/>
  <c r="T1744" i="14"/>
  <c r="X1744" i="14"/>
  <c r="P1745" i="14"/>
  <c r="T1745" i="14"/>
  <c r="X1745" i="14"/>
  <c r="P1746" i="14"/>
  <c r="T1746" i="14"/>
  <c r="X1746" i="14"/>
  <c r="P1747" i="14"/>
  <c r="T1747" i="14"/>
  <c r="X1747" i="14"/>
  <c r="P1748" i="14"/>
  <c r="T1748" i="14"/>
  <c r="X1748" i="14"/>
  <c r="P1749" i="14"/>
  <c r="T1749" i="14"/>
  <c r="X1749" i="14"/>
  <c r="P1750" i="14"/>
  <c r="T1750" i="14"/>
  <c r="X1750" i="14"/>
  <c r="P1751" i="14"/>
  <c r="T1751" i="14"/>
  <c r="X1751" i="14"/>
  <c r="P1752" i="14"/>
  <c r="T1752" i="14"/>
  <c r="X1752" i="14"/>
  <c r="P1753" i="14"/>
  <c r="T1753" i="14"/>
  <c r="X1753" i="14"/>
  <c r="P1754" i="14"/>
  <c r="T1754" i="14"/>
  <c r="X1754" i="14"/>
  <c r="P1755" i="14"/>
  <c r="T1755" i="14"/>
  <c r="X1755" i="14"/>
  <c r="P1756" i="14"/>
  <c r="T1756" i="14"/>
  <c r="X1756" i="14"/>
  <c r="P1757" i="14"/>
  <c r="T1757" i="14"/>
  <c r="X1757" i="14"/>
  <c r="P1758" i="14"/>
  <c r="T1758" i="14"/>
  <c r="X1758" i="14"/>
  <c r="P1759" i="14"/>
  <c r="T1759" i="14"/>
  <c r="X1759" i="14"/>
  <c r="P1760" i="14"/>
  <c r="T1760" i="14"/>
  <c r="X1760" i="14"/>
  <c r="P1761" i="14"/>
  <c r="T1761" i="14"/>
  <c r="X1761" i="14"/>
  <c r="P1762" i="14"/>
  <c r="W1763" i="14"/>
  <c r="S1763" i="14"/>
  <c r="O1763" i="14"/>
  <c r="M1763" i="14"/>
  <c r="R1763" i="14"/>
  <c r="X1763" i="14"/>
  <c r="Q1764" i="14"/>
  <c r="P1765" i="14"/>
  <c r="W1767" i="14"/>
  <c r="S1767" i="14"/>
  <c r="O1767" i="14"/>
  <c r="M1767" i="14"/>
  <c r="R1767" i="14"/>
  <c r="X1767" i="14"/>
  <c r="Q1768" i="14"/>
  <c r="P1769" i="14"/>
  <c r="W1772" i="14"/>
  <c r="S1772" i="14"/>
  <c r="O1772" i="14"/>
  <c r="V1772" i="14"/>
  <c r="R1772" i="14"/>
  <c r="N1772" i="14"/>
  <c r="M1772" i="14"/>
  <c r="U1772" i="14"/>
  <c r="W1774" i="14"/>
  <c r="S1774" i="14"/>
  <c r="O1774" i="14"/>
  <c r="V1774" i="14"/>
  <c r="R1774" i="14"/>
  <c r="N1774" i="14"/>
  <c r="M1774" i="14"/>
  <c r="U1774" i="14"/>
  <c r="W1776" i="14"/>
  <c r="S1776" i="14"/>
  <c r="O1776" i="14"/>
  <c r="V1776" i="14"/>
  <c r="R1776" i="14"/>
  <c r="N1776" i="14"/>
  <c r="M1776" i="14"/>
  <c r="U1776" i="14"/>
  <c r="W1778" i="14"/>
  <c r="S1778" i="14"/>
  <c r="O1778" i="14"/>
  <c r="V1778" i="14"/>
  <c r="R1778" i="14"/>
  <c r="N1778" i="14"/>
  <c r="M1778" i="14"/>
  <c r="U1778" i="14"/>
  <c r="W1780" i="14"/>
  <c r="S1780" i="14"/>
  <c r="O1780" i="14"/>
  <c r="V1780" i="14"/>
  <c r="R1780" i="14"/>
  <c r="N1780" i="14"/>
  <c r="M1780" i="14"/>
  <c r="U1780" i="14"/>
  <c r="W1782" i="14"/>
  <c r="S1782" i="14"/>
  <c r="O1782" i="14"/>
  <c r="V1782" i="14"/>
  <c r="R1782" i="14"/>
  <c r="N1782" i="14"/>
  <c r="M1782" i="14"/>
  <c r="U1782" i="14"/>
  <c r="W1784" i="14"/>
  <c r="S1784" i="14"/>
  <c r="O1784" i="14"/>
  <c r="V1784" i="14"/>
  <c r="R1784" i="14"/>
  <c r="N1784" i="14"/>
  <c r="M1784" i="14"/>
  <c r="U1784" i="14"/>
  <c r="W1786" i="14"/>
  <c r="S1786" i="14"/>
  <c r="O1786" i="14"/>
  <c r="V1786" i="14"/>
  <c r="R1786" i="14"/>
  <c r="N1786" i="14"/>
  <c r="M1786" i="14"/>
  <c r="U1786" i="14"/>
  <c r="W1788" i="14"/>
  <c r="S1788" i="14"/>
  <c r="O1788" i="14"/>
  <c r="V1788" i="14"/>
  <c r="R1788" i="14"/>
  <c r="N1788" i="14"/>
  <c r="M1788" i="14"/>
  <c r="U1788" i="14"/>
  <c r="W1790" i="14"/>
  <c r="S1790" i="14"/>
  <c r="O1790" i="14"/>
  <c r="V1790" i="14"/>
  <c r="R1790" i="14"/>
  <c r="N1790" i="14"/>
  <c r="M1790" i="14"/>
  <c r="U1790" i="14"/>
  <c r="W1792" i="14"/>
  <c r="S1792" i="14"/>
  <c r="O1792" i="14"/>
  <c r="V1792" i="14"/>
  <c r="R1792" i="14"/>
  <c r="N1792" i="14"/>
  <c r="M1792" i="14"/>
  <c r="U1792" i="14"/>
  <c r="W1794" i="14"/>
  <c r="S1794" i="14"/>
  <c r="O1794" i="14"/>
  <c r="V1794" i="14"/>
  <c r="R1794" i="14"/>
  <c r="N1794" i="14"/>
  <c r="M1794" i="14"/>
  <c r="U1794" i="14"/>
  <c r="W1796" i="14"/>
  <c r="S1796" i="14"/>
  <c r="O1796" i="14"/>
  <c r="V1796" i="14"/>
  <c r="R1796" i="14"/>
  <c r="N1796" i="14"/>
  <c r="M1796" i="14"/>
  <c r="U1796" i="14"/>
  <c r="W1798" i="14"/>
  <c r="S1798" i="14"/>
  <c r="O1798" i="14"/>
  <c r="V1798" i="14"/>
  <c r="R1798" i="14"/>
  <c r="N1798" i="14"/>
  <c r="M1798" i="14"/>
  <c r="U1798" i="14"/>
  <c r="W1800" i="14"/>
  <c r="S1800" i="14"/>
  <c r="O1800" i="14"/>
  <c r="V1800" i="14"/>
  <c r="R1800" i="14"/>
  <c r="N1800" i="14"/>
  <c r="M1800" i="14"/>
  <c r="U1800" i="14"/>
  <c r="W1802" i="14"/>
  <c r="S1802" i="14"/>
  <c r="O1802" i="14"/>
  <c r="V1802" i="14"/>
  <c r="R1802" i="14"/>
  <c r="N1802" i="14"/>
  <c r="M1802" i="14"/>
  <c r="U1802" i="14"/>
  <c r="W1804" i="14"/>
  <c r="S1804" i="14"/>
  <c r="O1804" i="14"/>
  <c r="V1804" i="14"/>
  <c r="R1804" i="14"/>
  <c r="N1804" i="14"/>
  <c r="M1804" i="14"/>
  <c r="U1804" i="14"/>
  <c r="W1806" i="14"/>
  <c r="S1806" i="14"/>
  <c r="O1806" i="14"/>
  <c r="V1806" i="14"/>
  <c r="R1806" i="14"/>
  <c r="N1806" i="14"/>
  <c r="M1806" i="14"/>
  <c r="U1806" i="14"/>
  <c r="W1808" i="14"/>
  <c r="S1808" i="14"/>
  <c r="O1808" i="14"/>
  <c r="V1808" i="14"/>
  <c r="R1808" i="14"/>
  <c r="N1808" i="14"/>
  <c r="M1808" i="14"/>
  <c r="U1808" i="14"/>
  <c r="W1813" i="14"/>
  <c r="S1813" i="14"/>
  <c r="O1813" i="14"/>
  <c r="V1813" i="14"/>
  <c r="R1813" i="14"/>
  <c r="N1813" i="14"/>
  <c r="X1813" i="14"/>
  <c r="T1813" i="14"/>
  <c r="P1813" i="14"/>
  <c r="M1813" i="14"/>
  <c r="W1817" i="14"/>
  <c r="S1817" i="14"/>
  <c r="O1817" i="14"/>
  <c r="V1817" i="14"/>
  <c r="R1817" i="14"/>
  <c r="N1817" i="14"/>
  <c r="X1817" i="14"/>
  <c r="T1817" i="14"/>
  <c r="P1817" i="14"/>
  <c r="M1817" i="14"/>
  <c r="W1821" i="14"/>
  <c r="S1821" i="14"/>
  <c r="O1821" i="14"/>
  <c r="V1821" i="14"/>
  <c r="R1821" i="14"/>
  <c r="N1821" i="14"/>
  <c r="X1821" i="14"/>
  <c r="T1821" i="14"/>
  <c r="P1821" i="14"/>
  <c r="M1821" i="14"/>
  <c r="W1825" i="14"/>
  <c r="S1825" i="14"/>
  <c r="O1825" i="14"/>
  <c r="V1825" i="14"/>
  <c r="R1825" i="14"/>
  <c r="N1825" i="14"/>
  <c r="X1825" i="14"/>
  <c r="T1825" i="14"/>
  <c r="P1825" i="14"/>
  <c r="M1825" i="14"/>
  <c r="W1829" i="14"/>
  <c r="S1829" i="14"/>
  <c r="O1829" i="14"/>
  <c r="V1829" i="14"/>
  <c r="R1829" i="14"/>
  <c r="N1829" i="14"/>
  <c r="X1829" i="14"/>
  <c r="T1829" i="14"/>
  <c r="P1829" i="14"/>
  <c r="M1829" i="14"/>
  <c r="W1833" i="14"/>
  <c r="S1833" i="14"/>
  <c r="O1833" i="14"/>
  <c r="V1833" i="14"/>
  <c r="R1833" i="14"/>
  <c r="N1833" i="14"/>
  <c r="X1833" i="14"/>
  <c r="T1833" i="14"/>
  <c r="P1833" i="14"/>
  <c r="M1833" i="14"/>
  <c r="W1837" i="14"/>
  <c r="S1837" i="14"/>
  <c r="O1837" i="14"/>
  <c r="V1837" i="14"/>
  <c r="R1837" i="14"/>
  <c r="N1837" i="14"/>
  <c r="X1837" i="14"/>
  <c r="T1837" i="14"/>
  <c r="P1837" i="14"/>
  <c r="M1837" i="14"/>
  <c r="W1841" i="14"/>
  <c r="S1841" i="14"/>
  <c r="O1841" i="14"/>
  <c r="V1841" i="14"/>
  <c r="R1841" i="14"/>
  <c r="N1841" i="14"/>
  <c r="X1841" i="14"/>
  <c r="T1841" i="14"/>
  <c r="P1841" i="14"/>
  <c r="M1841" i="14"/>
  <c r="W1845" i="14"/>
  <c r="S1845" i="14"/>
  <c r="O1845" i="14"/>
  <c r="V1845" i="14"/>
  <c r="R1845" i="14"/>
  <c r="N1845" i="14"/>
  <c r="X1845" i="14"/>
  <c r="T1845" i="14"/>
  <c r="P1845" i="14"/>
  <c r="M1845" i="14"/>
  <c r="W1849" i="14"/>
  <c r="S1849" i="14"/>
  <c r="O1849" i="14"/>
  <c r="V1849" i="14"/>
  <c r="R1849" i="14"/>
  <c r="N1849" i="14"/>
  <c r="X1849" i="14"/>
  <c r="T1849" i="14"/>
  <c r="P1849" i="14"/>
  <c r="M1849" i="14"/>
  <c r="W1853" i="14"/>
  <c r="S1853" i="14"/>
  <c r="O1853" i="14"/>
  <c r="V1853" i="14"/>
  <c r="R1853" i="14"/>
  <c r="N1853" i="14"/>
  <c r="X1853" i="14"/>
  <c r="T1853" i="14"/>
  <c r="P1853" i="14"/>
  <c r="M1853" i="14"/>
  <c r="W1857" i="14"/>
  <c r="S1857" i="14"/>
  <c r="O1857" i="14"/>
  <c r="V1857" i="14"/>
  <c r="R1857" i="14"/>
  <c r="N1857" i="14"/>
  <c r="X1857" i="14"/>
  <c r="T1857" i="14"/>
  <c r="P1857" i="14"/>
  <c r="M1857" i="14"/>
  <c r="W1861" i="14"/>
  <c r="S1861" i="14"/>
  <c r="O1861" i="14"/>
  <c r="V1861" i="14"/>
  <c r="R1861" i="14"/>
  <c r="N1861" i="14"/>
  <c r="X1861" i="14"/>
  <c r="T1861" i="14"/>
  <c r="P1861" i="14"/>
  <c r="M1861" i="14"/>
  <c r="W1865" i="14"/>
  <c r="S1865" i="14"/>
  <c r="O1865" i="14"/>
  <c r="V1865" i="14"/>
  <c r="R1865" i="14"/>
  <c r="N1865" i="14"/>
  <c r="X1865" i="14"/>
  <c r="T1865" i="14"/>
  <c r="P1865" i="14"/>
  <c r="M1865" i="14"/>
  <c r="W1869" i="14"/>
  <c r="S1869" i="14"/>
  <c r="O1869" i="14"/>
  <c r="V1869" i="14"/>
  <c r="R1869" i="14"/>
  <c r="N1869" i="14"/>
  <c r="X1869" i="14"/>
  <c r="T1869" i="14"/>
  <c r="P1869" i="14"/>
  <c r="M1869" i="14"/>
  <c r="Q1870" i="14"/>
  <c r="W1873" i="14"/>
  <c r="S1873" i="14"/>
  <c r="O1873" i="14"/>
  <c r="V1873" i="14"/>
  <c r="R1873" i="14"/>
  <c r="N1873" i="14"/>
  <c r="X1873" i="14"/>
  <c r="T1873" i="14"/>
  <c r="P1873" i="14"/>
  <c r="M1873" i="14"/>
  <c r="Q1874" i="14"/>
  <c r="W1877" i="14"/>
  <c r="S1877" i="14"/>
  <c r="O1877" i="14"/>
  <c r="V1877" i="14"/>
  <c r="R1877" i="14"/>
  <c r="N1877" i="14"/>
  <c r="X1877" i="14"/>
  <c r="T1877" i="14"/>
  <c r="P1877" i="14"/>
  <c r="M1877" i="14"/>
  <c r="Q1878" i="14"/>
  <c r="W1881" i="14"/>
  <c r="S1881" i="14"/>
  <c r="O1881" i="14"/>
  <c r="V1881" i="14"/>
  <c r="R1881" i="14"/>
  <c r="N1881" i="14"/>
  <c r="X1881" i="14"/>
  <c r="T1881" i="14"/>
  <c r="P1881" i="14"/>
  <c r="M1881" i="14"/>
  <c r="Q1882" i="14"/>
  <c r="W1885" i="14"/>
  <c r="S1885" i="14"/>
  <c r="O1885" i="14"/>
  <c r="V1885" i="14"/>
  <c r="R1885" i="14"/>
  <c r="N1885" i="14"/>
  <c r="X1885" i="14"/>
  <c r="T1885" i="14"/>
  <c r="P1885" i="14"/>
  <c r="M1885" i="14"/>
  <c r="Q1886" i="14"/>
  <c r="W1889" i="14"/>
  <c r="S1889" i="14"/>
  <c r="O1889" i="14"/>
  <c r="V1889" i="14"/>
  <c r="R1889" i="14"/>
  <c r="N1889" i="14"/>
  <c r="X1889" i="14"/>
  <c r="T1889" i="14"/>
  <c r="P1889" i="14"/>
  <c r="M1889" i="14"/>
  <c r="M1120" i="14"/>
  <c r="Q1120" i="14"/>
  <c r="U1120" i="14"/>
  <c r="M1121" i="14"/>
  <c r="Q1121" i="14"/>
  <c r="U1121" i="14"/>
  <c r="M1122" i="14"/>
  <c r="Q1122" i="14"/>
  <c r="U1122" i="14"/>
  <c r="M1123" i="14"/>
  <c r="Q1123" i="14"/>
  <c r="U1123" i="14"/>
  <c r="M1124" i="14"/>
  <c r="Q1124" i="14"/>
  <c r="U1124" i="14"/>
  <c r="M1125" i="14"/>
  <c r="Q1125" i="14"/>
  <c r="U1125" i="14"/>
  <c r="M1126" i="14"/>
  <c r="Q1126" i="14"/>
  <c r="U1126" i="14"/>
  <c r="M1127" i="14"/>
  <c r="Q1127" i="14"/>
  <c r="U1127" i="14"/>
  <c r="M1128" i="14"/>
  <c r="Q1128" i="14"/>
  <c r="U1128" i="14"/>
  <c r="M1129" i="14"/>
  <c r="Q1129" i="14"/>
  <c r="U1129" i="14"/>
  <c r="M1130" i="14"/>
  <c r="Q1130" i="14"/>
  <c r="U1130" i="14"/>
  <c r="M1131" i="14"/>
  <c r="Q1131" i="14"/>
  <c r="U1131" i="14"/>
  <c r="M1132" i="14"/>
  <c r="Q1132" i="14"/>
  <c r="U1132" i="14"/>
  <c r="M1133" i="14"/>
  <c r="Q1133" i="14"/>
  <c r="U1133" i="14"/>
  <c r="M1134" i="14"/>
  <c r="Q1134" i="14"/>
  <c r="U1134" i="14"/>
  <c r="M1135" i="14"/>
  <c r="Q1135" i="14"/>
  <c r="U1135" i="14"/>
  <c r="M1136" i="14"/>
  <c r="Q1136" i="14"/>
  <c r="U1136" i="14"/>
  <c r="M1137" i="14"/>
  <c r="Q1137" i="14"/>
  <c r="U1137" i="14"/>
  <c r="M1138" i="14"/>
  <c r="Q1138" i="14"/>
  <c r="U1138" i="14"/>
  <c r="M1139" i="14"/>
  <c r="Q1139" i="14"/>
  <c r="U1139" i="14"/>
  <c r="M1140" i="14"/>
  <c r="Q1140" i="14"/>
  <c r="U1140" i="14"/>
  <c r="M1141" i="14"/>
  <c r="Q1141" i="14"/>
  <c r="U1141" i="14"/>
  <c r="M1142" i="14"/>
  <c r="Q1142" i="14"/>
  <c r="U1142" i="14"/>
  <c r="M1143" i="14"/>
  <c r="Q1143" i="14"/>
  <c r="U1143" i="14"/>
  <c r="M1144" i="14"/>
  <c r="Q1144" i="14"/>
  <c r="U1144" i="14"/>
  <c r="M1145" i="14"/>
  <c r="Q1145" i="14"/>
  <c r="U1145" i="14"/>
  <c r="M1146" i="14"/>
  <c r="Q1146" i="14"/>
  <c r="U1146" i="14"/>
  <c r="M1147" i="14"/>
  <c r="Q1147" i="14"/>
  <c r="U1147" i="14"/>
  <c r="M1148" i="14"/>
  <c r="Q1148" i="14"/>
  <c r="U1148" i="14"/>
  <c r="M1149" i="14"/>
  <c r="Q1149" i="14"/>
  <c r="U1149" i="14"/>
  <c r="M1150" i="14"/>
  <c r="Q1150" i="14"/>
  <c r="U1150" i="14"/>
  <c r="M1151" i="14"/>
  <c r="Q1151" i="14"/>
  <c r="U1151" i="14"/>
  <c r="M1152" i="14"/>
  <c r="Q1152" i="14"/>
  <c r="U1152" i="14"/>
  <c r="M1153" i="14"/>
  <c r="Q1153" i="14"/>
  <c r="U1153" i="14"/>
  <c r="M1154" i="14"/>
  <c r="Q1154" i="14"/>
  <c r="U1154" i="14"/>
  <c r="M1155" i="14"/>
  <c r="Q1155" i="14"/>
  <c r="U1155" i="14"/>
  <c r="M1156" i="14"/>
  <c r="Q1156" i="14"/>
  <c r="U1156" i="14"/>
  <c r="M1157" i="14"/>
  <c r="Q1157" i="14"/>
  <c r="U1157" i="14"/>
  <c r="M1158" i="14"/>
  <c r="Q1158" i="14"/>
  <c r="U1158" i="14"/>
  <c r="M1159" i="14"/>
  <c r="Q1159" i="14"/>
  <c r="U1159" i="14"/>
  <c r="M1160" i="14"/>
  <c r="Q1160" i="14"/>
  <c r="U1160" i="14"/>
  <c r="M1161" i="14"/>
  <c r="Q1161" i="14"/>
  <c r="U1161" i="14"/>
  <c r="M1162" i="14"/>
  <c r="Q1162" i="14"/>
  <c r="U1162" i="14"/>
  <c r="M1163" i="14"/>
  <c r="Q1163" i="14"/>
  <c r="U1163" i="14"/>
  <c r="M1164" i="14"/>
  <c r="Q1164" i="14"/>
  <c r="U1164" i="14"/>
  <c r="M1165" i="14"/>
  <c r="Q1165" i="14"/>
  <c r="U1165" i="14"/>
  <c r="M1166" i="14"/>
  <c r="Q1166" i="14"/>
  <c r="U1166" i="14"/>
  <c r="M1167" i="14"/>
  <c r="Q1167" i="14"/>
  <c r="U1167" i="14"/>
  <c r="M1168" i="14"/>
  <c r="Q1168" i="14"/>
  <c r="U1168" i="14"/>
  <c r="M1169" i="14"/>
  <c r="Q1169" i="14"/>
  <c r="U1169" i="14"/>
  <c r="M1170" i="14"/>
  <c r="Q1170" i="14"/>
  <c r="U1170" i="14"/>
  <c r="M1171" i="14"/>
  <c r="Q1171" i="14"/>
  <c r="U1171" i="14"/>
  <c r="M1172" i="14"/>
  <c r="Q1172" i="14"/>
  <c r="U1172" i="14"/>
  <c r="M1173" i="14"/>
  <c r="Q1173" i="14"/>
  <c r="U1173" i="14"/>
  <c r="M1174" i="14"/>
  <c r="Q1174" i="14"/>
  <c r="U1174" i="14"/>
  <c r="M1175" i="14"/>
  <c r="Q1175" i="14"/>
  <c r="U1175" i="14"/>
  <c r="M1176" i="14"/>
  <c r="Q1176" i="14"/>
  <c r="U1176" i="14"/>
  <c r="M1177" i="14"/>
  <c r="Q1177" i="14"/>
  <c r="U1177" i="14"/>
  <c r="M1178" i="14"/>
  <c r="Q1178" i="14"/>
  <c r="U1178" i="14"/>
  <c r="M1179" i="14"/>
  <c r="Q1179" i="14"/>
  <c r="U1179" i="14"/>
  <c r="M1180" i="14"/>
  <c r="Q1180" i="14"/>
  <c r="U1180" i="14"/>
  <c r="M1181" i="14"/>
  <c r="Q1181" i="14"/>
  <c r="U1181" i="14"/>
  <c r="M1182" i="14"/>
  <c r="Q1182" i="14"/>
  <c r="U1182" i="14"/>
  <c r="M1183" i="14"/>
  <c r="Q1183" i="14"/>
  <c r="U1183" i="14"/>
  <c r="M1184" i="14"/>
  <c r="Q1184" i="14"/>
  <c r="U1184" i="14"/>
  <c r="M1185" i="14"/>
  <c r="Q1185" i="14"/>
  <c r="U1185" i="14"/>
  <c r="M1186" i="14"/>
  <c r="Q1186" i="14"/>
  <c r="U1186" i="14"/>
  <c r="M1187" i="14"/>
  <c r="Q1187" i="14"/>
  <c r="U1187" i="14"/>
  <c r="M1188" i="14"/>
  <c r="Q1188" i="14"/>
  <c r="U1188" i="14"/>
  <c r="M1189" i="14"/>
  <c r="Q1189" i="14"/>
  <c r="U1189" i="14"/>
  <c r="M1190" i="14"/>
  <c r="Q1190" i="14"/>
  <c r="U1190" i="14"/>
  <c r="M1191" i="14"/>
  <c r="Q1191" i="14"/>
  <c r="U1191" i="14"/>
  <c r="M1192" i="14"/>
  <c r="Q1192" i="14"/>
  <c r="U1192" i="14"/>
  <c r="M1193" i="14"/>
  <c r="Q1193" i="14"/>
  <c r="U1193" i="14"/>
  <c r="M1194" i="14"/>
  <c r="Q1194" i="14"/>
  <c r="U1194" i="14"/>
  <c r="M1195" i="14"/>
  <c r="Q1195" i="14"/>
  <c r="U1195" i="14"/>
  <c r="M1196" i="14"/>
  <c r="Q1196" i="14"/>
  <c r="U1196" i="14"/>
  <c r="M1197" i="14"/>
  <c r="Q1197" i="14"/>
  <c r="U1197" i="14"/>
  <c r="M1198" i="14"/>
  <c r="Q1198" i="14"/>
  <c r="U1198" i="14"/>
  <c r="M1199" i="14"/>
  <c r="Q1199" i="14"/>
  <c r="U1199" i="14"/>
  <c r="M1200" i="14"/>
  <c r="Q1200" i="14"/>
  <c r="U1200" i="14"/>
  <c r="M1201" i="14"/>
  <c r="Q1201" i="14"/>
  <c r="U1201" i="14"/>
  <c r="M1202" i="14"/>
  <c r="Q1202" i="14"/>
  <c r="U1202" i="14"/>
  <c r="M1203" i="14"/>
  <c r="Q1203" i="14"/>
  <c r="U1203" i="14"/>
  <c r="M1204" i="14"/>
  <c r="Q1204" i="14"/>
  <c r="U1204" i="14"/>
  <c r="M1205" i="14"/>
  <c r="Q1205" i="14"/>
  <c r="U1205" i="14"/>
  <c r="M1206" i="14"/>
  <c r="Q1206" i="14"/>
  <c r="U1206" i="14"/>
  <c r="M1207" i="14"/>
  <c r="Q1207" i="14"/>
  <c r="U1207" i="14"/>
  <c r="M1208" i="14"/>
  <c r="Q1208" i="14"/>
  <c r="U1208" i="14"/>
  <c r="M1209" i="14"/>
  <c r="Q1209" i="14"/>
  <c r="U1209" i="14"/>
  <c r="M1210" i="14"/>
  <c r="Q1210" i="14"/>
  <c r="U1210" i="14"/>
  <c r="M1211" i="14"/>
  <c r="Q1211" i="14"/>
  <c r="U1211" i="14"/>
  <c r="M1212" i="14"/>
  <c r="Q1212" i="14"/>
  <c r="U1212" i="14"/>
  <c r="M1213" i="14"/>
  <c r="Q1213" i="14"/>
  <c r="U1213" i="14"/>
  <c r="M1214" i="14"/>
  <c r="Q1214" i="14"/>
  <c r="U1214" i="14"/>
  <c r="M1215" i="14"/>
  <c r="Q1215" i="14"/>
  <c r="U1215" i="14"/>
  <c r="M1216" i="14"/>
  <c r="Q1216" i="14"/>
  <c r="U1216" i="14"/>
  <c r="M1217" i="14"/>
  <c r="Q1217" i="14"/>
  <c r="U1217" i="14"/>
  <c r="M1218" i="14"/>
  <c r="Q1218" i="14"/>
  <c r="U1218" i="14"/>
  <c r="M1219" i="14"/>
  <c r="Q1219" i="14"/>
  <c r="U1219" i="14"/>
  <c r="M1220" i="14"/>
  <c r="Q1220" i="14"/>
  <c r="U1220" i="14"/>
  <c r="M1221" i="14"/>
  <c r="Q1221" i="14"/>
  <c r="U1221" i="14"/>
  <c r="M1222" i="14"/>
  <c r="Q1222" i="14"/>
  <c r="U1222" i="14"/>
  <c r="M1223" i="14"/>
  <c r="Q1223" i="14"/>
  <c r="U1223" i="14"/>
  <c r="M1224" i="14"/>
  <c r="Q1224" i="14"/>
  <c r="U1224" i="14"/>
  <c r="M1225" i="14"/>
  <c r="Q1225" i="14"/>
  <c r="U1225" i="14"/>
  <c r="M1226" i="14"/>
  <c r="Q1226" i="14"/>
  <c r="U1226" i="14"/>
  <c r="M1227" i="14"/>
  <c r="Q1227" i="14"/>
  <c r="U1227" i="14"/>
  <c r="M1228" i="14"/>
  <c r="Q1228" i="14"/>
  <c r="U1228" i="14"/>
  <c r="M1229" i="14"/>
  <c r="Q1229" i="14"/>
  <c r="U1229" i="14"/>
  <c r="M1230" i="14"/>
  <c r="Q1230" i="14"/>
  <c r="U1230" i="14"/>
  <c r="M1231" i="14"/>
  <c r="Q1231" i="14"/>
  <c r="U1231" i="14"/>
  <c r="M1232" i="14"/>
  <c r="Q1232" i="14"/>
  <c r="U1232" i="14"/>
  <c r="M1233" i="14"/>
  <c r="Q1233" i="14"/>
  <c r="U1233" i="14"/>
  <c r="M1234" i="14"/>
  <c r="Q1234" i="14"/>
  <c r="U1234" i="14"/>
  <c r="M1235" i="14"/>
  <c r="Q1235" i="14"/>
  <c r="U1235" i="14"/>
  <c r="M1236" i="14"/>
  <c r="Q1236" i="14"/>
  <c r="U1236" i="14"/>
  <c r="M1237" i="14"/>
  <c r="Q1237" i="14"/>
  <c r="U1237" i="14"/>
  <c r="M1238" i="14"/>
  <c r="Q1238" i="14"/>
  <c r="U1238" i="14"/>
  <c r="M1239" i="14"/>
  <c r="Q1239" i="14"/>
  <c r="U1239" i="14"/>
  <c r="M1240" i="14"/>
  <c r="Q1240" i="14"/>
  <c r="U1240" i="14"/>
  <c r="M1241" i="14"/>
  <c r="Q1241" i="14"/>
  <c r="U1241" i="14"/>
  <c r="M1242" i="14"/>
  <c r="Q1242" i="14"/>
  <c r="U1242" i="14"/>
  <c r="M1243" i="14"/>
  <c r="Q1243" i="14"/>
  <c r="U1243" i="14"/>
  <c r="M1244" i="14"/>
  <c r="Q1244" i="14"/>
  <c r="U1244" i="14"/>
  <c r="M1245" i="14"/>
  <c r="Q1245" i="14"/>
  <c r="U1245" i="14"/>
  <c r="M1246" i="14"/>
  <c r="Q1246" i="14"/>
  <c r="U1246" i="14"/>
  <c r="M1247" i="14"/>
  <c r="Q1247" i="14"/>
  <c r="U1247" i="14"/>
  <c r="M1248" i="14"/>
  <c r="Q1248" i="14"/>
  <c r="U1248" i="14"/>
  <c r="M1249" i="14"/>
  <c r="Q1249" i="14"/>
  <c r="U1249" i="14"/>
  <c r="M1250" i="14"/>
  <c r="Q1250" i="14"/>
  <c r="U1250" i="14"/>
  <c r="M1251" i="14"/>
  <c r="Q1251" i="14"/>
  <c r="U1251" i="14"/>
  <c r="M1252" i="14"/>
  <c r="Q1252" i="14"/>
  <c r="U1252" i="14"/>
  <c r="M1253" i="14"/>
  <c r="Q1253" i="14"/>
  <c r="U1253" i="14"/>
  <c r="M1254" i="14"/>
  <c r="Q1254" i="14"/>
  <c r="U1254" i="14"/>
  <c r="M1255" i="14"/>
  <c r="Q1255" i="14"/>
  <c r="U1255" i="14"/>
  <c r="M1256" i="14"/>
  <c r="Q1256" i="14"/>
  <c r="U1256" i="14"/>
  <c r="M1257" i="14"/>
  <c r="Q1257" i="14"/>
  <c r="U1257" i="14"/>
  <c r="M1258" i="14"/>
  <c r="Q1258" i="14"/>
  <c r="U1258" i="14"/>
  <c r="M1259" i="14"/>
  <c r="Q1259" i="14"/>
  <c r="U1259" i="14"/>
  <c r="M1260" i="14"/>
  <c r="Q1260" i="14"/>
  <c r="U1260" i="14"/>
  <c r="M1261" i="14"/>
  <c r="Q1261" i="14"/>
  <c r="U1261" i="14"/>
  <c r="M1262" i="14"/>
  <c r="Q1262" i="14"/>
  <c r="U1262" i="14"/>
  <c r="M1263" i="14"/>
  <c r="Q1263" i="14"/>
  <c r="U1263" i="14"/>
  <c r="M1264" i="14"/>
  <c r="Q1264" i="14"/>
  <c r="U1264" i="14"/>
  <c r="M1265" i="14"/>
  <c r="Q1265" i="14"/>
  <c r="U1265" i="14"/>
  <c r="M1266" i="14"/>
  <c r="Q1266" i="14"/>
  <c r="U1266" i="14"/>
  <c r="M1267" i="14"/>
  <c r="Q1267" i="14"/>
  <c r="U1267" i="14"/>
  <c r="M1268" i="14"/>
  <c r="Q1268" i="14"/>
  <c r="U1268" i="14"/>
  <c r="M1269" i="14"/>
  <c r="Q1269" i="14"/>
  <c r="U1269" i="14"/>
  <c r="M1270" i="14"/>
  <c r="Q1270" i="14"/>
  <c r="U1270" i="14"/>
  <c r="M1271" i="14"/>
  <c r="Q1271" i="14"/>
  <c r="U1271" i="14"/>
  <c r="M1272" i="14"/>
  <c r="Q1272" i="14"/>
  <c r="U1272" i="14"/>
  <c r="M1273" i="14"/>
  <c r="Q1273" i="14"/>
  <c r="U1273" i="14"/>
  <c r="M1274" i="14"/>
  <c r="Q1274" i="14"/>
  <c r="U1274" i="14"/>
  <c r="M1275" i="14"/>
  <c r="Q1275" i="14"/>
  <c r="U1275" i="14"/>
  <c r="M1276" i="14"/>
  <c r="Q1276" i="14"/>
  <c r="U1276" i="14"/>
  <c r="M1277" i="14"/>
  <c r="Q1277" i="14"/>
  <c r="U1277" i="14"/>
  <c r="M1278" i="14"/>
  <c r="Q1278" i="14"/>
  <c r="U1278" i="14"/>
  <c r="M1279" i="14"/>
  <c r="Q1279" i="14"/>
  <c r="U1279" i="14"/>
  <c r="M1280" i="14"/>
  <c r="Q1280" i="14"/>
  <c r="U1280" i="14"/>
  <c r="M1281" i="14"/>
  <c r="Q1281" i="14"/>
  <c r="U1281" i="14"/>
  <c r="M1282" i="14"/>
  <c r="Q1282" i="14"/>
  <c r="U1282" i="14"/>
  <c r="M1283" i="14"/>
  <c r="Q1283" i="14"/>
  <c r="U1283" i="14"/>
  <c r="M1284" i="14"/>
  <c r="Q1284" i="14"/>
  <c r="U1284" i="14"/>
  <c r="M1285" i="14"/>
  <c r="Q1285" i="14"/>
  <c r="U1285" i="14"/>
  <c r="M1286" i="14"/>
  <c r="Q1286" i="14"/>
  <c r="U1286" i="14"/>
  <c r="M1287" i="14"/>
  <c r="Q1287" i="14"/>
  <c r="U1287" i="14"/>
  <c r="M1288" i="14"/>
  <c r="Q1288" i="14"/>
  <c r="U1288" i="14"/>
  <c r="M1289" i="14"/>
  <c r="Q1289" i="14"/>
  <c r="U1289" i="14"/>
  <c r="M1290" i="14"/>
  <c r="Q1290" i="14"/>
  <c r="U1290" i="14"/>
  <c r="M1291" i="14"/>
  <c r="Q1291" i="14"/>
  <c r="U1291" i="14"/>
  <c r="M1292" i="14"/>
  <c r="Q1292" i="14"/>
  <c r="U1292" i="14"/>
  <c r="M1293" i="14"/>
  <c r="Q1293" i="14"/>
  <c r="U1293" i="14"/>
  <c r="M1294" i="14"/>
  <c r="Q1294" i="14"/>
  <c r="U1294" i="14"/>
  <c r="M1295" i="14"/>
  <c r="Q1295" i="14"/>
  <c r="U1295" i="14"/>
  <c r="M1296" i="14"/>
  <c r="Q1296" i="14"/>
  <c r="U1296" i="14"/>
  <c r="M1297" i="14"/>
  <c r="Q1297" i="14"/>
  <c r="U1297" i="14"/>
  <c r="M1298" i="14"/>
  <c r="Q1298" i="14"/>
  <c r="U1298" i="14"/>
  <c r="M1299" i="14"/>
  <c r="Q1299" i="14"/>
  <c r="U1299" i="14"/>
  <c r="M1300" i="14"/>
  <c r="Q1300" i="14"/>
  <c r="U1300" i="14"/>
  <c r="M1301" i="14"/>
  <c r="Q1301" i="14"/>
  <c r="U1301" i="14"/>
  <c r="M1302" i="14"/>
  <c r="Q1302" i="14"/>
  <c r="U1302" i="14"/>
  <c r="M1303" i="14"/>
  <c r="Q1303" i="14"/>
  <c r="U1303" i="14"/>
  <c r="M1304" i="14"/>
  <c r="Q1304" i="14"/>
  <c r="U1304" i="14"/>
  <c r="M1305" i="14"/>
  <c r="Q1305" i="14"/>
  <c r="U1305" i="14"/>
  <c r="M1306" i="14"/>
  <c r="Q1306" i="14"/>
  <c r="U1306" i="14"/>
  <c r="M1307" i="14"/>
  <c r="Q1307" i="14"/>
  <c r="U1307" i="14"/>
  <c r="M1308" i="14"/>
  <c r="Q1308" i="14"/>
  <c r="U1308" i="14"/>
  <c r="M1309" i="14"/>
  <c r="Q1309" i="14"/>
  <c r="U1309" i="14"/>
  <c r="M1310" i="14"/>
  <c r="Q1310" i="14"/>
  <c r="U1310" i="14"/>
  <c r="M1311" i="14"/>
  <c r="Q1311" i="14"/>
  <c r="U1311" i="14"/>
  <c r="M1312" i="14"/>
  <c r="Q1312" i="14"/>
  <c r="U1312" i="14"/>
  <c r="M1313" i="14"/>
  <c r="Q1313" i="14"/>
  <c r="U1313" i="14"/>
  <c r="M1314" i="14"/>
  <c r="Q1314" i="14"/>
  <c r="U1314" i="14"/>
  <c r="M1315" i="14"/>
  <c r="Q1315" i="14"/>
  <c r="U1315" i="14"/>
  <c r="M1316" i="14"/>
  <c r="Q1316" i="14"/>
  <c r="U1316" i="14"/>
  <c r="M1317" i="14"/>
  <c r="Q1317" i="14"/>
  <c r="U1317" i="14"/>
  <c r="M1318" i="14"/>
  <c r="Q1318" i="14"/>
  <c r="U1318" i="14"/>
  <c r="M1319" i="14"/>
  <c r="Q1319" i="14"/>
  <c r="U1319" i="14"/>
  <c r="M1320" i="14"/>
  <c r="Q1320" i="14"/>
  <c r="U1320" i="14"/>
  <c r="M1321" i="14"/>
  <c r="Q1321" i="14"/>
  <c r="U1321" i="14"/>
  <c r="M1322" i="14"/>
  <c r="Q1322" i="14"/>
  <c r="U1322" i="14"/>
  <c r="M1323" i="14"/>
  <c r="Q1323" i="14"/>
  <c r="U1323" i="14"/>
  <c r="M1324" i="14"/>
  <c r="Q1324" i="14"/>
  <c r="U1324" i="14"/>
  <c r="M1325" i="14"/>
  <c r="Q1325" i="14"/>
  <c r="U1325" i="14"/>
  <c r="M1326" i="14"/>
  <c r="Q1326" i="14"/>
  <c r="U1326" i="14"/>
  <c r="M1327" i="14"/>
  <c r="Q1327" i="14"/>
  <c r="U1327" i="14"/>
  <c r="M1328" i="14"/>
  <c r="Q1328" i="14"/>
  <c r="U1328" i="14"/>
  <c r="M1329" i="14"/>
  <c r="Q1329" i="14"/>
  <c r="U1329" i="14"/>
  <c r="M1330" i="14"/>
  <c r="Q1330" i="14"/>
  <c r="U1330" i="14"/>
  <c r="M1331" i="14"/>
  <c r="Q1331" i="14"/>
  <c r="U1331" i="14"/>
  <c r="M1332" i="14"/>
  <c r="Q1332" i="14"/>
  <c r="U1332" i="14"/>
  <c r="M1333" i="14"/>
  <c r="Q1333" i="14"/>
  <c r="U1333" i="14"/>
  <c r="M1334" i="14"/>
  <c r="Q1334" i="14"/>
  <c r="U1334" i="14"/>
  <c r="M1335" i="14"/>
  <c r="Q1335" i="14"/>
  <c r="U1335" i="14"/>
  <c r="M1336" i="14"/>
  <c r="Q1336" i="14"/>
  <c r="U1336" i="14"/>
  <c r="M1337" i="14"/>
  <c r="Q1337" i="14"/>
  <c r="U1337" i="14"/>
  <c r="M1338" i="14"/>
  <c r="Q1338" i="14"/>
  <c r="U1338" i="14"/>
  <c r="M1339" i="14"/>
  <c r="Q1339" i="14"/>
  <c r="U1339" i="14"/>
  <c r="M1340" i="14"/>
  <c r="Q1340" i="14"/>
  <c r="U1340" i="14"/>
  <c r="M1341" i="14"/>
  <c r="Q1341" i="14"/>
  <c r="U1341" i="14"/>
  <c r="M1342" i="14"/>
  <c r="Q1342" i="14"/>
  <c r="U1342" i="14"/>
  <c r="M1343" i="14"/>
  <c r="Q1343" i="14"/>
  <c r="U1343" i="14"/>
  <c r="M1344" i="14"/>
  <c r="Q1344" i="14"/>
  <c r="U1344" i="14"/>
  <c r="M1345" i="14"/>
  <c r="Q1345" i="14"/>
  <c r="U1345" i="14"/>
  <c r="M1346" i="14"/>
  <c r="Q1346" i="14"/>
  <c r="U1346" i="14"/>
  <c r="M1347" i="14"/>
  <c r="Q1347" i="14"/>
  <c r="U1347" i="14"/>
  <c r="M1348" i="14"/>
  <c r="Q1348" i="14"/>
  <c r="U1348" i="14"/>
  <c r="M1349" i="14"/>
  <c r="Q1349" i="14"/>
  <c r="U1349" i="14"/>
  <c r="M1350" i="14"/>
  <c r="Q1350" i="14"/>
  <c r="U1350" i="14"/>
  <c r="M1351" i="14"/>
  <c r="Q1351" i="14"/>
  <c r="U1351" i="14"/>
  <c r="M1352" i="14"/>
  <c r="Q1352" i="14"/>
  <c r="U1352" i="14"/>
  <c r="M1353" i="14"/>
  <c r="Q1353" i="14"/>
  <c r="U1353" i="14"/>
  <c r="M1354" i="14"/>
  <c r="Q1354" i="14"/>
  <c r="U1354" i="14"/>
  <c r="M1355" i="14"/>
  <c r="Q1355" i="14"/>
  <c r="U1355" i="14"/>
  <c r="M1356" i="14"/>
  <c r="Q1356" i="14"/>
  <c r="U1356" i="14"/>
  <c r="M1357" i="14"/>
  <c r="Q1357" i="14"/>
  <c r="U1357" i="14"/>
  <c r="M1358" i="14"/>
  <c r="Q1358" i="14"/>
  <c r="U1358" i="14"/>
  <c r="M1359" i="14"/>
  <c r="Q1359" i="14"/>
  <c r="U1359" i="14"/>
  <c r="M1360" i="14"/>
  <c r="Q1360" i="14"/>
  <c r="U1360" i="14"/>
  <c r="M1361" i="14"/>
  <c r="Q1361" i="14"/>
  <c r="U1361" i="14"/>
  <c r="M1362" i="14"/>
  <c r="Q1362" i="14"/>
  <c r="U1362" i="14"/>
  <c r="M1363" i="14"/>
  <c r="Q1363" i="14"/>
  <c r="U1363" i="14"/>
  <c r="M1364" i="14"/>
  <c r="Q1364" i="14"/>
  <c r="U1364" i="14"/>
  <c r="M1365" i="14"/>
  <c r="Q1365" i="14"/>
  <c r="U1365" i="14"/>
  <c r="M1366" i="14"/>
  <c r="Q1366" i="14"/>
  <c r="U1366" i="14"/>
  <c r="M1367" i="14"/>
  <c r="Q1367" i="14"/>
  <c r="U1367" i="14"/>
  <c r="M1368" i="14"/>
  <c r="Q1368" i="14"/>
  <c r="U1368" i="14"/>
  <c r="M1369" i="14"/>
  <c r="Q1369" i="14"/>
  <c r="U1369" i="14"/>
  <c r="M1370" i="14"/>
  <c r="Q1370" i="14"/>
  <c r="U1370" i="14"/>
  <c r="M1371" i="14"/>
  <c r="Q1371" i="14"/>
  <c r="U1371" i="14"/>
  <c r="M1372" i="14"/>
  <c r="Q1372" i="14"/>
  <c r="U1372" i="14"/>
  <c r="M1373" i="14"/>
  <c r="Q1373" i="14"/>
  <c r="U1373" i="14"/>
  <c r="M1374" i="14"/>
  <c r="Q1374" i="14"/>
  <c r="U1374" i="14"/>
  <c r="M1375" i="14"/>
  <c r="Q1375" i="14"/>
  <c r="U1375" i="14"/>
  <c r="M1376" i="14"/>
  <c r="Q1376" i="14"/>
  <c r="U1376" i="14"/>
  <c r="M1377" i="14"/>
  <c r="Q1377" i="14"/>
  <c r="U1377" i="14"/>
  <c r="M1378" i="14"/>
  <c r="Q1378" i="14"/>
  <c r="U1378" i="14"/>
  <c r="M1379" i="14"/>
  <c r="Q1379" i="14"/>
  <c r="U1379" i="14"/>
  <c r="M1380" i="14"/>
  <c r="Q1380" i="14"/>
  <c r="U1380" i="14"/>
  <c r="M1381" i="14"/>
  <c r="Q1381" i="14"/>
  <c r="U1381" i="14"/>
  <c r="M1382" i="14"/>
  <c r="Q1382" i="14"/>
  <c r="U1382" i="14"/>
  <c r="M1383" i="14"/>
  <c r="Q1383" i="14"/>
  <c r="U1383" i="14"/>
  <c r="M1384" i="14"/>
  <c r="Q1384" i="14"/>
  <c r="U1384" i="14"/>
  <c r="M1385" i="14"/>
  <c r="Q1385" i="14"/>
  <c r="U1385" i="14"/>
  <c r="M1386" i="14"/>
  <c r="Q1386" i="14"/>
  <c r="U1386" i="14"/>
  <c r="M1387" i="14"/>
  <c r="Q1387" i="14"/>
  <c r="U1387" i="14"/>
  <c r="M1388" i="14"/>
  <c r="Q1388" i="14"/>
  <c r="U1388" i="14"/>
  <c r="M1389" i="14"/>
  <c r="Q1389" i="14"/>
  <c r="U1389" i="14"/>
  <c r="M1390" i="14"/>
  <c r="Q1390" i="14"/>
  <c r="U1390" i="14"/>
  <c r="M1391" i="14"/>
  <c r="Q1391" i="14"/>
  <c r="U1391" i="14"/>
  <c r="M1392" i="14"/>
  <c r="Q1392" i="14"/>
  <c r="U1392" i="14"/>
  <c r="M1393" i="14"/>
  <c r="Q1393" i="14"/>
  <c r="U1393" i="14"/>
  <c r="M1394" i="14"/>
  <c r="Q1394" i="14"/>
  <c r="U1394" i="14"/>
  <c r="M1395" i="14"/>
  <c r="Q1395" i="14"/>
  <c r="U1395" i="14"/>
  <c r="M1396" i="14"/>
  <c r="Q1396" i="14"/>
  <c r="U1396" i="14"/>
  <c r="M1397" i="14"/>
  <c r="Q1397" i="14"/>
  <c r="U1397" i="14"/>
  <c r="M1398" i="14"/>
  <c r="Q1398" i="14"/>
  <c r="U1398" i="14"/>
  <c r="M1399" i="14"/>
  <c r="Q1399" i="14"/>
  <c r="U1399" i="14"/>
  <c r="M1400" i="14"/>
  <c r="Q1400" i="14"/>
  <c r="U1400" i="14"/>
  <c r="M1401" i="14"/>
  <c r="Q1401" i="14"/>
  <c r="U1401" i="14"/>
  <c r="M1402" i="14"/>
  <c r="Q1402" i="14"/>
  <c r="U1402" i="14"/>
  <c r="M1403" i="14"/>
  <c r="Q1403" i="14"/>
  <c r="U1403" i="14"/>
  <c r="M1404" i="14"/>
  <c r="Q1404" i="14"/>
  <c r="U1404" i="14"/>
  <c r="M1405" i="14"/>
  <c r="Q1405" i="14"/>
  <c r="U1405" i="14"/>
  <c r="M1406" i="14"/>
  <c r="Q1406" i="14"/>
  <c r="U1406" i="14"/>
  <c r="M1407" i="14"/>
  <c r="Q1407" i="14"/>
  <c r="U1407" i="14"/>
  <c r="M1408" i="14"/>
  <c r="Q1408" i="14"/>
  <c r="U1408" i="14"/>
  <c r="M1409" i="14"/>
  <c r="Q1409" i="14"/>
  <c r="U1409" i="14"/>
  <c r="M1410" i="14"/>
  <c r="Q1410" i="14"/>
  <c r="U1410" i="14"/>
  <c r="M1411" i="14"/>
  <c r="Q1411" i="14"/>
  <c r="U1411" i="14"/>
  <c r="M1412" i="14"/>
  <c r="Q1412" i="14"/>
  <c r="U1412" i="14"/>
  <c r="M1413" i="14"/>
  <c r="Q1413" i="14"/>
  <c r="U1413" i="14"/>
  <c r="M1414" i="14"/>
  <c r="Q1414" i="14"/>
  <c r="U1414" i="14"/>
  <c r="M1415" i="14"/>
  <c r="Q1415" i="14"/>
  <c r="U1415" i="14"/>
  <c r="M1416" i="14"/>
  <c r="Q1416" i="14"/>
  <c r="U1416" i="14"/>
  <c r="M1417" i="14"/>
  <c r="Q1417" i="14"/>
  <c r="U1417" i="14"/>
  <c r="M1418" i="14"/>
  <c r="Q1418" i="14"/>
  <c r="U1418" i="14"/>
  <c r="M1419" i="14"/>
  <c r="Q1419" i="14"/>
  <c r="U1419" i="14"/>
  <c r="M1420" i="14"/>
  <c r="Q1420" i="14"/>
  <c r="U1420" i="14"/>
  <c r="M1421" i="14"/>
  <c r="Q1421" i="14"/>
  <c r="U1421" i="14"/>
  <c r="M1422" i="14"/>
  <c r="Q1422" i="14"/>
  <c r="U1422" i="14"/>
  <c r="M1423" i="14"/>
  <c r="Q1423" i="14"/>
  <c r="U1423" i="14"/>
  <c r="M1424" i="14"/>
  <c r="Q1424" i="14"/>
  <c r="U1424" i="14"/>
  <c r="M1425" i="14"/>
  <c r="Q1425" i="14"/>
  <c r="U1425" i="14"/>
  <c r="M1426" i="14"/>
  <c r="Q1426" i="14"/>
  <c r="U1426" i="14"/>
  <c r="M1427" i="14"/>
  <c r="Q1427" i="14"/>
  <c r="U1427" i="14"/>
  <c r="M1428" i="14"/>
  <c r="Q1428" i="14"/>
  <c r="U1428" i="14"/>
  <c r="M1429" i="14"/>
  <c r="Q1429" i="14"/>
  <c r="U1429" i="14"/>
  <c r="M1430" i="14"/>
  <c r="Q1430" i="14"/>
  <c r="U1430" i="14"/>
  <c r="M1431" i="14"/>
  <c r="Q1431" i="14"/>
  <c r="U1431" i="14"/>
  <c r="M1432" i="14"/>
  <c r="Q1432" i="14"/>
  <c r="U1432" i="14"/>
  <c r="M1433" i="14"/>
  <c r="Q1433" i="14"/>
  <c r="U1433" i="14"/>
  <c r="M1434" i="14"/>
  <c r="Q1434" i="14"/>
  <c r="U1434" i="14"/>
  <c r="M1435" i="14"/>
  <c r="Q1435" i="14"/>
  <c r="U1435" i="14"/>
  <c r="M1436" i="14"/>
  <c r="Q1436" i="14"/>
  <c r="U1436" i="14"/>
  <c r="M1437" i="14"/>
  <c r="Q1437" i="14"/>
  <c r="U1437" i="14"/>
  <c r="M1438" i="14"/>
  <c r="Q1438" i="14"/>
  <c r="U1438" i="14"/>
  <c r="M1439" i="14"/>
  <c r="Q1439" i="14"/>
  <c r="U1439" i="14"/>
  <c r="M1440" i="14"/>
  <c r="Q1440" i="14"/>
  <c r="U1440" i="14"/>
  <c r="M1441" i="14"/>
  <c r="Q1441" i="14"/>
  <c r="U1441" i="14"/>
  <c r="M1442" i="14"/>
  <c r="Q1442" i="14"/>
  <c r="U1442" i="14"/>
  <c r="M1443" i="14"/>
  <c r="Q1443" i="14"/>
  <c r="U1443" i="14"/>
  <c r="M1444" i="14"/>
  <c r="Q1444" i="14"/>
  <c r="U1444" i="14"/>
  <c r="M1445" i="14"/>
  <c r="Q1445" i="14"/>
  <c r="U1445" i="14"/>
  <c r="M1446" i="14"/>
  <c r="Q1446" i="14"/>
  <c r="U1446" i="14"/>
  <c r="M1447" i="14"/>
  <c r="Q1447" i="14"/>
  <c r="U1447" i="14"/>
  <c r="M1448" i="14"/>
  <c r="Q1448" i="14"/>
  <c r="U1448" i="14"/>
  <c r="M1449" i="14"/>
  <c r="Q1449" i="14"/>
  <c r="U1449" i="14"/>
  <c r="M1450" i="14"/>
  <c r="Q1450" i="14"/>
  <c r="U1450" i="14"/>
  <c r="M1451" i="14"/>
  <c r="Q1451" i="14"/>
  <c r="U1451" i="14"/>
  <c r="M1452" i="14"/>
  <c r="Q1452" i="14"/>
  <c r="U1452" i="14"/>
  <c r="M1453" i="14"/>
  <c r="Q1453" i="14"/>
  <c r="U1453" i="14"/>
  <c r="M1454" i="14"/>
  <c r="Q1454" i="14"/>
  <c r="U1454" i="14"/>
  <c r="M1455" i="14"/>
  <c r="Q1455" i="14"/>
  <c r="U1455" i="14"/>
  <c r="M1456" i="14"/>
  <c r="Q1456" i="14"/>
  <c r="U1456" i="14"/>
  <c r="M1457" i="14"/>
  <c r="Q1457" i="14"/>
  <c r="U1457" i="14"/>
  <c r="M1458" i="14"/>
  <c r="Q1458" i="14"/>
  <c r="U1458" i="14"/>
  <c r="M1459" i="14"/>
  <c r="Q1459" i="14"/>
  <c r="U1459" i="14"/>
  <c r="M1460" i="14"/>
  <c r="Q1460" i="14"/>
  <c r="U1460" i="14"/>
  <c r="M1461" i="14"/>
  <c r="Q1461" i="14"/>
  <c r="U1461" i="14"/>
  <c r="M1462" i="14"/>
  <c r="Q1462" i="14"/>
  <c r="U1462" i="14"/>
  <c r="M1463" i="14"/>
  <c r="Q1463" i="14"/>
  <c r="U1463" i="14"/>
  <c r="M1464" i="14"/>
  <c r="Q1464" i="14"/>
  <c r="U1464" i="14"/>
  <c r="M1465" i="14"/>
  <c r="Q1465" i="14"/>
  <c r="U1465" i="14"/>
  <c r="M1466" i="14"/>
  <c r="Q1466" i="14"/>
  <c r="U1466" i="14"/>
  <c r="M1467" i="14"/>
  <c r="Q1467" i="14"/>
  <c r="U1467" i="14"/>
  <c r="M1468" i="14"/>
  <c r="Q1468" i="14"/>
  <c r="U1468" i="14"/>
  <c r="M1469" i="14"/>
  <c r="Q1469" i="14"/>
  <c r="U1469" i="14"/>
  <c r="M1470" i="14"/>
  <c r="Q1470" i="14"/>
  <c r="U1470" i="14"/>
  <c r="M1471" i="14"/>
  <c r="Q1471" i="14"/>
  <c r="U1471" i="14"/>
  <c r="M1472" i="14"/>
  <c r="Q1472" i="14"/>
  <c r="U1472" i="14"/>
  <c r="M1473" i="14"/>
  <c r="Q1473" i="14"/>
  <c r="U1473" i="14"/>
  <c r="M1474" i="14"/>
  <c r="Q1474" i="14"/>
  <c r="U1474" i="14"/>
  <c r="M1475" i="14"/>
  <c r="Q1475" i="14"/>
  <c r="U1475" i="14"/>
  <c r="M1476" i="14"/>
  <c r="Q1476" i="14"/>
  <c r="U1476" i="14"/>
  <c r="M1477" i="14"/>
  <c r="Q1477" i="14"/>
  <c r="U1477" i="14"/>
  <c r="M1478" i="14"/>
  <c r="Q1478" i="14"/>
  <c r="U1478" i="14"/>
  <c r="M1479" i="14"/>
  <c r="Q1479" i="14"/>
  <c r="U1479" i="14"/>
  <c r="M1480" i="14"/>
  <c r="Q1480" i="14"/>
  <c r="U1480" i="14"/>
  <c r="M1481" i="14"/>
  <c r="Q1481" i="14"/>
  <c r="U1481" i="14"/>
  <c r="M1482" i="14"/>
  <c r="Q1482" i="14"/>
  <c r="U1482" i="14"/>
  <c r="M1483" i="14"/>
  <c r="Q1483" i="14"/>
  <c r="U1483" i="14"/>
  <c r="M1484" i="14"/>
  <c r="Q1484" i="14"/>
  <c r="U1484" i="14"/>
  <c r="M1485" i="14"/>
  <c r="Q1485" i="14"/>
  <c r="U1485" i="14"/>
  <c r="M1486" i="14"/>
  <c r="Q1486" i="14"/>
  <c r="U1486" i="14"/>
  <c r="M1487" i="14"/>
  <c r="Q1487" i="14"/>
  <c r="U1487" i="14"/>
  <c r="M1488" i="14"/>
  <c r="Q1488" i="14"/>
  <c r="U1488" i="14"/>
  <c r="M1489" i="14"/>
  <c r="Q1489" i="14"/>
  <c r="U1489" i="14"/>
  <c r="M1490" i="14"/>
  <c r="Q1490" i="14"/>
  <c r="U1490" i="14"/>
  <c r="M1491" i="14"/>
  <c r="Q1491" i="14"/>
  <c r="U1491" i="14"/>
  <c r="M1492" i="14"/>
  <c r="Q1492" i="14"/>
  <c r="U1492" i="14"/>
  <c r="M1493" i="14"/>
  <c r="Q1493" i="14"/>
  <c r="U1493" i="14"/>
  <c r="M1494" i="14"/>
  <c r="Q1494" i="14"/>
  <c r="U1494" i="14"/>
  <c r="M1495" i="14"/>
  <c r="Q1495" i="14"/>
  <c r="U1495" i="14"/>
  <c r="M1496" i="14"/>
  <c r="Q1496" i="14"/>
  <c r="U1496" i="14"/>
  <c r="M1497" i="14"/>
  <c r="Q1497" i="14"/>
  <c r="U1497" i="14"/>
  <c r="M1498" i="14"/>
  <c r="Q1498" i="14"/>
  <c r="U1498" i="14"/>
  <c r="M1499" i="14"/>
  <c r="Q1499" i="14"/>
  <c r="U1499" i="14"/>
  <c r="M1500" i="14"/>
  <c r="Q1500" i="14"/>
  <c r="U1500" i="14"/>
  <c r="M1501" i="14"/>
  <c r="Q1501" i="14"/>
  <c r="U1501" i="14"/>
  <c r="M1502" i="14"/>
  <c r="Q1502" i="14"/>
  <c r="U1502" i="14"/>
  <c r="M1503" i="14"/>
  <c r="Q1503" i="14"/>
  <c r="U1503" i="14"/>
  <c r="M1504" i="14"/>
  <c r="Q1504" i="14"/>
  <c r="U1504" i="14"/>
  <c r="M1505" i="14"/>
  <c r="Q1505" i="14"/>
  <c r="U1505" i="14"/>
  <c r="M1506" i="14"/>
  <c r="Q1506" i="14"/>
  <c r="U1506" i="14"/>
  <c r="M1507" i="14"/>
  <c r="Q1507" i="14"/>
  <c r="U1507" i="14"/>
  <c r="M1508" i="14"/>
  <c r="Q1508" i="14"/>
  <c r="U1508" i="14"/>
  <c r="M1509" i="14"/>
  <c r="Q1509" i="14"/>
  <c r="U1509" i="14"/>
  <c r="M1510" i="14"/>
  <c r="Q1510" i="14"/>
  <c r="U1510" i="14"/>
  <c r="M1511" i="14"/>
  <c r="Q1511" i="14"/>
  <c r="U1511" i="14"/>
  <c r="M1512" i="14"/>
  <c r="Q1512" i="14"/>
  <c r="U1512" i="14"/>
  <c r="M1513" i="14"/>
  <c r="Q1513" i="14"/>
  <c r="U1513" i="14"/>
  <c r="M1514" i="14"/>
  <c r="Q1514" i="14"/>
  <c r="U1514" i="14"/>
  <c r="M1515" i="14"/>
  <c r="Q1515" i="14"/>
  <c r="U1515" i="14"/>
  <c r="M1516" i="14"/>
  <c r="Q1516" i="14"/>
  <c r="U1516" i="14"/>
  <c r="M1517" i="14"/>
  <c r="Q1517" i="14"/>
  <c r="U1517" i="14"/>
  <c r="M1518" i="14"/>
  <c r="Q1518" i="14"/>
  <c r="U1518" i="14"/>
  <c r="M1519" i="14"/>
  <c r="Q1519" i="14"/>
  <c r="U1519" i="14"/>
  <c r="M1520" i="14"/>
  <c r="Q1520" i="14"/>
  <c r="U1520" i="14"/>
  <c r="M1521" i="14"/>
  <c r="Q1521" i="14"/>
  <c r="U1521" i="14"/>
  <c r="M1522" i="14"/>
  <c r="Q1522" i="14"/>
  <c r="U1522" i="14"/>
  <c r="M1523" i="14"/>
  <c r="Q1523" i="14"/>
  <c r="U1523" i="14"/>
  <c r="M1524" i="14"/>
  <c r="Q1524" i="14"/>
  <c r="U1524" i="14"/>
  <c r="M1525" i="14"/>
  <c r="Q1525" i="14"/>
  <c r="U1525" i="14"/>
  <c r="M1526" i="14"/>
  <c r="Q1526" i="14"/>
  <c r="U1526" i="14"/>
  <c r="M1527" i="14"/>
  <c r="Q1527" i="14"/>
  <c r="U1527" i="14"/>
  <c r="M1528" i="14"/>
  <c r="Q1528" i="14"/>
  <c r="U1528" i="14"/>
  <c r="M1529" i="14"/>
  <c r="Q1529" i="14"/>
  <c r="U1529" i="14"/>
  <c r="M1530" i="14"/>
  <c r="Q1530" i="14"/>
  <c r="U1530" i="14"/>
  <c r="M1531" i="14"/>
  <c r="Q1531" i="14"/>
  <c r="U1531" i="14"/>
  <c r="M1532" i="14"/>
  <c r="Q1532" i="14"/>
  <c r="U1532" i="14"/>
  <c r="M1533" i="14"/>
  <c r="Q1533" i="14"/>
  <c r="U1533" i="14"/>
  <c r="M1534" i="14"/>
  <c r="Q1534" i="14"/>
  <c r="U1534" i="14"/>
  <c r="M1535" i="14"/>
  <c r="Q1535" i="14"/>
  <c r="U1535" i="14"/>
  <c r="M1536" i="14"/>
  <c r="Q1536" i="14"/>
  <c r="U1536" i="14"/>
  <c r="M1537" i="14"/>
  <c r="Q1537" i="14"/>
  <c r="U1537" i="14"/>
  <c r="M1538" i="14"/>
  <c r="Q1538" i="14"/>
  <c r="U1538" i="14"/>
  <c r="M1539" i="14"/>
  <c r="Q1539" i="14"/>
  <c r="U1539" i="14"/>
  <c r="M1540" i="14"/>
  <c r="Q1540" i="14"/>
  <c r="U1540" i="14"/>
  <c r="M1541" i="14"/>
  <c r="Q1541" i="14"/>
  <c r="U1541" i="14"/>
  <c r="M1542" i="14"/>
  <c r="Q1542" i="14"/>
  <c r="U1542" i="14"/>
  <c r="M1543" i="14"/>
  <c r="Q1543" i="14"/>
  <c r="U1543" i="14"/>
  <c r="M1544" i="14"/>
  <c r="Q1544" i="14"/>
  <c r="U1544" i="14"/>
  <c r="M1545" i="14"/>
  <c r="Q1545" i="14"/>
  <c r="U1545" i="14"/>
  <c r="M1546" i="14"/>
  <c r="Q1546" i="14"/>
  <c r="U1546" i="14"/>
  <c r="M1547" i="14"/>
  <c r="Q1547" i="14"/>
  <c r="U1547" i="14"/>
  <c r="M1548" i="14"/>
  <c r="Q1548" i="14"/>
  <c r="U1548" i="14"/>
  <c r="M1549" i="14"/>
  <c r="Q1549" i="14"/>
  <c r="U1549" i="14"/>
  <c r="M1550" i="14"/>
  <c r="Q1550" i="14"/>
  <c r="U1550" i="14"/>
  <c r="M1551" i="14"/>
  <c r="Q1551" i="14"/>
  <c r="U1551" i="14"/>
  <c r="M1552" i="14"/>
  <c r="Q1552" i="14"/>
  <c r="U1552" i="14"/>
  <c r="M1553" i="14"/>
  <c r="Q1553" i="14"/>
  <c r="U1553" i="14"/>
  <c r="M1554" i="14"/>
  <c r="Q1554" i="14"/>
  <c r="U1554" i="14"/>
  <c r="M1555" i="14"/>
  <c r="Q1555" i="14"/>
  <c r="U1555" i="14"/>
  <c r="M1556" i="14"/>
  <c r="Q1556" i="14"/>
  <c r="U1556" i="14"/>
  <c r="M1557" i="14"/>
  <c r="Q1557" i="14"/>
  <c r="U1557" i="14"/>
  <c r="M1558" i="14"/>
  <c r="Q1558" i="14"/>
  <c r="U1558" i="14"/>
  <c r="M1559" i="14"/>
  <c r="Q1559" i="14"/>
  <c r="U1559" i="14"/>
  <c r="M1560" i="14"/>
  <c r="Q1560" i="14"/>
  <c r="U1560" i="14"/>
  <c r="M1561" i="14"/>
  <c r="Q1561" i="14"/>
  <c r="U1561" i="14"/>
  <c r="M1562" i="14"/>
  <c r="Q1562" i="14"/>
  <c r="U1562" i="14"/>
  <c r="M1563" i="14"/>
  <c r="Q1563" i="14"/>
  <c r="U1563" i="14"/>
  <c r="M1564" i="14"/>
  <c r="Q1564" i="14"/>
  <c r="U1564" i="14"/>
  <c r="M1565" i="14"/>
  <c r="Q1565" i="14"/>
  <c r="U1565" i="14"/>
  <c r="M1566" i="14"/>
  <c r="Q1566" i="14"/>
  <c r="U1566" i="14"/>
  <c r="M1567" i="14"/>
  <c r="Q1567" i="14"/>
  <c r="U1567" i="14"/>
  <c r="M1568" i="14"/>
  <c r="Q1568" i="14"/>
  <c r="U1568" i="14"/>
  <c r="M1569" i="14"/>
  <c r="Q1569" i="14"/>
  <c r="U1569" i="14"/>
  <c r="M1570" i="14"/>
  <c r="Q1570" i="14"/>
  <c r="U1570" i="14"/>
  <c r="M1571" i="14"/>
  <c r="Q1571" i="14"/>
  <c r="U1571" i="14"/>
  <c r="M1572" i="14"/>
  <c r="Q1572" i="14"/>
  <c r="U1572" i="14"/>
  <c r="M1573" i="14"/>
  <c r="Q1573" i="14"/>
  <c r="U1573" i="14"/>
  <c r="M1574" i="14"/>
  <c r="Q1574" i="14"/>
  <c r="U1574" i="14"/>
  <c r="M1575" i="14"/>
  <c r="Q1575" i="14"/>
  <c r="U1575" i="14"/>
  <c r="M1576" i="14"/>
  <c r="Q1576" i="14"/>
  <c r="U1576" i="14"/>
  <c r="M1577" i="14"/>
  <c r="Q1577" i="14"/>
  <c r="U1577" i="14"/>
  <c r="M1578" i="14"/>
  <c r="Q1578" i="14"/>
  <c r="U1578" i="14"/>
  <c r="M1579" i="14"/>
  <c r="Q1579" i="14"/>
  <c r="U1579" i="14"/>
  <c r="M1580" i="14"/>
  <c r="Q1580" i="14"/>
  <c r="U1580" i="14"/>
  <c r="M1581" i="14"/>
  <c r="Q1581" i="14"/>
  <c r="U1581" i="14"/>
  <c r="M1582" i="14"/>
  <c r="Q1582" i="14"/>
  <c r="U1582" i="14"/>
  <c r="M1583" i="14"/>
  <c r="Q1583" i="14"/>
  <c r="U1583" i="14"/>
  <c r="M1584" i="14"/>
  <c r="Q1584" i="14"/>
  <c r="U1584" i="14"/>
  <c r="M1585" i="14"/>
  <c r="Q1585" i="14"/>
  <c r="U1585" i="14"/>
  <c r="M1586" i="14"/>
  <c r="Q1586" i="14"/>
  <c r="U1586" i="14"/>
  <c r="M1587" i="14"/>
  <c r="Q1587" i="14"/>
  <c r="U1587" i="14"/>
  <c r="M1588" i="14"/>
  <c r="Q1588" i="14"/>
  <c r="U1588" i="14"/>
  <c r="M1589" i="14"/>
  <c r="Q1589" i="14"/>
  <c r="U1589" i="14"/>
  <c r="M1590" i="14"/>
  <c r="Q1590" i="14"/>
  <c r="U1590" i="14"/>
  <c r="M1591" i="14"/>
  <c r="Q1591" i="14"/>
  <c r="U1591" i="14"/>
  <c r="M1592" i="14"/>
  <c r="Q1592" i="14"/>
  <c r="U1592" i="14"/>
  <c r="M1593" i="14"/>
  <c r="Q1593" i="14"/>
  <c r="U1593" i="14"/>
  <c r="M1594" i="14"/>
  <c r="Q1594" i="14"/>
  <c r="U1594" i="14"/>
  <c r="M1595" i="14"/>
  <c r="Q1595" i="14"/>
  <c r="U1595" i="14"/>
  <c r="M1596" i="14"/>
  <c r="Q1596" i="14"/>
  <c r="U1596" i="14"/>
  <c r="M1597" i="14"/>
  <c r="Q1597" i="14"/>
  <c r="U1597" i="14"/>
  <c r="M1598" i="14"/>
  <c r="Q1598" i="14"/>
  <c r="U1598" i="14"/>
  <c r="M1599" i="14"/>
  <c r="Q1599" i="14"/>
  <c r="U1599" i="14"/>
  <c r="M1600" i="14"/>
  <c r="Q1600" i="14"/>
  <c r="U1600" i="14"/>
  <c r="M1601" i="14"/>
  <c r="Q1601" i="14"/>
  <c r="U1601" i="14"/>
  <c r="M1602" i="14"/>
  <c r="Q1602" i="14"/>
  <c r="U1602" i="14"/>
  <c r="M1603" i="14"/>
  <c r="Q1603" i="14"/>
  <c r="U1603" i="14"/>
  <c r="M1604" i="14"/>
  <c r="Q1604" i="14"/>
  <c r="U1604" i="14"/>
  <c r="M1605" i="14"/>
  <c r="Q1605" i="14"/>
  <c r="U1605" i="14"/>
  <c r="M1606" i="14"/>
  <c r="Q1606" i="14"/>
  <c r="U1606" i="14"/>
  <c r="M1607" i="14"/>
  <c r="Q1607" i="14"/>
  <c r="U1607" i="14"/>
  <c r="M1608" i="14"/>
  <c r="Q1608" i="14"/>
  <c r="U1608" i="14"/>
  <c r="M1609" i="14"/>
  <c r="Q1609" i="14"/>
  <c r="U1609" i="14"/>
  <c r="M1610" i="14"/>
  <c r="Q1610" i="14"/>
  <c r="U1610" i="14"/>
  <c r="M1611" i="14"/>
  <c r="Q1611" i="14"/>
  <c r="U1611" i="14"/>
  <c r="M1612" i="14"/>
  <c r="Q1612" i="14"/>
  <c r="U1612" i="14"/>
  <c r="M1613" i="14"/>
  <c r="Q1613" i="14"/>
  <c r="U1613" i="14"/>
  <c r="M1614" i="14"/>
  <c r="Q1614" i="14"/>
  <c r="U1614" i="14"/>
  <c r="M1615" i="14"/>
  <c r="Q1615" i="14"/>
  <c r="U1615" i="14"/>
  <c r="M1616" i="14"/>
  <c r="Q1616" i="14"/>
  <c r="U1616" i="14"/>
  <c r="M1617" i="14"/>
  <c r="Q1617" i="14"/>
  <c r="U1617" i="14"/>
  <c r="M1618" i="14"/>
  <c r="Q1618" i="14"/>
  <c r="U1618" i="14"/>
  <c r="M1619" i="14"/>
  <c r="Q1619" i="14"/>
  <c r="U1619" i="14"/>
  <c r="M1620" i="14"/>
  <c r="Q1620" i="14"/>
  <c r="U1620" i="14"/>
  <c r="M1621" i="14"/>
  <c r="Q1621" i="14"/>
  <c r="U1621" i="14"/>
  <c r="M1622" i="14"/>
  <c r="Q1622" i="14"/>
  <c r="U1622" i="14"/>
  <c r="M1623" i="14"/>
  <c r="Q1623" i="14"/>
  <c r="U1623" i="14"/>
  <c r="M1624" i="14"/>
  <c r="Q1624" i="14"/>
  <c r="U1624" i="14"/>
  <c r="M1625" i="14"/>
  <c r="Q1625" i="14"/>
  <c r="U1625" i="14"/>
  <c r="M1626" i="14"/>
  <c r="Q1626" i="14"/>
  <c r="U1626" i="14"/>
  <c r="M1627" i="14"/>
  <c r="Q1627" i="14"/>
  <c r="U1627" i="14"/>
  <c r="M1628" i="14"/>
  <c r="Q1628" i="14"/>
  <c r="U1628" i="14"/>
  <c r="M1629" i="14"/>
  <c r="Q1629" i="14"/>
  <c r="U1629" i="14"/>
  <c r="M1630" i="14"/>
  <c r="Q1630" i="14"/>
  <c r="U1630" i="14"/>
  <c r="M1631" i="14"/>
  <c r="Q1631" i="14"/>
  <c r="U1631" i="14"/>
  <c r="M1632" i="14"/>
  <c r="Q1632" i="14"/>
  <c r="U1632" i="14"/>
  <c r="M1633" i="14"/>
  <c r="Q1633" i="14"/>
  <c r="U1633" i="14"/>
  <c r="M1634" i="14"/>
  <c r="Q1634" i="14"/>
  <c r="U1634" i="14"/>
  <c r="M1635" i="14"/>
  <c r="Q1635" i="14"/>
  <c r="U1635" i="14"/>
  <c r="M1636" i="14"/>
  <c r="Q1636" i="14"/>
  <c r="U1636" i="14"/>
  <c r="M1637" i="14"/>
  <c r="Q1637" i="14"/>
  <c r="U1637" i="14"/>
  <c r="M1638" i="14"/>
  <c r="Q1638" i="14"/>
  <c r="U1638" i="14"/>
  <c r="M1639" i="14"/>
  <c r="Q1639" i="14"/>
  <c r="U1639" i="14"/>
  <c r="M1640" i="14"/>
  <c r="Q1640" i="14"/>
  <c r="U1640" i="14"/>
  <c r="M1641" i="14"/>
  <c r="Q1641" i="14"/>
  <c r="U1641" i="14"/>
  <c r="M1642" i="14"/>
  <c r="Q1642" i="14"/>
  <c r="U1642" i="14"/>
  <c r="M1643" i="14"/>
  <c r="Q1643" i="14"/>
  <c r="U1643" i="14"/>
  <c r="M1644" i="14"/>
  <c r="Q1644" i="14"/>
  <c r="U1644" i="14"/>
  <c r="M1645" i="14"/>
  <c r="Q1645" i="14"/>
  <c r="U1645" i="14"/>
  <c r="M1646" i="14"/>
  <c r="Q1646" i="14"/>
  <c r="U1646" i="14"/>
  <c r="M1647" i="14"/>
  <c r="Q1647" i="14"/>
  <c r="U1647" i="14"/>
  <c r="M1648" i="14"/>
  <c r="Q1648" i="14"/>
  <c r="U1648" i="14"/>
  <c r="M1649" i="14"/>
  <c r="Q1649" i="14"/>
  <c r="U1649" i="14"/>
  <c r="M1650" i="14"/>
  <c r="Q1650" i="14"/>
  <c r="U1650" i="14"/>
  <c r="M1651" i="14"/>
  <c r="Q1651" i="14"/>
  <c r="U1651" i="14"/>
  <c r="M1652" i="14"/>
  <c r="Q1652" i="14"/>
  <c r="U1652" i="14"/>
  <c r="M1653" i="14"/>
  <c r="Q1653" i="14"/>
  <c r="U1653" i="14"/>
  <c r="M1654" i="14"/>
  <c r="Q1654" i="14"/>
  <c r="U1654" i="14"/>
  <c r="M1655" i="14"/>
  <c r="Q1655" i="14"/>
  <c r="U1655" i="14"/>
  <c r="M1656" i="14"/>
  <c r="Q1656" i="14"/>
  <c r="U1656" i="14"/>
  <c r="M1657" i="14"/>
  <c r="Q1657" i="14"/>
  <c r="U1657" i="14"/>
  <c r="M1658" i="14"/>
  <c r="Q1658" i="14"/>
  <c r="U1658" i="14"/>
  <c r="M1659" i="14"/>
  <c r="Q1659" i="14"/>
  <c r="U1659" i="14"/>
  <c r="M1660" i="14"/>
  <c r="Q1660" i="14"/>
  <c r="U1660" i="14"/>
  <c r="M1661" i="14"/>
  <c r="Q1661" i="14"/>
  <c r="U1661" i="14"/>
  <c r="M1662" i="14"/>
  <c r="Q1662" i="14"/>
  <c r="U1662" i="14"/>
  <c r="M1663" i="14"/>
  <c r="Q1663" i="14"/>
  <c r="U1663" i="14"/>
  <c r="M1664" i="14"/>
  <c r="Q1664" i="14"/>
  <c r="U1664" i="14"/>
  <c r="M1665" i="14"/>
  <c r="Q1665" i="14"/>
  <c r="U1665" i="14"/>
  <c r="M1666" i="14"/>
  <c r="Q1666" i="14"/>
  <c r="U1666" i="14"/>
  <c r="M1667" i="14"/>
  <c r="Q1667" i="14"/>
  <c r="U1667" i="14"/>
  <c r="M1668" i="14"/>
  <c r="Q1668" i="14"/>
  <c r="U1668" i="14"/>
  <c r="M1669" i="14"/>
  <c r="Q1669" i="14"/>
  <c r="U1669" i="14"/>
  <c r="M1670" i="14"/>
  <c r="Q1670" i="14"/>
  <c r="U1670" i="14"/>
  <c r="M1671" i="14"/>
  <c r="Q1671" i="14"/>
  <c r="U1671" i="14"/>
  <c r="M1672" i="14"/>
  <c r="Q1672" i="14"/>
  <c r="U1672" i="14"/>
  <c r="M1673" i="14"/>
  <c r="Q1673" i="14"/>
  <c r="U1673" i="14"/>
  <c r="M1674" i="14"/>
  <c r="Q1674" i="14"/>
  <c r="U1674" i="14"/>
  <c r="M1675" i="14"/>
  <c r="Q1675" i="14"/>
  <c r="U1675" i="14"/>
  <c r="M1676" i="14"/>
  <c r="Q1676" i="14"/>
  <c r="U1676" i="14"/>
  <c r="M1677" i="14"/>
  <c r="Q1677" i="14"/>
  <c r="U1677" i="14"/>
  <c r="M1678" i="14"/>
  <c r="Q1678" i="14"/>
  <c r="U1678" i="14"/>
  <c r="M1679" i="14"/>
  <c r="Q1679" i="14"/>
  <c r="U1679" i="14"/>
  <c r="M1680" i="14"/>
  <c r="Q1680" i="14"/>
  <c r="U1680" i="14"/>
  <c r="M1681" i="14"/>
  <c r="Q1681" i="14"/>
  <c r="U1681" i="14"/>
  <c r="M1682" i="14"/>
  <c r="Q1682" i="14"/>
  <c r="U1682" i="14"/>
  <c r="M1683" i="14"/>
  <c r="Q1683" i="14"/>
  <c r="U1683" i="14"/>
  <c r="M1684" i="14"/>
  <c r="Q1684" i="14"/>
  <c r="U1684" i="14"/>
  <c r="M1685" i="14"/>
  <c r="Q1685" i="14"/>
  <c r="U1685" i="14"/>
  <c r="M1686" i="14"/>
  <c r="Q1686" i="14"/>
  <c r="U1686" i="14"/>
  <c r="M1687" i="14"/>
  <c r="Q1687" i="14"/>
  <c r="U1687" i="14"/>
  <c r="M1688" i="14"/>
  <c r="Q1688" i="14"/>
  <c r="U1688" i="14"/>
  <c r="M1689" i="14"/>
  <c r="Q1689" i="14"/>
  <c r="U1689" i="14"/>
  <c r="M1690" i="14"/>
  <c r="Q1690" i="14"/>
  <c r="U1690" i="14"/>
  <c r="M1691" i="14"/>
  <c r="Q1691" i="14"/>
  <c r="U1691" i="14"/>
  <c r="M1692" i="14"/>
  <c r="Q1692" i="14"/>
  <c r="U1692" i="14"/>
  <c r="M1693" i="14"/>
  <c r="Q1693" i="14"/>
  <c r="U1693" i="14"/>
  <c r="M1694" i="14"/>
  <c r="Q1694" i="14"/>
  <c r="U1694" i="14"/>
  <c r="M1695" i="14"/>
  <c r="Q1695" i="14"/>
  <c r="U1695" i="14"/>
  <c r="M1696" i="14"/>
  <c r="Q1696" i="14"/>
  <c r="U1696" i="14"/>
  <c r="M1697" i="14"/>
  <c r="Q1697" i="14"/>
  <c r="U1697" i="14"/>
  <c r="M1698" i="14"/>
  <c r="Q1698" i="14"/>
  <c r="U1698" i="14"/>
  <c r="M1699" i="14"/>
  <c r="Q1699" i="14"/>
  <c r="U1699" i="14"/>
  <c r="M1700" i="14"/>
  <c r="Q1700" i="14"/>
  <c r="U1700" i="14"/>
  <c r="M1701" i="14"/>
  <c r="Q1701" i="14"/>
  <c r="U1701" i="14"/>
  <c r="M1702" i="14"/>
  <c r="Q1702" i="14"/>
  <c r="U1702" i="14"/>
  <c r="M1703" i="14"/>
  <c r="Q1703" i="14"/>
  <c r="U1703" i="14"/>
  <c r="M1704" i="14"/>
  <c r="Q1704" i="14"/>
  <c r="U1704" i="14"/>
  <c r="M1705" i="14"/>
  <c r="Q1705" i="14"/>
  <c r="U1705" i="14"/>
  <c r="M1706" i="14"/>
  <c r="Q1706" i="14"/>
  <c r="U1706" i="14"/>
  <c r="M1707" i="14"/>
  <c r="Q1707" i="14"/>
  <c r="U1707" i="14"/>
  <c r="M1708" i="14"/>
  <c r="Q1708" i="14"/>
  <c r="U1708" i="14"/>
  <c r="M1709" i="14"/>
  <c r="Q1709" i="14"/>
  <c r="U1709" i="14"/>
  <c r="M1710" i="14"/>
  <c r="Q1710" i="14"/>
  <c r="U1710" i="14"/>
  <c r="M1711" i="14"/>
  <c r="Q1711" i="14"/>
  <c r="U1711" i="14"/>
  <c r="M1712" i="14"/>
  <c r="Q1712" i="14"/>
  <c r="U1712" i="14"/>
  <c r="M1713" i="14"/>
  <c r="Q1713" i="14"/>
  <c r="U1713" i="14"/>
  <c r="M1714" i="14"/>
  <c r="Q1714" i="14"/>
  <c r="U1714" i="14"/>
  <c r="M1715" i="14"/>
  <c r="Q1715" i="14"/>
  <c r="U1715" i="14"/>
  <c r="M1716" i="14"/>
  <c r="Q1716" i="14"/>
  <c r="U1716" i="14"/>
  <c r="M1717" i="14"/>
  <c r="Q1717" i="14"/>
  <c r="U1717" i="14"/>
  <c r="M1718" i="14"/>
  <c r="Q1718" i="14"/>
  <c r="U1718" i="14"/>
  <c r="M1719" i="14"/>
  <c r="Q1719" i="14"/>
  <c r="U1719" i="14"/>
  <c r="M1720" i="14"/>
  <c r="Q1720" i="14"/>
  <c r="U1720" i="14"/>
  <c r="M1721" i="14"/>
  <c r="Q1721" i="14"/>
  <c r="U1721" i="14"/>
  <c r="M1722" i="14"/>
  <c r="Q1722" i="14"/>
  <c r="U1722" i="14"/>
  <c r="M1723" i="14"/>
  <c r="Q1723" i="14"/>
  <c r="U1723" i="14"/>
  <c r="M1724" i="14"/>
  <c r="Q1724" i="14"/>
  <c r="U1724" i="14"/>
  <c r="M1725" i="14"/>
  <c r="Q1725" i="14"/>
  <c r="U1725" i="14"/>
  <c r="M1726" i="14"/>
  <c r="Q1726" i="14"/>
  <c r="U1726" i="14"/>
  <c r="M1727" i="14"/>
  <c r="Q1727" i="14"/>
  <c r="U1727" i="14"/>
  <c r="M1728" i="14"/>
  <c r="Q1728" i="14"/>
  <c r="U1728" i="14"/>
  <c r="M1729" i="14"/>
  <c r="Q1729" i="14"/>
  <c r="U1729" i="14"/>
  <c r="M1730" i="14"/>
  <c r="Q1730" i="14"/>
  <c r="U1730" i="14"/>
  <c r="M1731" i="14"/>
  <c r="Q1731" i="14"/>
  <c r="U1731" i="14"/>
  <c r="M1732" i="14"/>
  <c r="Q1732" i="14"/>
  <c r="U1732" i="14"/>
  <c r="M1733" i="14"/>
  <c r="Q1733" i="14"/>
  <c r="U1733" i="14"/>
  <c r="M1734" i="14"/>
  <c r="Q1734" i="14"/>
  <c r="U1734" i="14"/>
  <c r="M1735" i="14"/>
  <c r="Q1735" i="14"/>
  <c r="U1735" i="14"/>
  <c r="M1736" i="14"/>
  <c r="Q1736" i="14"/>
  <c r="U1736" i="14"/>
  <c r="M1737" i="14"/>
  <c r="Q1737" i="14"/>
  <c r="U1737" i="14"/>
  <c r="M1738" i="14"/>
  <c r="Q1738" i="14"/>
  <c r="U1738" i="14"/>
  <c r="M1739" i="14"/>
  <c r="Q1739" i="14"/>
  <c r="U1739" i="14"/>
  <c r="M1740" i="14"/>
  <c r="Q1740" i="14"/>
  <c r="U1740" i="14"/>
  <c r="M1741" i="14"/>
  <c r="Q1741" i="14"/>
  <c r="U1741" i="14"/>
  <c r="M1742" i="14"/>
  <c r="Q1742" i="14"/>
  <c r="U1742" i="14"/>
  <c r="M1743" i="14"/>
  <c r="Q1743" i="14"/>
  <c r="U1743" i="14"/>
  <c r="M1744" i="14"/>
  <c r="Q1744" i="14"/>
  <c r="U1744" i="14"/>
  <c r="M1745" i="14"/>
  <c r="Q1745" i="14"/>
  <c r="U1745" i="14"/>
  <c r="M1746" i="14"/>
  <c r="Q1746" i="14"/>
  <c r="U1746" i="14"/>
  <c r="M1747" i="14"/>
  <c r="Q1747" i="14"/>
  <c r="U1747" i="14"/>
  <c r="M1748" i="14"/>
  <c r="Q1748" i="14"/>
  <c r="U1748" i="14"/>
  <c r="M1749" i="14"/>
  <c r="Q1749" i="14"/>
  <c r="U1749" i="14"/>
  <c r="M1750" i="14"/>
  <c r="Q1750" i="14"/>
  <c r="U1750" i="14"/>
  <c r="M1751" i="14"/>
  <c r="Q1751" i="14"/>
  <c r="U1751" i="14"/>
  <c r="M1752" i="14"/>
  <c r="Q1752" i="14"/>
  <c r="U1752" i="14"/>
  <c r="M1753" i="14"/>
  <c r="Q1753" i="14"/>
  <c r="U1753" i="14"/>
  <c r="M1754" i="14"/>
  <c r="Q1754" i="14"/>
  <c r="U1754" i="14"/>
  <c r="M1755" i="14"/>
  <c r="Q1755" i="14"/>
  <c r="U1755" i="14"/>
  <c r="M1756" i="14"/>
  <c r="Q1756" i="14"/>
  <c r="U1756" i="14"/>
  <c r="M1757" i="14"/>
  <c r="Q1757" i="14"/>
  <c r="U1757" i="14"/>
  <c r="M1758" i="14"/>
  <c r="Q1758" i="14"/>
  <c r="U1758" i="14"/>
  <c r="M1759" i="14"/>
  <c r="Q1759" i="14"/>
  <c r="U1759" i="14"/>
  <c r="M1760" i="14"/>
  <c r="Q1760" i="14"/>
  <c r="U1760" i="14"/>
  <c r="M1761" i="14"/>
  <c r="Q1761" i="14"/>
  <c r="U1761" i="14"/>
  <c r="W1762" i="14"/>
  <c r="M1762" i="14"/>
  <c r="Q1762" i="14"/>
  <c r="U1762" i="14"/>
  <c r="W1764" i="14"/>
  <c r="S1764" i="14"/>
  <c r="O1764" i="14"/>
  <c r="M1764" i="14"/>
  <c r="R1764" i="14"/>
  <c r="X1764" i="14"/>
  <c r="W1768" i="14"/>
  <c r="S1768" i="14"/>
  <c r="O1768" i="14"/>
  <c r="M1768" i="14"/>
  <c r="R1768" i="14"/>
  <c r="X1768" i="14"/>
  <c r="W1812" i="14"/>
  <c r="S1812" i="14"/>
  <c r="O1812" i="14"/>
  <c r="V1812" i="14"/>
  <c r="R1812" i="14"/>
  <c r="N1812" i="14"/>
  <c r="X1812" i="14"/>
  <c r="T1812" i="14"/>
  <c r="P1812" i="14"/>
  <c r="M1812" i="14"/>
  <c r="W1816" i="14"/>
  <c r="S1816" i="14"/>
  <c r="O1816" i="14"/>
  <c r="V1816" i="14"/>
  <c r="R1816" i="14"/>
  <c r="N1816" i="14"/>
  <c r="X1816" i="14"/>
  <c r="T1816" i="14"/>
  <c r="P1816" i="14"/>
  <c r="M1816" i="14"/>
  <c r="W1820" i="14"/>
  <c r="S1820" i="14"/>
  <c r="O1820" i="14"/>
  <c r="V1820" i="14"/>
  <c r="R1820" i="14"/>
  <c r="N1820" i="14"/>
  <c r="X1820" i="14"/>
  <c r="T1820" i="14"/>
  <c r="P1820" i="14"/>
  <c r="M1820" i="14"/>
  <c r="W1824" i="14"/>
  <c r="S1824" i="14"/>
  <c r="O1824" i="14"/>
  <c r="V1824" i="14"/>
  <c r="R1824" i="14"/>
  <c r="N1824" i="14"/>
  <c r="X1824" i="14"/>
  <c r="T1824" i="14"/>
  <c r="P1824" i="14"/>
  <c r="M1824" i="14"/>
  <c r="W1828" i="14"/>
  <c r="S1828" i="14"/>
  <c r="O1828" i="14"/>
  <c r="V1828" i="14"/>
  <c r="R1828" i="14"/>
  <c r="N1828" i="14"/>
  <c r="X1828" i="14"/>
  <c r="T1828" i="14"/>
  <c r="P1828" i="14"/>
  <c r="M1828" i="14"/>
  <c r="W1832" i="14"/>
  <c r="S1832" i="14"/>
  <c r="O1832" i="14"/>
  <c r="V1832" i="14"/>
  <c r="R1832" i="14"/>
  <c r="N1832" i="14"/>
  <c r="X1832" i="14"/>
  <c r="T1832" i="14"/>
  <c r="P1832" i="14"/>
  <c r="M1832" i="14"/>
  <c r="W1836" i="14"/>
  <c r="S1836" i="14"/>
  <c r="O1836" i="14"/>
  <c r="V1836" i="14"/>
  <c r="R1836" i="14"/>
  <c r="N1836" i="14"/>
  <c r="X1836" i="14"/>
  <c r="T1836" i="14"/>
  <c r="P1836" i="14"/>
  <c r="M1836" i="14"/>
  <c r="W1840" i="14"/>
  <c r="S1840" i="14"/>
  <c r="O1840" i="14"/>
  <c r="V1840" i="14"/>
  <c r="R1840" i="14"/>
  <c r="N1840" i="14"/>
  <c r="X1840" i="14"/>
  <c r="T1840" i="14"/>
  <c r="P1840" i="14"/>
  <c r="M1840" i="14"/>
  <c r="W1844" i="14"/>
  <c r="S1844" i="14"/>
  <c r="O1844" i="14"/>
  <c r="V1844" i="14"/>
  <c r="R1844" i="14"/>
  <c r="N1844" i="14"/>
  <c r="X1844" i="14"/>
  <c r="T1844" i="14"/>
  <c r="P1844" i="14"/>
  <c r="M1844" i="14"/>
  <c r="W1848" i="14"/>
  <c r="S1848" i="14"/>
  <c r="O1848" i="14"/>
  <c r="V1848" i="14"/>
  <c r="R1848" i="14"/>
  <c r="N1848" i="14"/>
  <c r="X1848" i="14"/>
  <c r="T1848" i="14"/>
  <c r="P1848" i="14"/>
  <c r="M1848" i="14"/>
  <c r="W1852" i="14"/>
  <c r="S1852" i="14"/>
  <c r="O1852" i="14"/>
  <c r="V1852" i="14"/>
  <c r="R1852" i="14"/>
  <c r="N1852" i="14"/>
  <c r="X1852" i="14"/>
  <c r="T1852" i="14"/>
  <c r="P1852" i="14"/>
  <c r="M1852" i="14"/>
  <c r="W1856" i="14"/>
  <c r="S1856" i="14"/>
  <c r="O1856" i="14"/>
  <c r="V1856" i="14"/>
  <c r="R1856" i="14"/>
  <c r="N1856" i="14"/>
  <c r="X1856" i="14"/>
  <c r="T1856" i="14"/>
  <c r="P1856" i="14"/>
  <c r="M1856" i="14"/>
  <c r="W1860" i="14"/>
  <c r="S1860" i="14"/>
  <c r="O1860" i="14"/>
  <c r="V1860" i="14"/>
  <c r="R1860" i="14"/>
  <c r="N1860" i="14"/>
  <c r="X1860" i="14"/>
  <c r="T1860" i="14"/>
  <c r="P1860" i="14"/>
  <c r="M1860" i="14"/>
  <c r="W1864" i="14"/>
  <c r="S1864" i="14"/>
  <c r="O1864" i="14"/>
  <c r="V1864" i="14"/>
  <c r="R1864" i="14"/>
  <c r="N1864" i="14"/>
  <c r="X1864" i="14"/>
  <c r="T1864" i="14"/>
  <c r="P1864" i="14"/>
  <c r="M1864" i="14"/>
  <c r="W1868" i="14"/>
  <c r="S1868" i="14"/>
  <c r="O1868" i="14"/>
  <c r="V1868" i="14"/>
  <c r="R1868" i="14"/>
  <c r="N1868" i="14"/>
  <c r="X1868" i="14"/>
  <c r="T1868" i="14"/>
  <c r="P1868" i="14"/>
  <c r="M1868" i="14"/>
  <c r="W1872" i="14"/>
  <c r="S1872" i="14"/>
  <c r="O1872" i="14"/>
  <c r="V1872" i="14"/>
  <c r="R1872" i="14"/>
  <c r="N1872" i="14"/>
  <c r="X1872" i="14"/>
  <c r="T1872" i="14"/>
  <c r="P1872" i="14"/>
  <c r="M1872" i="14"/>
  <c r="W1876" i="14"/>
  <c r="S1876" i="14"/>
  <c r="O1876" i="14"/>
  <c r="V1876" i="14"/>
  <c r="R1876" i="14"/>
  <c r="N1876" i="14"/>
  <c r="X1876" i="14"/>
  <c r="T1876" i="14"/>
  <c r="P1876" i="14"/>
  <c r="M1876" i="14"/>
  <c r="W1880" i="14"/>
  <c r="S1880" i="14"/>
  <c r="O1880" i="14"/>
  <c r="V1880" i="14"/>
  <c r="R1880" i="14"/>
  <c r="N1880" i="14"/>
  <c r="X1880" i="14"/>
  <c r="T1880" i="14"/>
  <c r="P1880" i="14"/>
  <c r="M1880" i="14"/>
  <c r="W1884" i="14"/>
  <c r="S1884" i="14"/>
  <c r="O1884" i="14"/>
  <c r="V1884" i="14"/>
  <c r="R1884" i="14"/>
  <c r="N1884" i="14"/>
  <c r="X1884" i="14"/>
  <c r="T1884" i="14"/>
  <c r="P1884" i="14"/>
  <c r="M1884" i="14"/>
  <c r="W1888" i="14"/>
  <c r="S1888" i="14"/>
  <c r="O1888" i="14"/>
  <c r="V1888" i="14"/>
  <c r="R1888" i="14"/>
  <c r="N1888" i="14"/>
  <c r="X1888" i="14"/>
  <c r="T1888" i="14"/>
  <c r="P1888" i="14"/>
  <c r="M1888" i="14"/>
  <c r="N1120" i="14"/>
  <c r="R1120" i="14"/>
  <c r="N1121" i="14"/>
  <c r="R1121" i="14"/>
  <c r="N1122" i="14"/>
  <c r="R1122" i="14"/>
  <c r="N1123" i="14"/>
  <c r="R1123" i="14"/>
  <c r="N1124" i="14"/>
  <c r="R1124" i="14"/>
  <c r="N1125" i="14"/>
  <c r="R1125" i="14"/>
  <c r="N1126" i="14"/>
  <c r="R1126" i="14"/>
  <c r="N1127" i="14"/>
  <c r="R1127" i="14"/>
  <c r="N1128" i="14"/>
  <c r="R1128" i="14"/>
  <c r="N1129" i="14"/>
  <c r="R1129" i="14"/>
  <c r="N1130" i="14"/>
  <c r="R1130" i="14"/>
  <c r="N1131" i="14"/>
  <c r="R1131" i="14"/>
  <c r="N1132" i="14"/>
  <c r="R1132" i="14"/>
  <c r="N1133" i="14"/>
  <c r="R1133" i="14"/>
  <c r="N1134" i="14"/>
  <c r="R1134" i="14"/>
  <c r="N1135" i="14"/>
  <c r="R1135" i="14"/>
  <c r="N1136" i="14"/>
  <c r="R1136" i="14"/>
  <c r="N1137" i="14"/>
  <c r="R1137" i="14"/>
  <c r="N1138" i="14"/>
  <c r="R1138" i="14"/>
  <c r="N1139" i="14"/>
  <c r="R1139" i="14"/>
  <c r="N1140" i="14"/>
  <c r="R1140" i="14"/>
  <c r="N1141" i="14"/>
  <c r="R1141" i="14"/>
  <c r="N1142" i="14"/>
  <c r="R1142" i="14"/>
  <c r="N1143" i="14"/>
  <c r="R1143" i="14"/>
  <c r="N1144" i="14"/>
  <c r="R1144" i="14"/>
  <c r="N1145" i="14"/>
  <c r="R1145" i="14"/>
  <c r="N1146" i="14"/>
  <c r="R1146" i="14"/>
  <c r="N1147" i="14"/>
  <c r="R1147" i="14"/>
  <c r="N1148" i="14"/>
  <c r="R1148" i="14"/>
  <c r="N1149" i="14"/>
  <c r="R1149" i="14"/>
  <c r="N1150" i="14"/>
  <c r="R1150" i="14"/>
  <c r="N1151" i="14"/>
  <c r="R1151" i="14"/>
  <c r="N1152" i="14"/>
  <c r="R1152" i="14"/>
  <c r="N1153" i="14"/>
  <c r="R1153" i="14"/>
  <c r="N1154" i="14"/>
  <c r="R1154" i="14"/>
  <c r="N1155" i="14"/>
  <c r="R1155" i="14"/>
  <c r="N1156" i="14"/>
  <c r="R1156" i="14"/>
  <c r="N1157" i="14"/>
  <c r="R1157" i="14"/>
  <c r="N1158" i="14"/>
  <c r="R1158" i="14"/>
  <c r="N1159" i="14"/>
  <c r="R1159" i="14"/>
  <c r="N1160" i="14"/>
  <c r="R1160" i="14"/>
  <c r="N1161" i="14"/>
  <c r="R1161" i="14"/>
  <c r="N1162" i="14"/>
  <c r="R1162" i="14"/>
  <c r="N1163" i="14"/>
  <c r="R1163" i="14"/>
  <c r="N1164" i="14"/>
  <c r="R1164" i="14"/>
  <c r="N1165" i="14"/>
  <c r="R1165" i="14"/>
  <c r="N1166" i="14"/>
  <c r="R1166" i="14"/>
  <c r="N1167" i="14"/>
  <c r="R1167" i="14"/>
  <c r="N1168" i="14"/>
  <c r="R1168" i="14"/>
  <c r="N1169" i="14"/>
  <c r="R1169" i="14"/>
  <c r="N1170" i="14"/>
  <c r="R1170" i="14"/>
  <c r="N1171" i="14"/>
  <c r="R1171" i="14"/>
  <c r="N1172" i="14"/>
  <c r="R1172" i="14"/>
  <c r="N1173" i="14"/>
  <c r="R1173" i="14"/>
  <c r="N1174" i="14"/>
  <c r="R1174" i="14"/>
  <c r="N1175" i="14"/>
  <c r="R1175" i="14"/>
  <c r="N1176" i="14"/>
  <c r="R1176" i="14"/>
  <c r="N1177" i="14"/>
  <c r="R1177" i="14"/>
  <c r="N1178" i="14"/>
  <c r="R1178" i="14"/>
  <c r="N1179" i="14"/>
  <c r="R1179" i="14"/>
  <c r="N1180" i="14"/>
  <c r="R1180" i="14"/>
  <c r="N1181" i="14"/>
  <c r="R1181" i="14"/>
  <c r="N1182" i="14"/>
  <c r="R1182" i="14"/>
  <c r="N1183" i="14"/>
  <c r="R1183" i="14"/>
  <c r="N1184" i="14"/>
  <c r="R1184" i="14"/>
  <c r="N1185" i="14"/>
  <c r="R1185" i="14"/>
  <c r="N1186" i="14"/>
  <c r="R1186" i="14"/>
  <c r="N1187" i="14"/>
  <c r="R1187" i="14"/>
  <c r="N1188" i="14"/>
  <c r="R1188" i="14"/>
  <c r="N1189" i="14"/>
  <c r="R1189" i="14"/>
  <c r="N1190" i="14"/>
  <c r="R1190" i="14"/>
  <c r="N1191" i="14"/>
  <c r="R1191" i="14"/>
  <c r="N1192" i="14"/>
  <c r="R1192" i="14"/>
  <c r="N1193" i="14"/>
  <c r="R1193" i="14"/>
  <c r="N1194" i="14"/>
  <c r="R1194" i="14"/>
  <c r="N1195" i="14"/>
  <c r="R1195" i="14"/>
  <c r="N1196" i="14"/>
  <c r="R1196" i="14"/>
  <c r="N1197" i="14"/>
  <c r="R1197" i="14"/>
  <c r="N1198" i="14"/>
  <c r="R1198" i="14"/>
  <c r="N1199" i="14"/>
  <c r="R1199" i="14"/>
  <c r="N1200" i="14"/>
  <c r="R1200" i="14"/>
  <c r="N1201" i="14"/>
  <c r="R1201" i="14"/>
  <c r="N1202" i="14"/>
  <c r="R1202" i="14"/>
  <c r="N1203" i="14"/>
  <c r="R1203" i="14"/>
  <c r="N1204" i="14"/>
  <c r="R1204" i="14"/>
  <c r="N1205" i="14"/>
  <c r="R1205" i="14"/>
  <c r="N1206" i="14"/>
  <c r="R1206" i="14"/>
  <c r="N1207" i="14"/>
  <c r="R1207" i="14"/>
  <c r="N1208" i="14"/>
  <c r="R1208" i="14"/>
  <c r="N1209" i="14"/>
  <c r="R1209" i="14"/>
  <c r="N1210" i="14"/>
  <c r="R1210" i="14"/>
  <c r="N1211" i="14"/>
  <c r="R1211" i="14"/>
  <c r="N1212" i="14"/>
  <c r="R1212" i="14"/>
  <c r="N1213" i="14"/>
  <c r="R1213" i="14"/>
  <c r="N1214" i="14"/>
  <c r="R1214" i="14"/>
  <c r="N1215" i="14"/>
  <c r="R1215" i="14"/>
  <c r="N1216" i="14"/>
  <c r="R1216" i="14"/>
  <c r="N1217" i="14"/>
  <c r="R1217" i="14"/>
  <c r="N1218" i="14"/>
  <c r="R1218" i="14"/>
  <c r="N1219" i="14"/>
  <c r="R1219" i="14"/>
  <c r="N1220" i="14"/>
  <c r="R1220" i="14"/>
  <c r="N1221" i="14"/>
  <c r="R1221" i="14"/>
  <c r="N1222" i="14"/>
  <c r="R1222" i="14"/>
  <c r="N1223" i="14"/>
  <c r="R1223" i="14"/>
  <c r="N1224" i="14"/>
  <c r="R1224" i="14"/>
  <c r="N1225" i="14"/>
  <c r="R1225" i="14"/>
  <c r="N1226" i="14"/>
  <c r="R1226" i="14"/>
  <c r="N1227" i="14"/>
  <c r="R1227" i="14"/>
  <c r="N1228" i="14"/>
  <c r="R1228" i="14"/>
  <c r="N1229" i="14"/>
  <c r="R1229" i="14"/>
  <c r="N1230" i="14"/>
  <c r="R1230" i="14"/>
  <c r="N1231" i="14"/>
  <c r="R1231" i="14"/>
  <c r="N1232" i="14"/>
  <c r="R1232" i="14"/>
  <c r="N1233" i="14"/>
  <c r="R1233" i="14"/>
  <c r="N1234" i="14"/>
  <c r="R1234" i="14"/>
  <c r="N1235" i="14"/>
  <c r="R1235" i="14"/>
  <c r="N1236" i="14"/>
  <c r="R1236" i="14"/>
  <c r="N1237" i="14"/>
  <c r="R1237" i="14"/>
  <c r="N1238" i="14"/>
  <c r="R1238" i="14"/>
  <c r="N1239" i="14"/>
  <c r="R1239" i="14"/>
  <c r="N1240" i="14"/>
  <c r="R1240" i="14"/>
  <c r="N1241" i="14"/>
  <c r="R1241" i="14"/>
  <c r="N1242" i="14"/>
  <c r="R1242" i="14"/>
  <c r="N1243" i="14"/>
  <c r="R1243" i="14"/>
  <c r="N1244" i="14"/>
  <c r="R1244" i="14"/>
  <c r="N1245" i="14"/>
  <c r="R1245" i="14"/>
  <c r="N1246" i="14"/>
  <c r="R1246" i="14"/>
  <c r="N1247" i="14"/>
  <c r="R1247" i="14"/>
  <c r="N1248" i="14"/>
  <c r="R1248" i="14"/>
  <c r="N1249" i="14"/>
  <c r="R1249" i="14"/>
  <c r="N1250" i="14"/>
  <c r="R1250" i="14"/>
  <c r="N1251" i="14"/>
  <c r="R1251" i="14"/>
  <c r="N1252" i="14"/>
  <c r="R1252" i="14"/>
  <c r="N1253" i="14"/>
  <c r="R1253" i="14"/>
  <c r="N1254" i="14"/>
  <c r="R1254" i="14"/>
  <c r="N1255" i="14"/>
  <c r="R1255" i="14"/>
  <c r="N1256" i="14"/>
  <c r="R1256" i="14"/>
  <c r="N1257" i="14"/>
  <c r="R1257" i="14"/>
  <c r="N1258" i="14"/>
  <c r="R1258" i="14"/>
  <c r="N1259" i="14"/>
  <c r="R1259" i="14"/>
  <c r="N1260" i="14"/>
  <c r="R1260" i="14"/>
  <c r="N1261" i="14"/>
  <c r="R1261" i="14"/>
  <c r="N1262" i="14"/>
  <c r="R1262" i="14"/>
  <c r="N1263" i="14"/>
  <c r="R1263" i="14"/>
  <c r="N1264" i="14"/>
  <c r="R1264" i="14"/>
  <c r="N1265" i="14"/>
  <c r="R1265" i="14"/>
  <c r="N1266" i="14"/>
  <c r="R1266" i="14"/>
  <c r="N1267" i="14"/>
  <c r="R1267" i="14"/>
  <c r="N1268" i="14"/>
  <c r="R1268" i="14"/>
  <c r="N1269" i="14"/>
  <c r="R1269" i="14"/>
  <c r="N1270" i="14"/>
  <c r="R1270" i="14"/>
  <c r="N1271" i="14"/>
  <c r="R1271" i="14"/>
  <c r="N1272" i="14"/>
  <c r="R1272" i="14"/>
  <c r="N1273" i="14"/>
  <c r="R1273" i="14"/>
  <c r="N1274" i="14"/>
  <c r="R1274" i="14"/>
  <c r="N1275" i="14"/>
  <c r="R1275" i="14"/>
  <c r="N1276" i="14"/>
  <c r="R1276" i="14"/>
  <c r="N1277" i="14"/>
  <c r="R1277" i="14"/>
  <c r="N1278" i="14"/>
  <c r="R1278" i="14"/>
  <c r="N1279" i="14"/>
  <c r="R1279" i="14"/>
  <c r="N1280" i="14"/>
  <c r="R1280" i="14"/>
  <c r="N1281" i="14"/>
  <c r="R1281" i="14"/>
  <c r="N1282" i="14"/>
  <c r="R1282" i="14"/>
  <c r="N1283" i="14"/>
  <c r="R1283" i="14"/>
  <c r="N1284" i="14"/>
  <c r="R1284" i="14"/>
  <c r="N1285" i="14"/>
  <c r="R1285" i="14"/>
  <c r="N1286" i="14"/>
  <c r="R1286" i="14"/>
  <c r="N1287" i="14"/>
  <c r="R1287" i="14"/>
  <c r="N1288" i="14"/>
  <c r="R1288" i="14"/>
  <c r="N1289" i="14"/>
  <c r="R1289" i="14"/>
  <c r="N1290" i="14"/>
  <c r="R1290" i="14"/>
  <c r="N1291" i="14"/>
  <c r="R1291" i="14"/>
  <c r="N1292" i="14"/>
  <c r="R1292" i="14"/>
  <c r="N1293" i="14"/>
  <c r="R1293" i="14"/>
  <c r="N1294" i="14"/>
  <c r="R1294" i="14"/>
  <c r="N1295" i="14"/>
  <c r="R1295" i="14"/>
  <c r="N1296" i="14"/>
  <c r="R1296" i="14"/>
  <c r="N1297" i="14"/>
  <c r="R1297" i="14"/>
  <c r="N1298" i="14"/>
  <c r="R1298" i="14"/>
  <c r="N1299" i="14"/>
  <c r="R1299" i="14"/>
  <c r="N1300" i="14"/>
  <c r="R1300" i="14"/>
  <c r="N1301" i="14"/>
  <c r="R1301" i="14"/>
  <c r="N1302" i="14"/>
  <c r="R1302" i="14"/>
  <c r="N1303" i="14"/>
  <c r="R1303" i="14"/>
  <c r="N1304" i="14"/>
  <c r="R1304" i="14"/>
  <c r="N1305" i="14"/>
  <c r="R1305" i="14"/>
  <c r="N1306" i="14"/>
  <c r="R1306" i="14"/>
  <c r="N1307" i="14"/>
  <c r="R1307" i="14"/>
  <c r="N1308" i="14"/>
  <c r="R1308" i="14"/>
  <c r="N1309" i="14"/>
  <c r="R1309" i="14"/>
  <c r="N1310" i="14"/>
  <c r="R1310" i="14"/>
  <c r="N1311" i="14"/>
  <c r="R1311" i="14"/>
  <c r="N1312" i="14"/>
  <c r="R1312" i="14"/>
  <c r="N1313" i="14"/>
  <c r="R1313" i="14"/>
  <c r="N1314" i="14"/>
  <c r="R1314" i="14"/>
  <c r="N1315" i="14"/>
  <c r="R1315" i="14"/>
  <c r="N1316" i="14"/>
  <c r="R1316" i="14"/>
  <c r="N1317" i="14"/>
  <c r="R1317" i="14"/>
  <c r="N1318" i="14"/>
  <c r="R1318" i="14"/>
  <c r="N1319" i="14"/>
  <c r="R1319" i="14"/>
  <c r="N1320" i="14"/>
  <c r="R1320" i="14"/>
  <c r="N1321" i="14"/>
  <c r="R1321" i="14"/>
  <c r="N1322" i="14"/>
  <c r="R1322" i="14"/>
  <c r="N1323" i="14"/>
  <c r="R1323" i="14"/>
  <c r="N1324" i="14"/>
  <c r="R1324" i="14"/>
  <c r="N1325" i="14"/>
  <c r="R1325" i="14"/>
  <c r="N1326" i="14"/>
  <c r="R1326" i="14"/>
  <c r="N1327" i="14"/>
  <c r="R1327" i="14"/>
  <c r="N1328" i="14"/>
  <c r="R1328" i="14"/>
  <c r="N1329" i="14"/>
  <c r="R1329" i="14"/>
  <c r="N1330" i="14"/>
  <c r="R1330" i="14"/>
  <c r="N1331" i="14"/>
  <c r="R1331" i="14"/>
  <c r="N1332" i="14"/>
  <c r="R1332" i="14"/>
  <c r="N1333" i="14"/>
  <c r="R1333" i="14"/>
  <c r="N1334" i="14"/>
  <c r="R1334" i="14"/>
  <c r="N1335" i="14"/>
  <c r="R1335" i="14"/>
  <c r="N1336" i="14"/>
  <c r="R1336" i="14"/>
  <c r="N1337" i="14"/>
  <c r="R1337" i="14"/>
  <c r="N1338" i="14"/>
  <c r="R1338" i="14"/>
  <c r="N1339" i="14"/>
  <c r="R1339" i="14"/>
  <c r="N1340" i="14"/>
  <c r="R1340" i="14"/>
  <c r="N1341" i="14"/>
  <c r="R1341" i="14"/>
  <c r="N1342" i="14"/>
  <c r="R1342" i="14"/>
  <c r="N1343" i="14"/>
  <c r="R1343" i="14"/>
  <c r="N1344" i="14"/>
  <c r="R1344" i="14"/>
  <c r="N1345" i="14"/>
  <c r="R1345" i="14"/>
  <c r="N1346" i="14"/>
  <c r="R1346" i="14"/>
  <c r="N1347" i="14"/>
  <c r="R1347" i="14"/>
  <c r="N1348" i="14"/>
  <c r="R1348" i="14"/>
  <c r="N1349" i="14"/>
  <c r="R1349" i="14"/>
  <c r="N1350" i="14"/>
  <c r="R1350" i="14"/>
  <c r="N1351" i="14"/>
  <c r="R1351" i="14"/>
  <c r="N1352" i="14"/>
  <c r="R1352" i="14"/>
  <c r="N1353" i="14"/>
  <c r="R1353" i="14"/>
  <c r="N1354" i="14"/>
  <c r="R1354" i="14"/>
  <c r="N1355" i="14"/>
  <c r="R1355" i="14"/>
  <c r="N1356" i="14"/>
  <c r="R1356" i="14"/>
  <c r="N1357" i="14"/>
  <c r="R1357" i="14"/>
  <c r="N1358" i="14"/>
  <c r="R1358" i="14"/>
  <c r="N1359" i="14"/>
  <c r="R1359" i="14"/>
  <c r="N1360" i="14"/>
  <c r="R1360" i="14"/>
  <c r="N1361" i="14"/>
  <c r="R1361" i="14"/>
  <c r="N1362" i="14"/>
  <c r="R1362" i="14"/>
  <c r="N1363" i="14"/>
  <c r="R1363" i="14"/>
  <c r="N1364" i="14"/>
  <c r="R1364" i="14"/>
  <c r="N1365" i="14"/>
  <c r="R1365" i="14"/>
  <c r="N1366" i="14"/>
  <c r="R1366" i="14"/>
  <c r="N1367" i="14"/>
  <c r="R1367" i="14"/>
  <c r="N1368" i="14"/>
  <c r="R1368" i="14"/>
  <c r="N1369" i="14"/>
  <c r="R1369" i="14"/>
  <c r="N1370" i="14"/>
  <c r="R1370" i="14"/>
  <c r="N1371" i="14"/>
  <c r="R1371" i="14"/>
  <c r="N1372" i="14"/>
  <c r="R1372" i="14"/>
  <c r="N1373" i="14"/>
  <c r="R1373" i="14"/>
  <c r="N1374" i="14"/>
  <c r="R1374" i="14"/>
  <c r="N1375" i="14"/>
  <c r="R1375" i="14"/>
  <c r="N1376" i="14"/>
  <c r="R1376" i="14"/>
  <c r="N1377" i="14"/>
  <c r="R1377" i="14"/>
  <c r="N1378" i="14"/>
  <c r="R1378" i="14"/>
  <c r="N1379" i="14"/>
  <c r="R1379" i="14"/>
  <c r="N1380" i="14"/>
  <c r="R1380" i="14"/>
  <c r="N1381" i="14"/>
  <c r="R1381" i="14"/>
  <c r="N1382" i="14"/>
  <c r="R1382" i="14"/>
  <c r="N1383" i="14"/>
  <c r="R1383" i="14"/>
  <c r="N1384" i="14"/>
  <c r="R1384" i="14"/>
  <c r="N1385" i="14"/>
  <c r="R1385" i="14"/>
  <c r="N1386" i="14"/>
  <c r="R1386" i="14"/>
  <c r="N1387" i="14"/>
  <c r="R1387" i="14"/>
  <c r="N1388" i="14"/>
  <c r="R1388" i="14"/>
  <c r="N1389" i="14"/>
  <c r="R1389" i="14"/>
  <c r="N1390" i="14"/>
  <c r="R1390" i="14"/>
  <c r="N1391" i="14"/>
  <c r="R1391" i="14"/>
  <c r="N1392" i="14"/>
  <c r="R1392" i="14"/>
  <c r="N1393" i="14"/>
  <c r="R1393" i="14"/>
  <c r="N1394" i="14"/>
  <c r="R1394" i="14"/>
  <c r="N1395" i="14"/>
  <c r="R1395" i="14"/>
  <c r="N1396" i="14"/>
  <c r="R1396" i="14"/>
  <c r="N1397" i="14"/>
  <c r="R1397" i="14"/>
  <c r="N1398" i="14"/>
  <c r="R1398" i="14"/>
  <c r="N1399" i="14"/>
  <c r="R1399" i="14"/>
  <c r="N1400" i="14"/>
  <c r="R1400" i="14"/>
  <c r="N1401" i="14"/>
  <c r="R1401" i="14"/>
  <c r="N1402" i="14"/>
  <c r="R1402" i="14"/>
  <c r="N1403" i="14"/>
  <c r="R1403" i="14"/>
  <c r="N1404" i="14"/>
  <c r="R1404" i="14"/>
  <c r="N1405" i="14"/>
  <c r="R1405" i="14"/>
  <c r="N1406" i="14"/>
  <c r="R1406" i="14"/>
  <c r="N1407" i="14"/>
  <c r="R1407" i="14"/>
  <c r="N1408" i="14"/>
  <c r="R1408" i="14"/>
  <c r="N1409" i="14"/>
  <c r="R1409" i="14"/>
  <c r="N1410" i="14"/>
  <c r="R1410" i="14"/>
  <c r="N1411" i="14"/>
  <c r="R1411" i="14"/>
  <c r="N1412" i="14"/>
  <c r="R1412" i="14"/>
  <c r="N1413" i="14"/>
  <c r="R1413" i="14"/>
  <c r="N1414" i="14"/>
  <c r="R1414" i="14"/>
  <c r="N1415" i="14"/>
  <c r="R1415" i="14"/>
  <c r="N1416" i="14"/>
  <c r="R1416" i="14"/>
  <c r="N1417" i="14"/>
  <c r="R1417" i="14"/>
  <c r="N1418" i="14"/>
  <c r="R1418" i="14"/>
  <c r="N1419" i="14"/>
  <c r="R1419" i="14"/>
  <c r="N1420" i="14"/>
  <c r="R1420" i="14"/>
  <c r="N1421" i="14"/>
  <c r="R1421" i="14"/>
  <c r="N1422" i="14"/>
  <c r="R1422" i="14"/>
  <c r="N1423" i="14"/>
  <c r="R1423" i="14"/>
  <c r="N1424" i="14"/>
  <c r="R1424" i="14"/>
  <c r="N1425" i="14"/>
  <c r="R1425" i="14"/>
  <c r="N1426" i="14"/>
  <c r="R1426" i="14"/>
  <c r="N1427" i="14"/>
  <c r="R1427" i="14"/>
  <c r="N1428" i="14"/>
  <c r="R1428" i="14"/>
  <c r="N1429" i="14"/>
  <c r="R1429" i="14"/>
  <c r="N1430" i="14"/>
  <c r="R1430" i="14"/>
  <c r="N1431" i="14"/>
  <c r="R1431" i="14"/>
  <c r="N1432" i="14"/>
  <c r="R1432" i="14"/>
  <c r="N1433" i="14"/>
  <c r="R1433" i="14"/>
  <c r="N1434" i="14"/>
  <c r="R1434" i="14"/>
  <c r="N1435" i="14"/>
  <c r="R1435" i="14"/>
  <c r="N1436" i="14"/>
  <c r="R1436" i="14"/>
  <c r="N1437" i="14"/>
  <c r="R1437" i="14"/>
  <c r="N1438" i="14"/>
  <c r="R1438" i="14"/>
  <c r="N1439" i="14"/>
  <c r="R1439" i="14"/>
  <c r="N1440" i="14"/>
  <c r="R1440" i="14"/>
  <c r="N1441" i="14"/>
  <c r="R1441" i="14"/>
  <c r="N1442" i="14"/>
  <c r="R1442" i="14"/>
  <c r="N1443" i="14"/>
  <c r="R1443" i="14"/>
  <c r="N1444" i="14"/>
  <c r="R1444" i="14"/>
  <c r="N1445" i="14"/>
  <c r="R1445" i="14"/>
  <c r="N1446" i="14"/>
  <c r="R1446" i="14"/>
  <c r="N1447" i="14"/>
  <c r="R1447" i="14"/>
  <c r="N1448" i="14"/>
  <c r="R1448" i="14"/>
  <c r="N1449" i="14"/>
  <c r="R1449" i="14"/>
  <c r="N1450" i="14"/>
  <c r="R1450" i="14"/>
  <c r="N1451" i="14"/>
  <c r="R1451" i="14"/>
  <c r="N1452" i="14"/>
  <c r="R1452" i="14"/>
  <c r="N1453" i="14"/>
  <c r="R1453" i="14"/>
  <c r="N1454" i="14"/>
  <c r="R1454" i="14"/>
  <c r="N1455" i="14"/>
  <c r="R1455" i="14"/>
  <c r="N1456" i="14"/>
  <c r="R1456" i="14"/>
  <c r="N1457" i="14"/>
  <c r="R1457" i="14"/>
  <c r="N1458" i="14"/>
  <c r="R1458" i="14"/>
  <c r="N1459" i="14"/>
  <c r="R1459" i="14"/>
  <c r="N1460" i="14"/>
  <c r="R1460" i="14"/>
  <c r="N1461" i="14"/>
  <c r="R1461" i="14"/>
  <c r="N1462" i="14"/>
  <c r="R1462" i="14"/>
  <c r="N1463" i="14"/>
  <c r="R1463" i="14"/>
  <c r="N1464" i="14"/>
  <c r="R1464" i="14"/>
  <c r="N1465" i="14"/>
  <c r="R1465" i="14"/>
  <c r="N1466" i="14"/>
  <c r="R1466" i="14"/>
  <c r="N1467" i="14"/>
  <c r="R1467" i="14"/>
  <c r="N1468" i="14"/>
  <c r="R1468" i="14"/>
  <c r="N1469" i="14"/>
  <c r="R1469" i="14"/>
  <c r="N1470" i="14"/>
  <c r="R1470" i="14"/>
  <c r="N1471" i="14"/>
  <c r="R1471" i="14"/>
  <c r="N1472" i="14"/>
  <c r="R1472" i="14"/>
  <c r="N1473" i="14"/>
  <c r="R1473" i="14"/>
  <c r="N1474" i="14"/>
  <c r="R1474" i="14"/>
  <c r="N1475" i="14"/>
  <c r="R1475" i="14"/>
  <c r="N1476" i="14"/>
  <c r="R1476" i="14"/>
  <c r="N1477" i="14"/>
  <c r="R1477" i="14"/>
  <c r="N1478" i="14"/>
  <c r="R1478" i="14"/>
  <c r="N1479" i="14"/>
  <c r="R1479" i="14"/>
  <c r="N1480" i="14"/>
  <c r="R1480" i="14"/>
  <c r="N1481" i="14"/>
  <c r="R1481" i="14"/>
  <c r="N1482" i="14"/>
  <c r="R1482" i="14"/>
  <c r="N1483" i="14"/>
  <c r="R1483" i="14"/>
  <c r="N1484" i="14"/>
  <c r="R1484" i="14"/>
  <c r="N1485" i="14"/>
  <c r="R1485" i="14"/>
  <c r="N1486" i="14"/>
  <c r="R1486" i="14"/>
  <c r="N1487" i="14"/>
  <c r="R1487" i="14"/>
  <c r="N1488" i="14"/>
  <c r="R1488" i="14"/>
  <c r="N1489" i="14"/>
  <c r="R1489" i="14"/>
  <c r="N1490" i="14"/>
  <c r="R1490" i="14"/>
  <c r="N1491" i="14"/>
  <c r="R1491" i="14"/>
  <c r="N1492" i="14"/>
  <c r="R1492" i="14"/>
  <c r="N1493" i="14"/>
  <c r="R1493" i="14"/>
  <c r="N1494" i="14"/>
  <c r="R1494" i="14"/>
  <c r="N1495" i="14"/>
  <c r="R1495" i="14"/>
  <c r="N1496" i="14"/>
  <c r="R1496" i="14"/>
  <c r="N1497" i="14"/>
  <c r="R1497" i="14"/>
  <c r="N1498" i="14"/>
  <c r="R1498" i="14"/>
  <c r="N1499" i="14"/>
  <c r="R1499" i="14"/>
  <c r="N1500" i="14"/>
  <c r="R1500" i="14"/>
  <c r="N1501" i="14"/>
  <c r="R1501" i="14"/>
  <c r="N1502" i="14"/>
  <c r="R1502" i="14"/>
  <c r="N1503" i="14"/>
  <c r="R1503" i="14"/>
  <c r="N1504" i="14"/>
  <c r="R1504" i="14"/>
  <c r="N1505" i="14"/>
  <c r="R1505" i="14"/>
  <c r="N1506" i="14"/>
  <c r="R1506" i="14"/>
  <c r="N1507" i="14"/>
  <c r="R1507" i="14"/>
  <c r="N1508" i="14"/>
  <c r="R1508" i="14"/>
  <c r="N1509" i="14"/>
  <c r="R1509" i="14"/>
  <c r="N1510" i="14"/>
  <c r="R1510" i="14"/>
  <c r="N1511" i="14"/>
  <c r="R1511" i="14"/>
  <c r="N1512" i="14"/>
  <c r="R1512" i="14"/>
  <c r="N1513" i="14"/>
  <c r="R1513" i="14"/>
  <c r="N1514" i="14"/>
  <c r="R1514" i="14"/>
  <c r="N1515" i="14"/>
  <c r="R1515" i="14"/>
  <c r="N1516" i="14"/>
  <c r="R1516" i="14"/>
  <c r="N1517" i="14"/>
  <c r="R1517" i="14"/>
  <c r="N1518" i="14"/>
  <c r="R1518" i="14"/>
  <c r="N1519" i="14"/>
  <c r="R1519" i="14"/>
  <c r="N1520" i="14"/>
  <c r="R1520" i="14"/>
  <c r="N1521" i="14"/>
  <c r="R1521" i="14"/>
  <c r="N1522" i="14"/>
  <c r="R1522" i="14"/>
  <c r="N1523" i="14"/>
  <c r="R1523" i="14"/>
  <c r="N1524" i="14"/>
  <c r="R1524" i="14"/>
  <c r="N1525" i="14"/>
  <c r="R1525" i="14"/>
  <c r="N1526" i="14"/>
  <c r="R1526" i="14"/>
  <c r="N1527" i="14"/>
  <c r="R1527" i="14"/>
  <c r="N1528" i="14"/>
  <c r="R1528" i="14"/>
  <c r="N1529" i="14"/>
  <c r="R1529" i="14"/>
  <c r="N1530" i="14"/>
  <c r="R1530" i="14"/>
  <c r="N1531" i="14"/>
  <c r="R1531" i="14"/>
  <c r="N1532" i="14"/>
  <c r="R1532" i="14"/>
  <c r="N1533" i="14"/>
  <c r="R1533" i="14"/>
  <c r="N1534" i="14"/>
  <c r="R1534" i="14"/>
  <c r="N1535" i="14"/>
  <c r="R1535" i="14"/>
  <c r="N1536" i="14"/>
  <c r="R1536" i="14"/>
  <c r="N1537" i="14"/>
  <c r="R1537" i="14"/>
  <c r="N1538" i="14"/>
  <c r="R1538" i="14"/>
  <c r="N1539" i="14"/>
  <c r="R1539" i="14"/>
  <c r="N1540" i="14"/>
  <c r="R1540" i="14"/>
  <c r="N1541" i="14"/>
  <c r="R1541" i="14"/>
  <c r="N1542" i="14"/>
  <c r="R1542" i="14"/>
  <c r="N1543" i="14"/>
  <c r="R1543" i="14"/>
  <c r="N1544" i="14"/>
  <c r="R1544" i="14"/>
  <c r="N1545" i="14"/>
  <c r="R1545" i="14"/>
  <c r="N1546" i="14"/>
  <c r="R1546" i="14"/>
  <c r="N1547" i="14"/>
  <c r="R1547" i="14"/>
  <c r="N1548" i="14"/>
  <c r="R1548" i="14"/>
  <c r="N1549" i="14"/>
  <c r="R1549" i="14"/>
  <c r="N1550" i="14"/>
  <c r="R1550" i="14"/>
  <c r="N1551" i="14"/>
  <c r="R1551" i="14"/>
  <c r="N1552" i="14"/>
  <c r="R1552" i="14"/>
  <c r="N1553" i="14"/>
  <c r="R1553" i="14"/>
  <c r="N1554" i="14"/>
  <c r="R1554" i="14"/>
  <c r="N1555" i="14"/>
  <c r="R1555" i="14"/>
  <c r="N1556" i="14"/>
  <c r="R1556" i="14"/>
  <c r="N1557" i="14"/>
  <c r="R1557" i="14"/>
  <c r="N1558" i="14"/>
  <c r="R1558" i="14"/>
  <c r="N1559" i="14"/>
  <c r="R1559" i="14"/>
  <c r="N1560" i="14"/>
  <c r="R1560" i="14"/>
  <c r="N1561" i="14"/>
  <c r="R1561" i="14"/>
  <c r="N1562" i="14"/>
  <c r="R1562" i="14"/>
  <c r="N1563" i="14"/>
  <c r="R1563" i="14"/>
  <c r="N1564" i="14"/>
  <c r="R1564" i="14"/>
  <c r="N1565" i="14"/>
  <c r="R1565" i="14"/>
  <c r="N1566" i="14"/>
  <c r="R1566" i="14"/>
  <c r="N1567" i="14"/>
  <c r="R1567" i="14"/>
  <c r="N1568" i="14"/>
  <c r="R1568" i="14"/>
  <c r="N1569" i="14"/>
  <c r="R1569" i="14"/>
  <c r="N1570" i="14"/>
  <c r="R1570" i="14"/>
  <c r="N1571" i="14"/>
  <c r="R1571" i="14"/>
  <c r="N1572" i="14"/>
  <c r="R1572" i="14"/>
  <c r="N1573" i="14"/>
  <c r="R1573" i="14"/>
  <c r="N1574" i="14"/>
  <c r="R1574" i="14"/>
  <c r="N1575" i="14"/>
  <c r="R1575" i="14"/>
  <c r="N1576" i="14"/>
  <c r="R1576" i="14"/>
  <c r="N1577" i="14"/>
  <c r="R1577" i="14"/>
  <c r="N1578" i="14"/>
  <c r="R1578" i="14"/>
  <c r="N1579" i="14"/>
  <c r="R1579" i="14"/>
  <c r="N1580" i="14"/>
  <c r="R1580" i="14"/>
  <c r="N1581" i="14"/>
  <c r="R1581" i="14"/>
  <c r="N1582" i="14"/>
  <c r="R1582" i="14"/>
  <c r="N1583" i="14"/>
  <c r="R1583" i="14"/>
  <c r="N1584" i="14"/>
  <c r="R1584" i="14"/>
  <c r="N1585" i="14"/>
  <c r="R1585" i="14"/>
  <c r="N1586" i="14"/>
  <c r="R1586" i="14"/>
  <c r="N1587" i="14"/>
  <c r="R1587" i="14"/>
  <c r="N1588" i="14"/>
  <c r="R1588" i="14"/>
  <c r="N1589" i="14"/>
  <c r="R1589" i="14"/>
  <c r="N1590" i="14"/>
  <c r="R1590" i="14"/>
  <c r="N1591" i="14"/>
  <c r="R1591" i="14"/>
  <c r="N1592" i="14"/>
  <c r="R1592" i="14"/>
  <c r="N1593" i="14"/>
  <c r="R1593" i="14"/>
  <c r="N1594" i="14"/>
  <c r="R1594" i="14"/>
  <c r="N1595" i="14"/>
  <c r="R1595" i="14"/>
  <c r="N1596" i="14"/>
  <c r="R1596" i="14"/>
  <c r="N1597" i="14"/>
  <c r="R1597" i="14"/>
  <c r="N1598" i="14"/>
  <c r="R1598" i="14"/>
  <c r="N1599" i="14"/>
  <c r="R1599" i="14"/>
  <c r="N1600" i="14"/>
  <c r="R1600" i="14"/>
  <c r="N1601" i="14"/>
  <c r="R1601" i="14"/>
  <c r="N1602" i="14"/>
  <c r="R1602" i="14"/>
  <c r="N1603" i="14"/>
  <c r="R1603" i="14"/>
  <c r="N1604" i="14"/>
  <c r="R1604" i="14"/>
  <c r="N1605" i="14"/>
  <c r="R1605" i="14"/>
  <c r="N1606" i="14"/>
  <c r="R1606" i="14"/>
  <c r="N1607" i="14"/>
  <c r="R1607" i="14"/>
  <c r="N1608" i="14"/>
  <c r="R1608" i="14"/>
  <c r="N1609" i="14"/>
  <c r="R1609" i="14"/>
  <c r="N1610" i="14"/>
  <c r="R1610" i="14"/>
  <c r="N1611" i="14"/>
  <c r="R1611" i="14"/>
  <c r="N1612" i="14"/>
  <c r="R1612" i="14"/>
  <c r="N1613" i="14"/>
  <c r="R1613" i="14"/>
  <c r="N1614" i="14"/>
  <c r="R1614" i="14"/>
  <c r="N1615" i="14"/>
  <c r="R1615" i="14"/>
  <c r="N1616" i="14"/>
  <c r="R1616" i="14"/>
  <c r="N1617" i="14"/>
  <c r="R1617" i="14"/>
  <c r="N1618" i="14"/>
  <c r="R1618" i="14"/>
  <c r="N1619" i="14"/>
  <c r="R1619" i="14"/>
  <c r="N1620" i="14"/>
  <c r="R1620" i="14"/>
  <c r="N1621" i="14"/>
  <c r="R1621" i="14"/>
  <c r="N1622" i="14"/>
  <c r="R1622" i="14"/>
  <c r="N1623" i="14"/>
  <c r="R1623" i="14"/>
  <c r="N1624" i="14"/>
  <c r="R1624" i="14"/>
  <c r="N1625" i="14"/>
  <c r="R1625" i="14"/>
  <c r="N1626" i="14"/>
  <c r="R1626" i="14"/>
  <c r="N1627" i="14"/>
  <c r="R1627" i="14"/>
  <c r="N1628" i="14"/>
  <c r="R1628" i="14"/>
  <c r="N1629" i="14"/>
  <c r="R1629" i="14"/>
  <c r="N1630" i="14"/>
  <c r="R1630" i="14"/>
  <c r="N1631" i="14"/>
  <c r="R1631" i="14"/>
  <c r="N1632" i="14"/>
  <c r="R1632" i="14"/>
  <c r="N1633" i="14"/>
  <c r="R1633" i="14"/>
  <c r="N1634" i="14"/>
  <c r="R1634" i="14"/>
  <c r="N1635" i="14"/>
  <c r="R1635" i="14"/>
  <c r="N1636" i="14"/>
  <c r="R1636" i="14"/>
  <c r="N1637" i="14"/>
  <c r="R1637" i="14"/>
  <c r="N1638" i="14"/>
  <c r="R1638" i="14"/>
  <c r="N1639" i="14"/>
  <c r="R1639" i="14"/>
  <c r="N1640" i="14"/>
  <c r="R1640" i="14"/>
  <c r="N1641" i="14"/>
  <c r="R1641" i="14"/>
  <c r="N1642" i="14"/>
  <c r="R1642" i="14"/>
  <c r="N1643" i="14"/>
  <c r="R1643" i="14"/>
  <c r="N1644" i="14"/>
  <c r="R1644" i="14"/>
  <c r="N1645" i="14"/>
  <c r="R1645" i="14"/>
  <c r="N1646" i="14"/>
  <c r="R1646" i="14"/>
  <c r="N1647" i="14"/>
  <c r="R1647" i="14"/>
  <c r="N1648" i="14"/>
  <c r="R1648" i="14"/>
  <c r="N1649" i="14"/>
  <c r="R1649" i="14"/>
  <c r="N1650" i="14"/>
  <c r="R1650" i="14"/>
  <c r="N1651" i="14"/>
  <c r="R1651" i="14"/>
  <c r="N1652" i="14"/>
  <c r="R1652" i="14"/>
  <c r="N1653" i="14"/>
  <c r="R1653" i="14"/>
  <c r="N1654" i="14"/>
  <c r="R1654" i="14"/>
  <c r="N1655" i="14"/>
  <c r="R1655" i="14"/>
  <c r="N1656" i="14"/>
  <c r="R1656" i="14"/>
  <c r="N1657" i="14"/>
  <c r="R1657" i="14"/>
  <c r="N1658" i="14"/>
  <c r="R1658" i="14"/>
  <c r="N1659" i="14"/>
  <c r="R1659" i="14"/>
  <c r="N1660" i="14"/>
  <c r="R1660" i="14"/>
  <c r="N1661" i="14"/>
  <c r="R1661" i="14"/>
  <c r="N1662" i="14"/>
  <c r="R1662" i="14"/>
  <c r="N1663" i="14"/>
  <c r="R1663" i="14"/>
  <c r="N1664" i="14"/>
  <c r="R1664" i="14"/>
  <c r="N1665" i="14"/>
  <c r="R1665" i="14"/>
  <c r="N1666" i="14"/>
  <c r="R1666" i="14"/>
  <c r="N1667" i="14"/>
  <c r="R1667" i="14"/>
  <c r="N1668" i="14"/>
  <c r="R1668" i="14"/>
  <c r="N1669" i="14"/>
  <c r="R1669" i="14"/>
  <c r="N1670" i="14"/>
  <c r="R1670" i="14"/>
  <c r="N1671" i="14"/>
  <c r="R1671" i="14"/>
  <c r="N1672" i="14"/>
  <c r="R1672" i="14"/>
  <c r="N1673" i="14"/>
  <c r="R1673" i="14"/>
  <c r="N1674" i="14"/>
  <c r="R1674" i="14"/>
  <c r="N1675" i="14"/>
  <c r="R1675" i="14"/>
  <c r="N1676" i="14"/>
  <c r="R1676" i="14"/>
  <c r="N1677" i="14"/>
  <c r="R1677" i="14"/>
  <c r="N1678" i="14"/>
  <c r="R1678" i="14"/>
  <c r="N1679" i="14"/>
  <c r="R1679" i="14"/>
  <c r="N1680" i="14"/>
  <c r="R1680" i="14"/>
  <c r="N1681" i="14"/>
  <c r="R1681" i="14"/>
  <c r="N1682" i="14"/>
  <c r="R1682" i="14"/>
  <c r="N1683" i="14"/>
  <c r="R1683" i="14"/>
  <c r="N1684" i="14"/>
  <c r="R1684" i="14"/>
  <c r="N1685" i="14"/>
  <c r="R1685" i="14"/>
  <c r="N1686" i="14"/>
  <c r="R1686" i="14"/>
  <c r="N1687" i="14"/>
  <c r="R1687" i="14"/>
  <c r="N1688" i="14"/>
  <c r="R1688" i="14"/>
  <c r="N1689" i="14"/>
  <c r="R1689" i="14"/>
  <c r="N1690" i="14"/>
  <c r="R1690" i="14"/>
  <c r="N1691" i="14"/>
  <c r="R1691" i="14"/>
  <c r="N1692" i="14"/>
  <c r="R1692" i="14"/>
  <c r="N1693" i="14"/>
  <c r="R1693" i="14"/>
  <c r="N1694" i="14"/>
  <c r="R1694" i="14"/>
  <c r="N1695" i="14"/>
  <c r="R1695" i="14"/>
  <c r="N1696" i="14"/>
  <c r="R1696" i="14"/>
  <c r="N1697" i="14"/>
  <c r="R1697" i="14"/>
  <c r="N1698" i="14"/>
  <c r="R1698" i="14"/>
  <c r="N1699" i="14"/>
  <c r="R1699" i="14"/>
  <c r="N1700" i="14"/>
  <c r="R1700" i="14"/>
  <c r="N1701" i="14"/>
  <c r="R1701" i="14"/>
  <c r="N1702" i="14"/>
  <c r="R1702" i="14"/>
  <c r="N1703" i="14"/>
  <c r="R1703" i="14"/>
  <c r="N1704" i="14"/>
  <c r="R1704" i="14"/>
  <c r="N1705" i="14"/>
  <c r="R1705" i="14"/>
  <c r="N1706" i="14"/>
  <c r="R1706" i="14"/>
  <c r="N1707" i="14"/>
  <c r="R1707" i="14"/>
  <c r="N1708" i="14"/>
  <c r="R1708" i="14"/>
  <c r="N1709" i="14"/>
  <c r="R1709" i="14"/>
  <c r="N1710" i="14"/>
  <c r="R1710" i="14"/>
  <c r="N1711" i="14"/>
  <c r="R1711" i="14"/>
  <c r="N1712" i="14"/>
  <c r="R1712" i="14"/>
  <c r="N1713" i="14"/>
  <c r="R1713" i="14"/>
  <c r="N1714" i="14"/>
  <c r="R1714" i="14"/>
  <c r="N1715" i="14"/>
  <c r="R1715" i="14"/>
  <c r="N1716" i="14"/>
  <c r="R1716" i="14"/>
  <c r="N1717" i="14"/>
  <c r="R1717" i="14"/>
  <c r="N1718" i="14"/>
  <c r="R1718" i="14"/>
  <c r="N1719" i="14"/>
  <c r="R1719" i="14"/>
  <c r="N1720" i="14"/>
  <c r="R1720" i="14"/>
  <c r="N1721" i="14"/>
  <c r="R1721" i="14"/>
  <c r="N1722" i="14"/>
  <c r="R1722" i="14"/>
  <c r="N1723" i="14"/>
  <c r="R1723" i="14"/>
  <c r="N1724" i="14"/>
  <c r="R1724" i="14"/>
  <c r="N1725" i="14"/>
  <c r="R1725" i="14"/>
  <c r="N1726" i="14"/>
  <c r="R1726" i="14"/>
  <c r="N1727" i="14"/>
  <c r="R1727" i="14"/>
  <c r="N1728" i="14"/>
  <c r="R1728" i="14"/>
  <c r="N1729" i="14"/>
  <c r="R1729" i="14"/>
  <c r="N1730" i="14"/>
  <c r="R1730" i="14"/>
  <c r="N1731" i="14"/>
  <c r="R1731" i="14"/>
  <c r="N1732" i="14"/>
  <c r="R1732" i="14"/>
  <c r="N1733" i="14"/>
  <c r="R1733" i="14"/>
  <c r="N1734" i="14"/>
  <c r="R1734" i="14"/>
  <c r="N1735" i="14"/>
  <c r="R1735" i="14"/>
  <c r="N1736" i="14"/>
  <c r="R1736" i="14"/>
  <c r="N1737" i="14"/>
  <c r="R1737" i="14"/>
  <c r="N1738" i="14"/>
  <c r="R1738" i="14"/>
  <c r="N1739" i="14"/>
  <c r="R1739" i="14"/>
  <c r="N1740" i="14"/>
  <c r="R1740" i="14"/>
  <c r="N1741" i="14"/>
  <c r="R1741" i="14"/>
  <c r="N1742" i="14"/>
  <c r="R1742" i="14"/>
  <c r="N1743" i="14"/>
  <c r="R1743" i="14"/>
  <c r="N1744" i="14"/>
  <c r="R1744" i="14"/>
  <c r="N1745" i="14"/>
  <c r="R1745" i="14"/>
  <c r="N1746" i="14"/>
  <c r="R1746" i="14"/>
  <c r="N1747" i="14"/>
  <c r="R1747" i="14"/>
  <c r="N1748" i="14"/>
  <c r="R1748" i="14"/>
  <c r="N1749" i="14"/>
  <c r="R1749" i="14"/>
  <c r="N1750" i="14"/>
  <c r="R1750" i="14"/>
  <c r="N1751" i="14"/>
  <c r="R1751" i="14"/>
  <c r="N1752" i="14"/>
  <c r="R1752" i="14"/>
  <c r="N1753" i="14"/>
  <c r="R1753" i="14"/>
  <c r="N1754" i="14"/>
  <c r="R1754" i="14"/>
  <c r="N1755" i="14"/>
  <c r="R1755" i="14"/>
  <c r="N1756" i="14"/>
  <c r="R1756" i="14"/>
  <c r="N1757" i="14"/>
  <c r="R1757" i="14"/>
  <c r="N1758" i="14"/>
  <c r="R1758" i="14"/>
  <c r="N1759" i="14"/>
  <c r="R1759" i="14"/>
  <c r="N1760" i="14"/>
  <c r="R1760" i="14"/>
  <c r="N1761" i="14"/>
  <c r="R1761" i="14"/>
  <c r="N1762" i="14"/>
  <c r="R1762" i="14"/>
  <c r="V1762" i="14"/>
  <c r="P1763" i="14"/>
  <c r="U1763" i="14"/>
  <c r="N1764" i="14"/>
  <c r="T1764" i="14"/>
  <c r="W1765" i="14"/>
  <c r="S1765" i="14"/>
  <c r="O1765" i="14"/>
  <c r="M1765" i="14"/>
  <c r="R1765" i="14"/>
  <c r="X1765" i="14"/>
  <c r="P1767" i="14"/>
  <c r="U1767" i="14"/>
  <c r="N1768" i="14"/>
  <c r="T1768" i="14"/>
  <c r="W1769" i="14"/>
  <c r="S1769" i="14"/>
  <c r="O1769" i="14"/>
  <c r="M1769" i="14"/>
  <c r="R1769" i="14"/>
  <c r="X1769" i="14"/>
  <c r="W1771" i="14"/>
  <c r="S1771" i="14"/>
  <c r="O1771" i="14"/>
  <c r="V1771" i="14"/>
  <c r="R1771" i="14"/>
  <c r="N1771" i="14"/>
  <c r="M1771" i="14"/>
  <c r="U1771" i="14"/>
  <c r="Q1772" i="14"/>
  <c r="W1773" i="14"/>
  <c r="S1773" i="14"/>
  <c r="O1773" i="14"/>
  <c r="V1773" i="14"/>
  <c r="R1773" i="14"/>
  <c r="N1773" i="14"/>
  <c r="M1773" i="14"/>
  <c r="U1773" i="14"/>
  <c r="Q1774" i="14"/>
  <c r="W1775" i="14"/>
  <c r="S1775" i="14"/>
  <c r="O1775" i="14"/>
  <c r="V1775" i="14"/>
  <c r="R1775" i="14"/>
  <c r="N1775" i="14"/>
  <c r="M1775" i="14"/>
  <c r="U1775" i="14"/>
  <c r="Q1776" i="14"/>
  <c r="W1777" i="14"/>
  <c r="S1777" i="14"/>
  <c r="O1777" i="14"/>
  <c r="V1777" i="14"/>
  <c r="R1777" i="14"/>
  <c r="N1777" i="14"/>
  <c r="M1777" i="14"/>
  <c r="U1777" i="14"/>
  <c r="Q1778" i="14"/>
  <c r="W1779" i="14"/>
  <c r="S1779" i="14"/>
  <c r="O1779" i="14"/>
  <c r="V1779" i="14"/>
  <c r="R1779" i="14"/>
  <c r="N1779" i="14"/>
  <c r="M1779" i="14"/>
  <c r="U1779" i="14"/>
  <c r="Q1780" i="14"/>
  <c r="W1781" i="14"/>
  <c r="S1781" i="14"/>
  <c r="O1781" i="14"/>
  <c r="V1781" i="14"/>
  <c r="R1781" i="14"/>
  <c r="N1781" i="14"/>
  <c r="M1781" i="14"/>
  <c r="U1781" i="14"/>
  <c r="Q1782" i="14"/>
  <c r="W1783" i="14"/>
  <c r="S1783" i="14"/>
  <c r="O1783" i="14"/>
  <c r="V1783" i="14"/>
  <c r="R1783" i="14"/>
  <c r="N1783" i="14"/>
  <c r="M1783" i="14"/>
  <c r="U1783" i="14"/>
  <c r="Q1784" i="14"/>
  <c r="W1785" i="14"/>
  <c r="S1785" i="14"/>
  <c r="O1785" i="14"/>
  <c r="V1785" i="14"/>
  <c r="R1785" i="14"/>
  <c r="N1785" i="14"/>
  <c r="M1785" i="14"/>
  <c r="U1785" i="14"/>
  <c r="Q1786" i="14"/>
  <c r="W1787" i="14"/>
  <c r="S1787" i="14"/>
  <c r="O1787" i="14"/>
  <c r="V1787" i="14"/>
  <c r="R1787" i="14"/>
  <c r="N1787" i="14"/>
  <c r="M1787" i="14"/>
  <c r="U1787" i="14"/>
  <c r="Q1788" i="14"/>
  <c r="W1789" i="14"/>
  <c r="S1789" i="14"/>
  <c r="O1789" i="14"/>
  <c r="V1789" i="14"/>
  <c r="R1789" i="14"/>
  <c r="N1789" i="14"/>
  <c r="M1789" i="14"/>
  <c r="U1789" i="14"/>
  <c r="Q1790" i="14"/>
  <c r="W1791" i="14"/>
  <c r="S1791" i="14"/>
  <c r="O1791" i="14"/>
  <c r="V1791" i="14"/>
  <c r="R1791" i="14"/>
  <c r="N1791" i="14"/>
  <c r="M1791" i="14"/>
  <c r="U1791" i="14"/>
  <c r="Q1792" i="14"/>
  <c r="W1793" i="14"/>
  <c r="S1793" i="14"/>
  <c r="O1793" i="14"/>
  <c r="V1793" i="14"/>
  <c r="R1793" i="14"/>
  <c r="N1793" i="14"/>
  <c r="M1793" i="14"/>
  <c r="U1793" i="14"/>
  <c r="Q1794" i="14"/>
  <c r="W1795" i="14"/>
  <c r="S1795" i="14"/>
  <c r="O1795" i="14"/>
  <c r="V1795" i="14"/>
  <c r="R1795" i="14"/>
  <c r="N1795" i="14"/>
  <c r="M1795" i="14"/>
  <c r="U1795" i="14"/>
  <c r="Q1796" i="14"/>
  <c r="W1797" i="14"/>
  <c r="S1797" i="14"/>
  <c r="O1797" i="14"/>
  <c r="V1797" i="14"/>
  <c r="R1797" i="14"/>
  <c r="N1797" i="14"/>
  <c r="M1797" i="14"/>
  <c r="U1797" i="14"/>
  <c r="Q1798" i="14"/>
  <c r="W1799" i="14"/>
  <c r="S1799" i="14"/>
  <c r="O1799" i="14"/>
  <c r="V1799" i="14"/>
  <c r="R1799" i="14"/>
  <c r="N1799" i="14"/>
  <c r="M1799" i="14"/>
  <c r="U1799" i="14"/>
  <c r="Q1800" i="14"/>
  <c r="W1801" i="14"/>
  <c r="S1801" i="14"/>
  <c r="O1801" i="14"/>
  <c r="V1801" i="14"/>
  <c r="R1801" i="14"/>
  <c r="N1801" i="14"/>
  <c r="M1801" i="14"/>
  <c r="U1801" i="14"/>
  <c r="Q1802" i="14"/>
  <c r="W1803" i="14"/>
  <c r="S1803" i="14"/>
  <c r="O1803" i="14"/>
  <c r="V1803" i="14"/>
  <c r="R1803" i="14"/>
  <c r="N1803" i="14"/>
  <c r="M1803" i="14"/>
  <c r="U1803" i="14"/>
  <c r="Q1804" i="14"/>
  <c r="W1805" i="14"/>
  <c r="S1805" i="14"/>
  <c r="O1805" i="14"/>
  <c r="V1805" i="14"/>
  <c r="R1805" i="14"/>
  <c r="N1805" i="14"/>
  <c r="M1805" i="14"/>
  <c r="U1805" i="14"/>
  <c r="Q1806" i="14"/>
  <c r="W1807" i="14"/>
  <c r="S1807" i="14"/>
  <c r="O1807" i="14"/>
  <c r="V1807" i="14"/>
  <c r="R1807" i="14"/>
  <c r="N1807" i="14"/>
  <c r="M1807" i="14"/>
  <c r="U1807" i="14"/>
  <c r="Q1808" i="14"/>
  <c r="W1809" i="14"/>
  <c r="S1809" i="14"/>
  <c r="O1809" i="14"/>
  <c r="V1809" i="14"/>
  <c r="R1809" i="14"/>
  <c r="N1809" i="14"/>
  <c r="X1809" i="14"/>
  <c r="M1809" i="14"/>
  <c r="U1809" i="14"/>
  <c r="W1811" i="14"/>
  <c r="S1811" i="14"/>
  <c r="O1811" i="14"/>
  <c r="V1811" i="14"/>
  <c r="R1811" i="14"/>
  <c r="N1811" i="14"/>
  <c r="X1811" i="14"/>
  <c r="T1811" i="14"/>
  <c r="P1811" i="14"/>
  <c r="M1811" i="14"/>
  <c r="Q1812" i="14"/>
  <c r="U1813" i="14"/>
  <c r="W1815" i="14"/>
  <c r="S1815" i="14"/>
  <c r="O1815" i="14"/>
  <c r="V1815" i="14"/>
  <c r="R1815" i="14"/>
  <c r="N1815" i="14"/>
  <c r="X1815" i="14"/>
  <c r="T1815" i="14"/>
  <c r="P1815" i="14"/>
  <c r="M1815" i="14"/>
  <c r="Q1816" i="14"/>
  <c r="U1817" i="14"/>
  <c r="W1819" i="14"/>
  <c r="S1819" i="14"/>
  <c r="O1819" i="14"/>
  <c r="V1819" i="14"/>
  <c r="R1819" i="14"/>
  <c r="N1819" i="14"/>
  <c r="X1819" i="14"/>
  <c r="T1819" i="14"/>
  <c r="P1819" i="14"/>
  <c r="M1819" i="14"/>
  <c r="Q1820" i="14"/>
  <c r="U1821" i="14"/>
  <c r="W1823" i="14"/>
  <c r="S1823" i="14"/>
  <c r="O1823" i="14"/>
  <c r="V1823" i="14"/>
  <c r="R1823" i="14"/>
  <c r="N1823" i="14"/>
  <c r="X1823" i="14"/>
  <c r="T1823" i="14"/>
  <c r="P1823" i="14"/>
  <c r="M1823" i="14"/>
  <c r="Q1824" i="14"/>
  <c r="U1825" i="14"/>
  <c r="W1827" i="14"/>
  <c r="S1827" i="14"/>
  <c r="O1827" i="14"/>
  <c r="V1827" i="14"/>
  <c r="R1827" i="14"/>
  <c r="N1827" i="14"/>
  <c r="X1827" i="14"/>
  <c r="T1827" i="14"/>
  <c r="P1827" i="14"/>
  <c r="M1827" i="14"/>
  <c r="Q1828" i="14"/>
  <c r="U1829" i="14"/>
  <c r="W1831" i="14"/>
  <c r="S1831" i="14"/>
  <c r="O1831" i="14"/>
  <c r="V1831" i="14"/>
  <c r="R1831" i="14"/>
  <c r="N1831" i="14"/>
  <c r="X1831" i="14"/>
  <c r="T1831" i="14"/>
  <c r="P1831" i="14"/>
  <c r="M1831" i="14"/>
  <c r="Q1832" i="14"/>
  <c r="U1833" i="14"/>
  <c r="W1835" i="14"/>
  <c r="S1835" i="14"/>
  <c r="O1835" i="14"/>
  <c r="V1835" i="14"/>
  <c r="R1835" i="14"/>
  <c r="N1835" i="14"/>
  <c r="X1835" i="14"/>
  <c r="T1835" i="14"/>
  <c r="P1835" i="14"/>
  <c r="M1835" i="14"/>
  <c r="Q1836" i="14"/>
  <c r="U1837" i="14"/>
  <c r="W1839" i="14"/>
  <c r="S1839" i="14"/>
  <c r="O1839" i="14"/>
  <c r="V1839" i="14"/>
  <c r="R1839" i="14"/>
  <c r="N1839" i="14"/>
  <c r="X1839" i="14"/>
  <c r="T1839" i="14"/>
  <c r="P1839" i="14"/>
  <c r="M1839" i="14"/>
  <c r="Q1840" i="14"/>
  <c r="U1841" i="14"/>
  <c r="W1843" i="14"/>
  <c r="S1843" i="14"/>
  <c r="O1843" i="14"/>
  <c r="V1843" i="14"/>
  <c r="R1843" i="14"/>
  <c r="N1843" i="14"/>
  <c r="X1843" i="14"/>
  <c r="T1843" i="14"/>
  <c r="P1843" i="14"/>
  <c r="M1843" i="14"/>
  <c r="Q1844" i="14"/>
  <c r="U1845" i="14"/>
  <c r="W1847" i="14"/>
  <c r="S1847" i="14"/>
  <c r="O1847" i="14"/>
  <c r="V1847" i="14"/>
  <c r="R1847" i="14"/>
  <c r="N1847" i="14"/>
  <c r="X1847" i="14"/>
  <c r="T1847" i="14"/>
  <c r="P1847" i="14"/>
  <c r="M1847" i="14"/>
  <c r="Q1848" i="14"/>
  <c r="U1849" i="14"/>
  <c r="W1851" i="14"/>
  <c r="S1851" i="14"/>
  <c r="O1851" i="14"/>
  <c r="V1851" i="14"/>
  <c r="R1851" i="14"/>
  <c r="N1851" i="14"/>
  <c r="X1851" i="14"/>
  <c r="T1851" i="14"/>
  <c r="P1851" i="14"/>
  <c r="M1851" i="14"/>
  <c r="Q1852" i="14"/>
  <c r="U1853" i="14"/>
  <c r="W1855" i="14"/>
  <c r="S1855" i="14"/>
  <c r="O1855" i="14"/>
  <c r="V1855" i="14"/>
  <c r="R1855" i="14"/>
  <c r="N1855" i="14"/>
  <c r="X1855" i="14"/>
  <c r="T1855" i="14"/>
  <c r="P1855" i="14"/>
  <c r="M1855" i="14"/>
  <c r="Q1856" i="14"/>
  <c r="U1857" i="14"/>
  <c r="W1859" i="14"/>
  <c r="S1859" i="14"/>
  <c r="O1859" i="14"/>
  <c r="V1859" i="14"/>
  <c r="R1859" i="14"/>
  <c r="N1859" i="14"/>
  <c r="X1859" i="14"/>
  <c r="T1859" i="14"/>
  <c r="P1859" i="14"/>
  <c r="M1859" i="14"/>
  <c r="Q1860" i="14"/>
  <c r="U1861" i="14"/>
  <c r="W1863" i="14"/>
  <c r="S1863" i="14"/>
  <c r="O1863" i="14"/>
  <c r="V1863" i="14"/>
  <c r="R1863" i="14"/>
  <c r="N1863" i="14"/>
  <c r="X1863" i="14"/>
  <c r="T1863" i="14"/>
  <c r="P1863" i="14"/>
  <c r="M1863" i="14"/>
  <c r="Q1864" i="14"/>
  <c r="U1865" i="14"/>
  <c r="W1867" i="14"/>
  <c r="S1867" i="14"/>
  <c r="O1867" i="14"/>
  <c r="V1867" i="14"/>
  <c r="R1867" i="14"/>
  <c r="N1867" i="14"/>
  <c r="X1867" i="14"/>
  <c r="T1867" i="14"/>
  <c r="P1867" i="14"/>
  <c r="M1867" i="14"/>
  <c r="Q1868" i="14"/>
  <c r="U1869" i="14"/>
  <c r="W1871" i="14"/>
  <c r="S1871" i="14"/>
  <c r="O1871" i="14"/>
  <c r="V1871" i="14"/>
  <c r="R1871" i="14"/>
  <c r="N1871" i="14"/>
  <c r="X1871" i="14"/>
  <c r="T1871" i="14"/>
  <c r="P1871" i="14"/>
  <c r="M1871" i="14"/>
  <c r="Q1872" i="14"/>
  <c r="U1873" i="14"/>
  <c r="W1875" i="14"/>
  <c r="S1875" i="14"/>
  <c r="O1875" i="14"/>
  <c r="V1875" i="14"/>
  <c r="R1875" i="14"/>
  <c r="N1875" i="14"/>
  <c r="X1875" i="14"/>
  <c r="T1875" i="14"/>
  <c r="P1875" i="14"/>
  <c r="M1875" i="14"/>
  <c r="Q1876" i="14"/>
  <c r="U1877" i="14"/>
  <c r="W1879" i="14"/>
  <c r="S1879" i="14"/>
  <c r="O1879" i="14"/>
  <c r="V1879" i="14"/>
  <c r="R1879" i="14"/>
  <c r="N1879" i="14"/>
  <c r="X1879" i="14"/>
  <c r="T1879" i="14"/>
  <c r="P1879" i="14"/>
  <c r="M1879" i="14"/>
  <c r="Q1880" i="14"/>
  <c r="U1881" i="14"/>
  <c r="W1883" i="14"/>
  <c r="S1883" i="14"/>
  <c r="O1883" i="14"/>
  <c r="V1883" i="14"/>
  <c r="R1883" i="14"/>
  <c r="N1883" i="14"/>
  <c r="X1883" i="14"/>
  <c r="T1883" i="14"/>
  <c r="P1883" i="14"/>
  <c r="M1883" i="14"/>
  <c r="Q1884" i="14"/>
  <c r="U1885" i="14"/>
  <c r="W1887" i="14"/>
  <c r="S1887" i="14"/>
  <c r="O1887" i="14"/>
  <c r="V1887" i="14"/>
  <c r="R1887" i="14"/>
  <c r="N1887" i="14"/>
  <c r="X1887" i="14"/>
  <c r="T1887" i="14"/>
  <c r="P1887" i="14"/>
  <c r="M1887" i="14"/>
  <c r="Q1888" i="14"/>
  <c r="U1889" i="14"/>
  <c r="W1870" i="14"/>
  <c r="S1870" i="14"/>
  <c r="O1870" i="14"/>
  <c r="V1870" i="14"/>
  <c r="R1870" i="14"/>
  <c r="N1870" i="14"/>
  <c r="X1870" i="14"/>
  <c r="T1870" i="14"/>
  <c r="P1870" i="14"/>
  <c r="M1870" i="14"/>
  <c r="W1874" i="14"/>
  <c r="S1874" i="14"/>
  <c r="O1874" i="14"/>
  <c r="V1874" i="14"/>
  <c r="R1874" i="14"/>
  <c r="N1874" i="14"/>
  <c r="X1874" i="14"/>
  <c r="T1874" i="14"/>
  <c r="P1874" i="14"/>
  <c r="M1874" i="14"/>
  <c r="W1878" i="14"/>
  <c r="S1878" i="14"/>
  <c r="O1878" i="14"/>
  <c r="V1878" i="14"/>
  <c r="R1878" i="14"/>
  <c r="N1878" i="14"/>
  <c r="X1878" i="14"/>
  <c r="T1878" i="14"/>
  <c r="P1878" i="14"/>
  <c r="M1878" i="14"/>
  <c r="W1882" i="14"/>
  <c r="S1882" i="14"/>
  <c r="O1882" i="14"/>
  <c r="V1882" i="14"/>
  <c r="R1882" i="14"/>
  <c r="N1882" i="14"/>
  <c r="X1882" i="14"/>
  <c r="T1882" i="14"/>
  <c r="P1882" i="14"/>
  <c r="M1882" i="14"/>
  <c r="W1886" i="14"/>
  <c r="S1886" i="14"/>
  <c r="O1886" i="14"/>
  <c r="V1886" i="14"/>
  <c r="R1886" i="14"/>
  <c r="N1886" i="14"/>
  <c r="X1886" i="14"/>
  <c r="T1886" i="14"/>
  <c r="P1886" i="14"/>
  <c r="M1886" i="14"/>
  <c r="P1890" i="14"/>
  <c r="T1890" i="14"/>
  <c r="X1890" i="14"/>
  <c r="P1891" i="14"/>
  <c r="T1891" i="14"/>
  <c r="X1891" i="14"/>
  <c r="P1892" i="14"/>
  <c r="T1892" i="14"/>
  <c r="X1892" i="14"/>
  <c r="P1893" i="14"/>
  <c r="T1893" i="14"/>
  <c r="X1893" i="14"/>
  <c r="P1894" i="14"/>
  <c r="T1894" i="14"/>
  <c r="X1894" i="14"/>
  <c r="P1895" i="14"/>
  <c r="T1895" i="14"/>
  <c r="X1895" i="14"/>
  <c r="P1896" i="14"/>
  <c r="T1896" i="14"/>
  <c r="X1896" i="14"/>
  <c r="P1897" i="14"/>
  <c r="T1897" i="14"/>
  <c r="X1897" i="14"/>
  <c r="P1898" i="14"/>
  <c r="T1898" i="14"/>
  <c r="X1898" i="14"/>
  <c r="P1899" i="14"/>
  <c r="T1899" i="14"/>
  <c r="X1899" i="14"/>
  <c r="P1900" i="14"/>
  <c r="T1900" i="14"/>
  <c r="X1900" i="14"/>
  <c r="P1901" i="14"/>
  <c r="T1901" i="14"/>
  <c r="X1901" i="14"/>
  <c r="P1902" i="14"/>
  <c r="T1902" i="14"/>
  <c r="X1902" i="14"/>
  <c r="P1903" i="14"/>
  <c r="T1903" i="14"/>
  <c r="X1903" i="14"/>
  <c r="P1904" i="14"/>
  <c r="T1904" i="14"/>
  <c r="X1904" i="14"/>
  <c r="P1905" i="14"/>
  <c r="T1905" i="14"/>
  <c r="X1905" i="14"/>
  <c r="P1906" i="14"/>
  <c r="T1906" i="14"/>
  <c r="X1906" i="14"/>
  <c r="P1907" i="14"/>
  <c r="T1907" i="14"/>
  <c r="X1907" i="14"/>
  <c r="P1908" i="14"/>
  <c r="T1908" i="14"/>
  <c r="X1908" i="14"/>
  <c r="P1909" i="14"/>
  <c r="T1909" i="14"/>
  <c r="X1909" i="14"/>
  <c r="P1910" i="14"/>
  <c r="T1910" i="14"/>
  <c r="X1910" i="14"/>
  <c r="P1911" i="14"/>
  <c r="T1911" i="14"/>
  <c r="X1911" i="14"/>
  <c r="P1912" i="14"/>
  <c r="T1912" i="14"/>
  <c r="X1912" i="14"/>
  <c r="P1913" i="14"/>
  <c r="T1913" i="14"/>
  <c r="X1913" i="14"/>
  <c r="P1914" i="14"/>
  <c r="T1914" i="14"/>
  <c r="X1914" i="14"/>
  <c r="P1915" i="14"/>
  <c r="T1915" i="14"/>
  <c r="X1915" i="14"/>
  <c r="P1916" i="14"/>
  <c r="T1916" i="14"/>
  <c r="X1916" i="14"/>
  <c r="P1917" i="14"/>
  <c r="T1917" i="14"/>
  <c r="X1917" i="14"/>
  <c r="P1918" i="14"/>
  <c r="T1918" i="14"/>
  <c r="X1918" i="14"/>
  <c r="P1919" i="14"/>
  <c r="T1919" i="14"/>
  <c r="X1919" i="14"/>
  <c r="P1920" i="14"/>
  <c r="T1920" i="14"/>
  <c r="X1920" i="14"/>
  <c r="P1921" i="14"/>
  <c r="T1921" i="14"/>
  <c r="X1921" i="14"/>
  <c r="P1922" i="14"/>
  <c r="T1922" i="14"/>
  <c r="X1922" i="14"/>
  <c r="P1923" i="14"/>
  <c r="T1923" i="14"/>
  <c r="X1923" i="14"/>
  <c r="P1924" i="14"/>
  <c r="T1924" i="14"/>
  <c r="X1924" i="14"/>
  <c r="P1925" i="14"/>
  <c r="T1925" i="14"/>
  <c r="X1925" i="14"/>
  <c r="P1926" i="14"/>
  <c r="T1926" i="14"/>
  <c r="X1926" i="14"/>
  <c r="P1927" i="14"/>
  <c r="T1927" i="14"/>
  <c r="X1927" i="14"/>
  <c r="P1928" i="14"/>
  <c r="T1928" i="14"/>
  <c r="X1928" i="14"/>
  <c r="P1929" i="14"/>
  <c r="T1929" i="14"/>
  <c r="X1929" i="14"/>
  <c r="P1930" i="14"/>
  <c r="T1930" i="14"/>
  <c r="X1930" i="14"/>
  <c r="P1931" i="14"/>
  <c r="T1931" i="14"/>
  <c r="X1931" i="14"/>
  <c r="P1932" i="14"/>
  <c r="T1932" i="14"/>
  <c r="X1932" i="14"/>
  <c r="P1933" i="14"/>
  <c r="T1933" i="14"/>
  <c r="X1933" i="14"/>
  <c r="P1934" i="14"/>
  <c r="T1934" i="14"/>
  <c r="X1934" i="14"/>
  <c r="P1935" i="14"/>
  <c r="T1935" i="14"/>
  <c r="X1935" i="14"/>
  <c r="P1936" i="14"/>
  <c r="T1936" i="14"/>
  <c r="X1936" i="14"/>
  <c r="P1937" i="14"/>
  <c r="T1937" i="14"/>
  <c r="X1937" i="14"/>
  <c r="P1938" i="14"/>
  <c r="T1938" i="14"/>
  <c r="X1938" i="14"/>
  <c r="P1939" i="14"/>
  <c r="T1939" i="14"/>
  <c r="X1939" i="14"/>
  <c r="P1940" i="14"/>
  <c r="T1940" i="14"/>
  <c r="X1940" i="14"/>
  <c r="P1941" i="14"/>
  <c r="T1941" i="14"/>
  <c r="X1941" i="14"/>
  <c r="P1942" i="14"/>
  <c r="T1942" i="14"/>
  <c r="X1942" i="14"/>
  <c r="P1943" i="14"/>
  <c r="T1943" i="14"/>
  <c r="X1943" i="14"/>
  <c r="P1944" i="14"/>
  <c r="T1944" i="14"/>
  <c r="X1944" i="14"/>
  <c r="P1945" i="14"/>
  <c r="T1945" i="14"/>
  <c r="X1945" i="14"/>
  <c r="P1946" i="14"/>
  <c r="T1946" i="14"/>
  <c r="X1946" i="14"/>
  <c r="P1947" i="14"/>
  <c r="T1947" i="14"/>
  <c r="X1947" i="14"/>
  <c r="P1948" i="14"/>
  <c r="T1948" i="14"/>
  <c r="X1948" i="14"/>
  <c r="P1949" i="14"/>
  <c r="T1949" i="14"/>
  <c r="X1949" i="14"/>
  <c r="P1950" i="14"/>
  <c r="T1950" i="14"/>
  <c r="X1950" i="14"/>
  <c r="P1951" i="14"/>
  <c r="T1951" i="14"/>
  <c r="X1951" i="14"/>
  <c r="P1952" i="14"/>
  <c r="T1952" i="14"/>
  <c r="X1952" i="14"/>
  <c r="P1953" i="14"/>
  <c r="T1953" i="14"/>
  <c r="X1953" i="14"/>
  <c r="P1954" i="14"/>
  <c r="T1954" i="14"/>
  <c r="X1954" i="14"/>
  <c r="P1955" i="14"/>
  <c r="T1955" i="14"/>
  <c r="X1955" i="14"/>
  <c r="P1956" i="14"/>
  <c r="T1956" i="14"/>
  <c r="X1956" i="14"/>
  <c r="P1957" i="14"/>
  <c r="T1957" i="14"/>
  <c r="X1957" i="14"/>
  <c r="P1958" i="14"/>
  <c r="T1958" i="14"/>
  <c r="X1958" i="14"/>
  <c r="P1959" i="14"/>
  <c r="T1959" i="14"/>
  <c r="X1959" i="14"/>
  <c r="P1960" i="14"/>
  <c r="T1960" i="14"/>
  <c r="X1960" i="14"/>
  <c r="P1961" i="14"/>
  <c r="T1961" i="14"/>
  <c r="X1961" i="14"/>
  <c r="P1962" i="14"/>
  <c r="T1962" i="14"/>
  <c r="X1962" i="14"/>
  <c r="P1963" i="14"/>
  <c r="T1963" i="14"/>
  <c r="X1963" i="14"/>
  <c r="P1964" i="14"/>
  <c r="T1964" i="14"/>
  <c r="X1964" i="14"/>
  <c r="P1965" i="14"/>
  <c r="T1965" i="14"/>
  <c r="X1965" i="14"/>
  <c r="P1966" i="14"/>
  <c r="T1966" i="14"/>
  <c r="X1966" i="14"/>
  <c r="P1967" i="14"/>
  <c r="T1967" i="14"/>
  <c r="X1967" i="14"/>
  <c r="P1968" i="14"/>
  <c r="T1968" i="14"/>
  <c r="X1968" i="14"/>
  <c r="P1969" i="14"/>
  <c r="T1969" i="14"/>
  <c r="X1969" i="14"/>
  <c r="P1970" i="14"/>
  <c r="T1970" i="14"/>
  <c r="X1970" i="14"/>
  <c r="P1971" i="14"/>
  <c r="T1971" i="14"/>
  <c r="X1971" i="14"/>
  <c r="P1972" i="14"/>
  <c r="T1972" i="14"/>
  <c r="X1972" i="14"/>
  <c r="P1973" i="14"/>
  <c r="T1973" i="14"/>
  <c r="X1973" i="14"/>
  <c r="P1974" i="14"/>
  <c r="T1974" i="14"/>
  <c r="X1974" i="14"/>
  <c r="P1975" i="14"/>
  <c r="T1975" i="14"/>
  <c r="X1975" i="14"/>
  <c r="P1976" i="14"/>
  <c r="T1976" i="14"/>
  <c r="X1976" i="14"/>
  <c r="P1977" i="14"/>
  <c r="T1977" i="14"/>
  <c r="X1977" i="14"/>
  <c r="P1978" i="14"/>
  <c r="T1978" i="14"/>
  <c r="X1978" i="14"/>
  <c r="P1979" i="14"/>
  <c r="T1979" i="14"/>
  <c r="X1979" i="14"/>
  <c r="P1980" i="14"/>
  <c r="T1980" i="14"/>
  <c r="X1980" i="14"/>
  <c r="P1981" i="14"/>
  <c r="T1981" i="14"/>
  <c r="X1981" i="14"/>
  <c r="P1982" i="14"/>
  <c r="T1982" i="14"/>
  <c r="X1982" i="14"/>
  <c r="P1983" i="14"/>
  <c r="T1983" i="14"/>
  <c r="X1983" i="14"/>
  <c r="P1984" i="14"/>
  <c r="T1984" i="14"/>
  <c r="X1984" i="14"/>
  <c r="P1985" i="14"/>
  <c r="T1985" i="14"/>
  <c r="X1985" i="14"/>
  <c r="P1986" i="14"/>
  <c r="T1986" i="14"/>
  <c r="X1986" i="14"/>
  <c r="P1987" i="14"/>
  <c r="T1987" i="14"/>
  <c r="X1987" i="14"/>
  <c r="P1988" i="14"/>
  <c r="T1988" i="14"/>
  <c r="X1988" i="14"/>
  <c r="P1989" i="14"/>
  <c r="T1989" i="14"/>
  <c r="X1989" i="14"/>
  <c r="P1990" i="14"/>
  <c r="T1990" i="14"/>
  <c r="X1990" i="14"/>
  <c r="P1991" i="14"/>
  <c r="T1991" i="14"/>
  <c r="X1991" i="14"/>
  <c r="P1992" i="14"/>
  <c r="T1992" i="14"/>
  <c r="X1992" i="14"/>
  <c r="P1993" i="14"/>
  <c r="T1993" i="14"/>
  <c r="X1993" i="14"/>
  <c r="P1994" i="14"/>
  <c r="T1994" i="14"/>
  <c r="X1994" i="14"/>
  <c r="P1995" i="14"/>
  <c r="T1995" i="14"/>
  <c r="X1995" i="14"/>
  <c r="P1996" i="14"/>
  <c r="T1996" i="14"/>
  <c r="X1996" i="14"/>
  <c r="P1997" i="14"/>
  <c r="T1997" i="14"/>
  <c r="X1997" i="14"/>
  <c r="P1998" i="14"/>
  <c r="T1998" i="14"/>
  <c r="X1998" i="14"/>
  <c r="P1999" i="14"/>
  <c r="T1999" i="14"/>
  <c r="X1999" i="14"/>
  <c r="P2000" i="14"/>
  <c r="T2000" i="14"/>
  <c r="X2000" i="14"/>
  <c r="P2001" i="14"/>
  <c r="T2001" i="14"/>
  <c r="X2001" i="14"/>
  <c r="P2002" i="14"/>
  <c r="T2002" i="14"/>
  <c r="X2002" i="14"/>
  <c r="P2003" i="14"/>
  <c r="T2003" i="14"/>
  <c r="X2003" i="14"/>
  <c r="P2004" i="14"/>
  <c r="T2004" i="14"/>
  <c r="X2004" i="14"/>
  <c r="P2005" i="14"/>
  <c r="T2005" i="14"/>
  <c r="X2005" i="14"/>
  <c r="P2006" i="14"/>
  <c r="T2006" i="14"/>
  <c r="X2006" i="14"/>
  <c r="P2007" i="14"/>
  <c r="T2007" i="14"/>
  <c r="X2007" i="14"/>
  <c r="P2008" i="14"/>
  <c r="T2008" i="14"/>
  <c r="X2008" i="14"/>
  <c r="P2009" i="14"/>
  <c r="T2009" i="14"/>
  <c r="X2009" i="14"/>
  <c r="P2010" i="14"/>
  <c r="T2010" i="14"/>
  <c r="X2010" i="14"/>
  <c r="P2011" i="14"/>
  <c r="T2011" i="14"/>
  <c r="X2011" i="14"/>
  <c r="P2012" i="14"/>
  <c r="T2012" i="14"/>
  <c r="X2012" i="14"/>
  <c r="P2013" i="14"/>
  <c r="T2013" i="14"/>
  <c r="X2013" i="14"/>
  <c r="P2014" i="14"/>
  <c r="T2014" i="14"/>
  <c r="X2014" i="14"/>
  <c r="P2015" i="14"/>
  <c r="T2015" i="14"/>
  <c r="X2015" i="14"/>
  <c r="P2016" i="14"/>
  <c r="T2016" i="14"/>
  <c r="X2016" i="14"/>
  <c r="P2017" i="14"/>
  <c r="T2017" i="14"/>
  <c r="X2017" i="14"/>
  <c r="P2018" i="14"/>
  <c r="T2018" i="14"/>
  <c r="X2018" i="14"/>
  <c r="P2019" i="14"/>
  <c r="T2019" i="14"/>
  <c r="X2019" i="14"/>
  <c r="P2020" i="14"/>
  <c r="T2020" i="14"/>
  <c r="X2020" i="14"/>
  <c r="P2021" i="14"/>
  <c r="T2021" i="14"/>
  <c r="X2021" i="14"/>
  <c r="P2022" i="14"/>
  <c r="T2022" i="14"/>
  <c r="X2022" i="14"/>
  <c r="P2023" i="14"/>
  <c r="T2023" i="14"/>
  <c r="X2023" i="14"/>
  <c r="P2024" i="14"/>
  <c r="T2024" i="14"/>
  <c r="X2024" i="14"/>
  <c r="P2025" i="14"/>
  <c r="T2025" i="14"/>
  <c r="X2025" i="14"/>
  <c r="P2026" i="14"/>
  <c r="T2026" i="14"/>
  <c r="X2026" i="14"/>
  <c r="P2027" i="14"/>
  <c r="T2027" i="14"/>
  <c r="X2027" i="14"/>
  <c r="P2028" i="14"/>
  <c r="T2028" i="14"/>
  <c r="X2028" i="14"/>
  <c r="P2029" i="14"/>
  <c r="T2029" i="14"/>
  <c r="X2029" i="14"/>
  <c r="P2030" i="14"/>
  <c r="T2030" i="14"/>
  <c r="X2030" i="14"/>
  <c r="P2031" i="14"/>
  <c r="T2031" i="14"/>
  <c r="X2031" i="14"/>
  <c r="P2032" i="14"/>
  <c r="T2032" i="14"/>
  <c r="X2032" i="14"/>
  <c r="P2033" i="14"/>
  <c r="T2033" i="14"/>
  <c r="X2033" i="14"/>
  <c r="P2034" i="14"/>
  <c r="T2034" i="14"/>
  <c r="X2034" i="14"/>
  <c r="P2035" i="14"/>
  <c r="T2035" i="14"/>
  <c r="X2035" i="14"/>
  <c r="P2036" i="14"/>
  <c r="T2036" i="14"/>
  <c r="X2036" i="14"/>
  <c r="P2037" i="14"/>
  <c r="T2037" i="14"/>
  <c r="X2037" i="14"/>
  <c r="P2038" i="14"/>
  <c r="T2038" i="14"/>
  <c r="X2038" i="14"/>
  <c r="P2039" i="14"/>
  <c r="T2039" i="14"/>
  <c r="X2039" i="14"/>
  <c r="P2040" i="14"/>
  <c r="T2040" i="14"/>
  <c r="X2040" i="14"/>
  <c r="P2041" i="14"/>
  <c r="T2041" i="14"/>
  <c r="X2041" i="14"/>
  <c r="P2042" i="14"/>
  <c r="T2042" i="14"/>
  <c r="X2042" i="14"/>
  <c r="P2043" i="14"/>
  <c r="T2043" i="14"/>
  <c r="X2043" i="14"/>
  <c r="P2044" i="14"/>
  <c r="T2044" i="14"/>
  <c r="X2044" i="14"/>
  <c r="P2045" i="14"/>
  <c r="T2045" i="14"/>
  <c r="X2045" i="14"/>
  <c r="P2046" i="14"/>
  <c r="T2046" i="14"/>
  <c r="X2046" i="14"/>
  <c r="P2047" i="14"/>
  <c r="T2047" i="14"/>
  <c r="X2047" i="14"/>
  <c r="P2048" i="14"/>
  <c r="T2048" i="14"/>
  <c r="X2048" i="14"/>
  <c r="P2049" i="14"/>
  <c r="T2049" i="14"/>
  <c r="X2049" i="14"/>
  <c r="P2050" i="14"/>
  <c r="T2050" i="14"/>
  <c r="X2050" i="14"/>
  <c r="P2051" i="14"/>
  <c r="T2051" i="14"/>
  <c r="X2051" i="14"/>
  <c r="P2052" i="14"/>
  <c r="T2052" i="14"/>
  <c r="X2052" i="14"/>
  <c r="P2053" i="14"/>
  <c r="T2053" i="14"/>
  <c r="X2053" i="14"/>
  <c r="P2054" i="14"/>
  <c r="T2054" i="14"/>
  <c r="X2054" i="14"/>
  <c r="P2055" i="14"/>
  <c r="T2055" i="14"/>
  <c r="X2055" i="14"/>
  <c r="P2056" i="14"/>
  <c r="T2056" i="14"/>
  <c r="X2056" i="14"/>
  <c r="P2057" i="14"/>
  <c r="T2057" i="14"/>
  <c r="X2057" i="14"/>
  <c r="P2058" i="14"/>
  <c r="T2058" i="14"/>
  <c r="X2058" i="14"/>
  <c r="P2059" i="14"/>
  <c r="T2059" i="14"/>
  <c r="X2059" i="14"/>
  <c r="P2060" i="14"/>
  <c r="T2060" i="14"/>
  <c r="X2060" i="14"/>
  <c r="P2061" i="14"/>
  <c r="T2061" i="14"/>
  <c r="X2061" i="14"/>
  <c r="P2062" i="14"/>
  <c r="T2062" i="14"/>
  <c r="X2062" i="14"/>
  <c r="P2063" i="14"/>
  <c r="T2063" i="14"/>
  <c r="X2063" i="14"/>
  <c r="P2064" i="14"/>
  <c r="T2064" i="14"/>
  <c r="X2064" i="14"/>
  <c r="P2065" i="14"/>
  <c r="T2065" i="14"/>
  <c r="X2065" i="14"/>
  <c r="P2066" i="14"/>
  <c r="T2066" i="14"/>
  <c r="X2066" i="14"/>
  <c r="P2067" i="14"/>
  <c r="T2067" i="14"/>
  <c r="X2067" i="14"/>
  <c r="P2068" i="14"/>
  <c r="T2068" i="14"/>
  <c r="X2068" i="14"/>
  <c r="P2069" i="14"/>
  <c r="T2069" i="14"/>
  <c r="X2069" i="14"/>
  <c r="P2070" i="14"/>
  <c r="T2070" i="14"/>
  <c r="X2070" i="14"/>
  <c r="P2071" i="14"/>
  <c r="T2071" i="14"/>
  <c r="X2071" i="14"/>
  <c r="P2072" i="14"/>
  <c r="T2072" i="14"/>
  <c r="X2072" i="14"/>
  <c r="P2073" i="14"/>
  <c r="T2073" i="14"/>
  <c r="X2073" i="14"/>
  <c r="P2074" i="14"/>
  <c r="T2074" i="14"/>
  <c r="X2074" i="14"/>
  <c r="P2075" i="14"/>
  <c r="T2075" i="14"/>
  <c r="X2075" i="14"/>
  <c r="P2076" i="14"/>
  <c r="T2076" i="14"/>
  <c r="X2076" i="14"/>
  <c r="P2077" i="14"/>
  <c r="T2077" i="14"/>
  <c r="X2077" i="14"/>
  <c r="P2078" i="14"/>
  <c r="T2078" i="14"/>
  <c r="X2078" i="14"/>
  <c r="P2079" i="14"/>
  <c r="T2079" i="14"/>
  <c r="X2079" i="14"/>
  <c r="P2080" i="14"/>
  <c r="T2080" i="14"/>
  <c r="X2080" i="14"/>
  <c r="P2081" i="14"/>
  <c r="T2081" i="14"/>
  <c r="X2081" i="14"/>
  <c r="P2082" i="14"/>
  <c r="T2082" i="14"/>
  <c r="X2082" i="14"/>
  <c r="P2083" i="14"/>
  <c r="T2083" i="14"/>
  <c r="X2083" i="14"/>
  <c r="P2084" i="14"/>
  <c r="T2084" i="14"/>
  <c r="X2084" i="14"/>
  <c r="P2085" i="14"/>
  <c r="T2085" i="14"/>
  <c r="X2085" i="14"/>
  <c r="P2086" i="14"/>
  <c r="T2086" i="14"/>
  <c r="X2086" i="14"/>
  <c r="P2087" i="14"/>
  <c r="T2087" i="14"/>
  <c r="X2087" i="14"/>
  <c r="P2088" i="14"/>
  <c r="T2088" i="14"/>
  <c r="X2088" i="14"/>
  <c r="P2089" i="14"/>
  <c r="T2089" i="14"/>
  <c r="X2089" i="14"/>
  <c r="P2090" i="14"/>
  <c r="T2090" i="14"/>
  <c r="X2090" i="14"/>
  <c r="P2091" i="14"/>
  <c r="T2091" i="14"/>
  <c r="X2091" i="14"/>
  <c r="P2092" i="14"/>
  <c r="T2092" i="14"/>
  <c r="X2092" i="14"/>
  <c r="P2093" i="14"/>
  <c r="T2093" i="14"/>
  <c r="X2093" i="14"/>
  <c r="P2094" i="14"/>
  <c r="T2094" i="14"/>
  <c r="X2094" i="14"/>
  <c r="P2095" i="14"/>
  <c r="T2095" i="14"/>
  <c r="X2095" i="14"/>
  <c r="P2096" i="14"/>
  <c r="T2096" i="14"/>
  <c r="X2096" i="14"/>
  <c r="P2097" i="14"/>
  <c r="T2097" i="14"/>
  <c r="X2097" i="14"/>
  <c r="P2098" i="14"/>
  <c r="T2098" i="14"/>
  <c r="X2098" i="14"/>
  <c r="P2099" i="14"/>
  <c r="T2099" i="14"/>
  <c r="X2099" i="14"/>
  <c r="P2100" i="14"/>
  <c r="T2100" i="14"/>
  <c r="X2100" i="14"/>
  <c r="P2101" i="14"/>
  <c r="T2101" i="14"/>
  <c r="X2101" i="14"/>
  <c r="P2102" i="14"/>
  <c r="T2102" i="14"/>
  <c r="X2102" i="14"/>
  <c r="P2103" i="14"/>
  <c r="T2103" i="14"/>
  <c r="X2103" i="14"/>
  <c r="P2104" i="14"/>
  <c r="T2104" i="14"/>
  <c r="X2104" i="14"/>
  <c r="P2105" i="14"/>
  <c r="T2105" i="14"/>
  <c r="X2105" i="14"/>
  <c r="P2106" i="14"/>
  <c r="T2106" i="14"/>
  <c r="X2106" i="14"/>
  <c r="P2107" i="14"/>
  <c r="T2107" i="14"/>
  <c r="X2107" i="14"/>
  <c r="P2108" i="14"/>
  <c r="T2108" i="14"/>
  <c r="X2108" i="14"/>
  <c r="P2109" i="14"/>
  <c r="T2109" i="14"/>
  <c r="X2109" i="14"/>
  <c r="P2110" i="14"/>
  <c r="T2110" i="14"/>
  <c r="X2110" i="14"/>
  <c r="P2111" i="14"/>
  <c r="T2111" i="14"/>
  <c r="X2111" i="14"/>
  <c r="P2112" i="14"/>
  <c r="T2112" i="14"/>
  <c r="X2112" i="14"/>
  <c r="P2113" i="14"/>
  <c r="T2113" i="14"/>
  <c r="X2113" i="14"/>
  <c r="P2114" i="14"/>
  <c r="T2114" i="14"/>
  <c r="X2114" i="14"/>
  <c r="P2115" i="14"/>
  <c r="T2115" i="14"/>
  <c r="X2115" i="14"/>
  <c r="P2116" i="14"/>
  <c r="T2116" i="14"/>
  <c r="X2116" i="14"/>
  <c r="P2117" i="14"/>
  <c r="T2117" i="14"/>
  <c r="X2117" i="14"/>
  <c r="P2118" i="14"/>
  <c r="T2118" i="14"/>
  <c r="X2118" i="14"/>
  <c r="P2119" i="14"/>
  <c r="T2119" i="14"/>
  <c r="X2119" i="14"/>
  <c r="P2120" i="14"/>
  <c r="T2120" i="14"/>
  <c r="X2120" i="14"/>
  <c r="P2121" i="14"/>
  <c r="T2121" i="14"/>
  <c r="X2121" i="14"/>
  <c r="P2122" i="14"/>
  <c r="T2122" i="14"/>
  <c r="X2122" i="14"/>
  <c r="P2123" i="14"/>
  <c r="T2123" i="14"/>
  <c r="X2123" i="14"/>
  <c r="P2124" i="14"/>
  <c r="T2124" i="14"/>
  <c r="X2124" i="14"/>
  <c r="P2125" i="14"/>
  <c r="T2125" i="14"/>
  <c r="X2125" i="14"/>
  <c r="P2126" i="14"/>
  <c r="T2126" i="14"/>
  <c r="X2126" i="14"/>
  <c r="P2127" i="14"/>
  <c r="T2127" i="14"/>
  <c r="X2127" i="14"/>
  <c r="P2128" i="14"/>
  <c r="T2128" i="14"/>
  <c r="X2128" i="14"/>
  <c r="P2129" i="14"/>
  <c r="T2129" i="14"/>
  <c r="X2129" i="14"/>
  <c r="P2130" i="14"/>
  <c r="T2130" i="14"/>
  <c r="X2130" i="14"/>
  <c r="P2131" i="14"/>
  <c r="T2131" i="14"/>
  <c r="X2131" i="14"/>
  <c r="P2132" i="14"/>
  <c r="T2132" i="14"/>
  <c r="X2132" i="14"/>
  <c r="P2133" i="14"/>
  <c r="T2133" i="14"/>
  <c r="X2133" i="14"/>
  <c r="P2134" i="14"/>
  <c r="T2134" i="14"/>
  <c r="X2134" i="14"/>
  <c r="P2135" i="14"/>
  <c r="T2135" i="14"/>
  <c r="X2135" i="14"/>
  <c r="P2136" i="14"/>
  <c r="T2136" i="14"/>
  <c r="X2136" i="14"/>
  <c r="P2137" i="14"/>
  <c r="T2137" i="14"/>
  <c r="X2137" i="14"/>
  <c r="P2138" i="14"/>
  <c r="T2138" i="14"/>
  <c r="X2138" i="14"/>
  <c r="P2139" i="14"/>
  <c r="T2139" i="14"/>
  <c r="X2139" i="14"/>
  <c r="P2140" i="14"/>
  <c r="T2140" i="14"/>
  <c r="X2140" i="14"/>
  <c r="P2141" i="14"/>
  <c r="T2141" i="14"/>
  <c r="X2141" i="14"/>
  <c r="P2142" i="14"/>
  <c r="T2142" i="14"/>
  <c r="X2142" i="14"/>
  <c r="P2143" i="14"/>
  <c r="T2143" i="14"/>
  <c r="X2143" i="14"/>
  <c r="P2144" i="14"/>
  <c r="T2144" i="14"/>
  <c r="X2144" i="14"/>
  <c r="P2145" i="14"/>
  <c r="T2145" i="14"/>
  <c r="X2145" i="14"/>
  <c r="P2146" i="14"/>
  <c r="T2146" i="14"/>
  <c r="X2146" i="14"/>
  <c r="P2147" i="14"/>
  <c r="T2147" i="14"/>
  <c r="X2147" i="14"/>
  <c r="P2148" i="14"/>
  <c r="T2148" i="14"/>
  <c r="X2148" i="14"/>
  <c r="P2149" i="14"/>
  <c r="T2149" i="14"/>
  <c r="X2149" i="14"/>
  <c r="P2150" i="14"/>
  <c r="T2150" i="14"/>
  <c r="X2150" i="14"/>
  <c r="P2151" i="14"/>
  <c r="T2151" i="14"/>
  <c r="X2151" i="14"/>
  <c r="P2152" i="14"/>
  <c r="T2152" i="14"/>
  <c r="X2152" i="14"/>
  <c r="P2153" i="14"/>
  <c r="T2153" i="14"/>
  <c r="X2153" i="14"/>
  <c r="P2154" i="14"/>
  <c r="T2154" i="14"/>
  <c r="X2154" i="14"/>
  <c r="P2155" i="14"/>
  <c r="T2155" i="14"/>
  <c r="X2155" i="14"/>
  <c r="P2156" i="14"/>
  <c r="T2156" i="14"/>
  <c r="X2156" i="14"/>
  <c r="P2157" i="14"/>
  <c r="T2157" i="14"/>
  <c r="X2157" i="14"/>
  <c r="P2158" i="14"/>
  <c r="T2158" i="14"/>
  <c r="X2158" i="14"/>
  <c r="P2159" i="14"/>
  <c r="T2159" i="14"/>
  <c r="X2159" i="14"/>
  <c r="P2160" i="14"/>
  <c r="T2160" i="14"/>
  <c r="X2160" i="14"/>
  <c r="P2161" i="14"/>
  <c r="T2161" i="14"/>
  <c r="X2161" i="14"/>
  <c r="P2162" i="14"/>
  <c r="T2162" i="14"/>
  <c r="X2162" i="14"/>
  <c r="P2163" i="14"/>
  <c r="T2163" i="14"/>
  <c r="X2163" i="14"/>
  <c r="P2164" i="14"/>
  <c r="T2164" i="14"/>
  <c r="X2164" i="14"/>
  <c r="P2165" i="14"/>
  <c r="T2165" i="14"/>
  <c r="X2165" i="14"/>
  <c r="P2166" i="14"/>
  <c r="T2166" i="14"/>
  <c r="X2166" i="14"/>
  <c r="P2167" i="14"/>
  <c r="T2167" i="14"/>
  <c r="X2167" i="14"/>
  <c r="P2168" i="14"/>
  <c r="T2168" i="14"/>
  <c r="X2168" i="14"/>
  <c r="P2169" i="14"/>
  <c r="T2169" i="14"/>
  <c r="X2169" i="14"/>
  <c r="P2170" i="14"/>
  <c r="T2170" i="14"/>
  <c r="X2170" i="14"/>
  <c r="P2171" i="14"/>
  <c r="T2171" i="14"/>
  <c r="X2171" i="14"/>
  <c r="P2172" i="14"/>
  <c r="T2172" i="14"/>
  <c r="X2172" i="14"/>
  <c r="P2173" i="14"/>
  <c r="T2173" i="14"/>
  <c r="X2173" i="14"/>
  <c r="P2174" i="14"/>
  <c r="T2174" i="14"/>
  <c r="X2174" i="14"/>
  <c r="P2175" i="14"/>
  <c r="T2175" i="14"/>
  <c r="X2175" i="14"/>
  <c r="P2176" i="14"/>
  <c r="T2176" i="14"/>
  <c r="X2176" i="14"/>
  <c r="P2177" i="14"/>
  <c r="T2177" i="14"/>
  <c r="X2177" i="14"/>
  <c r="P2178" i="14"/>
  <c r="T2178" i="14"/>
  <c r="X2178" i="14"/>
  <c r="P2179" i="14"/>
  <c r="T2179" i="14"/>
  <c r="X2179" i="14"/>
  <c r="P2180" i="14"/>
  <c r="T2180" i="14"/>
  <c r="X2180" i="14"/>
  <c r="P2181" i="14"/>
  <c r="T2181" i="14"/>
  <c r="X2181" i="14"/>
  <c r="P2182" i="14"/>
  <c r="T2182" i="14"/>
  <c r="X2182" i="14"/>
  <c r="P2183" i="14"/>
  <c r="T2183" i="14"/>
  <c r="X2183" i="14"/>
  <c r="P2184" i="14"/>
  <c r="T2184" i="14"/>
  <c r="X2184" i="14"/>
  <c r="P2185" i="14"/>
  <c r="T2185" i="14"/>
  <c r="X2185" i="14"/>
  <c r="P2186" i="14"/>
  <c r="T2186" i="14"/>
  <c r="X2186" i="14"/>
  <c r="P2187" i="14"/>
  <c r="T2187" i="14"/>
  <c r="X2187" i="14"/>
  <c r="P2188" i="14"/>
  <c r="T2188" i="14"/>
  <c r="X2188" i="14"/>
  <c r="P2189" i="14"/>
  <c r="T2189" i="14"/>
  <c r="X2189" i="14"/>
  <c r="P2190" i="14"/>
  <c r="T2190" i="14"/>
  <c r="X2190" i="14"/>
  <c r="P2191" i="14"/>
  <c r="T2191" i="14"/>
  <c r="X2191" i="14"/>
  <c r="P2192" i="14"/>
  <c r="T2192" i="14"/>
  <c r="X2192" i="14"/>
  <c r="P2193" i="14"/>
  <c r="T2193" i="14"/>
  <c r="X2193" i="14"/>
  <c r="P2194" i="14"/>
  <c r="T2194" i="14"/>
  <c r="X2194" i="14"/>
  <c r="P2195" i="14"/>
  <c r="T2195" i="14"/>
  <c r="X2195" i="14"/>
  <c r="P2196" i="14"/>
  <c r="T2196" i="14"/>
  <c r="X2196" i="14"/>
  <c r="P2197" i="14"/>
  <c r="T2197" i="14"/>
  <c r="X2197" i="14"/>
  <c r="P2198" i="14"/>
  <c r="T2198" i="14"/>
  <c r="X2198" i="14"/>
  <c r="P2199" i="14"/>
  <c r="T2199" i="14"/>
  <c r="X2199" i="14"/>
  <c r="P2200" i="14"/>
  <c r="T2200" i="14"/>
  <c r="X2200" i="14"/>
  <c r="P2201" i="14"/>
  <c r="T2201" i="14"/>
  <c r="X2201" i="14"/>
  <c r="P2202" i="14"/>
  <c r="T2202" i="14"/>
  <c r="X2202" i="14"/>
  <c r="P2203" i="14"/>
  <c r="T2203" i="14"/>
  <c r="X2203" i="14"/>
  <c r="P2204" i="14"/>
  <c r="T2204" i="14"/>
  <c r="X2204" i="14"/>
  <c r="P2205" i="14"/>
  <c r="T2205" i="14"/>
  <c r="X2205" i="14"/>
  <c r="P2206" i="14"/>
  <c r="T2206" i="14"/>
  <c r="X2206" i="14"/>
  <c r="P2207" i="14"/>
  <c r="T2207" i="14"/>
  <c r="X2207" i="14"/>
  <c r="P2208" i="14"/>
  <c r="T2208" i="14"/>
  <c r="X2208" i="14"/>
  <c r="P2209" i="14"/>
  <c r="T2209" i="14"/>
  <c r="X2209" i="14"/>
  <c r="P2210" i="14"/>
  <c r="T2210" i="14"/>
  <c r="X2210" i="14"/>
  <c r="P2211" i="14"/>
  <c r="T2211" i="14"/>
  <c r="X2211" i="14"/>
  <c r="P2212" i="14"/>
  <c r="T2212" i="14"/>
  <c r="X2212" i="14"/>
  <c r="P2213" i="14"/>
  <c r="T2213" i="14"/>
  <c r="X2213" i="14"/>
  <c r="P2214" i="14"/>
  <c r="T2214" i="14"/>
  <c r="X2214" i="14"/>
  <c r="P2215" i="14"/>
  <c r="T2215" i="14"/>
  <c r="X2215" i="14"/>
  <c r="P2216" i="14"/>
  <c r="T2216" i="14"/>
  <c r="X2216" i="14"/>
  <c r="P2217" i="14"/>
  <c r="T2217" i="14"/>
  <c r="X2217" i="14"/>
  <c r="P2218" i="14"/>
  <c r="T2218" i="14"/>
  <c r="X2218" i="14"/>
  <c r="P2219" i="14"/>
  <c r="T2219" i="14"/>
  <c r="X2219" i="14"/>
  <c r="P2220" i="14"/>
  <c r="T2220" i="14"/>
  <c r="X2220" i="14"/>
  <c r="P2221" i="14"/>
  <c r="T2221" i="14"/>
  <c r="X2221" i="14"/>
  <c r="P2222" i="14"/>
  <c r="T2222" i="14"/>
  <c r="X2222" i="14"/>
  <c r="P2223" i="14"/>
  <c r="T2223" i="14"/>
  <c r="X2223" i="14"/>
  <c r="P2224" i="14"/>
  <c r="T2224" i="14"/>
  <c r="X2224" i="14"/>
  <c r="P2225" i="14"/>
  <c r="T2225" i="14"/>
  <c r="X2225" i="14"/>
  <c r="P2226" i="14"/>
  <c r="T2226" i="14"/>
  <c r="X2226" i="14"/>
  <c r="P2227" i="14"/>
  <c r="T2227" i="14"/>
  <c r="X2227" i="14"/>
  <c r="P2228" i="14"/>
  <c r="T2228" i="14"/>
  <c r="X2228" i="14"/>
  <c r="P2229" i="14"/>
  <c r="T2229" i="14"/>
  <c r="X2229" i="14"/>
  <c r="P2230" i="14"/>
  <c r="T2230" i="14"/>
  <c r="X2230" i="14"/>
  <c r="P2231" i="14"/>
  <c r="T2231" i="14"/>
  <c r="X2231" i="14"/>
  <c r="P2232" i="14"/>
  <c r="T2232" i="14"/>
  <c r="X2232" i="14"/>
  <c r="P2233" i="14"/>
  <c r="T2233" i="14"/>
  <c r="X2233" i="14"/>
  <c r="P2234" i="14"/>
  <c r="T2234" i="14"/>
  <c r="X2234" i="14"/>
  <c r="P2235" i="14"/>
  <c r="T2235" i="14"/>
  <c r="X2235" i="14"/>
  <c r="P2236" i="14"/>
  <c r="T2236" i="14"/>
  <c r="X2236" i="14"/>
  <c r="P2237" i="14"/>
  <c r="T2237" i="14"/>
  <c r="X2237" i="14"/>
  <c r="P2238" i="14"/>
  <c r="T2238" i="14"/>
  <c r="X2238" i="14"/>
  <c r="P2239" i="14"/>
  <c r="T2239" i="14"/>
  <c r="X2239" i="14"/>
  <c r="P2240" i="14"/>
  <c r="T2240" i="14"/>
  <c r="X2240" i="14"/>
  <c r="P2241" i="14"/>
  <c r="T2241" i="14"/>
  <c r="X2241" i="14"/>
  <c r="P2242" i="14"/>
  <c r="T2242" i="14"/>
  <c r="X2242" i="14"/>
  <c r="P2243" i="14"/>
  <c r="T2243" i="14"/>
  <c r="X2243" i="14"/>
  <c r="P2244" i="14"/>
  <c r="T2244" i="14"/>
  <c r="X2244" i="14"/>
  <c r="P2245" i="14"/>
  <c r="T2245" i="14"/>
  <c r="X2245" i="14"/>
  <c r="P2246" i="14"/>
  <c r="T2246" i="14"/>
  <c r="X2246" i="14"/>
  <c r="P2247" i="14"/>
  <c r="T2247" i="14"/>
  <c r="X2247" i="14"/>
  <c r="P2248" i="14"/>
  <c r="T2248" i="14"/>
  <c r="X2248" i="14"/>
  <c r="P2249" i="14"/>
  <c r="T2249" i="14"/>
  <c r="X2249" i="14"/>
  <c r="P2250" i="14"/>
  <c r="T2250" i="14"/>
  <c r="X2250" i="14"/>
  <c r="P2251" i="14"/>
  <c r="T2251" i="14"/>
  <c r="X2251" i="14"/>
  <c r="P2252" i="14"/>
  <c r="T2252" i="14"/>
  <c r="X2252" i="14"/>
  <c r="P2253" i="14"/>
  <c r="T2253" i="14"/>
  <c r="X2253" i="14"/>
  <c r="P2254" i="14"/>
  <c r="T2254" i="14"/>
  <c r="X2254" i="14"/>
  <c r="P2255" i="14"/>
  <c r="T2255" i="14"/>
  <c r="X2255" i="14"/>
  <c r="P2256" i="14"/>
  <c r="T2256" i="14"/>
  <c r="X2256" i="14"/>
  <c r="P2257" i="14"/>
  <c r="T2257" i="14"/>
  <c r="X2257" i="14"/>
  <c r="P2258" i="14"/>
  <c r="T2258" i="14"/>
  <c r="X2258" i="14"/>
  <c r="P2259" i="14"/>
  <c r="T2259" i="14"/>
  <c r="X2259" i="14"/>
  <c r="P2260" i="14"/>
  <c r="T2260" i="14"/>
  <c r="X2260" i="14"/>
  <c r="P2261" i="14"/>
  <c r="T2261" i="14"/>
  <c r="X2261" i="14"/>
  <c r="P2262" i="14"/>
  <c r="T2262" i="14"/>
  <c r="X2262" i="14"/>
  <c r="P2263" i="14"/>
  <c r="T2263" i="14"/>
  <c r="X2263" i="14"/>
  <c r="P2264" i="14"/>
  <c r="T2264" i="14"/>
  <c r="X2264" i="14"/>
  <c r="P2265" i="14"/>
  <c r="T2265" i="14"/>
  <c r="X2265" i="14"/>
  <c r="P2266" i="14"/>
  <c r="T2266" i="14"/>
  <c r="X2266" i="14"/>
  <c r="P2267" i="14"/>
  <c r="T2267" i="14"/>
  <c r="X2267" i="14"/>
  <c r="P2268" i="14"/>
  <c r="T2268" i="14"/>
  <c r="X2268" i="14"/>
  <c r="P2269" i="14"/>
  <c r="T2269" i="14"/>
  <c r="X2269" i="14"/>
  <c r="P2270" i="14"/>
  <c r="T2270" i="14"/>
  <c r="X2270" i="14"/>
  <c r="P2271" i="14"/>
  <c r="T2271" i="14"/>
  <c r="X2271" i="14"/>
  <c r="P2272" i="14"/>
  <c r="T2272" i="14"/>
  <c r="X2272" i="14"/>
  <c r="P2273" i="14"/>
  <c r="T2273" i="14"/>
  <c r="X2273" i="14"/>
  <c r="P2274" i="14"/>
  <c r="T2274" i="14"/>
  <c r="X2274" i="14"/>
  <c r="P2275" i="14"/>
  <c r="T2275" i="14"/>
  <c r="X2275" i="14"/>
  <c r="P2276" i="14"/>
  <c r="T2276" i="14"/>
  <c r="X2276" i="14"/>
  <c r="P2277" i="14"/>
  <c r="T2277" i="14"/>
  <c r="X2277" i="14"/>
  <c r="P2278" i="14"/>
  <c r="T2278" i="14"/>
  <c r="X2278" i="14"/>
  <c r="P2279" i="14"/>
  <c r="T2279" i="14"/>
  <c r="X2279" i="14"/>
  <c r="P2280" i="14"/>
  <c r="T2280" i="14"/>
  <c r="X2280" i="14"/>
  <c r="P2281" i="14"/>
  <c r="T2281" i="14"/>
  <c r="X2281" i="14"/>
  <c r="P2282" i="14"/>
  <c r="T2282" i="14"/>
  <c r="X2282" i="14"/>
  <c r="P2283" i="14"/>
  <c r="T2283" i="14"/>
  <c r="X2283" i="14"/>
  <c r="P2284" i="14"/>
  <c r="T2284" i="14"/>
  <c r="X2284" i="14"/>
  <c r="P2285" i="14"/>
  <c r="T2285" i="14"/>
  <c r="X2285" i="14"/>
  <c r="P2286" i="14"/>
  <c r="T2286" i="14"/>
  <c r="X2286" i="14"/>
  <c r="P2287" i="14"/>
  <c r="T2287" i="14"/>
  <c r="X2287" i="14"/>
  <c r="P2288" i="14"/>
  <c r="T2288" i="14"/>
  <c r="X2288" i="14"/>
  <c r="P2289" i="14"/>
  <c r="T2289" i="14"/>
  <c r="X2289" i="14"/>
  <c r="P2290" i="14"/>
  <c r="T2290" i="14"/>
  <c r="X2290" i="14"/>
  <c r="P2291" i="14"/>
  <c r="T2291" i="14"/>
  <c r="X2291" i="14"/>
  <c r="P2292" i="14"/>
  <c r="T2292" i="14"/>
  <c r="X2292" i="14"/>
  <c r="P2293" i="14"/>
  <c r="T2293" i="14"/>
  <c r="X2293" i="14"/>
  <c r="P2294" i="14"/>
  <c r="T2294" i="14"/>
  <c r="X2294" i="14"/>
  <c r="P2295" i="14"/>
  <c r="T2295" i="14"/>
  <c r="X2295" i="14"/>
  <c r="P2296" i="14"/>
  <c r="T2296" i="14"/>
  <c r="X2296" i="14"/>
  <c r="P2297" i="14"/>
  <c r="T2297" i="14"/>
  <c r="X2297" i="14"/>
  <c r="P2298" i="14"/>
  <c r="T2298" i="14"/>
  <c r="X2298" i="14"/>
  <c r="P2299" i="14"/>
  <c r="T2299" i="14"/>
  <c r="X2299" i="14"/>
  <c r="P2300" i="14"/>
  <c r="T2300" i="14"/>
  <c r="X2300" i="14"/>
  <c r="P2301" i="14"/>
  <c r="T2301" i="14"/>
  <c r="X2301" i="14"/>
  <c r="P2302" i="14"/>
  <c r="T2302" i="14"/>
  <c r="X2302" i="14"/>
  <c r="P2303" i="14"/>
  <c r="T2303" i="14"/>
  <c r="X2303" i="14"/>
  <c r="P2304" i="14"/>
  <c r="T2304" i="14"/>
  <c r="X2304" i="14"/>
  <c r="P2305" i="14"/>
  <c r="T2305" i="14"/>
  <c r="X2305" i="14"/>
  <c r="P2306" i="14"/>
  <c r="T2306" i="14"/>
  <c r="X2306" i="14"/>
  <c r="P2307" i="14"/>
  <c r="T2307" i="14"/>
  <c r="X2307" i="14"/>
  <c r="P2308" i="14"/>
  <c r="T2308" i="14"/>
  <c r="X2308" i="14"/>
  <c r="P2309" i="14"/>
  <c r="T2309" i="14"/>
  <c r="X2309" i="14"/>
  <c r="P2310" i="14"/>
  <c r="T2310" i="14"/>
  <c r="X2310" i="14"/>
  <c r="P2311" i="14"/>
  <c r="T2311" i="14"/>
  <c r="X2311" i="14"/>
  <c r="P2312" i="14"/>
  <c r="T2312" i="14"/>
  <c r="X2312" i="14"/>
  <c r="P2313" i="14"/>
  <c r="T2313" i="14"/>
  <c r="X2313" i="14"/>
  <c r="P2314" i="14"/>
  <c r="T2314" i="14"/>
  <c r="X2314" i="14"/>
  <c r="P2315" i="14"/>
  <c r="T2315" i="14"/>
  <c r="X2315" i="14"/>
  <c r="P2316" i="14"/>
  <c r="T2316" i="14"/>
  <c r="X2316" i="14"/>
  <c r="P2317" i="14"/>
  <c r="T2317" i="14"/>
  <c r="X2317" i="14"/>
  <c r="P2318" i="14"/>
  <c r="T2318" i="14"/>
  <c r="X2318" i="14"/>
  <c r="P2319" i="14"/>
  <c r="T2319" i="14"/>
  <c r="X2319" i="14"/>
  <c r="P2320" i="14"/>
  <c r="T2320" i="14"/>
  <c r="X2320" i="14"/>
  <c r="P2321" i="14"/>
  <c r="T2321" i="14"/>
  <c r="X2321" i="14"/>
  <c r="P2322" i="14"/>
  <c r="T2322" i="14"/>
  <c r="X2322" i="14"/>
  <c r="P2323" i="14"/>
  <c r="T2323" i="14"/>
  <c r="X2323" i="14"/>
  <c r="P2324" i="14"/>
  <c r="T2324" i="14"/>
  <c r="X2324" i="14"/>
  <c r="P2325" i="14"/>
  <c r="T2325" i="14"/>
  <c r="X2325" i="14"/>
  <c r="P2326" i="14"/>
  <c r="T2326" i="14"/>
  <c r="X2326" i="14"/>
  <c r="P2327" i="14"/>
  <c r="T2327" i="14"/>
  <c r="X2327" i="14"/>
  <c r="P2328" i="14"/>
  <c r="T2328" i="14"/>
  <c r="X2328" i="14"/>
  <c r="P2329" i="14"/>
  <c r="T2329" i="14"/>
  <c r="X2329" i="14"/>
  <c r="P2330" i="14"/>
  <c r="T2330" i="14"/>
  <c r="X2330" i="14"/>
  <c r="P2331" i="14"/>
  <c r="T2331" i="14"/>
  <c r="X2331" i="14"/>
  <c r="P2332" i="14"/>
  <c r="T2332" i="14"/>
  <c r="X2332" i="14"/>
  <c r="P2333" i="14"/>
  <c r="T2333" i="14"/>
  <c r="X2333" i="14"/>
  <c r="P2334" i="14"/>
  <c r="T2334" i="14"/>
  <c r="X2334" i="14"/>
  <c r="P2335" i="14"/>
  <c r="T2335" i="14"/>
  <c r="X2335" i="14"/>
  <c r="P2336" i="14"/>
  <c r="T2336" i="14"/>
  <c r="X2336" i="14"/>
  <c r="P2337" i="14"/>
  <c r="T2337" i="14"/>
  <c r="X2337" i="14"/>
  <c r="P2338" i="14"/>
  <c r="T2338" i="14"/>
  <c r="X2338" i="14"/>
  <c r="P2339" i="14"/>
  <c r="T2339" i="14"/>
  <c r="X2339" i="14"/>
  <c r="P2340" i="14"/>
  <c r="T2340" i="14"/>
  <c r="X2340" i="14"/>
  <c r="P2341" i="14"/>
  <c r="T2341" i="14"/>
  <c r="X2341" i="14"/>
  <c r="P2342" i="14"/>
  <c r="T2342" i="14"/>
  <c r="X2342" i="14"/>
  <c r="P2343" i="14"/>
  <c r="T2343" i="14"/>
  <c r="X2343" i="14"/>
  <c r="P2344" i="14"/>
  <c r="T2344" i="14"/>
  <c r="X2344" i="14"/>
  <c r="P2345" i="14"/>
  <c r="T2345" i="14"/>
  <c r="X2345" i="14"/>
  <c r="P2346" i="14"/>
  <c r="T2346" i="14"/>
  <c r="X2346" i="14"/>
  <c r="P2347" i="14"/>
  <c r="T2347" i="14"/>
  <c r="X2347" i="14"/>
  <c r="P2348" i="14"/>
  <c r="T2348" i="14"/>
  <c r="X2348" i="14"/>
  <c r="P2349" i="14"/>
  <c r="T2349" i="14"/>
  <c r="X2349" i="14"/>
  <c r="P2350" i="14"/>
  <c r="T2350" i="14"/>
  <c r="X2350" i="14"/>
  <c r="P2351" i="14"/>
  <c r="T2351" i="14"/>
  <c r="X2351" i="14"/>
  <c r="P2352" i="14"/>
  <c r="T2352" i="14"/>
  <c r="X2352" i="14"/>
  <c r="P2353" i="14"/>
  <c r="T2353" i="14"/>
  <c r="X2353" i="14"/>
  <c r="P2354" i="14"/>
  <c r="T2354" i="14"/>
  <c r="X2354" i="14"/>
  <c r="P2355" i="14"/>
  <c r="T2355" i="14"/>
  <c r="X2355" i="14"/>
  <c r="P2356" i="14"/>
  <c r="T2356" i="14"/>
  <c r="X2356" i="14"/>
  <c r="P2357" i="14"/>
  <c r="T2357" i="14"/>
  <c r="X2357" i="14"/>
  <c r="P2358" i="14"/>
  <c r="T2358" i="14"/>
  <c r="X2358" i="14"/>
  <c r="P2359" i="14"/>
  <c r="T2359" i="14"/>
  <c r="X2359" i="14"/>
  <c r="P2360" i="14"/>
  <c r="T2360" i="14"/>
  <c r="X2360" i="14"/>
  <c r="P2361" i="14"/>
  <c r="T2361" i="14"/>
  <c r="X2361" i="14"/>
  <c r="P2362" i="14"/>
  <c r="T2362" i="14"/>
  <c r="X2362" i="14"/>
  <c r="P2363" i="14"/>
  <c r="T2363" i="14"/>
  <c r="X2363" i="14"/>
  <c r="P2364" i="14"/>
  <c r="T2364" i="14"/>
  <c r="X2364" i="14"/>
  <c r="P2365" i="14"/>
  <c r="T2365" i="14"/>
  <c r="X2365" i="14"/>
  <c r="P2366" i="14"/>
  <c r="T2366" i="14"/>
  <c r="X2366" i="14"/>
  <c r="P2367" i="14"/>
  <c r="T2367" i="14"/>
  <c r="X2367" i="14"/>
  <c r="P2368" i="14"/>
  <c r="T2368" i="14"/>
  <c r="X2368" i="14"/>
  <c r="P2369" i="14"/>
  <c r="T2369" i="14"/>
  <c r="X2369" i="14"/>
  <c r="P2370" i="14"/>
  <c r="T2370" i="14"/>
  <c r="X2370" i="14"/>
  <c r="P2371" i="14"/>
  <c r="T2371" i="14"/>
  <c r="X2371" i="14"/>
  <c r="P2372" i="14"/>
  <c r="T2372" i="14"/>
  <c r="X2372" i="14"/>
  <c r="P2373" i="14"/>
  <c r="T2373" i="14"/>
  <c r="X2373" i="14"/>
  <c r="P2374" i="14"/>
  <c r="T2374" i="14"/>
  <c r="X2374" i="14"/>
  <c r="P2375" i="14"/>
  <c r="T2375" i="14"/>
  <c r="X2375" i="14"/>
  <c r="P2376" i="14"/>
  <c r="T2376" i="14"/>
  <c r="X2376" i="14"/>
  <c r="P2377" i="14"/>
  <c r="T2377" i="14"/>
  <c r="X2377" i="14"/>
  <c r="P2378" i="14"/>
  <c r="T2378" i="14"/>
  <c r="X2378" i="14"/>
  <c r="P2379" i="14"/>
  <c r="T2379" i="14"/>
  <c r="X2379" i="14"/>
  <c r="P2380" i="14"/>
  <c r="T2380" i="14"/>
  <c r="X2380" i="14"/>
  <c r="P2381" i="14"/>
  <c r="T2381" i="14"/>
  <c r="X2381" i="14"/>
  <c r="P2382" i="14"/>
  <c r="T2382" i="14"/>
  <c r="X2382" i="14"/>
  <c r="P2383" i="14"/>
  <c r="T2383" i="14"/>
  <c r="X2383" i="14"/>
  <c r="P2384" i="14"/>
  <c r="T2384" i="14"/>
  <c r="X2384" i="14"/>
  <c r="P2385" i="14"/>
  <c r="T2385" i="14"/>
  <c r="X2385" i="14"/>
  <c r="P2386" i="14"/>
  <c r="T2386" i="14"/>
  <c r="X2386" i="14"/>
  <c r="P2387" i="14"/>
  <c r="T2387" i="14"/>
  <c r="X2387" i="14"/>
  <c r="P2388" i="14"/>
  <c r="T2388" i="14"/>
  <c r="X2388" i="14"/>
  <c r="P2389" i="14"/>
  <c r="T2389" i="14"/>
  <c r="X2389" i="14"/>
  <c r="P2390" i="14"/>
  <c r="T2390" i="14"/>
  <c r="X2390" i="14"/>
  <c r="P2391" i="14"/>
  <c r="T2391" i="14"/>
  <c r="X2391" i="14"/>
  <c r="P2392" i="14"/>
  <c r="T2392" i="14"/>
  <c r="X2392" i="14"/>
  <c r="P2393" i="14"/>
  <c r="T2393" i="14"/>
  <c r="X2393" i="14"/>
  <c r="P2394" i="14"/>
  <c r="T2394" i="14"/>
  <c r="X2394" i="14"/>
  <c r="P2395" i="14"/>
  <c r="T2395" i="14"/>
  <c r="X2395" i="14"/>
  <c r="P2396" i="14"/>
  <c r="T2396" i="14"/>
  <c r="X2396" i="14"/>
  <c r="P2397" i="14"/>
  <c r="T2397" i="14"/>
  <c r="X2397" i="14"/>
  <c r="P2398" i="14"/>
  <c r="T2398" i="14"/>
  <c r="X2398" i="14"/>
  <c r="P2399" i="14"/>
  <c r="T2399" i="14"/>
  <c r="X2399" i="14"/>
  <c r="P2400" i="14"/>
  <c r="T2400" i="14"/>
  <c r="X2400" i="14"/>
  <c r="P2401" i="14"/>
  <c r="T2401" i="14"/>
  <c r="X2401" i="14"/>
  <c r="P2402" i="14"/>
  <c r="T2402" i="14"/>
  <c r="X2402" i="14"/>
  <c r="P2403" i="14"/>
  <c r="T2403" i="14"/>
  <c r="X2403" i="14"/>
  <c r="P2404" i="14"/>
  <c r="T2404" i="14"/>
  <c r="X2404" i="14"/>
  <c r="P2405" i="14"/>
  <c r="T2405" i="14"/>
  <c r="X2405" i="14"/>
  <c r="P2406" i="14"/>
  <c r="T2406" i="14"/>
  <c r="X2406" i="14"/>
  <c r="P2407" i="14"/>
  <c r="T2407" i="14"/>
  <c r="X2407" i="14"/>
  <c r="P2408" i="14"/>
  <c r="T2408" i="14"/>
  <c r="X2408" i="14"/>
  <c r="P2409" i="14"/>
  <c r="T2409" i="14"/>
  <c r="X2409" i="14"/>
  <c r="P2410" i="14"/>
  <c r="T2410" i="14"/>
  <c r="X2410" i="14"/>
  <c r="P2411" i="14"/>
  <c r="T2411" i="14"/>
  <c r="X2411" i="14"/>
  <c r="P2412" i="14"/>
  <c r="T2412" i="14"/>
  <c r="X2412" i="14"/>
  <c r="P2413" i="14"/>
  <c r="T2413" i="14"/>
  <c r="X2413" i="14"/>
  <c r="P2414" i="14"/>
  <c r="T2414" i="14"/>
  <c r="X2414" i="14"/>
  <c r="P2415" i="14"/>
  <c r="T2415" i="14"/>
  <c r="X2415" i="14"/>
  <c r="P2416" i="14"/>
  <c r="T2416" i="14"/>
  <c r="X2416" i="14"/>
  <c r="P2417" i="14"/>
  <c r="T2417" i="14"/>
  <c r="X2417" i="14"/>
  <c r="P2418" i="14"/>
  <c r="T2418" i="14"/>
  <c r="X2418" i="14"/>
  <c r="P2419" i="14"/>
  <c r="T2419" i="14"/>
  <c r="X2419" i="14"/>
  <c r="P2420" i="14"/>
  <c r="T2420" i="14"/>
  <c r="X2420" i="14"/>
  <c r="P2421" i="14"/>
  <c r="T2421" i="14"/>
  <c r="X2421" i="14"/>
  <c r="P2422" i="14"/>
  <c r="T2422" i="14"/>
  <c r="X2422" i="14"/>
  <c r="P2423" i="14"/>
  <c r="T2423" i="14"/>
  <c r="X2423" i="14"/>
  <c r="P2424" i="14"/>
  <c r="T2424" i="14"/>
  <c r="X2424" i="14"/>
  <c r="P2425" i="14"/>
  <c r="T2425" i="14"/>
  <c r="X2425" i="14"/>
  <c r="P2426" i="14"/>
  <c r="T2426" i="14"/>
  <c r="X2426" i="14"/>
  <c r="P2427" i="14"/>
  <c r="T2427" i="14"/>
  <c r="X2427" i="14"/>
  <c r="P2428" i="14"/>
  <c r="T2428" i="14"/>
  <c r="X2428" i="14"/>
  <c r="P2429" i="14"/>
  <c r="T2429" i="14"/>
  <c r="X2429" i="14"/>
  <c r="P2430" i="14"/>
  <c r="T2430" i="14"/>
  <c r="X2430" i="14"/>
  <c r="P2431" i="14"/>
  <c r="T2431" i="14"/>
  <c r="X2431" i="14"/>
  <c r="P2432" i="14"/>
  <c r="T2432" i="14"/>
  <c r="X2432" i="14"/>
  <c r="P2433" i="14"/>
  <c r="T2433" i="14"/>
  <c r="X2433" i="14"/>
  <c r="P2434" i="14"/>
  <c r="T2434" i="14"/>
  <c r="X2434" i="14"/>
  <c r="P2435" i="14"/>
  <c r="T2435" i="14"/>
  <c r="X2435" i="14"/>
  <c r="P2436" i="14"/>
  <c r="T2436" i="14"/>
  <c r="X2436" i="14"/>
  <c r="P2437" i="14"/>
  <c r="T2437" i="14"/>
  <c r="X2437" i="14"/>
  <c r="P2438" i="14"/>
  <c r="T2438" i="14"/>
  <c r="X2438" i="14"/>
  <c r="P2439" i="14"/>
  <c r="T2439" i="14"/>
  <c r="X2439" i="14"/>
  <c r="P2440" i="14"/>
  <c r="T2440" i="14"/>
  <c r="X2440" i="14"/>
  <c r="P2441" i="14"/>
  <c r="T2441" i="14"/>
  <c r="X2441" i="14"/>
  <c r="P2442" i="14"/>
  <c r="T2442" i="14"/>
  <c r="X2442" i="14"/>
  <c r="P2443" i="14"/>
  <c r="T2443" i="14"/>
  <c r="X2443" i="14"/>
  <c r="P2444" i="14"/>
  <c r="T2444" i="14"/>
  <c r="X2444" i="14"/>
  <c r="P2445" i="14"/>
  <c r="T2445" i="14"/>
  <c r="X2445" i="14"/>
  <c r="P2446" i="14"/>
  <c r="T2446" i="14"/>
  <c r="X2446" i="14"/>
  <c r="P2447" i="14"/>
  <c r="T2447" i="14"/>
  <c r="X2447" i="14"/>
  <c r="P2448" i="14"/>
  <c r="T2448" i="14"/>
  <c r="X2448" i="14"/>
  <c r="P2449" i="14"/>
  <c r="T2449" i="14"/>
  <c r="X2449" i="14"/>
  <c r="P2450" i="14"/>
  <c r="T2450" i="14"/>
  <c r="X2450" i="14"/>
  <c r="P2451" i="14"/>
  <c r="T2451" i="14"/>
  <c r="X2451" i="14"/>
  <c r="P2452" i="14"/>
  <c r="T2452" i="14"/>
  <c r="X2452" i="14"/>
  <c r="P2453" i="14"/>
  <c r="T2453" i="14"/>
  <c r="X2453" i="14"/>
  <c r="P2454" i="14"/>
  <c r="T2454" i="14"/>
  <c r="X2454" i="14"/>
  <c r="P2455" i="14"/>
  <c r="T2455" i="14"/>
  <c r="X2455" i="14"/>
  <c r="P2456" i="14"/>
  <c r="T2456" i="14"/>
  <c r="X2456" i="14"/>
  <c r="P2457" i="14"/>
  <c r="T2457" i="14"/>
  <c r="X2457" i="14"/>
  <c r="P2458" i="14"/>
  <c r="T2458" i="14"/>
  <c r="X2458" i="14"/>
  <c r="P2459" i="14"/>
  <c r="T2459" i="14"/>
  <c r="X2459" i="14"/>
  <c r="P2460" i="14"/>
  <c r="T2460" i="14"/>
  <c r="X2460" i="14"/>
  <c r="P2461" i="14"/>
  <c r="T2461" i="14"/>
  <c r="X2461" i="14"/>
  <c r="P2462" i="14"/>
  <c r="T2462" i="14"/>
  <c r="X2462" i="14"/>
  <c r="P2463" i="14"/>
  <c r="T2463" i="14"/>
  <c r="X2463" i="14"/>
  <c r="P2464" i="14"/>
  <c r="T2464" i="14"/>
  <c r="X2464" i="14"/>
  <c r="P2465" i="14"/>
  <c r="T2465" i="14"/>
  <c r="X2465" i="14"/>
  <c r="P2466" i="14"/>
  <c r="T2466" i="14"/>
  <c r="X2466" i="14"/>
  <c r="P2467" i="14"/>
  <c r="T2467" i="14"/>
  <c r="X2467" i="14"/>
  <c r="P2468" i="14"/>
  <c r="T2468" i="14"/>
  <c r="X2468" i="14"/>
  <c r="P2469" i="14"/>
  <c r="T2469" i="14"/>
  <c r="X2469" i="14"/>
  <c r="P2470" i="14"/>
  <c r="T2470" i="14"/>
  <c r="X2470" i="14"/>
  <c r="P2471" i="14"/>
  <c r="T2471" i="14"/>
  <c r="X2471" i="14"/>
  <c r="P2472" i="14"/>
  <c r="T2472" i="14"/>
  <c r="X2472" i="14"/>
  <c r="P2473" i="14"/>
  <c r="T2473" i="14"/>
  <c r="X2473" i="14"/>
  <c r="P2474" i="14"/>
  <c r="T2474" i="14"/>
  <c r="X2474" i="14"/>
  <c r="P2475" i="14"/>
  <c r="T2475" i="14"/>
  <c r="X2475" i="14"/>
  <c r="P2476" i="14"/>
  <c r="T2476" i="14"/>
  <c r="X2476" i="14"/>
  <c r="P2477" i="14"/>
  <c r="T2477" i="14"/>
  <c r="X2477" i="14"/>
  <c r="P2478" i="14"/>
  <c r="T2478" i="14"/>
  <c r="X2478" i="14"/>
  <c r="P2479" i="14"/>
  <c r="T2479" i="14"/>
  <c r="X2479" i="14"/>
  <c r="P2480" i="14"/>
  <c r="T2480" i="14"/>
  <c r="X2480" i="14"/>
  <c r="P2481" i="14"/>
  <c r="T2481" i="14"/>
  <c r="X2481" i="14"/>
  <c r="P2482" i="14"/>
  <c r="T2482" i="14"/>
  <c r="X2482" i="14"/>
  <c r="P2483" i="14"/>
  <c r="T2483" i="14"/>
  <c r="X2483" i="14"/>
  <c r="P2484" i="14"/>
  <c r="T2484" i="14"/>
  <c r="X2484" i="14"/>
  <c r="P2485" i="14"/>
  <c r="T2485" i="14"/>
  <c r="X2485" i="14"/>
  <c r="P2486" i="14"/>
  <c r="T2486" i="14"/>
  <c r="X2486" i="14"/>
  <c r="P2487" i="14"/>
  <c r="T2487" i="14"/>
  <c r="X2487" i="14"/>
  <c r="P2488" i="14"/>
  <c r="T2488" i="14"/>
  <c r="X2488" i="14"/>
  <c r="P2489" i="14"/>
  <c r="T2489" i="14"/>
  <c r="X2489" i="14"/>
  <c r="P2490" i="14"/>
  <c r="T2490" i="14"/>
  <c r="X2490" i="14"/>
  <c r="P2491" i="14"/>
  <c r="T2491" i="14"/>
  <c r="X2491" i="14"/>
  <c r="P2492" i="14"/>
  <c r="T2492" i="14"/>
  <c r="X2492" i="14"/>
  <c r="P2493" i="14"/>
  <c r="T2493" i="14"/>
  <c r="X2493" i="14"/>
  <c r="P2494" i="14"/>
  <c r="T2494" i="14"/>
  <c r="X2494" i="14"/>
  <c r="P2495" i="14"/>
  <c r="T2495" i="14"/>
  <c r="X2495" i="14"/>
  <c r="P2496" i="14"/>
  <c r="T2496" i="14"/>
  <c r="X2496" i="14"/>
  <c r="P2497" i="14"/>
  <c r="T2497" i="14"/>
  <c r="X2497" i="14"/>
  <c r="P2498" i="14"/>
  <c r="T2498" i="14"/>
  <c r="X2498" i="14"/>
  <c r="P2499" i="14"/>
  <c r="T2499" i="14"/>
  <c r="X2499" i="14"/>
  <c r="P2500" i="14"/>
  <c r="T2500" i="14"/>
  <c r="X2500" i="14"/>
  <c r="P2501" i="14"/>
  <c r="T2501" i="14"/>
  <c r="X2501" i="14"/>
  <c r="P2502" i="14"/>
  <c r="T2502" i="14"/>
  <c r="X2502" i="14"/>
  <c r="P2503" i="14"/>
  <c r="T2503" i="14"/>
  <c r="X2503" i="14"/>
  <c r="P2504" i="14"/>
  <c r="T2504" i="14"/>
  <c r="X2504" i="14"/>
  <c r="P2505" i="14"/>
  <c r="T2505" i="14"/>
  <c r="X2505" i="14"/>
  <c r="P2506" i="14"/>
  <c r="T2506" i="14"/>
  <c r="X2506" i="14"/>
  <c r="P2507" i="14"/>
  <c r="T2507" i="14"/>
  <c r="X2507" i="14"/>
  <c r="P2508" i="14"/>
  <c r="T2508" i="14"/>
  <c r="X2508" i="14"/>
  <c r="P2509" i="14"/>
  <c r="T2509" i="14"/>
  <c r="X2509" i="14"/>
  <c r="P2510" i="14"/>
  <c r="T2510" i="14"/>
  <c r="X2510" i="14"/>
  <c r="P2511" i="14"/>
  <c r="T2511" i="14"/>
  <c r="X2511" i="14"/>
  <c r="P2512" i="14"/>
  <c r="T2512" i="14"/>
  <c r="X2512" i="14"/>
  <c r="P2513" i="14"/>
  <c r="T2513" i="14"/>
  <c r="X2513" i="14"/>
  <c r="P2514" i="14"/>
  <c r="T2514" i="14"/>
  <c r="X2514" i="14"/>
  <c r="P2515" i="14"/>
  <c r="T2515" i="14"/>
  <c r="X2515" i="14"/>
  <c r="P2516" i="14"/>
  <c r="T2516" i="14"/>
  <c r="X2516" i="14"/>
  <c r="P2517" i="14"/>
  <c r="T2517" i="14"/>
  <c r="X2517" i="14"/>
  <c r="P2518" i="14"/>
  <c r="T2518" i="14"/>
  <c r="X2518" i="14"/>
  <c r="P2519" i="14"/>
  <c r="T2519" i="14"/>
  <c r="X2519" i="14"/>
  <c r="P2520" i="14"/>
  <c r="T2520" i="14"/>
  <c r="X2520" i="14"/>
  <c r="P2521" i="14"/>
  <c r="T2521" i="14"/>
  <c r="X2521" i="14"/>
  <c r="P2522" i="14"/>
  <c r="T2522" i="14"/>
  <c r="X2522" i="14"/>
  <c r="P2523" i="14"/>
  <c r="T2523" i="14"/>
  <c r="X2523" i="14"/>
  <c r="P2524" i="14"/>
  <c r="T2524" i="14"/>
  <c r="X2524" i="14"/>
  <c r="P2525" i="14"/>
  <c r="T2525" i="14"/>
  <c r="X2525" i="14"/>
  <c r="P2526" i="14"/>
  <c r="T2526" i="14"/>
  <c r="X2526" i="14"/>
  <c r="P2527" i="14"/>
  <c r="T2527" i="14"/>
  <c r="X2527" i="14"/>
  <c r="P2528" i="14"/>
  <c r="T2528" i="14"/>
  <c r="X2528" i="14"/>
  <c r="P2529" i="14"/>
  <c r="T2529" i="14"/>
  <c r="X2529" i="14"/>
  <c r="P2530" i="14"/>
  <c r="T2530" i="14"/>
  <c r="X2530" i="14"/>
  <c r="P2531" i="14"/>
  <c r="T2531" i="14"/>
  <c r="X2531" i="14"/>
  <c r="P2532" i="14"/>
  <c r="T2532" i="14"/>
  <c r="X2532" i="14"/>
  <c r="P2533" i="14"/>
  <c r="T2533" i="14"/>
  <c r="X2533" i="14"/>
  <c r="P2534" i="14"/>
  <c r="T2534" i="14"/>
  <c r="X2534" i="14"/>
  <c r="P2535" i="14"/>
  <c r="T2535" i="14"/>
  <c r="X2535" i="14"/>
  <c r="P2536" i="14"/>
  <c r="T2536" i="14"/>
  <c r="X2536" i="14"/>
  <c r="P2537" i="14"/>
  <c r="T2537" i="14"/>
  <c r="X2537" i="14"/>
  <c r="P2538" i="14"/>
  <c r="T2538" i="14"/>
  <c r="X2538" i="14"/>
  <c r="P2539" i="14"/>
  <c r="T2539" i="14"/>
  <c r="X2539" i="14"/>
  <c r="P2540" i="14"/>
  <c r="T2540" i="14"/>
  <c r="X2540" i="14"/>
  <c r="P2541" i="14"/>
  <c r="T2541" i="14"/>
  <c r="X2541" i="14"/>
  <c r="P2542" i="14"/>
  <c r="T2542" i="14"/>
  <c r="X2542" i="14"/>
  <c r="P2543" i="14"/>
  <c r="T2543" i="14"/>
  <c r="X2543" i="14"/>
  <c r="P2544" i="14"/>
  <c r="T2544" i="14"/>
  <c r="X2544" i="14"/>
  <c r="P2545" i="14"/>
  <c r="T2545" i="14"/>
  <c r="X2545" i="14"/>
  <c r="P2546" i="14"/>
  <c r="T2546" i="14"/>
  <c r="X2546" i="14"/>
  <c r="P2547" i="14"/>
  <c r="T2547" i="14"/>
  <c r="X2547" i="14"/>
  <c r="P2548" i="14"/>
  <c r="T2548" i="14"/>
  <c r="X2548" i="14"/>
  <c r="P2549" i="14"/>
  <c r="T2549" i="14"/>
  <c r="X2549" i="14"/>
  <c r="P2550" i="14"/>
  <c r="T2550" i="14"/>
  <c r="X2550" i="14"/>
  <c r="P2551" i="14"/>
  <c r="T2551" i="14"/>
  <c r="X2551" i="14"/>
  <c r="P2552" i="14"/>
  <c r="T2552" i="14"/>
  <c r="X2552" i="14"/>
  <c r="P2553" i="14"/>
  <c r="T2553" i="14"/>
  <c r="X2553" i="14"/>
  <c r="P2554" i="14"/>
  <c r="T2554" i="14"/>
  <c r="X2554" i="14"/>
  <c r="P2555" i="14"/>
  <c r="T2555" i="14"/>
  <c r="X2555" i="14"/>
  <c r="P2556" i="14"/>
  <c r="T2556" i="14"/>
  <c r="X2556" i="14"/>
  <c r="P2557" i="14"/>
  <c r="T2557" i="14"/>
  <c r="X2557" i="14"/>
  <c r="P2558" i="14"/>
  <c r="T2558" i="14"/>
  <c r="X2558" i="14"/>
  <c r="P2559" i="14"/>
  <c r="T2559" i="14"/>
  <c r="X2559" i="14"/>
  <c r="P2560" i="14"/>
  <c r="T2560" i="14"/>
  <c r="X2560" i="14"/>
  <c r="P2561" i="14"/>
  <c r="T2561" i="14"/>
  <c r="X2561" i="14"/>
  <c r="P2562" i="14"/>
  <c r="T2562" i="14"/>
  <c r="X2562" i="14"/>
  <c r="P2563" i="14"/>
  <c r="T2563" i="14"/>
  <c r="X2563" i="14"/>
  <c r="P2564" i="14"/>
  <c r="T2564" i="14"/>
  <c r="X2564" i="14"/>
  <c r="P2565" i="14"/>
  <c r="T2565" i="14"/>
  <c r="X2565" i="14"/>
  <c r="P2566" i="14"/>
  <c r="T2566" i="14"/>
  <c r="X2566" i="14"/>
  <c r="P2567" i="14"/>
  <c r="T2567" i="14"/>
  <c r="X2567" i="14"/>
  <c r="P2568" i="14"/>
  <c r="T2568" i="14"/>
  <c r="X2568" i="14"/>
  <c r="P2569" i="14"/>
  <c r="T2569" i="14"/>
  <c r="X2569" i="14"/>
  <c r="P2570" i="14"/>
  <c r="T2570" i="14"/>
  <c r="X2570" i="14"/>
  <c r="P2571" i="14"/>
  <c r="T2571" i="14"/>
  <c r="X2571" i="14"/>
  <c r="P2572" i="14"/>
  <c r="T2572" i="14"/>
  <c r="X2572" i="14"/>
  <c r="P2573" i="14"/>
  <c r="T2573" i="14"/>
  <c r="X2573" i="14"/>
  <c r="P2574" i="14"/>
  <c r="T2574" i="14"/>
  <c r="X2574" i="14"/>
  <c r="P2575" i="14"/>
  <c r="T2575" i="14"/>
  <c r="X2575" i="14"/>
  <c r="P2576" i="14"/>
  <c r="T2576" i="14"/>
  <c r="X2576" i="14"/>
  <c r="P2577" i="14"/>
  <c r="T2577" i="14"/>
  <c r="X2577" i="14"/>
  <c r="P2578" i="14"/>
  <c r="T2578" i="14"/>
  <c r="X2578" i="14"/>
  <c r="P2579" i="14"/>
  <c r="T2579" i="14"/>
  <c r="X2579" i="14"/>
  <c r="Q2580" i="14"/>
  <c r="P2581" i="14"/>
  <c r="O2582" i="14"/>
  <c r="T2582" i="14"/>
  <c r="V2583" i="14"/>
  <c r="R2583" i="14"/>
  <c r="N2583" i="14"/>
  <c r="M2583" i="14"/>
  <c r="S2583" i="14"/>
  <c r="X2583" i="14"/>
  <c r="Q2584" i="14"/>
  <c r="P2585" i="14"/>
  <c r="O2586" i="14"/>
  <c r="T2586" i="14"/>
  <c r="V2587" i="14"/>
  <c r="R2587" i="14"/>
  <c r="N2587" i="14"/>
  <c r="M2587" i="14"/>
  <c r="S2587" i="14"/>
  <c r="X2587" i="14"/>
  <c r="Q2588" i="14"/>
  <c r="P2589" i="14"/>
  <c r="O2590" i="14"/>
  <c r="T2590" i="14"/>
  <c r="V2591" i="14"/>
  <c r="R2591" i="14"/>
  <c r="N2591" i="14"/>
  <c r="M2591" i="14"/>
  <c r="S2591" i="14"/>
  <c r="X2591" i="14"/>
  <c r="Q2592" i="14"/>
  <c r="P2593" i="14"/>
  <c r="O2594" i="14"/>
  <c r="T2594" i="14"/>
  <c r="V2595" i="14"/>
  <c r="R2595" i="14"/>
  <c r="N2595" i="14"/>
  <c r="M2595" i="14"/>
  <c r="S2595" i="14"/>
  <c r="X2595" i="14"/>
  <c r="Q2596" i="14"/>
  <c r="P2597" i="14"/>
  <c r="O2598" i="14"/>
  <c r="T2598" i="14"/>
  <c r="V2599" i="14"/>
  <c r="R2599" i="14"/>
  <c r="N2599" i="14"/>
  <c r="M2599" i="14"/>
  <c r="S2599" i="14"/>
  <c r="X2599" i="14"/>
  <c r="Q2600" i="14"/>
  <c r="P2601" i="14"/>
  <c r="O2602" i="14"/>
  <c r="T2602" i="14"/>
  <c r="V2603" i="14"/>
  <c r="R2603" i="14"/>
  <c r="N2603" i="14"/>
  <c r="M2603" i="14"/>
  <c r="S2603" i="14"/>
  <c r="X2603" i="14"/>
  <c r="Q2604" i="14"/>
  <c r="P2605" i="14"/>
  <c r="O2606" i="14"/>
  <c r="T2606" i="14"/>
  <c r="V2607" i="14"/>
  <c r="R2607" i="14"/>
  <c r="N2607" i="14"/>
  <c r="M2607" i="14"/>
  <c r="S2607" i="14"/>
  <c r="X2607" i="14"/>
  <c r="Q2608" i="14"/>
  <c r="P2609" i="14"/>
  <c r="O2610" i="14"/>
  <c r="T2610" i="14"/>
  <c r="V2611" i="14"/>
  <c r="R2611" i="14"/>
  <c r="N2611" i="14"/>
  <c r="M2611" i="14"/>
  <c r="S2611" i="14"/>
  <c r="X2611" i="14"/>
  <c r="Q2612" i="14"/>
  <c r="P2613" i="14"/>
  <c r="O2614" i="14"/>
  <c r="T2614" i="14"/>
  <c r="V2615" i="14"/>
  <c r="R2615" i="14"/>
  <c r="N2615" i="14"/>
  <c r="M2615" i="14"/>
  <c r="S2615" i="14"/>
  <c r="X2615" i="14"/>
  <c r="Q2616" i="14"/>
  <c r="P2617" i="14"/>
  <c r="O2618" i="14"/>
  <c r="T2618" i="14"/>
  <c r="V2619" i="14"/>
  <c r="R2619" i="14"/>
  <c r="N2619" i="14"/>
  <c r="M2619" i="14"/>
  <c r="S2619" i="14"/>
  <c r="X2619" i="14"/>
  <c r="Q2620" i="14"/>
  <c r="P2621" i="14"/>
  <c r="O2622" i="14"/>
  <c r="T2622" i="14"/>
  <c r="V2623" i="14"/>
  <c r="R2623" i="14"/>
  <c r="N2623" i="14"/>
  <c r="M2623" i="14"/>
  <c r="S2623" i="14"/>
  <c r="X2623" i="14"/>
  <c r="Q2624" i="14"/>
  <c r="P2625" i="14"/>
  <c r="O2626" i="14"/>
  <c r="T2626" i="14"/>
  <c r="V2627" i="14"/>
  <c r="R2627" i="14"/>
  <c r="N2627" i="14"/>
  <c r="M2627" i="14"/>
  <c r="S2627" i="14"/>
  <c r="X2627" i="14"/>
  <c r="Q2628" i="14"/>
  <c r="P2629" i="14"/>
  <c r="O2630" i="14"/>
  <c r="T2630" i="14"/>
  <c r="V2631" i="14"/>
  <c r="R2631" i="14"/>
  <c r="N2631" i="14"/>
  <c r="M2631" i="14"/>
  <c r="S2631" i="14"/>
  <c r="X2631" i="14"/>
  <c r="Q2632" i="14"/>
  <c r="P2633" i="14"/>
  <c r="O2634" i="14"/>
  <c r="T2634" i="14"/>
  <c r="V2635" i="14"/>
  <c r="R2635" i="14"/>
  <c r="N2635" i="14"/>
  <c r="M2635" i="14"/>
  <c r="S2635" i="14"/>
  <c r="X2635" i="14"/>
  <c r="Q2636" i="14"/>
  <c r="P2637" i="14"/>
  <c r="O2638" i="14"/>
  <c r="T2638" i="14"/>
  <c r="V2639" i="14"/>
  <c r="R2639" i="14"/>
  <c r="N2639" i="14"/>
  <c r="M2639" i="14"/>
  <c r="S2639" i="14"/>
  <c r="X2639" i="14"/>
  <c r="Q2640" i="14"/>
  <c r="P2641" i="14"/>
  <c r="O2642" i="14"/>
  <c r="T2642" i="14"/>
  <c r="O2643" i="14"/>
  <c r="W2643" i="14"/>
  <c r="O2645" i="14"/>
  <c r="W2645" i="14"/>
  <c r="O2647" i="14"/>
  <c r="W2647" i="14"/>
  <c r="O2649" i="14"/>
  <c r="W2649" i="14"/>
  <c r="O2651" i="14"/>
  <c r="W2651" i="14"/>
  <c r="O2653" i="14"/>
  <c r="W2653" i="14"/>
  <c r="O2655" i="14"/>
  <c r="W2655" i="14"/>
  <c r="O2657" i="14"/>
  <c r="W2657" i="14"/>
  <c r="O2659" i="14"/>
  <c r="W2659" i="14"/>
  <c r="O2661" i="14"/>
  <c r="W2661" i="14"/>
  <c r="O2663" i="14"/>
  <c r="W2663" i="14"/>
  <c r="O2665" i="14"/>
  <c r="W2665" i="14"/>
  <c r="O2667" i="14"/>
  <c r="W2667" i="14"/>
  <c r="O2669" i="14"/>
  <c r="W2669" i="14"/>
  <c r="O2671" i="14"/>
  <c r="W2671" i="14"/>
  <c r="O2673" i="14"/>
  <c r="W2673" i="14"/>
  <c r="O2675" i="14"/>
  <c r="W2675" i="14"/>
  <c r="O2677" i="14"/>
  <c r="W2677" i="14"/>
  <c r="O2679" i="14"/>
  <c r="W2679" i="14"/>
  <c r="O2681" i="14"/>
  <c r="W2681" i="14"/>
  <c r="O2683" i="14"/>
  <c r="W2683" i="14"/>
  <c r="O2685" i="14"/>
  <c r="W2685" i="14"/>
  <c r="W2687" i="14"/>
  <c r="S2690" i="14"/>
  <c r="W2691" i="14"/>
  <c r="S2694" i="14"/>
  <c r="W2695" i="14"/>
  <c r="S2698" i="14"/>
  <c r="W2699" i="14"/>
  <c r="S2702" i="14"/>
  <c r="W2703" i="14"/>
  <c r="S2706" i="14"/>
  <c r="W2707" i="14"/>
  <c r="S2710" i="14"/>
  <c r="W2711" i="14"/>
  <c r="S2714" i="14"/>
  <c r="W2715" i="14"/>
  <c r="S2718" i="14"/>
  <c r="W2719" i="14"/>
  <c r="S2722" i="14"/>
  <c r="W2723" i="14"/>
  <c r="W2727" i="14"/>
  <c r="W2731" i="14"/>
  <c r="W2735" i="14"/>
  <c r="W2739" i="14"/>
  <c r="W2743" i="14"/>
  <c r="W2747" i="14"/>
  <c r="W2751" i="14"/>
  <c r="W2755" i="14"/>
  <c r="W2759" i="14"/>
  <c r="X2817" i="14"/>
  <c r="T2817" i="14"/>
  <c r="P2817" i="14"/>
  <c r="W2817" i="14"/>
  <c r="O2817" i="14"/>
  <c r="V2817" i="14"/>
  <c r="N2817" i="14"/>
  <c r="S2817" i="14"/>
  <c r="X2825" i="14"/>
  <c r="T2825" i="14"/>
  <c r="P2825" i="14"/>
  <c r="W2825" i="14"/>
  <c r="O2825" i="14"/>
  <c r="V2825" i="14"/>
  <c r="N2825" i="14"/>
  <c r="S2825" i="14"/>
  <c r="X2833" i="14"/>
  <c r="T2833" i="14"/>
  <c r="P2833" i="14"/>
  <c r="W2833" i="14"/>
  <c r="O2833" i="14"/>
  <c r="V2833" i="14"/>
  <c r="N2833" i="14"/>
  <c r="S2833" i="14"/>
  <c r="X2841" i="14"/>
  <c r="T2841" i="14"/>
  <c r="P2841" i="14"/>
  <c r="W2841" i="14"/>
  <c r="O2841" i="14"/>
  <c r="V2841" i="14"/>
  <c r="N2841" i="14"/>
  <c r="S2841" i="14"/>
  <c r="X2849" i="14"/>
  <c r="T2849" i="14"/>
  <c r="P2849" i="14"/>
  <c r="W2849" i="14"/>
  <c r="O2849" i="14"/>
  <c r="V2849" i="14"/>
  <c r="N2849" i="14"/>
  <c r="S2849" i="14"/>
  <c r="X2857" i="14"/>
  <c r="T2857" i="14"/>
  <c r="P2857" i="14"/>
  <c r="W2857" i="14"/>
  <c r="O2857" i="14"/>
  <c r="V2857" i="14"/>
  <c r="N2857" i="14"/>
  <c r="S2857" i="14"/>
  <c r="X2865" i="14"/>
  <c r="T2865" i="14"/>
  <c r="P2865" i="14"/>
  <c r="W2865" i="14"/>
  <c r="O2865" i="14"/>
  <c r="V2865" i="14"/>
  <c r="N2865" i="14"/>
  <c r="S2865" i="14"/>
  <c r="X2873" i="14"/>
  <c r="T2873" i="14"/>
  <c r="P2873" i="14"/>
  <c r="W2873" i="14"/>
  <c r="O2873" i="14"/>
  <c r="V2873" i="14"/>
  <c r="N2873" i="14"/>
  <c r="S2873" i="14"/>
  <c r="X2881" i="14"/>
  <c r="T2881" i="14"/>
  <c r="P2881" i="14"/>
  <c r="W2881" i="14"/>
  <c r="O2881" i="14"/>
  <c r="V2881" i="14"/>
  <c r="N2881" i="14"/>
  <c r="S2881" i="14"/>
  <c r="X2889" i="14"/>
  <c r="T2889" i="14"/>
  <c r="P2889" i="14"/>
  <c r="W2889" i="14"/>
  <c r="O2889" i="14"/>
  <c r="V2889" i="14"/>
  <c r="N2889" i="14"/>
  <c r="S2889" i="14"/>
  <c r="X2897" i="14"/>
  <c r="T2897" i="14"/>
  <c r="P2897" i="14"/>
  <c r="W2897" i="14"/>
  <c r="O2897" i="14"/>
  <c r="V2897" i="14"/>
  <c r="N2897" i="14"/>
  <c r="S2897" i="14"/>
  <c r="X2905" i="14"/>
  <c r="T2905" i="14"/>
  <c r="P2905" i="14"/>
  <c r="W2905" i="14"/>
  <c r="O2905" i="14"/>
  <c r="V2905" i="14"/>
  <c r="N2905" i="14"/>
  <c r="S2905" i="14"/>
  <c r="X2913" i="14"/>
  <c r="T2913" i="14"/>
  <c r="P2913" i="14"/>
  <c r="W2913" i="14"/>
  <c r="O2913" i="14"/>
  <c r="V2913" i="14"/>
  <c r="N2913" i="14"/>
  <c r="S2913" i="14"/>
  <c r="AM30" i="16"/>
  <c r="AM62" i="16"/>
  <c r="AM94" i="16"/>
  <c r="AM126" i="16"/>
  <c r="M1890" i="14"/>
  <c r="Q1890" i="14"/>
  <c r="U1890" i="14"/>
  <c r="M1891" i="14"/>
  <c r="Q1891" i="14"/>
  <c r="U1891" i="14"/>
  <c r="M1892" i="14"/>
  <c r="Q1892" i="14"/>
  <c r="U1892" i="14"/>
  <c r="M1893" i="14"/>
  <c r="Q1893" i="14"/>
  <c r="U1893" i="14"/>
  <c r="M1894" i="14"/>
  <c r="Q1894" i="14"/>
  <c r="U1894" i="14"/>
  <c r="M1895" i="14"/>
  <c r="Q1895" i="14"/>
  <c r="U1895" i="14"/>
  <c r="M1896" i="14"/>
  <c r="Q1896" i="14"/>
  <c r="U1896" i="14"/>
  <c r="M1897" i="14"/>
  <c r="Q1897" i="14"/>
  <c r="U1897" i="14"/>
  <c r="M1898" i="14"/>
  <c r="Q1898" i="14"/>
  <c r="U1898" i="14"/>
  <c r="M1899" i="14"/>
  <c r="Q1899" i="14"/>
  <c r="U1899" i="14"/>
  <c r="M1900" i="14"/>
  <c r="Q1900" i="14"/>
  <c r="U1900" i="14"/>
  <c r="M1901" i="14"/>
  <c r="Q1901" i="14"/>
  <c r="U1901" i="14"/>
  <c r="M1902" i="14"/>
  <c r="Q1902" i="14"/>
  <c r="U1902" i="14"/>
  <c r="M1903" i="14"/>
  <c r="Q1903" i="14"/>
  <c r="U1903" i="14"/>
  <c r="M1904" i="14"/>
  <c r="Q1904" i="14"/>
  <c r="U1904" i="14"/>
  <c r="M1905" i="14"/>
  <c r="Q1905" i="14"/>
  <c r="U1905" i="14"/>
  <c r="M1906" i="14"/>
  <c r="Q1906" i="14"/>
  <c r="U1906" i="14"/>
  <c r="M1907" i="14"/>
  <c r="Q1907" i="14"/>
  <c r="U1907" i="14"/>
  <c r="M1908" i="14"/>
  <c r="Q1908" i="14"/>
  <c r="U1908" i="14"/>
  <c r="M1909" i="14"/>
  <c r="Q1909" i="14"/>
  <c r="U1909" i="14"/>
  <c r="M1910" i="14"/>
  <c r="Q1910" i="14"/>
  <c r="U1910" i="14"/>
  <c r="M1911" i="14"/>
  <c r="Q1911" i="14"/>
  <c r="U1911" i="14"/>
  <c r="M1912" i="14"/>
  <c r="Q1912" i="14"/>
  <c r="U1912" i="14"/>
  <c r="M1913" i="14"/>
  <c r="Q1913" i="14"/>
  <c r="U1913" i="14"/>
  <c r="M1914" i="14"/>
  <c r="Q1914" i="14"/>
  <c r="U1914" i="14"/>
  <c r="M1915" i="14"/>
  <c r="Q1915" i="14"/>
  <c r="U1915" i="14"/>
  <c r="M1916" i="14"/>
  <c r="Q1916" i="14"/>
  <c r="U1916" i="14"/>
  <c r="M1917" i="14"/>
  <c r="Q1917" i="14"/>
  <c r="U1917" i="14"/>
  <c r="M1918" i="14"/>
  <c r="Q1918" i="14"/>
  <c r="U1918" i="14"/>
  <c r="M1919" i="14"/>
  <c r="Q1919" i="14"/>
  <c r="U1919" i="14"/>
  <c r="M1920" i="14"/>
  <c r="Q1920" i="14"/>
  <c r="U1920" i="14"/>
  <c r="M1921" i="14"/>
  <c r="Q1921" i="14"/>
  <c r="U1921" i="14"/>
  <c r="M1922" i="14"/>
  <c r="Q1922" i="14"/>
  <c r="U1922" i="14"/>
  <c r="M1923" i="14"/>
  <c r="Q1923" i="14"/>
  <c r="U1923" i="14"/>
  <c r="M1924" i="14"/>
  <c r="Q1924" i="14"/>
  <c r="U1924" i="14"/>
  <c r="M1925" i="14"/>
  <c r="Q1925" i="14"/>
  <c r="U1925" i="14"/>
  <c r="M1926" i="14"/>
  <c r="Q1926" i="14"/>
  <c r="U1926" i="14"/>
  <c r="M1927" i="14"/>
  <c r="Q1927" i="14"/>
  <c r="U1927" i="14"/>
  <c r="M1928" i="14"/>
  <c r="Q1928" i="14"/>
  <c r="U1928" i="14"/>
  <c r="M1929" i="14"/>
  <c r="Q1929" i="14"/>
  <c r="U1929" i="14"/>
  <c r="M1930" i="14"/>
  <c r="Q1930" i="14"/>
  <c r="U1930" i="14"/>
  <c r="M1931" i="14"/>
  <c r="Q1931" i="14"/>
  <c r="U1931" i="14"/>
  <c r="M1932" i="14"/>
  <c r="Q1932" i="14"/>
  <c r="U1932" i="14"/>
  <c r="M1933" i="14"/>
  <c r="Q1933" i="14"/>
  <c r="U1933" i="14"/>
  <c r="M1934" i="14"/>
  <c r="Q1934" i="14"/>
  <c r="U1934" i="14"/>
  <c r="M1935" i="14"/>
  <c r="Q1935" i="14"/>
  <c r="U1935" i="14"/>
  <c r="M1936" i="14"/>
  <c r="Q1936" i="14"/>
  <c r="U1936" i="14"/>
  <c r="M1937" i="14"/>
  <c r="Q1937" i="14"/>
  <c r="U1937" i="14"/>
  <c r="M1938" i="14"/>
  <c r="Q1938" i="14"/>
  <c r="U1938" i="14"/>
  <c r="M1939" i="14"/>
  <c r="Q1939" i="14"/>
  <c r="U1939" i="14"/>
  <c r="M1940" i="14"/>
  <c r="Q1940" i="14"/>
  <c r="U1940" i="14"/>
  <c r="M1941" i="14"/>
  <c r="Q1941" i="14"/>
  <c r="U1941" i="14"/>
  <c r="M1942" i="14"/>
  <c r="Q1942" i="14"/>
  <c r="U1942" i="14"/>
  <c r="M1943" i="14"/>
  <c r="Q1943" i="14"/>
  <c r="U1943" i="14"/>
  <c r="M1944" i="14"/>
  <c r="Q1944" i="14"/>
  <c r="U1944" i="14"/>
  <c r="M1945" i="14"/>
  <c r="Q1945" i="14"/>
  <c r="U1945" i="14"/>
  <c r="M1946" i="14"/>
  <c r="Q1946" i="14"/>
  <c r="U1946" i="14"/>
  <c r="M1947" i="14"/>
  <c r="Q1947" i="14"/>
  <c r="U1947" i="14"/>
  <c r="M1948" i="14"/>
  <c r="Q1948" i="14"/>
  <c r="U1948" i="14"/>
  <c r="M1949" i="14"/>
  <c r="Q1949" i="14"/>
  <c r="U1949" i="14"/>
  <c r="M1950" i="14"/>
  <c r="Q1950" i="14"/>
  <c r="U1950" i="14"/>
  <c r="M1951" i="14"/>
  <c r="Q1951" i="14"/>
  <c r="U1951" i="14"/>
  <c r="M1952" i="14"/>
  <c r="Q1952" i="14"/>
  <c r="U1952" i="14"/>
  <c r="M1953" i="14"/>
  <c r="Q1953" i="14"/>
  <c r="U1953" i="14"/>
  <c r="M1954" i="14"/>
  <c r="Q1954" i="14"/>
  <c r="U1954" i="14"/>
  <c r="M1955" i="14"/>
  <c r="Q1955" i="14"/>
  <c r="U1955" i="14"/>
  <c r="M1956" i="14"/>
  <c r="Q1956" i="14"/>
  <c r="U1956" i="14"/>
  <c r="M1957" i="14"/>
  <c r="Q1957" i="14"/>
  <c r="U1957" i="14"/>
  <c r="M1958" i="14"/>
  <c r="Q1958" i="14"/>
  <c r="U1958" i="14"/>
  <c r="M1959" i="14"/>
  <c r="Q1959" i="14"/>
  <c r="U1959" i="14"/>
  <c r="M1960" i="14"/>
  <c r="Q1960" i="14"/>
  <c r="U1960" i="14"/>
  <c r="M1961" i="14"/>
  <c r="Q1961" i="14"/>
  <c r="U1961" i="14"/>
  <c r="M1962" i="14"/>
  <c r="Q1962" i="14"/>
  <c r="U1962" i="14"/>
  <c r="M1963" i="14"/>
  <c r="Q1963" i="14"/>
  <c r="U1963" i="14"/>
  <c r="M1964" i="14"/>
  <c r="Q1964" i="14"/>
  <c r="U1964" i="14"/>
  <c r="M1965" i="14"/>
  <c r="Q1965" i="14"/>
  <c r="U1965" i="14"/>
  <c r="M1966" i="14"/>
  <c r="Q1966" i="14"/>
  <c r="U1966" i="14"/>
  <c r="M1967" i="14"/>
  <c r="Q1967" i="14"/>
  <c r="U1967" i="14"/>
  <c r="M1968" i="14"/>
  <c r="Q1968" i="14"/>
  <c r="U1968" i="14"/>
  <c r="M1969" i="14"/>
  <c r="Q1969" i="14"/>
  <c r="U1969" i="14"/>
  <c r="M1970" i="14"/>
  <c r="Q1970" i="14"/>
  <c r="U1970" i="14"/>
  <c r="M1971" i="14"/>
  <c r="Q1971" i="14"/>
  <c r="U1971" i="14"/>
  <c r="M1972" i="14"/>
  <c r="Q1972" i="14"/>
  <c r="U1972" i="14"/>
  <c r="M1973" i="14"/>
  <c r="Q1973" i="14"/>
  <c r="U1973" i="14"/>
  <c r="M1974" i="14"/>
  <c r="Q1974" i="14"/>
  <c r="U1974" i="14"/>
  <c r="M1975" i="14"/>
  <c r="Q1975" i="14"/>
  <c r="U1975" i="14"/>
  <c r="M1976" i="14"/>
  <c r="Q1976" i="14"/>
  <c r="U1976" i="14"/>
  <c r="M1977" i="14"/>
  <c r="Q1977" i="14"/>
  <c r="U1977" i="14"/>
  <c r="M1978" i="14"/>
  <c r="Q1978" i="14"/>
  <c r="U1978" i="14"/>
  <c r="M1979" i="14"/>
  <c r="Q1979" i="14"/>
  <c r="U1979" i="14"/>
  <c r="M1980" i="14"/>
  <c r="Q1980" i="14"/>
  <c r="U1980" i="14"/>
  <c r="M1981" i="14"/>
  <c r="Q1981" i="14"/>
  <c r="U1981" i="14"/>
  <c r="M1982" i="14"/>
  <c r="Q1982" i="14"/>
  <c r="U1982" i="14"/>
  <c r="M1983" i="14"/>
  <c r="Q1983" i="14"/>
  <c r="U1983" i="14"/>
  <c r="M1984" i="14"/>
  <c r="Q1984" i="14"/>
  <c r="U1984" i="14"/>
  <c r="M1985" i="14"/>
  <c r="Q1985" i="14"/>
  <c r="U1985" i="14"/>
  <c r="M1986" i="14"/>
  <c r="Q1986" i="14"/>
  <c r="U1986" i="14"/>
  <c r="M1987" i="14"/>
  <c r="Q1987" i="14"/>
  <c r="U1987" i="14"/>
  <c r="M1988" i="14"/>
  <c r="Q1988" i="14"/>
  <c r="U1988" i="14"/>
  <c r="M1989" i="14"/>
  <c r="Q1989" i="14"/>
  <c r="U1989" i="14"/>
  <c r="M1990" i="14"/>
  <c r="Q1990" i="14"/>
  <c r="U1990" i="14"/>
  <c r="M1991" i="14"/>
  <c r="Q1991" i="14"/>
  <c r="U1991" i="14"/>
  <c r="M1992" i="14"/>
  <c r="Q1992" i="14"/>
  <c r="U1992" i="14"/>
  <c r="M1993" i="14"/>
  <c r="Q1993" i="14"/>
  <c r="U1993" i="14"/>
  <c r="M1994" i="14"/>
  <c r="Q1994" i="14"/>
  <c r="U1994" i="14"/>
  <c r="M1995" i="14"/>
  <c r="Q1995" i="14"/>
  <c r="U1995" i="14"/>
  <c r="M1996" i="14"/>
  <c r="Q1996" i="14"/>
  <c r="U1996" i="14"/>
  <c r="M1997" i="14"/>
  <c r="Q1997" i="14"/>
  <c r="U1997" i="14"/>
  <c r="M1998" i="14"/>
  <c r="Q1998" i="14"/>
  <c r="U1998" i="14"/>
  <c r="M1999" i="14"/>
  <c r="Q1999" i="14"/>
  <c r="U1999" i="14"/>
  <c r="M2000" i="14"/>
  <c r="Q2000" i="14"/>
  <c r="U2000" i="14"/>
  <c r="M2001" i="14"/>
  <c r="Q2001" i="14"/>
  <c r="U2001" i="14"/>
  <c r="M2002" i="14"/>
  <c r="Q2002" i="14"/>
  <c r="U2002" i="14"/>
  <c r="M2003" i="14"/>
  <c r="Q2003" i="14"/>
  <c r="U2003" i="14"/>
  <c r="M2004" i="14"/>
  <c r="Q2004" i="14"/>
  <c r="U2004" i="14"/>
  <c r="M2005" i="14"/>
  <c r="Q2005" i="14"/>
  <c r="U2005" i="14"/>
  <c r="M2006" i="14"/>
  <c r="Q2006" i="14"/>
  <c r="U2006" i="14"/>
  <c r="M2007" i="14"/>
  <c r="Q2007" i="14"/>
  <c r="U2007" i="14"/>
  <c r="M2008" i="14"/>
  <c r="Q2008" i="14"/>
  <c r="U2008" i="14"/>
  <c r="M2009" i="14"/>
  <c r="Q2009" i="14"/>
  <c r="U2009" i="14"/>
  <c r="M2010" i="14"/>
  <c r="Q2010" i="14"/>
  <c r="U2010" i="14"/>
  <c r="M2011" i="14"/>
  <c r="Q2011" i="14"/>
  <c r="U2011" i="14"/>
  <c r="M2012" i="14"/>
  <c r="Q2012" i="14"/>
  <c r="U2012" i="14"/>
  <c r="M2013" i="14"/>
  <c r="Q2013" i="14"/>
  <c r="U2013" i="14"/>
  <c r="M2014" i="14"/>
  <c r="Q2014" i="14"/>
  <c r="U2014" i="14"/>
  <c r="M2015" i="14"/>
  <c r="Q2015" i="14"/>
  <c r="U2015" i="14"/>
  <c r="M2016" i="14"/>
  <c r="Q2016" i="14"/>
  <c r="U2016" i="14"/>
  <c r="M2017" i="14"/>
  <c r="Q2017" i="14"/>
  <c r="U2017" i="14"/>
  <c r="M2018" i="14"/>
  <c r="Q2018" i="14"/>
  <c r="U2018" i="14"/>
  <c r="M2019" i="14"/>
  <c r="Q2019" i="14"/>
  <c r="U2019" i="14"/>
  <c r="M2020" i="14"/>
  <c r="Q2020" i="14"/>
  <c r="U2020" i="14"/>
  <c r="M2021" i="14"/>
  <c r="Q2021" i="14"/>
  <c r="U2021" i="14"/>
  <c r="M2022" i="14"/>
  <c r="Q2022" i="14"/>
  <c r="U2022" i="14"/>
  <c r="M2023" i="14"/>
  <c r="Q2023" i="14"/>
  <c r="U2023" i="14"/>
  <c r="M2024" i="14"/>
  <c r="Q2024" i="14"/>
  <c r="U2024" i="14"/>
  <c r="M2025" i="14"/>
  <c r="Q2025" i="14"/>
  <c r="U2025" i="14"/>
  <c r="M2026" i="14"/>
  <c r="Q2026" i="14"/>
  <c r="U2026" i="14"/>
  <c r="M2027" i="14"/>
  <c r="Q2027" i="14"/>
  <c r="U2027" i="14"/>
  <c r="M2028" i="14"/>
  <c r="Q2028" i="14"/>
  <c r="U2028" i="14"/>
  <c r="M2029" i="14"/>
  <c r="Q2029" i="14"/>
  <c r="U2029" i="14"/>
  <c r="M2030" i="14"/>
  <c r="Q2030" i="14"/>
  <c r="U2030" i="14"/>
  <c r="M2031" i="14"/>
  <c r="Q2031" i="14"/>
  <c r="U2031" i="14"/>
  <c r="M2032" i="14"/>
  <c r="Q2032" i="14"/>
  <c r="U2032" i="14"/>
  <c r="M2033" i="14"/>
  <c r="Q2033" i="14"/>
  <c r="U2033" i="14"/>
  <c r="M2034" i="14"/>
  <c r="Q2034" i="14"/>
  <c r="U2034" i="14"/>
  <c r="M2035" i="14"/>
  <c r="Q2035" i="14"/>
  <c r="U2035" i="14"/>
  <c r="M2036" i="14"/>
  <c r="Q2036" i="14"/>
  <c r="U2036" i="14"/>
  <c r="M2037" i="14"/>
  <c r="Q2037" i="14"/>
  <c r="U2037" i="14"/>
  <c r="M2038" i="14"/>
  <c r="Q2038" i="14"/>
  <c r="U2038" i="14"/>
  <c r="M2039" i="14"/>
  <c r="Q2039" i="14"/>
  <c r="U2039" i="14"/>
  <c r="M2040" i="14"/>
  <c r="Q2040" i="14"/>
  <c r="U2040" i="14"/>
  <c r="M2041" i="14"/>
  <c r="Q2041" i="14"/>
  <c r="U2041" i="14"/>
  <c r="M2042" i="14"/>
  <c r="Q2042" i="14"/>
  <c r="U2042" i="14"/>
  <c r="M2043" i="14"/>
  <c r="Q2043" i="14"/>
  <c r="U2043" i="14"/>
  <c r="M2044" i="14"/>
  <c r="Q2044" i="14"/>
  <c r="U2044" i="14"/>
  <c r="M2045" i="14"/>
  <c r="Q2045" i="14"/>
  <c r="U2045" i="14"/>
  <c r="M2046" i="14"/>
  <c r="Q2046" i="14"/>
  <c r="U2046" i="14"/>
  <c r="M2047" i="14"/>
  <c r="Q2047" i="14"/>
  <c r="U2047" i="14"/>
  <c r="M2048" i="14"/>
  <c r="Q2048" i="14"/>
  <c r="U2048" i="14"/>
  <c r="M2049" i="14"/>
  <c r="Q2049" i="14"/>
  <c r="U2049" i="14"/>
  <c r="M2050" i="14"/>
  <c r="Q2050" i="14"/>
  <c r="U2050" i="14"/>
  <c r="M2051" i="14"/>
  <c r="Q2051" i="14"/>
  <c r="U2051" i="14"/>
  <c r="M2052" i="14"/>
  <c r="Q2052" i="14"/>
  <c r="U2052" i="14"/>
  <c r="M2053" i="14"/>
  <c r="Q2053" i="14"/>
  <c r="U2053" i="14"/>
  <c r="M2054" i="14"/>
  <c r="Q2054" i="14"/>
  <c r="U2054" i="14"/>
  <c r="M2055" i="14"/>
  <c r="Q2055" i="14"/>
  <c r="U2055" i="14"/>
  <c r="M2056" i="14"/>
  <c r="Q2056" i="14"/>
  <c r="U2056" i="14"/>
  <c r="M2057" i="14"/>
  <c r="Q2057" i="14"/>
  <c r="U2057" i="14"/>
  <c r="M2058" i="14"/>
  <c r="Q2058" i="14"/>
  <c r="U2058" i="14"/>
  <c r="M2059" i="14"/>
  <c r="Q2059" i="14"/>
  <c r="U2059" i="14"/>
  <c r="M2060" i="14"/>
  <c r="Q2060" i="14"/>
  <c r="U2060" i="14"/>
  <c r="M2061" i="14"/>
  <c r="Q2061" i="14"/>
  <c r="U2061" i="14"/>
  <c r="M2062" i="14"/>
  <c r="Q2062" i="14"/>
  <c r="U2062" i="14"/>
  <c r="M2063" i="14"/>
  <c r="Q2063" i="14"/>
  <c r="U2063" i="14"/>
  <c r="M2064" i="14"/>
  <c r="Q2064" i="14"/>
  <c r="U2064" i="14"/>
  <c r="M2065" i="14"/>
  <c r="Q2065" i="14"/>
  <c r="U2065" i="14"/>
  <c r="M2066" i="14"/>
  <c r="Q2066" i="14"/>
  <c r="U2066" i="14"/>
  <c r="M2067" i="14"/>
  <c r="Q2067" i="14"/>
  <c r="U2067" i="14"/>
  <c r="M2068" i="14"/>
  <c r="Q2068" i="14"/>
  <c r="U2068" i="14"/>
  <c r="M2069" i="14"/>
  <c r="Q2069" i="14"/>
  <c r="U2069" i="14"/>
  <c r="M2070" i="14"/>
  <c r="Q2070" i="14"/>
  <c r="U2070" i="14"/>
  <c r="M2071" i="14"/>
  <c r="Q2071" i="14"/>
  <c r="U2071" i="14"/>
  <c r="M2072" i="14"/>
  <c r="Q2072" i="14"/>
  <c r="U2072" i="14"/>
  <c r="M2073" i="14"/>
  <c r="Q2073" i="14"/>
  <c r="U2073" i="14"/>
  <c r="M2074" i="14"/>
  <c r="Q2074" i="14"/>
  <c r="U2074" i="14"/>
  <c r="M2075" i="14"/>
  <c r="Q2075" i="14"/>
  <c r="U2075" i="14"/>
  <c r="M2076" i="14"/>
  <c r="Q2076" i="14"/>
  <c r="U2076" i="14"/>
  <c r="M2077" i="14"/>
  <c r="Q2077" i="14"/>
  <c r="U2077" i="14"/>
  <c r="M2078" i="14"/>
  <c r="Q2078" i="14"/>
  <c r="U2078" i="14"/>
  <c r="M2079" i="14"/>
  <c r="Q2079" i="14"/>
  <c r="U2079" i="14"/>
  <c r="M2080" i="14"/>
  <c r="Q2080" i="14"/>
  <c r="U2080" i="14"/>
  <c r="M2081" i="14"/>
  <c r="Q2081" i="14"/>
  <c r="U2081" i="14"/>
  <c r="M2082" i="14"/>
  <c r="Q2082" i="14"/>
  <c r="U2082" i="14"/>
  <c r="M2083" i="14"/>
  <c r="Q2083" i="14"/>
  <c r="U2083" i="14"/>
  <c r="M2084" i="14"/>
  <c r="Q2084" i="14"/>
  <c r="U2084" i="14"/>
  <c r="M2085" i="14"/>
  <c r="Q2085" i="14"/>
  <c r="U2085" i="14"/>
  <c r="M2086" i="14"/>
  <c r="Q2086" i="14"/>
  <c r="U2086" i="14"/>
  <c r="M2087" i="14"/>
  <c r="Q2087" i="14"/>
  <c r="U2087" i="14"/>
  <c r="M2088" i="14"/>
  <c r="Q2088" i="14"/>
  <c r="U2088" i="14"/>
  <c r="M2089" i="14"/>
  <c r="Q2089" i="14"/>
  <c r="U2089" i="14"/>
  <c r="M2090" i="14"/>
  <c r="Q2090" i="14"/>
  <c r="U2090" i="14"/>
  <c r="M2091" i="14"/>
  <c r="Q2091" i="14"/>
  <c r="U2091" i="14"/>
  <c r="M2092" i="14"/>
  <c r="Q2092" i="14"/>
  <c r="U2092" i="14"/>
  <c r="M2093" i="14"/>
  <c r="Q2093" i="14"/>
  <c r="U2093" i="14"/>
  <c r="M2094" i="14"/>
  <c r="Q2094" i="14"/>
  <c r="U2094" i="14"/>
  <c r="M2095" i="14"/>
  <c r="Q2095" i="14"/>
  <c r="U2095" i="14"/>
  <c r="M2096" i="14"/>
  <c r="Q2096" i="14"/>
  <c r="U2096" i="14"/>
  <c r="M2097" i="14"/>
  <c r="Q2097" i="14"/>
  <c r="U2097" i="14"/>
  <c r="M2098" i="14"/>
  <c r="Q2098" i="14"/>
  <c r="U2098" i="14"/>
  <c r="M2099" i="14"/>
  <c r="Q2099" i="14"/>
  <c r="U2099" i="14"/>
  <c r="M2100" i="14"/>
  <c r="Q2100" i="14"/>
  <c r="U2100" i="14"/>
  <c r="M2101" i="14"/>
  <c r="Q2101" i="14"/>
  <c r="U2101" i="14"/>
  <c r="M2102" i="14"/>
  <c r="Q2102" i="14"/>
  <c r="U2102" i="14"/>
  <c r="M2103" i="14"/>
  <c r="Q2103" i="14"/>
  <c r="U2103" i="14"/>
  <c r="M2104" i="14"/>
  <c r="Q2104" i="14"/>
  <c r="U2104" i="14"/>
  <c r="M2105" i="14"/>
  <c r="Q2105" i="14"/>
  <c r="U2105" i="14"/>
  <c r="M2106" i="14"/>
  <c r="Q2106" i="14"/>
  <c r="U2106" i="14"/>
  <c r="M2107" i="14"/>
  <c r="Q2107" i="14"/>
  <c r="U2107" i="14"/>
  <c r="M2108" i="14"/>
  <c r="Q2108" i="14"/>
  <c r="U2108" i="14"/>
  <c r="M2109" i="14"/>
  <c r="Q2109" i="14"/>
  <c r="U2109" i="14"/>
  <c r="M2110" i="14"/>
  <c r="Q2110" i="14"/>
  <c r="U2110" i="14"/>
  <c r="M2111" i="14"/>
  <c r="Q2111" i="14"/>
  <c r="U2111" i="14"/>
  <c r="M2112" i="14"/>
  <c r="Q2112" i="14"/>
  <c r="U2112" i="14"/>
  <c r="M2113" i="14"/>
  <c r="Q2113" i="14"/>
  <c r="U2113" i="14"/>
  <c r="M2114" i="14"/>
  <c r="Q2114" i="14"/>
  <c r="U2114" i="14"/>
  <c r="M2115" i="14"/>
  <c r="Q2115" i="14"/>
  <c r="U2115" i="14"/>
  <c r="M2116" i="14"/>
  <c r="Q2116" i="14"/>
  <c r="U2116" i="14"/>
  <c r="M2117" i="14"/>
  <c r="Q2117" i="14"/>
  <c r="U2117" i="14"/>
  <c r="M2118" i="14"/>
  <c r="Q2118" i="14"/>
  <c r="U2118" i="14"/>
  <c r="M2119" i="14"/>
  <c r="Q2119" i="14"/>
  <c r="U2119" i="14"/>
  <c r="M2120" i="14"/>
  <c r="Q2120" i="14"/>
  <c r="U2120" i="14"/>
  <c r="M2121" i="14"/>
  <c r="Q2121" i="14"/>
  <c r="U2121" i="14"/>
  <c r="M2122" i="14"/>
  <c r="Q2122" i="14"/>
  <c r="U2122" i="14"/>
  <c r="M2123" i="14"/>
  <c r="Q2123" i="14"/>
  <c r="U2123" i="14"/>
  <c r="M2124" i="14"/>
  <c r="Q2124" i="14"/>
  <c r="U2124" i="14"/>
  <c r="M2125" i="14"/>
  <c r="Q2125" i="14"/>
  <c r="U2125" i="14"/>
  <c r="M2126" i="14"/>
  <c r="Q2126" i="14"/>
  <c r="U2126" i="14"/>
  <c r="M2127" i="14"/>
  <c r="Q2127" i="14"/>
  <c r="U2127" i="14"/>
  <c r="M2128" i="14"/>
  <c r="Q2128" i="14"/>
  <c r="U2128" i="14"/>
  <c r="M2129" i="14"/>
  <c r="Q2129" i="14"/>
  <c r="U2129" i="14"/>
  <c r="M2130" i="14"/>
  <c r="Q2130" i="14"/>
  <c r="U2130" i="14"/>
  <c r="M2131" i="14"/>
  <c r="Q2131" i="14"/>
  <c r="U2131" i="14"/>
  <c r="M2132" i="14"/>
  <c r="Q2132" i="14"/>
  <c r="U2132" i="14"/>
  <c r="M2133" i="14"/>
  <c r="Q2133" i="14"/>
  <c r="U2133" i="14"/>
  <c r="M2134" i="14"/>
  <c r="Q2134" i="14"/>
  <c r="U2134" i="14"/>
  <c r="M2135" i="14"/>
  <c r="Q2135" i="14"/>
  <c r="U2135" i="14"/>
  <c r="M2136" i="14"/>
  <c r="Q2136" i="14"/>
  <c r="U2136" i="14"/>
  <c r="M2137" i="14"/>
  <c r="Q2137" i="14"/>
  <c r="U2137" i="14"/>
  <c r="M2138" i="14"/>
  <c r="Q2138" i="14"/>
  <c r="U2138" i="14"/>
  <c r="M2139" i="14"/>
  <c r="Q2139" i="14"/>
  <c r="U2139" i="14"/>
  <c r="M2140" i="14"/>
  <c r="Q2140" i="14"/>
  <c r="U2140" i="14"/>
  <c r="M2141" i="14"/>
  <c r="Q2141" i="14"/>
  <c r="U2141" i="14"/>
  <c r="M2142" i="14"/>
  <c r="Q2142" i="14"/>
  <c r="U2142" i="14"/>
  <c r="M2143" i="14"/>
  <c r="Q2143" i="14"/>
  <c r="U2143" i="14"/>
  <c r="M2144" i="14"/>
  <c r="Q2144" i="14"/>
  <c r="U2144" i="14"/>
  <c r="M2145" i="14"/>
  <c r="Q2145" i="14"/>
  <c r="U2145" i="14"/>
  <c r="M2146" i="14"/>
  <c r="Q2146" i="14"/>
  <c r="U2146" i="14"/>
  <c r="M2147" i="14"/>
  <c r="Q2147" i="14"/>
  <c r="U2147" i="14"/>
  <c r="M2148" i="14"/>
  <c r="Q2148" i="14"/>
  <c r="U2148" i="14"/>
  <c r="M2149" i="14"/>
  <c r="Q2149" i="14"/>
  <c r="U2149" i="14"/>
  <c r="M2150" i="14"/>
  <c r="Q2150" i="14"/>
  <c r="U2150" i="14"/>
  <c r="M2151" i="14"/>
  <c r="Q2151" i="14"/>
  <c r="U2151" i="14"/>
  <c r="M2152" i="14"/>
  <c r="Q2152" i="14"/>
  <c r="U2152" i="14"/>
  <c r="M2153" i="14"/>
  <c r="Q2153" i="14"/>
  <c r="U2153" i="14"/>
  <c r="M2154" i="14"/>
  <c r="Q2154" i="14"/>
  <c r="U2154" i="14"/>
  <c r="M2155" i="14"/>
  <c r="Q2155" i="14"/>
  <c r="U2155" i="14"/>
  <c r="M2156" i="14"/>
  <c r="Q2156" i="14"/>
  <c r="U2156" i="14"/>
  <c r="M2157" i="14"/>
  <c r="Q2157" i="14"/>
  <c r="U2157" i="14"/>
  <c r="M2158" i="14"/>
  <c r="Q2158" i="14"/>
  <c r="U2158" i="14"/>
  <c r="M2159" i="14"/>
  <c r="Q2159" i="14"/>
  <c r="U2159" i="14"/>
  <c r="M2160" i="14"/>
  <c r="Q2160" i="14"/>
  <c r="U2160" i="14"/>
  <c r="M2161" i="14"/>
  <c r="Q2161" i="14"/>
  <c r="U2161" i="14"/>
  <c r="M2162" i="14"/>
  <c r="Q2162" i="14"/>
  <c r="U2162" i="14"/>
  <c r="M2163" i="14"/>
  <c r="Q2163" i="14"/>
  <c r="U2163" i="14"/>
  <c r="M2164" i="14"/>
  <c r="Q2164" i="14"/>
  <c r="U2164" i="14"/>
  <c r="M2165" i="14"/>
  <c r="Q2165" i="14"/>
  <c r="U2165" i="14"/>
  <c r="M2166" i="14"/>
  <c r="Q2166" i="14"/>
  <c r="U2166" i="14"/>
  <c r="M2167" i="14"/>
  <c r="Q2167" i="14"/>
  <c r="U2167" i="14"/>
  <c r="M2168" i="14"/>
  <c r="Q2168" i="14"/>
  <c r="U2168" i="14"/>
  <c r="M2169" i="14"/>
  <c r="Q2169" i="14"/>
  <c r="U2169" i="14"/>
  <c r="M2170" i="14"/>
  <c r="Q2170" i="14"/>
  <c r="U2170" i="14"/>
  <c r="M2171" i="14"/>
  <c r="Q2171" i="14"/>
  <c r="U2171" i="14"/>
  <c r="M2172" i="14"/>
  <c r="Q2172" i="14"/>
  <c r="U2172" i="14"/>
  <c r="M2173" i="14"/>
  <c r="Q2173" i="14"/>
  <c r="U2173" i="14"/>
  <c r="M2174" i="14"/>
  <c r="Q2174" i="14"/>
  <c r="U2174" i="14"/>
  <c r="M2175" i="14"/>
  <c r="Q2175" i="14"/>
  <c r="U2175" i="14"/>
  <c r="M2176" i="14"/>
  <c r="Q2176" i="14"/>
  <c r="U2176" i="14"/>
  <c r="M2177" i="14"/>
  <c r="Q2177" i="14"/>
  <c r="U2177" i="14"/>
  <c r="M2178" i="14"/>
  <c r="Q2178" i="14"/>
  <c r="U2178" i="14"/>
  <c r="M2179" i="14"/>
  <c r="Q2179" i="14"/>
  <c r="U2179" i="14"/>
  <c r="M2180" i="14"/>
  <c r="Q2180" i="14"/>
  <c r="U2180" i="14"/>
  <c r="M2181" i="14"/>
  <c r="Q2181" i="14"/>
  <c r="U2181" i="14"/>
  <c r="M2182" i="14"/>
  <c r="Q2182" i="14"/>
  <c r="U2182" i="14"/>
  <c r="M2183" i="14"/>
  <c r="Q2183" i="14"/>
  <c r="U2183" i="14"/>
  <c r="M2184" i="14"/>
  <c r="Q2184" i="14"/>
  <c r="U2184" i="14"/>
  <c r="M2185" i="14"/>
  <c r="Q2185" i="14"/>
  <c r="U2185" i="14"/>
  <c r="M2186" i="14"/>
  <c r="Q2186" i="14"/>
  <c r="U2186" i="14"/>
  <c r="M2187" i="14"/>
  <c r="Q2187" i="14"/>
  <c r="U2187" i="14"/>
  <c r="M2188" i="14"/>
  <c r="Q2188" i="14"/>
  <c r="U2188" i="14"/>
  <c r="M2189" i="14"/>
  <c r="Q2189" i="14"/>
  <c r="U2189" i="14"/>
  <c r="M2190" i="14"/>
  <c r="Q2190" i="14"/>
  <c r="U2190" i="14"/>
  <c r="M2191" i="14"/>
  <c r="Q2191" i="14"/>
  <c r="U2191" i="14"/>
  <c r="M2192" i="14"/>
  <c r="Q2192" i="14"/>
  <c r="U2192" i="14"/>
  <c r="M2193" i="14"/>
  <c r="Q2193" i="14"/>
  <c r="U2193" i="14"/>
  <c r="M2194" i="14"/>
  <c r="Q2194" i="14"/>
  <c r="U2194" i="14"/>
  <c r="M2195" i="14"/>
  <c r="Q2195" i="14"/>
  <c r="U2195" i="14"/>
  <c r="M2196" i="14"/>
  <c r="Q2196" i="14"/>
  <c r="U2196" i="14"/>
  <c r="M2197" i="14"/>
  <c r="Q2197" i="14"/>
  <c r="U2197" i="14"/>
  <c r="M2198" i="14"/>
  <c r="Q2198" i="14"/>
  <c r="U2198" i="14"/>
  <c r="M2199" i="14"/>
  <c r="Q2199" i="14"/>
  <c r="U2199" i="14"/>
  <c r="M2200" i="14"/>
  <c r="Q2200" i="14"/>
  <c r="U2200" i="14"/>
  <c r="M2201" i="14"/>
  <c r="Q2201" i="14"/>
  <c r="U2201" i="14"/>
  <c r="M2202" i="14"/>
  <c r="Q2202" i="14"/>
  <c r="U2202" i="14"/>
  <c r="M2203" i="14"/>
  <c r="Q2203" i="14"/>
  <c r="U2203" i="14"/>
  <c r="M2204" i="14"/>
  <c r="Q2204" i="14"/>
  <c r="U2204" i="14"/>
  <c r="M2205" i="14"/>
  <c r="Q2205" i="14"/>
  <c r="U2205" i="14"/>
  <c r="M2206" i="14"/>
  <c r="Q2206" i="14"/>
  <c r="U2206" i="14"/>
  <c r="M2207" i="14"/>
  <c r="Q2207" i="14"/>
  <c r="U2207" i="14"/>
  <c r="M2208" i="14"/>
  <c r="Q2208" i="14"/>
  <c r="U2208" i="14"/>
  <c r="M2209" i="14"/>
  <c r="Q2209" i="14"/>
  <c r="U2209" i="14"/>
  <c r="M2210" i="14"/>
  <c r="Q2210" i="14"/>
  <c r="U2210" i="14"/>
  <c r="M2211" i="14"/>
  <c r="Q2211" i="14"/>
  <c r="U2211" i="14"/>
  <c r="M2212" i="14"/>
  <c r="Q2212" i="14"/>
  <c r="U2212" i="14"/>
  <c r="M2213" i="14"/>
  <c r="Q2213" i="14"/>
  <c r="U2213" i="14"/>
  <c r="M2214" i="14"/>
  <c r="Q2214" i="14"/>
  <c r="U2214" i="14"/>
  <c r="M2215" i="14"/>
  <c r="Q2215" i="14"/>
  <c r="U2215" i="14"/>
  <c r="M2216" i="14"/>
  <c r="Q2216" i="14"/>
  <c r="U2216" i="14"/>
  <c r="M2217" i="14"/>
  <c r="Q2217" i="14"/>
  <c r="U2217" i="14"/>
  <c r="M2218" i="14"/>
  <c r="Q2218" i="14"/>
  <c r="U2218" i="14"/>
  <c r="M2219" i="14"/>
  <c r="Q2219" i="14"/>
  <c r="U2219" i="14"/>
  <c r="M2220" i="14"/>
  <c r="Q2220" i="14"/>
  <c r="U2220" i="14"/>
  <c r="M2221" i="14"/>
  <c r="Q2221" i="14"/>
  <c r="U2221" i="14"/>
  <c r="M2222" i="14"/>
  <c r="Q2222" i="14"/>
  <c r="U2222" i="14"/>
  <c r="M2223" i="14"/>
  <c r="Q2223" i="14"/>
  <c r="U2223" i="14"/>
  <c r="M2224" i="14"/>
  <c r="Q2224" i="14"/>
  <c r="U2224" i="14"/>
  <c r="M2225" i="14"/>
  <c r="Q2225" i="14"/>
  <c r="U2225" i="14"/>
  <c r="M2226" i="14"/>
  <c r="Q2226" i="14"/>
  <c r="U2226" i="14"/>
  <c r="M2227" i="14"/>
  <c r="Q2227" i="14"/>
  <c r="U2227" i="14"/>
  <c r="M2228" i="14"/>
  <c r="Q2228" i="14"/>
  <c r="U2228" i="14"/>
  <c r="M2229" i="14"/>
  <c r="Q2229" i="14"/>
  <c r="U2229" i="14"/>
  <c r="M2230" i="14"/>
  <c r="Q2230" i="14"/>
  <c r="U2230" i="14"/>
  <c r="M2231" i="14"/>
  <c r="Q2231" i="14"/>
  <c r="U2231" i="14"/>
  <c r="M2232" i="14"/>
  <c r="Q2232" i="14"/>
  <c r="U2232" i="14"/>
  <c r="M2233" i="14"/>
  <c r="Q2233" i="14"/>
  <c r="U2233" i="14"/>
  <c r="M2234" i="14"/>
  <c r="Q2234" i="14"/>
  <c r="U2234" i="14"/>
  <c r="M2235" i="14"/>
  <c r="Q2235" i="14"/>
  <c r="U2235" i="14"/>
  <c r="M2236" i="14"/>
  <c r="Q2236" i="14"/>
  <c r="U2236" i="14"/>
  <c r="M2237" i="14"/>
  <c r="Q2237" i="14"/>
  <c r="U2237" i="14"/>
  <c r="M2238" i="14"/>
  <c r="Q2238" i="14"/>
  <c r="U2238" i="14"/>
  <c r="M2239" i="14"/>
  <c r="Q2239" i="14"/>
  <c r="U2239" i="14"/>
  <c r="M2240" i="14"/>
  <c r="Q2240" i="14"/>
  <c r="U2240" i="14"/>
  <c r="M2241" i="14"/>
  <c r="Q2241" i="14"/>
  <c r="U2241" i="14"/>
  <c r="M2242" i="14"/>
  <c r="Q2242" i="14"/>
  <c r="U2242" i="14"/>
  <c r="M2243" i="14"/>
  <c r="Q2243" i="14"/>
  <c r="U2243" i="14"/>
  <c r="M2244" i="14"/>
  <c r="Q2244" i="14"/>
  <c r="U2244" i="14"/>
  <c r="M2245" i="14"/>
  <c r="Q2245" i="14"/>
  <c r="U2245" i="14"/>
  <c r="M2246" i="14"/>
  <c r="Q2246" i="14"/>
  <c r="U2246" i="14"/>
  <c r="M2247" i="14"/>
  <c r="Q2247" i="14"/>
  <c r="U2247" i="14"/>
  <c r="M2248" i="14"/>
  <c r="Q2248" i="14"/>
  <c r="U2248" i="14"/>
  <c r="M2249" i="14"/>
  <c r="Q2249" i="14"/>
  <c r="U2249" i="14"/>
  <c r="M2250" i="14"/>
  <c r="Q2250" i="14"/>
  <c r="U2250" i="14"/>
  <c r="M2251" i="14"/>
  <c r="Q2251" i="14"/>
  <c r="U2251" i="14"/>
  <c r="M2252" i="14"/>
  <c r="Q2252" i="14"/>
  <c r="U2252" i="14"/>
  <c r="M2253" i="14"/>
  <c r="Q2253" i="14"/>
  <c r="U2253" i="14"/>
  <c r="M2254" i="14"/>
  <c r="Q2254" i="14"/>
  <c r="U2254" i="14"/>
  <c r="M2255" i="14"/>
  <c r="Q2255" i="14"/>
  <c r="U2255" i="14"/>
  <c r="M2256" i="14"/>
  <c r="Q2256" i="14"/>
  <c r="U2256" i="14"/>
  <c r="M2257" i="14"/>
  <c r="Q2257" i="14"/>
  <c r="U2257" i="14"/>
  <c r="M2258" i="14"/>
  <c r="Q2258" i="14"/>
  <c r="U2258" i="14"/>
  <c r="M2259" i="14"/>
  <c r="Q2259" i="14"/>
  <c r="U2259" i="14"/>
  <c r="M2260" i="14"/>
  <c r="Q2260" i="14"/>
  <c r="U2260" i="14"/>
  <c r="M2261" i="14"/>
  <c r="Q2261" i="14"/>
  <c r="U2261" i="14"/>
  <c r="M2262" i="14"/>
  <c r="Q2262" i="14"/>
  <c r="U2262" i="14"/>
  <c r="M2263" i="14"/>
  <c r="Q2263" i="14"/>
  <c r="U2263" i="14"/>
  <c r="M2264" i="14"/>
  <c r="Q2264" i="14"/>
  <c r="U2264" i="14"/>
  <c r="M2265" i="14"/>
  <c r="Q2265" i="14"/>
  <c r="U2265" i="14"/>
  <c r="M2266" i="14"/>
  <c r="Q2266" i="14"/>
  <c r="U2266" i="14"/>
  <c r="M2267" i="14"/>
  <c r="Q2267" i="14"/>
  <c r="U2267" i="14"/>
  <c r="M2268" i="14"/>
  <c r="Q2268" i="14"/>
  <c r="U2268" i="14"/>
  <c r="M2269" i="14"/>
  <c r="Q2269" i="14"/>
  <c r="U2269" i="14"/>
  <c r="M2270" i="14"/>
  <c r="Q2270" i="14"/>
  <c r="U2270" i="14"/>
  <c r="M2271" i="14"/>
  <c r="Q2271" i="14"/>
  <c r="U2271" i="14"/>
  <c r="M2272" i="14"/>
  <c r="Q2272" i="14"/>
  <c r="U2272" i="14"/>
  <c r="M2273" i="14"/>
  <c r="Q2273" i="14"/>
  <c r="U2273" i="14"/>
  <c r="M2274" i="14"/>
  <c r="Q2274" i="14"/>
  <c r="U2274" i="14"/>
  <c r="M2275" i="14"/>
  <c r="Q2275" i="14"/>
  <c r="U2275" i="14"/>
  <c r="M2276" i="14"/>
  <c r="Q2276" i="14"/>
  <c r="U2276" i="14"/>
  <c r="M2277" i="14"/>
  <c r="Q2277" i="14"/>
  <c r="U2277" i="14"/>
  <c r="M2278" i="14"/>
  <c r="Q2278" i="14"/>
  <c r="U2278" i="14"/>
  <c r="M2279" i="14"/>
  <c r="Q2279" i="14"/>
  <c r="U2279" i="14"/>
  <c r="M2280" i="14"/>
  <c r="Q2280" i="14"/>
  <c r="U2280" i="14"/>
  <c r="M2281" i="14"/>
  <c r="Q2281" i="14"/>
  <c r="U2281" i="14"/>
  <c r="M2282" i="14"/>
  <c r="Q2282" i="14"/>
  <c r="U2282" i="14"/>
  <c r="M2283" i="14"/>
  <c r="Q2283" i="14"/>
  <c r="U2283" i="14"/>
  <c r="M2284" i="14"/>
  <c r="Q2284" i="14"/>
  <c r="U2284" i="14"/>
  <c r="M2285" i="14"/>
  <c r="Q2285" i="14"/>
  <c r="U2285" i="14"/>
  <c r="M2286" i="14"/>
  <c r="Q2286" i="14"/>
  <c r="U2286" i="14"/>
  <c r="M2287" i="14"/>
  <c r="Q2287" i="14"/>
  <c r="U2287" i="14"/>
  <c r="M2288" i="14"/>
  <c r="Q2288" i="14"/>
  <c r="U2288" i="14"/>
  <c r="M2289" i="14"/>
  <c r="Q2289" i="14"/>
  <c r="U2289" i="14"/>
  <c r="M2290" i="14"/>
  <c r="Q2290" i="14"/>
  <c r="U2290" i="14"/>
  <c r="M2291" i="14"/>
  <c r="Q2291" i="14"/>
  <c r="U2291" i="14"/>
  <c r="M2292" i="14"/>
  <c r="Q2292" i="14"/>
  <c r="U2292" i="14"/>
  <c r="M2293" i="14"/>
  <c r="Q2293" i="14"/>
  <c r="U2293" i="14"/>
  <c r="M2294" i="14"/>
  <c r="Q2294" i="14"/>
  <c r="U2294" i="14"/>
  <c r="M2295" i="14"/>
  <c r="Q2295" i="14"/>
  <c r="U2295" i="14"/>
  <c r="M2296" i="14"/>
  <c r="Q2296" i="14"/>
  <c r="U2296" i="14"/>
  <c r="M2297" i="14"/>
  <c r="Q2297" i="14"/>
  <c r="U2297" i="14"/>
  <c r="M2298" i="14"/>
  <c r="Q2298" i="14"/>
  <c r="U2298" i="14"/>
  <c r="M2299" i="14"/>
  <c r="Q2299" i="14"/>
  <c r="U2299" i="14"/>
  <c r="M2300" i="14"/>
  <c r="Q2300" i="14"/>
  <c r="U2300" i="14"/>
  <c r="M2301" i="14"/>
  <c r="Q2301" i="14"/>
  <c r="U2301" i="14"/>
  <c r="M2302" i="14"/>
  <c r="Q2302" i="14"/>
  <c r="U2302" i="14"/>
  <c r="M2303" i="14"/>
  <c r="Q2303" i="14"/>
  <c r="U2303" i="14"/>
  <c r="M2304" i="14"/>
  <c r="Q2304" i="14"/>
  <c r="U2304" i="14"/>
  <c r="M2305" i="14"/>
  <c r="Q2305" i="14"/>
  <c r="U2305" i="14"/>
  <c r="M2306" i="14"/>
  <c r="Q2306" i="14"/>
  <c r="U2306" i="14"/>
  <c r="M2307" i="14"/>
  <c r="Q2307" i="14"/>
  <c r="U2307" i="14"/>
  <c r="M2308" i="14"/>
  <c r="Q2308" i="14"/>
  <c r="U2308" i="14"/>
  <c r="M2309" i="14"/>
  <c r="Q2309" i="14"/>
  <c r="U2309" i="14"/>
  <c r="M2310" i="14"/>
  <c r="Q2310" i="14"/>
  <c r="U2310" i="14"/>
  <c r="M2311" i="14"/>
  <c r="Q2311" i="14"/>
  <c r="U2311" i="14"/>
  <c r="M2312" i="14"/>
  <c r="Q2312" i="14"/>
  <c r="U2312" i="14"/>
  <c r="M2313" i="14"/>
  <c r="Q2313" i="14"/>
  <c r="U2313" i="14"/>
  <c r="M2314" i="14"/>
  <c r="Q2314" i="14"/>
  <c r="U2314" i="14"/>
  <c r="M2315" i="14"/>
  <c r="Q2315" i="14"/>
  <c r="U2315" i="14"/>
  <c r="M2316" i="14"/>
  <c r="Q2316" i="14"/>
  <c r="U2316" i="14"/>
  <c r="M2317" i="14"/>
  <c r="Q2317" i="14"/>
  <c r="U2317" i="14"/>
  <c r="M2318" i="14"/>
  <c r="Q2318" i="14"/>
  <c r="U2318" i="14"/>
  <c r="M2319" i="14"/>
  <c r="Q2319" i="14"/>
  <c r="U2319" i="14"/>
  <c r="M2320" i="14"/>
  <c r="Q2320" i="14"/>
  <c r="U2320" i="14"/>
  <c r="M2321" i="14"/>
  <c r="Q2321" i="14"/>
  <c r="U2321" i="14"/>
  <c r="M2322" i="14"/>
  <c r="Q2322" i="14"/>
  <c r="U2322" i="14"/>
  <c r="M2323" i="14"/>
  <c r="Q2323" i="14"/>
  <c r="U2323" i="14"/>
  <c r="M2324" i="14"/>
  <c r="Q2324" i="14"/>
  <c r="U2324" i="14"/>
  <c r="M2325" i="14"/>
  <c r="Q2325" i="14"/>
  <c r="U2325" i="14"/>
  <c r="M2326" i="14"/>
  <c r="Q2326" i="14"/>
  <c r="U2326" i="14"/>
  <c r="M2327" i="14"/>
  <c r="Q2327" i="14"/>
  <c r="U2327" i="14"/>
  <c r="M2328" i="14"/>
  <c r="Q2328" i="14"/>
  <c r="U2328" i="14"/>
  <c r="M2329" i="14"/>
  <c r="Q2329" i="14"/>
  <c r="U2329" i="14"/>
  <c r="M2330" i="14"/>
  <c r="Q2330" i="14"/>
  <c r="U2330" i="14"/>
  <c r="M2331" i="14"/>
  <c r="Q2331" i="14"/>
  <c r="U2331" i="14"/>
  <c r="M2332" i="14"/>
  <c r="Q2332" i="14"/>
  <c r="U2332" i="14"/>
  <c r="M2333" i="14"/>
  <c r="Q2333" i="14"/>
  <c r="U2333" i="14"/>
  <c r="M2334" i="14"/>
  <c r="Q2334" i="14"/>
  <c r="U2334" i="14"/>
  <c r="M2335" i="14"/>
  <c r="Q2335" i="14"/>
  <c r="U2335" i="14"/>
  <c r="M2336" i="14"/>
  <c r="Q2336" i="14"/>
  <c r="U2336" i="14"/>
  <c r="M2337" i="14"/>
  <c r="Q2337" i="14"/>
  <c r="U2337" i="14"/>
  <c r="M2338" i="14"/>
  <c r="Q2338" i="14"/>
  <c r="U2338" i="14"/>
  <c r="M2339" i="14"/>
  <c r="Q2339" i="14"/>
  <c r="U2339" i="14"/>
  <c r="M2340" i="14"/>
  <c r="Q2340" i="14"/>
  <c r="U2340" i="14"/>
  <c r="M2341" i="14"/>
  <c r="Q2341" i="14"/>
  <c r="U2341" i="14"/>
  <c r="M2342" i="14"/>
  <c r="Q2342" i="14"/>
  <c r="U2342" i="14"/>
  <c r="M2343" i="14"/>
  <c r="Q2343" i="14"/>
  <c r="U2343" i="14"/>
  <c r="M2344" i="14"/>
  <c r="Q2344" i="14"/>
  <c r="U2344" i="14"/>
  <c r="M2345" i="14"/>
  <c r="Q2345" i="14"/>
  <c r="U2345" i="14"/>
  <c r="M2346" i="14"/>
  <c r="Q2346" i="14"/>
  <c r="U2346" i="14"/>
  <c r="M2347" i="14"/>
  <c r="Q2347" i="14"/>
  <c r="U2347" i="14"/>
  <c r="M2348" i="14"/>
  <c r="Q2348" i="14"/>
  <c r="U2348" i="14"/>
  <c r="M2349" i="14"/>
  <c r="Q2349" i="14"/>
  <c r="U2349" i="14"/>
  <c r="M2350" i="14"/>
  <c r="Q2350" i="14"/>
  <c r="U2350" i="14"/>
  <c r="M2351" i="14"/>
  <c r="Q2351" i="14"/>
  <c r="U2351" i="14"/>
  <c r="M2352" i="14"/>
  <c r="Q2352" i="14"/>
  <c r="U2352" i="14"/>
  <c r="M2353" i="14"/>
  <c r="Q2353" i="14"/>
  <c r="U2353" i="14"/>
  <c r="M2354" i="14"/>
  <c r="Q2354" i="14"/>
  <c r="U2354" i="14"/>
  <c r="M2355" i="14"/>
  <c r="Q2355" i="14"/>
  <c r="U2355" i="14"/>
  <c r="M2356" i="14"/>
  <c r="Q2356" i="14"/>
  <c r="U2356" i="14"/>
  <c r="M2357" i="14"/>
  <c r="Q2357" i="14"/>
  <c r="U2357" i="14"/>
  <c r="M2358" i="14"/>
  <c r="Q2358" i="14"/>
  <c r="U2358" i="14"/>
  <c r="M2359" i="14"/>
  <c r="Q2359" i="14"/>
  <c r="U2359" i="14"/>
  <c r="M2360" i="14"/>
  <c r="Q2360" i="14"/>
  <c r="U2360" i="14"/>
  <c r="M2361" i="14"/>
  <c r="Q2361" i="14"/>
  <c r="U2361" i="14"/>
  <c r="M2362" i="14"/>
  <c r="Q2362" i="14"/>
  <c r="U2362" i="14"/>
  <c r="M2363" i="14"/>
  <c r="Q2363" i="14"/>
  <c r="U2363" i="14"/>
  <c r="M2364" i="14"/>
  <c r="Q2364" i="14"/>
  <c r="U2364" i="14"/>
  <c r="M2365" i="14"/>
  <c r="Q2365" i="14"/>
  <c r="U2365" i="14"/>
  <c r="M2366" i="14"/>
  <c r="Q2366" i="14"/>
  <c r="U2366" i="14"/>
  <c r="M2367" i="14"/>
  <c r="Q2367" i="14"/>
  <c r="U2367" i="14"/>
  <c r="M2368" i="14"/>
  <c r="Q2368" i="14"/>
  <c r="U2368" i="14"/>
  <c r="M2369" i="14"/>
  <c r="Q2369" i="14"/>
  <c r="U2369" i="14"/>
  <c r="M2370" i="14"/>
  <c r="Q2370" i="14"/>
  <c r="U2370" i="14"/>
  <c r="M2371" i="14"/>
  <c r="Q2371" i="14"/>
  <c r="U2371" i="14"/>
  <c r="M2372" i="14"/>
  <c r="Q2372" i="14"/>
  <c r="U2372" i="14"/>
  <c r="M2373" i="14"/>
  <c r="Q2373" i="14"/>
  <c r="U2373" i="14"/>
  <c r="M2374" i="14"/>
  <c r="Q2374" i="14"/>
  <c r="U2374" i="14"/>
  <c r="M2375" i="14"/>
  <c r="Q2375" i="14"/>
  <c r="U2375" i="14"/>
  <c r="M2376" i="14"/>
  <c r="Q2376" i="14"/>
  <c r="U2376" i="14"/>
  <c r="M2377" i="14"/>
  <c r="Q2377" i="14"/>
  <c r="U2377" i="14"/>
  <c r="M2378" i="14"/>
  <c r="Q2378" i="14"/>
  <c r="U2378" i="14"/>
  <c r="M2379" i="14"/>
  <c r="Q2379" i="14"/>
  <c r="U2379" i="14"/>
  <c r="M2380" i="14"/>
  <c r="Q2380" i="14"/>
  <c r="U2380" i="14"/>
  <c r="M2381" i="14"/>
  <c r="Q2381" i="14"/>
  <c r="U2381" i="14"/>
  <c r="M2382" i="14"/>
  <c r="Q2382" i="14"/>
  <c r="U2382" i="14"/>
  <c r="M2383" i="14"/>
  <c r="Q2383" i="14"/>
  <c r="U2383" i="14"/>
  <c r="M2384" i="14"/>
  <c r="Q2384" i="14"/>
  <c r="U2384" i="14"/>
  <c r="M2385" i="14"/>
  <c r="Q2385" i="14"/>
  <c r="U2385" i="14"/>
  <c r="M2386" i="14"/>
  <c r="Q2386" i="14"/>
  <c r="U2386" i="14"/>
  <c r="M2387" i="14"/>
  <c r="Q2387" i="14"/>
  <c r="U2387" i="14"/>
  <c r="M2388" i="14"/>
  <c r="Q2388" i="14"/>
  <c r="U2388" i="14"/>
  <c r="M2389" i="14"/>
  <c r="Q2389" i="14"/>
  <c r="U2389" i="14"/>
  <c r="M2390" i="14"/>
  <c r="Q2390" i="14"/>
  <c r="U2390" i="14"/>
  <c r="M2391" i="14"/>
  <c r="Q2391" i="14"/>
  <c r="U2391" i="14"/>
  <c r="M2392" i="14"/>
  <c r="Q2392" i="14"/>
  <c r="U2392" i="14"/>
  <c r="M2393" i="14"/>
  <c r="Q2393" i="14"/>
  <c r="U2393" i="14"/>
  <c r="M2394" i="14"/>
  <c r="Q2394" i="14"/>
  <c r="U2394" i="14"/>
  <c r="M2395" i="14"/>
  <c r="Q2395" i="14"/>
  <c r="U2395" i="14"/>
  <c r="M2396" i="14"/>
  <c r="Q2396" i="14"/>
  <c r="U2396" i="14"/>
  <c r="M2397" i="14"/>
  <c r="Q2397" i="14"/>
  <c r="U2397" i="14"/>
  <c r="M2398" i="14"/>
  <c r="Q2398" i="14"/>
  <c r="U2398" i="14"/>
  <c r="M2399" i="14"/>
  <c r="Q2399" i="14"/>
  <c r="U2399" i="14"/>
  <c r="M2400" i="14"/>
  <c r="Q2400" i="14"/>
  <c r="U2400" i="14"/>
  <c r="M2401" i="14"/>
  <c r="Q2401" i="14"/>
  <c r="U2401" i="14"/>
  <c r="M2402" i="14"/>
  <c r="Q2402" i="14"/>
  <c r="U2402" i="14"/>
  <c r="M2403" i="14"/>
  <c r="Q2403" i="14"/>
  <c r="U2403" i="14"/>
  <c r="M2404" i="14"/>
  <c r="Q2404" i="14"/>
  <c r="U2404" i="14"/>
  <c r="M2405" i="14"/>
  <c r="Q2405" i="14"/>
  <c r="U2405" i="14"/>
  <c r="M2406" i="14"/>
  <c r="Q2406" i="14"/>
  <c r="U2406" i="14"/>
  <c r="M2407" i="14"/>
  <c r="Q2407" i="14"/>
  <c r="U2407" i="14"/>
  <c r="M2408" i="14"/>
  <c r="Q2408" i="14"/>
  <c r="U2408" i="14"/>
  <c r="M2409" i="14"/>
  <c r="Q2409" i="14"/>
  <c r="U2409" i="14"/>
  <c r="M2410" i="14"/>
  <c r="Q2410" i="14"/>
  <c r="U2410" i="14"/>
  <c r="M2411" i="14"/>
  <c r="Q2411" i="14"/>
  <c r="U2411" i="14"/>
  <c r="M2412" i="14"/>
  <c r="Q2412" i="14"/>
  <c r="U2412" i="14"/>
  <c r="M2413" i="14"/>
  <c r="Q2413" i="14"/>
  <c r="U2413" i="14"/>
  <c r="M2414" i="14"/>
  <c r="Q2414" i="14"/>
  <c r="U2414" i="14"/>
  <c r="M2415" i="14"/>
  <c r="Q2415" i="14"/>
  <c r="U2415" i="14"/>
  <c r="M2416" i="14"/>
  <c r="Q2416" i="14"/>
  <c r="U2416" i="14"/>
  <c r="M2417" i="14"/>
  <c r="Q2417" i="14"/>
  <c r="U2417" i="14"/>
  <c r="M2418" i="14"/>
  <c r="Q2418" i="14"/>
  <c r="U2418" i="14"/>
  <c r="M2419" i="14"/>
  <c r="Q2419" i="14"/>
  <c r="U2419" i="14"/>
  <c r="M2420" i="14"/>
  <c r="Q2420" i="14"/>
  <c r="U2420" i="14"/>
  <c r="M2421" i="14"/>
  <c r="Q2421" i="14"/>
  <c r="U2421" i="14"/>
  <c r="M2422" i="14"/>
  <c r="Q2422" i="14"/>
  <c r="U2422" i="14"/>
  <c r="M2423" i="14"/>
  <c r="Q2423" i="14"/>
  <c r="U2423" i="14"/>
  <c r="M2424" i="14"/>
  <c r="Q2424" i="14"/>
  <c r="U2424" i="14"/>
  <c r="M2425" i="14"/>
  <c r="Q2425" i="14"/>
  <c r="U2425" i="14"/>
  <c r="M2426" i="14"/>
  <c r="Q2426" i="14"/>
  <c r="U2426" i="14"/>
  <c r="M2427" i="14"/>
  <c r="Q2427" i="14"/>
  <c r="U2427" i="14"/>
  <c r="M2428" i="14"/>
  <c r="Q2428" i="14"/>
  <c r="U2428" i="14"/>
  <c r="M2429" i="14"/>
  <c r="Q2429" i="14"/>
  <c r="U2429" i="14"/>
  <c r="M2430" i="14"/>
  <c r="Q2430" i="14"/>
  <c r="U2430" i="14"/>
  <c r="M2431" i="14"/>
  <c r="Q2431" i="14"/>
  <c r="U2431" i="14"/>
  <c r="M2432" i="14"/>
  <c r="Q2432" i="14"/>
  <c r="U2432" i="14"/>
  <c r="M2433" i="14"/>
  <c r="Q2433" i="14"/>
  <c r="U2433" i="14"/>
  <c r="M2434" i="14"/>
  <c r="Q2434" i="14"/>
  <c r="U2434" i="14"/>
  <c r="M2435" i="14"/>
  <c r="Q2435" i="14"/>
  <c r="U2435" i="14"/>
  <c r="M2436" i="14"/>
  <c r="Q2436" i="14"/>
  <c r="U2436" i="14"/>
  <c r="M2437" i="14"/>
  <c r="Q2437" i="14"/>
  <c r="U2437" i="14"/>
  <c r="M2438" i="14"/>
  <c r="Q2438" i="14"/>
  <c r="U2438" i="14"/>
  <c r="M2439" i="14"/>
  <c r="Q2439" i="14"/>
  <c r="U2439" i="14"/>
  <c r="M2440" i="14"/>
  <c r="Q2440" i="14"/>
  <c r="U2440" i="14"/>
  <c r="M2441" i="14"/>
  <c r="Q2441" i="14"/>
  <c r="U2441" i="14"/>
  <c r="M2442" i="14"/>
  <c r="Q2442" i="14"/>
  <c r="U2442" i="14"/>
  <c r="M2443" i="14"/>
  <c r="Q2443" i="14"/>
  <c r="U2443" i="14"/>
  <c r="M2444" i="14"/>
  <c r="Q2444" i="14"/>
  <c r="U2444" i="14"/>
  <c r="M2445" i="14"/>
  <c r="Q2445" i="14"/>
  <c r="U2445" i="14"/>
  <c r="M2446" i="14"/>
  <c r="Q2446" i="14"/>
  <c r="U2446" i="14"/>
  <c r="M2447" i="14"/>
  <c r="Q2447" i="14"/>
  <c r="U2447" i="14"/>
  <c r="M2448" i="14"/>
  <c r="Q2448" i="14"/>
  <c r="U2448" i="14"/>
  <c r="M2449" i="14"/>
  <c r="Q2449" i="14"/>
  <c r="U2449" i="14"/>
  <c r="M2450" i="14"/>
  <c r="Q2450" i="14"/>
  <c r="U2450" i="14"/>
  <c r="M2451" i="14"/>
  <c r="Q2451" i="14"/>
  <c r="U2451" i="14"/>
  <c r="M2452" i="14"/>
  <c r="Q2452" i="14"/>
  <c r="U2452" i="14"/>
  <c r="M2453" i="14"/>
  <c r="Q2453" i="14"/>
  <c r="U2453" i="14"/>
  <c r="M2454" i="14"/>
  <c r="Q2454" i="14"/>
  <c r="U2454" i="14"/>
  <c r="M2455" i="14"/>
  <c r="Q2455" i="14"/>
  <c r="U2455" i="14"/>
  <c r="M2456" i="14"/>
  <c r="Q2456" i="14"/>
  <c r="U2456" i="14"/>
  <c r="M2457" i="14"/>
  <c r="Q2457" i="14"/>
  <c r="U2457" i="14"/>
  <c r="M2458" i="14"/>
  <c r="Q2458" i="14"/>
  <c r="U2458" i="14"/>
  <c r="M2459" i="14"/>
  <c r="Q2459" i="14"/>
  <c r="U2459" i="14"/>
  <c r="M2460" i="14"/>
  <c r="Q2460" i="14"/>
  <c r="U2460" i="14"/>
  <c r="M2461" i="14"/>
  <c r="Q2461" i="14"/>
  <c r="U2461" i="14"/>
  <c r="M2462" i="14"/>
  <c r="Q2462" i="14"/>
  <c r="U2462" i="14"/>
  <c r="M2463" i="14"/>
  <c r="Q2463" i="14"/>
  <c r="U2463" i="14"/>
  <c r="M2464" i="14"/>
  <c r="Q2464" i="14"/>
  <c r="U2464" i="14"/>
  <c r="M2465" i="14"/>
  <c r="Q2465" i="14"/>
  <c r="U2465" i="14"/>
  <c r="M2466" i="14"/>
  <c r="Q2466" i="14"/>
  <c r="U2466" i="14"/>
  <c r="M2467" i="14"/>
  <c r="Q2467" i="14"/>
  <c r="U2467" i="14"/>
  <c r="M2468" i="14"/>
  <c r="Q2468" i="14"/>
  <c r="U2468" i="14"/>
  <c r="M2469" i="14"/>
  <c r="Q2469" i="14"/>
  <c r="U2469" i="14"/>
  <c r="M2470" i="14"/>
  <c r="Q2470" i="14"/>
  <c r="U2470" i="14"/>
  <c r="M2471" i="14"/>
  <c r="Q2471" i="14"/>
  <c r="U2471" i="14"/>
  <c r="M2472" i="14"/>
  <c r="Q2472" i="14"/>
  <c r="U2472" i="14"/>
  <c r="M2473" i="14"/>
  <c r="Q2473" i="14"/>
  <c r="U2473" i="14"/>
  <c r="M2474" i="14"/>
  <c r="Q2474" i="14"/>
  <c r="U2474" i="14"/>
  <c r="M2475" i="14"/>
  <c r="Q2475" i="14"/>
  <c r="U2475" i="14"/>
  <c r="M2476" i="14"/>
  <c r="Q2476" i="14"/>
  <c r="U2476" i="14"/>
  <c r="M2477" i="14"/>
  <c r="Q2477" i="14"/>
  <c r="U2477" i="14"/>
  <c r="M2478" i="14"/>
  <c r="Q2478" i="14"/>
  <c r="U2478" i="14"/>
  <c r="M2479" i="14"/>
  <c r="Q2479" i="14"/>
  <c r="U2479" i="14"/>
  <c r="M2480" i="14"/>
  <c r="Q2480" i="14"/>
  <c r="U2480" i="14"/>
  <c r="M2481" i="14"/>
  <c r="Q2481" i="14"/>
  <c r="U2481" i="14"/>
  <c r="M2482" i="14"/>
  <c r="Q2482" i="14"/>
  <c r="U2482" i="14"/>
  <c r="M2483" i="14"/>
  <c r="Q2483" i="14"/>
  <c r="U2483" i="14"/>
  <c r="M2484" i="14"/>
  <c r="Q2484" i="14"/>
  <c r="U2484" i="14"/>
  <c r="M2485" i="14"/>
  <c r="Q2485" i="14"/>
  <c r="U2485" i="14"/>
  <c r="M2486" i="14"/>
  <c r="Q2486" i="14"/>
  <c r="U2486" i="14"/>
  <c r="M2487" i="14"/>
  <c r="Q2487" i="14"/>
  <c r="U2487" i="14"/>
  <c r="M2488" i="14"/>
  <c r="Q2488" i="14"/>
  <c r="U2488" i="14"/>
  <c r="M2489" i="14"/>
  <c r="Q2489" i="14"/>
  <c r="U2489" i="14"/>
  <c r="M2490" i="14"/>
  <c r="Q2490" i="14"/>
  <c r="U2490" i="14"/>
  <c r="M2491" i="14"/>
  <c r="Q2491" i="14"/>
  <c r="U2491" i="14"/>
  <c r="M2492" i="14"/>
  <c r="Q2492" i="14"/>
  <c r="U2492" i="14"/>
  <c r="M2493" i="14"/>
  <c r="Q2493" i="14"/>
  <c r="U2493" i="14"/>
  <c r="M2494" i="14"/>
  <c r="Q2494" i="14"/>
  <c r="U2494" i="14"/>
  <c r="M2495" i="14"/>
  <c r="Q2495" i="14"/>
  <c r="U2495" i="14"/>
  <c r="M2496" i="14"/>
  <c r="Q2496" i="14"/>
  <c r="U2496" i="14"/>
  <c r="M2497" i="14"/>
  <c r="Q2497" i="14"/>
  <c r="U2497" i="14"/>
  <c r="M2498" i="14"/>
  <c r="Q2498" i="14"/>
  <c r="U2498" i="14"/>
  <c r="M2499" i="14"/>
  <c r="Q2499" i="14"/>
  <c r="U2499" i="14"/>
  <c r="M2500" i="14"/>
  <c r="Q2500" i="14"/>
  <c r="U2500" i="14"/>
  <c r="M2501" i="14"/>
  <c r="Q2501" i="14"/>
  <c r="U2501" i="14"/>
  <c r="M2502" i="14"/>
  <c r="Q2502" i="14"/>
  <c r="U2502" i="14"/>
  <c r="M2503" i="14"/>
  <c r="Q2503" i="14"/>
  <c r="U2503" i="14"/>
  <c r="M2504" i="14"/>
  <c r="Q2504" i="14"/>
  <c r="U2504" i="14"/>
  <c r="M2505" i="14"/>
  <c r="Q2505" i="14"/>
  <c r="U2505" i="14"/>
  <c r="M2506" i="14"/>
  <c r="Q2506" i="14"/>
  <c r="U2506" i="14"/>
  <c r="M2507" i="14"/>
  <c r="Q2507" i="14"/>
  <c r="U2507" i="14"/>
  <c r="M2508" i="14"/>
  <c r="Q2508" i="14"/>
  <c r="U2508" i="14"/>
  <c r="M2509" i="14"/>
  <c r="Q2509" i="14"/>
  <c r="U2509" i="14"/>
  <c r="M2510" i="14"/>
  <c r="Q2510" i="14"/>
  <c r="U2510" i="14"/>
  <c r="M2511" i="14"/>
  <c r="Q2511" i="14"/>
  <c r="U2511" i="14"/>
  <c r="M2512" i="14"/>
  <c r="Q2512" i="14"/>
  <c r="U2512" i="14"/>
  <c r="M2513" i="14"/>
  <c r="Q2513" i="14"/>
  <c r="U2513" i="14"/>
  <c r="M2514" i="14"/>
  <c r="Q2514" i="14"/>
  <c r="U2514" i="14"/>
  <c r="M2515" i="14"/>
  <c r="Q2515" i="14"/>
  <c r="U2515" i="14"/>
  <c r="M2516" i="14"/>
  <c r="Q2516" i="14"/>
  <c r="U2516" i="14"/>
  <c r="M2517" i="14"/>
  <c r="Q2517" i="14"/>
  <c r="U2517" i="14"/>
  <c r="M2518" i="14"/>
  <c r="Q2518" i="14"/>
  <c r="U2518" i="14"/>
  <c r="M2519" i="14"/>
  <c r="Q2519" i="14"/>
  <c r="U2519" i="14"/>
  <c r="M2520" i="14"/>
  <c r="Q2520" i="14"/>
  <c r="U2520" i="14"/>
  <c r="M2521" i="14"/>
  <c r="Q2521" i="14"/>
  <c r="U2521" i="14"/>
  <c r="M2522" i="14"/>
  <c r="Q2522" i="14"/>
  <c r="U2522" i="14"/>
  <c r="M2523" i="14"/>
  <c r="Q2523" i="14"/>
  <c r="U2523" i="14"/>
  <c r="M2524" i="14"/>
  <c r="Q2524" i="14"/>
  <c r="U2524" i="14"/>
  <c r="M2525" i="14"/>
  <c r="Q2525" i="14"/>
  <c r="U2525" i="14"/>
  <c r="M2526" i="14"/>
  <c r="Q2526" i="14"/>
  <c r="U2526" i="14"/>
  <c r="M2527" i="14"/>
  <c r="Q2527" i="14"/>
  <c r="U2527" i="14"/>
  <c r="M2528" i="14"/>
  <c r="Q2528" i="14"/>
  <c r="U2528" i="14"/>
  <c r="M2529" i="14"/>
  <c r="Q2529" i="14"/>
  <c r="U2529" i="14"/>
  <c r="M2530" i="14"/>
  <c r="Q2530" i="14"/>
  <c r="U2530" i="14"/>
  <c r="M2531" i="14"/>
  <c r="Q2531" i="14"/>
  <c r="U2531" i="14"/>
  <c r="M2532" i="14"/>
  <c r="Q2532" i="14"/>
  <c r="U2532" i="14"/>
  <c r="M2533" i="14"/>
  <c r="Q2533" i="14"/>
  <c r="U2533" i="14"/>
  <c r="M2534" i="14"/>
  <c r="Q2534" i="14"/>
  <c r="U2534" i="14"/>
  <c r="M2535" i="14"/>
  <c r="Q2535" i="14"/>
  <c r="U2535" i="14"/>
  <c r="M2536" i="14"/>
  <c r="Q2536" i="14"/>
  <c r="U2536" i="14"/>
  <c r="M2537" i="14"/>
  <c r="Q2537" i="14"/>
  <c r="U2537" i="14"/>
  <c r="M2538" i="14"/>
  <c r="Q2538" i="14"/>
  <c r="U2538" i="14"/>
  <c r="M2539" i="14"/>
  <c r="Q2539" i="14"/>
  <c r="U2539" i="14"/>
  <c r="M2540" i="14"/>
  <c r="Q2540" i="14"/>
  <c r="U2540" i="14"/>
  <c r="M2541" i="14"/>
  <c r="Q2541" i="14"/>
  <c r="U2541" i="14"/>
  <c r="M2542" i="14"/>
  <c r="Q2542" i="14"/>
  <c r="U2542" i="14"/>
  <c r="M2543" i="14"/>
  <c r="Q2543" i="14"/>
  <c r="U2543" i="14"/>
  <c r="M2544" i="14"/>
  <c r="Q2544" i="14"/>
  <c r="U2544" i="14"/>
  <c r="M2545" i="14"/>
  <c r="Q2545" i="14"/>
  <c r="U2545" i="14"/>
  <c r="M2546" i="14"/>
  <c r="Q2546" i="14"/>
  <c r="U2546" i="14"/>
  <c r="M2547" i="14"/>
  <c r="Q2547" i="14"/>
  <c r="U2547" i="14"/>
  <c r="M2548" i="14"/>
  <c r="Q2548" i="14"/>
  <c r="U2548" i="14"/>
  <c r="M2549" i="14"/>
  <c r="Q2549" i="14"/>
  <c r="U2549" i="14"/>
  <c r="M2550" i="14"/>
  <c r="Q2550" i="14"/>
  <c r="U2550" i="14"/>
  <c r="M2551" i="14"/>
  <c r="Q2551" i="14"/>
  <c r="U2551" i="14"/>
  <c r="M2552" i="14"/>
  <c r="Q2552" i="14"/>
  <c r="U2552" i="14"/>
  <c r="M2553" i="14"/>
  <c r="Q2553" i="14"/>
  <c r="U2553" i="14"/>
  <c r="M2554" i="14"/>
  <c r="Q2554" i="14"/>
  <c r="U2554" i="14"/>
  <c r="M2555" i="14"/>
  <c r="Q2555" i="14"/>
  <c r="U2555" i="14"/>
  <c r="M2556" i="14"/>
  <c r="Q2556" i="14"/>
  <c r="U2556" i="14"/>
  <c r="M2557" i="14"/>
  <c r="Q2557" i="14"/>
  <c r="U2557" i="14"/>
  <c r="M2558" i="14"/>
  <c r="Q2558" i="14"/>
  <c r="U2558" i="14"/>
  <c r="M2559" i="14"/>
  <c r="Q2559" i="14"/>
  <c r="U2559" i="14"/>
  <c r="M2560" i="14"/>
  <c r="Q2560" i="14"/>
  <c r="U2560" i="14"/>
  <c r="M2561" i="14"/>
  <c r="Q2561" i="14"/>
  <c r="U2561" i="14"/>
  <c r="M2562" i="14"/>
  <c r="Q2562" i="14"/>
  <c r="U2562" i="14"/>
  <c r="M2563" i="14"/>
  <c r="Q2563" i="14"/>
  <c r="U2563" i="14"/>
  <c r="M2564" i="14"/>
  <c r="Q2564" i="14"/>
  <c r="U2564" i="14"/>
  <c r="M2565" i="14"/>
  <c r="Q2565" i="14"/>
  <c r="U2565" i="14"/>
  <c r="M2566" i="14"/>
  <c r="Q2566" i="14"/>
  <c r="U2566" i="14"/>
  <c r="M2567" i="14"/>
  <c r="Q2567" i="14"/>
  <c r="U2567" i="14"/>
  <c r="M2568" i="14"/>
  <c r="Q2568" i="14"/>
  <c r="U2568" i="14"/>
  <c r="M2569" i="14"/>
  <c r="Q2569" i="14"/>
  <c r="U2569" i="14"/>
  <c r="M2570" i="14"/>
  <c r="Q2570" i="14"/>
  <c r="U2570" i="14"/>
  <c r="M2571" i="14"/>
  <c r="Q2571" i="14"/>
  <c r="U2571" i="14"/>
  <c r="M2572" i="14"/>
  <c r="Q2572" i="14"/>
  <c r="U2572" i="14"/>
  <c r="M2573" i="14"/>
  <c r="Q2573" i="14"/>
  <c r="U2573" i="14"/>
  <c r="M2574" i="14"/>
  <c r="Q2574" i="14"/>
  <c r="U2574" i="14"/>
  <c r="M2575" i="14"/>
  <c r="Q2575" i="14"/>
  <c r="U2575" i="14"/>
  <c r="M2576" i="14"/>
  <c r="Q2576" i="14"/>
  <c r="U2576" i="14"/>
  <c r="M2577" i="14"/>
  <c r="Q2577" i="14"/>
  <c r="U2577" i="14"/>
  <c r="M2578" i="14"/>
  <c r="Q2578" i="14"/>
  <c r="U2578" i="14"/>
  <c r="M2579" i="14"/>
  <c r="Q2579" i="14"/>
  <c r="U2579" i="14"/>
  <c r="V2580" i="14"/>
  <c r="R2580" i="14"/>
  <c r="N2580" i="14"/>
  <c r="M2580" i="14"/>
  <c r="S2580" i="14"/>
  <c r="X2580" i="14"/>
  <c r="P2582" i="14"/>
  <c r="U2582" i="14"/>
  <c r="V2584" i="14"/>
  <c r="R2584" i="14"/>
  <c r="N2584" i="14"/>
  <c r="M2584" i="14"/>
  <c r="S2584" i="14"/>
  <c r="X2584" i="14"/>
  <c r="P2586" i="14"/>
  <c r="U2586" i="14"/>
  <c r="V2588" i="14"/>
  <c r="R2588" i="14"/>
  <c r="N2588" i="14"/>
  <c r="M2588" i="14"/>
  <c r="S2588" i="14"/>
  <c r="X2588" i="14"/>
  <c r="P2590" i="14"/>
  <c r="U2590" i="14"/>
  <c r="V2592" i="14"/>
  <c r="R2592" i="14"/>
  <c r="N2592" i="14"/>
  <c r="M2592" i="14"/>
  <c r="S2592" i="14"/>
  <c r="X2592" i="14"/>
  <c r="P2594" i="14"/>
  <c r="U2594" i="14"/>
  <c r="V2596" i="14"/>
  <c r="R2596" i="14"/>
  <c r="N2596" i="14"/>
  <c r="M2596" i="14"/>
  <c r="S2596" i="14"/>
  <c r="X2596" i="14"/>
  <c r="P2598" i="14"/>
  <c r="U2598" i="14"/>
  <c r="V2600" i="14"/>
  <c r="R2600" i="14"/>
  <c r="N2600" i="14"/>
  <c r="M2600" i="14"/>
  <c r="S2600" i="14"/>
  <c r="X2600" i="14"/>
  <c r="P2602" i="14"/>
  <c r="U2602" i="14"/>
  <c r="V2604" i="14"/>
  <c r="R2604" i="14"/>
  <c r="N2604" i="14"/>
  <c r="M2604" i="14"/>
  <c r="S2604" i="14"/>
  <c r="X2604" i="14"/>
  <c r="P2606" i="14"/>
  <c r="U2606" i="14"/>
  <c r="V2608" i="14"/>
  <c r="R2608" i="14"/>
  <c r="N2608" i="14"/>
  <c r="M2608" i="14"/>
  <c r="S2608" i="14"/>
  <c r="X2608" i="14"/>
  <c r="P2610" i="14"/>
  <c r="U2610" i="14"/>
  <c r="V2612" i="14"/>
  <c r="R2612" i="14"/>
  <c r="N2612" i="14"/>
  <c r="M2612" i="14"/>
  <c r="S2612" i="14"/>
  <c r="X2612" i="14"/>
  <c r="P2614" i="14"/>
  <c r="U2614" i="14"/>
  <c r="V2616" i="14"/>
  <c r="R2616" i="14"/>
  <c r="N2616" i="14"/>
  <c r="M2616" i="14"/>
  <c r="S2616" i="14"/>
  <c r="X2616" i="14"/>
  <c r="P2618" i="14"/>
  <c r="U2618" i="14"/>
  <c r="V2620" i="14"/>
  <c r="R2620" i="14"/>
  <c r="N2620" i="14"/>
  <c r="M2620" i="14"/>
  <c r="S2620" i="14"/>
  <c r="X2620" i="14"/>
  <c r="P2622" i="14"/>
  <c r="U2622" i="14"/>
  <c r="V2624" i="14"/>
  <c r="R2624" i="14"/>
  <c r="N2624" i="14"/>
  <c r="M2624" i="14"/>
  <c r="S2624" i="14"/>
  <c r="X2624" i="14"/>
  <c r="P2626" i="14"/>
  <c r="U2626" i="14"/>
  <c r="V2628" i="14"/>
  <c r="R2628" i="14"/>
  <c r="N2628" i="14"/>
  <c r="M2628" i="14"/>
  <c r="S2628" i="14"/>
  <c r="X2628" i="14"/>
  <c r="P2630" i="14"/>
  <c r="U2630" i="14"/>
  <c r="V2632" i="14"/>
  <c r="R2632" i="14"/>
  <c r="N2632" i="14"/>
  <c r="M2632" i="14"/>
  <c r="S2632" i="14"/>
  <c r="X2632" i="14"/>
  <c r="P2634" i="14"/>
  <c r="U2634" i="14"/>
  <c r="V2636" i="14"/>
  <c r="R2636" i="14"/>
  <c r="N2636" i="14"/>
  <c r="M2636" i="14"/>
  <c r="S2636" i="14"/>
  <c r="X2636" i="14"/>
  <c r="P2638" i="14"/>
  <c r="U2638" i="14"/>
  <c r="V2640" i="14"/>
  <c r="R2640" i="14"/>
  <c r="N2640" i="14"/>
  <c r="M2640" i="14"/>
  <c r="S2640" i="14"/>
  <c r="X2640" i="14"/>
  <c r="P2642" i="14"/>
  <c r="U2642" i="14"/>
  <c r="Q2643" i="14"/>
  <c r="V2644" i="14"/>
  <c r="R2644" i="14"/>
  <c r="N2644" i="14"/>
  <c r="X2644" i="14"/>
  <c r="T2644" i="14"/>
  <c r="P2644" i="14"/>
  <c r="M2644" i="14"/>
  <c r="U2644" i="14"/>
  <c r="Q2645" i="14"/>
  <c r="V2646" i="14"/>
  <c r="R2646" i="14"/>
  <c r="N2646" i="14"/>
  <c r="X2646" i="14"/>
  <c r="T2646" i="14"/>
  <c r="P2646" i="14"/>
  <c r="M2646" i="14"/>
  <c r="U2646" i="14"/>
  <c r="Q2647" i="14"/>
  <c r="V2648" i="14"/>
  <c r="R2648" i="14"/>
  <c r="N2648" i="14"/>
  <c r="X2648" i="14"/>
  <c r="T2648" i="14"/>
  <c r="P2648" i="14"/>
  <c r="M2648" i="14"/>
  <c r="U2648" i="14"/>
  <c r="Q2649" i="14"/>
  <c r="V2650" i="14"/>
  <c r="R2650" i="14"/>
  <c r="N2650" i="14"/>
  <c r="X2650" i="14"/>
  <c r="T2650" i="14"/>
  <c r="P2650" i="14"/>
  <c r="M2650" i="14"/>
  <c r="U2650" i="14"/>
  <c r="Q2651" i="14"/>
  <c r="V2652" i="14"/>
  <c r="R2652" i="14"/>
  <c r="N2652" i="14"/>
  <c r="X2652" i="14"/>
  <c r="T2652" i="14"/>
  <c r="P2652" i="14"/>
  <c r="M2652" i="14"/>
  <c r="U2652" i="14"/>
  <c r="Q2653" i="14"/>
  <c r="V2654" i="14"/>
  <c r="R2654" i="14"/>
  <c r="N2654" i="14"/>
  <c r="X2654" i="14"/>
  <c r="T2654" i="14"/>
  <c r="P2654" i="14"/>
  <c r="M2654" i="14"/>
  <c r="U2654" i="14"/>
  <c r="Q2655" i="14"/>
  <c r="V2656" i="14"/>
  <c r="R2656" i="14"/>
  <c r="N2656" i="14"/>
  <c r="X2656" i="14"/>
  <c r="T2656" i="14"/>
  <c r="P2656" i="14"/>
  <c r="M2656" i="14"/>
  <c r="U2656" i="14"/>
  <c r="Q2657" i="14"/>
  <c r="V2658" i="14"/>
  <c r="R2658" i="14"/>
  <c r="N2658" i="14"/>
  <c r="X2658" i="14"/>
  <c r="T2658" i="14"/>
  <c r="P2658" i="14"/>
  <c r="M2658" i="14"/>
  <c r="U2658" i="14"/>
  <c r="Q2659" i="14"/>
  <c r="V2660" i="14"/>
  <c r="R2660" i="14"/>
  <c r="N2660" i="14"/>
  <c r="X2660" i="14"/>
  <c r="T2660" i="14"/>
  <c r="P2660" i="14"/>
  <c r="M2660" i="14"/>
  <c r="U2660" i="14"/>
  <c r="Q2661" i="14"/>
  <c r="V2662" i="14"/>
  <c r="R2662" i="14"/>
  <c r="N2662" i="14"/>
  <c r="X2662" i="14"/>
  <c r="T2662" i="14"/>
  <c r="P2662" i="14"/>
  <c r="M2662" i="14"/>
  <c r="U2662" i="14"/>
  <c r="Q2663" i="14"/>
  <c r="V2664" i="14"/>
  <c r="R2664" i="14"/>
  <c r="N2664" i="14"/>
  <c r="X2664" i="14"/>
  <c r="T2664" i="14"/>
  <c r="P2664" i="14"/>
  <c r="M2664" i="14"/>
  <c r="U2664" i="14"/>
  <c r="Q2665" i="14"/>
  <c r="V2666" i="14"/>
  <c r="R2666" i="14"/>
  <c r="N2666" i="14"/>
  <c r="X2666" i="14"/>
  <c r="T2666" i="14"/>
  <c r="P2666" i="14"/>
  <c r="M2666" i="14"/>
  <c r="U2666" i="14"/>
  <c r="Q2667" i="14"/>
  <c r="V2668" i="14"/>
  <c r="R2668" i="14"/>
  <c r="N2668" i="14"/>
  <c r="X2668" i="14"/>
  <c r="T2668" i="14"/>
  <c r="P2668" i="14"/>
  <c r="M2668" i="14"/>
  <c r="U2668" i="14"/>
  <c r="Q2669" i="14"/>
  <c r="V2670" i="14"/>
  <c r="R2670" i="14"/>
  <c r="N2670" i="14"/>
  <c r="X2670" i="14"/>
  <c r="T2670" i="14"/>
  <c r="P2670" i="14"/>
  <c r="M2670" i="14"/>
  <c r="U2670" i="14"/>
  <c r="Q2671" i="14"/>
  <c r="V2672" i="14"/>
  <c r="R2672" i="14"/>
  <c r="N2672" i="14"/>
  <c r="X2672" i="14"/>
  <c r="T2672" i="14"/>
  <c r="P2672" i="14"/>
  <c r="M2672" i="14"/>
  <c r="U2672" i="14"/>
  <c r="Q2673" i="14"/>
  <c r="V2674" i="14"/>
  <c r="R2674" i="14"/>
  <c r="N2674" i="14"/>
  <c r="X2674" i="14"/>
  <c r="T2674" i="14"/>
  <c r="P2674" i="14"/>
  <c r="M2674" i="14"/>
  <c r="U2674" i="14"/>
  <c r="Q2675" i="14"/>
  <c r="V2676" i="14"/>
  <c r="R2676" i="14"/>
  <c r="N2676" i="14"/>
  <c r="X2676" i="14"/>
  <c r="T2676" i="14"/>
  <c r="P2676" i="14"/>
  <c r="M2676" i="14"/>
  <c r="U2676" i="14"/>
  <c r="Q2677" i="14"/>
  <c r="V2678" i="14"/>
  <c r="R2678" i="14"/>
  <c r="N2678" i="14"/>
  <c r="X2678" i="14"/>
  <c r="T2678" i="14"/>
  <c r="P2678" i="14"/>
  <c r="M2678" i="14"/>
  <c r="U2678" i="14"/>
  <c r="Q2679" i="14"/>
  <c r="V2680" i="14"/>
  <c r="R2680" i="14"/>
  <c r="N2680" i="14"/>
  <c r="X2680" i="14"/>
  <c r="T2680" i="14"/>
  <c r="P2680" i="14"/>
  <c r="M2680" i="14"/>
  <c r="U2680" i="14"/>
  <c r="Q2681" i="14"/>
  <c r="V2682" i="14"/>
  <c r="R2682" i="14"/>
  <c r="N2682" i="14"/>
  <c r="X2682" i="14"/>
  <c r="T2682" i="14"/>
  <c r="P2682" i="14"/>
  <c r="M2682" i="14"/>
  <c r="U2682" i="14"/>
  <c r="Q2683" i="14"/>
  <c r="V2684" i="14"/>
  <c r="R2684" i="14"/>
  <c r="N2684" i="14"/>
  <c r="X2684" i="14"/>
  <c r="T2684" i="14"/>
  <c r="P2684" i="14"/>
  <c r="M2684" i="14"/>
  <c r="U2684" i="14"/>
  <c r="Q2685" i="14"/>
  <c r="V2686" i="14"/>
  <c r="R2686" i="14"/>
  <c r="N2686" i="14"/>
  <c r="U2686" i="14"/>
  <c r="X2686" i="14"/>
  <c r="T2686" i="14"/>
  <c r="P2686" i="14"/>
  <c r="M2686" i="14"/>
  <c r="W2686" i="14"/>
  <c r="W2690" i="14"/>
  <c r="W2694" i="14"/>
  <c r="W2698" i="14"/>
  <c r="W2702" i="14"/>
  <c r="W2706" i="14"/>
  <c r="W2710" i="14"/>
  <c r="W2714" i="14"/>
  <c r="W2718" i="14"/>
  <c r="W2722" i="14"/>
  <c r="W2726" i="14"/>
  <c r="W2730" i="14"/>
  <c r="W2734" i="14"/>
  <c r="W2738" i="14"/>
  <c r="W2742" i="14"/>
  <c r="W2746" i="14"/>
  <c r="W2750" i="14"/>
  <c r="W2754" i="14"/>
  <c r="W2758" i="14"/>
  <c r="X2815" i="14"/>
  <c r="T2815" i="14"/>
  <c r="P2815" i="14"/>
  <c r="W2815" i="14"/>
  <c r="O2815" i="14"/>
  <c r="V2815" i="14"/>
  <c r="N2815" i="14"/>
  <c r="S2815" i="14"/>
  <c r="X2823" i="14"/>
  <c r="T2823" i="14"/>
  <c r="P2823" i="14"/>
  <c r="W2823" i="14"/>
  <c r="O2823" i="14"/>
  <c r="V2823" i="14"/>
  <c r="N2823" i="14"/>
  <c r="S2823" i="14"/>
  <c r="X2831" i="14"/>
  <c r="T2831" i="14"/>
  <c r="P2831" i="14"/>
  <c r="W2831" i="14"/>
  <c r="O2831" i="14"/>
  <c r="V2831" i="14"/>
  <c r="N2831" i="14"/>
  <c r="S2831" i="14"/>
  <c r="X2839" i="14"/>
  <c r="T2839" i="14"/>
  <c r="P2839" i="14"/>
  <c r="W2839" i="14"/>
  <c r="O2839" i="14"/>
  <c r="V2839" i="14"/>
  <c r="N2839" i="14"/>
  <c r="S2839" i="14"/>
  <c r="X2847" i="14"/>
  <c r="T2847" i="14"/>
  <c r="P2847" i="14"/>
  <c r="W2847" i="14"/>
  <c r="O2847" i="14"/>
  <c r="V2847" i="14"/>
  <c r="N2847" i="14"/>
  <c r="S2847" i="14"/>
  <c r="X2855" i="14"/>
  <c r="T2855" i="14"/>
  <c r="P2855" i="14"/>
  <c r="W2855" i="14"/>
  <c r="O2855" i="14"/>
  <c r="V2855" i="14"/>
  <c r="N2855" i="14"/>
  <c r="S2855" i="14"/>
  <c r="X2863" i="14"/>
  <c r="T2863" i="14"/>
  <c r="P2863" i="14"/>
  <c r="W2863" i="14"/>
  <c r="O2863" i="14"/>
  <c r="V2863" i="14"/>
  <c r="N2863" i="14"/>
  <c r="S2863" i="14"/>
  <c r="X2871" i="14"/>
  <c r="T2871" i="14"/>
  <c r="P2871" i="14"/>
  <c r="W2871" i="14"/>
  <c r="O2871" i="14"/>
  <c r="V2871" i="14"/>
  <c r="N2871" i="14"/>
  <c r="S2871" i="14"/>
  <c r="X2879" i="14"/>
  <c r="T2879" i="14"/>
  <c r="P2879" i="14"/>
  <c r="W2879" i="14"/>
  <c r="O2879" i="14"/>
  <c r="V2879" i="14"/>
  <c r="N2879" i="14"/>
  <c r="S2879" i="14"/>
  <c r="X2887" i="14"/>
  <c r="T2887" i="14"/>
  <c r="P2887" i="14"/>
  <c r="W2887" i="14"/>
  <c r="O2887" i="14"/>
  <c r="V2887" i="14"/>
  <c r="N2887" i="14"/>
  <c r="S2887" i="14"/>
  <c r="X2895" i="14"/>
  <c r="T2895" i="14"/>
  <c r="P2895" i="14"/>
  <c r="W2895" i="14"/>
  <c r="O2895" i="14"/>
  <c r="V2895" i="14"/>
  <c r="N2895" i="14"/>
  <c r="S2895" i="14"/>
  <c r="X2903" i="14"/>
  <c r="T2903" i="14"/>
  <c r="P2903" i="14"/>
  <c r="W2903" i="14"/>
  <c r="O2903" i="14"/>
  <c r="V2903" i="14"/>
  <c r="N2903" i="14"/>
  <c r="S2903" i="14"/>
  <c r="X2911" i="14"/>
  <c r="T2911" i="14"/>
  <c r="P2911" i="14"/>
  <c r="W2911" i="14"/>
  <c r="O2911" i="14"/>
  <c r="V2911" i="14"/>
  <c r="N2911" i="14"/>
  <c r="S2911" i="14"/>
  <c r="AM6" i="16"/>
  <c r="N1890" i="14"/>
  <c r="R1890" i="14"/>
  <c r="V1890" i="14"/>
  <c r="N1891" i="14"/>
  <c r="R1891" i="14"/>
  <c r="V1891" i="14"/>
  <c r="N1892" i="14"/>
  <c r="R1892" i="14"/>
  <c r="V1892" i="14"/>
  <c r="N1893" i="14"/>
  <c r="R1893" i="14"/>
  <c r="V1893" i="14"/>
  <c r="N1894" i="14"/>
  <c r="R1894" i="14"/>
  <c r="V1894" i="14"/>
  <c r="N1895" i="14"/>
  <c r="R1895" i="14"/>
  <c r="V1895" i="14"/>
  <c r="N1896" i="14"/>
  <c r="R1896" i="14"/>
  <c r="V1896" i="14"/>
  <c r="N1897" i="14"/>
  <c r="R1897" i="14"/>
  <c r="V1897" i="14"/>
  <c r="N1898" i="14"/>
  <c r="R1898" i="14"/>
  <c r="V1898" i="14"/>
  <c r="N1899" i="14"/>
  <c r="R1899" i="14"/>
  <c r="V1899" i="14"/>
  <c r="N1900" i="14"/>
  <c r="R1900" i="14"/>
  <c r="V1900" i="14"/>
  <c r="N1901" i="14"/>
  <c r="R1901" i="14"/>
  <c r="V1901" i="14"/>
  <c r="N1902" i="14"/>
  <c r="R1902" i="14"/>
  <c r="V1902" i="14"/>
  <c r="N1903" i="14"/>
  <c r="R1903" i="14"/>
  <c r="V1903" i="14"/>
  <c r="N1904" i="14"/>
  <c r="R1904" i="14"/>
  <c r="V1904" i="14"/>
  <c r="N1905" i="14"/>
  <c r="R1905" i="14"/>
  <c r="V1905" i="14"/>
  <c r="N1906" i="14"/>
  <c r="R1906" i="14"/>
  <c r="V1906" i="14"/>
  <c r="N1907" i="14"/>
  <c r="R1907" i="14"/>
  <c r="V1907" i="14"/>
  <c r="N1908" i="14"/>
  <c r="R1908" i="14"/>
  <c r="V1908" i="14"/>
  <c r="N1909" i="14"/>
  <c r="R1909" i="14"/>
  <c r="V1909" i="14"/>
  <c r="N1910" i="14"/>
  <c r="R1910" i="14"/>
  <c r="V1910" i="14"/>
  <c r="N1911" i="14"/>
  <c r="R1911" i="14"/>
  <c r="V1911" i="14"/>
  <c r="N1912" i="14"/>
  <c r="R1912" i="14"/>
  <c r="V1912" i="14"/>
  <c r="N1913" i="14"/>
  <c r="R1913" i="14"/>
  <c r="V1913" i="14"/>
  <c r="N1914" i="14"/>
  <c r="R1914" i="14"/>
  <c r="V1914" i="14"/>
  <c r="N1915" i="14"/>
  <c r="R1915" i="14"/>
  <c r="V1915" i="14"/>
  <c r="N1916" i="14"/>
  <c r="R1916" i="14"/>
  <c r="V1916" i="14"/>
  <c r="N1917" i="14"/>
  <c r="R1917" i="14"/>
  <c r="V1917" i="14"/>
  <c r="N1918" i="14"/>
  <c r="R1918" i="14"/>
  <c r="V1918" i="14"/>
  <c r="N1919" i="14"/>
  <c r="R1919" i="14"/>
  <c r="V1919" i="14"/>
  <c r="N1920" i="14"/>
  <c r="R1920" i="14"/>
  <c r="V1920" i="14"/>
  <c r="N1921" i="14"/>
  <c r="R1921" i="14"/>
  <c r="V1921" i="14"/>
  <c r="N1922" i="14"/>
  <c r="R1922" i="14"/>
  <c r="V1922" i="14"/>
  <c r="N1923" i="14"/>
  <c r="R1923" i="14"/>
  <c r="V1923" i="14"/>
  <c r="N1924" i="14"/>
  <c r="R1924" i="14"/>
  <c r="V1924" i="14"/>
  <c r="N1925" i="14"/>
  <c r="R1925" i="14"/>
  <c r="V1925" i="14"/>
  <c r="N1926" i="14"/>
  <c r="R1926" i="14"/>
  <c r="V1926" i="14"/>
  <c r="N1927" i="14"/>
  <c r="R1927" i="14"/>
  <c r="V1927" i="14"/>
  <c r="N1928" i="14"/>
  <c r="R1928" i="14"/>
  <c r="V1928" i="14"/>
  <c r="N1929" i="14"/>
  <c r="R1929" i="14"/>
  <c r="V1929" i="14"/>
  <c r="N1930" i="14"/>
  <c r="R1930" i="14"/>
  <c r="V1930" i="14"/>
  <c r="N1931" i="14"/>
  <c r="R1931" i="14"/>
  <c r="V1931" i="14"/>
  <c r="N1932" i="14"/>
  <c r="R1932" i="14"/>
  <c r="V1932" i="14"/>
  <c r="N1933" i="14"/>
  <c r="R1933" i="14"/>
  <c r="V1933" i="14"/>
  <c r="N1934" i="14"/>
  <c r="R1934" i="14"/>
  <c r="V1934" i="14"/>
  <c r="N1935" i="14"/>
  <c r="R1935" i="14"/>
  <c r="V1935" i="14"/>
  <c r="N1936" i="14"/>
  <c r="R1936" i="14"/>
  <c r="V1936" i="14"/>
  <c r="N1937" i="14"/>
  <c r="R1937" i="14"/>
  <c r="V1937" i="14"/>
  <c r="N1938" i="14"/>
  <c r="R1938" i="14"/>
  <c r="V1938" i="14"/>
  <c r="N1939" i="14"/>
  <c r="R1939" i="14"/>
  <c r="V1939" i="14"/>
  <c r="N1940" i="14"/>
  <c r="R1940" i="14"/>
  <c r="V1940" i="14"/>
  <c r="N1941" i="14"/>
  <c r="R1941" i="14"/>
  <c r="V1941" i="14"/>
  <c r="N1942" i="14"/>
  <c r="R1942" i="14"/>
  <c r="V1942" i="14"/>
  <c r="N1943" i="14"/>
  <c r="R1943" i="14"/>
  <c r="V1943" i="14"/>
  <c r="N1944" i="14"/>
  <c r="R1944" i="14"/>
  <c r="V1944" i="14"/>
  <c r="N1945" i="14"/>
  <c r="R1945" i="14"/>
  <c r="V1945" i="14"/>
  <c r="N1946" i="14"/>
  <c r="R1946" i="14"/>
  <c r="V1946" i="14"/>
  <c r="N1947" i="14"/>
  <c r="R1947" i="14"/>
  <c r="V1947" i="14"/>
  <c r="N1948" i="14"/>
  <c r="R1948" i="14"/>
  <c r="V1948" i="14"/>
  <c r="N1949" i="14"/>
  <c r="R1949" i="14"/>
  <c r="V1949" i="14"/>
  <c r="N1950" i="14"/>
  <c r="R1950" i="14"/>
  <c r="V1950" i="14"/>
  <c r="N1951" i="14"/>
  <c r="R1951" i="14"/>
  <c r="V1951" i="14"/>
  <c r="N1952" i="14"/>
  <c r="R1952" i="14"/>
  <c r="V1952" i="14"/>
  <c r="N1953" i="14"/>
  <c r="R1953" i="14"/>
  <c r="V1953" i="14"/>
  <c r="N1954" i="14"/>
  <c r="R1954" i="14"/>
  <c r="V1954" i="14"/>
  <c r="N1955" i="14"/>
  <c r="R1955" i="14"/>
  <c r="V1955" i="14"/>
  <c r="N1956" i="14"/>
  <c r="R1956" i="14"/>
  <c r="V1956" i="14"/>
  <c r="N1957" i="14"/>
  <c r="R1957" i="14"/>
  <c r="V1957" i="14"/>
  <c r="N1958" i="14"/>
  <c r="R1958" i="14"/>
  <c r="V1958" i="14"/>
  <c r="N1959" i="14"/>
  <c r="R1959" i="14"/>
  <c r="V1959" i="14"/>
  <c r="N1960" i="14"/>
  <c r="R1960" i="14"/>
  <c r="V1960" i="14"/>
  <c r="N1961" i="14"/>
  <c r="R1961" i="14"/>
  <c r="V1961" i="14"/>
  <c r="N1962" i="14"/>
  <c r="R1962" i="14"/>
  <c r="V1962" i="14"/>
  <c r="N1963" i="14"/>
  <c r="R1963" i="14"/>
  <c r="V1963" i="14"/>
  <c r="N1964" i="14"/>
  <c r="R1964" i="14"/>
  <c r="V1964" i="14"/>
  <c r="N1965" i="14"/>
  <c r="R1965" i="14"/>
  <c r="V1965" i="14"/>
  <c r="N1966" i="14"/>
  <c r="R1966" i="14"/>
  <c r="V1966" i="14"/>
  <c r="N1967" i="14"/>
  <c r="R1967" i="14"/>
  <c r="V1967" i="14"/>
  <c r="N1968" i="14"/>
  <c r="R1968" i="14"/>
  <c r="V1968" i="14"/>
  <c r="N1969" i="14"/>
  <c r="R1969" i="14"/>
  <c r="V1969" i="14"/>
  <c r="N1970" i="14"/>
  <c r="R1970" i="14"/>
  <c r="V1970" i="14"/>
  <c r="N1971" i="14"/>
  <c r="R1971" i="14"/>
  <c r="V1971" i="14"/>
  <c r="N1972" i="14"/>
  <c r="R1972" i="14"/>
  <c r="V1972" i="14"/>
  <c r="N1973" i="14"/>
  <c r="R1973" i="14"/>
  <c r="V1973" i="14"/>
  <c r="N1974" i="14"/>
  <c r="R1974" i="14"/>
  <c r="V1974" i="14"/>
  <c r="N1975" i="14"/>
  <c r="R1975" i="14"/>
  <c r="V1975" i="14"/>
  <c r="N1976" i="14"/>
  <c r="R1976" i="14"/>
  <c r="V1976" i="14"/>
  <c r="N1977" i="14"/>
  <c r="R1977" i="14"/>
  <c r="V1977" i="14"/>
  <c r="N1978" i="14"/>
  <c r="R1978" i="14"/>
  <c r="V1978" i="14"/>
  <c r="N1979" i="14"/>
  <c r="R1979" i="14"/>
  <c r="V1979" i="14"/>
  <c r="N1980" i="14"/>
  <c r="R1980" i="14"/>
  <c r="V1980" i="14"/>
  <c r="N1981" i="14"/>
  <c r="R1981" i="14"/>
  <c r="V1981" i="14"/>
  <c r="N1982" i="14"/>
  <c r="R1982" i="14"/>
  <c r="V1982" i="14"/>
  <c r="N1983" i="14"/>
  <c r="R1983" i="14"/>
  <c r="V1983" i="14"/>
  <c r="N1984" i="14"/>
  <c r="R1984" i="14"/>
  <c r="V1984" i="14"/>
  <c r="N1985" i="14"/>
  <c r="R1985" i="14"/>
  <c r="V1985" i="14"/>
  <c r="N1986" i="14"/>
  <c r="R1986" i="14"/>
  <c r="V1986" i="14"/>
  <c r="N1987" i="14"/>
  <c r="R1987" i="14"/>
  <c r="V1987" i="14"/>
  <c r="N1988" i="14"/>
  <c r="R1988" i="14"/>
  <c r="V1988" i="14"/>
  <c r="N1989" i="14"/>
  <c r="R1989" i="14"/>
  <c r="V1989" i="14"/>
  <c r="N1990" i="14"/>
  <c r="R1990" i="14"/>
  <c r="V1990" i="14"/>
  <c r="N1991" i="14"/>
  <c r="R1991" i="14"/>
  <c r="V1991" i="14"/>
  <c r="N1992" i="14"/>
  <c r="R1992" i="14"/>
  <c r="V1992" i="14"/>
  <c r="N1993" i="14"/>
  <c r="R1993" i="14"/>
  <c r="V1993" i="14"/>
  <c r="N1994" i="14"/>
  <c r="R1994" i="14"/>
  <c r="V1994" i="14"/>
  <c r="N1995" i="14"/>
  <c r="R1995" i="14"/>
  <c r="V1995" i="14"/>
  <c r="N1996" i="14"/>
  <c r="R1996" i="14"/>
  <c r="V1996" i="14"/>
  <c r="N1997" i="14"/>
  <c r="R1997" i="14"/>
  <c r="V1997" i="14"/>
  <c r="N1998" i="14"/>
  <c r="R1998" i="14"/>
  <c r="V1998" i="14"/>
  <c r="N1999" i="14"/>
  <c r="R1999" i="14"/>
  <c r="V1999" i="14"/>
  <c r="N2000" i="14"/>
  <c r="R2000" i="14"/>
  <c r="V2000" i="14"/>
  <c r="N2001" i="14"/>
  <c r="R2001" i="14"/>
  <c r="V2001" i="14"/>
  <c r="N2002" i="14"/>
  <c r="R2002" i="14"/>
  <c r="V2002" i="14"/>
  <c r="N2003" i="14"/>
  <c r="R2003" i="14"/>
  <c r="V2003" i="14"/>
  <c r="N2004" i="14"/>
  <c r="R2004" i="14"/>
  <c r="V2004" i="14"/>
  <c r="N2005" i="14"/>
  <c r="R2005" i="14"/>
  <c r="V2005" i="14"/>
  <c r="N2006" i="14"/>
  <c r="R2006" i="14"/>
  <c r="V2006" i="14"/>
  <c r="N2007" i="14"/>
  <c r="R2007" i="14"/>
  <c r="V2007" i="14"/>
  <c r="N2008" i="14"/>
  <c r="R2008" i="14"/>
  <c r="V2008" i="14"/>
  <c r="N2009" i="14"/>
  <c r="R2009" i="14"/>
  <c r="V2009" i="14"/>
  <c r="N2010" i="14"/>
  <c r="R2010" i="14"/>
  <c r="V2010" i="14"/>
  <c r="N2011" i="14"/>
  <c r="R2011" i="14"/>
  <c r="V2011" i="14"/>
  <c r="N2012" i="14"/>
  <c r="R2012" i="14"/>
  <c r="V2012" i="14"/>
  <c r="N2013" i="14"/>
  <c r="R2013" i="14"/>
  <c r="V2013" i="14"/>
  <c r="N2014" i="14"/>
  <c r="R2014" i="14"/>
  <c r="V2014" i="14"/>
  <c r="N2015" i="14"/>
  <c r="R2015" i="14"/>
  <c r="V2015" i="14"/>
  <c r="N2016" i="14"/>
  <c r="R2016" i="14"/>
  <c r="V2016" i="14"/>
  <c r="N2017" i="14"/>
  <c r="R2017" i="14"/>
  <c r="V2017" i="14"/>
  <c r="N2018" i="14"/>
  <c r="R2018" i="14"/>
  <c r="V2018" i="14"/>
  <c r="N2019" i="14"/>
  <c r="R2019" i="14"/>
  <c r="V2019" i="14"/>
  <c r="N2020" i="14"/>
  <c r="R2020" i="14"/>
  <c r="V2020" i="14"/>
  <c r="N2021" i="14"/>
  <c r="R2021" i="14"/>
  <c r="V2021" i="14"/>
  <c r="N2022" i="14"/>
  <c r="R2022" i="14"/>
  <c r="V2022" i="14"/>
  <c r="N2023" i="14"/>
  <c r="R2023" i="14"/>
  <c r="V2023" i="14"/>
  <c r="N2024" i="14"/>
  <c r="R2024" i="14"/>
  <c r="V2024" i="14"/>
  <c r="N2025" i="14"/>
  <c r="R2025" i="14"/>
  <c r="V2025" i="14"/>
  <c r="N2026" i="14"/>
  <c r="R2026" i="14"/>
  <c r="V2026" i="14"/>
  <c r="N2027" i="14"/>
  <c r="R2027" i="14"/>
  <c r="V2027" i="14"/>
  <c r="N2028" i="14"/>
  <c r="R2028" i="14"/>
  <c r="V2028" i="14"/>
  <c r="N2029" i="14"/>
  <c r="R2029" i="14"/>
  <c r="V2029" i="14"/>
  <c r="N2030" i="14"/>
  <c r="R2030" i="14"/>
  <c r="V2030" i="14"/>
  <c r="N2031" i="14"/>
  <c r="R2031" i="14"/>
  <c r="V2031" i="14"/>
  <c r="N2032" i="14"/>
  <c r="R2032" i="14"/>
  <c r="V2032" i="14"/>
  <c r="N2033" i="14"/>
  <c r="R2033" i="14"/>
  <c r="V2033" i="14"/>
  <c r="N2034" i="14"/>
  <c r="R2034" i="14"/>
  <c r="V2034" i="14"/>
  <c r="N2035" i="14"/>
  <c r="R2035" i="14"/>
  <c r="V2035" i="14"/>
  <c r="N2036" i="14"/>
  <c r="R2036" i="14"/>
  <c r="V2036" i="14"/>
  <c r="N2037" i="14"/>
  <c r="R2037" i="14"/>
  <c r="V2037" i="14"/>
  <c r="N2038" i="14"/>
  <c r="R2038" i="14"/>
  <c r="V2038" i="14"/>
  <c r="N2039" i="14"/>
  <c r="R2039" i="14"/>
  <c r="V2039" i="14"/>
  <c r="N2040" i="14"/>
  <c r="R2040" i="14"/>
  <c r="V2040" i="14"/>
  <c r="N2041" i="14"/>
  <c r="R2041" i="14"/>
  <c r="V2041" i="14"/>
  <c r="N2042" i="14"/>
  <c r="R2042" i="14"/>
  <c r="V2042" i="14"/>
  <c r="N2043" i="14"/>
  <c r="R2043" i="14"/>
  <c r="V2043" i="14"/>
  <c r="N2044" i="14"/>
  <c r="R2044" i="14"/>
  <c r="V2044" i="14"/>
  <c r="N2045" i="14"/>
  <c r="R2045" i="14"/>
  <c r="V2045" i="14"/>
  <c r="N2046" i="14"/>
  <c r="R2046" i="14"/>
  <c r="V2046" i="14"/>
  <c r="N2047" i="14"/>
  <c r="R2047" i="14"/>
  <c r="V2047" i="14"/>
  <c r="N2048" i="14"/>
  <c r="R2048" i="14"/>
  <c r="V2048" i="14"/>
  <c r="N2049" i="14"/>
  <c r="R2049" i="14"/>
  <c r="V2049" i="14"/>
  <c r="N2050" i="14"/>
  <c r="R2050" i="14"/>
  <c r="V2050" i="14"/>
  <c r="N2051" i="14"/>
  <c r="R2051" i="14"/>
  <c r="V2051" i="14"/>
  <c r="N2052" i="14"/>
  <c r="R2052" i="14"/>
  <c r="V2052" i="14"/>
  <c r="N2053" i="14"/>
  <c r="R2053" i="14"/>
  <c r="V2053" i="14"/>
  <c r="N2054" i="14"/>
  <c r="R2054" i="14"/>
  <c r="V2054" i="14"/>
  <c r="N2055" i="14"/>
  <c r="R2055" i="14"/>
  <c r="V2055" i="14"/>
  <c r="N2056" i="14"/>
  <c r="R2056" i="14"/>
  <c r="V2056" i="14"/>
  <c r="N2057" i="14"/>
  <c r="R2057" i="14"/>
  <c r="V2057" i="14"/>
  <c r="N2058" i="14"/>
  <c r="R2058" i="14"/>
  <c r="V2058" i="14"/>
  <c r="N2059" i="14"/>
  <c r="R2059" i="14"/>
  <c r="V2059" i="14"/>
  <c r="N2060" i="14"/>
  <c r="R2060" i="14"/>
  <c r="V2060" i="14"/>
  <c r="N2061" i="14"/>
  <c r="R2061" i="14"/>
  <c r="V2061" i="14"/>
  <c r="N2062" i="14"/>
  <c r="R2062" i="14"/>
  <c r="V2062" i="14"/>
  <c r="N2063" i="14"/>
  <c r="R2063" i="14"/>
  <c r="V2063" i="14"/>
  <c r="N2064" i="14"/>
  <c r="R2064" i="14"/>
  <c r="V2064" i="14"/>
  <c r="N2065" i="14"/>
  <c r="R2065" i="14"/>
  <c r="V2065" i="14"/>
  <c r="N2066" i="14"/>
  <c r="R2066" i="14"/>
  <c r="V2066" i="14"/>
  <c r="N2067" i="14"/>
  <c r="R2067" i="14"/>
  <c r="V2067" i="14"/>
  <c r="N2068" i="14"/>
  <c r="R2068" i="14"/>
  <c r="V2068" i="14"/>
  <c r="N2069" i="14"/>
  <c r="R2069" i="14"/>
  <c r="V2069" i="14"/>
  <c r="N2070" i="14"/>
  <c r="R2070" i="14"/>
  <c r="V2070" i="14"/>
  <c r="N2071" i="14"/>
  <c r="R2071" i="14"/>
  <c r="V2071" i="14"/>
  <c r="N2072" i="14"/>
  <c r="R2072" i="14"/>
  <c r="V2072" i="14"/>
  <c r="N2073" i="14"/>
  <c r="R2073" i="14"/>
  <c r="V2073" i="14"/>
  <c r="N2074" i="14"/>
  <c r="R2074" i="14"/>
  <c r="V2074" i="14"/>
  <c r="N2075" i="14"/>
  <c r="R2075" i="14"/>
  <c r="V2075" i="14"/>
  <c r="N2076" i="14"/>
  <c r="R2076" i="14"/>
  <c r="V2076" i="14"/>
  <c r="N2077" i="14"/>
  <c r="R2077" i="14"/>
  <c r="V2077" i="14"/>
  <c r="N2078" i="14"/>
  <c r="R2078" i="14"/>
  <c r="V2078" i="14"/>
  <c r="N2079" i="14"/>
  <c r="R2079" i="14"/>
  <c r="V2079" i="14"/>
  <c r="N2080" i="14"/>
  <c r="R2080" i="14"/>
  <c r="V2080" i="14"/>
  <c r="N2081" i="14"/>
  <c r="R2081" i="14"/>
  <c r="V2081" i="14"/>
  <c r="N2082" i="14"/>
  <c r="R2082" i="14"/>
  <c r="V2082" i="14"/>
  <c r="N2083" i="14"/>
  <c r="R2083" i="14"/>
  <c r="V2083" i="14"/>
  <c r="N2084" i="14"/>
  <c r="R2084" i="14"/>
  <c r="V2084" i="14"/>
  <c r="N2085" i="14"/>
  <c r="R2085" i="14"/>
  <c r="V2085" i="14"/>
  <c r="N2086" i="14"/>
  <c r="R2086" i="14"/>
  <c r="V2086" i="14"/>
  <c r="N2087" i="14"/>
  <c r="R2087" i="14"/>
  <c r="V2087" i="14"/>
  <c r="N2088" i="14"/>
  <c r="R2088" i="14"/>
  <c r="V2088" i="14"/>
  <c r="N2089" i="14"/>
  <c r="R2089" i="14"/>
  <c r="V2089" i="14"/>
  <c r="N2090" i="14"/>
  <c r="R2090" i="14"/>
  <c r="V2090" i="14"/>
  <c r="N2091" i="14"/>
  <c r="R2091" i="14"/>
  <c r="V2091" i="14"/>
  <c r="N2092" i="14"/>
  <c r="R2092" i="14"/>
  <c r="V2092" i="14"/>
  <c r="N2093" i="14"/>
  <c r="R2093" i="14"/>
  <c r="V2093" i="14"/>
  <c r="N2094" i="14"/>
  <c r="R2094" i="14"/>
  <c r="V2094" i="14"/>
  <c r="N2095" i="14"/>
  <c r="R2095" i="14"/>
  <c r="V2095" i="14"/>
  <c r="N2096" i="14"/>
  <c r="R2096" i="14"/>
  <c r="V2096" i="14"/>
  <c r="N2097" i="14"/>
  <c r="R2097" i="14"/>
  <c r="V2097" i="14"/>
  <c r="N2098" i="14"/>
  <c r="R2098" i="14"/>
  <c r="V2098" i="14"/>
  <c r="N2099" i="14"/>
  <c r="R2099" i="14"/>
  <c r="V2099" i="14"/>
  <c r="N2100" i="14"/>
  <c r="R2100" i="14"/>
  <c r="V2100" i="14"/>
  <c r="N2101" i="14"/>
  <c r="R2101" i="14"/>
  <c r="V2101" i="14"/>
  <c r="N2102" i="14"/>
  <c r="R2102" i="14"/>
  <c r="V2102" i="14"/>
  <c r="N2103" i="14"/>
  <c r="R2103" i="14"/>
  <c r="V2103" i="14"/>
  <c r="N2104" i="14"/>
  <c r="R2104" i="14"/>
  <c r="V2104" i="14"/>
  <c r="N2105" i="14"/>
  <c r="R2105" i="14"/>
  <c r="V2105" i="14"/>
  <c r="N2106" i="14"/>
  <c r="R2106" i="14"/>
  <c r="V2106" i="14"/>
  <c r="N2107" i="14"/>
  <c r="R2107" i="14"/>
  <c r="V2107" i="14"/>
  <c r="N2108" i="14"/>
  <c r="R2108" i="14"/>
  <c r="V2108" i="14"/>
  <c r="N2109" i="14"/>
  <c r="R2109" i="14"/>
  <c r="V2109" i="14"/>
  <c r="N2110" i="14"/>
  <c r="R2110" i="14"/>
  <c r="V2110" i="14"/>
  <c r="N2111" i="14"/>
  <c r="R2111" i="14"/>
  <c r="V2111" i="14"/>
  <c r="N2112" i="14"/>
  <c r="R2112" i="14"/>
  <c r="V2112" i="14"/>
  <c r="N2113" i="14"/>
  <c r="R2113" i="14"/>
  <c r="V2113" i="14"/>
  <c r="N2114" i="14"/>
  <c r="R2114" i="14"/>
  <c r="V2114" i="14"/>
  <c r="N2115" i="14"/>
  <c r="R2115" i="14"/>
  <c r="V2115" i="14"/>
  <c r="N2116" i="14"/>
  <c r="R2116" i="14"/>
  <c r="V2116" i="14"/>
  <c r="N2117" i="14"/>
  <c r="R2117" i="14"/>
  <c r="V2117" i="14"/>
  <c r="N2118" i="14"/>
  <c r="R2118" i="14"/>
  <c r="V2118" i="14"/>
  <c r="N2119" i="14"/>
  <c r="R2119" i="14"/>
  <c r="V2119" i="14"/>
  <c r="N2120" i="14"/>
  <c r="R2120" i="14"/>
  <c r="V2120" i="14"/>
  <c r="N2121" i="14"/>
  <c r="R2121" i="14"/>
  <c r="V2121" i="14"/>
  <c r="N2122" i="14"/>
  <c r="R2122" i="14"/>
  <c r="V2122" i="14"/>
  <c r="N2123" i="14"/>
  <c r="R2123" i="14"/>
  <c r="V2123" i="14"/>
  <c r="N2124" i="14"/>
  <c r="R2124" i="14"/>
  <c r="V2124" i="14"/>
  <c r="N2125" i="14"/>
  <c r="R2125" i="14"/>
  <c r="V2125" i="14"/>
  <c r="N2126" i="14"/>
  <c r="R2126" i="14"/>
  <c r="V2126" i="14"/>
  <c r="N2127" i="14"/>
  <c r="R2127" i="14"/>
  <c r="V2127" i="14"/>
  <c r="N2128" i="14"/>
  <c r="R2128" i="14"/>
  <c r="V2128" i="14"/>
  <c r="N2129" i="14"/>
  <c r="R2129" i="14"/>
  <c r="V2129" i="14"/>
  <c r="N2130" i="14"/>
  <c r="R2130" i="14"/>
  <c r="V2130" i="14"/>
  <c r="N2131" i="14"/>
  <c r="R2131" i="14"/>
  <c r="V2131" i="14"/>
  <c r="N2132" i="14"/>
  <c r="R2132" i="14"/>
  <c r="V2132" i="14"/>
  <c r="N2133" i="14"/>
  <c r="R2133" i="14"/>
  <c r="V2133" i="14"/>
  <c r="N2134" i="14"/>
  <c r="R2134" i="14"/>
  <c r="V2134" i="14"/>
  <c r="N2135" i="14"/>
  <c r="R2135" i="14"/>
  <c r="V2135" i="14"/>
  <c r="N2136" i="14"/>
  <c r="R2136" i="14"/>
  <c r="V2136" i="14"/>
  <c r="N2137" i="14"/>
  <c r="R2137" i="14"/>
  <c r="V2137" i="14"/>
  <c r="N2138" i="14"/>
  <c r="R2138" i="14"/>
  <c r="V2138" i="14"/>
  <c r="N2139" i="14"/>
  <c r="R2139" i="14"/>
  <c r="V2139" i="14"/>
  <c r="N2140" i="14"/>
  <c r="R2140" i="14"/>
  <c r="V2140" i="14"/>
  <c r="N2141" i="14"/>
  <c r="R2141" i="14"/>
  <c r="V2141" i="14"/>
  <c r="N2142" i="14"/>
  <c r="R2142" i="14"/>
  <c r="V2142" i="14"/>
  <c r="N2143" i="14"/>
  <c r="R2143" i="14"/>
  <c r="V2143" i="14"/>
  <c r="N2144" i="14"/>
  <c r="R2144" i="14"/>
  <c r="V2144" i="14"/>
  <c r="N2145" i="14"/>
  <c r="R2145" i="14"/>
  <c r="V2145" i="14"/>
  <c r="N2146" i="14"/>
  <c r="R2146" i="14"/>
  <c r="V2146" i="14"/>
  <c r="N2147" i="14"/>
  <c r="R2147" i="14"/>
  <c r="V2147" i="14"/>
  <c r="N2148" i="14"/>
  <c r="R2148" i="14"/>
  <c r="V2148" i="14"/>
  <c r="N2149" i="14"/>
  <c r="R2149" i="14"/>
  <c r="V2149" i="14"/>
  <c r="N2150" i="14"/>
  <c r="R2150" i="14"/>
  <c r="V2150" i="14"/>
  <c r="N2151" i="14"/>
  <c r="R2151" i="14"/>
  <c r="V2151" i="14"/>
  <c r="N2152" i="14"/>
  <c r="R2152" i="14"/>
  <c r="V2152" i="14"/>
  <c r="N2153" i="14"/>
  <c r="R2153" i="14"/>
  <c r="V2153" i="14"/>
  <c r="N2154" i="14"/>
  <c r="R2154" i="14"/>
  <c r="V2154" i="14"/>
  <c r="N2155" i="14"/>
  <c r="R2155" i="14"/>
  <c r="V2155" i="14"/>
  <c r="N2156" i="14"/>
  <c r="R2156" i="14"/>
  <c r="V2156" i="14"/>
  <c r="N2157" i="14"/>
  <c r="R2157" i="14"/>
  <c r="V2157" i="14"/>
  <c r="N2158" i="14"/>
  <c r="R2158" i="14"/>
  <c r="V2158" i="14"/>
  <c r="N2159" i="14"/>
  <c r="R2159" i="14"/>
  <c r="V2159" i="14"/>
  <c r="N2160" i="14"/>
  <c r="R2160" i="14"/>
  <c r="V2160" i="14"/>
  <c r="N2161" i="14"/>
  <c r="R2161" i="14"/>
  <c r="V2161" i="14"/>
  <c r="N2162" i="14"/>
  <c r="R2162" i="14"/>
  <c r="V2162" i="14"/>
  <c r="N2163" i="14"/>
  <c r="R2163" i="14"/>
  <c r="V2163" i="14"/>
  <c r="N2164" i="14"/>
  <c r="R2164" i="14"/>
  <c r="V2164" i="14"/>
  <c r="N2165" i="14"/>
  <c r="R2165" i="14"/>
  <c r="V2165" i="14"/>
  <c r="N2166" i="14"/>
  <c r="R2166" i="14"/>
  <c r="V2166" i="14"/>
  <c r="N2167" i="14"/>
  <c r="R2167" i="14"/>
  <c r="V2167" i="14"/>
  <c r="N2168" i="14"/>
  <c r="R2168" i="14"/>
  <c r="V2168" i="14"/>
  <c r="N2169" i="14"/>
  <c r="R2169" i="14"/>
  <c r="V2169" i="14"/>
  <c r="N2170" i="14"/>
  <c r="R2170" i="14"/>
  <c r="V2170" i="14"/>
  <c r="N2171" i="14"/>
  <c r="R2171" i="14"/>
  <c r="V2171" i="14"/>
  <c r="N2172" i="14"/>
  <c r="R2172" i="14"/>
  <c r="V2172" i="14"/>
  <c r="N2173" i="14"/>
  <c r="R2173" i="14"/>
  <c r="V2173" i="14"/>
  <c r="N2174" i="14"/>
  <c r="R2174" i="14"/>
  <c r="V2174" i="14"/>
  <c r="N2175" i="14"/>
  <c r="R2175" i="14"/>
  <c r="V2175" i="14"/>
  <c r="N2176" i="14"/>
  <c r="R2176" i="14"/>
  <c r="V2176" i="14"/>
  <c r="N2177" i="14"/>
  <c r="R2177" i="14"/>
  <c r="V2177" i="14"/>
  <c r="N2178" i="14"/>
  <c r="R2178" i="14"/>
  <c r="V2178" i="14"/>
  <c r="N2179" i="14"/>
  <c r="R2179" i="14"/>
  <c r="V2179" i="14"/>
  <c r="N2180" i="14"/>
  <c r="R2180" i="14"/>
  <c r="V2180" i="14"/>
  <c r="N2181" i="14"/>
  <c r="R2181" i="14"/>
  <c r="V2181" i="14"/>
  <c r="N2182" i="14"/>
  <c r="R2182" i="14"/>
  <c r="V2182" i="14"/>
  <c r="N2183" i="14"/>
  <c r="R2183" i="14"/>
  <c r="V2183" i="14"/>
  <c r="N2184" i="14"/>
  <c r="R2184" i="14"/>
  <c r="V2184" i="14"/>
  <c r="N2185" i="14"/>
  <c r="R2185" i="14"/>
  <c r="V2185" i="14"/>
  <c r="N2186" i="14"/>
  <c r="R2186" i="14"/>
  <c r="V2186" i="14"/>
  <c r="N2187" i="14"/>
  <c r="R2187" i="14"/>
  <c r="V2187" i="14"/>
  <c r="N2188" i="14"/>
  <c r="R2188" i="14"/>
  <c r="V2188" i="14"/>
  <c r="N2189" i="14"/>
  <c r="R2189" i="14"/>
  <c r="V2189" i="14"/>
  <c r="N2190" i="14"/>
  <c r="R2190" i="14"/>
  <c r="V2190" i="14"/>
  <c r="N2191" i="14"/>
  <c r="R2191" i="14"/>
  <c r="V2191" i="14"/>
  <c r="N2192" i="14"/>
  <c r="R2192" i="14"/>
  <c r="V2192" i="14"/>
  <c r="N2193" i="14"/>
  <c r="R2193" i="14"/>
  <c r="V2193" i="14"/>
  <c r="N2194" i="14"/>
  <c r="R2194" i="14"/>
  <c r="V2194" i="14"/>
  <c r="N2195" i="14"/>
  <c r="R2195" i="14"/>
  <c r="V2195" i="14"/>
  <c r="N2196" i="14"/>
  <c r="R2196" i="14"/>
  <c r="V2196" i="14"/>
  <c r="N2197" i="14"/>
  <c r="R2197" i="14"/>
  <c r="V2197" i="14"/>
  <c r="N2198" i="14"/>
  <c r="R2198" i="14"/>
  <c r="V2198" i="14"/>
  <c r="N2199" i="14"/>
  <c r="R2199" i="14"/>
  <c r="V2199" i="14"/>
  <c r="N2200" i="14"/>
  <c r="R2200" i="14"/>
  <c r="V2200" i="14"/>
  <c r="N2201" i="14"/>
  <c r="R2201" i="14"/>
  <c r="V2201" i="14"/>
  <c r="N2202" i="14"/>
  <c r="R2202" i="14"/>
  <c r="V2202" i="14"/>
  <c r="N2203" i="14"/>
  <c r="R2203" i="14"/>
  <c r="V2203" i="14"/>
  <c r="N2204" i="14"/>
  <c r="R2204" i="14"/>
  <c r="V2204" i="14"/>
  <c r="N2205" i="14"/>
  <c r="R2205" i="14"/>
  <c r="V2205" i="14"/>
  <c r="N2206" i="14"/>
  <c r="R2206" i="14"/>
  <c r="V2206" i="14"/>
  <c r="N2207" i="14"/>
  <c r="R2207" i="14"/>
  <c r="V2207" i="14"/>
  <c r="N2208" i="14"/>
  <c r="R2208" i="14"/>
  <c r="V2208" i="14"/>
  <c r="N2209" i="14"/>
  <c r="R2209" i="14"/>
  <c r="V2209" i="14"/>
  <c r="N2210" i="14"/>
  <c r="R2210" i="14"/>
  <c r="V2210" i="14"/>
  <c r="N2211" i="14"/>
  <c r="R2211" i="14"/>
  <c r="V2211" i="14"/>
  <c r="N2212" i="14"/>
  <c r="R2212" i="14"/>
  <c r="V2212" i="14"/>
  <c r="N2213" i="14"/>
  <c r="R2213" i="14"/>
  <c r="V2213" i="14"/>
  <c r="N2214" i="14"/>
  <c r="R2214" i="14"/>
  <c r="V2214" i="14"/>
  <c r="N2215" i="14"/>
  <c r="R2215" i="14"/>
  <c r="V2215" i="14"/>
  <c r="N2216" i="14"/>
  <c r="R2216" i="14"/>
  <c r="V2216" i="14"/>
  <c r="N2217" i="14"/>
  <c r="R2217" i="14"/>
  <c r="V2217" i="14"/>
  <c r="N2218" i="14"/>
  <c r="R2218" i="14"/>
  <c r="V2218" i="14"/>
  <c r="N2219" i="14"/>
  <c r="R2219" i="14"/>
  <c r="V2219" i="14"/>
  <c r="N2220" i="14"/>
  <c r="R2220" i="14"/>
  <c r="V2220" i="14"/>
  <c r="N2221" i="14"/>
  <c r="R2221" i="14"/>
  <c r="V2221" i="14"/>
  <c r="N2222" i="14"/>
  <c r="R2222" i="14"/>
  <c r="V2222" i="14"/>
  <c r="N2223" i="14"/>
  <c r="R2223" i="14"/>
  <c r="V2223" i="14"/>
  <c r="N2224" i="14"/>
  <c r="R2224" i="14"/>
  <c r="V2224" i="14"/>
  <c r="N2225" i="14"/>
  <c r="R2225" i="14"/>
  <c r="V2225" i="14"/>
  <c r="N2226" i="14"/>
  <c r="R2226" i="14"/>
  <c r="V2226" i="14"/>
  <c r="N2227" i="14"/>
  <c r="R2227" i="14"/>
  <c r="V2227" i="14"/>
  <c r="N2228" i="14"/>
  <c r="R2228" i="14"/>
  <c r="V2228" i="14"/>
  <c r="N2229" i="14"/>
  <c r="R2229" i="14"/>
  <c r="V2229" i="14"/>
  <c r="N2230" i="14"/>
  <c r="R2230" i="14"/>
  <c r="V2230" i="14"/>
  <c r="N2231" i="14"/>
  <c r="R2231" i="14"/>
  <c r="V2231" i="14"/>
  <c r="N2232" i="14"/>
  <c r="R2232" i="14"/>
  <c r="V2232" i="14"/>
  <c r="N2233" i="14"/>
  <c r="R2233" i="14"/>
  <c r="V2233" i="14"/>
  <c r="N2234" i="14"/>
  <c r="R2234" i="14"/>
  <c r="V2234" i="14"/>
  <c r="N2235" i="14"/>
  <c r="R2235" i="14"/>
  <c r="V2235" i="14"/>
  <c r="N2236" i="14"/>
  <c r="R2236" i="14"/>
  <c r="V2236" i="14"/>
  <c r="N2237" i="14"/>
  <c r="R2237" i="14"/>
  <c r="V2237" i="14"/>
  <c r="N2238" i="14"/>
  <c r="R2238" i="14"/>
  <c r="V2238" i="14"/>
  <c r="N2239" i="14"/>
  <c r="R2239" i="14"/>
  <c r="V2239" i="14"/>
  <c r="N2240" i="14"/>
  <c r="R2240" i="14"/>
  <c r="V2240" i="14"/>
  <c r="N2241" i="14"/>
  <c r="R2241" i="14"/>
  <c r="V2241" i="14"/>
  <c r="N2242" i="14"/>
  <c r="R2242" i="14"/>
  <c r="V2242" i="14"/>
  <c r="N2243" i="14"/>
  <c r="R2243" i="14"/>
  <c r="V2243" i="14"/>
  <c r="N2244" i="14"/>
  <c r="R2244" i="14"/>
  <c r="V2244" i="14"/>
  <c r="N2245" i="14"/>
  <c r="R2245" i="14"/>
  <c r="V2245" i="14"/>
  <c r="N2246" i="14"/>
  <c r="R2246" i="14"/>
  <c r="V2246" i="14"/>
  <c r="N2247" i="14"/>
  <c r="R2247" i="14"/>
  <c r="V2247" i="14"/>
  <c r="N2248" i="14"/>
  <c r="R2248" i="14"/>
  <c r="V2248" i="14"/>
  <c r="N2249" i="14"/>
  <c r="R2249" i="14"/>
  <c r="V2249" i="14"/>
  <c r="N2250" i="14"/>
  <c r="R2250" i="14"/>
  <c r="V2250" i="14"/>
  <c r="N2251" i="14"/>
  <c r="R2251" i="14"/>
  <c r="V2251" i="14"/>
  <c r="N2252" i="14"/>
  <c r="R2252" i="14"/>
  <c r="V2252" i="14"/>
  <c r="N2253" i="14"/>
  <c r="R2253" i="14"/>
  <c r="V2253" i="14"/>
  <c r="N2254" i="14"/>
  <c r="R2254" i="14"/>
  <c r="V2254" i="14"/>
  <c r="N2255" i="14"/>
  <c r="R2255" i="14"/>
  <c r="V2255" i="14"/>
  <c r="N2256" i="14"/>
  <c r="R2256" i="14"/>
  <c r="V2256" i="14"/>
  <c r="N2257" i="14"/>
  <c r="R2257" i="14"/>
  <c r="V2257" i="14"/>
  <c r="N2258" i="14"/>
  <c r="R2258" i="14"/>
  <c r="V2258" i="14"/>
  <c r="N2259" i="14"/>
  <c r="R2259" i="14"/>
  <c r="V2259" i="14"/>
  <c r="N2260" i="14"/>
  <c r="R2260" i="14"/>
  <c r="V2260" i="14"/>
  <c r="N2261" i="14"/>
  <c r="R2261" i="14"/>
  <c r="V2261" i="14"/>
  <c r="N2262" i="14"/>
  <c r="R2262" i="14"/>
  <c r="V2262" i="14"/>
  <c r="N2263" i="14"/>
  <c r="R2263" i="14"/>
  <c r="V2263" i="14"/>
  <c r="N2264" i="14"/>
  <c r="R2264" i="14"/>
  <c r="V2264" i="14"/>
  <c r="N2265" i="14"/>
  <c r="R2265" i="14"/>
  <c r="V2265" i="14"/>
  <c r="N2266" i="14"/>
  <c r="R2266" i="14"/>
  <c r="V2266" i="14"/>
  <c r="N2267" i="14"/>
  <c r="R2267" i="14"/>
  <c r="V2267" i="14"/>
  <c r="N2268" i="14"/>
  <c r="R2268" i="14"/>
  <c r="V2268" i="14"/>
  <c r="N2269" i="14"/>
  <c r="R2269" i="14"/>
  <c r="V2269" i="14"/>
  <c r="N2270" i="14"/>
  <c r="R2270" i="14"/>
  <c r="V2270" i="14"/>
  <c r="N2271" i="14"/>
  <c r="R2271" i="14"/>
  <c r="V2271" i="14"/>
  <c r="N2272" i="14"/>
  <c r="R2272" i="14"/>
  <c r="V2272" i="14"/>
  <c r="N2273" i="14"/>
  <c r="R2273" i="14"/>
  <c r="V2273" i="14"/>
  <c r="N2274" i="14"/>
  <c r="R2274" i="14"/>
  <c r="V2274" i="14"/>
  <c r="N2275" i="14"/>
  <c r="R2275" i="14"/>
  <c r="V2275" i="14"/>
  <c r="N2276" i="14"/>
  <c r="R2276" i="14"/>
  <c r="V2276" i="14"/>
  <c r="N2277" i="14"/>
  <c r="R2277" i="14"/>
  <c r="V2277" i="14"/>
  <c r="N2278" i="14"/>
  <c r="R2278" i="14"/>
  <c r="V2278" i="14"/>
  <c r="N2279" i="14"/>
  <c r="R2279" i="14"/>
  <c r="V2279" i="14"/>
  <c r="N2280" i="14"/>
  <c r="R2280" i="14"/>
  <c r="V2280" i="14"/>
  <c r="N2281" i="14"/>
  <c r="R2281" i="14"/>
  <c r="V2281" i="14"/>
  <c r="N2282" i="14"/>
  <c r="R2282" i="14"/>
  <c r="V2282" i="14"/>
  <c r="N2283" i="14"/>
  <c r="R2283" i="14"/>
  <c r="V2283" i="14"/>
  <c r="N2284" i="14"/>
  <c r="R2284" i="14"/>
  <c r="V2284" i="14"/>
  <c r="N2285" i="14"/>
  <c r="R2285" i="14"/>
  <c r="V2285" i="14"/>
  <c r="N2286" i="14"/>
  <c r="R2286" i="14"/>
  <c r="V2286" i="14"/>
  <c r="N2287" i="14"/>
  <c r="R2287" i="14"/>
  <c r="V2287" i="14"/>
  <c r="N2288" i="14"/>
  <c r="R2288" i="14"/>
  <c r="V2288" i="14"/>
  <c r="N2289" i="14"/>
  <c r="R2289" i="14"/>
  <c r="V2289" i="14"/>
  <c r="N2290" i="14"/>
  <c r="R2290" i="14"/>
  <c r="V2290" i="14"/>
  <c r="N2291" i="14"/>
  <c r="R2291" i="14"/>
  <c r="V2291" i="14"/>
  <c r="N2292" i="14"/>
  <c r="R2292" i="14"/>
  <c r="V2292" i="14"/>
  <c r="N2293" i="14"/>
  <c r="R2293" i="14"/>
  <c r="V2293" i="14"/>
  <c r="N2294" i="14"/>
  <c r="R2294" i="14"/>
  <c r="V2294" i="14"/>
  <c r="N2295" i="14"/>
  <c r="R2295" i="14"/>
  <c r="V2295" i="14"/>
  <c r="N2296" i="14"/>
  <c r="R2296" i="14"/>
  <c r="V2296" i="14"/>
  <c r="N2297" i="14"/>
  <c r="R2297" i="14"/>
  <c r="V2297" i="14"/>
  <c r="N2298" i="14"/>
  <c r="R2298" i="14"/>
  <c r="V2298" i="14"/>
  <c r="N2299" i="14"/>
  <c r="R2299" i="14"/>
  <c r="V2299" i="14"/>
  <c r="N2300" i="14"/>
  <c r="R2300" i="14"/>
  <c r="V2300" i="14"/>
  <c r="N2301" i="14"/>
  <c r="R2301" i="14"/>
  <c r="V2301" i="14"/>
  <c r="N2302" i="14"/>
  <c r="R2302" i="14"/>
  <c r="V2302" i="14"/>
  <c r="N2303" i="14"/>
  <c r="R2303" i="14"/>
  <c r="V2303" i="14"/>
  <c r="N2304" i="14"/>
  <c r="R2304" i="14"/>
  <c r="V2304" i="14"/>
  <c r="N2305" i="14"/>
  <c r="R2305" i="14"/>
  <c r="V2305" i="14"/>
  <c r="N2306" i="14"/>
  <c r="R2306" i="14"/>
  <c r="V2306" i="14"/>
  <c r="N2307" i="14"/>
  <c r="R2307" i="14"/>
  <c r="V2307" i="14"/>
  <c r="N2308" i="14"/>
  <c r="R2308" i="14"/>
  <c r="V2308" i="14"/>
  <c r="N2309" i="14"/>
  <c r="R2309" i="14"/>
  <c r="V2309" i="14"/>
  <c r="N2310" i="14"/>
  <c r="R2310" i="14"/>
  <c r="V2310" i="14"/>
  <c r="N2311" i="14"/>
  <c r="R2311" i="14"/>
  <c r="V2311" i="14"/>
  <c r="N2312" i="14"/>
  <c r="R2312" i="14"/>
  <c r="V2312" i="14"/>
  <c r="N2313" i="14"/>
  <c r="R2313" i="14"/>
  <c r="V2313" i="14"/>
  <c r="N2314" i="14"/>
  <c r="R2314" i="14"/>
  <c r="V2314" i="14"/>
  <c r="N2315" i="14"/>
  <c r="R2315" i="14"/>
  <c r="V2315" i="14"/>
  <c r="N2316" i="14"/>
  <c r="R2316" i="14"/>
  <c r="V2316" i="14"/>
  <c r="N2317" i="14"/>
  <c r="R2317" i="14"/>
  <c r="V2317" i="14"/>
  <c r="N2318" i="14"/>
  <c r="R2318" i="14"/>
  <c r="V2318" i="14"/>
  <c r="N2319" i="14"/>
  <c r="R2319" i="14"/>
  <c r="V2319" i="14"/>
  <c r="N2320" i="14"/>
  <c r="R2320" i="14"/>
  <c r="V2320" i="14"/>
  <c r="N2321" i="14"/>
  <c r="R2321" i="14"/>
  <c r="V2321" i="14"/>
  <c r="N2322" i="14"/>
  <c r="R2322" i="14"/>
  <c r="V2322" i="14"/>
  <c r="N2323" i="14"/>
  <c r="R2323" i="14"/>
  <c r="V2323" i="14"/>
  <c r="N2324" i="14"/>
  <c r="R2324" i="14"/>
  <c r="V2324" i="14"/>
  <c r="N2325" i="14"/>
  <c r="R2325" i="14"/>
  <c r="V2325" i="14"/>
  <c r="N2326" i="14"/>
  <c r="R2326" i="14"/>
  <c r="V2326" i="14"/>
  <c r="N2327" i="14"/>
  <c r="R2327" i="14"/>
  <c r="V2327" i="14"/>
  <c r="N2328" i="14"/>
  <c r="R2328" i="14"/>
  <c r="V2328" i="14"/>
  <c r="N2329" i="14"/>
  <c r="R2329" i="14"/>
  <c r="V2329" i="14"/>
  <c r="N2330" i="14"/>
  <c r="R2330" i="14"/>
  <c r="V2330" i="14"/>
  <c r="N2331" i="14"/>
  <c r="R2331" i="14"/>
  <c r="V2331" i="14"/>
  <c r="N2332" i="14"/>
  <c r="R2332" i="14"/>
  <c r="V2332" i="14"/>
  <c r="N2333" i="14"/>
  <c r="R2333" i="14"/>
  <c r="V2333" i="14"/>
  <c r="N2334" i="14"/>
  <c r="R2334" i="14"/>
  <c r="V2334" i="14"/>
  <c r="N2335" i="14"/>
  <c r="R2335" i="14"/>
  <c r="V2335" i="14"/>
  <c r="N2336" i="14"/>
  <c r="R2336" i="14"/>
  <c r="V2336" i="14"/>
  <c r="N2337" i="14"/>
  <c r="R2337" i="14"/>
  <c r="V2337" i="14"/>
  <c r="N2338" i="14"/>
  <c r="R2338" i="14"/>
  <c r="V2338" i="14"/>
  <c r="N2339" i="14"/>
  <c r="R2339" i="14"/>
  <c r="V2339" i="14"/>
  <c r="N2340" i="14"/>
  <c r="R2340" i="14"/>
  <c r="V2340" i="14"/>
  <c r="N2341" i="14"/>
  <c r="R2341" i="14"/>
  <c r="V2341" i="14"/>
  <c r="N2342" i="14"/>
  <c r="R2342" i="14"/>
  <c r="V2342" i="14"/>
  <c r="N2343" i="14"/>
  <c r="R2343" i="14"/>
  <c r="V2343" i="14"/>
  <c r="N2344" i="14"/>
  <c r="R2344" i="14"/>
  <c r="V2344" i="14"/>
  <c r="N2345" i="14"/>
  <c r="R2345" i="14"/>
  <c r="V2345" i="14"/>
  <c r="N2346" i="14"/>
  <c r="R2346" i="14"/>
  <c r="V2346" i="14"/>
  <c r="N2347" i="14"/>
  <c r="R2347" i="14"/>
  <c r="V2347" i="14"/>
  <c r="N2348" i="14"/>
  <c r="R2348" i="14"/>
  <c r="V2348" i="14"/>
  <c r="N2349" i="14"/>
  <c r="R2349" i="14"/>
  <c r="V2349" i="14"/>
  <c r="N2350" i="14"/>
  <c r="R2350" i="14"/>
  <c r="V2350" i="14"/>
  <c r="N2351" i="14"/>
  <c r="R2351" i="14"/>
  <c r="V2351" i="14"/>
  <c r="N2352" i="14"/>
  <c r="R2352" i="14"/>
  <c r="V2352" i="14"/>
  <c r="N2353" i="14"/>
  <c r="R2353" i="14"/>
  <c r="V2353" i="14"/>
  <c r="N2354" i="14"/>
  <c r="R2354" i="14"/>
  <c r="V2354" i="14"/>
  <c r="N2355" i="14"/>
  <c r="R2355" i="14"/>
  <c r="V2355" i="14"/>
  <c r="N2356" i="14"/>
  <c r="R2356" i="14"/>
  <c r="V2356" i="14"/>
  <c r="N2357" i="14"/>
  <c r="R2357" i="14"/>
  <c r="V2357" i="14"/>
  <c r="N2358" i="14"/>
  <c r="R2358" i="14"/>
  <c r="V2358" i="14"/>
  <c r="N2359" i="14"/>
  <c r="R2359" i="14"/>
  <c r="V2359" i="14"/>
  <c r="N2360" i="14"/>
  <c r="R2360" i="14"/>
  <c r="V2360" i="14"/>
  <c r="N2361" i="14"/>
  <c r="R2361" i="14"/>
  <c r="V2361" i="14"/>
  <c r="N2362" i="14"/>
  <c r="R2362" i="14"/>
  <c r="V2362" i="14"/>
  <c r="N2363" i="14"/>
  <c r="R2363" i="14"/>
  <c r="V2363" i="14"/>
  <c r="N2364" i="14"/>
  <c r="R2364" i="14"/>
  <c r="V2364" i="14"/>
  <c r="N2365" i="14"/>
  <c r="R2365" i="14"/>
  <c r="V2365" i="14"/>
  <c r="N2366" i="14"/>
  <c r="R2366" i="14"/>
  <c r="V2366" i="14"/>
  <c r="N2367" i="14"/>
  <c r="R2367" i="14"/>
  <c r="V2367" i="14"/>
  <c r="N2368" i="14"/>
  <c r="R2368" i="14"/>
  <c r="V2368" i="14"/>
  <c r="N2369" i="14"/>
  <c r="R2369" i="14"/>
  <c r="V2369" i="14"/>
  <c r="N2370" i="14"/>
  <c r="R2370" i="14"/>
  <c r="V2370" i="14"/>
  <c r="N2371" i="14"/>
  <c r="R2371" i="14"/>
  <c r="V2371" i="14"/>
  <c r="N2372" i="14"/>
  <c r="R2372" i="14"/>
  <c r="V2372" i="14"/>
  <c r="N2373" i="14"/>
  <c r="R2373" i="14"/>
  <c r="V2373" i="14"/>
  <c r="N2374" i="14"/>
  <c r="R2374" i="14"/>
  <c r="V2374" i="14"/>
  <c r="N2375" i="14"/>
  <c r="R2375" i="14"/>
  <c r="V2375" i="14"/>
  <c r="N2376" i="14"/>
  <c r="R2376" i="14"/>
  <c r="V2376" i="14"/>
  <c r="N2377" i="14"/>
  <c r="R2377" i="14"/>
  <c r="V2377" i="14"/>
  <c r="N2378" i="14"/>
  <c r="R2378" i="14"/>
  <c r="V2378" i="14"/>
  <c r="N2379" i="14"/>
  <c r="R2379" i="14"/>
  <c r="V2379" i="14"/>
  <c r="N2380" i="14"/>
  <c r="R2380" i="14"/>
  <c r="V2380" i="14"/>
  <c r="N2381" i="14"/>
  <c r="R2381" i="14"/>
  <c r="V2381" i="14"/>
  <c r="N2382" i="14"/>
  <c r="R2382" i="14"/>
  <c r="V2382" i="14"/>
  <c r="N2383" i="14"/>
  <c r="R2383" i="14"/>
  <c r="V2383" i="14"/>
  <c r="N2384" i="14"/>
  <c r="R2384" i="14"/>
  <c r="V2384" i="14"/>
  <c r="N2385" i="14"/>
  <c r="R2385" i="14"/>
  <c r="V2385" i="14"/>
  <c r="N2386" i="14"/>
  <c r="R2386" i="14"/>
  <c r="V2386" i="14"/>
  <c r="N2387" i="14"/>
  <c r="R2387" i="14"/>
  <c r="V2387" i="14"/>
  <c r="N2388" i="14"/>
  <c r="R2388" i="14"/>
  <c r="V2388" i="14"/>
  <c r="N2389" i="14"/>
  <c r="R2389" i="14"/>
  <c r="V2389" i="14"/>
  <c r="N2390" i="14"/>
  <c r="R2390" i="14"/>
  <c r="V2390" i="14"/>
  <c r="N2391" i="14"/>
  <c r="R2391" i="14"/>
  <c r="V2391" i="14"/>
  <c r="N2392" i="14"/>
  <c r="R2392" i="14"/>
  <c r="V2392" i="14"/>
  <c r="N2393" i="14"/>
  <c r="R2393" i="14"/>
  <c r="V2393" i="14"/>
  <c r="N2394" i="14"/>
  <c r="R2394" i="14"/>
  <c r="V2394" i="14"/>
  <c r="N2395" i="14"/>
  <c r="R2395" i="14"/>
  <c r="V2395" i="14"/>
  <c r="N2396" i="14"/>
  <c r="R2396" i="14"/>
  <c r="V2396" i="14"/>
  <c r="N2397" i="14"/>
  <c r="R2397" i="14"/>
  <c r="V2397" i="14"/>
  <c r="N2398" i="14"/>
  <c r="R2398" i="14"/>
  <c r="V2398" i="14"/>
  <c r="N2399" i="14"/>
  <c r="R2399" i="14"/>
  <c r="V2399" i="14"/>
  <c r="N2400" i="14"/>
  <c r="R2400" i="14"/>
  <c r="V2400" i="14"/>
  <c r="N2401" i="14"/>
  <c r="R2401" i="14"/>
  <c r="V2401" i="14"/>
  <c r="N2402" i="14"/>
  <c r="R2402" i="14"/>
  <c r="V2402" i="14"/>
  <c r="N2403" i="14"/>
  <c r="R2403" i="14"/>
  <c r="V2403" i="14"/>
  <c r="N2404" i="14"/>
  <c r="R2404" i="14"/>
  <c r="V2404" i="14"/>
  <c r="N2405" i="14"/>
  <c r="R2405" i="14"/>
  <c r="V2405" i="14"/>
  <c r="N2406" i="14"/>
  <c r="R2406" i="14"/>
  <c r="V2406" i="14"/>
  <c r="N2407" i="14"/>
  <c r="R2407" i="14"/>
  <c r="V2407" i="14"/>
  <c r="N2408" i="14"/>
  <c r="R2408" i="14"/>
  <c r="V2408" i="14"/>
  <c r="N2409" i="14"/>
  <c r="R2409" i="14"/>
  <c r="V2409" i="14"/>
  <c r="N2410" i="14"/>
  <c r="R2410" i="14"/>
  <c r="V2410" i="14"/>
  <c r="N2411" i="14"/>
  <c r="R2411" i="14"/>
  <c r="V2411" i="14"/>
  <c r="N2412" i="14"/>
  <c r="R2412" i="14"/>
  <c r="V2412" i="14"/>
  <c r="N2413" i="14"/>
  <c r="R2413" i="14"/>
  <c r="V2413" i="14"/>
  <c r="N2414" i="14"/>
  <c r="R2414" i="14"/>
  <c r="V2414" i="14"/>
  <c r="N2415" i="14"/>
  <c r="R2415" i="14"/>
  <c r="V2415" i="14"/>
  <c r="N2416" i="14"/>
  <c r="R2416" i="14"/>
  <c r="V2416" i="14"/>
  <c r="N2417" i="14"/>
  <c r="R2417" i="14"/>
  <c r="V2417" i="14"/>
  <c r="N2418" i="14"/>
  <c r="R2418" i="14"/>
  <c r="V2418" i="14"/>
  <c r="N2419" i="14"/>
  <c r="R2419" i="14"/>
  <c r="V2419" i="14"/>
  <c r="N2420" i="14"/>
  <c r="R2420" i="14"/>
  <c r="V2420" i="14"/>
  <c r="N2421" i="14"/>
  <c r="R2421" i="14"/>
  <c r="V2421" i="14"/>
  <c r="N2422" i="14"/>
  <c r="R2422" i="14"/>
  <c r="V2422" i="14"/>
  <c r="N2423" i="14"/>
  <c r="R2423" i="14"/>
  <c r="V2423" i="14"/>
  <c r="N2424" i="14"/>
  <c r="R2424" i="14"/>
  <c r="V2424" i="14"/>
  <c r="N2425" i="14"/>
  <c r="R2425" i="14"/>
  <c r="V2425" i="14"/>
  <c r="N2426" i="14"/>
  <c r="R2426" i="14"/>
  <c r="V2426" i="14"/>
  <c r="N2427" i="14"/>
  <c r="R2427" i="14"/>
  <c r="V2427" i="14"/>
  <c r="N2428" i="14"/>
  <c r="R2428" i="14"/>
  <c r="V2428" i="14"/>
  <c r="N2429" i="14"/>
  <c r="R2429" i="14"/>
  <c r="V2429" i="14"/>
  <c r="N2430" i="14"/>
  <c r="R2430" i="14"/>
  <c r="V2430" i="14"/>
  <c r="N2431" i="14"/>
  <c r="R2431" i="14"/>
  <c r="V2431" i="14"/>
  <c r="N2432" i="14"/>
  <c r="R2432" i="14"/>
  <c r="V2432" i="14"/>
  <c r="N2433" i="14"/>
  <c r="R2433" i="14"/>
  <c r="V2433" i="14"/>
  <c r="N2434" i="14"/>
  <c r="R2434" i="14"/>
  <c r="V2434" i="14"/>
  <c r="N2435" i="14"/>
  <c r="R2435" i="14"/>
  <c r="V2435" i="14"/>
  <c r="N2436" i="14"/>
  <c r="R2436" i="14"/>
  <c r="V2436" i="14"/>
  <c r="N2437" i="14"/>
  <c r="R2437" i="14"/>
  <c r="V2437" i="14"/>
  <c r="N2438" i="14"/>
  <c r="R2438" i="14"/>
  <c r="V2438" i="14"/>
  <c r="N2439" i="14"/>
  <c r="R2439" i="14"/>
  <c r="V2439" i="14"/>
  <c r="N2440" i="14"/>
  <c r="R2440" i="14"/>
  <c r="V2440" i="14"/>
  <c r="N2441" i="14"/>
  <c r="R2441" i="14"/>
  <c r="V2441" i="14"/>
  <c r="N2442" i="14"/>
  <c r="R2442" i="14"/>
  <c r="V2442" i="14"/>
  <c r="N2443" i="14"/>
  <c r="R2443" i="14"/>
  <c r="V2443" i="14"/>
  <c r="N2444" i="14"/>
  <c r="R2444" i="14"/>
  <c r="V2444" i="14"/>
  <c r="N2445" i="14"/>
  <c r="R2445" i="14"/>
  <c r="V2445" i="14"/>
  <c r="N2446" i="14"/>
  <c r="R2446" i="14"/>
  <c r="V2446" i="14"/>
  <c r="N2447" i="14"/>
  <c r="R2447" i="14"/>
  <c r="V2447" i="14"/>
  <c r="N2448" i="14"/>
  <c r="R2448" i="14"/>
  <c r="V2448" i="14"/>
  <c r="N2449" i="14"/>
  <c r="R2449" i="14"/>
  <c r="V2449" i="14"/>
  <c r="N2450" i="14"/>
  <c r="R2450" i="14"/>
  <c r="V2450" i="14"/>
  <c r="N2451" i="14"/>
  <c r="R2451" i="14"/>
  <c r="V2451" i="14"/>
  <c r="N2452" i="14"/>
  <c r="R2452" i="14"/>
  <c r="V2452" i="14"/>
  <c r="N2453" i="14"/>
  <c r="R2453" i="14"/>
  <c r="V2453" i="14"/>
  <c r="N2454" i="14"/>
  <c r="R2454" i="14"/>
  <c r="V2454" i="14"/>
  <c r="N2455" i="14"/>
  <c r="R2455" i="14"/>
  <c r="V2455" i="14"/>
  <c r="N2456" i="14"/>
  <c r="R2456" i="14"/>
  <c r="V2456" i="14"/>
  <c r="N2457" i="14"/>
  <c r="R2457" i="14"/>
  <c r="V2457" i="14"/>
  <c r="N2458" i="14"/>
  <c r="R2458" i="14"/>
  <c r="V2458" i="14"/>
  <c r="N2459" i="14"/>
  <c r="R2459" i="14"/>
  <c r="V2459" i="14"/>
  <c r="N2460" i="14"/>
  <c r="R2460" i="14"/>
  <c r="V2460" i="14"/>
  <c r="N2461" i="14"/>
  <c r="R2461" i="14"/>
  <c r="V2461" i="14"/>
  <c r="N2462" i="14"/>
  <c r="R2462" i="14"/>
  <c r="V2462" i="14"/>
  <c r="N2463" i="14"/>
  <c r="R2463" i="14"/>
  <c r="V2463" i="14"/>
  <c r="N2464" i="14"/>
  <c r="R2464" i="14"/>
  <c r="V2464" i="14"/>
  <c r="N2465" i="14"/>
  <c r="R2465" i="14"/>
  <c r="V2465" i="14"/>
  <c r="N2466" i="14"/>
  <c r="R2466" i="14"/>
  <c r="V2466" i="14"/>
  <c r="N2467" i="14"/>
  <c r="R2467" i="14"/>
  <c r="V2467" i="14"/>
  <c r="N2468" i="14"/>
  <c r="R2468" i="14"/>
  <c r="V2468" i="14"/>
  <c r="N2469" i="14"/>
  <c r="R2469" i="14"/>
  <c r="V2469" i="14"/>
  <c r="N2470" i="14"/>
  <c r="R2470" i="14"/>
  <c r="V2470" i="14"/>
  <c r="N2471" i="14"/>
  <c r="R2471" i="14"/>
  <c r="V2471" i="14"/>
  <c r="N2472" i="14"/>
  <c r="R2472" i="14"/>
  <c r="V2472" i="14"/>
  <c r="N2473" i="14"/>
  <c r="R2473" i="14"/>
  <c r="V2473" i="14"/>
  <c r="N2474" i="14"/>
  <c r="R2474" i="14"/>
  <c r="V2474" i="14"/>
  <c r="N2475" i="14"/>
  <c r="R2475" i="14"/>
  <c r="V2475" i="14"/>
  <c r="N2476" i="14"/>
  <c r="R2476" i="14"/>
  <c r="V2476" i="14"/>
  <c r="N2477" i="14"/>
  <c r="R2477" i="14"/>
  <c r="V2477" i="14"/>
  <c r="N2478" i="14"/>
  <c r="R2478" i="14"/>
  <c r="V2478" i="14"/>
  <c r="N2479" i="14"/>
  <c r="R2479" i="14"/>
  <c r="V2479" i="14"/>
  <c r="N2480" i="14"/>
  <c r="R2480" i="14"/>
  <c r="V2480" i="14"/>
  <c r="N2481" i="14"/>
  <c r="R2481" i="14"/>
  <c r="V2481" i="14"/>
  <c r="N2482" i="14"/>
  <c r="R2482" i="14"/>
  <c r="V2482" i="14"/>
  <c r="N2483" i="14"/>
  <c r="R2483" i="14"/>
  <c r="V2483" i="14"/>
  <c r="N2484" i="14"/>
  <c r="R2484" i="14"/>
  <c r="V2484" i="14"/>
  <c r="N2485" i="14"/>
  <c r="R2485" i="14"/>
  <c r="V2485" i="14"/>
  <c r="N2486" i="14"/>
  <c r="R2486" i="14"/>
  <c r="V2486" i="14"/>
  <c r="N2487" i="14"/>
  <c r="R2487" i="14"/>
  <c r="V2487" i="14"/>
  <c r="N2488" i="14"/>
  <c r="R2488" i="14"/>
  <c r="V2488" i="14"/>
  <c r="N2489" i="14"/>
  <c r="R2489" i="14"/>
  <c r="V2489" i="14"/>
  <c r="N2490" i="14"/>
  <c r="R2490" i="14"/>
  <c r="V2490" i="14"/>
  <c r="N2491" i="14"/>
  <c r="R2491" i="14"/>
  <c r="V2491" i="14"/>
  <c r="N2492" i="14"/>
  <c r="R2492" i="14"/>
  <c r="V2492" i="14"/>
  <c r="N2493" i="14"/>
  <c r="R2493" i="14"/>
  <c r="V2493" i="14"/>
  <c r="N2494" i="14"/>
  <c r="R2494" i="14"/>
  <c r="V2494" i="14"/>
  <c r="N2495" i="14"/>
  <c r="R2495" i="14"/>
  <c r="V2495" i="14"/>
  <c r="N2496" i="14"/>
  <c r="R2496" i="14"/>
  <c r="V2496" i="14"/>
  <c r="N2497" i="14"/>
  <c r="R2497" i="14"/>
  <c r="V2497" i="14"/>
  <c r="N2498" i="14"/>
  <c r="R2498" i="14"/>
  <c r="V2498" i="14"/>
  <c r="N2499" i="14"/>
  <c r="R2499" i="14"/>
  <c r="V2499" i="14"/>
  <c r="N2500" i="14"/>
  <c r="R2500" i="14"/>
  <c r="V2500" i="14"/>
  <c r="N2501" i="14"/>
  <c r="R2501" i="14"/>
  <c r="V2501" i="14"/>
  <c r="N2502" i="14"/>
  <c r="R2502" i="14"/>
  <c r="V2502" i="14"/>
  <c r="N2503" i="14"/>
  <c r="R2503" i="14"/>
  <c r="V2503" i="14"/>
  <c r="N2504" i="14"/>
  <c r="R2504" i="14"/>
  <c r="V2504" i="14"/>
  <c r="N2505" i="14"/>
  <c r="R2505" i="14"/>
  <c r="V2505" i="14"/>
  <c r="N2506" i="14"/>
  <c r="R2506" i="14"/>
  <c r="V2506" i="14"/>
  <c r="N2507" i="14"/>
  <c r="R2507" i="14"/>
  <c r="V2507" i="14"/>
  <c r="N2508" i="14"/>
  <c r="R2508" i="14"/>
  <c r="V2508" i="14"/>
  <c r="N2509" i="14"/>
  <c r="R2509" i="14"/>
  <c r="V2509" i="14"/>
  <c r="N2510" i="14"/>
  <c r="R2510" i="14"/>
  <c r="V2510" i="14"/>
  <c r="N2511" i="14"/>
  <c r="R2511" i="14"/>
  <c r="V2511" i="14"/>
  <c r="N2512" i="14"/>
  <c r="R2512" i="14"/>
  <c r="V2512" i="14"/>
  <c r="N2513" i="14"/>
  <c r="R2513" i="14"/>
  <c r="V2513" i="14"/>
  <c r="N2514" i="14"/>
  <c r="R2514" i="14"/>
  <c r="V2514" i="14"/>
  <c r="N2515" i="14"/>
  <c r="R2515" i="14"/>
  <c r="V2515" i="14"/>
  <c r="N2516" i="14"/>
  <c r="R2516" i="14"/>
  <c r="V2516" i="14"/>
  <c r="N2517" i="14"/>
  <c r="R2517" i="14"/>
  <c r="V2517" i="14"/>
  <c r="N2518" i="14"/>
  <c r="R2518" i="14"/>
  <c r="V2518" i="14"/>
  <c r="N2519" i="14"/>
  <c r="R2519" i="14"/>
  <c r="V2519" i="14"/>
  <c r="N2520" i="14"/>
  <c r="R2520" i="14"/>
  <c r="V2520" i="14"/>
  <c r="N2521" i="14"/>
  <c r="R2521" i="14"/>
  <c r="V2521" i="14"/>
  <c r="N2522" i="14"/>
  <c r="R2522" i="14"/>
  <c r="V2522" i="14"/>
  <c r="N2523" i="14"/>
  <c r="R2523" i="14"/>
  <c r="V2523" i="14"/>
  <c r="N2524" i="14"/>
  <c r="R2524" i="14"/>
  <c r="V2524" i="14"/>
  <c r="N2525" i="14"/>
  <c r="R2525" i="14"/>
  <c r="V2525" i="14"/>
  <c r="N2526" i="14"/>
  <c r="R2526" i="14"/>
  <c r="V2526" i="14"/>
  <c r="N2527" i="14"/>
  <c r="R2527" i="14"/>
  <c r="V2527" i="14"/>
  <c r="N2528" i="14"/>
  <c r="R2528" i="14"/>
  <c r="V2528" i="14"/>
  <c r="N2529" i="14"/>
  <c r="R2529" i="14"/>
  <c r="V2529" i="14"/>
  <c r="N2530" i="14"/>
  <c r="R2530" i="14"/>
  <c r="V2530" i="14"/>
  <c r="N2531" i="14"/>
  <c r="R2531" i="14"/>
  <c r="V2531" i="14"/>
  <c r="N2532" i="14"/>
  <c r="R2532" i="14"/>
  <c r="V2532" i="14"/>
  <c r="N2533" i="14"/>
  <c r="R2533" i="14"/>
  <c r="V2533" i="14"/>
  <c r="N2534" i="14"/>
  <c r="R2534" i="14"/>
  <c r="V2534" i="14"/>
  <c r="N2535" i="14"/>
  <c r="R2535" i="14"/>
  <c r="V2535" i="14"/>
  <c r="N2536" i="14"/>
  <c r="R2536" i="14"/>
  <c r="V2536" i="14"/>
  <c r="N2537" i="14"/>
  <c r="R2537" i="14"/>
  <c r="V2537" i="14"/>
  <c r="N2538" i="14"/>
  <c r="R2538" i="14"/>
  <c r="V2538" i="14"/>
  <c r="N2539" i="14"/>
  <c r="R2539" i="14"/>
  <c r="V2539" i="14"/>
  <c r="N2540" i="14"/>
  <c r="R2540" i="14"/>
  <c r="V2540" i="14"/>
  <c r="N2541" i="14"/>
  <c r="R2541" i="14"/>
  <c r="V2541" i="14"/>
  <c r="N2542" i="14"/>
  <c r="R2542" i="14"/>
  <c r="V2542" i="14"/>
  <c r="N2543" i="14"/>
  <c r="R2543" i="14"/>
  <c r="V2543" i="14"/>
  <c r="N2544" i="14"/>
  <c r="R2544" i="14"/>
  <c r="V2544" i="14"/>
  <c r="N2545" i="14"/>
  <c r="R2545" i="14"/>
  <c r="V2545" i="14"/>
  <c r="N2546" i="14"/>
  <c r="R2546" i="14"/>
  <c r="V2546" i="14"/>
  <c r="N2547" i="14"/>
  <c r="R2547" i="14"/>
  <c r="V2547" i="14"/>
  <c r="N2548" i="14"/>
  <c r="R2548" i="14"/>
  <c r="V2548" i="14"/>
  <c r="N2549" i="14"/>
  <c r="R2549" i="14"/>
  <c r="V2549" i="14"/>
  <c r="N2550" i="14"/>
  <c r="R2550" i="14"/>
  <c r="V2550" i="14"/>
  <c r="N2551" i="14"/>
  <c r="R2551" i="14"/>
  <c r="V2551" i="14"/>
  <c r="N2552" i="14"/>
  <c r="R2552" i="14"/>
  <c r="V2552" i="14"/>
  <c r="N2553" i="14"/>
  <c r="R2553" i="14"/>
  <c r="V2553" i="14"/>
  <c r="N2554" i="14"/>
  <c r="R2554" i="14"/>
  <c r="V2554" i="14"/>
  <c r="N2555" i="14"/>
  <c r="R2555" i="14"/>
  <c r="V2555" i="14"/>
  <c r="N2556" i="14"/>
  <c r="R2556" i="14"/>
  <c r="V2556" i="14"/>
  <c r="N2557" i="14"/>
  <c r="R2557" i="14"/>
  <c r="V2557" i="14"/>
  <c r="N2558" i="14"/>
  <c r="R2558" i="14"/>
  <c r="V2558" i="14"/>
  <c r="N2559" i="14"/>
  <c r="R2559" i="14"/>
  <c r="V2559" i="14"/>
  <c r="N2560" i="14"/>
  <c r="R2560" i="14"/>
  <c r="V2560" i="14"/>
  <c r="N2561" i="14"/>
  <c r="R2561" i="14"/>
  <c r="V2561" i="14"/>
  <c r="N2562" i="14"/>
  <c r="R2562" i="14"/>
  <c r="V2562" i="14"/>
  <c r="N2563" i="14"/>
  <c r="R2563" i="14"/>
  <c r="V2563" i="14"/>
  <c r="N2564" i="14"/>
  <c r="R2564" i="14"/>
  <c r="V2564" i="14"/>
  <c r="N2565" i="14"/>
  <c r="R2565" i="14"/>
  <c r="V2565" i="14"/>
  <c r="N2566" i="14"/>
  <c r="R2566" i="14"/>
  <c r="V2566" i="14"/>
  <c r="N2567" i="14"/>
  <c r="R2567" i="14"/>
  <c r="V2567" i="14"/>
  <c r="N2568" i="14"/>
  <c r="R2568" i="14"/>
  <c r="V2568" i="14"/>
  <c r="N2569" i="14"/>
  <c r="R2569" i="14"/>
  <c r="V2569" i="14"/>
  <c r="N2570" i="14"/>
  <c r="R2570" i="14"/>
  <c r="V2570" i="14"/>
  <c r="N2571" i="14"/>
  <c r="R2571" i="14"/>
  <c r="V2571" i="14"/>
  <c r="N2572" i="14"/>
  <c r="R2572" i="14"/>
  <c r="V2572" i="14"/>
  <c r="N2573" i="14"/>
  <c r="R2573" i="14"/>
  <c r="V2573" i="14"/>
  <c r="N2574" i="14"/>
  <c r="R2574" i="14"/>
  <c r="V2574" i="14"/>
  <c r="N2575" i="14"/>
  <c r="R2575" i="14"/>
  <c r="V2575" i="14"/>
  <c r="N2576" i="14"/>
  <c r="R2576" i="14"/>
  <c r="V2576" i="14"/>
  <c r="N2577" i="14"/>
  <c r="R2577" i="14"/>
  <c r="V2577" i="14"/>
  <c r="N2578" i="14"/>
  <c r="R2578" i="14"/>
  <c r="V2578" i="14"/>
  <c r="N2579" i="14"/>
  <c r="R2579" i="14"/>
  <c r="V2579" i="14"/>
  <c r="O2580" i="14"/>
  <c r="T2580" i="14"/>
  <c r="V2581" i="14"/>
  <c r="R2581" i="14"/>
  <c r="N2581" i="14"/>
  <c r="M2581" i="14"/>
  <c r="S2581" i="14"/>
  <c r="X2581" i="14"/>
  <c r="Q2582" i="14"/>
  <c r="P2583" i="14"/>
  <c r="U2583" i="14"/>
  <c r="O2584" i="14"/>
  <c r="T2584" i="14"/>
  <c r="V2585" i="14"/>
  <c r="R2585" i="14"/>
  <c r="N2585" i="14"/>
  <c r="M2585" i="14"/>
  <c r="S2585" i="14"/>
  <c r="X2585" i="14"/>
  <c r="Q2586" i="14"/>
  <c r="P2587" i="14"/>
  <c r="U2587" i="14"/>
  <c r="O2588" i="14"/>
  <c r="T2588" i="14"/>
  <c r="V2589" i="14"/>
  <c r="R2589" i="14"/>
  <c r="N2589" i="14"/>
  <c r="M2589" i="14"/>
  <c r="S2589" i="14"/>
  <c r="X2589" i="14"/>
  <c r="Q2590" i="14"/>
  <c r="P2591" i="14"/>
  <c r="U2591" i="14"/>
  <c r="O2592" i="14"/>
  <c r="T2592" i="14"/>
  <c r="V2593" i="14"/>
  <c r="R2593" i="14"/>
  <c r="N2593" i="14"/>
  <c r="M2593" i="14"/>
  <c r="S2593" i="14"/>
  <c r="X2593" i="14"/>
  <c r="Q2594" i="14"/>
  <c r="P2595" i="14"/>
  <c r="U2595" i="14"/>
  <c r="O2596" i="14"/>
  <c r="T2596" i="14"/>
  <c r="V2597" i="14"/>
  <c r="R2597" i="14"/>
  <c r="N2597" i="14"/>
  <c r="M2597" i="14"/>
  <c r="S2597" i="14"/>
  <c r="X2597" i="14"/>
  <c r="Q2598" i="14"/>
  <c r="P2599" i="14"/>
  <c r="U2599" i="14"/>
  <c r="O2600" i="14"/>
  <c r="T2600" i="14"/>
  <c r="V2601" i="14"/>
  <c r="R2601" i="14"/>
  <c r="N2601" i="14"/>
  <c r="M2601" i="14"/>
  <c r="S2601" i="14"/>
  <c r="X2601" i="14"/>
  <c r="Q2602" i="14"/>
  <c r="P2603" i="14"/>
  <c r="U2603" i="14"/>
  <c r="O2604" i="14"/>
  <c r="T2604" i="14"/>
  <c r="V2605" i="14"/>
  <c r="R2605" i="14"/>
  <c r="N2605" i="14"/>
  <c r="M2605" i="14"/>
  <c r="S2605" i="14"/>
  <c r="X2605" i="14"/>
  <c r="Q2606" i="14"/>
  <c r="P2607" i="14"/>
  <c r="U2607" i="14"/>
  <c r="O2608" i="14"/>
  <c r="T2608" i="14"/>
  <c r="V2609" i="14"/>
  <c r="R2609" i="14"/>
  <c r="N2609" i="14"/>
  <c r="M2609" i="14"/>
  <c r="S2609" i="14"/>
  <c r="X2609" i="14"/>
  <c r="Q2610" i="14"/>
  <c r="P2611" i="14"/>
  <c r="U2611" i="14"/>
  <c r="O2612" i="14"/>
  <c r="T2612" i="14"/>
  <c r="V2613" i="14"/>
  <c r="R2613" i="14"/>
  <c r="N2613" i="14"/>
  <c r="M2613" i="14"/>
  <c r="S2613" i="14"/>
  <c r="X2613" i="14"/>
  <c r="Q2614" i="14"/>
  <c r="P2615" i="14"/>
  <c r="U2615" i="14"/>
  <c r="O2616" i="14"/>
  <c r="T2616" i="14"/>
  <c r="V2617" i="14"/>
  <c r="R2617" i="14"/>
  <c r="N2617" i="14"/>
  <c r="M2617" i="14"/>
  <c r="S2617" i="14"/>
  <c r="X2617" i="14"/>
  <c r="Q2618" i="14"/>
  <c r="P2619" i="14"/>
  <c r="U2619" i="14"/>
  <c r="O2620" i="14"/>
  <c r="T2620" i="14"/>
  <c r="V2621" i="14"/>
  <c r="R2621" i="14"/>
  <c r="N2621" i="14"/>
  <c r="M2621" i="14"/>
  <c r="S2621" i="14"/>
  <c r="X2621" i="14"/>
  <c r="Q2622" i="14"/>
  <c r="P2623" i="14"/>
  <c r="U2623" i="14"/>
  <c r="O2624" i="14"/>
  <c r="T2624" i="14"/>
  <c r="V2625" i="14"/>
  <c r="R2625" i="14"/>
  <c r="N2625" i="14"/>
  <c r="M2625" i="14"/>
  <c r="S2625" i="14"/>
  <c r="X2625" i="14"/>
  <c r="Q2626" i="14"/>
  <c r="P2627" i="14"/>
  <c r="U2627" i="14"/>
  <c r="O2628" i="14"/>
  <c r="T2628" i="14"/>
  <c r="V2629" i="14"/>
  <c r="R2629" i="14"/>
  <c r="N2629" i="14"/>
  <c r="M2629" i="14"/>
  <c r="S2629" i="14"/>
  <c r="X2629" i="14"/>
  <c r="Q2630" i="14"/>
  <c r="P2631" i="14"/>
  <c r="U2631" i="14"/>
  <c r="O2632" i="14"/>
  <c r="T2632" i="14"/>
  <c r="V2633" i="14"/>
  <c r="R2633" i="14"/>
  <c r="N2633" i="14"/>
  <c r="M2633" i="14"/>
  <c r="S2633" i="14"/>
  <c r="X2633" i="14"/>
  <c r="Q2634" i="14"/>
  <c r="P2635" i="14"/>
  <c r="U2635" i="14"/>
  <c r="O2636" i="14"/>
  <c r="T2636" i="14"/>
  <c r="V2637" i="14"/>
  <c r="R2637" i="14"/>
  <c r="N2637" i="14"/>
  <c r="M2637" i="14"/>
  <c r="S2637" i="14"/>
  <c r="X2637" i="14"/>
  <c r="Q2638" i="14"/>
  <c r="P2639" i="14"/>
  <c r="U2639" i="14"/>
  <c r="O2640" i="14"/>
  <c r="T2640" i="14"/>
  <c r="V2641" i="14"/>
  <c r="R2641" i="14"/>
  <c r="N2641" i="14"/>
  <c r="M2641" i="14"/>
  <c r="S2641" i="14"/>
  <c r="X2641" i="14"/>
  <c r="Q2642" i="14"/>
  <c r="O2644" i="14"/>
  <c r="W2644" i="14"/>
  <c r="O2646" i="14"/>
  <c r="W2646" i="14"/>
  <c r="O2648" i="14"/>
  <c r="W2648" i="14"/>
  <c r="O2650" i="14"/>
  <c r="W2650" i="14"/>
  <c r="O2652" i="14"/>
  <c r="W2652" i="14"/>
  <c r="O2654" i="14"/>
  <c r="W2654" i="14"/>
  <c r="O2656" i="14"/>
  <c r="W2656" i="14"/>
  <c r="O2658" i="14"/>
  <c r="W2658" i="14"/>
  <c r="O2660" i="14"/>
  <c r="W2660" i="14"/>
  <c r="O2662" i="14"/>
  <c r="W2662" i="14"/>
  <c r="O2664" i="14"/>
  <c r="W2664" i="14"/>
  <c r="O2666" i="14"/>
  <c r="W2666" i="14"/>
  <c r="O2668" i="14"/>
  <c r="W2668" i="14"/>
  <c r="O2670" i="14"/>
  <c r="W2670" i="14"/>
  <c r="O2672" i="14"/>
  <c r="W2672" i="14"/>
  <c r="O2674" i="14"/>
  <c r="W2674" i="14"/>
  <c r="O2676" i="14"/>
  <c r="W2676" i="14"/>
  <c r="O2678" i="14"/>
  <c r="W2678" i="14"/>
  <c r="O2680" i="14"/>
  <c r="W2680" i="14"/>
  <c r="O2682" i="14"/>
  <c r="W2682" i="14"/>
  <c r="O2684" i="14"/>
  <c r="W2684" i="14"/>
  <c r="O2686" i="14"/>
  <c r="V2687" i="14"/>
  <c r="O2687" i="14"/>
  <c r="V2691" i="14"/>
  <c r="O2691" i="14"/>
  <c r="V2695" i="14"/>
  <c r="O2695" i="14"/>
  <c r="V2699" i="14"/>
  <c r="O2699" i="14"/>
  <c r="V2703" i="14"/>
  <c r="O2703" i="14"/>
  <c r="V2707" i="14"/>
  <c r="O2707" i="14"/>
  <c r="V2711" i="14"/>
  <c r="O2711" i="14"/>
  <c r="V2715" i="14"/>
  <c r="O2715" i="14"/>
  <c r="V2719" i="14"/>
  <c r="O2719" i="14"/>
  <c r="V2723" i="14"/>
  <c r="O2723" i="14"/>
  <c r="V2727" i="14"/>
  <c r="O2727" i="14"/>
  <c r="V2731" i="14"/>
  <c r="O2731" i="14"/>
  <c r="V2735" i="14"/>
  <c r="O2735" i="14"/>
  <c r="V2739" i="14"/>
  <c r="O2739" i="14"/>
  <c r="V2743" i="14"/>
  <c r="O2743" i="14"/>
  <c r="V2747" i="14"/>
  <c r="O2747" i="14"/>
  <c r="V2751" i="14"/>
  <c r="O2751" i="14"/>
  <c r="V2755" i="14"/>
  <c r="O2755" i="14"/>
  <c r="V2759" i="14"/>
  <c r="O2759" i="14"/>
  <c r="X2813" i="14"/>
  <c r="T2813" i="14"/>
  <c r="P2813" i="14"/>
  <c r="W2813" i="14"/>
  <c r="O2813" i="14"/>
  <c r="V2813" i="14"/>
  <c r="N2813" i="14"/>
  <c r="S2813" i="14"/>
  <c r="R2817" i="14"/>
  <c r="X2821" i="14"/>
  <c r="T2821" i="14"/>
  <c r="P2821" i="14"/>
  <c r="W2821" i="14"/>
  <c r="O2821" i="14"/>
  <c r="V2821" i="14"/>
  <c r="N2821" i="14"/>
  <c r="S2821" i="14"/>
  <c r="R2825" i="14"/>
  <c r="X2829" i="14"/>
  <c r="T2829" i="14"/>
  <c r="P2829" i="14"/>
  <c r="W2829" i="14"/>
  <c r="O2829" i="14"/>
  <c r="V2829" i="14"/>
  <c r="N2829" i="14"/>
  <c r="S2829" i="14"/>
  <c r="R2833" i="14"/>
  <c r="X2837" i="14"/>
  <c r="T2837" i="14"/>
  <c r="P2837" i="14"/>
  <c r="W2837" i="14"/>
  <c r="O2837" i="14"/>
  <c r="V2837" i="14"/>
  <c r="N2837" i="14"/>
  <c r="S2837" i="14"/>
  <c r="R2841" i="14"/>
  <c r="X2845" i="14"/>
  <c r="T2845" i="14"/>
  <c r="P2845" i="14"/>
  <c r="W2845" i="14"/>
  <c r="O2845" i="14"/>
  <c r="V2845" i="14"/>
  <c r="N2845" i="14"/>
  <c r="S2845" i="14"/>
  <c r="R2849" i="14"/>
  <c r="X2853" i="14"/>
  <c r="T2853" i="14"/>
  <c r="P2853" i="14"/>
  <c r="W2853" i="14"/>
  <c r="O2853" i="14"/>
  <c r="V2853" i="14"/>
  <c r="N2853" i="14"/>
  <c r="S2853" i="14"/>
  <c r="R2857" i="14"/>
  <c r="X2861" i="14"/>
  <c r="T2861" i="14"/>
  <c r="P2861" i="14"/>
  <c r="W2861" i="14"/>
  <c r="O2861" i="14"/>
  <c r="V2861" i="14"/>
  <c r="N2861" i="14"/>
  <c r="S2861" i="14"/>
  <c r="R2865" i="14"/>
  <c r="X2869" i="14"/>
  <c r="T2869" i="14"/>
  <c r="P2869" i="14"/>
  <c r="W2869" i="14"/>
  <c r="O2869" i="14"/>
  <c r="V2869" i="14"/>
  <c r="N2869" i="14"/>
  <c r="S2869" i="14"/>
  <c r="R2873" i="14"/>
  <c r="X2877" i="14"/>
  <c r="T2877" i="14"/>
  <c r="P2877" i="14"/>
  <c r="W2877" i="14"/>
  <c r="O2877" i="14"/>
  <c r="V2877" i="14"/>
  <c r="N2877" i="14"/>
  <c r="S2877" i="14"/>
  <c r="R2881" i="14"/>
  <c r="X2885" i="14"/>
  <c r="T2885" i="14"/>
  <c r="P2885" i="14"/>
  <c r="W2885" i="14"/>
  <c r="O2885" i="14"/>
  <c r="V2885" i="14"/>
  <c r="N2885" i="14"/>
  <c r="S2885" i="14"/>
  <c r="R2889" i="14"/>
  <c r="X2893" i="14"/>
  <c r="T2893" i="14"/>
  <c r="P2893" i="14"/>
  <c r="W2893" i="14"/>
  <c r="O2893" i="14"/>
  <c r="V2893" i="14"/>
  <c r="N2893" i="14"/>
  <c r="S2893" i="14"/>
  <c r="R2897" i="14"/>
  <c r="X2901" i="14"/>
  <c r="T2901" i="14"/>
  <c r="P2901" i="14"/>
  <c r="W2901" i="14"/>
  <c r="O2901" i="14"/>
  <c r="V2901" i="14"/>
  <c r="N2901" i="14"/>
  <c r="S2901" i="14"/>
  <c r="R2905" i="14"/>
  <c r="X2909" i="14"/>
  <c r="T2909" i="14"/>
  <c r="P2909" i="14"/>
  <c r="W2909" i="14"/>
  <c r="O2909" i="14"/>
  <c r="V2909" i="14"/>
  <c r="N2909" i="14"/>
  <c r="S2909" i="14"/>
  <c r="R2913" i="14"/>
  <c r="AM18" i="16"/>
  <c r="AM50" i="16"/>
  <c r="AM82" i="16"/>
  <c r="AM114" i="16"/>
  <c r="O1890" i="14"/>
  <c r="S1890" i="14"/>
  <c r="O1891" i="14"/>
  <c r="S1891" i="14"/>
  <c r="O1892" i="14"/>
  <c r="S1892" i="14"/>
  <c r="O1893" i="14"/>
  <c r="S1893" i="14"/>
  <c r="O1894" i="14"/>
  <c r="S1894" i="14"/>
  <c r="O1895" i="14"/>
  <c r="S1895" i="14"/>
  <c r="O1896" i="14"/>
  <c r="S1896" i="14"/>
  <c r="O1897" i="14"/>
  <c r="S1897" i="14"/>
  <c r="O1898" i="14"/>
  <c r="S1898" i="14"/>
  <c r="O1899" i="14"/>
  <c r="S1899" i="14"/>
  <c r="O1900" i="14"/>
  <c r="S1900" i="14"/>
  <c r="O1901" i="14"/>
  <c r="S1901" i="14"/>
  <c r="O1902" i="14"/>
  <c r="S1902" i="14"/>
  <c r="O1903" i="14"/>
  <c r="S1903" i="14"/>
  <c r="O1904" i="14"/>
  <c r="S1904" i="14"/>
  <c r="O1905" i="14"/>
  <c r="S1905" i="14"/>
  <c r="O1906" i="14"/>
  <c r="S1906" i="14"/>
  <c r="O1907" i="14"/>
  <c r="S1907" i="14"/>
  <c r="O1908" i="14"/>
  <c r="S1908" i="14"/>
  <c r="O1909" i="14"/>
  <c r="S1909" i="14"/>
  <c r="O1910" i="14"/>
  <c r="S1910" i="14"/>
  <c r="O1911" i="14"/>
  <c r="S1911" i="14"/>
  <c r="O1912" i="14"/>
  <c r="S1912" i="14"/>
  <c r="O1913" i="14"/>
  <c r="S1913" i="14"/>
  <c r="O1914" i="14"/>
  <c r="S1914" i="14"/>
  <c r="O1915" i="14"/>
  <c r="S1915" i="14"/>
  <c r="O1916" i="14"/>
  <c r="S1916" i="14"/>
  <c r="O1917" i="14"/>
  <c r="S1917" i="14"/>
  <c r="O1918" i="14"/>
  <c r="S1918" i="14"/>
  <c r="O1919" i="14"/>
  <c r="S1919" i="14"/>
  <c r="O1920" i="14"/>
  <c r="S1920" i="14"/>
  <c r="O1921" i="14"/>
  <c r="S1921" i="14"/>
  <c r="O1922" i="14"/>
  <c r="S1922" i="14"/>
  <c r="O1923" i="14"/>
  <c r="S1923" i="14"/>
  <c r="O1924" i="14"/>
  <c r="S1924" i="14"/>
  <c r="O1925" i="14"/>
  <c r="S1925" i="14"/>
  <c r="O1926" i="14"/>
  <c r="S1926" i="14"/>
  <c r="O1927" i="14"/>
  <c r="S1927" i="14"/>
  <c r="O1928" i="14"/>
  <c r="S1928" i="14"/>
  <c r="O1929" i="14"/>
  <c r="S1929" i="14"/>
  <c r="O1930" i="14"/>
  <c r="S1930" i="14"/>
  <c r="O1931" i="14"/>
  <c r="S1931" i="14"/>
  <c r="O1932" i="14"/>
  <c r="S1932" i="14"/>
  <c r="O1933" i="14"/>
  <c r="S1933" i="14"/>
  <c r="O1934" i="14"/>
  <c r="S1934" i="14"/>
  <c r="O1935" i="14"/>
  <c r="S1935" i="14"/>
  <c r="O1936" i="14"/>
  <c r="S1936" i="14"/>
  <c r="O1937" i="14"/>
  <c r="S1937" i="14"/>
  <c r="O1938" i="14"/>
  <c r="S1938" i="14"/>
  <c r="O1939" i="14"/>
  <c r="S1939" i="14"/>
  <c r="O1940" i="14"/>
  <c r="S1940" i="14"/>
  <c r="O1941" i="14"/>
  <c r="S1941" i="14"/>
  <c r="O1942" i="14"/>
  <c r="S1942" i="14"/>
  <c r="O1943" i="14"/>
  <c r="S1943" i="14"/>
  <c r="O1944" i="14"/>
  <c r="S1944" i="14"/>
  <c r="O1945" i="14"/>
  <c r="S1945" i="14"/>
  <c r="O1946" i="14"/>
  <c r="S1946" i="14"/>
  <c r="O1947" i="14"/>
  <c r="S1947" i="14"/>
  <c r="O1948" i="14"/>
  <c r="S1948" i="14"/>
  <c r="O1949" i="14"/>
  <c r="S1949" i="14"/>
  <c r="O1950" i="14"/>
  <c r="S1950" i="14"/>
  <c r="O1951" i="14"/>
  <c r="S1951" i="14"/>
  <c r="O1952" i="14"/>
  <c r="S1952" i="14"/>
  <c r="O1953" i="14"/>
  <c r="S1953" i="14"/>
  <c r="O1954" i="14"/>
  <c r="S1954" i="14"/>
  <c r="O1955" i="14"/>
  <c r="S1955" i="14"/>
  <c r="O1956" i="14"/>
  <c r="S1956" i="14"/>
  <c r="O1957" i="14"/>
  <c r="S1957" i="14"/>
  <c r="O1958" i="14"/>
  <c r="S1958" i="14"/>
  <c r="O1959" i="14"/>
  <c r="S1959" i="14"/>
  <c r="O1960" i="14"/>
  <c r="S1960" i="14"/>
  <c r="O1961" i="14"/>
  <c r="S1961" i="14"/>
  <c r="O1962" i="14"/>
  <c r="S1962" i="14"/>
  <c r="O1963" i="14"/>
  <c r="S1963" i="14"/>
  <c r="O1964" i="14"/>
  <c r="S1964" i="14"/>
  <c r="O1965" i="14"/>
  <c r="S1965" i="14"/>
  <c r="O1966" i="14"/>
  <c r="S1966" i="14"/>
  <c r="O1967" i="14"/>
  <c r="S1967" i="14"/>
  <c r="O1968" i="14"/>
  <c r="S1968" i="14"/>
  <c r="O1969" i="14"/>
  <c r="S1969" i="14"/>
  <c r="O1970" i="14"/>
  <c r="S1970" i="14"/>
  <c r="O1971" i="14"/>
  <c r="S1971" i="14"/>
  <c r="O1972" i="14"/>
  <c r="S1972" i="14"/>
  <c r="O1973" i="14"/>
  <c r="S1973" i="14"/>
  <c r="O1974" i="14"/>
  <c r="S1974" i="14"/>
  <c r="O1975" i="14"/>
  <c r="S1975" i="14"/>
  <c r="O1976" i="14"/>
  <c r="S1976" i="14"/>
  <c r="O1977" i="14"/>
  <c r="S1977" i="14"/>
  <c r="O1978" i="14"/>
  <c r="S1978" i="14"/>
  <c r="O1979" i="14"/>
  <c r="S1979" i="14"/>
  <c r="O1980" i="14"/>
  <c r="S1980" i="14"/>
  <c r="O1981" i="14"/>
  <c r="S1981" i="14"/>
  <c r="O1982" i="14"/>
  <c r="S1982" i="14"/>
  <c r="O1983" i="14"/>
  <c r="S1983" i="14"/>
  <c r="O1984" i="14"/>
  <c r="S1984" i="14"/>
  <c r="O1985" i="14"/>
  <c r="S1985" i="14"/>
  <c r="O1986" i="14"/>
  <c r="S1986" i="14"/>
  <c r="O1987" i="14"/>
  <c r="S1987" i="14"/>
  <c r="O1988" i="14"/>
  <c r="S1988" i="14"/>
  <c r="O1989" i="14"/>
  <c r="S1989" i="14"/>
  <c r="O1990" i="14"/>
  <c r="S1990" i="14"/>
  <c r="O1991" i="14"/>
  <c r="S1991" i="14"/>
  <c r="O1992" i="14"/>
  <c r="S1992" i="14"/>
  <c r="O1993" i="14"/>
  <c r="S1993" i="14"/>
  <c r="O1994" i="14"/>
  <c r="S1994" i="14"/>
  <c r="O1995" i="14"/>
  <c r="S1995" i="14"/>
  <c r="O1996" i="14"/>
  <c r="S1996" i="14"/>
  <c r="O1997" i="14"/>
  <c r="S1997" i="14"/>
  <c r="O1998" i="14"/>
  <c r="S1998" i="14"/>
  <c r="O1999" i="14"/>
  <c r="S1999" i="14"/>
  <c r="O2000" i="14"/>
  <c r="S2000" i="14"/>
  <c r="O2001" i="14"/>
  <c r="S2001" i="14"/>
  <c r="O2002" i="14"/>
  <c r="S2002" i="14"/>
  <c r="O2003" i="14"/>
  <c r="S2003" i="14"/>
  <c r="O2004" i="14"/>
  <c r="S2004" i="14"/>
  <c r="O2005" i="14"/>
  <c r="S2005" i="14"/>
  <c r="O2006" i="14"/>
  <c r="S2006" i="14"/>
  <c r="O2007" i="14"/>
  <c r="S2007" i="14"/>
  <c r="O2008" i="14"/>
  <c r="S2008" i="14"/>
  <c r="O2009" i="14"/>
  <c r="S2009" i="14"/>
  <c r="O2010" i="14"/>
  <c r="S2010" i="14"/>
  <c r="O2011" i="14"/>
  <c r="S2011" i="14"/>
  <c r="O2012" i="14"/>
  <c r="S2012" i="14"/>
  <c r="O2013" i="14"/>
  <c r="S2013" i="14"/>
  <c r="O2014" i="14"/>
  <c r="S2014" i="14"/>
  <c r="O2015" i="14"/>
  <c r="S2015" i="14"/>
  <c r="O2016" i="14"/>
  <c r="S2016" i="14"/>
  <c r="O2017" i="14"/>
  <c r="S2017" i="14"/>
  <c r="O2018" i="14"/>
  <c r="S2018" i="14"/>
  <c r="O2019" i="14"/>
  <c r="S2019" i="14"/>
  <c r="O2020" i="14"/>
  <c r="S2020" i="14"/>
  <c r="O2021" i="14"/>
  <c r="S2021" i="14"/>
  <c r="O2022" i="14"/>
  <c r="S2022" i="14"/>
  <c r="O2023" i="14"/>
  <c r="S2023" i="14"/>
  <c r="O2024" i="14"/>
  <c r="S2024" i="14"/>
  <c r="O2025" i="14"/>
  <c r="S2025" i="14"/>
  <c r="O2026" i="14"/>
  <c r="S2026" i="14"/>
  <c r="O2027" i="14"/>
  <c r="S2027" i="14"/>
  <c r="O2028" i="14"/>
  <c r="S2028" i="14"/>
  <c r="O2029" i="14"/>
  <c r="S2029" i="14"/>
  <c r="O2030" i="14"/>
  <c r="S2030" i="14"/>
  <c r="O2031" i="14"/>
  <c r="S2031" i="14"/>
  <c r="O2032" i="14"/>
  <c r="S2032" i="14"/>
  <c r="O2033" i="14"/>
  <c r="S2033" i="14"/>
  <c r="O2034" i="14"/>
  <c r="S2034" i="14"/>
  <c r="O2035" i="14"/>
  <c r="S2035" i="14"/>
  <c r="O2036" i="14"/>
  <c r="S2036" i="14"/>
  <c r="O2037" i="14"/>
  <c r="S2037" i="14"/>
  <c r="O2038" i="14"/>
  <c r="S2038" i="14"/>
  <c r="O2039" i="14"/>
  <c r="S2039" i="14"/>
  <c r="O2040" i="14"/>
  <c r="S2040" i="14"/>
  <c r="O2041" i="14"/>
  <c r="S2041" i="14"/>
  <c r="O2042" i="14"/>
  <c r="S2042" i="14"/>
  <c r="O2043" i="14"/>
  <c r="S2043" i="14"/>
  <c r="O2044" i="14"/>
  <c r="S2044" i="14"/>
  <c r="O2045" i="14"/>
  <c r="S2045" i="14"/>
  <c r="O2046" i="14"/>
  <c r="S2046" i="14"/>
  <c r="O2047" i="14"/>
  <c r="S2047" i="14"/>
  <c r="O2048" i="14"/>
  <c r="S2048" i="14"/>
  <c r="O2049" i="14"/>
  <c r="S2049" i="14"/>
  <c r="O2050" i="14"/>
  <c r="S2050" i="14"/>
  <c r="O2051" i="14"/>
  <c r="S2051" i="14"/>
  <c r="O2052" i="14"/>
  <c r="S2052" i="14"/>
  <c r="O2053" i="14"/>
  <c r="S2053" i="14"/>
  <c r="O2054" i="14"/>
  <c r="S2054" i="14"/>
  <c r="O2055" i="14"/>
  <c r="S2055" i="14"/>
  <c r="O2056" i="14"/>
  <c r="S2056" i="14"/>
  <c r="O2057" i="14"/>
  <c r="S2057" i="14"/>
  <c r="O2058" i="14"/>
  <c r="S2058" i="14"/>
  <c r="O2059" i="14"/>
  <c r="S2059" i="14"/>
  <c r="O2060" i="14"/>
  <c r="S2060" i="14"/>
  <c r="O2061" i="14"/>
  <c r="S2061" i="14"/>
  <c r="O2062" i="14"/>
  <c r="S2062" i="14"/>
  <c r="O2063" i="14"/>
  <c r="S2063" i="14"/>
  <c r="O2064" i="14"/>
  <c r="S2064" i="14"/>
  <c r="O2065" i="14"/>
  <c r="S2065" i="14"/>
  <c r="O2066" i="14"/>
  <c r="S2066" i="14"/>
  <c r="O2067" i="14"/>
  <c r="S2067" i="14"/>
  <c r="O2068" i="14"/>
  <c r="S2068" i="14"/>
  <c r="O2069" i="14"/>
  <c r="S2069" i="14"/>
  <c r="O2070" i="14"/>
  <c r="S2070" i="14"/>
  <c r="O2071" i="14"/>
  <c r="S2071" i="14"/>
  <c r="O2072" i="14"/>
  <c r="S2072" i="14"/>
  <c r="O2073" i="14"/>
  <c r="S2073" i="14"/>
  <c r="O2074" i="14"/>
  <c r="S2074" i="14"/>
  <c r="O2075" i="14"/>
  <c r="S2075" i="14"/>
  <c r="O2076" i="14"/>
  <c r="S2076" i="14"/>
  <c r="O2077" i="14"/>
  <c r="S2077" i="14"/>
  <c r="O2078" i="14"/>
  <c r="S2078" i="14"/>
  <c r="O2079" i="14"/>
  <c r="S2079" i="14"/>
  <c r="O2080" i="14"/>
  <c r="S2080" i="14"/>
  <c r="O2081" i="14"/>
  <c r="S2081" i="14"/>
  <c r="O2082" i="14"/>
  <c r="S2082" i="14"/>
  <c r="O2083" i="14"/>
  <c r="S2083" i="14"/>
  <c r="O2084" i="14"/>
  <c r="S2084" i="14"/>
  <c r="O2085" i="14"/>
  <c r="S2085" i="14"/>
  <c r="O2086" i="14"/>
  <c r="S2086" i="14"/>
  <c r="O2087" i="14"/>
  <c r="S2087" i="14"/>
  <c r="O2088" i="14"/>
  <c r="S2088" i="14"/>
  <c r="O2089" i="14"/>
  <c r="S2089" i="14"/>
  <c r="O2090" i="14"/>
  <c r="S2090" i="14"/>
  <c r="O2091" i="14"/>
  <c r="S2091" i="14"/>
  <c r="O2092" i="14"/>
  <c r="S2092" i="14"/>
  <c r="O2093" i="14"/>
  <c r="S2093" i="14"/>
  <c r="O2094" i="14"/>
  <c r="S2094" i="14"/>
  <c r="O2095" i="14"/>
  <c r="S2095" i="14"/>
  <c r="O2096" i="14"/>
  <c r="S2096" i="14"/>
  <c r="O2097" i="14"/>
  <c r="S2097" i="14"/>
  <c r="O2098" i="14"/>
  <c r="S2098" i="14"/>
  <c r="O2099" i="14"/>
  <c r="S2099" i="14"/>
  <c r="O2100" i="14"/>
  <c r="S2100" i="14"/>
  <c r="O2101" i="14"/>
  <c r="S2101" i="14"/>
  <c r="O2102" i="14"/>
  <c r="S2102" i="14"/>
  <c r="O2103" i="14"/>
  <c r="S2103" i="14"/>
  <c r="O2104" i="14"/>
  <c r="S2104" i="14"/>
  <c r="O2105" i="14"/>
  <c r="S2105" i="14"/>
  <c r="O2106" i="14"/>
  <c r="S2106" i="14"/>
  <c r="O2107" i="14"/>
  <c r="S2107" i="14"/>
  <c r="O2108" i="14"/>
  <c r="S2108" i="14"/>
  <c r="O2109" i="14"/>
  <c r="S2109" i="14"/>
  <c r="O2110" i="14"/>
  <c r="S2110" i="14"/>
  <c r="O2111" i="14"/>
  <c r="S2111" i="14"/>
  <c r="O2112" i="14"/>
  <c r="S2112" i="14"/>
  <c r="O2113" i="14"/>
  <c r="S2113" i="14"/>
  <c r="O2114" i="14"/>
  <c r="S2114" i="14"/>
  <c r="O2115" i="14"/>
  <c r="S2115" i="14"/>
  <c r="O2116" i="14"/>
  <c r="S2116" i="14"/>
  <c r="O2117" i="14"/>
  <c r="S2117" i="14"/>
  <c r="O2118" i="14"/>
  <c r="S2118" i="14"/>
  <c r="O2119" i="14"/>
  <c r="S2119" i="14"/>
  <c r="O2120" i="14"/>
  <c r="S2120" i="14"/>
  <c r="O2121" i="14"/>
  <c r="S2121" i="14"/>
  <c r="O2122" i="14"/>
  <c r="S2122" i="14"/>
  <c r="O2123" i="14"/>
  <c r="S2123" i="14"/>
  <c r="O2124" i="14"/>
  <c r="S2124" i="14"/>
  <c r="O2125" i="14"/>
  <c r="S2125" i="14"/>
  <c r="O2126" i="14"/>
  <c r="S2126" i="14"/>
  <c r="O2127" i="14"/>
  <c r="S2127" i="14"/>
  <c r="O2128" i="14"/>
  <c r="S2128" i="14"/>
  <c r="O2129" i="14"/>
  <c r="S2129" i="14"/>
  <c r="O2130" i="14"/>
  <c r="S2130" i="14"/>
  <c r="O2131" i="14"/>
  <c r="S2131" i="14"/>
  <c r="O2132" i="14"/>
  <c r="S2132" i="14"/>
  <c r="O2133" i="14"/>
  <c r="S2133" i="14"/>
  <c r="O2134" i="14"/>
  <c r="S2134" i="14"/>
  <c r="O2135" i="14"/>
  <c r="S2135" i="14"/>
  <c r="O2136" i="14"/>
  <c r="S2136" i="14"/>
  <c r="O2137" i="14"/>
  <c r="S2137" i="14"/>
  <c r="O2138" i="14"/>
  <c r="S2138" i="14"/>
  <c r="O2139" i="14"/>
  <c r="S2139" i="14"/>
  <c r="O2140" i="14"/>
  <c r="S2140" i="14"/>
  <c r="O2141" i="14"/>
  <c r="S2141" i="14"/>
  <c r="O2142" i="14"/>
  <c r="S2142" i="14"/>
  <c r="O2143" i="14"/>
  <c r="S2143" i="14"/>
  <c r="O2144" i="14"/>
  <c r="S2144" i="14"/>
  <c r="O2145" i="14"/>
  <c r="S2145" i="14"/>
  <c r="O2146" i="14"/>
  <c r="S2146" i="14"/>
  <c r="O2147" i="14"/>
  <c r="S2147" i="14"/>
  <c r="O2148" i="14"/>
  <c r="S2148" i="14"/>
  <c r="O2149" i="14"/>
  <c r="S2149" i="14"/>
  <c r="O2150" i="14"/>
  <c r="S2150" i="14"/>
  <c r="O2151" i="14"/>
  <c r="S2151" i="14"/>
  <c r="O2152" i="14"/>
  <c r="S2152" i="14"/>
  <c r="O2153" i="14"/>
  <c r="S2153" i="14"/>
  <c r="O2154" i="14"/>
  <c r="S2154" i="14"/>
  <c r="O2155" i="14"/>
  <c r="S2155" i="14"/>
  <c r="O2156" i="14"/>
  <c r="S2156" i="14"/>
  <c r="O2157" i="14"/>
  <c r="S2157" i="14"/>
  <c r="O2158" i="14"/>
  <c r="S2158" i="14"/>
  <c r="O2159" i="14"/>
  <c r="S2159" i="14"/>
  <c r="O2160" i="14"/>
  <c r="S2160" i="14"/>
  <c r="O2161" i="14"/>
  <c r="S2161" i="14"/>
  <c r="O2162" i="14"/>
  <c r="S2162" i="14"/>
  <c r="O2163" i="14"/>
  <c r="S2163" i="14"/>
  <c r="O2164" i="14"/>
  <c r="S2164" i="14"/>
  <c r="O2165" i="14"/>
  <c r="S2165" i="14"/>
  <c r="O2166" i="14"/>
  <c r="S2166" i="14"/>
  <c r="O2167" i="14"/>
  <c r="S2167" i="14"/>
  <c r="O2168" i="14"/>
  <c r="S2168" i="14"/>
  <c r="O2169" i="14"/>
  <c r="S2169" i="14"/>
  <c r="O2170" i="14"/>
  <c r="S2170" i="14"/>
  <c r="O2171" i="14"/>
  <c r="S2171" i="14"/>
  <c r="O2172" i="14"/>
  <c r="S2172" i="14"/>
  <c r="O2173" i="14"/>
  <c r="S2173" i="14"/>
  <c r="O2174" i="14"/>
  <c r="S2174" i="14"/>
  <c r="O2175" i="14"/>
  <c r="S2175" i="14"/>
  <c r="O2176" i="14"/>
  <c r="S2176" i="14"/>
  <c r="O2177" i="14"/>
  <c r="S2177" i="14"/>
  <c r="O2178" i="14"/>
  <c r="S2178" i="14"/>
  <c r="O2179" i="14"/>
  <c r="S2179" i="14"/>
  <c r="O2180" i="14"/>
  <c r="S2180" i="14"/>
  <c r="O2181" i="14"/>
  <c r="S2181" i="14"/>
  <c r="O2182" i="14"/>
  <c r="S2182" i="14"/>
  <c r="O2183" i="14"/>
  <c r="S2183" i="14"/>
  <c r="O2184" i="14"/>
  <c r="S2184" i="14"/>
  <c r="O2185" i="14"/>
  <c r="S2185" i="14"/>
  <c r="O2186" i="14"/>
  <c r="S2186" i="14"/>
  <c r="O2187" i="14"/>
  <c r="S2187" i="14"/>
  <c r="O2188" i="14"/>
  <c r="S2188" i="14"/>
  <c r="O2189" i="14"/>
  <c r="S2189" i="14"/>
  <c r="O2190" i="14"/>
  <c r="S2190" i="14"/>
  <c r="O2191" i="14"/>
  <c r="S2191" i="14"/>
  <c r="O2192" i="14"/>
  <c r="S2192" i="14"/>
  <c r="O2193" i="14"/>
  <c r="S2193" i="14"/>
  <c r="O2194" i="14"/>
  <c r="S2194" i="14"/>
  <c r="O2195" i="14"/>
  <c r="S2195" i="14"/>
  <c r="O2196" i="14"/>
  <c r="S2196" i="14"/>
  <c r="O2197" i="14"/>
  <c r="S2197" i="14"/>
  <c r="O2198" i="14"/>
  <c r="S2198" i="14"/>
  <c r="O2199" i="14"/>
  <c r="S2199" i="14"/>
  <c r="O2200" i="14"/>
  <c r="S2200" i="14"/>
  <c r="O2201" i="14"/>
  <c r="S2201" i="14"/>
  <c r="O2202" i="14"/>
  <c r="S2202" i="14"/>
  <c r="O2203" i="14"/>
  <c r="S2203" i="14"/>
  <c r="O2204" i="14"/>
  <c r="S2204" i="14"/>
  <c r="O2205" i="14"/>
  <c r="S2205" i="14"/>
  <c r="O2206" i="14"/>
  <c r="S2206" i="14"/>
  <c r="O2207" i="14"/>
  <c r="S2207" i="14"/>
  <c r="O2208" i="14"/>
  <c r="S2208" i="14"/>
  <c r="O2209" i="14"/>
  <c r="S2209" i="14"/>
  <c r="O2210" i="14"/>
  <c r="S2210" i="14"/>
  <c r="O2211" i="14"/>
  <c r="S2211" i="14"/>
  <c r="O2212" i="14"/>
  <c r="S2212" i="14"/>
  <c r="O2213" i="14"/>
  <c r="S2213" i="14"/>
  <c r="O2214" i="14"/>
  <c r="S2214" i="14"/>
  <c r="O2215" i="14"/>
  <c r="S2215" i="14"/>
  <c r="O2216" i="14"/>
  <c r="S2216" i="14"/>
  <c r="O2217" i="14"/>
  <c r="S2217" i="14"/>
  <c r="O2218" i="14"/>
  <c r="S2218" i="14"/>
  <c r="O2219" i="14"/>
  <c r="S2219" i="14"/>
  <c r="O2220" i="14"/>
  <c r="S2220" i="14"/>
  <c r="O2221" i="14"/>
  <c r="S2221" i="14"/>
  <c r="O2222" i="14"/>
  <c r="S2222" i="14"/>
  <c r="O2223" i="14"/>
  <c r="S2223" i="14"/>
  <c r="O2224" i="14"/>
  <c r="S2224" i="14"/>
  <c r="O2225" i="14"/>
  <c r="S2225" i="14"/>
  <c r="O2226" i="14"/>
  <c r="S2226" i="14"/>
  <c r="O2227" i="14"/>
  <c r="S2227" i="14"/>
  <c r="O2228" i="14"/>
  <c r="S2228" i="14"/>
  <c r="O2229" i="14"/>
  <c r="S2229" i="14"/>
  <c r="O2230" i="14"/>
  <c r="S2230" i="14"/>
  <c r="O2231" i="14"/>
  <c r="S2231" i="14"/>
  <c r="O2232" i="14"/>
  <c r="S2232" i="14"/>
  <c r="O2233" i="14"/>
  <c r="S2233" i="14"/>
  <c r="O2234" i="14"/>
  <c r="S2234" i="14"/>
  <c r="O2235" i="14"/>
  <c r="S2235" i="14"/>
  <c r="O2236" i="14"/>
  <c r="S2236" i="14"/>
  <c r="O2237" i="14"/>
  <c r="S2237" i="14"/>
  <c r="O2238" i="14"/>
  <c r="S2238" i="14"/>
  <c r="O2239" i="14"/>
  <c r="S2239" i="14"/>
  <c r="O2240" i="14"/>
  <c r="S2240" i="14"/>
  <c r="O2241" i="14"/>
  <c r="S2241" i="14"/>
  <c r="O2242" i="14"/>
  <c r="S2242" i="14"/>
  <c r="O2243" i="14"/>
  <c r="S2243" i="14"/>
  <c r="O2244" i="14"/>
  <c r="S2244" i="14"/>
  <c r="O2245" i="14"/>
  <c r="S2245" i="14"/>
  <c r="O2246" i="14"/>
  <c r="S2246" i="14"/>
  <c r="O2247" i="14"/>
  <c r="S2247" i="14"/>
  <c r="O2248" i="14"/>
  <c r="S2248" i="14"/>
  <c r="O2249" i="14"/>
  <c r="S2249" i="14"/>
  <c r="O2250" i="14"/>
  <c r="S2250" i="14"/>
  <c r="O2251" i="14"/>
  <c r="S2251" i="14"/>
  <c r="O2252" i="14"/>
  <c r="S2252" i="14"/>
  <c r="O2253" i="14"/>
  <c r="S2253" i="14"/>
  <c r="O2254" i="14"/>
  <c r="S2254" i="14"/>
  <c r="O2255" i="14"/>
  <c r="S2255" i="14"/>
  <c r="O2256" i="14"/>
  <c r="S2256" i="14"/>
  <c r="O2257" i="14"/>
  <c r="S2257" i="14"/>
  <c r="O2258" i="14"/>
  <c r="S2258" i="14"/>
  <c r="O2259" i="14"/>
  <c r="S2259" i="14"/>
  <c r="O2260" i="14"/>
  <c r="S2260" i="14"/>
  <c r="O2261" i="14"/>
  <c r="S2261" i="14"/>
  <c r="O2262" i="14"/>
  <c r="S2262" i="14"/>
  <c r="O2263" i="14"/>
  <c r="S2263" i="14"/>
  <c r="O2264" i="14"/>
  <c r="S2264" i="14"/>
  <c r="O2265" i="14"/>
  <c r="S2265" i="14"/>
  <c r="O2266" i="14"/>
  <c r="S2266" i="14"/>
  <c r="O2267" i="14"/>
  <c r="S2267" i="14"/>
  <c r="O2268" i="14"/>
  <c r="S2268" i="14"/>
  <c r="O2269" i="14"/>
  <c r="S2269" i="14"/>
  <c r="O2270" i="14"/>
  <c r="S2270" i="14"/>
  <c r="O2271" i="14"/>
  <c r="S2271" i="14"/>
  <c r="O2272" i="14"/>
  <c r="S2272" i="14"/>
  <c r="O2273" i="14"/>
  <c r="S2273" i="14"/>
  <c r="O2274" i="14"/>
  <c r="S2274" i="14"/>
  <c r="O2275" i="14"/>
  <c r="S2275" i="14"/>
  <c r="O2276" i="14"/>
  <c r="S2276" i="14"/>
  <c r="O2277" i="14"/>
  <c r="S2277" i="14"/>
  <c r="O2278" i="14"/>
  <c r="S2278" i="14"/>
  <c r="O2279" i="14"/>
  <c r="S2279" i="14"/>
  <c r="O2280" i="14"/>
  <c r="S2280" i="14"/>
  <c r="O2281" i="14"/>
  <c r="S2281" i="14"/>
  <c r="O2282" i="14"/>
  <c r="S2282" i="14"/>
  <c r="O2283" i="14"/>
  <c r="S2283" i="14"/>
  <c r="O2284" i="14"/>
  <c r="S2284" i="14"/>
  <c r="O2285" i="14"/>
  <c r="S2285" i="14"/>
  <c r="O2286" i="14"/>
  <c r="S2286" i="14"/>
  <c r="O2287" i="14"/>
  <c r="S2287" i="14"/>
  <c r="O2288" i="14"/>
  <c r="S2288" i="14"/>
  <c r="O2289" i="14"/>
  <c r="S2289" i="14"/>
  <c r="O2290" i="14"/>
  <c r="S2290" i="14"/>
  <c r="O2291" i="14"/>
  <c r="S2291" i="14"/>
  <c r="O2292" i="14"/>
  <c r="S2292" i="14"/>
  <c r="O2293" i="14"/>
  <c r="S2293" i="14"/>
  <c r="O2294" i="14"/>
  <c r="S2294" i="14"/>
  <c r="O2295" i="14"/>
  <c r="S2295" i="14"/>
  <c r="O2296" i="14"/>
  <c r="S2296" i="14"/>
  <c r="O2297" i="14"/>
  <c r="S2297" i="14"/>
  <c r="O2298" i="14"/>
  <c r="S2298" i="14"/>
  <c r="O2299" i="14"/>
  <c r="S2299" i="14"/>
  <c r="O2300" i="14"/>
  <c r="S2300" i="14"/>
  <c r="O2301" i="14"/>
  <c r="S2301" i="14"/>
  <c r="O2302" i="14"/>
  <c r="S2302" i="14"/>
  <c r="O2303" i="14"/>
  <c r="S2303" i="14"/>
  <c r="O2304" i="14"/>
  <c r="S2304" i="14"/>
  <c r="O2305" i="14"/>
  <c r="S2305" i="14"/>
  <c r="O2306" i="14"/>
  <c r="S2306" i="14"/>
  <c r="O2307" i="14"/>
  <c r="S2307" i="14"/>
  <c r="O2308" i="14"/>
  <c r="S2308" i="14"/>
  <c r="O2309" i="14"/>
  <c r="S2309" i="14"/>
  <c r="O2310" i="14"/>
  <c r="S2310" i="14"/>
  <c r="O2311" i="14"/>
  <c r="S2311" i="14"/>
  <c r="O2312" i="14"/>
  <c r="S2312" i="14"/>
  <c r="O2313" i="14"/>
  <c r="S2313" i="14"/>
  <c r="O2314" i="14"/>
  <c r="S2314" i="14"/>
  <c r="O2315" i="14"/>
  <c r="S2315" i="14"/>
  <c r="O2316" i="14"/>
  <c r="S2316" i="14"/>
  <c r="O2317" i="14"/>
  <c r="S2317" i="14"/>
  <c r="O2318" i="14"/>
  <c r="S2318" i="14"/>
  <c r="O2319" i="14"/>
  <c r="S2319" i="14"/>
  <c r="O2320" i="14"/>
  <c r="S2320" i="14"/>
  <c r="O2321" i="14"/>
  <c r="S2321" i="14"/>
  <c r="O2322" i="14"/>
  <c r="S2322" i="14"/>
  <c r="O2323" i="14"/>
  <c r="S2323" i="14"/>
  <c r="O2324" i="14"/>
  <c r="S2324" i="14"/>
  <c r="O2325" i="14"/>
  <c r="S2325" i="14"/>
  <c r="O2326" i="14"/>
  <c r="S2326" i="14"/>
  <c r="O2327" i="14"/>
  <c r="S2327" i="14"/>
  <c r="O2328" i="14"/>
  <c r="S2328" i="14"/>
  <c r="O2329" i="14"/>
  <c r="S2329" i="14"/>
  <c r="O2330" i="14"/>
  <c r="S2330" i="14"/>
  <c r="O2331" i="14"/>
  <c r="S2331" i="14"/>
  <c r="O2332" i="14"/>
  <c r="S2332" i="14"/>
  <c r="O2333" i="14"/>
  <c r="S2333" i="14"/>
  <c r="O2334" i="14"/>
  <c r="S2334" i="14"/>
  <c r="O2335" i="14"/>
  <c r="S2335" i="14"/>
  <c r="O2336" i="14"/>
  <c r="S2336" i="14"/>
  <c r="O2337" i="14"/>
  <c r="S2337" i="14"/>
  <c r="O2338" i="14"/>
  <c r="S2338" i="14"/>
  <c r="O2339" i="14"/>
  <c r="S2339" i="14"/>
  <c r="O2340" i="14"/>
  <c r="S2340" i="14"/>
  <c r="O2341" i="14"/>
  <c r="S2341" i="14"/>
  <c r="O2342" i="14"/>
  <c r="S2342" i="14"/>
  <c r="O2343" i="14"/>
  <c r="S2343" i="14"/>
  <c r="O2344" i="14"/>
  <c r="S2344" i="14"/>
  <c r="O2345" i="14"/>
  <c r="S2345" i="14"/>
  <c r="O2346" i="14"/>
  <c r="S2346" i="14"/>
  <c r="O2347" i="14"/>
  <c r="S2347" i="14"/>
  <c r="O2348" i="14"/>
  <c r="S2348" i="14"/>
  <c r="O2349" i="14"/>
  <c r="S2349" i="14"/>
  <c r="O2350" i="14"/>
  <c r="S2350" i="14"/>
  <c r="O2351" i="14"/>
  <c r="S2351" i="14"/>
  <c r="O2352" i="14"/>
  <c r="S2352" i="14"/>
  <c r="O2353" i="14"/>
  <c r="S2353" i="14"/>
  <c r="O2354" i="14"/>
  <c r="S2354" i="14"/>
  <c r="O2355" i="14"/>
  <c r="S2355" i="14"/>
  <c r="O2356" i="14"/>
  <c r="S2356" i="14"/>
  <c r="O2357" i="14"/>
  <c r="S2357" i="14"/>
  <c r="O2358" i="14"/>
  <c r="S2358" i="14"/>
  <c r="O2359" i="14"/>
  <c r="S2359" i="14"/>
  <c r="O2360" i="14"/>
  <c r="S2360" i="14"/>
  <c r="O2361" i="14"/>
  <c r="S2361" i="14"/>
  <c r="O2362" i="14"/>
  <c r="S2362" i="14"/>
  <c r="O2363" i="14"/>
  <c r="S2363" i="14"/>
  <c r="O2364" i="14"/>
  <c r="S2364" i="14"/>
  <c r="O2365" i="14"/>
  <c r="S2365" i="14"/>
  <c r="O2366" i="14"/>
  <c r="S2366" i="14"/>
  <c r="O2367" i="14"/>
  <c r="S2367" i="14"/>
  <c r="O2368" i="14"/>
  <c r="S2368" i="14"/>
  <c r="O2369" i="14"/>
  <c r="S2369" i="14"/>
  <c r="O2370" i="14"/>
  <c r="S2370" i="14"/>
  <c r="O2371" i="14"/>
  <c r="S2371" i="14"/>
  <c r="O2372" i="14"/>
  <c r="S2372" i="14"/>
  <c r="O2373" i="14"/>
  <c r="S2373" i="14"/>
  <c r="O2374" i="14"/>
  <c r="S2374" i="14"/>
  <c r="O2375" i="14"/>
  <c r="S2375" i="14"/>
  <c r="O2376" i="14"/>
  <c r="S2376" i="14"/>
  <c r="O2377" i="14"/>
  <c r="S2377" i="14"/>
  <c r="O2378" i="14"/>
  <c r="S2378" i="14"/>
  <c r="O2379" i="14"/>
  <c r="S2379" i="14"/>
  <c r="O2380" i="14"/>
  <c r="S2380" i="14"/>
  <c r="O2381" i="14"/>
  <c r="S2381" i="14"/>
  <c r="O2382" i="14"/>
  <c r="S2382" i="14"/>
  <c r="O2383" i="14"/>
  <c r="S2383" i="14"/>
  <c r="O2384" i="14"/>
  <c r="S2384" i="14"/>
  <c r="O2385" i="14"/>
  <c r="S2385" i="14"/>
  <c r="O2386" i="14"/>
  <c r="S2386" i="14"/>
  <c r="O2387" i="14"/>
  <c r="S2387" i="14"/>
  <c r="O2388" i="14"/>
  <c r="S2388" i="14"/>
  <c r="O2389" i="14"/>
  <c r="S2389" i="14"/>
  <c r="O2390" i="14"/>
  <c r="S2390" i="14"/>
  <c r="O2391" i="14"/>
  <c r="S2391" i="14"/>
  <c r="O2392" i="14"/>
  <c r="S2392" i="14"/>
  <c r="O2393" i="14"/>
  <c r="S2393" i="14"/>
  <c r="O2394" i="14"/>
  <c r="S2394" i="14"/>
  <c r="O2395" i="14"/>
  <c r="S2395" i="14"/>
  <c r="O2396" i="14"/>
  <c r="S2396" i="14"/>
  <c r="O2397" i="14"/>
  <c r="S2397" i="14"/>
  <c r="O2398" i="14"/>
  <c r="S2398" i="14"/>
  <c r="O2399" i="14"/>
  <c r="S2399" i="14"/>
  <c r="O2400" i="14"/>
  <c r="S2400" i="14"/>
  <c r="O2401" i="14"/>
  <c r="S2401" i="14"/>
  <c r="O2402" i="14"/>
  <c r="S2402" i="14"/>
  <c r="O2403" i="14"/>
  <c r="S2403" i="14"/>
  <c r="O2404" i="14"/>
  <c r="S2404" i="14"/>
  <c r="O2405" i="14"/>
  <c r="S2405" i="14"/>
  <c r="O2406" i="14"/>
  <c r="S2406" i="14"/>
  <c r="O2407" i="14"/>
  <c r="S2407" i="14"/>
  <c r="O2408" i="14"/>
  <c r="S2408" i="14"/>
  <c r="O2409" i="14"/>
  <c r="S2409" i="14"/>
  <c r="O2410" i="14"/>
  <c r="S2410" i="14"/>
  <c r="O2411" i="14"/>
  <c r="S2411" i="14"/>
  <c r="O2412" i="14"/>
  <c r="S2412" i="14"/>
  <c r="O2413" i="14"/>
  <c r="S2413" i="14"/>
  <c r="O2414" i="14"/>
  <c r="S2414" i="14"/>
  <c r="O2415" i="14"/>
  <c r="S2415" i="14"/>
  <c r="O2416" i="14"/>
  <c r="S2416" i="14"/>
  <c r="O2417" i="14"/>
  <c r="S2417" i="14"/>
  <c r="O2418" i="14"/>
  <c r="S2418" i="14"/>
  <c r="O2419" i="14"/>
  <c r="S2419" i="14"/>
  <c r="O2420" i="14"/>
  <c r="S2420" i="14"/>
  <c r="O2421" i="14"/>
  <c r="S2421" i="14"/>
  <c r="O2422" i="14"/>
  <c r="S2422" i="14"/>
  <c r="O2423" i="14"/>
  <c r="S2423" i="14"/>
  <c r="O2424" i="14"/>
  <c r="S2424" i="14"/>
  <c r="O2425" i="14"/>
  <c r="S2425" i="14"/>
  <c r="O2426" i="14"/>
  <c r="S2426" i="14"/>
  <c r="O2427" i="14"/>
  <c r="S2427" i="14"/>
  <c r="O2428" i="14"/>
  <c r="S2428" i="14"/>
  <c r="O2429" i="14"/>
  <c r="S2429" i="14"/>
  <c r="O2430" i="14"/>
  <c r="S2430" i="14"/>
  <c r="O2431" i="14"/>
  <c r="S2431" i="14"/>
  <c r="O2432" i="14"/>
  <c r="S2432" i="14"/>
  <c r="O2433" i="14"/>
  <c r="S2433" i="14"/>
  <c r="O2434" i="14"/>
  <c r="S2434" i="14"/>
  <c r="O2435" i="14"/>
  <c r="S2435" i="14"/>
  <c r="O2436" i="14"/>
  <c r="S2436" i="14"/>
  <c r="O2437" i="14"/>
  <c r="S2437" i="14"/>
  <c r="O2438" i="14"/>
  <c r="S2438" i="14"/>
  <c r="O2439" i="14"/>
  <c r="S2439" i="14"/>
  <c r="O2440" i="14"/>
  <c r="S2440" i="14"/>
  <c r="O2441" i="14"/>
  <c r="S2441" i="14"/>
  <c r="O2442" i="14"/>
  <c r="S2442" i="14"/>
  <c r="O2443" i="14"/>
  <c r="S2443" i="14"/>
  <c r="O2444" i="14"/>
  <c r="S2444" i="14"/>
  <c r="O2445" i="14"/>
  <c r="S2445" i="14"/>
  <c r="O2446" i="14"/>
  <c r="S2446" i="14"/>
  <c r="O2447" i="14"/>
  <c r="S2447" i="14"/>
  <c r="O2448" i="14"/>
  <c r="S2448" i="14"/>
  <c r="O2449" i="14"/>
  <c r="S2449" i="14"/>
  <c r="O2450" i="14"/>
  <c r="S2450" i="14"/>
  <c r="O2451" i="14"/>
  <c r="S2451" i="14"/>
  <c r="O2452" i="14"/>
  <c r="S2452" i="14"/>
  <c r="O2453" i="14"/>
  <c r="S2453" i="14"/>
  <c r="O2454" i="14"/>
  <c r="S2454" i="14"/>
  <c r="O2455" i="14"/>
  <c r="S2455" i="14"/>
  <c r="O2456" i="14"/>
  <c r="S2456" i="14"/>
  <c r="O2457" i="14"/>
  <c r="S2457" i="14"/>
  <c r="O2458" i="14"/>
  <c r="S2458" i="14"/>
  <c r="O2459" i="14"/>
  <c r="S2459" i="14"/>
  <c r="O2460" i="14"/>
  <c r="S2460" i="14"/>
  <c r="O2461" i="14"/>
  <c r="S2461" i="14"/>
  <c r="O2462" i="14"/>
  <c r="S2462" i="14"/>
  <c r="O2463" i="14"/>
  <c r="S2463" i="14"/>
  <c r="O2464" i="14"/>
  <c r="S2464" i="14"/>
  <c r="O2465" i="14"/>
  <c r="S2465" i="14"/>
  <c r="O2466" i="14"/>
  <c r="S2466" i="14"/>
  <c r="O2467" i="14"/>
  <c r="S2467" i="14"/>
  <c r="O2468" i="14"/>
  <c r="S2468" i="14"/>
  <c r="O2469" i="14"/>
  <c r="S2469" i="14"/>
  <c r="O2470" i="14"/>
  <c r="S2470" i="14"/>
  <c r="O2471" i="14"/>
  <c r="S2471" i="14"/>
  <c r="O2472" i="14"/>
  <c r="S2472" i="14"/>
  <c r="O2473" i="14"/>
  <c r="S2473" i="14"/>
  <c r="O2474" i="14"/>
  <c r="S2474" i="14"/>
  <c r="O2475" i="14"/>
  <c r="S2475" i="14"/>
  <c r="O2476" i="14"/>
  <c r="S2476" i="14"/>
  <c r="O2477" i="14"/>
  <c r="S2477" i="14"/>
  <c r="O2478" i="14"/>
  <c r="S2478" i="14"/>
  <c r="O2479" i="14"/>
  <c r="S2479" i="14"/>
  <c r="O2480" i="14"/>
  <c r="S2480" i="14"/>
  <c r="O2481" i="14"/>
  <c r="S2481" i="14"/>
  <c r="O2482" i="14"/>
  <c r="S2482" i="14"/>
  <c r="O2483" i="14"/>
  <c r="S2483" i="14"/>
  <c r="O2484" i="14"/>
  <c r="S2484" i="14"/>
  <c r="O2485" i="14"/>
  <c r="S2485" i="14"/>
  <c r="O2486" i="14"/>
  <c r="S2486" i="14"/>
  <c r="O2487" i="14"/>
  <c r="S2487" i="14"/>
  <c r="O2488" i="14"/>
  <c r="S2488" i="14"/>
  <c r="O2489" i="14"/>
  <c r="S2489" i="14"/>
  <c r="O2490" i="14"/>
  <c r="S2490" i="14"/>
  <c r="O2491" i="14"/>
  <c r="S2491" i="14"/>
  <c r="O2492" i="14"/>
  <c r="S2492" i="14"/>
  <c r="O2493" i="14"/>
  <c r="S2493" i="14"/>
  <c r="O2494" i="14"/>
  <c r="S2494" i="14"/>
  <c r="O2495" i="14"/>
  <c r="S2495" i="14"/>
  <c r="O2496" i="14"/>
  <c r="S2496" i="14"/>
  <c r="O2497" i="14"/>
  <c r="S2497" i="14"/>
  <c r="O2498" i="14"/>
  <c r="S2498" i="14"/>
  <c r="O2499" i="14"/>
  <c r="S2499" i="14"/>
  <c r="O2500" i="14"/>
  <c r="S2500" i="14"/>
  <c r="O2501" i="14"/>
  <c r="S2501" i="14"/>
  <c r="O2502" i="14"/>
  <c r="S2502" i="14"/>
  <c r="O2503" i="14"/>
  <c r="S2503" i="14"/>
  <c r="O2504" i="14"/>
  <c r="S2504" i="14"/>
  <c r="O2505" i="14"/>
  <c r="S2505" i="14"/>
  <c r="O2506" i="14"/>
  <c r="S2506" i="14"/>
  <c r="O2507" i="14"/>
  <c r="S2507" i="14"/>
  <c r="O2508" i="14"/>
  <c r="S2508" i="14"/>
  <c r="O2509" i="14"/>
  <c r="S2509" i="14"/>
  <c r="O2510" i="14"/>
  <c r="S2510" i="14"/>
  <c r="O2511" i="14"/>
  <c r="S2511" i="14"/>
  <c r="O2512" i="14"/>
  <c r="S2512" i="14"/>
  <c r="O2513" i="14"/>
  <c r="S2513" i="14"/>
  <c r="O2514" i="14"/>
  <c r="S2514" i="14"/>
  <c r="O2515" i="14"/>
  <c r="S2515" i="14"/>
  <c r="O2516" i="14"/>
  <c r="S2516" i="14"/>
  <c r="O2517" i="14"/>
  <c r="S2517" i="14"/>
  <c r="O2518" i="14"/>
  <c r="S2518" i="14"/>
  <c r="O2519" i="14"/>
  <c r="S2519" i="14"/>
  <c r="O2520" i="14"/>
  <c r="S2520" i="14"/>
  <c r="O2521" i="14"/>
  <c r="S2521" i="14"/>
  <c r="O2522" i="14"/>
  <c r="S2522" i="14"/>
  <c r="O2523" i="14"/>
  <c r="S2523" i="14"/>
  <c r="O2524" i="14"/>
  <c r="S2524" i="14"/>
  <c r="O2525" i="14"/>
  <c r="S2525" i="14"/>
  <c r="O2526" i="14"/>
  <c r="S2526" i="14"/>
  <c r="O2527" i="14"/>
  <c r="S2527" i="14"/>
  <c r="O2528" i="14"/>
  <c r="S2528" i="14"/>
  <c r="O2529" i="14"/>
  <c r="S2529" i="14"/>
  <c r="O2530" i="14"/>
  <c r="S2530" i="14"/>
  <c r="O2531" i="14"/>
  <c r="S2531" i="14"/>
  <c r="O2532" i="14"/>
  <c r="S2532" i="14"/>
  <c r="O2533" i="14"/>
  <c r="S2533" i="14"/>
  <c r="O2534" i="14"/>
  <c r="S2534" i="14"/>
  <c r="O2535" i="14"/>
  <c r="S2535" i="14"/>
  <c r="O2536" i="14"/>
  <c r="S2536" i="14"/>
  <c r="O2537" i="14"/>
  <c r="S2537" i="14"/>
  <c r="O2538" i="14"/>
  <c r="S2538" i="14"/>
  <c r="O2539" i="14"/>
  <c r="S2539" i="14"/>
  <c r="O2540" i="14"/>
  <c r="S2540" i="14"/>
  <c r="O2541" i="14"/>
  <c r="S2541" i="14"/>
  <c r="O2542" i="14"/>
  <c r="S2542" i="14"/>
  <c r="O2543" i="14"/>
  <c r="S2543" i="14"/>
  <c r="O2544" i="14"/>
  <c r="S2544" i="14"/>
  <c r="O2545" i="14"/>
  <c r="S2545" i="14"/>
  <c r="O2546" i="14"/>
  <c r="S2546" i="14"/>
  <c r="O2547" i="14"/>
  <c r="S2547" i="14"/>
  <c r="O2548" i="14"/>
  <c r="S2548" i="14"/>
  <c r="O2549" i="14"/>
  <c r="S2549" i="14"/>
  <c r="O2550" i="14"/>
  <c r="S2550" i="14"/>
  <c r="O2551" i="14"/>
  <c r="S2551" i="14"/>
  <c r="O2552" i="14"/>
  <c r="S2552" i="14"/>
  <c r="O2553" i="14"/>
  <c r="S2553" i="14"/>
  <c r="O2554" i="14"/>
  <c r="S2554" i="14"/>
  <c r="O2555" i="14"/>
  <c r="S2555" i="14"/>
  <c r="O2556" i="14"/>
  <c r="S2556" i="14"/>
  <c r="O2557" i="14"/>
  <c r="S2557" i="14"/>
  <c r="O2558" i="14"/>
  <c r="S2558" i="14"/>
  <c r="O2559" i="14"/>
  <c r="S2559" i="14"/>
  <c r="O2560" i="14"/>
  <c r="S2560" i="14"/>
  <c r="O2561" i="14"/>
  <c r="S2561" i="14"/>
  <c r="O2562" i="14"/>
  <c r="S2562" i="14"/>
  <c r="O2563" i="14"/>
  <c r="S2563" i="14"/>
  <c r="O2564" i="14"/>
  <c r="S2564" i="14"/>
  <c r="O2565" i="14"/>
  <c r="S2565" i="14"/>
  <c r="O2566" i="14"/>
  <c r="S2566" i="14"/>
  <c r="O2567" i="14"/>
  <c r="S2567" i="14"/>
  <c r="O2568" i="14"/>
  <c r="S2568" i="14"/>
  <c r="O2569" i="14"/>
  <c r="S2569" i="14"/>
  <c r="O2570" i="14"/>
  <c r="S2570" i="14"/>
  <c r="O2571" i="14"/>
  <c r="S2571" i="14"/>
  <c r="O2572" i="14"/>
  <c r="S2572" i="14"/>
  <c r="O2573" i="14"/>
  <c r="S2573" i="14"/>
  <c r="O2574" i="14"/>
  <c r="S2574" i="14"/>
  <c r="O2575" i="14"/>
  <c r="S2575" i="14"/>
  <c r="O2576" i="14"/>
  <c r="S2576" i="14"/>
  <c r="O2577" i="14"/>
  <c r="S2577" i="14"/>
  <c r="O2578" i="14"/>
  <c r="S2578" i="14"/>
  <c r="O2579" i="14"/>
  <c r="S2579" i="14"/>
  <c r="P2580" i="14"/>
  <c r="U2580" i="14"/>
  <c r="O2581" i="14"/>
  <c r="T2581" i="14"/>
  <c r="V2582" i="14"/>
  <c r="R2582" i="14"/>
  <c r="N2582" i="14"/>
  <c r="M2582" i="14"/>
  <c r="S2582" i="14"/>
  <c r="X2582" i="14"/>
  <c r="Q2583" i="14"/>
  <c r="W2583" i="14"/>
  <c r="P2584" i="14"/>
  <c r="U2584" i="14"/>
  <c r="O2585" i="14"/>
  <c r="T2585" i="14"/>
  <c r="V2586" i="14"/>
  <c r="R2586" i="14"/>
  <c r="N2586" i="14"/>
  <c r="M2586" i="14"/>
  <c r="S2586" i="14"/>
  <c r="X2586" i="14"/>
  <c r="Q2587" i="14"/>
  <c r="W2587" i="14"/>
  <c r="P2588" i="14"/>
  <c r="U2588" i="14"/>
  <c r="O2589" i="14"/>
  <c r="T2589" i="14"/>
  <c r="V2590" i="14"/>
  <c r="R2590" i="14"/>
  <c r="N2590" i="14"/>
  <c r="M2590" i="14"/>
  <c r="S2590" i="14"/>
  <c r="X2590" i="14"/>
  <c r="Q2591" i="14"/>
  <c r="W2591" i="14"/>
  <c r="P2592" i="14"/>
  <c r="U2592" i="14"/>
  <c r="O2593" i="14"/>
  <c r="T2593" i="14"/>
  <c r="V2594" i="14"/>
  <c r="R2594" i="14"/>
  <c r="N2594" i="14"/>
  <c r="M2594" i="14"/>
  <c r="S2594" i="14"/>
  <c r="X2594" i="14"/>
  <c r="Q2595" i="14"/>
  <c r="W2595" i="14"/>
  <c r="P2596" i="14"/>
  <c r="U2596" i="14"/>
  <c r="O2597" i="14"/>
  <c r="T2597" i="14"/>
  <c r="V2598" i="14"/>
  <c r="R2598" i="14"/>
  <c r="N2598" i="14"/>
  <c r="M2598" i="14"/>
  <c r="S2598" i="14"/>
  <c r="X2598" i="14"/>
  <c r="Q2599" i="14"/>
  <c r="W2599" i="14"/>
  <c r="P2600" i="14"/>
  <c r="U2600" i="14"/>
  <c r="O2601" i="14"/>
  <c r="T2601" i="14"/>
  <c r="V2602" i="14"/>
  <c r="R2602" i="14"/>
  <c r="N2602" i="14"/>
  <c r="M2602" i="14"/>
  <c r="S2602" i="14"/>
  <c r="X2602" i="14"/>
  <c r="Q2603" i="14"/>
  <c r="W2603" i="14"/>
  <c r="P2604" i="14"/>
  <c r="U2604" i="14"/>
  <c r="O2605" i="14"/>
  <c r="T2605" i="14"/>
  <c r="V2606" i="14"/>
  <c r="R2606" i="14"/>
  <c r="N2606" i="14"/>
  <c r="M2606" i="14"/>
  <c r="S2606" i="14"/>
  <c r="X2606" i="14"/>
  <c r="Q2607" i="14"/>
  <c r="W2607" i="14"/>
  <c r="P2608" i="14"/>
  <c r="U2608" i="14"/>
  <c r="O2609" i="14"/>
  <c r="T2609" i="14"/>
  <c r="V2610" i="14"/>
  <c r="R2610" i="14"/>
  <c r="N2610" i="14"/>
  <c r="M2610" i="14"/>
  <c r="S2610" i="14"/>
  <c r="X2610" i="14"/>
  <c r="Q2611" i="14"/>
  <c r="W2611" i="14"/>
  <c r="P2612" i="14"/>
  <c r="U2612" i="14"/>
  <c r="O2613" i="14"/>
  <c r="T2613" i="14"/>
  <c r="V2614" i="14"/>
  <c r="R2614" i="14"/>
  <c r="N2614" i="14"/>
  <c r="M2614" i="14"/>
  <c r="S2614" i="14"/>
  <c r="X2614" i="14"/>
  <c r="Q2615" i="14"/>
  <c r="W2615" i="14"/>
  <c r="P2616" i="14"/>
  <c r="U2616" i="14"/>
  <c r="O2617" i="14"/>
  <c r="T2617" i="14"/>
  <c r="V2618" i="14"/>
  <c r="R2618" i="14"/>
  <c r="N2618" i="14"/>
  <c r="M2618" i="14"/>
  <c r="S2618" i="14"/>
  <c r="X2618" i="14"/>
  <c r="Q2619" i="14"/>
  <c r="W2619" i="14"/>
  <c r="P2620" i="14"/>
  <c r="U2620" i="14"/>
  <c r="O2621" i="14"/>
  <c r="T2621" i="14"/>
  <c r="V2622" i="14"/>
  <c r="R2622" i="14"/>
  <c r="N2622" i="14"/>
  <c r="M2622" i="14"/>
  <c r="S2622" i="14"/>
  <c r="X2622" i="14"/>
  <c r="Q2623" i="14"/>
  <c r="W2623" i="14"/>
  <c r="P2624" i="14"/>
  <c r="U2624" i="14"/>
  <c r="O2625" i="14"/>
  <c r="T2625" i="14"/>
  <c r="V2626" i="14"/>
  <c r="R2626" i="14"/>
  <c r="N2626" i="14"/>
  <c r="M2626" i="14"/>
  <c r="S2626" i="14"/>
  <c r="X2626" i="14"/>
  <c r="Q2627" i="14"/>
  <c r="W2627" i="14"/>
  <c r="P2628" i="14"/>
  <c r="U2628" i="14"/>
  <c r="O2629" i="14"/>
  <c r="T2629" i="14"/>
  <c r="V2630" i="14"/>
  <c r="R2630" i="14"/>
  <c r="N2630" i="14"/>
  <c r="M2630" i="14"/>
  <c r="S2630" i="14"/>
  <c r="X2630" i="14"/>
  <c r="Q2631" i="14"/>
  <c r="W2631" i="14"/>
  <c r="P2632" i="14"/>
  <c r="U2632" i="14"/>
  <c r="O2633" i="14"/>
  <c r="T2633" i="14"/>
  <c r="V2634" i="14"/>
  <c r="R2634" i="14"/>
  <c r="N2634" i="14"/>
  <c r="M2634" i="14"/>
  <c r="S2634" i="14"/>
  <c r="X2634" i="14"/>
  <c r="Q2635" i="14"/>
  <c r="W2635" i="14"/>
  <c r="P2636" i="14"/>
  <c r="U2636" i="14"/>
  <c r="O2637" i="14"/>
  <c r="T2637" i="14"/>
  <c r="V2638" i="14"/>
  <c r="R2638" i="14"/>
  <c r="N2638" i="14"/>
  <c r="M2638" i="14"/>
  <c r="S2638" i="14"/>
  <c r="X2638" i="14"/>
  <c r="Q2639" i="14"/>
  <c r="W2639" i="14"/>
  <c r="P2640" i="14"/>
  <c r="U2640" i="14"/>
  <c r="O2641" i="14"/>
  <c r="T2641" i="14"/>
  <c r="V2642" i="14"/>
  <c r="R2642" i="14"/>
  <c r="N2642" i="14"/>
  <c r="X2642" i="14"/>
  <c r="M2642" i="14"/>
  <c r="S2642" i="14"/>
  <c r="V2643" i="14"/>
  <c r="R2643" i="14"/>
  <c r="N2643" i="14"/>
  <c r="X2643" i="14"/>
  <c r="T2643" i="14"/>
  <c r="P2643" i="14"/>
  <c r="M2643" i="14"/>
  <c r="U2643" i="14"/>
  <c r="Q2644" i="14"/>
  <c r="V2645" i="14"/>
  <c r="R2645" i="14"/>
  <c r="N2645" i="14"/>
  <c r="X2645" i="14"/>
  <c r="T2645" i="14"/>
  <c r="P2645" i="14"/>
  <c r="M2645" i="14"/>
  <c r="U2645" i="14"/>
  <c r="Q2646" i="14"/>
  <c r="V2647" i="14"/>
  <c r="R2647" i="14"/>
  <c r="N2647" i="14"/>
  <c r="X2647" i="14"/>
  <c r="T2647" i="14"/>
  <c r="P2647" i="14"/>
  <c r="M2647" i="14"/>
  <c r="U2647" i="14"/>
  <c r="Q2648" i="14"/>
  <c r="V2649" i="14"/>
  <c r="R2649" i="14"/>
  <c r="N2649" i="14"/>
  <c r="X2649" i="14"/>
  <c r="T2649" i="14"/>
  <c r="P2649" i="14"/>
  <c r="M2649" i="14"/>
  <c r="U2649" i="14"/>
  <c r="Q2650" i="14"/>
  <c r="V2651" i="14"/>
  <c r="R2651" i="14"/>
  <c r="N2651" i="14"/>
  <c r="X2651" i="14"/>
  <c r="T2651" i="14"/>
  <c r="P2651" i="14"/>
  <c r="M2651" i="14"/>
  <c r="U2651" i="14"/>
  <c r="Q2652" i="14"/>
  <c r="V2653" i="14"/>
  <c r="R2653" i="14"/>
  <c r="N2653" i="14"/>
  <c r="X2653" i="14"/>
  <c r="T2653" i="14"/>
  <c r="P2653" i="14"/>
  <c r="M2653" i="14"/>
  <c r="U2653" i="14"/>
  <c r="Q2654" i="14"/>
  <c r="V2655" i="14"/>
  <c r="R2655" i="14"/>
  <c r="N2655" i="14"/>
  <c r="X2655" i="14"/>
  <c r="T2655" i="14"/>
  <c r="P2655" i="14"/>
  <c r="M2655" i="14"/>
  <c r="U2655" i="14"/>
  <c r="Q2656" i="14"/>
  <c r="V2657" i="14"/>
  <c r="R2657" i="14"/>
  <c r="N2657" i="14"/>
  <c r="X2657" i="14"/>
  <c r="T2657" i="14"/>
  <c r="P2657" i="14"/>
  <c r="M2657" i="14"/>
  <c r="U2657" i="14"/>
  <c r="Q2658" i="14"/>
  <c r="V2659" i="14"/>
  <c r="R2659" i="14"/>
  <c r="N2659" i="14"/>
  <c r="X2659" i="14"/>
  <c r="T2659" i="14"/>
  <c r="P2659" i="14"/>
  <c r="M2659" i="14"/>
  <c r="U2659" i="14"/>
  <c r="Q2660" i="14"/>
  <c r="V2661" i="14"/>
  <c r="R2661" i="14"/>
  <c r="N2661" i="14"/>
  <c r="X2661" i="14"/>
  <c r="T2661" i="14"/>
  <c r="P2661" i="14"/>
  <c r="M2661" i="14"/>
  <c r="U2661" i="14"/>
  <c r="Q2662" i="14"/>
  <c r="V2663" i="14"/>
  <c r="R2663" i="14"/>
  <c r="N2663" i="14"/>
  <c r="X2663" i="14"/>
  <c r="T2663" i="14"/>
  <c r="P2663" i="14"/>
  <c r="M2663" i="14"/>
  <c r="U2663" i="14"/>
  <c r="Q2664" i="14"/>
  <c r="V2665" i="14"/>
  <c r="R2665" i="14"/>
  <c r="N2665" i="14"/>
  <c r="X2665" i="14"/>
  <c r="T2665" i="14"/>
  <c r="P2665" i="14"/>
  <c r="M2665" i="14"/>
  <c r="U2665" i="14"/>
  <c r="Q2666" i="14"/>
  <c r="V2667" i="14"/>
  <c r="R2667" i="14"/>
  <c r="N2667" i="14"/>
  <c r="X2667" i="14"/>
  <c r="T2667" i="14"/>
  <c r="P2667" i="14"/>
  <c r="M2667" i="14"/>
  <c r="U2667" i="14"/>
  <c r="Q2668" i="14"/>
  <c r="V2669" i="14"/>
  <c r="R2669" i="14"/>
  <c r="N2669" i="14"/>
  <c r="X2669" i="14"/>
  <c r="T2669" i="14"/>
  <c r="P2669" i="14"/>
  <c r="M2669" i="14"/>
  <c r="U2669" i="14"/>
  <c r="Q2670" i="14"/>
  <c r="V2671" i="14"/>
  <c r="R2671" i="14"/>
  <c r="N2671" i="14"/>
  <c r="X2671" i="14"/>
  <c r="T2671" i="14"/>
  <c r="P2671" i="14"/>
  <c r="M2671" i="14"/>
  <c r="U2671" i="14"/>
  <c r="Q2672" i="14"/>
  <c r="V2673" i="14"/>
  <c r="R2673" i="14"/>
  <c r="N2673" i="14"/>
  <c r="X2673" i="14"/>
  <c r="T2673" i="14"/>
  <c r="P2673" i="14"/>
  <c r="M2673" i="14"/>
  <c r="U2673" i="14"/>
  <c r="Q2674" i="14"/>
  <c r="V2675" i="14"/>
  <c r="R2675" i="14"/>
  <c r="N2675" i="14"/>
  <c r="X2675" i="14"/>
  <c r="T2675" i="14"/>
  <c r="P2675" i="14"/>
  <c r="M2675" i="14"/>
  <c r="U2675" i="14"/>
  <c r="Q2676" i="14"/>
  <c r="V2677" i="14"/>
  <c r="R2677" i="14"/>
  <c r="N2677" i="14"/>
  <c r="X2677" i="14"/>
  <c r="T2677" i="14"/>
  <c r="P2677" i="14"/>
  <c r="M2677" i="14"/>
  <c r="U2677" i="14"/>
  <c r="Q2678" i="14"/>
  <c r="V2679" i="14"/>
  <c r="R2679" i="14"/>
  <c r="N2679" i="14"/>
  <c r="X2679" i="14"/>
  <c r="T2679" i="14"/>
  <c r="P2679" i="14"/>
  <c r="M2679" i="14"/>
  <c r="U2679" i="14"/>
  <c r="Q2680" i="14"/>
  <c r="V2681" i="14"/>
  <c r="R2681" i="14"/>
  <c r="N2681" i="14"/>
  <c r="X2681" i="14"/>
  <c r="T2681" i="14"/>
  <c r="P2681" i="14"/>
  <c r="M2681" i="14"/>
  <c r="U2681" i="14"/>
  <c r="Q2682" i="14"/>
  <c r="V2683" i="14"/>
  <c r="R2683" i="14"/>
  <c r="N2683" i="14"/>
  <c r="X2683" i="14"/>
  <c r="T2683" i="14"/>
  <c r="P2683" i="14"/>
  <c r="M2683" i="14"/>
  <c r="U2683" i="14"/>
  <c r="Q2684" i="14"/>
  <c r="V2685" i="14"/>
  <c r="R2685" i="14"/>
  <c r="N2685" i="14"/>
  <c r="X2685" i="14"/>
  <c r="T2685" i="14"/>
  <c r="P2685" i="14"/>
  <c r="M2685" i="14"/>
  <c r="U2685" i="14"/>
  <c r="Q2686" i="14"/>
  <c r="V2690" i="14"/>
  <c r="V2694" i="14"/>
  <c r="V2698" i="14"/>
  <c r="V2702" i="14"/>
  <c r="V2706" i="14"/>
  <c r="V2710" i="14"/>
  <c r="V2714" i="14"/>
  <c r="V2718" i="14"/>
  <c r="V2722" i="14"/>
  <c r="V2726" i="14"/>
  <c r="V2730" i="14"/>
  <c r="V2734" i="14"/>
  <c r="V2738" i="14"/>
  <c r="V2742" i="14"/>
  <c r="V2746" i="14"/>
  <c r="V2750" i="14"/>
  <c r="V2754" i="14"/>
  <c r="V2758" i="14"/>
  <c r="T2763" i="14"/>
  <c r="O2763" i="14"/>
  <c r="X2763" i="14"/>
  <c r="S2763" i="14"/>
  <c r="N2763" i="14"/>
  <c r="W2763" i="14"/>
  <c r="R2763" i="14"/>
  <c r="T2767" i="14"/>
  <c r="O2767" i="14"/>
  <c r="X2767" i="14"/>
  <c r="S2767" i="14"/>
  <c r="N2767" i="14"/>
  <c r="W2767" i="14"/>
  <c r="R2767" i="14"/>
  <c r="T2771" i="14"/>
  <c r="O2771" i="14"/>
  <c r="X2771" i="14"/>
  <c r="S2771" i="14"/>
  <c r="N2771" i="14"/>
  <c r="W2771" i="14"/>
  <c r="R2771" i="14"/>
  <c r="T2775" i="14"/>
  <c r="O2775" i="14"/>
  <c r="X2775" i="14"/>
  <c r="S2775" i="14"/>
  <c r="N2775" i="14"/>
  <c r="W2775" i="14"/>
  <c r="R2775" i="14"/>
  <c r="T2779" i="14"/>
  <c r="O2779" i="14"/>
  <c r="X2779" i="14"/>
  <c r="S2779" i="14"/>
  <c r="N2779" i="14"/>
  <c r="W2779" i="14"/>
  <c r="R2779" i="14"/>
  <c r="T2783" i="14"/>
  <c r="O2783" i="14"/>
  <c r="X2783" i="14"/>
  <c r="S2783" i="14"/>
  <c r="N2783" i="14"/>
  <c r="W2783" i="14"/>
  <c r="R2783" i="14"/>
  <c r="T2787" i="14"/>
  <c r="O2787" i="14"/>
  <c r="X2787" i="14"/>
  <c r="S2787" i="14"/>
  <c r="N2787" i="14"/>
  <c r="W2787" i="14"/>
  <c r="R2787" i="14"/>
  <c r="T2791" i="14"/>
  <c r="O2791" i="14"/>
  <c r="X2791" i="14"/>
  <c r="S2791" i="14"/>
  <c r="N2791" i="14"/>
  <c r="W2791" i="14"/>
  <c r="R2791" i="14"/>
  <c r="T2795" i="14"/>
  <c r="O2795" i="14"/>
  <c r="X2795" i="14"/>
  <c r="S2795" i="14"/>
  <c r="N2795" i="14"/>
  <c r="W2795" i="14"/>
  <c r="R2795" i="14"/>
  <c r="T2799" i="14"/>
  <c r="O2799" i="14"/>
  <c r="X2799" i="14"/>
  <c r="S2799" i="14"/>
  <c r="N2799" i="14"/>
  <c r="W2799" i="14"/>
  <c r="R2799" i="14"/>
  <c r="T2803" i="14"/>
  <c r="O2803" i="14"/>
  <c r="X2803" i="14"/>
  <c r="S2803" i="14"/>
  <c r="N2803" i="14"/>
  <c r="W2803" i="14"/>
  <c r="R2803" i="14"/>
  <c r="T2807" i="14"/>
  <c r="O2807" i="14"/>
  <c r="X2807" i="14"/>
  <c r="S2807" i="14"/>
  <c r="N2807" i="14"/>
  <c r="W2807" i="14"/>
  <c r="R2807" i="14"/>
  <c r="X2811" i="14"/>
  <c r="T2811" i="14"/>
  <c r="P2811" i="14"/>
  <c r="W2811" i="14"/>
  <c r="O2811" i="14"/>
  <c r="V2811" i="14"/>
  <c r="N2811" i="14"/>
  <c r="S2811" i="14"/>
  <c r="R2815" i="14"/>
  <c r="X2819" i="14"/>
  <c r="T2819" i="14"/>
  <c r="P2819" i="14"/>
  <c r="W2819" i="14"/>
  <c r="O2819" i="14"/>
  <c r="V2819" i="14"/>
  <c r="N2819" i="14"/>
  <c r="S2819" i="14"/>
  <c r="R2823" i="14"/>
  <c r="X2827" i="14"/>
  <c r="T2827" i="14"/>
  <c r="P2827" i="14"/>
  <c r="W2827" i="14"/>
  <c r="O2827" i="14"/>
  <c r="V2827" i="14"/>
  <c r="N2827" i="14"/>
  <c r="S2827" i="14"/>
  <c r="R2831" i="14"/>
  <c r="X2835" i="14"/>
  <c r="T2835" i="14"/>
  <c r="P2835" i="14"/>
  <c r="W2835" i="14"/>
  <c r="O2835" i="14"/>
  <c r="V2835" i="14"/>
  <c r="N2835" i="14"/>
  <c r="S2835" i="14"/>
  <c r="R2839" i="14"/>
  <c r="X2843" i="14"/>
  <c r="T2843" i="14"/>
  <c r="P2843" i="14"/>
  <c r="W2843" i="14"/>
  <c r="O2843" i="14"/>
  <c r="V2843" i="14"/>
  <c r="N2843" i="14"/>
  <c r="S2843" i="14"/>
  <c r="R2847" i="14"/>
  <c r="X2851" i="14"/>
  <c r="T2851" i="14"/>
  <c r="P2851" i="14"/>
  <c r="W2851" i="14"/>
  <c r="O2851" i="14"/>
  <c r="V2851" i="14"/>
  <c r="N2851" i="14"/>
  <c r="S2851" i="14"/>
  <c r="R2855" i="14"/>
  <c r="X2859" i="14"/>
  <c r="T2859" i="14"/>
  <c r="P2859" i="14"/>
  <c r="W2859" i="14"/>
  <c r="O2859" i="14"/>
  <c r="V2859" i="14"/>
  <c r="N2859" i="14"/>
  <c r="S2859" i="14"/>
  <c r="R2863" i="14"/>
  <c r="X2867" i="14"/>
  <c r="T2867" i="14"/>
  <c r="P2867" i="14"/>
  <c r="W2867" i="14"/>
  <c r="O2867" i="14"/>
  <c r="V2867" i="14"/>
  <c r="N2867" i="14"/>
  <c r="S2867" i="14"/>
  <c r="R2871" i="14"/>
  <c r="X2875" i="14"/>
  <c r="T2875" i="14"/>
  <c r="P2875" i="14"/>
  <c r="W2875" i="14"/>
  <c r="O2875" i="14"/>
  <c r="V2875" i="14"/>
  <c r="N2875" i="14"/>
  <c r="S2875" i="14"/>
  <c r="R2879" i="14"/>
  <c r="X2883" i="14"/>
  <c r="T2883" i="14"/>
  <c r="P2883" i="14"/>
  <c r="W2883" i="14"/>
  <c r="O2883" i="14"/>
  <c r="V2883" i="14"/>
  <c r="N2883" i="14"/>
  <c r="S2883" i="14"/>
  <c r="R2887" i="14"/>
  <c r="X2891" i="14"/>
  <c r="T2891" i="14"/>
  <c r="P2891" i="14"/>
  <c r="W2891" i="14"/>
  <c r="O2891" i="14"/>
  <c r="V2891" i="14"/>
  <c r="N2891" i="14"/>
  <c r="S2891" i="14"/>
  <c r="R2895" i="14"/>
  <c r="X2899" i="14"/>
  <c r="T2899" i="14"/>
  <c r="P2899" i="14"/>
  <c r="W2899" i="14"/>
  <c r="O2899" i="14"/>
  <c r="V2899" i="14"/>
  <c r="N2899" i="14"/>
  <c r="S2899" i="14"/>
  <c r="R2903" i="14"/>
  <c r="X2907" i="14"/>
  <c r="T2907" i="14"/>
  <c r="P2907" i="14"/>
  <c r="W2907" i="14"/>
  <c r="O2907" i="14"/>
  <c r="V2907" i="14"/>
  <c r="N2907" i="14"/>
  <c r="S2907" i="14"/>
  <c r="X2915" i="14"/>
  <c r="T2915" i="14"/>
  <c r="P2915" i="14"/>
  <c r="W2915" i="14"/>
  <c r="O2915" i="14"/>
  <c r="V2915" i="14"/>
  <c r="N2915" i="14"/>
  <c r="S2915" i="14"/>
  <c r="AM12" i="16"/>
  <c r="AM44" i="16"/>
  <c r="AM76" i="16"/>
  <c r="AM108" i="16"/>
  <c r="P2687" i="14"/>
  <c r="T2687" i="14"/>
  <c r="X2687" i="14"/>
  <c r="P2688" i="14"/>
  <c r="T2688" i="14"/>
  <c r="X2688" i="14"/>
  <c r="P2689" i="14"/>
  <c r="T2689" i="14"/>
  <c r="X2689" i="14"/>
  <c r="P2690" i="14"/>
  <c r="T2690" i="14"/>
  <c r="X2690" i="14"/>
  <c r="P2691" i="14"/>
  <c r="T2691" i="14"/>
  <c r="X2691" i="14"/>
  <c r="P2692" i="14"/>
  <c r="T2692" i="14"/>
  <c r="X2692" i="14"/>
  <c r="P2693" i="14"/>
  <c r="T2693" i="14"/>
  <c r="X2693" i="14"/>
  <c r="P2694" i="14"/>
  <c r="T2694" i="14"/>
  <c r="X2694" i="14"/>
  <c r="P2695" i="14"/>
  <c r="T2695" i="14"/>
  <c r="X2695" i="14"/>
  <c r="P2696" i="14"/>
  <c r="T2696" i="14"/>
  <c r="X2696" i="14"/>
  <c r="P2697" i="14"/>
  <c r="T2697" i="14"/>
  <c r="X2697" i="14"/>
  <c r="P2698" i="14"/>
  <c r="T2698" i="14"/>
  <c r="X2698" i="14"/>
  <c r="P2699" i="14"/>
  <c r="T2699" i="14"/>
  <c r="X2699" i="14"/>
  <c r="P2700" i="14"/>
  <c r="T2700" i="14"/>
  <c r="X2700" i="14"/>
  <c r="P2701" i="14"/>
  <c r="T2701" i="14"/>
  <c r="X2701" i="14"/>
  <c r="P2702" i="14"/>
  <c r="T2702" i="14"/>
  <c r="X2702" i="14"/>
  <c r="P2703" i="14"/>
  <c r="T2703" i="14"/>
  <c r="X2703" i="14"/>
  <c r="P2704" i="14"/>
  <c r="T2704" i="14"/>
  <c r="X2704" i="14"/>
  <c r="P2705" i="14"/>
  <c r="T2705" i="14"/>
  <c r="X2705" i="14"/>
  <c r="P2706" i="14"/>
  <c r="T2706" i="14"/>
  <c r="X2706" i="14"/>
  <c r="P2707" i="14"/>
  <c r="T2707" i="14"/>
  <c r="X2707" i="14"/>
  <c r="P2708" i="14"/>
  <c r="T2708" i="14"/>
  <c r="X2708" i="14"/>
  <c r="P2709" i="14"/>
  <c r="T2709" i="14"/>
  <c r="X2709" i="14"/>
  <c r="P2710" i="14"/>
  <c r="T2710" i="14"/>
  <c r="X2710" i="14"/>
  <c r="P2711" i="14"/>
  <c r="T2711" i="14"/>
  <c r="X2711" i="14"/>
  <c r="P2712" i="14"/>
  <c r="T2712" i="14"/>
  <c r="X2712" i="14"/>
  <c r="P2713" i="14"/>
  <c r="T2713" i="14"/>
  <c r="X2713" i="14"/>
  <c r="P2714" i="14"/>
  <c r="T2714" i="14"/>
  <c r="X2714" i="14"/>
  <c r="P2715" i="14"/>
  <c r="T2715" i="14"/>
  <c r="X2715" i="14"/>
  <c r="P2716" i="14"/>
  <c r="T2716" i="14"/>
  <c r="X2716" i="14"/>
  <c r="P2717" i="14"/>
  <c r="T2717" i="14"/>
  <c r="X2717" i="14"/>
  <c r="P2718" i="14"/>
  <c r="T2718" i="14"/>
  <c r="X2718" i="14"/>
  <c r="P2719" i="14"/>
  <c r="T2719" i="14"/>
  <c r="X2719" i="14"/>
  <c r="P2720" i="14"/>
  <c r="T2720" i="14"/>
  <c r="X2720" i="14"/>
  <c r="P2721" i="14"/>
  <c r="T2721" i="14"/>
  <c r="X2721" i="14"/>
  <c r="P2722" i="14"/>
  <c r="T2722" i="14"/>
  <c r="X2722" i="14"/>
  <c r="P2723" i="14"/>
  <c r="T2723" i="14"/>
  <c r="X2723" i="14"/>
  <c r="P2724" i="14"/>
  <c r="T2724" i="14"/>
  <c r="X2724" i="14"/>
  <c r="P2725" i="14"/>
  <c r="T2725" i="14"/>
  <c r="X2725" i="14"/>
  <c r="P2726" i="14"/>
  <c r="T2726" i="14"/>
  <c r="X2726" i="14"/>
  <c r="P2727" i="14"/>
  <c r="T2727" i="14"/>
  <c r="X2727" i="14"/>
  <c r="P2728" i="14"/>
  <c r="T2728" i="14"/>
  <c r="X2728" i="14"/>
  <c r="P2729" i="14"/>
  <c r="T2729" i="14"/>
  <c r="X2729" i="14"/>
  <c r="P2730" i="14"/>
  <c r="T2730" i="14"/>
  <c r="X2730" i="14"/>
  <c r="P2731" i="14"/>
  <c r="T2731" i="14"/>
  <c r="X2731" i="14"/>
  <c r="P2732" i="14"/>
  <c r="T2732" i="14"/>
  <c r="X2732" i="14"/>
  <c r="P2733" i="14"/>
  <c r="T2733" i="14"/>
  <c r="X2733" i="14"/>
  <c r="P2734" i="14"/>
  <c r="T2734" i="14"/>
  <c r="X2734" i="14"/>
  <c r="P2735" i="14"/>
  <c r="T2735" i="14"/>
  <c r="X2735" i="14"/>
  <c r="P2736" i="14"/>
  <c r="T2736" i="14"/>
  <c r="X2736" i="14"/>
  <c r="P2737" i="14"/>
  <c r="T2737" i="14"/>
  <c r="X2737" i="14"/>
  <c r="P2738" i="14"/>
  <c r="T2738" i="14"/>
  <c r="X2738" i="14"/>
  <c r="P2739" i="14"/>
  <c r="T2739" i="14"/>
  <c r="X2739" i="14"/>
  <c r="P2740" i="14"/>
  <c r="T2740" i="14"/>
  <c r="X2740" i="14"/>
  <c r="P2741" i="14"/>
  <c r="T2741" i="14"/>
  <c r="X2741" i="14"/>
  <c r="P2742" i="14"/>
  <c r="T2742" i="14"/>
  <c r="X2742" i="14"/>
  <c r="P2743" i="14"/>
  <c r="T2743" i="14"/>
  <c r="X2743" i="14"/>
  <c r="P2744" i="14"/>
  <c r="T2744" i="14"/>
  <c r="X2744" i="14"/>
  <c r="P2745" i="14"/>
  <c r="T2745" i="14"/>
  <c r="X2745" i="14"/>
  <c r="P2746" i="14"/>
  <c r="T2746" i="14"/>
  <c r="X2746" i="14"/>
  <c r="P2747" i="14"/>
  <c r="T2747" i="14"/>
  <c r="X2747" i="14"/>
  <c r="P2748" i="14"/>
  <c r="T2748" i="14"/>
  <c r="X2748" i="14"/>
  <c r="P2749" i="14"/>
  <c r="T2749" i="14"/>
  <c r="X2749" i="14"/>
  <c r="P2750" i="14"/>
  <c r="T2750" i="14"/>
  <c r="X2750" i="14"/>
  <c r="P2751" i="14"/>
  <c r="T2751" i="14"/>
  <c r="X2751" i="14"/>
  <c r="P2752" i="14"/>
  <c r="T2752" i="14"/>
  <c r="X2752" i="14"/>
  <c r="P2753" i="14"/>
  <c r="T2753" i="14"/>
  <c r="X2753" i="14"/>
  <c r="P2754" i="14"/>
  <c r="T2754" i="14"/>
  <c r="X2754" i="14"/>
  <c r="P2755" i="14"/>
  <c r="T2755" i="14"/>
  <c r="X2755" i="14"/>
  <c r="P2756" i="14"/>
  <c r="T2756" i="14"/>
  <c r="X2756" i="14"/>
  <c r="P2757" i="14"/>
  <c r="T2757" i="14"/>
  <c r="X2757" i="14"/>
  <c r="P2758" i="14"/>
  <c r="T2758" i="14"/>
  <c r="X2758" i="14"/>
  <c r="P2759" i="14"/>
  <c r="T2759" i="14"/>
  <c r="X2759" i="14"/>
  <c r="P2760" i="14"/>
  <c r="O2761" i="14"/>
  <c r="T2761" i="14"/>
  <c r="P2764" i="14"/>
  <c r="V2764" i="14"/>
  <c r="O2765" i="14"/>
  <c r="T2765" i="14"/>
  <c r="P2768" i="14"/>
  <c r="V2768" i="14"/>
  <c r="O2769" i="14"/>
  <c r="T2769" i="14"/>
  <c r="P2772" i="14"/>
  <c r="V2772" i="14"/>
  <c r="O2773" i="14"/>
  <c r="T2773" i="14"/>
  <c r="P2776" i="14"/>
  <c r="V2776" i="14"/>
  <c r="O2777" i="14"/>
  <c r="T2777" i="14"/>
  <c r="P2780" i="14"/>
  <c r="V2780" i="14"/>
  <c r="O2781" i="14"/>
  <c r="T2781" i="14"/>
  <c r="P2784" i="14"/>
  <c r="V2784" i="14"/>
  <c r="O2785" i="14"/>
  <c r="T2785" i="14"/>
  <c r="P2788" i="14"/>
  <c r="V2788" i="14"/>
  <c r="O2789" i="14"/>
  <c r="T2789" i="14"/>
  <c r="P2792" i="14"/>
  <c r="V2792" i="14"/>
  <c r="O2793" i="14"/>
  <c r="T2793" i="14"/>
  <c r="P2796" i="14"/>
  <c r="V2796" i="14"/>
  <c r="O2797" i="14"/>
  <c r="T2797" i="14"/>
  <c r="P2800" i="14"/>
  <c r="V2800" i="14"/>
  <c r="O2801" i="14"/>
  <c r="T2801" i="14"/>
  <c r="P2804" i="14"/>
  <c r="V2804" i="14"/>
  <c r="O2805" i="14"/>
  <c r="T2805" i="14"/>
  <c r="P2808" i="14"/>
  <c r="V2808" i="14"/>
  <c r="O2809" i="14"/>
  <c r="T2809" i="14"/>
  <c r="O2812" i="14"/>
  <c r="O2814" i="14"/>
  <c r="O2816" i="14"/>
  <c r="O2818" i="14"/>
  <c r="O2820" i="14"/>
  <c r="O2822" i="14"/>
  <c r="O2824" i="14"/>
  <c r="O2826" i="14"/>
  <c r="O2828" i="14"/>
  <c r="O2830" i="14"/>
  <c r="O2832" i="14"/>
  <c r="O2834" i="14"/>
  <c r="O2836" i="14"/>
  <c r="O2838" i="14"/>
  <c r="O2840" i="14"/>
  <c r="O2842" i="14"/>
  <c r="O2844" i="14"/>
  <c r="O2846" i="14"/>
  <c r="O2848" i="14"/>
  <c r="O2850" i="14"/>
  <c r="O2852" i="14"/>
  <c r="O2854" i="14"/>
  <c r="O2856" i="14"/>
  <c r="O2858" i="14"/>
  <c r="O2860" i="14"/>
  <c r="O2862" i="14"/>
  <c r="O2864" i="14"/>
  <c r="O2866" i="14"/>
  <c r="O2868" i="14"/>
  <c r="O2870" i="14"/>
  <c r="O2872" i="14"/>
  <c r="O2874" i="14"/>
  <c r="O2876" i="14"/>
  <c r="O2878" i="14"/>
  <c r="O2880" i="14"/>
  <c r="O2882" i="14"/>
  <c r="O2884" i="14"/>
  <c r="O2886" i="14"/>
  <c r="O2888" i="14"/>
  <c r="O2890" i="14"/>
  <c r="O2892" i="14"/>
  <c r="O2894" i="14"/>
  <c r="O2896" i="14"/>
  <c r="O2898" i="14"/>
  <c r="O2900" i="14"/>
  <c r="O2902" i="14"/>
  <c r="O2904" i="14"/>
  <c r="O2906" i="14"/>
  <c r="O2908" i="14"/>
  <c r="O2910" i="14"/>
  <c r="O2912" i="14"/>
  <c r="O2914" i="14"/>
  <c r="O2916" i="14"/>
  <c r="S2917" i="14"/>
  <c r="O2918" i="14"/>
  <c r="S2919" i="14"/>
  <c r="O2920" i="14"/>
  <c r="S2921" i="14"/>
  <c r="O2922" i="14"/>
  <c r="S2923" i="14"/>
  <c r="O2924" i="14"/>
  <c r="S2925" i="14"/>
  <c r="O2926" i="14"/>
  <c r="S2927" i="14"/>
  <c r="O2928" i="14"/>
  <c r="S2929" i="14"/>
  <c r="O2930" i="14"/>
  <c r="S2931" i="14"/>
  <c r="O2932" i="14"/>
  <c r="S2933" i="14"/>
  <c r="O2934" i="14"/>
  <c r="S2935" i="14"/>
  <c r="O2936" i="14"/>
  <c r="S2937" i="14"/>
  <c r="O2938" i="14"/>
  <c r="S2939" i="14"/>
  <c r="O2940" i="14"/>
  <c r="S2941" i="14"/>
  <c r="O2942" i="14"/>
  <c r="S2943" i="14"/>
  <c r="O2944" i="14"/>
  <c r="S2945" i="14"/>
  <c r="O2946" i="14"/>
  <c r="S2947" i="14"/>
  <c r="O2948" i="14"/>
  <c r="S2949" i="14"/>
  <c r="O2950" i="14"/>
  <c r="S2951" i="14"/>
  <c r="O2952" i="14"/>
  <c r="S2953" i="14"/>
  <c r="O2954" i="14"/>
  <c r="S2955" i="14"/>
  <c r="O2956" i="14"/>
  <c r="S2957" i="14"/>
  <c r="O2958" i="14"/>
  <c r="S2959" i="14"/>
  <c r="O2960" i="14"/>
  <c r="S2961" i="14"/>
  <c r="O2962" i="14"/>
  <c r="S2963" i="14"/>
  <c r="O2964" i="14"/>
  <c r="S2965" i="14"/>
  <c r="O2966" i="14"/>
  <c r="S2967" i="14"/>
  <c r="O2968" i="14"/>
  <c r="S2969" i="14"/>
  <c r="O2970" i="14"/>
  <c r="S2971" i="14"/>
  <c r="O2972" i="14"/>
  <c r="S2973" i="14"/>
  <c r="O2974" i="14"/>
  <c r="S2975" i="14"/>
  <c r="O2976" i="14"/>
  <c r="S2977" i="14"/>
  <c r="O2978" i="14"/>
  <c r="S2979" i="14"/>
  <c r="O2980" i="14"/>
  <c r="S2981" i="14"/>
  <c r="O2982" i="14"/>
  <c r="S2983" i="14"/>
  <c r="O2984" i="14"/>
  <c r="S2985" i="14"/>
  <c r="O2986" i="14"/>
  <c r="S2987" i="14"/>
  <c r="O2988" i="14"/>
  <c r="S2989" i="14"/>
  <c r="O2990" i="14"/>
  <c r="S2991" i="14"/>
  <c r="O2992" i="14"/>
  <c r="S2993" i="14"/>
  <c r="O2994" i="14"/>
  <c r="S2995" i="14"/>
  <c r="O2996" i="14"/>
  <c r="S2997" i="14"/>
  <c r="O2998" i="14"/>
  <c r="S2999" i="14"/>
  <c r="O3000" i="14"/>
  <c r="S3001" i="14"/>
  <c r="O3002" i="14"/>
  <c r="S3003" i="14"/>
  <c r="O3004" i="14"/>
  <c r="S3005" i="14"/>
  <c r="O3006" i="14"/>
  <c r="S3007" i="14"/>
  <c r="AK7" i="16"/>
  <c r="AL8" i="16"/>
  <c r="AW8" i="16" s="1"/>
  <c r="AK9" i="16"/>
  <c r="AL10" i="16"/>
  <c r="AM10" i="16" s="1"/>
  <c r="AK11" i="16"/>
  <c r="AL12" i="16"/>
  <c r="AW12" i="16" s="1"/>
  <c r="AK13" i="16"/>
  <c r="AL14" i="16"/>
  <c r="AM14" i="16" s="1"/>
  <c r="AK15" i="16"/>
  <c r="AL16" i="16"/>
  <c r="AM16" i="16" s="1"/>
  <c r="AK17" i="16"/>
  <c r="AL18" i="16"/>
  <c r="AK19" i="16"/>
  <c r="AL20" i="16"/>
  <c r="AM20" i="16" s="1"/>
  <c r="AK21" i="16"/>
  <c r="AL22" i="16"/>
  <c r="AM22" i="16" s="1"/>
  <c r="AK23" i="16"/>
  <c r="AL24" i="16"/>
  <c r="AW24" i="16" s="1"/>
  <c r="AK25" i="16"/>
  <c r="AL26" i="16"/>
  <c r="AM26" i="16" s="1"/>
  <c r="AK27" i="16"/>
  <c r="AL28" i="16"/>
  <c r="AW28" i="16" s="1"/>
  <c r="AK29" i="16"/>
  <c r="AL30" i="16"/>
  <c r="AK31" i="16"/>
  <c r="AL32" i="16"/>
  <c r="AW32" i="16" s="1"/>
  <c r="AK33" i="16"/>
  <c r="AL34" i="16"/>
  <c r="AM34" i="16" s="1"/>
  <c r="AK35" i="16"/>
  <c r="AL36" i="16"/>
  <c r="AW36" i="16" s="1"/>
  <c r="AK37" i="16"/>
  <c r="AL38" i="16"/>
  <c r="AM38" i="16" s="1"/>
  <c r="AK39" i="16"/>
  <c r="AL40" i="16"/>
  <c r="AW40" i="16" s="1"/>
  <c r="AK41" i="16"/>
  <c r="AL42" i="16"/>
  <c r="AM42" i="16" s="1"/>
  <c r="AK43" i="16"/>
  <c r="AL44" i="16"/>
  <c r="AW44" i="16" s="1"/>
  <c r="AK45" i="16"/>
  <c r="AL46" i="16"/>
  <c r="AM46" i="16" s="1"/>
  <c r="AK47" i="16"/>
  <c r="AL48" i="16"/>
  <c r="AM48" i="16" s="1"/>
  <c r="AK49" i="16"/>
  <c r="AL50" i="16"/>
  <c r="AK51" i="16"/>
  <c r="AL52" i="16"/>
  <c r="AM52" i="16" s="1"/>
  <c r="AK53" i="16"/>
  <c r="AL54" i="16"/>
  <c r="AM54" i="16" s="1"/>
  <c r="AK55" i="16"/>
  <c r="AL56" i="16"/>
  <c r="AW56" i="16" s="1"/>
  <c r="AK57" i="16"/>
  <c r="AL58" i="16"/>
  <c r="AM58" i="16" s="1"/>
  <c r="AK59" i="16"/>
  <c r="AL60" i="16"/>
  <c r="AW60" i="16" s="1"/>
  <c r="AK61" i="16"/>
  <c r="AL62" i="16"/>
  <c r="AK63" i="16"/>
  <c r="AL64" i="16"/>
  <c r="AW64" i="16" s="1"/>
  <c r="AK65" i="16"/>
  <c r="AL66" i="16"/>
  <c r="AM66" i="16" s="1"/>
  <c r="AK67" i="16"/>
  <c r="AL68" i="16"/>
  <c r="AW68" i="16" s="1"/>
  <c r="AK69" i="16"/>
  <c r="AL70" i="16"/>
  <c r="AM70" i="16" s="1"/>
  <c r="AK71" i="16"/>
  <c r="AL72" i="16"/>
  <c r="AW72" i="16" s="1"/>
  <c r="AK73" i="16"/>
  <c r="AL74" i="16"/>
  <c r="AM74" i="16" s="1"/>
  <c r="AK75" i="16"/>
  <c r="AL76" i="16"/>
  <c r="AW76" i="16" s="1"/>
  <c r="AK77" i="16"/>
  <c r="AL78" i="16"/>
  <c r="AM78" i="16" s="1"/>
  <c r="AK79" i="16"/>
  <c r="AL80" i="16"/>
  <c r="AM80" i="16" s="1"/>
  <c r="AK81" i="16"/>
  <c r="AL82" i="16"/>
  <c r="AK83" i="16"/>
  <c r="AL84" i="16"/>
  <c r="AM84" i="16" s="1"/>
  <c r="AK85" i="16"/>
  <c r="AL86" i="16"/>
  <c r="AM86" i="16" s="1"/>
  <c r="AK87" i="16"/>
  <c r="AL88" i="16"/>
  <c r="AW88" i="16" s="1"/>
  <c r="AK89" i="16"/>
  <c r="AL90" i="16"/>
  <c r="AM90" i="16" s="1"/>
  <c r="AK91" i="16"/>
  <c r="AL92" i="16"/>
  <c r="AW92" i="16" s="1"/>
  <c r="AK93" i="16"/>
  <c r="AL94" i="16"/>
  <c r="AK95" i="16"/>
  <c r="AL96" i="16"/>
  <c r="AW96" i="16" s="1"/>
  <c r="AK97" i="16"/>
  <c r="AL98" i="16"/>
  <c r="AM98" i="16" s="1"/>
  <c r="AK99" i="16"/>
  <c r="AL100" i="16"/>
  <c r="AW100" i="16" s="1"/>
  <c r="AK101" i="16"/>
  <c r="AL102" i="16"/>
  <c r="AM102" i="16" s="1"/>
  <c r="AK103" i="16"/>
  <c r="AL104" i="16"/>
  <c r="AW104" i="16" s="1"/>
  <c r="AK105" i="16"/>
  <c r="AL106" i="16"/>
  <c r="AM106" i="16" s="1"/>
  <c r="AK107" i="16"/>
  <c r="AL108" i="16"/>
  <c r="AW108" i="16" s="1"/>
  <c r="AK109" i="16"/>
  <c r="AL110" i="16"/>
  <c r="AM110" i="16" s="1"/>
  <c r="AK111" i="16"/>
  <c r="AL112" i="16"/>
  <c r="AM112" i="16" s="1"/>
  <c r="AK113" i="16"/>
  <c r="AL114" i="16"/>
  <c r="AK115" i="16"/>
  <c r="AL116" i="16"/>
  <c r="AM116" i="16" s="1"/>
  <c r="AK117" i="16"/>
  <c r="AL118" i="16"/>
  <c r="AM118" i="16" s="1"/>
  <c r="AK119" i="16"/>
  <c r="AL120" i="16"/>
  <c r="AW120" i="16" s="1"/>
  <c r="AK121" i="16"/>
  <c r="AL122" i="16"/>
  <c r="AM122" i="16" s="1"/>
  <c r="AK123" i="16"/>
  <c r="AL124" i="16"/>
  <c r="AW124" i="16" s="1"/>
  <c r="AK125" i="16"/>
  <c r="AL126" i="16"/>
  <c r="AK127" i="16"/>
  <c r="AL128" i="16"/>
  <c r="AW128" i="16" s="1"/>
  <c r="AK129" i="16"/>
  <c r="AL130" i="16"/>
  <c r="AM130" i="16" s="1"/>
  <c r="AK131" i="16"/>
  <c r="AL132" i="16"/>
  <c r="AW132" i="16" s="1"/>
  <c r="AK133" i="16"/>
  <c r="AL134" i="16"/>
  <c r="AM134" i="16" s="1"/>
  <c r="AK135" i="16"/>
  <c r="AL136" i="16"/>
  <c r="AM136" i="16" s="1"/>
  <c r="AK137" i="16"/>
  <c r="AL138" i="16"/>
  <c r="AM138" i="16" s="1"/>
  <c r="AK139" i="16"/>
  <c r="AL140" i="16"/>
  <c r="AM140" i="16" s="1"/>
  <c r="AK141" i="16"/>
  <c r="AL142" i="16"/>
  <c r="AM142" i="16" s="1"/>
  <c r="AK143" i="16"/>
  <c r="AL144" i="16"/>
  <c r="AM144" i="16" s="1"/>
  <c r="AK145" i="16"/>
  <c r="AL146" i="16"/>
  <c r="AM146" i="16" s="1"/>
  <c r="AK147" i="16"/>
  <c r="AL148" i="16"/>
  <c r="AM148" i="16" s="1"/>
  <c r="AK149" i="16"/>
  <c r="AL150" i="16"/>
  <c r="AM150" i="16" s="1"/>
  <c r="AK151" i="16"/>
  <c r="AL152" i="16"/>
  <c r="AM152" i="16" s="1"/>
  <c r="AK153" i="16"/>
  <c r="AL154" i="16"/>
  <c r="AM154" i="16" s="1"/>
  <c r="AK155" i="16"/>
  <c r="AL156" i="16"/>
  <c r="AM156" i="16" s="1"/>
  <c r="AK157" i="16"/>
  <c r="AL158" i="16"/>
  <c r="AM158" i="16" s="1"/>
  <c r="AK159" i="16"/>
  <c r="AL160" i="16"/>
  <c r="AM160" i="16" s="1"/>
  <c r="AK161" i="16"/>
  <c r="AL162" i="16"/>
  <c r="AM162" i="16" s="1"/>
  <c r="AK163" i="16"/>
  <c r="AL164" i="16"/>
  <c r="AM164" i="16" s="1"/>
  <c r="AK165" i="16"/>
  <c r="AL166" i="16"/>
  <c r="AM166" i="16" s="1"/>
  <c r="AK167" i="16"/>
  <c r="AL168" i="16"/>
  <c r="AM168" i="16" s="1"/>
  <c r="AK169" i="16"/>
  <c r="AL170" i="16"/>
  <c r="AM170" i="16" s="1"/>
  <c r="AK171" i="16"/>
  <c r="AL172" i="16"/>
  <c r="AM172" i="16" s="1"/>
  <c r="AK173" i="16"/>
  <c r="AL174" i="16"/>
  <c r="AM174" i="16" s="1"/>
  <c r="AK175" i="16"/>
  <c r="AL176" i="16"/>
  <c r="AM176" i="16" s="1"/>
  <c r="AK177" i="16"/>
  <c r="AL178" i="16"/>
  <c r="AM178" i="16" s="1"/>
  <c r="AK179" i="16"/>
  <c r="AL180" i="16"/>
  <c r="AM180" i="16" s="1"/>
  <c r="AK181" i="16"/>
  <c r="AL182" i="16"/>
  <c r="AM182" i="16" s="1"/>
  <c r="AK183" i="16"/>
  <c r="AL184" i="16"/>
  <c r="AM184" i="16" s="1"/>
  <c r="AK185" i="16"/>
  <c r="AL186" i="16"/>
  <c r="AM186" i="16" s="1"/>
  <c r="AK187" i="16"/>
  <c r="AL188" i="16"/>
  <c r="AM188" i="16" s="1"/>
  <c r="AK189" i="16"/>
  <c r="AL190" i="16"/>
  <c r="AM190" i="16" s="1"/>
  <c r="AK191" i="16"/>
  <c r="AL192" i="16"/>
  <c r="AM192" i="16" s="1"/>
  <c r="AK193" i="16"/>
  <c r="AL194" i="16"/>
  <c r="AM194" i="16" s="1"/>
  <c r="AK195" i="16"/>
  <c r="AL196" i="16"/>
  <c r="AM196" i="16" s="1"/>
  <c r="AK197" i="16"/>
  <c r="AL198" i="16"/>
  <c r="AM198" i="16" s="1"/>
  <c r="AK199" i="16"/>
  <c r="AL200" i="16"/>
  <c r="AM200" i="16" s="1"/>
  <c r="AK201" i="16"/>
  <c r="AL202" i="16"/>
  <c r="AM202" i="16" s="1"/>
  <c r="AK203" i="16"/>
  <c r="AL204" i="16"/>
  <c r="AM204" i="16" s="1"/>
  <c r="AK205" i="16"/>
  <c r="AL206" i="16"/>
  <c r="AM206" i="16" s="1"/>
  <c r="AK207" i="16"/>
  <c r="AL208" i="16"/>
  <c r="AM208" i="16" s="1"/>
  <c r="AK209" i="16"/>
  <c r="AL210" i="16"/>
  <c r="AM210" i="16" s="1"/>
  <c r="AK211" i="16"/>
  <c r="AL212" i="16"/>
  <c r="AM212" i="16" s="1"/>
  <c r="AK213" i="16"/>
  <c r="AL214" i="16"/>
  <c r="AM214" i="16" s="1"/>
  <c r="AK215" i="16"/>
  <c r="AL216" i="16"/>
  <c r="AM216" i="16" s="1"/>
  <c r="AK217" i="16"/>
  <c r="AL218" i="16"/>
  <c r="AM218" i="16" s="1"/>
  <c r="AK219" i="16"/>
  <c r="AL220" i="16"/>
  <c r="AM220" i="16" s="1"/>
  <c r="AK221" i="16"/>
  <c r="AL222" i="16"/>
  <c r="AM222" i="16" s="1"/>
  <c r="AK223" i="16"/>
  <c r="AV225" i="16"/>
  <c r="AR225" i="16"/>
  <c r="AN225" i="16"/>
  <c r="AU225" i="16"/>
  <c r="AQ225" i="16"/>
  <c r="AM225" i="16"/>
  <c r="AX225" i="16"/>
  <c r="AT225" i="16"/>
  <c r="AP225" i="16"/>
  <c r="AW225" i="16"/>
  <c r="AV227" i="16"/>
  <c r="AR227" i="16"/>
  <c r="AN227" i="16"/>
  <c r="AU227" i="16"/>
  <c r="AQ227" i="16"/>
  <c r="AM227" i="16"/>
  <c r="AX227" i="16"/>
  <c r="AT227" i="16"/>
  <c r="AP227" i="16"/>
  <c r="AW227" i="16"/>
  <c r="AV229" i="16"/>
  <c r="AR229" i="16"/>
  <c r="AN229" i="16"/>
  <c r="AU229" i="16"/>
  <c r="AQ229" i="16"/>
  <c r="AM229" i="16"/>
  <c r="AX229" i="16"/>
  <c r="AT229" i="16"/>
  <c r="AP229" i="16"/>
  <c r="AW229" i="16"/>
  <c r="AV231" i="16"/>
  <c r="AR231" i="16"/>
  <c r="AN231" i="16"/>
  <c r="AU231" i="16"/>
  <c r="AQ231" i="16"/>
  <c r="AM231" i="16"/>
  <c r="AX231" i="16"/>
  <c r="AT231" i="16"/>
  <c r="AP231" i="16"/>
  <c r="AW231" i="16"/>
  <c r="AV233" i="16"/>
  <c r="AR233" i="16"/>
  <c r="AN233" i="16"/>
  <c r="AU233" i="16"/>
  <c r="AQ233" i="16"/>
  <c r="AM233" i="16"/>
  <c r="AX233" i="16"/>
  <c r="AT233" i="16"/>
  <c r="AP233" i="16"/>
  <c r="AW233" i="16"/>
  <c r="AV235" i="16"/>
  <c r="AR235" i="16"/>
  <c r="AN235" i="16"/>
  <c r="AU235" i="16"/>
  <c r="AQ235" i="16"/>
  <c r="AM235" i="16"/>
  <c r="AX235" i="16"/>
  <c r="AT235" i="16"/>
  <c r="AP235" i="16"/>
  <c r="AW235" i="16"/>
  <c r="AV237" i="16"/>
  <c r="AR237" i="16"/>
  <c r="AN237" i="16"/>
  <c r="AU237" i="16"/>
  <c r="AQ237" i="16"/>
  <c r="AM237" i="16"/>
  <c r="AX237" i="16"/>
  <c r="AT237" i="16"/>
  <c r="AP237" i="16"/>
  <c r="AW237" i="16"/>
  <c r="AV239" i="16"/>
  <c r="AR239" i="16"/>
  <c r="AN239" i="16"/>
  <c r="AU239" i="16"/>
  <c r="AQ239" i="16"/>
  <c r="AM239" i="16"/>
  <c r="AX239" i="16"/>
  <c r="AT239" i="16"/>
  <c r="AP239" i="16"/>
  <c r="AW239" i="16"/>
  <c r="AV241" i="16"/>
  <c r="AR241" i="16"/>
  <c r="AN241" i="16"/>
  <c r="AU241" i="16"/>
  <c r="AQ241" i="16"/>
  <c r="AM241" i="16"/>
  <c r="AX241" i="16"/>
  <c r="AT241" i="16"/>
  <c r="AP241" i="16"/>
  <c r="AW241" i="16"/>
  <c r="AV243" i="16"/>
  <c r="AR243" i="16"/>
  <c r="AN243" i="16"/>
  <c r="AU243" i="16"/>
  <c r="AQ243" i="16"/>
  <c r="AM243" i="16"/>
  <c r="AX243" i="16"/>
  <c r="AT243" i="16"/>
  <c r="AP243" i="16"/>
  <c r="AW243" i="16"/>
  <c r="AV245" i="16"/>
  <c r="AR245" i="16"/>
  <c r="AN245" i="16"/>
  <c r="AU245" i="16"/>
  <c r="AQ245" i="16"/>
  <c r="AM245" i="16"/>
  <c r="AX245" i="16"/>
  <c r="AT245" i="16"/>
  <c r="AP245" i="16"/>
  <c r="AW245" i="16"/>
  <c r="AV247" i="16"/>
  <c r="AR247" i="16"/>
  <c r="AN247" i="16"/>
  <c r="AU247" i="16"/>
  <c r="AQ247" i="16"/>
  <c r="AM247" i="16"/>
  <c r="AX247" i="16"/>
  <c r="AT247" i="16"/>
  <c r="AP247" i="16"/>
  <c r="AW247" i="16"/>
  <c r="AV249" i="16"/>
  <c r="AR249" i="16"/>
  <c r="AN249" i="16"/>
  <c r="AU249" i="16"/>
  <c r="AQ249" i="16"/>
  <c r="AM249" i="16"/>
  <c r="AX249" i="16"/>
  <c r="AT249" i="16"/>
  <c r="AP249" i="16"/>
  <c r="AW249" i="16"/>
  <c r="AV251" i="16"/>
  <c r="AR251" i="16"/>
  <c r="AN251" i="16"/>
  <c r="AU251" i="16"/>
  <c r="AQ251" i="16"/>
  <c r="AM251" i="16"/>
  <c r="AX251" i="16"/>
  <c r="AT251" i="16"/>
  <c r="AP251" i="16"/>
  <c r="AW251" i="16"/>
  <c r="AV253" i="16"/>
  <c r="AR253" i="16"/>
  <c r="AN253" i="16"/>
  <c r="AU253" i="16"/>
  <c r="AQ253" i="16"/>
  <c r="AM253" i="16"/>
  <c r="AX253" i="16"/>
  <c r="AT253" i="16"/>
  <c r="AP253" i="16"/>
  <c r="AW253" i="16"/>
  <c r="AV255" i="16"/>
  <c r="AR255" i="16"/>
  <c r="AN255" i="16"/>
  <c r="AU255" i="16"/>
  <c r="AQ255" i="16"/>
  <c r="AM255" i="16"/>
  <c r="AX255" i="16"/>
  <c r="AT255" i="16"/>
  <c r="AP255" i="16"/>
  <c r="AW255" i="16"/>
  <c r="AV257" i="16"/>
  <c r="AR257" i="16"/>
  <c r="AN257" i="16"/>
  <c r="AU257" i="16"/>
  <c r="AQ257" i="16"/>
  <c r="AM257" i="16"/>
  <c r="AX257" i="16"/>
  <c r="AT257" i="16"/>
  <c r="AP257" i="16"/>
  <c r="AW257" i="16"/>
  <c r="AV259" i="16"/>
  <c r="AR259" i="16"/>
  <c r="AN259" i="16"/>
  <c r="AU259" i="16"/>
  <c r="AQ259" i="16"/>
  <c r="AM259" i="16"/>
  <c r="AX259" i="16"/>
  <c r="AT259" i="16"/>
  <c r="AP259" i="16"/>
  <c r="AW259" i="16"/>
  <c r="AV261" i="16"/>
  <c r="AR261" i="16"/>
  <c r="AN261" i="16"/>
  <c r="AU261" i="16"/>
  <c r="AQ261" i="16"/>
  <c r="AM261" i="16"/>
  <c r="AX261" i="16"/>
  <c r="AT261" i="16"/>
  <c r="AP261" i="16"/>
  <c r="AW261" i="16"/>
  <c r="AV263" i="16"/>
  <c r="AR263" i="16"/>
  <c r="AN263" i="16"/>
  <c r="AU263" i="16"/>
  <c r="AQ263" i="16"/>
  <c r="AM263" i="16"/>
  <c r="AX263" i="16"/>
  <c r="AT263" i="16"/>
  <c r="AP263" i="16"/>
  <c r="AW263" i="16"/>
  <c r="AV265" i="16"/>
  <c r="AR265" i="16"/>
  <c r="AN265" i="16"/>
  <c r="AU265" i="16"/>
  <c r="AQ265" i="16"/>
  <c r="AM265" i="16"/>
  <c r="AX265" i="16"/>
  <c r="AT265" i="16"/>
  <c r="AP265" i="16"/>
  <c r="AW265" i="16"/>
  <c r="AV267" i="16"/>
  <c r="AR267" i="16"/>
  <c r="AN267" i="16"/>
  <c r="AU267" i="16"/>
  <c r="AQ267" i="16"/>
  <c r="AM267" i="16"/>
  <c r="AX267" i="16"/>
  <c r="AT267" i="16"/>
  <c r="AP267" i="16"/>
  <c r="AW267" i="16"/>
  <c r="AV269" i="16"/>
  <c r="AR269" i="16"/>
  <c r="AN269" i="16"/>
  <c r="AU269" i="16"/>
  <c r="AQ269" i="16"/>
  <c r="AM269" i="16"/>
  <c r="AX269" i="16"/>
  <c r="AT269" i="16"/>
  <c r="AP269" i="16"/>
  <c r="AW269" i="16"/>
  <c r="AV271" i="16"/>
  <c r="AR271" i="16"/>
  <c r="AN271" i="16"/>
  <c r="AU271" i="16"/>
  <c r="AQ271" i="16"/>
  <c r="AM271" i="16"/>
  <c r="AX271" i="16"/>
  <c r="AT271" i="16"/>
  <c r="AP271" i="16"/>
  <c r="AW271" i="16"/>
  <c r="AV273" i="16"/>
  <c r="AR273" i="16"/>
  <c r="AN273" i="16"/>
  <c r="AU273" i="16"/>
  <c r="AQ273" i="16"/>
  <c r="AM273" i="16"/>
  <c r="AX273" i="16"/>
  <c r="AT273" i="16"/>
  <c r="AP273" i="16"/>
  <c r="AW273" i="16"/>
  <c r="AV275" i="16"/>
  <c r="AR275" i="16"/>
  <c r="AN275" i="16"/>
  <c r="AU275" i="16"/>
  <c r="AQ275" i="16"/>
  <c r="AM275" i="16"/>
  <c r="AX275" i="16"/>
  <c r="AT275" i="16"/>
  <c r="AP275" i="16"/>
  <c r="AW275" i="16"/>
  <c r="AV277" i="16"/>
  <c r="AR277" i="16"/>
  <c r="AN277" i="16"/>
  <c r="AU277" i="16"/>
  <c r="AQ277" i="16"/>
  <c r="AM277" i="16"/>
  <c r="AX277" i="16"/>
  <c r="AT277" i="16"/>
  <c r="AP277" i="16"/>
  <c r="AW277" i="16"/>
  <c r="AV279" i="16"/>
  <c r="AR279" i="16"/>
  <c r="AN279" i="16"/>
  <c r="AU279" i="16"/>
  <c r="AQ279" i="16"/>
  <c r="AM279" i="16"/>
  <c r="AX279" i="16"/>
  <c r="AT279" i="16"/>
  <c r="AP279" i="16"/>
  <c r="AW279" i="16"/>
  <c r="AV281" i="16"/>
  <c r="AR281" i="16"/>
  <c r="AN281" i="16"/>
  <c r="AU281" i="16"/>
  <c r="AQ281" i="16"/>
  <c r="AM281" i="16"/>
  <c r="AX281" i="16"/>
  <c r="AT281" i="16"/>
  <c r="AP281" i="16"/>
  <c r="AW281" i="16"/>
  <c r="AV283" i="16"/>
  <c r="AR283" i="16"/>
  <c r="AN283" i="16"/>
  <c r="AU283" i="16"/>
  <c r="AQ283" i="16"/>
  <c r="AM283" i="16"/>
  <c r="AX283" i="16"/>
  <c r="AT283" i="16"/>
  <c r="AP283" i="16"/>
  <c r="AW283" i="16"/>
  <c r="AV285" i="16"/>
  <c r="AR285" i="16"/>
  <c r="AN285" i="16"/>
  <c r="AU285" i="16"/>
  <c r="AQ285" i="16"/>
  <c r="AM285" i="16"/>
  <c r="AX285" i="16"/>
  <c r="AT285" i="16"/>
  <c r="AP285" i="16"/>
  <c r="AW285" i="16"/>
  <c r="AV287" i="16"/>
  <c r="AR287" i="16"/>
  <c r="AN287" i="16"/>
  <c r="AU287" i="16"/>
  <c r="AQ287" i="16"/>
  <c r="AM287" i="16"/>
  <c r="AX287" i="16"/>
  <c r="AT287" i="16"/>
  <c r="AP287" i="16"/>
  <c r="AW287" i="16"/>
  <c r="AV289" i="16"/>
  <c r="AR289" i="16"/>
  <c r="AN289" i="16"/>
  <c r="AU289" i="16"/>
  <c r="AQ289" i="16"/>
  <c r="AM289" i="16"/>
  <c r="AX289" i="16"/>
  <c r="AT289" i="16"/>
  <c r="AP289" i="16"/>
  <c r="AW289" i="16"/>
  <c r="AV291" i="16"/>
  <c r="AR291" i="16"/>
  <c r="AN291" i="16"/>
  <c r="AU291" i="16"/>
  <c r="AQ291" i="16"/>
  <c r="AM291" i="16"/>
  <c r="AX291" i="16"/>
  <c r="AT291" i="16"/>
  <c r="AP291" i="16"/>
  <c r="AW291" i="16"/>
  <c r="AV293" i="16"/>
  <c r="AR293" i="16"/>
  <c r="AN293" i="16"/>
  <c r="AU293" i="16"/>
  <c r="AQ293" i="16"/>
  <c r="AM293" i="16"/>
  <c r="AX293" i="16"/>
  <c r="AT293" i="16"/>
  <c r="AP293" i="16"/>
  <c r="AW293" i="16"/>
  <c r="AV295" i="16"/>
  <c r="AR295" i="16"/>
  <c r="AN295" i="16"/>
  <c r="AU295" i="16"/>
  <c r="AQ295" i="16"/>
  <c r="AM295" i="16"/>
  <c r="AX295" i="16"/>
  <c r="AT295" i="16"/>
  <c r="AP295" i="16"/>
  <c r="AW295" i="16"/>
  <c r="AV297" i="16"/>
  <c r="AR297" i="16"/>
  <c r="AN297" i="16"/>
  <c r="AU297" i="16"/>
  <c r="AQ297" i="16"/>
  <c r="AM297" i="16"/>
  <c r="AX297" i="16"/>
  <c r="AT297" i="16"/>
  <c r="AP297" i="16"/>
  <c r="AW297" i="16"/>
  <c r="AV299" i="16"/>
  <c r="AR299" i="16"/>
  <c r="AN299" i="16"/>
  <c r="AU299" i="16"/>
  <c r="AQ299" i="16"/>
  <c r="AM299" i="16"/>
  <c r="AX299" i="16"/>
  <c r="AT299" i="16"/>
  <c r="AP299" i="16"/>
  <c r="AW299" i="16"/>
  <c r="AV301" i="16"/>
  <c r="AR301" i="16"/>
  <c r="AN301" i="16"/>
  <c r="AU301" i="16"/>
  <c r="AQ301" i="16"/>
  <c r="AM301" i="16"/>
  <c r="AX301" i="16"/>
  <c r="AT301" i="16"/>
  <c r="AP301" i="16"/>
  <c r="AW301" i="16"/>
  <c r="AV303" i="16"/>
  <c r="AR303" i="16"/>
  <c r="AN303" i="16"/>
  <c r="AU303" i="16"/>
  <c r="AQ303" i="16"/>
  <c r="AM303" i="16"/>
  <c r="AX303" i="16"/>
  <c r="AT303" i="16"/>
  <c r="AP303" i="16"/>
  <c r="AW303" i="16"/>
  <c r="AV305" i="16"/>
  <c r="AR305" i="16"/>
  <c r="AN305" i="16"/>
  <c r="AU305" i="16"/>
  <c r="AQ305" i="16"/>
  <c r="AM305" i="16"/>
  <c r="AX305" i="16"/>
  <c r="AT305" i="16"/>
  <c r="AP305" i="16"/>
  <c r="AW305" i="16"/>
  <c r="AV307" i="16"/>
  <c r="AR307" i="16"/>
  <c r="AN307" i="16"/>
  <c r="AU307" i="16"/>
  <c r="AQ307" i="16"/>
  <c r="AM307" i="16"/>
  <c r="AX307" i="16"/>
  <c r="AT307" i="16"/>
  <c r="AP307" i="16"/>
  <c r="AW307" i="16"/>
  <c r="AV309" i="16"/>
  <c r="AR309" i="16"/>
  <c r="AN309" i="16"/>
  <c r="AU309" i="16"/>
  <c r="AQ309" i="16"/>
  <c r="AM309" i="16"/>
  <c r="AX309" i="16"/>
  <c r="AT309" i="16"/>
  <c r="AP309" i="16"/>
  <c r="AW309" i="16"/>
  <c r="AV311" i="16"/>
  <c r="AR311" i="16"/>
  <c r="AN311" i="16"/>
  <c r="AU311" i="16"/>
  <c r="AQ311" i="16"/>
  <c r="AM311" i="16"/>
  <c r="AX311" i="16"/>
  <c r="AT311" i="16"/>
  <c r="AP311" i="16"/>
  <c r="AW311" i="16"/>
  <c r="AV313" i="16"/>
  <c r="AR313" i="16"/>
  <c r="AN313" i="16"/>
  <c r="AU313" i="16"/>
  <c r="AQ313" i="16"/>
  <c r="AM313" i="16"/>
  <c r="AX313" i="16"/>
  <c r="AT313" i="16"/>
  <c r="AP313" i="16"/>
  <c r="AW313" i="16"/>
  <c r="AV315" i="16"/>
  <c r="AR315" i="16"/>
  <c r="AN315" i="16"/>
  <c r="AU315" i="16"/>
  <c r="AQ315" i="16"/>
  <c r="AM315" i="16"/>
  <c r="AX315" i="16"/>
  <c r="AT315" i="16"/>
  <c r="AP315" i="16"/>
  <c r="AW315" i="16"/>
  <c r="AV317" i="16"/>
  <c r="AR317" i="16"/>
  <c r="AN317" i="16"/>
  <c r="AU317" i="16"/>
  <c r="AQ317" i="16"/>
  <c r="AM317" i="16"/>
  <c r="AX317" i="16"/>
  <c r="AT317" i="16"/>
  <c r="AP317" i="16"/>
  <c r="AW317" i="16"/>
  <c r="AV319" i="16"/>
  <c r="AR319" i="16"/>
  <c r="AN319" i="16"/>
  <c r="AU319" i="16"/>
  <c r="AQ319" i="16"/>
  <c r="AM319" i="16"/>
  <c r="AX319" i="16"/>
  <c r="AT319" i="16"/>
  <c r="AP319" i="16"/>
  <c r="AW319" i="16"/>
  <c r="AV321" i="16"/>
  <c r="AR321" i="16"/>
  <c r="AN321" i="16"/>
  <c r="AU321" i="16"/>
  <c r="AQ321" i="16"/>
  <c r="AM321" i="16"/>
  <c r="AX321" i="16"/>
  <c r="AT321" i="16"/>
  <c r="AP321" i="16"/>
  <c r="AW321" i="16"/>
  <c r="AV323" i="16"/>
  <c r="AR323" i="16"/>
  <c r="AN323" i="16"/>
  <c r="AU323" i="16"/>
  <c r="AQ323" i="16"/>
  <c r="AM323" i="16"/>
  <c r="AX323" i="16"/>
  <c r="AT323" i="16"/>
  <c r="AP323" i="16"/>
  <c r="AW323" i="16"/>
  <c r="AV325" i="16"/>
  <c r="AR325" i="16"/>
  <c r="AN325" i="16"/>
  <c r="AU325" i="16"/>
  <c r="AQ325" i="16"/>
  <c r="AM325" i="16"/>
  <c r="AX325" i="16"/>
  <c r="AT325" i="16"/>
  <c r="AP325" i="16"/>
  <c r="AW325" i="16"/>
  <c r="AV327" i="16"/>
  <c r="AR327" i="16"/>
  <c r="AN327" i="16"/>
  <c r="AU327" i="16"/>
  <c r="AQ327" i="16"/>
  <c r="AM327" i="16"/>
  <c r="AX327" i="16"/>
  <c r="AT327" i="16"/>
  <c r="AP327" i="16"/>
  <c r="AW327" i="16"/>
  <c r="AV329" i="16"/>
  <c r="AR329" i="16"/>
  <c r="AN329" i="16"/>
  <c r="AU329" i="16"/>
  <c r="AQ329" i="16"/>
  <c r="AM329" i="16"/>
  <c r="AX329" i="16"/>
  <c r="AT329" i="16"/>
  <c r="AP329" i="16"/>
  <c r="AW329" i="16"/>
  <c r="AV331" i="16"/>
  <c r="AR331" i="16"/>
  <c r="AN331" i="16"/>
  <c r="AU331" i="16"/>
  <c r="AQ331" i="16"/>
  <c r="AM331" i="16"/>
  <c r="AX331" i="16"/>
  <c r="AT331" i="16"/>
  <c r="AP331" i="16"/>
  <c r="AW331" i="16"/>
  <c r="AV333" i="16"/>
  <c r="AR333" i="16"/>
  <c r="AN333" i="16"/>
  <c r="AU333" i="16"/>
  <c r="AQ333" i="16"/>
  <c r="AM333" i="16"/>
  <c r="AX333" i="16"/>
  <c r="AT333" i="16"/>
  <c r="AP333" i="16"/>
  <c r="AW333" i="16"/>
  <c r="AV335" i="16"/>
  <c r="AR335" i="16"/>
  <c r="AN335" i="16"/>
  <c r="AU335" i="16"/>
  <c r="AQ335" i="16"/>
  <c r="AM335" i="16"/>
  <c r="AX335" i="16"/>
  <c r="AT335" i="16"/>
  <c r="AP335" i="16"/>
  <c r="AW335" i="16"/>
  <c r="AV337" i="16"/>
  <c r="AR337" i="16"/>
  <c r="AN337" i="16"/>
  <c r="AU337" i="16"/>
  <c r="AQ337" i="16"/>
  <c r="AM337" i="16"/>
  <c r="AX337" i="16"/>
  <c r="AT337" i="16"/>
  <c r="AP337" i="16"/>
  <c r="AW337" i="16"/>
  <c r="AV339" i="16"/>
  <c r="AR339" i="16"/>
  <c r="AN339" i="16"/>
  <c r="AU339" i="16"/>
  <c r="AQ339" i="16"/>
  <c r="AM339" i="16"/>
  <c r="AX339" i="16"/>
  <c r="AT339" i="16"/>
  <c r="AP339" i="16"/>
  <c r="AW339" i="16"/>
  <c r="AV341" i="16"/>
  <c r="AR341" i="16"/>
  <c r="AN341" i="16"/>
  <c r="AU341" i="16"/>
  <c r="AQ341" i="16"/>
  <c r="AM341" i="16"/>
  <c r="AX341" i="16"/>
  <c r="AT341" i="16"/>
  <c r="AP341" i="16"/>
  <c r="AW341" i="16"/>
  <c r="AV343" i="16"/>
  <c r="AR343" i="16"/>
  <c r="AN343" i="16"/>
  <c r="AU343" i="16"/>
  <c r="AQ343" i="16"/>
  <c r="AM343" i="16"/>
  <c r="AX343" i="16"/>
  <c r="AT343" i="16"/>
  <c r="AP343" i="16"/>
  <c r="AW343" i="16"/>
  <c r="AV345" i="16"/>
  <c r="AR345" i="16"/>
  <c r="AN345" i="16"/>
  <c r="AU345" i="16"/>
  <c r="AQ345" i="16"/>
  <c r="AM345" i="16"/>
  <c r="AX345" i="16"/>
  <c r="AT345" i="16"/>
  <c r="AP345" i="16"/>
  <c r="AW345" i="16"/>
  <c r="AV347" i="16"/>
  <c r="AR347" i="16"/>
  <c r="AN347" i="16"/>
  <c r="AU347" i="16"/>
  <c r="AQ347" i="16"/>
  <c r="AM347" i="16"/>
  <c r="AX347" i="16"/>
  <c r="AT347" i="16"/>
  <c r="AP347" i="16"/>
  <c r="AW347" i="16"/>
  <c r="AV349" i="16"/>
  <c r="AR349" i="16"/>
  <c r="AN349" i="16"/>
  <c r="AU349" i="16"/>
  <c r="AQ349" i="16"/>
  <c r="AM349" i="16"/>
  <c r="AX349" i="16"/>
  <c r="AT349" i="16"/>
  <c r="AP349" i="16"/>
  <c r="AW349" i="16"/>
  <c r="AM350" i="16"/>
  <c r="AV351" i="16"/>
  <c r="AR351" i="16"/>
  <c r="AN351" i="16"/>
  <c r="AU351" i="16"/>
  <c r="AQ351" i="16"/>
  <c r="AM351" i="16"/>
  <c r="AX351" i="16"/>
  <c r="AT351" i="16"/>
  <c r="AP351" i="16"/>
  <c r="AW351" i="16"/>
  <c r="AM352" i="16"/>
  <c r="AV353" i="16"/>
  <c r="AR353" i="16"/>
  <c r="AN353" i="16"/>
  <c r="AU353" i="16"/>
  <c r="AQ353" i="16"/>
  <c r="AM353" i="16"/>
  <c r="AX353" i="16"/>
  <c r="AT353" i="16"/>
  <c r="AP353" i="16"/>
  <c r="AW353" i="16"/>
  <c r="AM354" i="16"/>
  <c r="AV355" i="16"/>
  <c r="AR355" i="16"/>
  <c r="AN355" i="16"/>
  <c r="AU355" i="16"/>
  <c r="AQ355" i="16"/>
  <c r="AM355" i="16"/>
  <c r="AX355" i="16"/>
  <c r="AT355" i="16"/>
  <c r="AP355" i="16"/>
  <c r="AW355" i="16"/>
  <c r="AM356" i="16"/>
  <c r="AV357" i="16"/>
  <c r="AR357" i="16"/>
  <c r="AN357" i="16"/>
  <c r="AU357" i="16"/>
  <c r="AQ357" i="16"/>
  <c r="AM357" i="16"/>
  <c r="AX357" i="16"/>
  <c r="AT357" i="16"/>
  <c r="AP357" i="16"/>
  <c r="AW357" i="16"/>
  <c r="AM358" i="16"/>
  <c r="AV359" i="16"/>
  <c r="AR359" i="16"/>
  <c r="AN359" i="16"/>
  <c r="AU359" i="16"/>
  <c r="AQ359" i="16"/>
  <c r="AM359" i="16"/>
  <c r="AX359" i="16"/>
  <c r="AT359" i="16"/>
  <c r="AP359" i="16"/>
  <c r="AW359" i="16"/>
  <c r="AM360" i="16"/>
  <c r="AV361" i="16"/>
  <c r="AR361" i="16"/>
  <c r="AN361" i="16"/>
  <c r="AU361" i="16"/>
  <c r="AQ361" i="16"/>
  <c r="AM361" i="16"/>
  <c r="AX361" i="16"/>
  <c r="AT361" i="16"/>
  <c r="AP361" i="16"/>
  <c r="AW361" i="16"/>
  <c r="AM362" i="16"/>
  <c r="AV363" i="16"/>
  <c r="AR363" i="16"/>
  <c r="AN363" i="16"/>
  <c r="AU363" i="16"/>
  <c r="AQ363" i="16"/>
  <c r="AM363" i="16"/>
  <c r="AX363" i="16"/>
  <c r="AT363" i="16"/>
  <c r="AP363" i="16"/>
  <c r="AW363" i="16"/>
  <c r="AM364" i="16"/>
  <c r="AV365" i="16"/>
  <c r="AR365" i="16"/>
  <c r="AN365" i="16"/>
  <c r="AU365" i="16"/>
  <c r="AQ365" i="16"/>
  <c r="AM365" i="16"/>
  <c r="AX365" i="16"/>
  <c r="AT365" i="16"/>
  <c r="AP365" i="16"/>
  <c r="AW365" i="16"/>
  <c r="AM366" i="16"/>
  <c r="AV367" i="16"/>
  <c r="AR367" i="16"/>
  <c r="AN367" i="16"/>
  <c r="AU367" i="16"/>
  <c r="AQ367" i="16"/>
  <c r="AM367" i="16"/>
  <c r="AX367" i="16"/>
  <c r="AT367" i="16"/>
  <c r="AP367" i="16"/>
  <c r="AW367" i="16"/>
  <c r="AM368" i="16"/>
  <c r="AU369" i="16"/>
  <c r="AQ369" i="16"/>
  <c r="AM369" i="16"/>
  <c r="AT369" i="16"/>
  <c r="AO369" i="16"/>
  <c r="AX369" i="16"/>
  <c r="AS369" i="16"/>
  <c r="AN369" i="16"/>
  <c r="AW369" i="16"/>
  <c r="AR369" i="16"/>
  <c r="AU377" i="16"/>
  <c r="AQ377" i="16"/>
  <c r="AM377" i="16"/>
  <c r="AT377" i="16"/>
  <c r="AO377" i="16"/>
  <c r="AX377" i="16"/>
  <c r="AS377" i="16"/>
  <c r="AN377" i="16"/>
  <c r="AW377" i="16"/>
  <c r="AR377" i="16"/>
  <c r="AW399" i="16"/>
  <c r="AS399" i="16"/>
  <c r="AO399" i="16"/>
  <c r="AU399" i="16"/>
  <c r="AQ399" i="16"/>
  <c r="AM399" i="16"/>
  <c r="AR399" i="16"/>
  <c r="AX399" i="16"/>
  <c r="AP399" i="16"/>
  <c r="AV399" i="16"/>
  <c r="AN399" i="16"/>
  <c r="AU402" i="16"/>
  <c r="AQ402" i="16"/>
  <c r="AM402" i="16"/>
  <c r="AW402" i="16"/>
  <c r="AS402" i="16"/>
  <c r="AO402" i="16"/>
  <c r="AT402" i="16"/>
  <c r="AR402" i="16"/>
  <c r="AX402" i="16"/>
  <c r="AP402" i="16"/>
  <c r="AV402" i="16"/>
  <c r="AW431" i="16"/>
  <c r="AS431" i="16"/>
  <c r="AO431" i="16"/>
  <c r="AU431" i="16"/>
  <c r="AQ431" i="16"/>
  <c r="AM431" i="16"/>
  <c r="AR431" i="16"/>
  <c r="AX431" i="16"/>
  <c r="AP431" i="16"/>
  <c r="AV431" i="16"/>
  <c r="AN431" i="16"/>
  <c r="AU434" i="16"/>
  <c r="AQ434" i="16"/>
  <c r="AM434" i="16"/>
  <c r="AW434" i="16"/>
  <c r="AS434" i="16"/>
  <c r="AO434" i="16"/>
  <c r="AT434" i="16"/>
  <c r="AR434" i="16"/>
  <c r="AX434" i="16"/>
  <c r="AP434" i="16"/>
  <c r="AV434" i="16"/>
  <c r="M2687" i="14"/>
  <c r="Q2687" i="14"/>
  <c r="U2687" i="14"/>
  <c r="M2688" i="14"/>
  <c r="Q2688" i="14"/>
  <c r="U2688" i="14"/>
  <c r="M2689" i="14"/>
  <c r="Q2689" i="14"/>
  <c r="U2689" i="14"/>
  <c r="M2690" i="14"/>
  <c r="Q2690" i="14"/>
  <c r="U2690" i="14"/>
  <c r="M2691" i="14"/>
  <c r="Q2691" i="14"/>
  <c r="U2691" i="14"/>
  <c r="M2692" i="14"/>
  <c r="Q2692" i="14"/>
  <c r="U2692" i="14"/>
  <c r="M2693" i="14"/>
  <c r="Q2693" i="14"/>
  <c r="U2693" i="14"/>
  <c r="M2694" i="14"/>
  <c r="Q2694" i="14"/>
  <c r="U2694" i="14"/>
  <c r="M2695" i="14"/>
  <c r="Q2695" i="14"/>
  <c r="U2695" i="14"/>
  <c r="M2696" i="14"/>
  <c r="Q2696" i="14"/>
  <c r="U2696" i="14"/>
  <c r="M2697" i="14"/>
  <c r="Q2697" i="14"/>
  <c r="U2697" i="14"/>
  <c r="M2698" i="14"/>
  <c r="Q2698" i="14"/>
  <c r="U2698" i="14"/>
  <c r="M2699" i="14"/>
  <c r="Q2699" i="14"/>
  <c r="U2699" i="14"/>
  <c r="M2700" i="14"/>
  <c r="Q2700" i="14"/>
  <c r="U2700" i="14"/>
  <c r="M2701" i="14"/>
  <c r="Q2701" i="14"/>
  <c r="U2701" i="14"/>
  <c r="M2702" i="14"/>
  <c r="Q2702" i="14"/>
  <c r="U2702" i="14"/>
  <c r="M2703" i="14"/>
  <c r="Q2703" i="14"/>
  <c r="U2703" i="14"/>
  <c r="M2704" i="14"/>
  <c r="Q2704" i="14"/>
  <c r="U2704" i="14"/>
  <c r="M2705" i="14"/>
  <c r="Q2705" i="14"/>
  <c r="U2705" i="14"/>
  <c r="M2706" i="14"/>
  <c r="Q2706" i="14"/>
  <c r="U2706" i="14"/>
  <c r="M2707" i="14"/>
  <c r="Q2707" i="14"/>
  <c r="U2707" i="14"/>
  <c r="M2708" i="14"/>
  <c r="Q2708" i="14"/>
  <c r="U2708" i="14"/>
  <c r="M2709" i="14"/>
  <c r="Q2709" i="14"/>
  <c r="U2709" i="14"/>
  <c r="M2710" i="14"/>
  <c r="Q2710" i="14"/>
  <c r="U2710" i="14"/>
  <c r="M2711" i="14"/>
  <c r="Q2711" i="14"/>
  <c r="U2711" i="14"/>
  <c r="M2712" i="14"/>
  <c r="Q2712" i="14"/>
  <c r="U2712" i="14"/>
  <c r="M2713" i="14"/>
  <c r="Q2713" i="14"/>
  <c r="U2713" i="14"/>
  <c r="M2714" i="14"/>
  <c r="Q2714" i="14"/>
  <c r="U2714" i="14"/>
  <c r="M2715" i="14"/>
  <c r="Q2715" i="14"/>
  <c r="U2715" i="14"/>
  <c r="M2716" i="14"/>
  <c r="Q2716" i="14"/>
  <c r="U2716" i="14"/>
  <c r="M2717" i="14"/>
  <c r="Q2717" i="14"/>
  <c r="U2717" i="14"/>
  <c r="M2718" i="14"/>
  <c r="Q2718" i="14"/>
  <c r="U2718" i="14"/>
  <c r="M2719" i="14"/>
  <c r="Q2719" i="14"/>
  <c r="U2719" i="14"/>
  <c r="M2720" i="14"/>
  <c r="Q2720" i="14"/>
  <c r="U2720" i="14"/>
  <c r="M2721" i="14"/>
  <c r="Q2721" i="14"/>
  <c r="U2721" i="14"/>
  <c r="M2722" i="14"/>
  <c r="Q2722" i="14"/>
  <c r="U2722" i="14"/>
  <c r="M2723" i="14"/>
  <c r="Q2723" i="14"/>
  <c r="U2723" i="14"/>
  <c r="M2724" i="14"/>
  <c r="Q2724" i="14"/>
  <c r="U2724" i="14"/>
  <c r="M2725" i="14"/>
  <c r="Q2725" i="14"/>
  <c r="U2725" i="14"/>
  <c r="M2726" i="14"/>
  <c r="Q2726" i="14"/>
  <c r="U2726" i="14"/>
  <c r="M2727" i="14"/>
  <c r="Q2727" i="14"/>
  <c r="U2727" i="14"/>
  <c r="M2728" i="14"/>
  <c r="Q2728" i="14"/>
  <c r="U2728" i="14"/>
  <c r="M2729" i="14"/>
  <c r="Q2729" i="14"/>
  <c r="U2729" i="14"/>
  <c r="M2730" i="14"/>
  <c r="Q2730" i="14"/>
  <c r="U2730" i="14"/>
  <c r="M2731" i="14"/>
  <c r="Q2731" i="14"/>
  <c r="U2731" i="14"/>
  <c r="M2732" i="14"/>
  <c r="Q2732" i="14"/>
  <c r="U2732" i="14"/>
  <c r="M2733" i="14"/>
  <c r="Q2733" i="14"/>
  <c r="U2733" i="14"/>
  <c r="M2734" i="14"/>
  <c r="Q2734" i="14"/>
  <c r="U2734" i="14"/>
  <c r="M2735" i="14"/>
  <c r="Q2735" i="14"/>
  <c r="U2735" i="14"/>
  <c r="M2736" i="14"/>
  <c r="Q2736" i="14"/>
  <c r="U2736" i="14"/>
  <c r="M2737" i="14"/>
  <c r="Q2737" i="14"/>
  <c r="U2737" i="14"/>
  <c r="M2738" i="14"/>
  <c r="Q2738" i="14"/>
  <c r="U2738" i="14"/>
  <c r="M2739" i="14"/>
  <c r="Q2739" i="14"/>
  <c r="U2739" i="14"/>
  <c r="M2740" i="14"/>
  <c r="Q2740" i="14"/>
  <c r="U2740" i="14"/>
  <c r="M2741" i="14"/>
  <c r="Q2741" i="14"/>
  <c r="U2741" i="14"/>
  <c r="M2742" i="14"/>
  <c r="Q2742" i="14"/>
  <c r="U2742" i="14"/>
  <c r="M2743" i="14"/>
  <c r="Q2743" i="14"/>
  <c r="U2743" i="14"/>
  <c r="M2744" i="14"/>
  <c r="Q2744" i="14"/>
  <c r="U2744" i="14"/>
  <c r="M2745" i="14"/>
  <c r="Q2745" i="14"/>
  <c r="U2745" i="14"/>
  <c r="M2746" i="14"/>
  <c r="Q2746" i="14"/>
  <c r="U2746" i="14"/>
  <c r="M2747" i="14"/>
  <c r="Q2747" i="14"/>
  <c r="U2747" i="14"/>
  <c r="M2748" i="14"/>
  <c r="Q2748" i="14"/>
  <c r="U2748" i="14"/>
  <c r="M2749" i="14"/>
  <c r="Q2749" i="14"/>
  <c r="U2749" i="14"/>
  <c r="M2750" i="14"/>
  <c r="Q2750" i="14"/>
  <c r="U2750" i="14"/>
  <c r="M2751" i="14"/>
  <c r="Q2751" i="14"/>
  <c r="U2751" i="14"/>
  <c r="M2752" i="14"/>
  <c r="Q2752" i="14"/>
  <c r="U2752" i="14"/>
  <c r="M2753" i="14"/>
  <c r="Q2753" i="14"/>
  <c r="U2753" i="14"/>
  <c r="M2754" i="14"/>
  <c r="Q2754" i="14"/>
  <c r="U2754" i="14"/>
  <c r="M2755" i="14"/>
  <c r="Q2755" i="14"/>
  <c r="U2755" i="14"/>
  <c r="M2756" i="14"/>
  <c r="Q2756" i="14"/>
  <c r="U2756" i="14"/>
  <c r="M2757" i="14"/>
  <c r="Q2757" i="14"/>
  <c r="U2757" i="14"/>
  <c r="M2758" i="14"/>
  <c r="Q2758" i="14"/>
  <c r="U2758" i="14"/>
  <c r="M2759" i="14"/>
  <c r="Q2759" i="14"/>
  <c r="U2759" i="14"/>
  <c r="U2760" i="14"/>
  <c r="Q2760" i="14"/>
  <c r="M2760" i="14"/>
  <c r="R2760" i="14"/>
  <c r="W2760" i="14"/>
  <c r="P2761" i="14"/>
  <c r="V2761" i="14"/>
  <c r="U2763" i="14"/>
  <c r="P2765" i="14"/>
  <c r="V2765" i="14"/>
  <c r="U2767" i="14"/>
  <c r="P2769" i="14"/>
  <c r="V2769" i="14"/>
  <c r="U2771" i="14"/>
  <c r="P2773" i="14"/>
  <c r="V2773" i="14"/>
  <c r="U2775" i="14"/>
  <c r="P2777" i="14"/>
  <c r="V2777" i="14"/>
  <c r="U2779" i="14"/>
  <c r="P2781" i="14"/>
  <c r="V2781" i="14"/>
  <c r="U2783" i="14"/>
  <c r="P2785" i="14"/>
  <c r="V2785" i="14"/>
  <c r="U2787" i="14"/>
  <c r="P2789" i="14"/>
  <c r="V2789" i="14"/>
  <c r="U2791" i="14"/>
  <c r="P2793" i="14"/>
  <c r="V2793" i="14"/>
  <c r="U2795" i="14"/>
  <c r="P2797" i="14"/>
  <c r="V2797" i="14"/>
  <c r="U2799" i="14"/>
  <c r="P2801" i="14"/>
  <c r="V2801" i="14"/>
  <c r="U2803" i="14"/>
  <c r="P2805" i="14"/>
  <c r="V2805" i="14"/>
  <c r="U2807" i="14"/>
  <c r="P2809" i="14"/>
  <c r="V2809" i="14"/>
  <c r="U2811" i="14"/>
  <c r="X2812" i="14"/>
  <c r="T2812" i="14"/>
  <c r="P2812" i="14"/>
  <c r="R2812" i="14"/>
  <c r="U2813" i="14"/>
  <c r="X2814" i="14"/>
  <c r="T2814" i="14"/>
  <c r="P2814" i="14"/>
  <c r="R2814" i="14"/>
  <c r="U2815" i="14"/>
  <c r="X2816" i="14"/>
  <c r="T2816" i="14"/>
  <c r="P2816" i="14"/>
  <c r="R2816" i="14"/>
  <c r="U2817" i="14"/>
  <c r="X2818" i="14"/>
  <c r="T2818" i="14"/>
  <c r="P2818" i="14"/>
  <c r="R2818" i="14"/>
  <c r="U2819" i="14"/>
  <c r="X2820" i="14"/>
  <c r="T2820" i="14"/>
  <c r="P2820" i="14"/>
  <c r="R2820" i="14"/>
  <c r="U2821" i="14"/>
  <c r="X2822" i="14"/>
  <c r="T2822" i="14"/>
  <c r="P2822" i="14"/>
  <c r="R2822" i="14"/>
  <c r="U2823" i="14"/>
  <c r="X2824" i="14"/>
  <c r="T2824" i="14"/>
  <c r="P2824" i="14"/>
  <c r="R2824" i="14"/>
  <c r="U2825" i="14"/>
  <c r="X2826" i="14"/>
  <c r="T2826" i="14"/>
  <c r="P2826" i="14"/>
  <c r="R2826" i="14"/>
  <c r="U2827" i="14"/>
  <c r="X2828" i="14"/>
  <c r="T2828" i="14"/>
  <c r="P2828" i="14"/>
  <c r="R2828" i="14"/>
  <c r="U2829" i="14"/>
  <c r="X2830" i="14"/>
  <c r="T2830" i="14"/>
  <c r="P2830" i="14"/>
  <c r="R2830" i="14"/>
  <c r="U2831" i="14"/>
  <c r="X2832" i="14"/>
  <c r="T2832" i="14"/>
  <c r="P2832" i="14"/>
  <c r="R2832" i="14"/>
  <c r="U2833" i="14"/>
  <c r="X2834" i="14"/>
  <c r="T2834" i="14"/>
  <c r="P2834" i="14"/>
  <c r="R2834" i="14"/>
  <c r="U2835" i="14"/>
  <c r="X2836" i="14"/>
  <c r="T2836" i="14"/>
  <c r="P2836" i="14"/>
  <c r="R2836" i="14"/>
  <c r="U2837" i="14"/>
  <c r="X2838" i="14"/>
  <c r="T2838" i="14"/>
  <c r="P2838" i="14"/>
  <c r="R2838" i="14"/>
  <c r="U2839" i="14"/>
  <c r="X2840" i="14"/>
  <c r="T2840" i="14"/>
  <c r="P2840" i="14"/>
  <c r="R2840" i="14"/>
  <c r="U2841" i="14"/>
  <c r="X2842" i="14"/>
  <c r="T2842" i="14"/>
  <c r="P2842" i="14"/>
  <c r="R2842" i="14"/>
  <c r="U2843" i="14"/>
  <c r="X2844" i="14"/>
  <c r="T2844" i="14"/>
  <c r="P2844" i="14"/>
  <c r="R2844" i="14"/>
  <c r="U2845" i="14"/>
  <c r="X2846" i="14"/>
  <c r="T2846" i="14"/>
  <c r="P2846" i="14"/>
  <c r="R2846" i="14"/>
  <c r="U2847" i="14"/>
  <c r="X2848" i="14"/>
  <c r="T2848" i="14"/>
  <c r="P2848" i="14"/>
  <c r="R2848" i="14"/>
  <c r="U2849" i="14"/>
  <c r="X2850" i="14"/>
  <c r="T2850" i="14"/>
  <c r="P2850" i="14"/>
  <c r="R2850" i="14"/>
  <c r="U2851" i="14"/>
  <c r="X2852" i="14"/>
  <c r="T2852" i="14"/>
  <c r="P2852" i="14"/>
  <c r="R2852" i="14"/>
  <c r="U2853" i="14"/>
  <c r="X2854" i="14"/>
  <c r="T2854" i="14"/>
  <c r="P2854" i="14"/>
  <c r="R2854" i="14"/>
  <c r="U2855" i="14"/>
  <c r="X2856" i="14"/>
  <c r="T2856" i="14"/>
  <c r="P2856" i="14"/>
  <c r="R2856" i="14"/>
  <c r="U2857" i="14"/>
  <c r="X2858" i="14"/>
  <c r="T2858" i="14"/>
  <c r="P2858" i="14"/>
  <c r="R2858" i="14"/>
  <c r="U2859" i="14"/>
  <c r="X2860" i="14"/>
  <c r="T2860" i="14"/>
  <c r="P2860" i="14"/>
  <c r="R2860" i="14"/>
  <c r="U2861" i="14"/>
  <c r="X2862" i="14"/>
  <c r="T2862" i="14"/>
  <c r="P2862" i="14"/>
  <c r="R2862" i="14"/>
  <c r="U2863" i="14"/>
  <c r="X2864" i="14"/>
  <c r="T2864" i="14"/>
  <c r="P2864" i="14"/>
  <c r="R2864" i="14"/>
  <c r="U2865" i="14"/>
  <c r="X2866" i="14"/>
  <c r="T2866" i="14"/>
  <c r="P2866" i="14"/>
  <c r="R2866" i="14"/>
  <c r="U2867" i="14"/>
  <c r="X2868" i="14"/>
  <c r="T2868" i="14"/>
  <c r="P2868" i="14"/>
  <c r="R2868" i="14"/>
  <c r="U2869" i="14"/>
  <c r="X2870" i="14"/>
  <c r="T2870" i="14"/>
  <c r="P2870" i="14"/>
  <c r="R2870" i="14"/>
  <c r="U2871" i="14"/>
  <c r="X2872" i="14"/>
  <c r="T2872" i="14"/>
  <c r="P2872" i="14"/>
  <c r="R2872" i="14"/>
  <c r="U2873" i="14"/>
  <c r="X2874" i="14"/>
  <c r="T2874" i="14"/>
  <c r="P2874" i="14"/>
  <c r="R2874" i="14"/>
  <c r="U2875" i="14"/>
  <c r="X2876" i="14"/>
  <c r="T2876" i="14"/>
  <c r="P2876" i="14"/>
  <c r="R2876" i="14"/>
  <c r="U2877" i="14"/>
  <c r="X2878" i="14"/>
  <c r="T2878" i="14"/>
  <c r="P2878" i="14"/>
  <c r="R2878" i="14"/>
  <c r="U2879" i="14"/>
  <c r="X2880" i="14"/>
  <c r="T2880" i="14"/>
  <c r="P2880" i="14"/>
  <c r="R2880" i="14"/>
  <c r="U2881" i="14"/>
  <c r="X2882" i="14"/>
  <c r="T2882" i="14"/>
  <c r="P2882" i="14"/>
  <c r="R2882" i="14"/>
  <c r="U2883" i="14"/>
  <c r="X2884" i="14"/>
  <c r="T2884" i="14"/>
  <c r="P2884" i="14"/>
  <c r="R2884" i="14"/>
  <c r="U2885" i="14"/>
  <c r="X2886" i="14"/>
  <c r="T2886" i="14"/>
  <c r="P2886" i="14"/>
  <c r="R2886" i="14"/>
  <c r="U2887" i="14"/>
  <c r="X2888" i="14"/>
  <c r="T2888" i="14"/>
  <c r="P2888" i="14"/>
  <c r="R2888" i="14"/>
  <c r="U2889" i="14"/>
  <c r="X2890" i="14"/>
  <c r="T2890" i="14"/>
  <c r="P2890" i="14"/>
  <c r="R2890" i="14"/>
  <c r="U2891" i="14"/>
  <c r="X2892" i="14"/>
  <c r="T2892" i="14"/>
  <c r="P2892" i="14"/>
  <c r="R2892" i="14"/>
  <c r="U2893" i="14"/>
  <c r="X2894" i="14"/>
  <c r="T2894" i="14"/>
  <c r="P2894" i="14"/>
  <c r="R2894" i="14"/>
  <c r="U2895" i="14"/>
  <c r="X2896" i="14"/>
  <c r="T2896" i="14"/>
  <c r="P2896" i="14"/>
  <c r="R2896" i="14"/>
  <c r="U2897" i="14"/>
  <c r="X2898" i="14"/>
  <c r="T2898" i="14"/>
  <c r="P2898" i="14"/>
  <c r="R2898" i="14"/>
  <c r="U2899" i="14"/>
  <c r="X2900" i="14"/>
  <c r="T2900" i="14"/>
  <c r="P2900" i="14"/>
  <c r="R2900" i="14"/>
  <c r="U2901" i="14"/>
  <c r="X2902" i="14"/>
  <c r="T2902" i="14"/>
  <c r="P2902" i="14"/>
  <c r="R2902" i="14"/>
  <c r="U2903" i="14"/>
  <c r="X2904" i="14"/>
  <c r="T2904" i="14"/>
  <c r="P2904" i="14"/>
  <c r="R2904" i="14"/>
  <c r="U2905" i="14"/>
  <c r="X2906" i="14"/>
  <c r="T2906" i="14"/>
  <c r="P2906" i="14"/>
  <c r="R2906" i="14"/>
  <c r="U2907" i="14"/>
  <c r="X2908" i="14"/>
  <c r="T2908" i="14"/>
  <c r="P2908" i="14"/>
  <c r="R2908" i="14"/>
  <c r="U2909" i="14"/>
  <c r="X2910" i="14"/>
  <c r="T2910" i="14"/>
  <c r="P2910" i="14"/>
  <c r="R2910" i="14"/>
  <c r="U2911" i="14"/>
  <c r="X2912" i="14"/>
  <c r="T2912" i="14"/>
  <c r="P2912" i="14"/>
  <c r="R2912" i="14"/>
  <c r="U2913" i="14"/>
  <c r="X2914" i="14"/>
  <c r="T2914" i="14"/>
  <c r="P2914" i="14"/>
  <c r="R2914" i="14"/>
  <c r="U2915" i="14"/>
  <c r="X2916" i="14"/>
  <c r="T2916" i="14"/>
  <c r="P2916" i="14"/>
  <c r="R2916" i="14"/>
  <c r="U2917" i="14"/>
  <c r="N2917" i="14"/>
  <c r="V2917" i="14"/>
  <c r="X2918" i="14"/>
  <c r="T2918" i="14"/>
  <c r="P2918" i="14"/>
  <c r="R2918" i="14"/>
  <c r="U2919" i="14"/>
  <c r="N2919" i="14"/>
  <c r="V2919" i="14"/>
  <c r="X2920" i="14"/>
  <c r="T2920" i="14"/>
  <c r="P2920" i="14"/>
  <c r="R2920" i="14"/>
  <c r="U2921" i="14"/>
  <c r="N2921" i="14"/>
  <c r="V2921" i="14"/>
  <c r="X2922" i="14"/>
  <c r="T2922" i="14"/>
  <c r="P2922" i="14"/>
  <c r="R2922" i="14"/>
  <c r="U2923" i="14"/>
  <c r="N2923" i="14"/>
  <c r="V2923" i="14"/>
  <c r="X2924" i="14"/>
  <c r="T2924" i="14"/>
  <c r="P2924" i="14"/>
  <c r="R2924" i="14"/>
  <c r="U2925" i="14"/>
  <c r="N2925" i="14"/>
  <c r="V2925" i="14"/>
  <c r="X2926" i="14"/>
  <c r="T2926" i="14"/>
  <c r="P2926" i="14"/>
  <c r="R2926" i="14"/>
  <c r="U2927" i="14"/>
  <c r="N2927" i="14"/>
  <c r="V2927" i="14"/>
  <c r="X2928" i="14"/>
  <c r="T2928" i="14"/>
  <c r="P2928" i="14"/>
  <c r="R2928" i="14"/>
  <c r="U2929" i="14"/>
  <c r="N2929" i="14"/>
  <c r="V2929" i="14"/>
  <c r="X2930" i="14"/>
  <c r="T2930" i="14"/>
  <c r="P2930" i="14"/>
  <c r="R2930" i="14"/>
  <c r="U2931" i="14"/>
  <c r="N2931" i="14"/>
  <c r="V2931" i="14"/>
  <c r="X2932" i="14"/>
  <c r="T2932" i="14"/>
  <c r="P2932" i="14"/>
  <c r="R2932" i="14"/>
  <c r="U2933" i="14"/>
  <c r="N2933" i="14"/>
  <c r="V2933" i="14"/>
  <c r="X2934" i="14"/>
  <c r="T2934" i="14"/>
  <c r="P2934" i="14"/>
  <c r="R2934" i="14"/>
  <c r="U2935" i="14"/>
  <c r="N2935" i="14"/>
  <c r="V2935" i="14"/>
  <c r="X2936" i="14"/>
  <c r="T2936" i="14"/>
  <c r="P2936" i="14"/>
  <c r="R2936" i="14"/>
  <c r="U2937" i="14"/>
  <c r="N2937" i="14"/>
  <c r="V2937" i="14"/>
  <c r="X2938" i="14"/>
  <c r="T2938" i="14"/>
  <c r="P2938" i="14"/>
  <c r="R2938" i="14"/>
  <c r="U2939" i="14"/>
  <c r="N2939" i="14"/>
  <c r="V2939" i="14"/>
  <c r="X2940" i="14"/>
  <c r="T2940" i="14"/>
  <c r="P2940" i="14"/>
  <c r="R2940" i="14"/>
  <c r="U2941" i="14"/>
  <c r="N2941" i="14"/>
  <c r="V2941" i="14"/>
  <c r="X2942" i="14"/>
  <c r="T2942" i="14"/>
  <c r="P2942" i="14"/>
  <c r="R2942" i="14"/>
  <c r="U2943" i="14"/>
  <c r="N2943" i="14"/>
  <c r="V2943" i="14"/>
  <c r="X2944" i="14"/>
  <c r="T2944" i="14"/>
  <c r="P2944" i="14"/>
  <c r="R2944" i="14"/>
  <c r="U2945" i="14"/>
  <c r="N2945" i="14"/>
  <c r="V2945" i="14"/>
  <c r="X2946" i="14"/>
  <c r="T2946" i="14"/>
  <c r="P2946" i="14"/>
  <c r="R2946" i="14"/>
  <c r="U2947" i="14"/>
  <c r="N2947" i="14"/>
  <c r="V2947" i="14"/>
  <c r="X2948" i="14"/>
  <c r="T2948" i="14"/>
  <c r="P2948" i="14"/>
  <c r="R2948" i="14"/>
  <c r="U2949" i="14"/>
  <c r="N2949" i="14"/>
  <c r="V2949" i="14"/>
  <c r="X2950" i="14"/>
  <c r="T2950" i="14"/>
  <c r="P2950" i="14"/>
  <c r="R2950" i="14"/>
  <c r="U2951" i="14"/>
  <c r="N2951" i="14"/>
  <c r="V2951" i="14"/>
  <c r="X2952" i="14"/>
  <c r="T2952" i="14"/>
  <c r="P2952" i="14"/>
  <c r="R2952" i="14"/>
  <c r="U2953" i="14"/>
  <c r="N2953" i="14"/>
  <c r="V2953" i="14"/>
  <c r="X2954" i="14"/>
  <c r="T2954" i="14"/>
  <c r="P2954" i="14"/>
  <c r="R2954" i="14"/>
  <c r="U2955" i="14"/>
  <c r="N2955" i="14"/>
  <c r="V2955" i="14"/>
  <c r="X2956" i="14"/>
  <c r="T2956" i="14"/>
  <c r="P2956" i="14"/>
  <c r="R2956" i="14"/>
  <c r="U2957" i="14"/>
  <c r="N2957" i="14"/>
  <c r="V2957" i="14"/>
  <c r="X2958" i="14"/>
  <c r="T2958" i="14"/>
  <c r="P2958" i="14"/>
  <c r="R2958" i="14"/>
  <c r="U2959" i="14"/>
  <c r="N2959" i="14"/>
  <c r="V2959" i="14"/>
  <c r="X2960" i="14"/>
  <c r="T2960" i="14"/>
  <c r="P2960" i="14"/>
  <c r="R2960" i="14"/>
  <c r="U2961" i="14"/>
  <c r="N2961" i="14"/>
  <c r="V2961" i="14"/>
  <c r="X2962" i="14"/>
  <c r="T2962" i="14"/>
  <c r="P2962" i="14"/>
  <c r="R2962" i="14"/>
  <c r="U2963" i="14"/>
  <c r="N2963" i="14"/>
  <c r="V2963" i="14"/>
  <c r="X2964" i="14"/>
  <c r="T2964" i="14"/>
  <c r="P2964" i="14"/>
  <c r="R2964" i="14"/>
  <c r="U2965" i="14"/>
  <c r="N2965" i="14"/>
  <c r="V2965" i="14"/>
  <c r="X2966" i="14"/>
  <c r="T2966" i="14"/>
  <c r="P2966" i="14"/>
  <c r="R2966" i="14"/>
  <c r="U2967" i="14"/>
  <c r="N2967" i="14"/>
  <c r="V2967" i="14"/>
  <c r="X2968" i="14"/>
  <c r="T2968" i="14"/>
  <c r="P2968" i="14"/>
  <c r="R2968" i="14"/>
  <c r="U2969" i="14"/>
  <c r="N2969" i="14"/>
  <c r="V2969" i="14"/>
  <c r="X2970" i="14"/>
  <c r="T2970" i="14"/>
  <c r="P2970" i="14"/>
  <c r="R2970" i="14"/>
  <c r="U2971" i="14"/>
  <c r="N2971" i="14"/>
  <c r="V2971" i="14"/>
  <c r="X2972" i="14"/>
  <c r="T2972" i="14"/>
  <c r="P2972" i="14"/>
  <c r="R2972" i="14"/>
  <c r="U2973" i="14"/>
  <c r="N2973" i="14"/>
  <c r="V2973" i="14"/>
  <c r="X2974" i="14"/>
  <c r="T2974" i="14"/>
  <c r="P2974" i="14"/>
  <c r="R2974" i="14"/>
  <c r="U2975" i="14"/>
  <c r="N2975" i="14"/>
  <c r="V2975" i="14"/>
  <c r="X2976" i="14"/>
  <c r="T2976" i="14"/>
  <c r="P2976" i="14"/>
  <c r="R2976" i="14"/>
  <c r="U2977" i="14"/>
  <c r="N2977" i="14"/>
  <c r="V2977" i="14"/>
  <c r="X2978" i="14"/>
  <c r="T2978" i="14"/>
  <c r="P2978" i="14"/>
  <c r="R2978" i="14"/>
  <c r="U2979" i="14"/>
  <c r="N2979" i="14"/>
  <c r="V2979" i="14"/>
  <c r="X2980" i="14"/>
  <c r="T2980" i="14"/>
  <c r="P2980" i="14"/>
  <c r="R2980" i="14"/>
  <c r="U2981" i="14"/>
  <c r="N2981" i="14"/>
  <c r="V2981" i="14"/>
  <c r="X2982" i="14"/>
  <c r="T2982" i="14"/>
  <c r="P2982" i="14"/>
  <c r="R2982" i="14"/>
  <c r="U2983" i="14"/>
  <c r="N2983" i="14"/>
  <c r="V2983" i="14"/>
  <c r="X2984" i="14"/>
  <c r="T2984" i="14"/>
  <c r="P2984" i="14"/>
  <c r="R2984" i="14"/>
  <c r="U2985" i="14"/>
  <c r="N2985" i="14"/>
  <c r="V2985" i="14"/>
  <c r="X2986" i="14"/>
  <c r="T2986" i="14"/>
  <c r="P2986" i="14"/>
  <c r="R2986" i="14"/>
  <c r="U2987" i="14"/>
  <c r="N2987" i="14"/>
  <c r="V2987" i="14"/>
  <c r="X2988" i="14"/>
  <c r="T2988" i="14"/>
  <c r="P2988" i="14"/>
  <c r="R2988" i="14"/>
  <c r="U2989" i="14"/>
  <c r="N2989" i="14"/>
  <c r="V2989" i="14"/>
  <c r="X2990" i="14"/>
  <c r="T2990" i="14"/>
  <c r="P2990" i="14"/>
  <c r="R2990" i="14"/>
  <c r="U2991" i="14"/>
  <c r="N2991" i="14"/>
  <c r="V2991" i="14"/>
  <c r="X2992" i="14"/>
  <c r="T2992" i="14"/>
  <c r="P2992" i="14"/>
  <c r="R2992" i="14"/>
  <c r="U2993" i="14"/>
  <c r="N2993" i="14"/>
  <c r="V2993" i="14"/>
  <c r="X2994" i="14"/>
  <c r="T2994" i="14"/>
  <c r="P2994" i="14"/>
  <c r="R2994" i="14"/>
  <c r="U2995" i="14"/>
  <c r="N2995" i="14"/>
  <c r="V2995" i="14"/>
  <c r="X2996" i="14"/>
  <c r="T2996" i="14"/>
  <c r="P2996" i="14"/>
  <c r="R2996" i="14"/>
  <c r="U2997" i="14"/>
  <c r="N2997" i="14"/>
  <c r="V2997" i="14"/>
  <c r="X2998" i="14"/>
  <c r="T2998" i="14"/>
  <c r="P2998" i="14"/>
  <c r="R2998" i="14"/>
  <c r="U2999" i="14"/>
  <c r="N2999" i="14"/>
  <c r="V2999" i="14"/>
  <c r="X3000" i="14"/>
  <c r="T3000" i="14"/>
  <c r="P3000" i="14"/>
  <c r="R3000" i="14"/>
  <c r="U3001" i="14"/>
  <c r="N3001" i="14"/>
  <c r="V3001" i="14"/>
  <c r="X3002" i="14"/>
  <c r="T3002" i="14"/>
  <c r="P3002" i="14"/>
  <c r="R3002" i="14"/>
  <c r="U3003" i="14"/>
  <c r="N3003" i="14"/>
  <c r="V3003" i="14"/>
  <c r="X3004" i="14"/>
  <c r="T3004" i="14"/>
  <c r="P3004" i="14"/>
  <c r="R3004" i="14"/>
  <c r="U3005" i="14"/>
  <c r="N3005" i="14"/>
  <c r="V3005" i="14"/>
  <c r="X3006" i="14"/>
  <c r="T3006" i="14"/>
  <c r="P3006" i="14"/>
  <c r="R3006" i="14"/>
  <c r="U3007" i="14"/>
  <c r="N3007" i="14"/>
  <c r="V3007" i="14"/>
  <c r="AT8" i="16"/>
  <c r="AP8" i="16"/>
  <c r="AO8" i="16"/>
  <c r="AV8" i="16"/>
  <c r="AQ8" i="16"/>
  <c r="AX10" i="16"/>
  <c r="AT10" i="16"/>
  <c r="AP10" i="16"/>
  <c r="AW10" i="16"/>
  <c r="AS10" i="16"/>
  <c r="AO10" i="16"/>
  <c r="AV10" i="16"/>
  <c r="AR10" i="16"/>
  <c r="AN10" i="16"/>
  <c r="AQ10" i="16"/>
  <c r="AT12" i="16"/>
  <c r="AP12" i="16"/>
  <c r="AO12" i="16"/>
  <c r="AV12" i="16"/>
  <c r="AQ12" i="16"/>
  <c r="AX14" i="16"/>
  <c r="AT14" i="16"/>
  <c r="AP14" i="16"/>
  <c r="AW14" i="16"/>
  <c r="AS14" i="16"/>
  <c r="AO14" i="16"/>
  <c r="AV14" i="16"/>
  <c r="AR14" i="16"/>
  <c r="AN14" i="16"/>
  <c r="AQ14" i="16"/>
  <c r="AT16" i="16"/>
  <c r="AP16" i="16"/>
  <c r="AO16" i="16"/>
  <c r="AV16" i="16"/>
  <c r="AQ16" i="16"/>
  <c r="AX18" i="16"/>
  <c r="AT18" i="16"/>
  <c r="AP18" i="16"/>
  <c r="AW18" i="16"/>
  <c r="AS18" i="16"/>
  <c r="AO18" i="16"/>
  <c r="AV18" i="16"/>
  <c r="AR18" i="16"/>
  <c r="AN18" i="16"/>
  <c r="AQ18" i="16"/>
  <c r="AT20" i="16"/>
  <c r="AP20" i="16"/>
  <c r="AO20" i="16"/>
  <c r="AV20" i="16"/>
  <c r="AQ20" i="16"/>
  <c r="AX22" i="16"/>
  <c r="AT22" i="16"/>
  <c r="AP22" i="16"/>
  <c r="AW22" i="16"/>
  <c r="AS22" i="16"/>
  <c r="AO22" i="16"/>
  <c r="AV22" i="16"/>
  <c r="AR22" i="16"/>
  <c r="AN22" i="16"/>
  <c r="AQ22" i="16"/>
  <c r="AT24" i="16"/>
  <c r="AP24" i="16"/>
  <c r="AO24" i="16"/>
  <c r="AV24" i="16"/>
  <c r="AQ24" i="16"/>
  <c r="AX26" i="16"/>
  <c r="AT26" i="16"/>
  <c r="AP26" i="16"/>
  <c r="AW26" i="16"/>
  <c r="AS26" i="16"/>
  <c r="AO26" i="16"/>
  <c r="AV26" i="16"/>
  <c r="AR26" i="16"/>
  <c r="AN26" i="16"/>
  <c r="AQ26" i="16"/>
  <c r="AT28" i="16"/>
  <c r="AP28" i="16"/>
  <c r="AO28" i="16"/>
  <c r="AV28" i="16"/>
  <c r="AQ28" i="16"/>
  <c r="AX30" i="16"/>
  <c r="AT30" i="16"/>
  <c r="AP30" i="16"/>
  <c r="AW30" i="16"/>
  <c r="AS30" i="16"/>
  <c r="AO30" i="16"/>
  <c r="AV30" i="16"/>
  <c r="AR30" i="16"/>
  <c r="AN30" i="16"/>
  <c r="AQ30" i="16"/>
  <c r="AT32" i="16"/>
  <c r="AP32" i="16"/>
  <c r="AO32" i="16"/>
  <c r="AV32" i="16"/>
  <c r="AQ32" i="16"/>
  <c r="AX34" i="16"/>
  <c r="AT34" i="16"/>
  <c r="AP34" i="16"/>
  <c r="AW34" i="16"/>
  <c r="AS34" i="16"/>
  <c r="AO34" i="16"/>
  <c r="AV34" i="16"/>
  <c r="AR34" i="16"/>
  <c r="AN34" i="16"/>
  <c r="AQ34" i="16"/>
  <c r="AT36" i="16"/>
  <c r="AP36" i="16"/>
  <c r="AO36" i="16"/>
  <c r="AV36" i="16"/>
  <c r="AQ36" i="16"/>
  <c r="AX38" i="16"/>
  <c r="AT38" i="16"/>
  <c r="AP38" i="16"/>
  <c r="AW38" i="16"/>
  <c r="AS38" i="16"/>
  <c r="AO38" i="16"/>
  <c r="AV38" i="16"/>
  <c r="AR38" i="16"/>
  <c r="AN38" i="16"/>
  <c r="AQ38" i="16"/>
  <c r="AT40" i="16"/>
  <c r="AP40" i="16"/>
  <c r="AO40" i="16"/>
  <c r="AV40" i="16"/>
  <c r="AQ40" i="16"/>
  <c r="AX42" i="16"/>
  <c r="AT42" i="16"/>
  <c r="AP42" i="16"/>
  <c r="AW42" i="16"/>
  <c r="AS42" i="16"/>
  <c r="AO42" i="16"/>
  <c r="AV42" i="16"/>
  <c r="AR42" i="16"/>
  <c r="AN42" i="16"/>
  <c r="AQ42" i="16"/>
  <c r="AT44" i="16"/>
  <c r="AP44" i="16"/>
  <c r="AO44" i="16"/>
  <c r="AV44" i="16"/>
  <c r="AQ44" i="16"/>
  <c r="AX46" i="16"/>
  <c r="AT46" i="16"/>
  <c r="AP46" i="16"/>
  <c r="AW46" i="16"/>
  <c r="AS46" i="16"/>
  <c r="AO46" i="16"/>
  <c r="AV46" i="16"/>
  <c r="AR46" i="16"/>
  <c r="AN46" i="16"/>
  <c r="AQ46" i="16"/>
  <c r="AT48" i="16"/>
  <c r="AP48" i="16"/>
  <c r="AO48" i="16"/>
  <c r="AV48" i="16"/>
  <c r="AQ48" i="16"/>
  <c r="AX50" i="16"/>
  <c r="AT50" i="16"/>
  <c r="AP50" i="16"/>
  <c r="AW50" i="16"/>
  <c r="AS50" i="16"/>
  <c r="AO50" i="16"/>
  <c r="AV50" i="16"/>
  <c r="AR50" i="16"/>
  <c r="AN50" i="16"/>
  <c r="AQ50" i="16"/>
  <c r="AT52" i="16"/>
  <c r="AP52" i="16"/>
  <c r="AO52" i="16"/>
  <c r="AV52" i="16"/>
  <c r="AQ52" i="16"/>
  <c r="AX54" i="16"/>
  <c r="AT54" i="16"/>
  <c r="AP54" i="16"/>
  <c r="AW54" i="16"/>
  <c r="AS54" i="16"/>
  <c r="AO54" i="16"/>
  <c r="AV54" i="16"/>
  <c r="AR54" i="16"/>
  <c r="AN54" i="16"/>
  <c r="AQ54" i="16"/>
  <c r="AT56" i="16"/>
  <c r="AP56" i="16"/>
  <c r="AO56" i="16"/>
  <c r="AV56" i="16"/>
  <c r="AQ56" i="16"/>
  <c r="AX58" i="16"/>
  <c r="AT58" i="16"/>
  <c r="AP58" i="16"/>
  <c r="AW58" i="16"/>
  <c r="AS58" i="16"/>
  <c r="AO58" i="16"/>
  <c r="AV58" i="16"/>
  <c r="AR58" i="16"/>
  <c r="AN58" i="16"/>
  <c r="AQ58" i="16"/>
  <c r="AT60" i="16"/>
  <c r="AP60" i="16"/>
  <c r="AO60" i="16"/>
  <c r="AV60" i="16"/>
  <c r="AQ60" i="16"/>
  <c r="AX62" i="16"/>
  <c r="AT62" i="16"/>
  <c r="AP62" i="16"/>
  <c r="AW62" i="16"/>
  <c r="AS62" i="16"/>
  <c r="AO62" i="16"/>
  <c r="AV62" i="16"/>
  <c r="AR62" i="16"/>
  <c r="AN62" i="16"/>
  <c r="AQ62" i="16"/>
  <c r="AT64" i="16"/>
  <c r="AP64" i="16"/>
  <c r="AO64" i="16"/>
  <c r="AV64" i="16"/>
  <c r="AQ64" i="16"/>
  <c r="AX66" i="16"/>
  <c r="AT66" i="16"/>
  <c r="AP66" i="16"/>
  <c r="AW66" i="16"/>
  <c r="AS66" i="16"/>
  <c r="AO66" i="16"/>
  <c r="AV66" i="16"/>
  <c r="AR66" i="16"/>
  <c r="AN66" i="16"/>
  <c r="AQ66" i="16"/>
  <c r="AT68" i="16"/>
  <c r="AP68" i="16"/>
  <c r="AO68" i="16"/>
  <c r="AV68" i="16"/>
  <c r="AQ68" i="16"/>
  <c r="AX70" i="16"/>
  <c r="AT70" i="16"/>
  <c r="AP70" i="16"/>
  <c r="AW70" i="16"/>
  <c r="AS70" i="16"/>
  <c r="AO70" i="16"/>
  <c r="AV70" i="16"/>
  <c r="AR70" i="16"/>
  <c r="AN70" i="16"/>
  <c r="AQ70" i="16"/>
  <c r="AT72" i="16"/>
  <c r="AP72" i="16"/>
  <c r="AO72" i="16"/>
  <c r="AV72" i="16"/>
  <c r="AQ72" i="16"/>
  <c r="AX74" i="16"/>
  <c r="AT74" i="16"/>
  <c r="AP74" i="16"/>
  <c r="AW74" i="16"/>
  <c r="AS74" i="16"/>
  <c r="AO74" i="16"/>
  <c r="AV74" i="16"/>
  <c r="AR74" i="16"/>
  <c r="AN74" i="16"/>
  <c r="AQ74" i="16"/>
  <c r="AT76" i="16"/>
  <c r="AP76" i="16"/>
  <c r="AO76" i="16"/>
  <c r="AV76" i="16"/>
  <c r="AQ76" i="16"/>
  <c r="AX78" i="16"/>
  <c r="AT78" i="16"/>
  <c r="AP78" i="16"/>
  <c r="AW78" i="16"/>
  <c r="AS78" i="16"/>
  <c r="AO78" i="16"/>
  <c r="AV78" i="16"/>
  <c r="AR78" i="16"/>
  <c r="AN78" i="16"/>
  <c r="AQ78" i="16"/>
  <c r="AT80" i="16"/>
  <c r="AP80" i="16"/>
  <c r="AO80" i="16"/>
  <c r="AV80" i="16"/>
  <c r="AQ80" i="16"/>
  <c r="AX82" i="16"/>
  <c r="AT82" i="16"/>
  <c r="AP82" i="16"/>
  <c r="AW82" i="16"/>
  <c r="AS82" i="16"/>
  <c r="AO82" i="16"/>
  <c r="AV82" i="16"/>
  <c r="AR82" i="16"/>
  <c r="AN82" i="16"/>
  <c r="AQ82" i="16"/>
  <c r="AT84" i="16"/>
  <c r="AP84" i="16"/>
  <c r="AO84" i="16"/>
  <c r="AV84" i="16"/>
  <c r="AQ84" i="16"/>
  <c r="AX86" i="16"/>
  <c r="AT86" i="16"/>
  <c r="AP86" i="16"/>
  <c r="AW86" i="16"/>
  <c r="AS86" i="16"/>
  <c r="AO86" i="16"/>
  <c r="AV86" i="16"/>
  <c r="AR86" i="16"/>
  <c r="AN86" i="16"/>
  <c r="AQ86" i="16"/>
  <c r="AT88" i="16"/>
  <c r="AP88" i="16"/>
  <c r="AO88" i="16"/>
  <c r="AV88" i="16"/>
  <c r="AQ88" i="16"/>
  <c r="AX90" i="16"/>
  <c r="AT90" i="16"/>
  <c r="AP90" i="16"/>
  <c r="AW90" i="16"/>
  <c r="AS90" i="16"/>
  <c r="AO90" i="16"/>
  <c r="AV90" i="16"/>
  <c r="AR90" i="16"/>
  <c r="AN90" i="16"/>
  <c r="AQ90" i="16"/>
  <c r="AT92" i="16"/>
  <c r="AP92" i="16"/>
  <c r="AO92" i="16"/>
  <c r="AV92" i="16"/>
  <c r="AQ92" i="16"/>
  <c r="AX94" i="16"/>
  <c r="AT94" i="16"/>
  <c r="AP94" i="16"/>
  <c r="AW94" i="16"/>
  <c r="AS94" i="16"/>
  <c r="AO94" i="16"/>
  <c r="AV94" i="16"/>
  <c r="AR94" i="16"/>
  <c r="AN94" i="16"/>
  <c r="AQ94" i="16"/>
  <c r="AT96" i="16"/>
  <c r="AP96" i="16"/>
  <c r="AO96" i="16"/>
  <c r="AV96" i="16"/>
  <c r="AQ96" i="16"/>
  <c r="AX98" i="16"/>
  <c r="AT98" i="16"/>
  <c r="AP98" i="16"/>
  <c r="AW98" i="16"/>
  <c r="AS98" i="16"/>
  <c r="AO98" i="16"/>
  <c r="AV98" i="16"/>
  <c r="AR98" i="16"/>
  <c r="AN98" i="16"/>
  <c r="AQ98" i="16"/>
  <c r="AT100" i="16"/>
  <c r="AP100" i="16"/>
  <c r="AO100" i="16"/>
  <c r="AV100" i="16"/>
  <c r="AQ100" i="16"/>
  <c r="AX102" i="16"/>
  <c r="AT102" i="16"/>
  <c r="AP102" i="16"/>
  <c r="AW102" i="16"/>
  <c r="AS102" i="16"/>
  <c r="AO102" i="16"/>
  <c r="AV102" i="16"/>
  <c r="AR102" i="16"/>
  <c r="AN102" i="16"/>
  <c r="AQ102" i="16"/>
  <c r="AT104" i="16"/>
  <c r="AP104" i="16"/>
  <c r="AO104" i="16"/>
  <c r="AV104" i="16"/>
  <c r="AQ104" i="16"/>
  <c r="AX106" i="16"/>
  <c r="AT106" i="16"/>
  <c r="AP106" i="16"/>
  <c r="AW106" i="16"/>
  <c r="AS106" i="16"/>
  <c r="AO106" i="16"/>
  <c r="AV106" i="16"/>
  <c r="AR106" i="16"/>
  <c r="AN106" i="16"/>
  <c r="AQ106" i="16"/>
  <c r="AT108" i="16"/>
  <c r="AP108" i="16"/>
  <c r="AO108" i="16"/>
  <c r="AV108" i="16"/>
  <c r="AQ108" i="16"/>
  <c r="AX110" i="16"/>
  <c r="AT110" i="16"/>
  <c r="AP110" i="16"/>
  <c r="AW110" i="16"/>
  <c r="AS110" i="16"/>
  <c r="AO110" i="16"/>
  <c r="AV110" i="16"/>
  <c r="AR110" i="16"/>
  <c r="AN110" i="16"/>
  <c r="AQ110" i="16"/>
  <c r="AT112" i="16"/>
  <c r="AP112" i="16"/>
  <c r="AO112" i="16"/>
  <c r="AV112" i="16"/>
  <c r="AQ112" i="16"/>
  <c r="AX114" i="16"/>
  <c r="AT114" i="16"/>
  <c r="AP114" i="16"/>
  <c r="AW114" i="16"/>
  <c r="AS114" i="16"/>
  <c r="AO114" i="16"/>
  <c r="AV114" i="16"/>
  <c r="AR114" i="16"/>
  <c r="AN114" i="16"/>
  <c r="AQ114" i="16"/>
  <c r="AT116" i="16"/>
  <c r="AP116" i="16"/>
  <c r="AO116" i="16"/>
  <c r="AV116" i="16"/>
  <c r="AQ116" i="16"/>
  <c r="AX118" i="16"/>
  <c r="AT118" i="16"/>
  <c r="AP118" i="16"/>
  <c r="AW118" i="16"/>
  <c r="AS118" i="16"/>
  <c r="AO118" i="16"/>
  <c r="AV118" i="16"/>
  <c r="AR118" i="16"/>
  <c r="AN118" i="16"/>
  <c r="AQ118" i="16"/>
  <c r="AT120" i="16"/>
  <c r="AP120" i="16"/>
  <c r="AO120" i="16"/>
  <c r="AV120" i="16"/>
  <c r="AQ120" i="16"/>
  <c r="AX122" i="16"/>
  <c r="AT122" i="16"/>
  <c r="AP122" i="16"/>
  <c r="AW122" i="16"/>
  <c r="AS122" i="16"/>
  <c r="AO122" i="16"/>
  <c r="AV122" i="16"/>
  <c r="AR122" i="16"/>
  <c r="AN122" i="16"/>
  <c r="AQ122" i="16"/>
  <c r="AT124" i="16"/>
  <c r="AP124" i="16"/>
  <c r="AO124" i="16"/>
  <c r="AV124" i="16"/>
  <c r="AQ124" i="16"/>
  <c r="AX126" i="16"/>
  <c r="AT126" i="16"/>
  <c r="AP126" i="16"/>
  <c r="AW126" i="16"/>
  <c r="AS126" i="16"/>
  <c r="AO126" i="16"/>
  <c r="AV126" i="16"/>
  <c r="AR126" i="16"/>
  <c r="AN126" i="16"/>
  <c r="AQ126" i="16"/>
  <c r="AT128" i="16"/>
  <c r="AP128" i="16"/>
  <c r="AO128" i="16"/>
  <c r="AV128" i="16"/>
  <c r="AQ128" i="16"/>
  <c r="AX130" i="16"/>
  <c r="AT130" i="16"/>
  <c r="AP130" i="16"/>
  <c r="AW130" i="16"/>
  <c r="AS130" i="16"/>
  <c r="AO130" i="16"/>
  <c r="AV130" i="16"/>
  <c r="AR130" i="16"/>
  <c r="AN130" i="16"/>
  <c r="AQ130" i="16"/>
  <c r="AT132" i="16"/>
  <c r="AP132" i="16"/>
  <c r="AO132" i="16"/>
  <c r="AV132" i="16"/>
  <c r="AQ132" i="16"/>
  <c r="AX134" i="16"/>
  <c r="AT134" i="16"/>
  <c r="AP134" i="16"/>
  <c r="AW134" i="16"/>
  <c r="AS134" i="16"/>
  <c r="AO134" i="16"/>
  <c r="AV134" i="16"/>
  <c r="AR134" i="16"/>
  <c r="AN134" i="16"/>
  <c r="AQ134" i="16"/>
  <c r="AT136" i="16"/>
  <c r="AP136" i="16"/>
  <c r="AO136" i="16"/>
  <c r="AV136" i="16"/>
  <c r="AQ136" i="16"/>
  <c r="AX138" i="16"/>
  <c r="AT138" i="16"/>
  <c r="AP138" i="16"/>
  <c r="AW138" i="16"/>
  <c r="AS138" i="16"/>
  <c r="AO138" i="16"/>
  <c r="AV138" i="16"/>
  <c r="AR138" i="16"/>
  <c r="AN138" i="16"/>
  <c r="AQ138" i="16"/>
  <c r="AT140" i="16"/>
  <c r="AP140" i="16"/>
  <c r="AO140" i="16"/>
  <c r="AV140" i="16"/>
  <c r="AQ140" i="16"/>
  <c r="AX142" i="16"/>
  <c r="AT142" i="16"/>
  <c r="AP142" i="16"/>
  <c r="AW142" i="16"/>
  <c r="AS142" i="16"/>
  <c r="AO142" i="16"/>
  <c r="AV142" i="16"/>
  <c r="AR142" i="16"/>
  <c r="AN142" i="16"/>
  <c r="AQ142" i="16"/>
  <c r="AT144" i="16"/>
  <c r="AP144" i="16"/>
  <c r="AO144" i="16"/>
  <c r="AV144" i="16"/>
  <c r="AQ144" i="16"/>
  <c r="AX146" i="16"/>
  <c r="AT146" i="16"/>
  <c r="AP146" i="16"/>
  <c r="AW146" i="16"/>
  <c r="AS146" i="16"/>
  <c r="AO146" i="16"/>
  <c r="AV146" i="16"/>
  <c r="AR146" i="16"/>
  <c r="AN146" i="16"/>
  <c r="AQ146" i="16"/>
  <c r="AT148" i="16"/>
  <c r="AP148" i="16"/>
  <c r="AO148" i="16"/>
  <c r="AV148" i="16"/>
  <c r="AQ148" i="16"/>
  <c r="AX150" i="16"/>
  <c r="AT150" i="16"/>
  <c r="AP150" i="16"/>
  <c r="AW150" i="16"/>
  <c r="AS150" i="16"/>
  <c r="AO150" i="16"/>
  <c r="AV150" i="16"/>
  <c r="AR150" i="16"/>
  <c r="AN150" i="16"/>
  <c r="AQ150" i="16"/>
  <c r="AT152" i="16"/>
  <c r="AP152" i="16"/>
  <c r="AO152" i="16"/>
  <c r="AV152" i="16"/>
  <c r="AQ152" i="16"/>
  <c r="AX154" i="16"/>
  <c r="AT154" i="16"/>
  <c r="AP154" i="16"/>
  <c r="AW154" i="16"/>
  <c r="AS154" i="16"/>
  <c r="AO154" i="16"/>
  <c r="AV154" i="16"/>
  <c r="AR154" i="16"/>
  <c r="AN154" i="16"/>
  <c r="AQ154" i="16"/>
  <c r="AT156" i="16"/>
  <c r="AP156" i="16"/>
  <c r="AO156" i="16"/>
  <c r="AV156" i="16"/>
  <c r="AQ156" i="16"/>
  <c r="AX158" i="16"/>
  <c r="AT158" i="16"/>
  <c r="AP158" i="16"/>
  <c r="AW158" i="16"/>
  <c r="AS158" i="16"/>
  <c r="AO158" i="16"/>
  <c r="AV158" i="16"/>
  <c r="AR158" i="16"/>
  <c r="AN158" i="16"/>
  <c r="AQ158" i="16"/>
  <c r="AT160" i="16"/>
  <c r="AP160" i="16"/>
  <c r="AO160" i="16"/>
  <c r="AV160" i="16"/>
  <c r="AQ160" i="16"/>
  <c r="AX162" i="16"/>
  <c r="AT162" i="16"/>
  <c r="AP162" i="16"/>
  <c r="AW162" i="16"/>
  <c r="AS162" i="16"/>
  <c r="AO162" i="16"/>
  <c r="AV162" i="16"/>
  <c r="AR162" i="16"/>
  <c r="AN162" i="16"/>
  <c r="AQ162" i="16"/>
  <c r="AT164" i="16"/>
  <c r="AP164" i="16"/>
  <c r="AO164" i="16"/>
  <c r="AV164" i="16"/>
  <c r="AQ164" i="16"/>
  <c r="AX166" i="16"/>
  <c r="AT166" i="16"/>
  <c r="AP166" i="16"/>
  <c r="AW166" i="16"/>
  <c r="AS166" i="16"/>
  <c r="AO166" i="16"/>
  <c r="AV166" i="16"/>
  <c r="AR166" i="16"/>
  <c r="AN166" i="16"/>
  <c r="AQ166" i="16"/>
  <c r="AT168" i="16"/>
  <c r="AP168" i="16"/>
  <c r="AO168" i="16"/>
  <c r="AV168" i="16"/>
  <c r="AQ168" i="16"/>
  <c r="AX170" i="16"/>
  <c r="AT170" i="16"/>
  <c r="AP170" i="16"/>
  <c r="AW170" i="16"/>
  <c r="AS170" i="16"/>
  <c r="AO170" i="16"/>
  <c r="AV170" i="16"/>
  <c r="AR170" i="16"/>
  <c r="AN170" i="16"/>
  <c r="AQ170" i="16"/>
  <c r="AT172" i="16"/>
  <c r="AP172" i="16"/>
  <c r="AO172" i="16"/>
  <c r="AV172" i="16"/>
  <c r="AQ172" i="16"/>
  <c r="AX174" i="16"/>
  <c r="AT174" i="16"/>
  <c r="AP174" i="16"/>
  <c r="AW174" i="16"/>
  <c r="AS174" i="16"/>
  <c r="AO174" i="16"/>
  <c r="AV174" i="16"/>
  <c r="AR174" i="16"/>
  <c r="AN174" i="16"/>
  <c r="AQ174" i="16"/>
  <c r="AT176" i="16"/>
  <c r="AP176" i="16"/>
  <c r="AO176" i="16"/>
  <c r="AV176" i="16"/>
  <c r="AQ176" i="16"/>
  <c r="AX178" i="16"/>
  <c r="AT178" i="16"/>
  <c r="AP178" i="16"/>
  <c r="AW178" i="16"/>
  <c r="AS178" i="16"/>
  <c r="AO178" i="16"/>
  <c r="AV178" i="16"/>
  <c r="AR178" i="16"/>
  <c r="AN178" i="16"/>
  <c r="AQ178" i="16"/>
  <c r="AT180" i="16"/>
  <c r="AP180" i="16"/>
  <c r="AO180" i="16"/>
  <c r="AV180" i="16"/>
  <c r="AQ180" i="16"/>
  <c r="AX182" i="16"/>
  <c r="AT182" i="16"/>
  <c r="AP182" i="16"/>
  <c r="AW182" i="16"/>
  <c r="AS182" i="16"/>
  <c r="AO182" i="16"/>
  <c r="AV182" i="16"/>
  <c r="AR182" i="16"/>
  <c r="AN182" i="16"/>
  <c r="AQ182" i="16"/>
  <c r="AT184" i="16"/>
  <c r="AP184" i="16"/>
  <c r="AO184" i="16"/>
  <c r="AV184" i="16"/>
  <c r="AQ184" i="16"/>
  <c r="AX186" i="16"/>
  <c r="AT186" i="16"/>
  <c r="AP186" i="16"/>
  <c r="AW186" i="16"/>
  <c r="AS186" i="16"/>
  <c r="AO186" i="16"/>
  <c r="AV186" i="16"/>
  <c r="AR186" i="16"/>
  <c r="AN186" i="16"/>
  <c r="AQ186" i="16"/>
  <c r="AT188" i="16"/>
  <c r="AP188" i="16"/>
  <c r="AO188" i="16"/>
  <c r="AV188" i="16"/>
  <c r="AQ188" i="16"/>
  <c r="AX190" i="16"/>
  <c r="AT190" i="16"/>
  <c r="AP190" i="16"/>
  <c r="AW190" i="16"/>
  <c r="AS190" i="16"/>
  <c r="AO190" i="16"/>
  <c r="AV190" i="16"/>
  <c r="AR190" i="16"/>
  <c r="AN190" i="16"/>
  <c r="AQ190" i="16"/>
  <c r="AT192" i="16"/>
  <c r="AP192" i="16"/>
  <c r="AO192" i="16"/>
  <c r="AV192" i="16"/>
  <c r="AQ192" i="16"/>
  <c r="AX194" i="16"/>
  <c r="AT194" i="16"/>
  <c r="AP194" i="16"/>
  <c r="AW194" i="16"/>
  <c r="AS194" i="16"/>
  <c r="AO194" i="16"/>
  <c r="AV194" i="16"/>
  <c r="AR194" i="16"/>
  <c r="AN194" i="16"/>
  <c r="AQ194" i="16"/>
  <c r="AT196" i="16"/>
  <c r="AP196" i="16"/>
  <c r="AO196" i="16"/>
  <c r="AV196" i="16"/>
  <c r="AQ196" i="16"/>
  <c r="AX198" i="16"/>
  <c r="AT198" i="16"/>
  <c r="AP198" i="16"/>
  <c r="AW198" i="16"/>
  <c r="AS198" i="16"/>
  <c r="AO198" i="16"/>
  <c r="AV198" i="16"/>
  <c r="AR198" i="16"/>
  <c r="AN198" i="16"/>
  <c r="AQ198" i="16"/>
  <c r="AT200" i="16"/>
  <c r="AP200" i="16"/>
  <c r="AO200" i="16"/>
  <c r="AV200" i="16"/>
  <c r="AQ200" i="16"/>
  <c r="AX202" i="16"/>
  <c r="AT202" i="16"/>
  <c r="AP202" i="16"/>
  <c r="AW202" i="16"/>
  <c r="AS202" i="16"/>
  <c r="AO202" i="16"/>
  <c r="AV202" i="16"/>
  <c r="AR202" i="16"/>
  <c r="AN202" i="16"/>
  <c r="AQ202" i="16"/>
  <c r="AT204" i="16"/>
  <c r="AP204" i="16"/>
  <c r="AO204" i="16"/>
  <c r="AV204" i="16"/>
  <c r="AQ204" i="16"/>
  <c r="AX206" i="16"/>
  <c r="AT206" i="16"/>
  <c r="AP206" i="16"/>
  <c r="AW206" i="16"/>
  <c r="AS206" i="16"/>
  <c r="AO206" i="16"/>
  <c r="AV206" i="16"/>
  <c r="AR206" i="16"/>
  <c r="AN206" i="16"/>
  <c r="AQ206" i="16"/>
  <c r="AT208" i="16"/>
  <c r="AP208" i="16"/>
  <c r="AO208" i="16"/>
  <c r="AV208" i="16"/>
  <c r="AQ208" i="16"/>
  <c r="AX210" i="16"/>
  <c r="AT210" i="16"/>
  <c r="AP210" i="16"/>
  <c r="AW210" i="16"/>
  <c r="AS210" i="16"/>
  <c r="AO210" i="16"/>
  <c r="AV210" i="16"/>
  <c r="AR210" i="16"/>
  <c r="AN210" i="16"/>
  <c r="AQ210" i="16"/>
  <c r="AT212" i="16"/>
  <c r="AP212" i="16"/>
  <c r="AO212" i="16"/>
  <c r="AV212" i="16"/>
  <c r="AQ212" i="16"/>
  <c r="AX214" i="16"/>
  <c r="AT214" i="16"/>
  <c r="AP214" i="16"/>
  <c r="AW214" i="16"/>
  <c r="AS214" i="16"/>
  <c r="AO214" i="16"/>
  <c r="AV214" i="16"/>
  <c r="AR214" i="16"/>
  <c r="AN214" i="16"/>
  <c r="AQ214" i="16"/>
  <c r="AT216" i="16"/>
  <c r="AP216" i="16"/>
  <c r="AO216" i="16"/>
  <c r="AV216" i="16"/>
  <c r="AQ216" i="16"/>
  <c r="AX218" i="16"/>
  <c r="AT218" i="16"/>
  <c r="AP218" i="16"/>
  <c r="AW218" i="16"/>
  <c r="AS218" i="16"/>
  <c r="AO218" i="16"/>
  <c r="AV218" i="16"/>
  <c r="AR218" i="16"/>
  <c r="AN218" i="16"/>
  <c r="AQ218" i="16"/>
  <c r="AT220" i="16"/>
  <c r="AP220" i="16"/>
  <c r="AO220" i="16"/>
  <c r="AV220" i="16"/>
  <c r="AQ220" i="16"/>
  <c r="AX222" i="16"/>
  <c r="AT222" i="16"/>
  <c r="AP222" i="16"/>
  <c r="AW222" i="16"/>
  <c r="AS222" i="16"/>
  <c r="AO222" i="16"/>
  <c r="AV222" i="16"/>
  <c r="AR222" i="16"/>
  <c r="AN222" i="16"/>
  <c r="AQ222" i="16"/>
  <c r="AX224" i="16"/>
  <c r="AT224" i="16"/>
  <c r="AP224" i="16"/>
  <c r="AW224" i="16"/>
  <c r="AS224" i="16"/>
  <c r="AO224" i="16"/>
  <c r="AV224" i="16"/>
  <c r="AR224" i="16"/>
  <c r="AN224" i="16"/>
  <c r="AQ224" i="16"/>
  <c r="AX226" i="16"/>
  <c r="AT226" i="16"/>
  <c r="AP226" i="16"/>
  <c r="AW226" i="16"/>
  <c r="AS226" i="16"/>
  <c r="AO226" i="16"/>
  <c r="AV226" i="16"/>
  <c r="AR226" i="16"/>
  <c r="AN226" i="16"/>
  <c r="AQ226" i="16"/>
  <c r="AX228" i="16"/>
  <c r="AT228" i="16"/>
  <c r="AP228" i="16"/>
  <c r="AW228" i="16"/>
  <c r="AS228" i="16"/>
  <c r="AO228" i="16"/>
  <c r="AV228" i="16"/>
  <c r="AR228" i="16"/>
  <c r="AN228" i="16"/>
  <c r="AQ228" i="16"/>
  <c r="AX230" i="16"/>
  <c r="AT230" i="16"/>
  <c r="AP230" i="16"/>
  <c r="AW230" i="16"/>
  <c r="AS230" i="16"/>
  <c r="AO230" i="16"/>
  <c r="AV230" i="16"/>
  <c r="AR230" i="16"/>
  <c r="AN230" i="16"/>
  <c r="AQ230" i="16"/>
  <c r="AX232" i="16"/>
  <c r="AT232" i="16"/>
  <c r="AP232" i="16"/>
  <c r="AW232" i="16"/>
  <c r="AS232" i="16"/>
  <c r="AO232" i="16"/>
  <c r="AV232" i="16"/>
  <c r="AR232" i="16"/>
  <c r="AN232" i="16"/>
  <c r="AQ232" i="16"/>
  <c r="AX234" i="16"/>
  <c r="AT234" i="16"/>
  <c r="AP234" i="16"/>
  <c r="AW234" i="16"/>
  <c r="AS234" i="16"/>
  <c r="AO234" i="16"/>
  <c r="AV234" i="16"/>
  <c r="AR234" i="16"/>
  <c r="AN234" i="16"/>
  <c r="AQ234" i="16"/>
  <c r="AX236" i="16"/>
  <c r="AT236" i="16"/>
  <c r="AP236" i="16"/>
  <c r="AW236" i="16"/>
  <c r="AS236" i="16"/>
  <c r="AO236" i="16"/>
  <c r="AV236" i="16"/>
  <c r="AR236" i="16"/>
  <c r="AN236" i="16"/>
  <c r="AQ236" i="16"/>
  <c r="AX238" i="16"/>
  <c r="AT238" i="16"/>
  <c r="AP238" i="16"/>
  <c r="AW238" i="16"/>
  <c r="AS238" i="16"/>
  <c r="AO238" i="16"/>
  <c r="AV238" i="16"/>
  <c r="AR238" i="16"/>
  <c r="AN238" i="16"/>
  <c r="AQ238" i="16"/>
  <c r="AX240" i="16"/>
  <c r="AT240" i="16"/>
  <c r="AP240" i="16"/>
  <c r="AW240" i="16"/>
  <c r="AS240" i="16"/>
  <c r="AO240" i="16"/>
  <c r="AV240" i="16"/>
  <c r="AR240" i="16"/>
  <c r="AN240" i="16"/>
  <c r="AQ240" i="16"/>
  <c r="AX242" i="16"/>
  <c r="AT242" i="16"/>
  <c r="AP242" i="16"/>
  <c r="AW242" i="16"/>
  <c r="AS242" i="16"/>
  <c r="AO242" i="16"/>
  <c r="AV242" i="16"/>
  <c r="AR242" i="16"/>
  <c r="AN242" i="16"/>
  <c r="AQ242" i="16"/>
  <c r="AX244" i="16"/>
  <c r="AT244" i="16"/>
  <c r="AP244" i="16"/>
  <c r="AW244" i="16"/>
  <c r="AS244" i="16"/>
  <c r="AO244" i="16"/>
  <c r="AV244" i="16"/>
  <c r="AR244" i="16"/>
  <c r="AN244" i="16"/>
  <c r="AQ244" i="16"/>
  <c r="AX246" i="16"/>
  <c r="AT246" i="16"/>
  <c r="AP246" i="16"/>
  <c r="AW246" i="16"/>
  <c r="AS246" i="16"/>
  <c r="AO246" i="16"/>
  <c r="AV246" i="16"/>
  <c r="AR246" i="16"/>
  <c r="AN246" i="16"/>
  <c r="AQ246" i="16"/>
  <c r="AX248" i="16"/>
  <c r="AT248" i="16"/>
  <c r="AP248" i="16"/>
  <c r="AW248" i="16"/>
  <c r="AS248" i="16"/>
  <c r="AO248" i="16"/>
  <c r="AV248" i="16"/>
  <c r="AR248" i="16"/>
  <c r="AN248" i="16"/>
  <c r="AQ248" i="16"/>
  <c r="AX250" i="16"/>
  <c r="AT250" i="16"/>
  <c r="AP250" i="16"/>
  <c r="AW250" i="16"/>
  <c r="AS250" i="16"/>
  <c r="AO250" i="16"/>
  <c r="AV250" i="16"/>
  <c r="AR250" i="16"/>
  <c r="AN250" i="16"/>
  <c r="AQ250" i="16"/>
  <c r="AX252" i="16"/>
  <c r="AT252" i="16"/>
  <c r="AP252" i="16"/>
  <c r="AW252" i="16"/>
  <c r="AS252" i="16"/>
  <c r="AO252" i="16"/>
  <c r="AV252" i="16"/>
  <c r="AR252" i="16"/>
  <c r="AN252" i="16"/>
  <c r="AQ252" i="16"/>
  <c r="AX254" i="16"/>
  <c r="AT254" i="16"/>
  <c r="AP254" i="16"/>
  <c r="AW254" i="16"/>
  <c r="AS254" i="16"/>
  <c r="AO254" i="16"/>
  <c r="AV254" i="16"/>
  <c r="AR254" i="16"/>
  <c r="AN254" i="16"/>
  <c r="AQ254" i="16"/>
  <c r="AX256" i="16"/>
  <c r="AT256" i="16"/>
  <c r="AP256" i="16"/>
  <c r="AW256" i="16"/>
  <c r="AS256" i="16"/>
  <c r="AO256" i="16"/>
  <c r="AV256" i="16"/>
  <c r="AR256" i="16"/>
  <c r="AN256" i="16"/>
  <c r="AQ256" i="16"/>
  <c r="AX258" i="16"/>
  <c r="AT258" i="16"/>
  <c r="AP258" i="16"/>
  <c r="AW258" i="16"/>
  <c r="AS258" i="16"/>
  <c r="AO258" i="16"/>
  <c r="AV258" i="16"/>
  <c r="AR258" i="16"/>
  <c r="AN258" i="16"/>
  <c r="AQ258" i="16"/>
  <c r="AX260" i="16"/>
  <c r="AT260" i="16"/>
  <c r="AP260" i="16"/>
  <c r="AW260" i="16"/>
  <c r="AS260" i="16"/>
  <c r="AO260" i="16"/>
  <c r="AV260" i="16"/>
  <c r="AR260" i="16"/>
  <c r="AN260" i="16"/>
  <c r="AQ260" i="16"/>
  <c r="AX262" i="16"/>
  <c r="AT262" i="16"/>
  <c r="AP262" i="16"/>
  <c r="AW262" i="16"/>
  <c r="AS262" i="16"/>
  <c r="AO262" i="16"/>
  <c r="AV262" i="16"/>
  <c r="AR262" i="16"/>
  <c r="AN262" i="16"/>
  <c r="AQ262" i="16"/>
  <c r="AX264" i="16"/>
  <c r="AT264" i="16"/>
  <c r="AP264" i="16"/>
  <c r="AW264" i="16"/>
  <c r="AS264" i="16"/>
  <c r="AO264" i="16"/>
  <c r="AV264" i="16"/>
  <c r="AR264" i="16"/>
  <c r="AN264" i="16"/>
  <c r="AQ264" i="16"/>
  <c r="AX266" i="16"/>
  <c r="AT266" i="16"/>
  <c r="AP266" i="16"/>
  <c r="AW266" i="16"/>
  <c r="AS266" i="16"/>
  <c r="AO266" i="16"/>
  <c r="AV266" i="16"/>
  <c r="AR266" i="16"/>
  <c r="AN266" i="16"/>
  <c r="AQ266" i="16"/>
  <c r="AX268" i="16"/>
  <c r="AT268" i="16"/>
  <c r="AP268" i="16"/>
  <c r="AW268" i="16"/>
  <c r="AS268" i="16"/>
  <c r="AO268" i="16"/>
  <c r="AV268" i="16"/>
  <c r="AR268" i="16"/>
  <c r="AN268" i="16"/>
  <c r="AQ268" i="16"/>
  <c r="AX270" i="16"/>
  <c r="AT270" i="16"/>
  <c r="AP270" i="16"/>
  <c r="AW270" i="16"/>
  <c r="AS270" i="16"/>
  <c r="AO270" i="16"/>
  <c r="AV270" i="16"/>
  <c r="AR270" i="16"/>
  <c r="AN270" i="16"/>
  <c r="AQ270" i="16"/>
  <c r="AX272" i="16"/>
  <c r="AT272" i="16"/>
  <c r="AP272" i="16"/>
  <c r="AW272" i="16"/>
  <c r="AS272" i="16"/>
  <c r="AO272" i="16"/>
  <c r="AV272" i="16"/>
  <c r="AR272" i="16"/>
  <c r="AN272" i="16"/>
  <c r="AQ272" i="16"/>
  <c r="AX274" i="16"/>
  <c r="AT274" i="16"/>
  <c r="AP274" i="16"/>
  <c r="AW274" i="16"/>
  <c r="AS274" i="16"/>
  <c r="AO274" i="16"/>
  <c r="AV274" i="16"/>
  <c r="AR274" i="16"/>
  <c r="AN274" i="16"/>
  <c r="AQ274" i="16"/>
  <c r="AX276" i="16"/>
  <c r="AT276" i="16"/>
  <c r="AP276" i="16"/>
  <c r="AW276" i="16"/>
  <c r="AS276" i="16"/>
  <c r="AO276" i="16"/>
  <c r="AV276" i="16"/>
  <c r="AR276" i="16"/>
  <c r="AN276" i="16"/>
  <c r="AQ276" i="16"/>
  <c r="AX278" i="16"/>
  <c r="AT278" i="16"/>
  <c r="AP278" i="16"/>
  <c r="AW278" i="16"/>
  <c r="AS278" i="16"/>
  <c r="AO278" i="16"/>
  <c r="AV278" i="16"/>
  <c r="AR278" i="16"/>
  <c r="AN278" i="16"/>
  <c r="AQ278" i="16"/>
  <c r="AX280" i="16"/>
  <c r="AT280" i="16"/>
  <c r="AP280" i="16"/>
  <c r="AW280" i="16"/>
  <c r="AS280" i="16"/>
  <c r="AO280" i="16"/>
  <c r="AV280" i="16"/>
  <c r="AR280" i="16"/>
  <c r="AN280" i="16"/>
  <c r="AQ280" i="16"/>
  <c r="AX282" i="16"/>
  <c r="AT282" i="16"/>
  <c r="AP282" i="16"/>
  <c r="AW282" i="16"/>
  <c r="AS282" i="16"/>
  <c r="AO282" i="16"/>
  <c r="AV282" i="16"/>
  <c r="AR282" i="16"/>
  <c r="AN282" i="16"/>
  <c r="AQ282" i="16"/>
  <c r="AX284" i="16"/>
  <c r="AT284" i="16"/>
  <c r="AP284" i="16"/>
  <c r="AW284" i="16"/>
  <c r="AS284" i="16"/>
  <c r="AO284" i="16"/>
  <c r="AV284" i="16"/>
  <c r="AR284" i="16"/>
  <c r="AN284" i="16"/>
  <c r="AQ284" i="16"/>
  <c r="AX286" i="16"/>
  <c r="AT286" i="16"/>
  <c r="AP286" i="16"/>
  <c r="AW286" i="16"/>
  <c r="AS286" i="16"/>
  <c r="AO286" i="16"/>
  <c r="AV286" i="16"/>
  <c r="AR286" i="16"/>
  <c r="AN286" i="16"/>
  <c r="AQ286" i="16"/>
  <c r="AX288" i="16"/>
  <c r="AT288" i="16"/>
  <c r="AP288" i="16"/>
  <c r="AW288" i="16"/>
  <c r="AS288" i="16"/>
  <c r="AO288" i="16"/>
  <c r="AV288" i="16"/>
  <c r="AR288" i="16"/>
  <c r="AN288" i="16"/>
  <c r="AQ288" i="16"/>
  <c r="AX290" i="16"/>
  <c r="AT290" i="16"/>
  <c r="AP290" i="16"/>
  <c r="AW290" i="16"/>
  <c r="AS290" i="16"/>
  <c r="AO290" i="16"/>
  <c r="AV290" i="16"/>
  <c r="AR290" i="16"/>
  <c r="AN290" i="16"/>
  <c r="AQ290" i="16"/>
  <c r="AX292" i="16"/>
  <c r="AT292" i="16"/>
  <c r="AP292" i="16"/>
  <c r="AW292" i="16"/>
  <c r="AS292" i="16"/>
  <c r="AO292" i="16"/>
  <c r="AV292" i="16"/>
  <c r="AR292" i="16"/>
  <c r="AN292" i="16"/>
  <c r="AQ292" i="16"/>
  <c r="AX294" i="16"/>
  <c r="AT294" i="16"/>
  <c r="AP294" i="16"/>
  <c r="AW294" i="16"/>
  <c r="AS294" i="16"/>
  <c r="AO294" i="16"/>
  <c r="AV294" i="16"/>
  <c r="AR294" i="16"/>
  <c r="AN294" i="16"/>
  <c r="AQ294" i="16"/>
  <c r="AX296" i="16"/>
  <c r="AT296" i="16"/>
  <c r="AP296" i="16"/>
  <c r="AW296" i="16"/>
  <c r="AS296" i="16"/>
  <c r="AO296" i="16"/>
  <c r="AV296" i="16"/>
  <c r="AR296" i="16"/>
  <c r="AN296" i="16"/>
  <c r="AQ296" i="16"/>
  <c r="AX298" i="16"/>
  <c r="AT298" i="16"/>
  <c r="AP298" i="16"/>
  <c r="AW298" i="16"/>
  <c r="AS298" i="16"/>
  <c r="AO298" i="16"/>
  <c r="AV298" i="16"/>
  <c r="AR298" i="16"/>
  <c r="AN298" i="16"/>
  <c r="AQ298" i="16"/>
  <c r="AX300" i="16"/>
  <c r="AT300" i="16"/>
  <c r="AP300" i="16"/>
  <c r="AW300" i="16"/>
  <c r="AS300" i="16"/>
  <c r="AO300" i="16"/>
  <c r="AV300" i="16"/>
  <c r="AR300" i="16"/>
  <c r="AN300" i="16"/>
  <c r="AQ300" i="16"/>
  <c r="AX302" i="16"/>
  <c r="AT302" i="16"/>
  <c r="AP302" i="16"/>
  <c r="AW302" i="16"/>
  <c r="AS302" i="16"/>
  <c r="AO302" i="16"/>
  <c r="AV302" i="16"/>
  <c r="AR302" i="16"/>
  <c r="AN302" i="16"/>
  <c r="AQ302" i="16"/>
  <c r="AX304" i="16"/>
  <c r="AT304" i="16"/>
  <c r="AP304" i="16"/>
  <c r="AW304" i="16"/>
  <c r="AS304" i="16"/>
  <c r="AO304" i="16"/>
  <c r="AV304" i="16"/>
  <c r="AR304" i="16"/>
  <c r="AN304" i="16"/>
  <c r="AQ304" i="16"/>
  <c r="AX306" i="16"/>
  <c r="AT306" i="16"/>
  <c r="AP306" i="16"/>
  <c r="AW306" i="16"/>
  <c r="AS306" i="16"/>
  <c r="AO306" i="16"/>
  <c r="AV306" i="16"/>
  <c r="AR306" i="16"/>
  <c r="AN306" i="16"/>
  <c r="AQ306" i="16"/>
  <c r="AX308" i="16"/>
  <c r="AT308" i="16"/>
  <c r="AP308" i="16"/>
  <c r="AW308" i="16"/>
  <c r="AS308" i="16"/>
  <c r="AO308" i="16"/>
  <c r="AV308" i="16"/>
  <c r="AR308" i="16"/>
  <c r="AN308" i="16"/>
  <c r="AQ308" i="16"/>
  <c r="AX310" i="16"/>
  <c r="AT310" i="16"/>
  <c r="AP310" i="16"/>
  <c r="AW310" i="16"/>
  <c r="AS310" i="16"/>
  <c r="AO310" i="16"/>
  <c r="AV310" i="16"/>
  <c r="AR310" i="16"/>
  <c r="AN310" i="16"/>
  <c r="AQ310" i="16"/>
  <c r="AX312" i="16"/>
  <c r="AT312" i="16"/>
  <c r="AP312" i="16"/>
  <c r="AW312" i="16"/>
  <c r="AS312" i="16"/>
  <c r="AO312" i="16"/>
  <c r="AV312" i="16"/>
  <c r="AR312" i="16"/>
  <c r="AN312" i="16"/>
  <c r="AQ312" i="16"/>
  <c r="AX314" i="16"/>
  <c r="AT314" i="16"/>
  <c r="AP314" i="16"/>
  <c r="AW314" i="16"/>
  <c r="AS314" i="16"/>
  <c r="AO314" i="16"/>
  <c r="AV314" i="16"/>
  <c r="AR314" i="16"/>
  <c r="AN314" i="16"/>
  <c r="AQ314" i="16"/>
  <c r="AX316" i="16"/>
  <c r="AT316" i="16"/>
  <c r="AP316" i="16"/>
  <c r="AW316" i="16"/>
  <c r="AS316" i="16"/>
  <c r="AO316" i="16"/>
  <c r="AV316" i="16"/>
  <c r="AR316" i="16"/>
  <c r="AN316" i="16"/>
  <c r="AQ316" i="16"/>
  <c r="AX318" i="16"/>
  <c r="AT318" i="16"/>
  <c r="AP318" i="16"/>
  <c r="AW318" i="16"/>
  <c r="AS318" i="16"/>
  <c r="AO318" i="16"/>
  <c r="AV318" i="16"/>
  <c r="AR318" i="16"/>
  <c r="AN318" i="16"/>
  <c r="AQ318" i="16"/>
  <c r="AX320" i="16"/>
  <c r="AT320" i="16"/>
  <c r="AP320" i="16"/>
  <c r="AW320" i="16"/>
  <c r="AS320" i="16"/>
  <c r="AO320" i="16"/>
  <c r="AV320" i="16"/>
  <c r="AR320" i="16"/>
  <c r="AN320" i="16"/>
  <c r="AQ320" i="16"/>
  <c r="AX322" i="16"/>
  <c r="AT322" i="16"/>
  <c r="AP322" i="16"/>
  <c r="AW322" i="16"/>
  <c r="AS322" i="16"/>
  <c r="AO322" i="16"/>
  <c r="AV322" i="16"/>
  <c r="AR322" i="16"/>
  <c r="AN322" i="16"/>
  <c r="AQ322" i="16"/>
  <c r="AX324" i="16"/>
  <c r="AT324" i="16"/>
  <c r="AP324" i="16"/>
  <c r="AW324" i="16"/>
  <c r="AS324" i="16"/>
  <c r="AO324" i="16"/>
  <c r="AV324" i="16"/>
  <c r="AR324" i="16"/>
  <c r="AN324" i="16"/>
  <c r="AQ324" i="16"/>
  <c r="AX326" i="16"/>
  <c r="AT326" i="16"/>
  <c r="AP326" i="16"/>
  <c r="AW326" i="16"/>
  <c r="AS326" i="16"/>
  <c r="AO326" i="16"/>
  <c r="AV326" i="16"/>
  <c r="AR326" i="16"/>
  <c r="AN326" i="16"/>
  <c r="AQ326" i="16"/>
  <c r="AX328" i="16"/>
  <c r="AT328" i="16"/>
  <c r="AP328" i="16"/>
  <c r="AW328" i="16"/>
  <c r="AS328" i="16"/>
  <c r="AO328" i="16"/>
  <c r="AV328" i="16"/>
  <c r="AR328" i="16"/>
  <c r="AN328" i="16"/>
  <c r="AQ328" i="16"/>
  <c r="AX330" i="16"/>
  <c r="AT330" i="16"/>
  <c r="AP330" i="16"/>
  <c r="AW330" i="16"/>
  <c r="AS330" i="16"/>
  <c r="AO330" i="16"/>
  <c r="AV330" i="16"/>
  <c r="AR330" i="16"/>
  <c r="AN330" i="16"/>
  <c r="AQ330" i="16"/>
  <c r="AX332" i="16"/>
  <c r="AT332" i="16"/>
  <c r="AP332" i="16"/>
  <c r="AW332" i="16"/>
  <c r="AS332" i="16"/>
  <c r="AO332" i="16"/>
  <c r="AV332" i="16"/>
  <c r="AR332" i="16"/>
  <c r="AN332" i="16"/>
  <c r="AQ332" i="16"/>
  <c r="AX334" i="16"/>
  <c r="AT334" i="16"/>
  <c r="AP334" i="16"/>
  <c r="AW334" i="16"/>
  <c r="AS334" i="16"/>
  <c r="AO334" i="16"/>
  <c r="AV334" i="16"/>
  <c r="AR334" i="16"/>
  <c r="AN334" i="16"/>
  <c r="AQ334" i="16"/>
  <c r="AX336" i="16"/>
  <c r="AT336" i="16"/>
  <c r="AP336" i="16"/>
  <c r="AW336" i="16"/>
  <c r="AS336" i="16"/>
  <c r="AO336" i="16"/>
  <c r="AV336" i="16"/>
  <c r="AR336" i="16"/>
  <c r="AN336" i="16"/>
  <c r="AQ336" i="16"/>
  <c r="AX338" i="16"/>
  <c r="AT338" i="16"/>
  <c r="AP338" i="16"/>
  <c r="AW338" i="16"/>
  <c r="AS338" i="16"/>
  <c r="AO338" i="16"/>
  <c r="AV338" i="16"/>
  <c r="AR338" i="16"/>
  <c r="AN338" i="16"/>
  <c r="AQ338" i="16"/>
  <c r="AX340" i="16"/>
  <c r="AT340" i="16"/>
  <c r="AP340" i="16"/>
  <c r="AW340" i="16"/>
  <c r="AS340" i="16"/>
  <c r="AO340" i="16"/>
  <c r="AV340" i="16"/>
  <c r="AR340" i="16"/>
  <c r="AN340" i="16"/>
  <c r="AQ340" i="16"/>
  <c r="AX342" i="16"/>
  <c r="AT342" i="16"/>
  <c r="AP342" i="16"/>
  <c r="AW342" i="16"/>
  <c r="AS342" i="16"/>
  <c r="AO342" i="16"/>
  <c r="AV342" i="16"/>
  <c r="AR342" i="16"/>
  <c r="AN342" i="16"/>
  <c r="AQ342" i="16"/>
  <c r="AX344" i="16"/>
  <c r="AT344" i="16"/>
  <c r="AP344" i="16"/>
  <c r="AW344" i="16"/>
  <c r="AS344" i="16"/>
  <c r="AO344" i="16"/>
  <c r="AV344" i="16"/>
  <c r="AR344" i="16"/>
  <c r="AN344" i="16"/>
  <c r="AQ344" i="16"/>
  <c r="AX346" i="16"/>
  <c r="AT346" i="16"/>
  <c r="AP346" i="16"/>
  <c r="AW346" i="16"/>
  <c r="AS346" i="16"/>
  <c r="AO346" i="16"/>
  <c r="AV346" i="16"/>
  <c r="AR346" i="16"/>
  <c r="AN346" i="16"/>
  <c r="AQ346" i="16"/>
  <c r="AX348" i="16"/>
  <c r="AT348" i="16"/>
  <c r="AP348" i="16"/>
  <c r="AW348" i="16"/>
  <c r="AS348" i="16"/>
  <c r="AO348" i="16"/>
  <c r="AV348" i="16"/>
  <c r="AR348" i="16"/>
  <c r="AN348" i="16"/>
  <c r="AQ348" i="16"/>
  <c r="AX350" i="16"/>
  <c r="AT350" i="16"/>
  <c r="AP350" i="16"/>
  <c r="AW350" i="16"/>
  <c r="AS350" i="16"/>
  <c r="AO350" i="16"/>
  <c r="AV350" i="16"/>
  <c r="AR350" i="16"/>
  <c r="AN350" i="16"/>
  <c r="AQ350" i="16"/>
  <c r="AX352" i="16"/>
  <c r="AT352" i="16"/>
  <c r="AP352" i="16"/>
  <c r="AW352" i="16"/>
  <c r="AS352" i="16"/>
  <c r="AO352" i="16"/>
  <c r="AV352" i="16"/>
  <c r="AR352" i="16"/>
  <c r="AN352" i="16"/>
  <c r="AQ352" i="16"/>
  <c r="AX354" i="16"/>
  <c r="AT354" i="16"/>
  <c r="AP354" i="16"/>
  <c r="AW354" i="16"/>
  <c r="AS354" i="16"/>
  <c r="AO354" i="16"/>
  <c r="AV354" i="16"/>
  <c r="AR354" i="16"/>
  <c r="AN354" i="16"/>
  <c r="AQ354" i="16"/>
  <c r="AX356" i="16"/>
  <c r="AT356" i="16"/>
  <c r="AP356" i="16"/>
  <c r="AW356" i="16"/>
  <c r="AS356" i="16"/>
  <c r="AO356" i="16"/>
  <c r="AV356" i="16"/>
  <c r="AR356" i="16"/>
  <c r="AN356" i="16"/>
  <c r="AQ356" i="16"/>
  <c r="AX358" i="16"/>
  <c r="AT358" i="16"/>
  <c r="AP358" i="16"/>
  <c r="AW358" i="16"/>
  <c r="AS358" i="16"/>
  <c r="AO358" i="16"/>
  <c r="AV358" i="16"/>
  <c r="AR358" i="16"/>
  <c r="AN358" i="16"/>
  <c r="AQ358" i="16"/>
  <c r="AX360" i="16"/>
  <c r="AT360" i="16"/>
  <c r="AP360" i="16"/>
  <c r="AW360" i="16"/>
  <c r="AS360" i="16"/>
  <c r="AO360" i="16"/>
  <c r="AV360" i="16"/>
  <c r="AR360" i="16"/>
  <c r="AN360" i="16"/>
  <c r="AQ360" i="16"/>
  <c r="AX362" i="16"/>
  <c r="AT362" i="16"/>
  <c r="AP362" i="16"/>
  <c r="AW362" i="16"/>
  <c r="AS362" i="16"/>
  <c r="AO362" i="16"/>
  <c r="AV362" i="16"/>
  <c r="AR362" i="16"/>
  <c r="AN362" i="16"/>
  <c r="AQ362" i="16"/>
  <c r="AX364" i="16"/>
  <c r="AT364" i="16"/>
  <c r="AP364" i="16"/>
  <c r="AW364" i="16"/>
  <c r="AS364" i="16"/>
  <c r="AO364" i="16"/>
  <c r="AV364" i="16"/>
  <c r="AR364" i="16"/>
  <c r="AN364" i="16"/>
  <c r="AQ364" i="16"/>
  <c r="AX366" i="16"/>
  <c r="AT366" i="16"/>
  <c r="AP366" i="16"/>
  <c r="AW366" i="16"/>
  <c r="AS366" i="16"/>
  <c r="AO366" i="16"/>
  <c r="AV366" i="16"/>
  <c r="AR366" i="16"/>
  <c r="AN366" i="16"/>
  <c r="AQ366" i="16"/>
  <c r="AW368" i="16"/>
  <c r="AS368" i="16"/>
  <c r="AO368" i="16"/>
  <c r="AV368" i="16"/>
  <c r="AQ368" i="16"/>
  <c r="AU368" i="16"/>
  <c r="AP368" i="16"/>
  <c r="AT368" i="16"/>
  <c r="AN368" i="16"/>
  <c r="AR368" i="16"/>
  <c r="AP369" i="16"/>
  <c r="AU375" i="16"/>
  <c r="AQ375" i="16"/>
  <c r="AM375" i="16"/>
  <c r="AT375" i="16"/>
  <c r="AO375" i="16"/>
  <c r="AX375" i="16"/>
  <c r="AS375" i="16"/>
  <c r="AN375" i="16"/>
  <c r="AW375" i="16"/>
  <c r="AR375" i="16"/>
  <c r="AP377" i="16"/>
  <c r="AW391" i="16"/>
  <c r="AS391" i="16"/>
  <c r="AO391" i="16"/>
  <c r="AU391" i="16"/>
  <c r="AQ391" i="16"/>
  <c r="AM391" i="16"/>
  <c r="AR391" i="16"/>
  <c r="AX391" i="16"/>
  <c r="AP391" i="16"/>
  <c r="AV391" i="16"/>
  <c r="AN391" i="16"/>
  <c r="AU394" i="16"/>
  <c r="AQ394" i="16"/>
  <c r="AM394" i="16"/>
  <c r="AW394" i="16"/>
  <c r="AS394" i="16"/>
  <c r="AO394" i="16"/>
  <c r="AT394" i="16"/>
  <c r="AR394" i="16"/>
  <c r="AX394" i="16"/>
  <c r="AP394" i="16"/>
  <c r="AV394" i="16"/>
  <c r="AT399" i="16"/>
  <c r="AW423" i="16"/>
  <c r="AS423" i="16"/>
  <c r="AO423" i="16"/>
  <c r="AU423" i="16"/>
  <c r="AQ423" i="16"/>
  <c r="AM423" i="16"/>
  <c r="AR423" i="16"/>
  <c r="AX423" i="16"/>
  <c r="AP423" i="16"/>
  <c r="AV423" i="16"/>
  <c r="AN423" i="16"/>
  <c r="AU426" i="16"/>
  <c r="AQ426" i="16"/>
  <c r="AM426" i="16"/>
  <c r="AW426" i="16"/>
  <c r="AS426" i="16"/>
  <c r="AO426" i="16"/>
  <c r="AT426" i="16"/>
  <c r="AR426" i="16"/>
  <c r="AX426" i="16"/>
  <c r="AP426" i="16"/>
  <c r="AV426" i="16"/>
  <c r="AT431" i="16"/>
  <c r="N2687" i="14"/>
  <c r="R2687" i="14"/>
  <c r="N2688" i="14"/>
  <c r="R2688" i="14"/>
  <c r="N2689" i="14"/>
  <c r="R2689" i="14"/>
  <c r="N2690" i="14"/>
  <c r="R2690" i="14"/>
  <c r="N2691" i="14"/>
  <c r="R2691" i="14"/>
  <c r="N2692" i="14"/>
  <c r="R2692" i="14"/>
  <c r="N2693" i="14"/>
  <c r="R2693" i="14"/>
  <c r="N2694" i="14"/>
  <c r="R2694" i="14"/>
  <c r="N2695" i="14"/>
  <c r="R2695" i="14"/>
  <c r="N2696" i="14"/>
  <c r="R2696" i="14"/>
  <c r="N2697" i="14"/>
  <c r="R2697" i="14"/>
  <c r="N2698" i="14"/>
  <c r="R2698" i="14"/>
  <c r="N2699" i="14"/>
  <c r="R2699" i="14"/>
  <c r="N2700" i="14"/>
  <c r="R2700" i="14"/>
  <c r="N2701" i="14"/>
  <c r="R2701" i="14"/>
  <c r="N2702" i="14"/>
  <c r="R2702" i="14"/>
  <c r="N2703" i="14"/>
  <c r="R2703" i="14"/>
  <c r="N2704" i="14"/>
  <c r="R2704" i="14"/>
  <c r="N2705" i="14"/>
  <c r="R2705" i="14"/>
  <c r="N2706" i="14"/>
  <c r="R2706" i="14"/>
  <c r="N2707" i="14"/>
  <c r="R2707" i="14"/>
  <c r="N2708" i="14"/>
  <c r="R2708" i="14"/>
  <c r="N2709" i="14"/>
  <c r="R2709" i="14"/>
  <c r="N2710" i="14"/>
  <c r="R2710" i="14"/>
  <c r="N2711" i="14"/>
  <c r="R2711" i="14"/>
  <c r="N2712" i="14"/>
  <c r="R2712" i="14"/>
  <c r="N2713" i="14"/>
  <c r="R2713" i="14"/>
  <c r="N2714" i="14"/>
  <c r="R2714" i="14"/>
  <c r="N2715" i="14"/>
  <c r="R2715" i="14"/>
  <c r="N2716" i="14"/>
  <c r="R2716" i="14"/>
  <c r="N2717" i="14"/>
  <c r="R2717" i="14"/>
  <c r="N2718" i="14"/>
  <c r="R2718" i="14"/>
  <c r="N2719" i="14"/>
  <c r="R2719" i="14"/>
  <c r="N2720" i="14"/>
  <c r="R2720" i="14"/>
  <c r="N2721" i="14"/>
  <c r="R2721" i="14"/>
  <c r="N2722" i="14"/>
  <c r="R2722" i="14"/>
  <c r="N2723" i="14"/>
  <c r="R2723" i="14"/>
  <c r="N2724" i="14"/>
  <c r="R2724" i="14"/>
  <c r="N2725" i="14"/>
  <c r="R2725" i="14"/>
  <c r="N2726" i="14"/>
  <c r="R2726" i="14"/>
  <c r="N2727" i="14"/>
  <c r="R2727" i="14"/>
  <c r="N2728" i="14"/>
  <c r="R2728" i="14"/>
  <c r="N2729" i="14"/>
  <c r="R2729" i="14"/>
  <c r="N2730" i="14"/>
  <c r="R2730" i="14"/>
  <c r="N2731" i="14"/>
  <c r="R2731" i="14"/>
  <c r="N2732" i="14"/>
  <c r="R2732" i="14"/>
  <c r="N2733" i="14"/>
  <c r="R2733" i="14"/>
  <c r="N2734" i="14"/>
  <c r="R2734" i="14"/>
  <c r="N2735" i="14"/>
  <c r="R2735" i="14"/>
  <c r="N2736" i="14"/>
  <c r="R2736" i="14"/>
  <c r="N2737" i="14"/>
  <c r="R2737" i="14"/>
  <c r="N2738" i="14"/>
  <c r="R2738" i="14"/>
  <c r="N2739" i="14"/>
  <c r="R2739" i="14"/>
  <c r="N2740" i="14"/>
  <c r="R2740" i="14"/>
  <c r="N2741" i="14"/>
  <c r="R2741" i="14"/>
  <c r="N2742" i="14"/>
  <c r="R2742" i="14"/>
  <c r="N2743" i="14"/>
  <c r="R2743" i="14"/>
  <c r="N2744" i="14"/>
  <c r="R2744" i="14"/>
  <c r="N2745" i="14"/>
  <c r="R2745" i="14"/>
  <c r="N2746" i="14"/>
  <c r="R2746" i="14"/>
  <c r="N2747" i="14"/>
  <c r="R2747" i="14"/>
  <c r="N2748" i="14"/>
  <c r="R2748" i="14"/>
  <c r="N2749" i="14"/>
  <c r="R2749" i="14"/>
  <c r="N2750" i="14"/>
  <c r="R2750" i="14"/>
  <c r="N2751" i="14"/>
  <c r="R2751" i="14"/>
  <c r="N2752" i="14"/>
  <c r="R2752" i="14"/>
  <c r="N2753" i="14"/>
  <c r="R2753" i="14"/>
  <c r="N2754" i="14"/>
  <c r="R2754" i="14"/>
  <c r="N2755" i="14"/>
  <c r="R2755" i="14"/>
  <c r="N2756" i="14"/>
  <c r="R2756" i="14"/>
  <c r="N2757" i="14"/>
  <c r="R2757" i="14"/>
  <c r="N2758" i="14"/>
  <c r="R2758" i="14"/>
  <c r="N2759" i="14"/>
  <c r="R2759" i="14"/>
  <c r="N2760" i="14"/>
  <c r="S2760" i="14"/>
  <c r="X2760" i="14"/>
  <c r="R2761" i="14"/>
  <c r="P2762" i="14"/>
  <c r="U2764" i="14"/>
  <c r="N2764" i="14"/>
  <c r="S2764" i="14"/>
  <c r="R2765" i="14"/>
  <c r="P2766" i="14"/>
  <c r="U2768" i="14"/>
  <c r="N2768" i="14"/>
  <c r="S2768" i="14"/>
  <c r="R2769" i="14"/>
  <c r="P2770" i="14"/>
  <c r="U2772" i="14"/>
  <c r="N2772" i="14"/>
  <c r="S2772" i="14"/>
  <c r="R2773" i="14"/>
  <c r="P2774" i="14"/>
  <c r="U2776" i="14"/>
  <c r="N2776" i="14"/>
  <c r="S2776" i="14"/>
  <c r="R2777" i="14"/>
  <c r="P2778" i="14"/>
  <c r="U2780" i="14"/>
  <c r="N2780" i="14"/>
  <c r="S2780" i="14"/>
  <c r="R2781" i="14"/>
  <c r="P2782" i="14"/>
  <c r="U2784" i="14"/>
  <c r="N2784" i="14"/>
  <c r="S2784" i="14"/>
  <c r="R2785" i="14"/>
  <c r="P2786" i="14"/>
  <c r="U2788" i="14"/>
  <c r="N2788" i="14"/>
  <c r="S2788" i="14"/>
  <c r="R2789" i="14"/>
  <c r="P2790" i="14"/>
  <c r="U2792" i="14"/>
  <c r="N2792" i="14"/>
  <c r="S2792" i="14"/>
  <c r="R2793" i="14"/>
  <c r="P2794" i="14"/>
  <c r="U2796" i="14"/>
  <c r="N2796" i="14"/>
  <c r="S2796" i="14"/>
  <c r="R2797" i="14"/>
  <c r="P2798" i="14"/>
  <c r="U2800" i="14"/>
  <c r="N2800" i="14"/>
  <c r="S2800" i="14"/>
  <c r="R2801" i="14"/>
  <c r="P2802" i="14"/>
  <c r="U2804" i="14"/>
  <c r="N2804" i="14"/>
  <c r="S2804" i="14"/>
  <c r="R2805" i="14"/>
  <c r="P2806" i="14"/>
  <c r="U2808" i="14"/>
  <c r="N2808" i="14"/>
  <c r="S2808" i="14"/>
  <c r="R2809" i="14"/>
  <c r="P2810" i="14"/>
  <c r="S2812" i="14"/>
  <c r="S2814" i="14"/>
  <c r="S2816" i="14"/>
  <c r="S2818" i="14"/>
  <c r="S2820" i="14"/>
  <c r="S2822" i="14"/>
  <c r="S2824" i="14"/>
  <c r="S2826" i="14"/>
  <c r="S2828" i="14"/>
  <c r="S2830" i="14"/>
  <c r="S2832" i="14"/>
  <c r="S2834" i="14"/>
  <c r="S2836" i="14"/>
  <c r="S2838" i="14"/>
  <c r="S2840" i="14"/>
  <c r="S2842" i="14"/>
  <c r="S2844" i="14"/>
  <c r="S2846" i="14"/>
  <c r="S2848" i="14"/>
  <c r="S2850" i="14"/>
  <c r="S2852" i="14"/>
  <c r="S2854" i="14"/>
  <c r="S2856" i="14"/>
  <c r="S2858" i="14"/>
  <c r="S2860" i="14"/>
  <c r="S2862" i="14"/>
  <c r="S2864" i="14"/>
  <c r="S2866" i="14"/>
  <c r="S2868" i="14"/>
  <c r="S2870" i="14"/>
  <c r="S2872" i="14"/>
  <c r="S2874" i="14"/>
  <c r="S2876" i="14"/>
  <c r="S2878" i="14"/>
  <c r="S2880" i="14"/>
  <c r="S2882" i="14"/>
  <c r="S2884" i="14"/>
  <c r="S2886" i="14"/>
  <c r="S2888" i="14"/>
  <c r="S2890" i="14"/>
  <c r="S2892" i="14"/>
  <c r="S2894" i="14"/>
  <c r="S2896" i="14"/>
  <c r="S2898" i="14"/>
  <c r="S2900" i="14"/>
  <c r="S2902" i="14"/>
  <c r="S2904" i="14"/>
  <c r="S2906" i="14"/>
  <c r="S2908" i="14"/>
  <c r="S2910" i="14"/>
  <c r="S2912" i="14"/>
  <c r="S2914" i="14"/>
  <c r="S2916" i="14"/>
  <c r="O2917" i="14"/>
  <c r="S2918" i="14"/>
  <c r="O2919" i="14"/>
  <c r="S2920" i="14"/>
  <c r="O2921" i="14"/>
  <c r="S2922" i="14"/>
  <c r="O2923" i="14"/>
  <c r="S2924" i="14"/>
  <c r="O2925" i="14"/>
  <c r="S2926" i="14"/>
  <c r="O2927" i="14"/>
  <c r="S2928" i="14"/>
  <c r="O2929" i="14"/>
  <c r="S2930" i="14"/>
  <c r="O2931" i="14"/>
  <c r="S2932" i="14"/>
  <c r="O2933" i="14"/>
  <c r="S2934" i="14"/>
  <c r="O2935" i="14"/>
  <c r="S2936" i="14"/>
  <c r="O2937" i="14"/>
  <c r="S2938" i="14"/>
  <c r="O2939" i="14"/>
  <c r="S2940" i="14"/>
  <c r="O2941" i="14"/>
  <c r="S2942" i="14"/>
  <c r="O2943" i="14"/>
  <c r="S2944" i="14"/>
  <c r="O2945" i="14"/>
  <c r="S2946" i="14"/>
  <c r="O2947" i="14"/>
  <c r="S2948" i="14"/>
  <c r="O2949" i="14"/>
  <c r="S2950" i="14"/>
  <c r="O2951" i="14"/>
  <c r="S2952" i="14"/>
  <c r="O2953" i="14"/>
  <c r="S2954" i="14"/>
  <c r="O2955" i="14"/>
  <c r="S2956" i="14"/>
  <c r="O2957" i="14"/>
  <c r="S2958" i="14"/>
  <c r="O2959" i="14"/>
  <c r="S2960" i="14"/>
  <c r="O2961" i="14"/>
  <c r="S2962" i="14"/>
  <c r="O2963" i="14"/>
  <c r="S2964" i="14"/>
  <c r="O2965" i="14"/>
  <c r="S2966" i="14"/>
  <c r="O2967" i="14"/>
  <c r="S2968" i="14"/>
  <c r="O2969" i="14"/>
  <c r="S2970" i="14"/>
  <c r="O2971" i="14"/>
  <c r="S2972" i="14"/>
  <c r="O2973" i="14"/>
  <c r="S2974" i="14"/>
  <c r="O2975" i="14"/>
  <c r="S2976" i="14"/>
  <c r="O2977" i="14"/>
  <c r="S2978" i="14"/>
  <c r="O2979" i="14"/>
  <c r="S2980" i="14"/>
  <c r="O2981" i="14"/>
  <c r="S2982" i="14"/>
  <c r="O2983" i="14"/>
  <c r="S2984" i="14"/>
  <c r="O2985" i="14"/>
  <c r="S2986" i="14"/>
  <c r="O2987" i="14"/>
  <c r="S2988" i="14"/>
  <c r="O2989" i="14"/>
  <c r="S2990" i="14"/>
  <c r="O2991" i="14"/>
  <c r="S2992" i="14"/>
  <c r="O2993" i="14"/>
  <c r="S2994" i="14"/>
  <c r="O2995" i="14"/>
  <c r="S2996" i="14"/>
  <c r="O2997" i="14"/>
  <c r="S2998" i="14"/>
  <c r="O2999" i="14"/>
  <c r="S3000" i="14"/>
  <c r="O3001" i="14"/>
  <c r="S3002" i="14"/>
  <c r="O3003" i="14"/>
  <c r="S3004" i="14"/>
  <c r="O3005" i="14"/>
  <c r="S3006" i="14"/>
  <c r="O3007" i="14"/>
  <c r="AP6" i="16"/>
  <c r="AW6" i="16"/>
  <c r="AV6" i="16"/>
  <c r="AR6" i="16"/>
  <c r="AU8" i="16"/>
  <c r="AU10" i="16"/>
  <c r="AU14" i="16"/>
  <c r="AU16" i="16"/>
  <c r="AU18" i="16"/>
  <c r="AU22" i="16"/>
  <c r="AU24" i="16"/>
  <c r="AU26" i="16"/>
  <c r="AU30" i="16"/>
  <c r="AU32" i="16"/>
  <c r="AU34" i="16"/>
  <c r="AU38" i="16"/>
  <c r="AU40" i="16"/>
  <c r="AU42" i="16"/>
  <c r="AU46" i="16"/>
  <c r="AU48" i="16"/>
  <c r="AU50" i="16"/>
  <c r="AU54" i="16"/>
  <c r="AU56" i="16"/>
  <c r="AU58" i="16"/>
  <c r="AU62" i="16"/>
  <c r="AU64" i="16"/>
  <c r="AU66" i="16"/>
  <c r="AU70" i="16"/>
  <c r="AU72" i="16"/>
  <c r="AU74" i="16"/>
  <c r="AU78" i="16"/>
  <c r="AU80" i="16"/>
  <c r="AU82" i="16"/>
  <c r="AU86" i="16"/>
  <c r="AU88" i="16"/>
  <c r="AU90" i="16"/>
  <c r="AU94" i="16"/>
  <c r="AU96" i="16"/>
  <c r="AU98" i="16"/>
  <c r="AU102" i="16"/>
  <c r="AU104" i="16"/>
  <c r="AU106" i="16"/>
  <c r="AU110" i="16"/>
  <c r="AU112" i="16"/>
  <c r="AU114" i="16"/>
  <c r="AU118" i="16"/>
  <c r="AU120" i="16"/>
  <c r="AU122" i="16"/>
  <c r="AU126" i="16"/>
  <c r="AU128" i="16"/>
  <c r="AU130" i="16"/>
  <c r="AU134" i="16"/>
  <c r="AU136" i="16"/>
  <c r="AU138" i="16"/>
  <c r="AU142" i="16"/>
  <c r="AU144" i="16"/>
  <c r="AU146" i="16"/>
  <c r="AU150" i="16"/>
  <c r="AU152" i="16"/>
  <c r="AU154" i="16"/>
  <c r="AU158" i="16"/>
  <c r="AU160" i="16"/>
  <c r="AU162" i="16"/>
  <c r="AU166" i="16"/>
  <c r="AU168" i="16"/>
  <c r="AU170" i="16"/>
  <c r="AU174" i="16"/>
  <c r="AU176" i="16"/>
  <c r="AU178" i="16"/>
  <c r="AU182" i="16"/>
  <c r="AU184" i="16"/>
  <c r="AU186" i="16"/>
  <c r="AU190" i="16"/>
  <c r="AU192" i="16"/>
  <c r="AU194" i="16"/>
  <c r="AU198" i="16"/>
  <c r="AU200" i="16"/>
  <c r="AU202" i="16"/>
  <c r="AU206" i="16"/>
  <c r="AU208" i="16"/>
  <c r="AU210" i="16"/>
  <c r="AU214" i="16"/>
  <c r="AU216" i="16"/>
  <c r="AU218" i="16"/>
  <c r="AU222" i="16"/>
  <c r="AU224" i="16"/>
  <c r="AO225" i="16"/>
  <c r="AU226" i="16"/>
  <c r="AO227" i="16"/>
  <c r="AU228" i="16"/>
  <c r="AO229" i="16"/>
  <c r="AU230" i="16"/>
  <c r="AO231" i="16"/>
  <c r="AU232" i="16"/>
  <c r="AO233" i="16"/>
  <c r="AU234" i="16"/>
  <c r="AO235" i="16"/>
  <c r="AU236" i="16"/>
  <c r="AO237" i="16"/>
  <c r="AU238" i="16"/>
  <c r="AO239" i="16"/>
  <c r="AU240" i="16"/>
  <c r="AO241" i="16"/>
  <c r="AU242" i="16"/>
  <c r="AO243" i="16"/>
  <c r="AU244" i="16"/>
  <c r="AO245" i="16"/>
  <c r="AU246" i="16"/>
  <c r="AO247" i="16"/>
  <c r="AU248" i="16"/>
  <c r="AO249" i="16"/>
  <c r="AU250" i="16"/>
  <c r="AO251" i="16"/>
  <c r="AU252" i="16"/>
  <c r="AO253" i="16"/>
  <c r="AU254" i="16"/>
  <c r="AO255" i="16"/>
  <c r="AU256" i="16"/>
  <c r="AO257" i="16"/>
  <c r="AU258" i="16"/>
  <c r="AO259" i="16"/>
  <c r="AU260" i="16"/>
  <c r="AO261" i="16"/>
  <c r="AU262" i="16"/>
  <c r="AO263" i="16"/>
  <c r="AU264" i="16"/>
  <c r="AO265" i="16"/>
  <c r="AU266" i="16"/>
  <c r="AO267" i="16"/>
  <c r="AU268" i="16"/>
  <c r="AO269" i="16"/>
  <c r="AU270" i="16"/>
  <c r="AO271" i="16"/>
  <c r="AU272" i="16"/>
  <c r="AO273" i="16"/>
  <c r="AU274" i="16"/>
  <c r="AO275" i="16"/>
  <c r="AU276" i="16"/>
  <c r="AO277" i="16"/>
  <c r="AU278" i="16"/>
  <c r="AO279" i="16"/>
  <c r="AU280" i="16"/>
  <c r="AO281" i="16"/>
  <c r="AU282" i="16"/>
  <c r="AO283" i="16"/>
  <c r="AU284" i="16"/>
  <c r="AO285" i="16"/>
  <c r="AU286" i="16"/>
  <c r="AO287" i="16"/>
  <c r="AU288" i="16"/>
  <c r="AO289" i="16"/>
  <c r="AU290" i="16"/>
  <c r="AO291" i="16"/>
  <c r="AU292" i="16"/>
  <c r="AO293" i="16"/>
  <c r="AU294" i="16"/>
  <c r="AO295" i="16"/>
  <c r="AU296" i="16"/>
  <c r="AO297" i="16"/>
  <c r="AU298" i="16"/>
  <c r="AO299" i="16"/>
  <c r="AU300" i="16"/>
  <c r="AO301" i="16"/>
  <c r="AU302" i="16"/>
  <c r="AO303" i="16"/>
  <c r="AU304" i="16"/>
  <c r="AO305" i="16"/>
  <c r="AU306" i="16"/>
  <c r="AO307" i="16"/>
  <c r="AU308" i="16"/>
  <c r="AO309" i="16"/>
  <c r="AU310" i="16"/>
  <c r="AO311" i="16"/>
  <c r="AU312" i="16"/>
  <c r="AO313" i="16"/>
  <c r="AU314" i="16"/>
  <c r="AO315" i="16"/>
  <c r="AU316" i="16"/>
  <c r="AO317" i="16"/>
  <c r="AU318" i="16"/>
  <c r="AO319" i="16"/>
  <c r="AU320" i="16"/>
  <c r="AO321" i="16"/>
  <c r="AU322" i="16"/>
  <c r="AO323" i="16"/>
  <c r="AU324" i="16"/>
  <c r="AO325" i="16"/>
  <c r="AU326" i="16"/>
  <c r="AO327" i="16"/>
  <c r="AU328" i="16"/>
  <c r="AO329" i="16"/>
  <c r="AU330" i="16"/>
  <c r="AO331" i="16"/>
  <c r="AU332" i="16"/>
  <c r="AO333" i="16"/>
  <c r="AU334" i="16"/>
  <c r="AO335" i="16"/>
  <c r="AU336" i="16"/>
  <c r="AO337" i="16"/>
  <c r="AU338" i="16"/>
  <c r="AO339" i="16"/>
  <c r="AU340" i="16"/>
  <c r="AO341" i="16"/>
  <c r="AU342" i="16"/>
  <c r="AO343" i="16"/>
  <c r="AU344" i="16"/>
  <c r="AO345" i="16"/>
  <c r="AU346" i="16"/>
  <c r="AO347" i="16"/>
  <c r="AU348" i="16"/>
  <c r="AO349" i="16"/>
  <c r="AO351" i="16"/>
  <c r="AO353" i="16"/>
  <c r="AO355" i="16"/>
  <c r="AO357" i="16"/>
  <c r="AO359" i="16"/>
  <c r="AO361" i="16"/>
  <c r="AO363" i="16"/>
  <c r="AO365" i="16"/>
  <c r="AO367" i="16"/>
  <c r="AV369" i="16"/>
  <c r="AU373" i="16"/>
  <c r="AQ373" i="16"/>
  <c r="AM373" i="16"/>
  <c r="AT373" i="16"/>
  <c r="AO373" i="16"/>
  <c r="AX373" i="16"/>
  <c r="AS373" i="16"/>
  <c r="AN373" i="16"/>
  <c r="AW373" i="16"/>
  <c r="AR373" i="16"/>
  <c r="AV377" i="16"/>
  <c r="AW383" i="16"/>
  <c r="AS383" i="16"/>
  <c r="AO383" i="16"/>
  <c r="AU383" i="16"/>
  <c r="AQ383" i="16"/>
  <c r="AM383" i="16"/>
  <c r="AR383" i="16"/>
  <c r="AX383" i="16"/>
  <c r="AP383" i="16"/>
  <c r="AV383" i="16"/>
  <c r="AN383" i="16"/>
  <c r="AU386" i="16"/>
  <c r="AQ386" i="16"/>
  <c r="AM386" i="16"/>
  <c r="AW386" i="16"/>
  <c r="AS386" i="16"/>
  <c r="AO386" i="16"/>
  <c r="AT386" i="16"/>
  <c r="AR386" i="16"/>
  <c r="AX386" i="16"/>
  <c r="AP386" i="16"/>
  <c r="AV386" i="16"/>
  <c r="AW415" i="16"/>
  <c r="AS415" i="16"/>
  <c r="AO415" i="16"/>
  <c r="AU415" i="16"/>
  <c r="AQ415" i="16"/>
  <c r="AM415" i="16"/>
  <c r="AR415" i="16"/>
  <c r="AX415" i="16"/>
  <c r="AP415" i="16"/>
  <c r="AV415" i="16"/>
  <c r="AN415" i="16"/>
  <c r="AU418" i="16"/>
  <c r="AQ418" i="16"/>
  <c r="AM418" i="16"/>
  <c r="AW418" i="16"/>
  <c r="AS418" i="16"/>
  <c r="AO418" i="16"/>
  <c r="AT418" i="16"/>
  <c r="AR418" i="16"/>
  <c r="AX418" i="16"/>
  <c r="AP418" i="16"/>
  <c r="AV418" i="16"/>
  <c r="X2917" i="14"/>
  <c r="T2917" i="14"/>
  <c r="P2917" i="14"/>
  <c r="R2917" i="14"/>
  <c r="X2919" i="14"/>
  <c r="T2919" i="14"/>
  <c r="P2919" i="14"/>
  <c r="R2919" i="14"/>
  <c r="X2921" i="14"/>
  <c r="T2921" i="14"/>
  <c r="P2921" i="14"/>
  <c r="R2921" i="14"/>
  <c r="X2923" i="14"/>
  <c r="T2923" i="14"/>
  <c r="P2923" i="14"/>
  <c r="R2923" i="14"/>
  <c r="X2925" i="14"/>
  <c r="T2925" i="14"/>
  <c r="P2925" i="14"/>
  <c r="R2925" i="14"/>
  <c r="X2927" i="14"/>
  <c r="T2927" i="14"/>
  <c r="P2927" i="14"/>
  <c r="R2927" i="14"/>
  <c r="X2929" i="14"/>
  <c r="T2929" i="14"/>
  <c r="P2929" i="14"/>
  <c r="R2929" i="14"/>
  <c r="X2931" i="14"/>
  <c r="T2931" i="14"/>
  <c r="P2931" i="14"/>
  <c r="R2931" i="14"/>
  <c r="X2933" i="14"/>
  <c r="T2933" i="14"/>
  <c r="P2933" i="14"/>
  <c r="R2933" i="14"/>
  <c r="X2935" i="14"/>
  <c r="T2935" i="14"/>
  <c r="P2935" i="14"/>
  <c r="R2935" i="14"/>
  <c r="X2937" i="14"/>
  <c r="T2937" i="14"/>
  <c r="P2937" i="14"/>
  <c r="R2937" i="14"/>
  <c r="X2939" i="14"/>
  <c r="T2939" i="14"/>
  <c r="P2939" i="14"/>
  <c r="R2939" i="14"/>
  <c r="X2941" i="14"/>
  <c r="T2941" i="14"/>
  <c r="P2941" i="14"/>
  <c r="R2941" i="14"/>
  <c r="X2943" i="14"/>
  <c r="T2943" i="14"/>
  <c r="P2943" i="14"/>
  <c r="R2943" i="14"/>
  <c r="X2945" i="14"/>
  <c r="T2945" i="14"/>
  <c r="P2945" i="14"/>
  <c r="R2945" i="14"/>
  <c r="X2947" i="14"/>
  <c r="T2947" i="14"/>
  <c r="P2947" i="14"/>
  <c r="R2947" i="14"/>
  <c r="X2949" i="14"/>
  <c r="T2949" i="14"/>
  <c r="P2949" i="14"/>
  <c r="R2949" i="14"/>
  <c r="X2951" i="14"/>
  <c r="T2951" i="14"/>
  <c r="P2951" i="14"/>
  <c r="R2951" i="14"/>
  <c r="X2953" i="14"/>
  <c r="T2953" i="14"/>
  <c r="P2953" i="14"/>
  <c r="R2953" i="14"/>
  <c r="X2955" i="14"/>
  <c r="T2955" i="14"/>
  <c r="P2955" i="14"/>
  <c r="R2955" i="14"/>
  <c r="X2957" i="14"/>
  <c r="T2957" i="14"/>
  <c r="P2957" i="14"/>
  <c r="R2957" i="14"/>
  <c r="X2959" i="14"/>
  <c r="T2959" i="14"/>
  <c r="P2959" i="14"/>
  <c r="R2959" i="14"/>
  <c r="X2961" i="14"/>
  <c r="T2961" i="14"/>
  <c r="P2961" i="14"/>
  <c r="R2961" i="14"/>
  <c r="X2963" i="14"/>
  <c r="T2963" i="14"/>
  <c r="P2963" i="14"/>
  <c r="R2963" i="14"/>
  <c r="X2965" i="14"/>
  <c r="T2965" i="14"/>
  <c r="P2965" i="14"/>
  <c r="R2965" i="14"/>
  <c r="X2967" i="14"/>
  <c r="T2967" i="14"/>
  <c r="P2967" i="14"/>
  <c r="R2967" i="14"/>
  <c r="X2969" i="14"/>
  <c r="T2969" i="14"/>
  <c r="P2969" i="14"/>
  <c r="R2969" i="14"/>
  <c r="X2971" i="14"/>
  <c r="T2971" i="14"/>
  <c r="P2971" i="14"/>
  <c r="R2971" i="14"/>
  <c r="X2973" i="14"/>
  <c r="T2973" i="14"/>
  <c r="P2973" i="14"/>
  <c r="R2973" i="14"/>
  <c r="X2975" i="14"/>
  <c r="T2975" i="14"/>
  <c r="P2975" i="14"/>
  <c r="R2975" i="14"/>
  <c r="X2977" i="14"/>
  <c r="T2977" i="14"/>
  <c r="P2977" i="14"/>
  <c r="R2977" i="14"/>
  <c r="X2979" i="14"/>
  <c r="T2979" i="14"/>
  <c r="P2979" i="14"/>
  <c r="R2979" i="14"/>
  <c r="X2981" i="14"/>
  <c r="T2981" i="14"/>
  <c r="P2981" i="14"/>
  <c r="R2981" i="14"/>
  <c r="X2983" i="14"/>
  <c r="T2983" i="14"/>
  <c r="P2983" i="14"/>
  <c r="R2983" i="14"/>
  <c r="X2985" i="14"/>
  <c r="T2985" i="14"/>
  <c r="P2985" i="14"/>
  <c r="R2985" i="14"/>
  <c r="X2987" i="14"/>
  <c r="T2987" i="14"/>
  <c r="P2987" i="14"/>
  <c r="R2987" i="14"/>
  <c r="X2989" i="14"/>
  <c r="T2989" i="14"/>
  <c r="P2989" i="14"/>
  <c r="R2989" i="14"/>
  <c r="X2991" i="14"/>
  <c r="T2991" i="14"/>
  <c r="P2991" i="14"/>
  <c r="R2991" i="14"/>
  <c r="X2993" i="14"/>
  <c r="T2993" i="14"/>
  <c r="P2993" i="14"/>
  <c r="R2993" i="14"/>
  <c r="X2995" i="14"/>
  <c r="T2995" i="14"/>
  <c r="P2995" i="14"/>
  <c r="R2995" i="14"/>
  <c r="X2997" i="14"/>
  <c r="T2997" i="14"/>
  <c r="P2997" i="14"/>
  <c r="R2997" i="14"/>
  <c r="X2999" i="14"/>
  <c r="T2999" i="14"/>
  <c r="P2999" i="14"/>
  <c r="R2999" i="14"/>
  <c r="X3001" i="14"/>
  <c r="T3001" i="14"/>
  <c r="P3001" i="14"/>
  <c r="R3001" i="14"/>
  <c r="X3003" i="14"/>
  <c r="T3003" i="14"/>
  <c r="P3003" i="14"/>
  <c r="R3003" i="14"/>
  <c r="X3005" i="14"/>
  <c r="T3005" i="14"/>
  <c r="P3005" i="14"/>
  <c r="R3005" i="14"/>
  <c r="X3007" i="14"/>
  <c r="T3007" i="14"/>
  <c r="P3007" i="14"/>
  <c r="R3007" i="14"/>
  <c r="AA7" i="16"/>
  <c r="Z7" i="16"/>
  <c r="AA9" i="16"/>
  <c r="Z9" i="16"/>
  <c r="AA11" i="16"/>
  <c r="Z11" i="16"/>
  <c r="AA13" i="16"/>
  <c r="Z13" i="16"/>
  <c r="AA15" i="16"/>
  <c r="Z15" i="16"/>
  <c r="AA17" i="16"/>
  <c r="Z17" i="16"/>
  <c r="AA19" i="16"/>
  <c r="Z19" i="16"/>
  <c r="AA21" i="16"/>
  <c r="Z21" i="16"/>
  <c r="AA23" i="16"/>
  <c r="Z23" i="16"/>
  <c r="AA25" i="16"/>
  <c r="Z25" i="16"/>
  <c r="AA27" i="16"/>
  <c r="Z27" i="16"/>
  <c r="AA29" i="16"/>
  <c r="Z29" i="16"/>
  <c r="AA31" i="16"/>
  <c r="Z31" i="16"/>
  <c r="AA33" i="16"/>
  <c r="Z33" i="16"/>
  <c r="AA35" i="16"/>
  <c r="Z35" i="16"/>
  <c r="AA37" i="16"/>
  <c r="Z37" i="16"/>
  <c r="AA39" i="16"/>
  <c r="Z39" i="16"/>
  <c r="AA41" i="16"/>
  <c r="Z41" i="16"/>
  <c r="AA43" i="16"/>
  <c r="Z43" i="16"/>
  <c r="AA45" i="16"/>
  <c r="Z45" i="16"/>
  <c r="AA47" i="16"/>
  <c r="Z47" i="16"/>
  <c r="AA49" i="16"/>
  <c r="Z49" i="16"/>
  <c r="AA51" i="16"/>
  <c r="Z51" i="16"/>
  <c r="AA53" i="16"/>
  <c r="Z53" i="16"/>
  <c r="AA55" i="16"/>
  <c r="Z55" i="16"/>
  <c r="AA57" i="16"/>
  <c r="Z57" i="16"/>
  <c r="AA59" i="16"/>
  <c r="Z59" i="16"/>
  <c r="AA61" i="16"/>
  <c r="Z61" i="16"/>
  <c r="AA63" i="16"/>
  <c r="Z63" i="16"/>
  <c r="AA65" i="16"/>
  <c r="Z65" i="16"/>
  <c r="AA67" i="16"/>
  <c r="Z67" i="16"/>
  <c r="AA69" i="16"/>
  <c r="Z69" i="16"/>
  <c r="AA71" i="16"/>
  <c r="Z71" i="16"/>
  <c r="AA73" i="16"/>
  <c r="Z73" i="16"/>
  <c r="AA75" i="16"/>
  <c r="Z75" i="16"/>
  <c r="AA77" i="16"/>
  <c r="Z77" i="16"/>
  <c r="AA79" i="16"/>
  <c r="Z79" i="16"/>
  <c r="AA81" i="16"/>
  <c r="Z81" i="16"/>
  <c r="AA83" i="16"/>
  <c r="Z83" i="16"/>
  <c r="AA85" i="16"/>
  <c r="Z85" i="16"/>
  <c r="AA87" i="16"/>
  <c r="Z87" i="16"/>
  <c r="AA89" i="16"/>
  <c r="Z89" i="16"/>
  <c r="AA91" i="16"/>
  <c r="Z91" i="16"/>
  <c r="AA93" i="16"/>
  <c r="Z93" i="16"/>
  <c r="AA95" i="16"/>
  <c r="Z95" i="16"/>
  <c r="AA97" i="16"/>
  <c r="Z97" i="16"/>
  <c r="AA99" i="16"/>
  <c r="Z99" i="16"/>
  <c r="AA101" i="16"/>
  <c r="Z101" i="16"/>
  <c r="AA103" i="16"/>
  <c r="Z103" i="16"/>
  <c r="AA105" i="16"/>
  <c r="Z105" i="16"/>
  <c r="AA107" i="16"/>
  <c r="Z107" i="16"/>
  <c r="AA109" i="16"/>
  <c r="Z109" i="16"/>
  <c r="AA111" i="16"/>
  <c r="Z111" i="16"/>
  <c r="AA113" i="16"/>
  <c r="Z113" i="16"/>
  <c r="AA115" i="16"/>
  <c r="Z115" i="16"/>
  <c r="AA117" i="16"/>
  <c r="Z117" i="16"/>
  <c r="AA119" i="16"/>
  <c r="Z119" i="16"/>
  <c r="AA121" i="16"/>
  <c r="Z121" i="16"/>
  <c r="AA123" i="16"/>
  <c r="Z123" i="16"/>
  <c r="AA125" i="16"/>
  <c r="Z125" i="16"/>
  <c r="AA127" i="16"/>
  <c r="Z127" i="16"/>
  <c r="AA129" i="16"/>
  <c r="Z129" i="16"/>
  <c r="AA131" i="16"/>
  <c r="Z131" i="16"/>
  <c r="AA133" i="16"/>
  <c r="Z133" i="16"/>
  <c r="AA135" i="16"/>
  <c r="Z135" i="16"/>
  <c r="AA137" i="16"/>
  <c r="Z137" i="16"/>
  <c r="AA139" i="16"/>
  <c r="Z139" i="16"/>
  <c r="AA141" i="16"/>
  <c r="Z141" i="16"/>
  <c r="AA143" i="16"/>
  <c r="Z143" i="16"/>
  <c r="AA145" i="16"/>
  <c r="Z145" i="16"/>
  <c r="AA147" i="16"/>
  <c r="Z147" i="16"/>
  <c r="AA149" i="16"/>
  <c r="Z149" i="16"/>
  <c r="AA151" i="16"/>
  <c r="Z151" i="16"/>
  <c r="AA153" i="16"/>
  <c r="Z153" i="16"/>
  <c r="AA155" i="16"/>
  <c r="Z155" i="16"/>
  <c r="AA157" i="16"/>
  <c r="Z157" i="16"/>
  <c r="AA159" i="16"/>
  <c r="Z159" i="16"/>
  <c r="AA161" i="16"/>
  <c r="Z161" i="16"/>
  <c r="AA163" i="16"/>
  <c r="Z163" i="16"/>
  <c r="AA165" i="16"/>
  <c r="Z165" i="16"/>
  <c r="AA167" i="16"/>
  <c r="Z167" i="16"/>
  <c r="AA169" i="16"/>
  <c r="Z169" i="16"/>
  <c r="AA171" i="16"/>
  <c r="Z171" i="16"/>
  <c r="AA173" i="16"/>
  <c r="Z173" i="16"/>
  <c r="AA175" i="16"/>
  <c r="Z175" i="16"/>
  <c r="AA177" i="16"/>
  <c r="Z177" i="16"/>
  <c r="AA179" i="16"/>
  <c r="Z179" i="16"/>
  <c r="AA181" i="16"/>
  <c r="Z181" i="16"/>
  <c r="AA183" i="16"/>
  <c r="Z183" i="16"/>
  <c r="AA185" i="16"/>
  <c r="Z185" i="16"/>
  <c r="AA187" i="16"/>
  <c r="Z187" i="16"/>
  <c r="AA189" i="16"/>
  <c r="Z189" i="16"/>
  <c r="AA191" i="16"/>
  <c r="Z191" i="16"/>
  <c r="AA193" i="16"/>
  <c r="Z193" i="16"/>
  <c r="AA195" i="16"/>
  <c r="Z195" i="16"/>
  <c r="AA197" i="16"/>
  <c r="Z197" i="16"/>
  <c r="AA199" i="16"/>
  <c r="Z199" i="16"/>
  <c r="AA201" i="16"/>
  <c r="Z201" i="16"/>
  <c r="AA203" i="16"/>
  <c r="Z203" i="16"/>
  <c r="AA205" i="16"/>
  <c r="Z205" i="16"/>
  <c r="AA207" i="16"/>
  <c r="Z207" i="16"/>
  <c r="AA209" i="16"/>
  <c r="Z209" i="16"/>
  <c r="AA211" i="16"/>
  <c r="Z211" i="16"/>
  <c r="AA213" i="16"/>
  <c r="Z213" i="16"/>
  <c r="AA215" i="16"/>
  <c r="Z215" i="16"/>
  <c r="AA217" i="16"/>
  <c r="Z217" i="16"/>
  <c r="AA219" i="16"/>
  <c r="Z219" i="16"/>
  <c r="AA221" i="16"/>
  <c r="Z221" i="16"/>
  <c r="AA223" i="16"/>
  <c r="Z223" i="16"/>
  <c r="AA225" i="16"/>
  <c r="Z225" i="16"/>
  <c r="AS225" i="16"/>
  <c r="AA227" i="16"/>
  <c r="Z227" i="16"/>
  <c r="AS227" i="16"/>
  <c r="AA229" i="16"/>
  <c r="Z229" i="16"/>
  <c r="AS229" i="16"/>
  <c r="AA231" i="16"/>
  <c r="Z231" i="16"/>
  <c r="AS231" i="16"/>
  <c r="AA233" i="16"/>
  <c r="Z233" i="16"/>
  <c r="AS233" i="16"/>
  <c r="AA235" i="16"/>
  <c r="Z235" i="16"/>
  <c r="AS235" i="16"/>
  <c r="AA237" i="16"/>
  <c r="Z237" i="16"/>
  <c r="AS237" i="16"/>
  <c r="AA239" i="16"/>
  <c r="Z239" i="16"/>
  <c r="AS239" i="16"/>
  <c r="AA241" i="16"/>
  <c r="Z241" i="16"/>
  <c r="AS241" i="16"/>
  <c r="AA243" i="16"/>
  <c r="Z243" i="16"/>
  <c r="AS243" i="16"/>
  <c r="AA245" i="16"/>
  <c r="Z245" i="16"/>
  <c r="AS245" i="16"/>
  <c r="AA247" i="16"/>
  <c r="Z247" i="16"/>
  <c r="AS247" i="16"/>
  <c r="AA249" i="16"/>
  <c r="Z249" i="16"/>
  <c r="AS249" i="16"/>
  <c r="AA251" i="16"/>
  <c r="Z251" i="16"/>
  <c r="AS251" i="16"/>
  <c r="AA253" i="16"/>
  <c r="Z253" i="16"/>
  <c r="AS253" i="16"/>
  <c r="AA255" i="16"/>
  <c r="Z255" i="16"/>
  <c r="AS255" i="16"/>
  <c r="AA257" i="16"/>
  <c r="Z257" i="16"/>
  <c r="AS257" i="16"/>
  <c r="AA259" i="16"/>
  <c r="Z259" i="16"/>
  <c r="AS259" i="16"/>
  <c r="AA261" i="16"/>
  <c r="Z261" i="16"/>
  <c r="AS261" i="16"/>
  <c r="AA263" i="16"/>
  <c r="Z263" i="16"/>
  <c r="AS263" i="16"/>
  <c r="AA265" i="16"/>
  <c r="Z265" i="16"/>
  <c r="AS265" i="16"/>
  <c r="AA267" i="16"/>
  <c r="Z267" i="16"/>
  <c r="AS267" i="16"/>
  <c r="AA269" i="16"/>
  <c r="Z269" i="16"/>
  <c r="AS269" i="16"/>
  <c r="AA271" i="16"/>
  <c r="Z271" i="16"/>
  <c r="AS271" i="16"/>
  <c r="AA273" i="16"/>
  <c r="Z273" i="16"/>
  <c r="AS273" i="16"/>
  <c r="AA275" i="16"/>
  <c r="Z275" i="16"/>
  <c r="AS275" i="16"/>
  <c r="AA277" i="16"/>
  <c r="Z277" i="16"/>
  <c r="AS277" i="16"/>
  <c r="AA279" i="16"/>
  <c r="Z279" i="16"/>
  <c r="AS279" i="16"/>
  <c r="AA281" i="16"/>
  <c r="Z281" i="16"/>
  <c r="AS281" i="16"/>
  <c r="AA283" i="16"/>
  <c r="Z283" i="16"/>
  <c r="AS283" i="16"/>
  <c r="AA285" i="16"/>
  <c r="Z285" i="16"/>
  <c r="AS285" i="16"/>
  <c r="AA287" i="16"/>
  <c r="Z287" i="16"/>
  <c r="AS287" i="16"/>
  <c r="AA289" i="16"/>
  <c r="Z289" i="16"/>
  <c r="AS289" i="16"/>
  <c r="AA291" i="16"/>
  <c r="Z291" i="16"/>
  <c r="AS291" i="16"/>
  <c r="AA293" i="16"/>
  <c r="Z293" i="16"/>
  <c r="AS293" i="16"/>
  <c r="AA295" i="16"/>
  <c r="Z295" i="16"/>
  <c r="AS295" i="16"/>
  <c r="AA297" i="16"/>
  <c r="Z297" i="16"/>
  <c r="AS297" i="16"/>
  <c r="AA299" i="16"/>
  <c r="Z299" i="16"/>
  <c r="AS299" i="16"/>
  <c r="AA301" i="16"/>
  <c r="Z301" i="16"/>
  <c r="AS301" i="16"/>
  <c r="AA303" i="16"/>
  <c r="Z303" i="16"/>
  <c r="AS303" i="16"/>
  <c r="AA305" i="16"/>
  <c r="Z305" i="16"/>
  <c r="AS305" i="16"/>
  <c r="AA307" i="16"/>
  <c r="Z307" i="16"/>
  <c r="AS307" i="16"/>
  <c r="AA309" i="16"/>
  <c r="Z309" i="16"/>
  <c r="AS309" i="16"/>
  <c r="AA311" i="16"/>
  <c r="Z311" i="16"/>
  <c r="AS311" i="16"/>
  <c r="AA313" i="16"/>
  <c r="Z313" i="16"/>
  <c r="AS313" i="16"/>
  <c r="AA315" i="16"/>
  <c r="Z315" i="16"/>
  <c r="AS315" i="16"/>
  <c r="AA317" i="16"/>
  <c r="Z317" i="16"/>
  <c r="AS317" i="16"/>
  <c r="AA319" i="16"/>
  <c r="Z319" i="16"/>
  <c r="AS319" i="16"/>
  <c r="AA321" i="16"/>
  <c r="Z321" i="16"/>
  <c r="AS321" i="16"/>
  <c r="AA323" i="16"/>
  <c r="Z323" i="16"/>
  <c r="AS323" i="16"/>
  <c r="AA325" i="16"/>
  <c r="Z325" i="16"/>
  <c r="AS325" i="16"/>
  <c r="AA327" i="16"/>
  <c r="Z327" i="16"/>
  <c r="AS327" i="16"/>
  <c r="AA329" i="16"/>
  <c r="Z329" i="16"/>
  <c r="AS329" i="16"/>
  <c r="AA331" i="16"/>
  <c r="Z331" i="16"/>
  <c r="AS331" i="16"/>
  <c r="AA333" i="16"/>
  <c r="Z333" i="16"/>
  <c r="AS333" i="16"/>
  <c r="AA335" i="16"/>
  <c r="Z335" i="16"/>
  <c r="AS335" i="16"/>
  <c r="AA337" i="16"/>
  <c r="Z337" i="16"/>
  <c r="AS337" i="16"/>
  <c r="AA339" i="16"/>
  <c r="Z339" i="16"/>
  <c r="AS339" i="16"/>
  <c r="AA341" i="16"/>
  <c r="Z341" i="16"/>
  <c r="AS341" i="16"/>
  <c r="AA343" i="16"/>
  <c r="Z343" i="16"/>
  <c r="AS343" i="16"/>
  <c r="AA345" i="16"/>
  <c r="Z345" i="16"/>
  <c r="AS345" i="16"/>
  <c r="AA347" i="16"/>
  <c r="Z347" i="16"/>
  <c r="AS347" i="16"/>
  <c r="AA349" i="16"/>
  <c r="Z349" i="16"/>
  <c r="AS349" i="16"/>
  <c r="AA351" i="16"/>
  <c r="Z351" i="16"/>
  <c r="AS351" i="16"/>
  <c r="AA353" i="16"/>
  <c r="Z353" i="16"/>
  <c r="AS353" i="16"/>
  <c r="AA355" i="16"/>
  <c r="Z355" i="16"/>
  <c r="AS355" i="16"/>
  <c r="AA357" i="16"/>
  <c r="Z357" i="16"/>
  <c r="AS357" i="16"/>
  <c r="AA359" i="16"/>
  <c r="Z359" i="16"/>
  <c r="AS359" i="16"/>
  <c r="AA361" i="16"/>
  <c r="Z361" i="16"/>
  <c r="AS361" i="16"/>
  <c r="AA363" i="16"/>
  <c r="Z363" i="16"/>
  <c r="AS363" i="16"/>
  <c r="AA365" i="16"/>
  <c r="Z365" i="16"/>
  <c r="AS365" i="16"/>
  <c r="AA367" i="16"/>
  <c r="Z367" i="16"/>
  <c r="AS367" i="16"/>
  <c r="AU371" i="16"/>
  <c r="AQ371" i="16"/>
  <c r="AM371" i="16"/>
  <c r="AT371" i="16"/>
  <c r="AO371" i="16"/>
  <c r="AX371" i="16"/>
  <c r="AS371" i="16"/>
  <c r="AN371" i="16"/>
  <c r="AW371" i="16"/>
  <c r="AR371" i="16"/>
  <c r="AP373" i="16"/>
  <c r="AV375" i="16"/>
  <c r="AT383" i="16"/>
  <c r="AN402" i="16"/>
  <c r="AW407" i="16"/>
  <c r="AS407" i="16"/>
  <c r="AO407" i="16"/>
  <c r="AU407" i="16"/>
  <c r="AQ407" i="16"/>
  <c r="AM407" i="16"/>
  <c r="AR407" i="16"/>
  <c r="AX407" i="16"/>
  <c r="AP407" i="16"/>
  <c r="AV407" i="16"/>
  <c r="AN407" i="16"/>
  <c r="AU410" i="16"/>
  <c r="AQ410" i="16"/>
  <c r="AM410" i="16"/>
  <c r="AW410" i="16"/>
  <c r="AS410" i="16"/>
  <c r="AO410" i="16"/>
  <c r="AT410" i="16"/>
  <c r="AR410" i="16"/>
  <c r="AX410" i="16"/>
  <c r="AP410" i="16"/>
  <c r="AV410" i="16"/>
  <c r="AT415" i="16"/>
  <c r="AN434" i="16"/>
  <c r="AW439" i="16"/>
  <c r="AS439" i="16"/>
  <c r="AO439" i="16"/>
  <c r="AU439" i="16"/>
  <c r="AQ439" i="16"/>
  <c r="AM439" i="16"/>
  <c r="AR439" i="16"/>
  <c r="AX439" i="16"/>
  <c r="AP439" i="16"/>
  <c r="AV439" i="16"/>
  <c r="AN439" i="16"/>
  <c r="AU442" i="16"/>
  <c r="AQ442" i="16"/>
  <c r="AM442" i="16"/>
  <c r="AW442" i="16"/>
  <c r="AS442" i="16"/>
  <c r="AO442" i="16"/>
  <c r="AT442" i="16"/>
  <c r="AR442" i="16"/>
  <c r="AX442" i="16"/>
  <c r="AP442" i="16"/>
  <c r="AV442" i="16"/>
  <c r="AN616" i="16"/>
  <c r="AN620" i="16"/>
  <c r="AN624" i="16"/>
  <c r="AN628" i="16"/>
  <c r="AC632" i="16"/>
  <c r="AK632" i="16"/>
  <c r="Z632" i="16"/>
  <c r="AA632" i="16"/>
  <c r="AX634" i="16"/>
  <c r="AV634" i="16"/>
  <c r="AR634" i="16"/>
  <c r="AW634" i="16"/>
  <c r="AO634" i="16"/>
  <c r="AC640" i="16"/>
  <c r="AK640" i="16"/>
  <c r="Z640" i="16"/>
  <c r="AA640" i="16"/>
  <c r="AX642" i="16"/>
  <c r="AT642" i="16"/>
  <c r="AR642" i="16"/>
  <c r="AN642" i="16"/>
  <c r="AO642" i="16"/>
  <c r="AU642" i="16"/>
  <c r="AC648" i="16"/>
  <c r="AK648" i="16"/>
  <c r="Z648" i="16"/>
  <c r="AA648" i="16"/>
  <c r="AT650" i="16"/>
  <c r="AP650" i="16"/>
  <c r="AN650" i="16"/>
  <c r="AQ650" i="16"/>
  <c r="AU650" i="16"/>
  <c r="AM650" i="16"/>
  <c r="AC656" i="16"/>
  <c r="AK656" i="16"/>
  <c r="Z656" i="16"/>
  <c r="AA656" i="16"/>
  <c r="AP658" i="16"/>
  <c r="AV658" i="16"/>
  <c r="AQ658" i="16"/>
  <c r="AW658" i="16"/>
  <c r="AM658" i="16"/>
  <c r="AC664" i="16"/>
  <c r="AK664" i="16"/>
  <c r="Z664" i="16"/>
  <c r="AA664" i="16"/>
  <c r="AX666" i="16"/>
  <c r="AV666" i="16"/>
  <c r="AR666" i="16"/>
  <c r="AW666" i="16"/>
  <c r="AO666" i="16"/>
  <c r="AC672" i="16"/>
  <c r="AK672" i="16"/>
  <c r="Z672" i="16"/>
  <c r="AA672" i="16"/>
  <c r="AX674" i="16"/>
  <c r="AT674" i="16"/>
  <c r="AR674" i="16"/>
  <c r="AN674" i="16"/>
  <c r="AO674" i="16"/>
  <c r="AU674" i="16"/>
  <c r="AC680" i="16"/>
  <c r="AK680" i="16"/>
  <c r="Z680" i="16"/>
  <c r="AA680" i="16"/>
  <c r="AT682" i="16"/>
  <c r="AP682" i="16"/>
  <c r="AN682" i="16"/>
  <c r="AQ682" i="16"/>
  <c r="AU682" i="16"/>
  <c r="AM682" i="16"/>
  <c r="AC688" i="16"/>
  <c r="AK688" i="16"/>
  <c r="Z688" i="16"/>
  <c r="AA688" i="16"/>
  <c r="AP690" i="16"/>
  <c r="AV690" i="16"/>
  <c r="AQ690" i="16"/>
  <c r="AW690" i="16"/>
  <c r="AM690" i="16"/>
  <c r="AC696" i="16"/>
  <c r="AK696" i="16"/>
  <c r="Z696" i="16"/>
  <c r="AA696" i="16"/>
  <c r="AX698" i="16"/>
  <c r="AV698" i="16"/>
  <c r="AR698" i="16"/>
  <c r="AW698" i="16"/>
  <c r="AO698" i="16"/>
  <c r="AC704" i="16"/>
  <c r="AK704" i="16"/>
  <c r="Z704" i="16"/>
  <c r="AA704" i="16"/>
  <c r="AX706" i="16"/>
  <c r="AT706" i="16"/>
  <c r="AR706" i="16"/>
  <c r="AN706" i="16"/>
  <c r="AO706" i="16"/>
  <c r="AU706" i="16"/>
  <c r="AC712" i="16"/>
  <c r="AK712" i="16"/>
  <c r="Z712" i="16"/>
  <c r="AA712" i="16"/>
  <c r="AX714" i="16"/>
  <c r="AT714" i="16"/>
  <c r="AP714" i="16"/>
  <c r="AV714" i="16"/>
  <c r="AR714" i="16"/>
  <c r="AN714" i="16"/>
  <c r="AQ714" i="16"/>
  <c r="AW714" i="16"/>
  <c r="AO714" i="16"/>
  <c r="AU714" i="16"/>
  <c r="AM714" i="16"/>
  <c r="AC720" i="16"/>
  <c r="AK720" i="16"/>
  <c r="Z720" i="16"/>
  <c r="AA720" i="16"/>
  <c r="AX724" i="16"/>
  <c r="AT724" i="16"/>
  <c r="AP724" i="16"/>
  <c r="AW724" i="16"/>
  <c r="AS724" i="16"/>
  <c r="AO724" i="16"/>
  <c r="AV724" i="16"/>
  <c r="AR724" i="16"/>
  <c r="AN724" i="16"/>
  <c r="AQ724" i="16"/>
  <c r="AM724" i="16"/>
  <c r="AV735" i="16"/>
  <c r="AR735" i="16"/>
  <c r="AN735" i="16"/>
  <c r="AU735" i="16"/>
  <c r="AQ735" i="16"/>
  <c r="AM735" i="16"/>
  <c r="AX735" i="16"/>
  <c r="AT735" i="16"/>
  <c r="AP735" i="16"/>
  <c r="AW735" i="16"/>
  <c r="AS735" i="16"/>
  <c r="AO735" i="16"/>
  <c r="AX740" i="16"/>
  <c r="AT740" i="16"/>
  <c r="AP740" i="16"/>
  <c r="AW740" i="16"/>
  <c r="AS740" i="16"/>
  <c r="AO740" i="16"/>
  <c r="AV740" i="16"/>
  <c r="AR740" i="16"/>
  <c r="AN740" i="16"/>
  <c r="AQ740" i="16"/>
  <c r="AM740" i="16"/>
  <c r="AV751" i="16"/>
  <c r="AR751" i="16"/>
  <c r="AN751" i="16"/>
  <c r="AU751" i="16"/>
  <c r="AQ751" i="16"/>
  <c r="AM751" i="16"/>
  <c r="AX751" i="16"/>
  <c r="AT751" i="16"/>
  <c r="AP751" i="16"/>
  <c r="AW751" i="16"/>
  <c r="AS751" i="16"/>
  <c r="AO751" i="16"/>
  <c r="AX756" i="16"/>
  <c r="AT756" i="16"/>
  <c r="AP756" i="16"/>
  <c r="AW756" i="16"/>
  <c r="AS756" i="16"/>
  <c r="AO756" i="16"/>
  <c r="AV756" i="16"/>
  <c r="AR756" i="16"/>
  <c r="AN756" i="16"/>
  <c r="AQ756" i="16"/>
  <c r="AM756" i="16"/>
  <c r="AV767" i="16"/>
  <c r="AR767" i="16"/>
  <c r="AN767" i="16"/>
  <c r="AU767" i="16"/>
  <c r="AQ767" i="16"/>
  <c r="AM767" i="16"/>
  <c r="AX767" i="16"/>
  <c r="AT767" i="16"/>
  <c r="AP767" i="16"/>
  <c r="AW767" i="16"/>
  <c r="AS767" i="16"/>
  <c r="AO767" i="16"/>
  <c r="AX772" i="16"/>
  <c r="AT772" i="16"/>
  <c r="AP772" i="16"/>
  <c r="AW772" i="16"/>
  <c r="AS772" i="16"/>
  <c r="AO772" i="16"/>
  <c r="AV772" i="16"/>
  <c r="AR772" i="16"/>
  <c r="AN772" i="16"/>
  <c r="AQ772" i="16"/>
  <c r="AM772" i="16"/>
  <c r="AV783" i="16"/>
  <c r="AR783" i="16"/>
  <c r="AN783" i="16"/>
  <c r="AU783" i="16"/>
  <c r="AQ783" i="16"/>
  <c r="AM783" i="16"/>
  <c r="AX783" i="16"/>
  <c r="AT783" i="16"/>
  <c r="AP783" i="16"/>
  <c r="AW783" i="16"/>
  <c r="AS783" i="16"/>
  <c r="AO783" i="16"/>
  <c r="AX788" i="16"/>
  <c r="AT788" i="16"/>
  <c r="AP788" i="16"/>
  <c r="AW788" i="16"/>
  <c r="AS788" i="16"/>
  <c r="AO788" i="16"/>
  <c r="AV788" i="16"/>
  <c r="AR788" i="16"/>
  <c r="AN788" i="16"/>
  <c r="AQ788" i="16"/>
  <c r="AM788" i="16"/>
  <c r="AV799" i="16"/>
  <c r="AR799" i="16"/>
  <c r="AN799" i="16"/>
  <c r="AU799" i="16"/>
  <c r="AQ799" i="16"/>
  <c r="AM799" i="16"/>
  <c r="AX799" i="16"/>
  <c r="AT799" i="16"/>
  <c r="AP799" i="16"/>
  <c r="AW799" i="16"/>
  <c r="AS799" i="16"/>
  <c r="AO799" i="16"/>
  <c r="AX804" i="16"/>
  <c r="AT804" i="16"/>
  <c r="AP804" i="16"/>
  <c r="AW804" i="16"/>
  <c r="AS804" i="16"/>
  <c r="AO804" i="16"/>
  <c r="AV804" i="16"/>
  <c r="AR804" i="16"/>
  <c r="AN804" i="16"/>
  <c r="AQ804" i="16"/>
  <c r="AM804" i="16"/>
  <c r="AV815" i="16"/>
  <c r="AR815" i="16"/>
  <c r="AN815" i="16"/>
  <c r="AU815" i="16"/>
  <c r="AQ815" i="16"/>
  <c r="AM815" i="16"/>
  <c r="AX815" i="16"/>
  <c r="AT815" i="16"/>
  <c r="AP815" i="16"/>
  <c r="AW815" i="16"/>
  <c r="AS815" i="16"/>
  <c r="AO815" i="16"/>
  <c r="AX820" i="16"/>
  <c r="AT820" i="16"/>
  <c r="AP820" i="16"/>
  <c r="AW820" i="16"/>
  <c r="AS820" i="16"/>
  <c r="AO820" i="16"/>
  <c r="AV820" i="16"/>
  <c r="AR820" i="16"/>
  <c r="AN820" i="16"/>
  <c r="AQ820" i="16"/>
  <c r="AM820" i="16"/>
  <c r="AV831" i="16"/>
  <c r="AR831" i="16"/>
  <c r="AN831" i="16"/>
  <c r="AU831" i="16"/>
  <c r="AQ831" i="16"/>
  <c r="AM831" i="16"/>
  <c r="AX831" i="16"/>
  <c r="AT831" i="16"/>
  <c r="AP831" i="16"/>
  <c r="AW831" i="16"/>
  <c r="AS831" i="16"/>
  <c r="AO831" i="16"/>
  <c r="AX836" i="16"/>
  <c r="AT836" i="16"/>
  <c r="AP836" i="16"/>
  <c r="AW836" i="16"/>
  <c r="AS836" i="16"/>
  <c r="AO836" i="16"/>
  <c r="AV836" i="16"/>
  <c r="AR836" i="16"/>
  <c r="AN836" i="16"/>
  <c r="AQ836" i="16"/>
  <c r="AM836" i="16"/>
  <c r="AV847" i="16"/>
  <c r="AR847" i="16"/>
  <c r="AN847" i="16"/>
  <c r="AU847" i="16"/>
  <c r="AQ847" i="16"/>
  <c r="AM847" i="16"/>
  <c r="AX847" i="16"/>
  <c r="AT847" i="16"/>
  <c r="AP847" i="16"/>
  <c r="AW847" i="16"/>
  <c r="AS847" i="16"/>
  <c r="AO847" i="16"/>
  <c r="AX852" i="16"/>
  <c r="AT852" i="16"/>
  <c r="AP852" i="16"/>
  <c r="AW852" i="16"/>
  <c r="AS852" i="16"/>
  <c r="AO852" i="16"/>
  <c r="AV852" i="16"/>
  <c r="AR852" i="16"/>
  <c r="AN852" i="16"/>
  <c r="AQ852" i="16"/>
  <c r="AM852" i="16"/>
  <c r="AV859" i="16"/>
  <c r="AR859" i="16"/>
  <c r="AN859" i="16"/>
  <c r="AU859" i="16"/>
  <c r="AQ859" i="16"/>
  <c r="AM859" i="16"/>
  <c r="AX859" i="16"/>
  <c r="AT859" i="16"/>
  <c r="AP859" i="16"/>
  <c r="AW859" i="16"/>
  <c r="AS859" i="16"/>
  <c r="AO859" i="16"/>
  <c r="AM862" i="16"/>
  <c r="AV867" i="16"/>
  <c r="AR867" i="16"/>
  <c r="AN867" i="16"/>
  <c r="AU867" i="16"/>
  <c r="AQ867" i="16"/>
  <c r="AM867" i="16"/>
  <c r="AX867" i="16"/>
  <c r="AT867" i="16"/>
  <c r="AP867" i="16"/>
  <c r="AW867" i="16"/>
  <c r="AS867" i="16"/>
  <c r="AO867" i="16"/>
  <c r="M14" i="23"/>
  <c r="H14" i="23"/>
  <c r="E14" i="23"/>
  <c r="AC6" i="16"/>
  <c r="AU380" i="16"/>
  <c r="AQ380" i="16"/>
  <c r="AM380" i="16"/>
  <c r="AW380" i="16"/>
  <c r="AS380" i="16"/>
  <c r="AO380" i="16"/>
  <c r="AN380" i="16"/>
  <c r="AV380" i="16"/>
  <c r="AW385" i="16"/>
  <c r="AS385" i="16"/>
  <c r="AO385" i="16"/>
  <c r="AU385" i="16"/>
  <c r="AQ385" i="16"/>
  <c r="AM385" i="16"/>
  <c r="AT385" i="16"/>
  <c r="AU388" i="16"/>
  <c r="AQ388" i="16"/>
  <c r="AM388" i="16"/>
  <c r="AW388" i="16"/>
  <c r="AS388" i="16"/>
  <c r="AO388" i="16"/>
  <c r="AN388" i="16"/>
  <c r="AV388" i="16"/>
  <c r="AW393" i="16"/>
  <c r="AS393" i="16"/>
  <c r="AO393" i="16"/>
  <c r="AU393" i="16"/>
  <c r="AQ393" i="16"/>
  <c r="AM393" i="16"/>
  <c r="AT393" i="16"/>
  <c r="AU396" i="16"/>
  <c r="AQ396" i="16"/>
  <c r="AM396" i="16"/>
  <c r="AW396" i="16"/>
  <c r="AS396" i="16"/>
  <c r="AO396" i="16"/>
  <c r="AN396" i="16"/>
  <c r="AV396" i="16"/>
  <c r="AW401" i="16"/>
  <c r="AS401" i="16"/>
  <c r="AO401" i="16"/>
  <c r="AU401" i="16"/>
  <c r="AQ401" i="16"/>
  <c r="AM401" i="16"/>
  <c r="AT401" i="16"/>
  <c r="AU404" i="16"/>
  <c r="AQ404" i="16"/>
  <c r="AM404" i="16"/>
  <c r="AW404" i="16"/>
  <c r="AS404" i="16"/>
  <c r="AO404" i="16"/>
  <c r="AN404" i="16"/>
  <c r="AV404" i="16"/>
  <c r="AW409" i="16"/>
  <c r="AS409" i="16"/>
  <c r="AO409" i="16"/>
  <c r="AU409" i="16"/>
  <c r="AQ409" i="16"/>
  <c r="AM409" i="16"/>
  <c r="AT409" i="16"/>
  <c r="AU412" i="16"/>
  <c r="AQ412" i="16"/>
  <c r="AM412" i="16"/>
  <c r="AW412" i="16"/>
  <c r="AS412" i="16"/>
  <c r="AO412" i="16"/>
  <c r="AN412" i="16"/>
  <c r="AV412" i="16"/>
  <c r="AW417" i="16"/>
  <c r="AS417" i="16"/>
  <c r="AO417" i="16"/>
  <c r="AU417" i="16"/>
  <c r="AQ417" i="16"/>
  <c r="AM417" i="16"/>
  <c r="AT417" i="16"/>
  <c r="AU420" i="16"/>
  <c r="AQ420" i="16"/>
  <c r="AM420" i="16"/>
  <c r="AW420" i="16"/>
  <c r="AS420" i="16"/>
  <c r="AO420" i="16"/>
  <c r="AN420" i="16"/>
  <c r="AV420" i="16"/>
  <c r="AW425" i="16"/>
  <c r="AS425" i="16"/>
  <c r="AO425" i="16"/>
  <c r="AU425" i="16"/>
  <c r="AQ425" i="16"/>
  <c r="AM425" i="16"/>
  <c r="AT425" i="16"/>
  <c r="AU428" i="16"/>
  <c r="AQ428" i="16"/>
  <c r="AM428" i="16"/>
  <c r="AW428" i="16"/>
  <c r="AS428" i="16"/>
  <c r="AO428" i="16"/>
  <c r="AN428" i="16"/>
  <c r="AV428" i="16"/>
  <c r="AW433" i="16"/>
  <c r="AS433" i="16"/>
  <c r="AO433" i="16"/>
  <c r="AU433" i="16"/>
  <c r="AQ433" i="16"/>
  <c r="AM433" i="16"/>
  <c r="AT433" i="16"/>
  <c r="AU436" i="16"/>
  <c r="AQ436" i="16"/>
  <c r="AM436" i="16"/>
  <c r="AW436" i="16"/>
  <c r="AS436" i="16"/>
  <c r="AO436" i="16"/>
  <c r="AN436" i="16"/>
  <c r="AV436" i="16"/>
  <c r="AW441" i="16"/>
  <c r="AS441" i="16"/>
  <c r="AO441" i="16"/>
  <c r="AU441" i="16"/>
  <c r="AQ441" i="16"/>
  <c r="AM441" i="16"/>
  <c r="AT441" i="16"/>
  <c r="AU444" i="16"/>
  <c r="AQ444" i="16"/>
  <c r="AM444" i="16"/>
  <c r="AW444" i="16"/>
  <c r="AS444" i="16"/>
  <c r="AO444" i="16"/>
  <c r="AN444" i="16"/>
  <c r="AV444" i="16"/>
  <c r="AW447" i="16"/>
  <c r="AS447" i="16"/>
  <c r="AO447" i="16"/>
  <c r="AV447" i="16"/>
  <c r="AR447" i="16"/>
  <c r="AN447" i="16"/>
  <c r="AU447" i="16"/>
  <c r="AQ447" i="16"/>
  <c r="AM447" i="16"/>
  <c r="AU448" i="16"/>
  <c r="AQ448" i="16"/>
  <c r="AM448" i="16"/>
  <c r="AX448" i="16"/>
  <c r="AT448" i="16"/>
  <c r="AP448" i="16"/>
  <c r="AW448" i="16"/>
  <c r="AS448" i="16"/>
  <c r="AO448" i="16"/>
  <c r="AR448" i="16"/>
  <c r="AW451" i="16"/>
  <c r="AS451" i="16"/>
  <c r="AO451" i="16"/>
  <c r="AV451" i="16"/>
  <c r="AR451" i="16"/>
  <c r="AN451" i="16"/>
  <c r="AU451" i="16"/>
  <c r="AQ451" i="16"/>
  <c r="AM451" i="16"/>
  <c r="AU452" i="16"/>
  <c r="AQ452" i="16"/>
  <c r="AM452" i="16"/>
  <c r="AX452" i="16"/>
  <c r="AT452" i="16"/>
  <c r="AP452" i="16"/>
  <c r="AW452" i="16"/>
  <c r="AS452" i="16"/>
  <c r="AO452" i="16"/>
  <c r="AR452" i="16"/>
  <c r="AW455" i="16"/>
  <c r="AS455" i="16"/>
  <c r="AO455" i="16"/>
  <c r="AV455" i="16"/>
  <c r="AR455" i="16"/>
  <c r="AN455" i="16"/>
  <c r="AU455" i="16"/>
  <c r="AQ455" i="16"/>
  <c r="AM455" i="16"/>
  <c r="AU456" i="16"/>
  <c r="AQ456" i="16"/>
  <c r="AM456" i="16"/>
  <c r="AX456" i="16"/>
  <c r="AT456" i="16"/>
  <c r="AP456" i="16"/>
  <c r="AW456" i="16"/>
  <c r="AS456" i="16"/>
  <c r="AO456" i="16"/>
  <c r="AR456" i="16"/>
  <c r="AW459" i="16"/>
  <c r="AS459" i="16"/>
  <c r="AO459" i="16"/>
  <c r="AV459" i="16"/>
  <c r="AR459" i="16"/>
  <c r="AN459" i="16"/>
  <c r="AU459" i="16"/>
  <c r="AQ459" i="16"/>
  <c r="AM459" i="16"/>
  <c r="AU460" i="16"/>
  <c r="AQ460" i="16"/>
  <c r="AM460" i="16"/>
  <c r="AX460" i="16"/>
  <c r="AT460" i="16"/>
  <c r="AP460" i="16"/>
  <c r="AW460" i="16"/>
  <c r="AS460" i="16"/>
  <c r="AO460" i="16"/>
  <c r="AR460" i="16"/>
  <c r="AW463" i="16"/>
  <c r="AS463" i="16"/>
  <c r="AO463" i="16"/>
  <c r="AV463" i="16"/>
  <c r="AR463" i="16"/>
  <c r="AN463" i="16"/>
  <c r="AU463" i="16"/>
  <c r="AQ463" i="16"/>
  <c r="AM463" i="16"/>
  <c r="AU464" i="16"/>
  <c r="AQ464" i="16"/>
  <c r="AM464" i="16"/>
  <c r="AX464" i="16"/>
  <c r="AT464" i="16"/>
  <c r="AP464" i="16"/>
  <c r="AW464" i="16"/>
  <c r="AS464" i="16"/>
  <c r="AO464" i="16"/>
  <c r="AR464" i="16"/>
  <c r="AW467" i="16"/>
  <c r="AS467" i="16"/>
  <c r="AO467" i="16"/>
  <c r="AV467" i="16"/>
  <c r="AR467" i="16"/>
  <c r="AN467" i="16"/>
  <c r="AU467" i="16"/>
  <c r="AQ467" i="16"/>
  <c r="AM467" i="16"/>
  <c r="AU468" i="16"/>
  <c r="AQ468" i="16"/>
  <c r="AM468" i="16"/>
  <c r="AX468" i="16"/>
  <c r="AT468" i="16"/>
  <c r="AP468" i="16"/>
  <c r="AW468" i="16"/>
  <c r="AS468" i="16"/>
  <c r="AO468" i="16"/>
  <c r="AR468" i="16"/>
  <c r="AW471" i="16"/>
  <c r="AS471" i="16"/>
  <c r="AO471" i="16"/>
  <c r="AV471" i="16"/>
  <c r="AR471" i="16"/>
  <c r="AN471" i="16"/>
  <c r="AU471" i="16"/>
  <c r="AQ471" i="16"/>
  <c r="AM471" i="16"/>
  <c r="AU472" i="16"/>
  <c r="AQ472" i="16"/>
  <c r="AM472" i="16"/>
  <c r="AX472" i="16"/>
  <c r="AT472" i="16"/>
  <c r="AP472" i="16"/>
  <c r="AW472" i="16"/>
  <c r="AS472" i="16"/>
  <c r="AO472" i="16"/>
  <c r="AR472" i="16"/>
  <c r="AW475" i="16"/>
  <c r="AS475" i="16"/>
  <c r="AO475" i="16"/>
  <c r="AV475" i="16"/>
  <c r="AR475" i="16"/>
  <c r="AN475" i="16"/>
  <c r="AU475" i="16"/>
  <c r="AQ475" i="16"/>
  <c r="AM475" i="16"/>
  <c r="AU476" i="16"/>
  <c r="AQ476" i="16"/>
  <c r="AM476" i="16"/>
  <c r="AX476" i="16"/>
  <c r="AT476" i="16"/>
  <c r="AP476" i="16"/>
  <c r="AW476" i="16"/>
  <c r="AS476" i="16"/>
  <c r="AO476" i="16"/>
  <c r="AR476" i="16"/>
  <c r="AW479" i="16"/>
  <c r="AS479" i="16"/>
  <c r="AO479" i="16"/>
  <c r="AV479" i="16"/>
  <c r="AR479" i="16"/>
  <c r="AN479" i="16"/>
  <c r="AU479" i="16"/>
  <c r="AQ479" i="16"/>
  <c r="AM479" i="16"/>
  <c r="AU480" i="16"/>
  <c r="AQ480" i="16"/>
  <c r="AM480" i="16"/>
  <c r="AX480" i="16"/>
  <c r="AT480" i="16"/>
  <c r="AP480" i="16"/>
  <c r="AW480" i="16"/>
  <c r="AS480" i="16"/>
  <c r="AO480" i="16"/>
  <c r="AR480" i="16"/>
  <c r="AW483" i="16"/>
  <c r="AS483" i="16"/>
  <c r="AO483" i="16"/>
  <c r="AV483" i="16"/>
  <c r="AR483" i="16"/>
  <c r="AN483" i="16"/>
  <c r="AU483" i="16"/>
  <c r="AQ483" i="16"/>
  <c r="AM483" i="16"/>
  <c r="AU484" i="16"/>
  <c r="AQ484" i="16"/>
  <c r="AM484" i="16"/>
  <c r="AX484" i="16"/>
  <c r="AT484" i="16"/>
  <c r="AP484" i="16"/>
  <c r="AW484" i="16"/>
  <c r="AS484" i="16"/>
  <c r="AO484" i="16"/>
  <c r="AR484" i="16"/>
  <c r="AW487" i="16"/>
  <c r="AS487" i="16"/>
  <c r="AO487" i="16"/>
  <c r="AV487" i="16"/>
  <c r="AR487" i="16"/>
  <c r="AN487" i="16"/>
  <c r="AU487" i="16"/>
  <c r="AQ487" i="16"/>
  <c r="AM487" i="16"/>
  <c r="AU488" i="16"/>
  <c r="AQ488" i="16"/>
  <c r="AM488" i="16"/>
  <c r="AX488" i="16"/>
  <c r="AT488" i="16"/>
  <c r="AP488" i="16"/>
  <c r="AW488" i="16"/>
  <c r="AS488" i="16"/>
  <c r="AO488" i="16"/>
  <c r="AR488" i="16"/>
  <c r="AW491" i="16"/>
  <c r="AS491" i="16"/>
  <c r="AO491" i="16"/>
  <c r="AV491" i="16"/>
  <c r="AR491" i="16"/>
  <c r="AN491" i="16"/>
  <c r="AU491" i="16"/>
  <c r="AQ491" i="16"/>
  <c r="AM491" i="16"/>
  <c r="AU492" i="16"/>
  <c r="AQ492" i="16"/>
  <c r="AM492" i="16"/>
  <c r="AX492" i="16"/>
  <c r="AT492" i="16"/>
  <c r="AP492" i="16"/>
  <c r="AW492" i="16"/>
  <c r="AS492" i="16"/>
  <c r="AO492" i="16"/>
  <c r="AR492" i="16"/>
  <c r="AW495" i="16"/>
  <c r="AS495" i="16"/>
  <c r="AO495" i="16"/>
  <c r="AV495" i="16"/>
  <c r="AR495" i="16"/>
  <c r="AN495" i="16"/>
  <c r="AU495" i="16"/>
  <c r="AQ495" i="16"/>
  <c r="AM495" i="16"/>
  <c r="AU496" i="16"/>
  <c r="AQ496" i="16"/>
  <c r="AM496" i="16"/>
  <c r="AX496" i="16"/>
  <c r="AT496" i="16"/>
  <c r="AP496" i="16"/>
  <c r="AW496" i="16"/>
  <c r="AS496" i="16"/>
  <c r="AO496" i="16"/>
  <c r="AR496" i="16"/>
  <c r="AW499" i="16"/>
  <c r="AS499" i="16"/>
  <c r="AO499" i="16"/>
  <c r="AV499" i="16"/>
  <c r="AR499" i="16"/>
  <c r="AN499" i="16"/>
  <c r="AU499" i="16"/>
  <c r="AQ499" i="16"/>
  <c r="AM499" i="16"/>
  <c r="AU500" i="16"/>
  <c r="AQ500" i="16"/>
  <c r="AM500" i="16"/>
  <c r="AX500" i="16"/>
  <c r="AT500" i="16"/>
  <c r="AP500" i="16"/>
  <c r="AW500" i="16"/>
  <c r="AS500" i="16"/>
  <c r="AO500" i="16"/>
  <c r="AR500" i="16"/>
  <c r="AW503" i="16"/>
  <c r="AS503" i="16"/>
  <c r="AO503" i="16"/>
  <c r="AV503" i="16"/>
  <c r="AR503" i="16"/>
  <c r="AN503" i="16"/>
  <c r="AU503" i="16"/>
  <c r="AQ503" i="16"/>
  <c r="AM503" i="16"/>
  <c r="AU504" i="16"/>
  <c r="AQ504" i="16"/>
  <c r="AM504" i="16"/>
  <c r="AX504" i="16"/>
  <c r="AT504" i="16"/>
  <c r="AP504" i="16"/>
  <c r="AW504" i="16"/>
  <c r="AS504" i="16"/>
  <c r="AO504" i="16"/>
  <c r="AR504" i="16"/>
  <c r="AW507" i="16"/>
  <c r="AS507" i="16"/>
  <c r="AO507" i="16"/>
  <c r="AV507" i="16"/>
  <c r="AR507" i="16"/>
  <c r="AN507" i="16"/>
  <c r="AU507" i="16"/>
  <c r="AQ507" i="16"/>
  <c r="AM507" i="16"/>
  <c r="AU508" i="16"/>
  <c r="AQ508" i="16"/>
  <c r="AM508" i="16"/>
  <c r="AX508" i="16"/>
  <c r="AT508" i="16"/>
  <c r="AP508" i="16"/>
  <c r="AW508" i="16"/>
  <c r="AS508" i="16"/>
  <c r="AO508" i="16"/>
  <c r="AR508" i="16"/>
  <c r="AW511" i="16"/>
  <c r="AS511" i="16"/>
  <c r="AO511" i="16"/>
  <c r="AV511" i="16"/>
  <c r="AR511" i="16"/>
  <c r="AN511" i="16"/>
  <c r="AU511" i="16"/>
  <c r="AQ511" i="16"/>
  <c r="AM511" i="16"/>
  <c r="AU512" i="16"/>
  <c r="AQ512" i="16"/>
  <c r="AM512" i="16"/>
  <c r="AX512" i="16"/>
  <c r="AT512" i="16"/>
  <c r="AP512" i="16"/>
  <c r="AW512" i="16"/>
  <c r="AS512" i="16"/>
  <c r="AO512" i="16"/>
  <c r="AR512" i="16"/>
  <c r="AW515" i="16"/>
  <c r="AS515" i="16"/>
  <c r="AO515" i="16"/>
  <c r="AV515" i="16"/>
  <c r="AR515" i="16"/>
  <c r="AN515" i="16"/>
  <c r="AU515" i="16"/>
  <c r="AQ515" i="16"/>
  <c r="AM515" i="16"/>
  <c r="AU516" i="16"/>
  <c r="AQ516" i="16"/>
  <c r="AM516" i="16"/>
  <c r="AX516" i="16"/>
  <c r="AT516" i="16"/>
  <c r="AP516" i="16"/>
  <c r="AW516" i="16"/>
  <c r="AS516" i="16"/>
  <c r="AO516" i="16"/>
  <c r="AR516" i="16"/>
  <c r="AW519" i="16"/>
  <c r="AS519" i="16"/>
  <c r="AO519" i="16"/>
  <c r="AV519" i="16"/>
  <c r="AR519" i="16"/>
  <c r="AN519" i="16"/>
  <c r="AU519" i="16"/>
  <c r="AQ519" i="16"/>
  <c r="AM519" i="16"/>
  <c r="AU520" i="16"/>
  <c r="AQ520" i="16"/>
  <c r="AM520" i="16"/>
  <c r="AX520" i="16"/>
  <c r="AT520" i="16"/>
  <c r="AP520" i="16"/>
  <c r="AW520" i="16"/>
  <c r="AS520" i="16"/>
  <c r="AO520" i="16"/>
  <c r="AR520" i="16"/>
  <c r="AW523" i="16"/>
  <c r="AS523" i="16"/>
  <c r="AO523" i="16"/>
  <c r="AV523" i="16"/>
  <c r="AR523" i="16"/>
  <c r="AN523" i="16"/>
  <c r="AU523" i="16"/>
  <c r="AQ523" i="16"/>
  <c r="AM523" i="16"/>
  <c r="AU524" i="16"/>
  <c r="AQ524" i="16"/>
  <c r="AM524" i="16"/>
  <c r="AX524" i="16"/>
  <c r="AT524" i="16"/>
  <c r="AP524" i="16"/>
  <c r="AW524" i="16"/>
  <c r="AS524" i="16"/>
  <c r="AO524" i="16"/>
  <c r="AR524" i="16"/>
  <c r="AW527" i="16"/>
  <c r="AS527" i="16"/>
  <c r="AO527" i="16"/>
  <c r="AV527" i="16"/>
  <c r="AR527" i="16"/>
  <c r="AN527" i="16"/>
  <c r="AU527" i="16"/>
  <c r="AQ527" i="16"/>
  <c r="AM527" i="16"/>
  <c r="AU528" i="16"/>
  <c r="AQ528" i="16"/>
  <c r="AM528" i="16"/>
  <c r="AX528" i="16"/>
  <c r="AT528" i="16"/>
  <c r="AP528" i="16"/>
  <c r="AW528" i="16"/>
  <c r="AS528" i="16"/>
  <c r="AO528" i="16"/>
  <c r="AR528" i="16"/>
  <c r="AW531" i="16"/>
  <c r="AS531" i="16"/>
  <c r="AO531" i="16"/>
  <c r="AV531" i="16"/>
  <c r="AR531" i="16"/>
  <c r="AN531" i="16"/>
  <c r="AU531" i="16"/>
  <c r="AQ531" i="16"/>
  <c r="AM531" i="16"/>
  <c r="AU532" i="16"/>
  <c r="AQ532" i="16"/>
  <c r="AM532" i="16"/>
  <c r="AX532" i="16"/>
  <c r="AT532" i="16"/>
  <c r="AP532" i="16"/>
  <c r="AW532" i="16"/>
  <c r="AS532" i="16"/>
  <c r="AO532" i="16"/>
  <c r="AR532" i="16"/>
  <c r="AW535" i="16"/>
  <c r="AS535" i="16"/>
  <c r="AO535" i="16"/>
  <c r="AV535" i="16"/>
  <c r="AR535" i="16"/>
  <c r="AN535" i="16"/>
  <c r="AU535" i="16"/>
  <c r="AQ535" i="16"/>
  <c r="AM535" i="16"/>
  <c r="AU536" i="16"/>
  <c r="AQ536" i="16"/>
  <c r="AM536" i="16"/>
  <c r="AX536" i="16"/>
  <c r="AT536" i="16"/>
  <c r="AP536" i="16"/>
  <c r="AW536" i="16"/>
  <c r="AS536" i="16"/>
  <c r="AO536" i="16"/>
  <c r="AR536" i="16"/>
  <c r="AW539" i="16"/>
  <c r="AS539" i="16"/>
  <c r="AO539" i="16"/>
  <c r="AV539" i="16"/>
  <c r="AR539" i="16"/>
  <c r="AN539" i="16"/>
  <c r="AU539" i="16"/>
  <c r="AQ539" i="16"/>
  <c r="AM539" i="16"/>
  <c r="AU540" i="16"/>
  <c r="AQ540" i="16"/>
  <c r="AM540" i="16"/>
  <c r="AX540" i="16"/>
  <c r="AT540" i="16"/>
  <c r="AP540" i="16"/>
  <c r="AW540" i="16"/>
  <c r="AS540" i="16"/>
  <c r="AO540" i="16"/>
  <c r="AR540" i="16"/>
  <c r="AW543" i="16"/>
  <c r="AS543" i="16"/>
  <c r="AO543" i="16"/>
  <c r="AV543" i="16"/>
  <c r="AR543" i="16"/>
  <c r="AN543" i="16"/>
  <c r="AU543" i="16"/>
  <c r="AQ543" i="16"/>
  <c r="AM543" i="16"/>
  <c r="AU544" i="16"/>
  <c r="AQ544" i="16"/>
  <c r="AM544" i="16"/>
  <c r="AX544" i="16"/>
  <c r="AT544" i="16"/>
  <c r="AP544" i="16"/>
  <c r="AW544" i="16"/>
  <c r="AS544" i="16"/>
  <c r="AO544" i="16"/>
  <c r="AR544" i="16"/>
  <c r="AW547" i="16"/>
  <c r="AS547" i="16"/>
  <c r="AO547" i="16"/>
  <c r="AV547" i="16"/>
  <c r="AR547" i="16"/>
  <c r="AN547" i="16"/>
  <c r="AU547" i="16"/>
  <c r="AQ547" i="16"/>
  <c r="AM547" i="16"/>
  <c r="AU548" i="16"/>
  <c r="AQ548" i="16"/>
  <c r="AM548" i="16"/>
  <c r="AX548" i="16"/>
  <c r="AT548" i="16"/>
  <c r="AP548" i="16"/>
  <c r="AW548" i="16"/>
  <c r="AS548" i="16"/>
  <c r="AO548" i="16"/>
  <c r="AR548" i="16"/>
  <c r="AW551" i="16"/>
  <c r="AS551" i="16"/>
  <c r="AO551" i="16"/>
  <c r="AV551" i="16"/>
  <c r="AR551" i="16"/>
  <c r="AN551" i="16"/>
  <c r="AU551" i="16"/>
  <c r="AQ551" i="16"/>
  <c r="AM551" i="16"/>
  <c r="AU552" i="16"/>
  <c r="AQ552" i="16"/>
  <c r="AM552" i="16"/>
  <c r="AX552" i="16"/>
  <c r="AT552" i="16"/>
  <c r="AP552" i="16"/>
  <c r="AW552" i="16"/>
  <c r="AS552" i="16"/>
  <c r="AO552" i="16"/>
  <c r="AR552" i="16"/>
  <c r="AW555" i="16"/>
  <c r="AS555" i="16"/>
  <c r="AO555" i="16"/>
  <c r="AV555" i="16"/>
  <c r="AR555" i="16"/>
  <c r="AN555" i="16"/>
  <c r="AU555" i="16"/>
  <c r="AQ555" i="16"/>
  <c r="AM555" i="16"/>
  <c r="AU556" i="16"/>
  <c r="AQ556" i="16"/>
  <c r="AM556" i="16"/>
  <c r="AX556" i="16"/>
  <c r="AT556" i="16"/>
  <c r="AP556" i="16"/>
  <c r="AW556" i="16"/>
  <c r="AS556" i="16"/>
  <c r="AO556" i="16"/>
  <c r="AR556" i="16"/>
  <c r="AW559" i="16"/>
  <c r="AS559" i="16"/>
  <c r="AO559" i="16"/>
  <c r="AV559" i="16"/>
  <c r="AR559" i="16"/>
  <c r="AN559" i="16"/>
  <c r="AU559" i="16"/>
  <c r="AQ559" i="16"/>
  <c r="AM559" i="16"/>
  <c r="AU560" i="16"/>
  <c r="AQ560" i="16"/>
  <c r="AM560" i="16"/>
  <c r="AX560" i="16"/>
  <c r="AT560" i="16"/>
  <c r="AP560" i="16"/>
  <c r="AW560" i="16"/>
  <c r="AS560" i="16"/>
  <c r="AO560" i="16"/>
  <c r="AR560" i="16"/>
  <c r="AW563" i="16"/>
  <c r="AS563" i="16"/>
  <c r="AO563" i="16"/>
  <c r="AV563" i="16"/>
  <c r="AR563" i="16"/>
  <c r="AN563" i="16"/>
  <c r="AU563" i="16"/>
  <c r="AQ563" i="16"/>
  <c r="AM563" i="16"/>
  <c r="AU564" i="16"/>
  <c r="AQ564" i="16"/>
  <c r="AM564" i="16"/>
  <c r="AX564" i="16"/>
  <c r="AT564" i="16"/>
  <c r="AP564" i="16"/>
  <c r="AW564" i="16"/>
  <c r="AS564" i="16"/>
  <c r="AO564" i="16"/>
  <c r="AR564" i="16"/>
  <c r="AW567" i="16"/>
  <c r="AS567" i="16"/>
  <c r="AO567" i="16"/>
  <c r="AV567" i="16"/>
  <c r="AR567" i="16"/>
  <c r="AN567" i="16"/>
  <c r="AU567" i="16"/>
  <c r="AQ567" i="16"/>
  <c r="AM567" i="16"/>
  <c r="AU568" i="16"/>
  <c r="AQ568" i="16"/>
  <c r="AM568" i="16"/>
  <c r="AX568" i="16"/>
  <c r="AT568" i="16"/>
  <c r="AP568" i="16"/>
  <c r="AW568" i="16"/>
  <c r="AS568" i="16"/>
  <c r="AO568" i="16"/>
  <c r="AR568" i="16"/>
  <c r="AW571" i="16"/>
  <c r="AS571" i="16"/>
  <c r="AO571" i="16"/>
  <c r="AV571" i="16"/>
  <c r="AR571" i="16"/>
  <c r="AN571" i="16"/>
  <c r="AU571" i="16"/>
  <c r="AQ571" i="16"/>
  <c r="AM571" i="16"/>
  <c r="AU572" i="16"/>
  <c r="AQ572" i="16"/>
  <c r="AM572" i="16"/>
  <c r="AX572" i="16"/>
  <c r="AT572" i="16"/>
  <c r="AP572" i="16"/>
  <c r="AW572" i="16"/>
  <c r="AS572" i="16"/>
  <c r="AO572" i="16"/>
  <c r="AR572" i="16"/>
  <c r="AW575" i="16"/>
  <c r="AS575" i="16"/>
  <c r="AO575" i="16"/>
  <c r="AV575" i="16"/>
  <c r="AR575" i="16"/>
  <c r="AN575" i="16"/>
  <c r="AU575" i="16"/>
  <c r="AQ575" i="16"/>
  <c r="AM575" i="16"/>
  <c r="AU576" i="16"/>
  <c r="AQ576" i="16"/>
  <c r="AM576" i="16"/>
  <c r="AX576" i="16"/>
  <c r="AT576" i="16"/>
  <c r="AP576" i="16"/>
  <c r="AW576" i="16"/>
  <c r="AS576" i="16"/>
  <c r="AO576" i="16"/>
  <c r="AR576" i="16"/>
  <c r="AW579" i="16"/>
  <c r="AS579" i="16"/>
  <c r="AO579" i="16"/>
  <c r="AV579" i="16"/>
  <c r="AR579" i="16"/>
  <c r="AN579" i="16"/>
  <c r="AU579" i="16"/>
  <c r="AQ579" i="16"/>
  <c r="AM579" i="16"/>
  <c r="AU580" i="16"/>
  <c r="AQ580" i="16"/>
  <c r="AM580" i="16"/>
  <c r="AX580" i="16"/>
  <c r="AT580" i="16"/>
  <c r="AP580" i="16"/>
  <c r="AW580" i="16"/>
  <c r="AS580" i="16"/>
  <c r="AO580" i="16"/>
  <c r="AR580" i="16"/>
  <c r="AW583" i="16"/>
  <c r="AS583" i="16"/>
  <c r="AO583" i="16"/>
  <c r="AV583" i="16"/>
  <c r="AR583" i="16"/>
  <c r="AN583" i="16"/>
  <c r="AU583" i="16"/>
  <c r="AQ583" i="16"/>
  <c r="AM583" i="16"/>
  <c r="AU584" i="16"/>
  <c r="AQ584" i="16"/>
  <c r="AM584" i="16"/>
  <c r="AX584" i="16"/>
  <c r="AT584" i="16"/>
  <c r="AP584" i="16"/>
  <c r="AW584" i="16"/>
  <c r="AS584" i="16"/>
  <c r="AO584" i="16"/>
  <c r="AR584" i="16"/>
  <c r="AW587" i="16"/>
  <c r="AS587" i="16"/>
  <c r="AO587" i="16"/>
  <c r="AV587" i="16"/>
  <c r="AR587" i="16"/>
  <c r="AN587" i="16"/>
  <c r="AU587" i="16"/>
  <c r="AQ587" i="16"/>
  <c r="AM587" i="16"/>
  <c r="AU588" i="16"/>
  <c r="AQ588" i="16"/>
  <c r="AM588" i="16"/>
  <c r="AX588" i="16"/>
  <c r="AT588" i="16"/>
  <c r="AP588" i="16"/>
  <c r="AW588" i="16"/>
  <c r="AS588" i="16"/>
  <c r="AO588" i="16"/>
  <c r="AR588" i="16"/>
  <c r="AW591" i="16"/>
  <c r="AS591" i="16"/>
  <c r="AO591" i="16"/>
  <c r="AV591" i="16"/>
  <c r="AR591" i="16"/>
  <c r="AN591" i="16"/>
  <c r="AU591" i="16"/>
  <c r="AQ591" i="16"/>
  <c r="AM591" i="16"/>
  <c r="AU592" i="16"/>
  <c r="AQ592" i="16"/>
  <c r="AM592" i="16"/>
  <c r="AX592" i="16"/>
  <c r="AT592" i="16"/>
  <c r="AP592" i="16"/>
  <c r="AW592" i="16"/>
  <c r="AS592" i="16"/>
  <c r="AO592" i="16"/>
  <c r="AR592" i="16"/>
  <c r="AW595" i="16"/>
  <c r="AS595" i="16"/>
  <c r="AO595" i="16"/>
  <c r="AV595" i="16"/>
  <c r="AR595" i="16"/>
  <c r="AN595" i="16"/>
  <c r="AU595" i="16"/>
  <c r="AQ595" i="16"/>
  <c r="AM595" i="16"/>
  <c r="AU596" i="16"/>
  <c r="AQ596" i="16"/>
  <c r="AM596" i="16"/>
  <c r="AX596" i="16"/>
  <c r="AT596" i="16"/>
  <c r="AP596" i="16"/>
  <c r="AW596" i="16"/>
  <c r="AS596" i="16"/>
  <c r="AO596" i="16"/>
  <c r="AR596" i="16"/>
  <c r="AW599" i="16"/>
  <c r="AS599" i="16"/>
  <c r="AO599" i="16"/>
  <c r="AV599" i="16"/>
  <c r="AR599" i="16"/>
  <c r="AN599" i="16"/>
  <c r="AU599" i="16"/>
  <c r="AQ599" i="16"/>
  <c r="AM599" i="16"/>
  <c r="AU600" i="16"/>
  <c r="AQ600" i="16"/>
  <c r="AM600" i="16"/>
  <c r="AX600" i="16"/>
  <c r="AT600" i="16"/>
  <c r="AP600" i="16"/>
  <c r="AW600" i="16"/>
  <c r="AS600" i="16"/>
  <c r="AO600" i="16"/>
  <c r="AR600" i="16"/>
  <c r="AK603" i="16"/>
  <c r="AU604" i="16"/>
  <c r="AQ604" i="16"/>
  <c r="AM604" i="16"/>
  <c r="AX604" i="16"/>
  <c r="AT604" i="16"/>
  <c r="AP604" i="16"/>
  <c r="AW604" i="16"/>
  <c r="AS604" i="16"/>
  <c r="AO604" i="16"/>
  <c r="AR604" i="16"/>
  <c r="AK607" i="16"/>
  <c r="AU608" i="16"/>
  <c r="AQ608" i="16"/>
  <c r="AM608" i="16"/>
  <c r="AX608" i="16"/>
  <c r="AT608" i="16"/>
  <c r="AP608" i="16"/>
  <c r="AW608" i="16"/>
  <c r="AS608" i="16"/>
  <c r="AO608" i="16"/>
  <c r="AR608" i="16"/>
  <c r="AK611" i="16"/>
  <c r="AU612" i="16"/>
  <c r="AQ612" i="16"/>
  <c r="AM612" i="16"/>
  <c r="AX612" i="16"/>
  <c r="AT612" i="16"/>
  <c r="AP612" i="16"/>
  <c r="AW612" i="16"/>
  <c r="AS612" i="16"/>
  <c r="AO612" i="16"/>
  <c r="AR612" i="16"/>
  <c r="AK615" i="16"/>
  <c r="AU616" i="16"/>
  <c r="AQ616" i="16"/>
  <c r="AM616" i="16"/>
  <c r="AX616" i="16"/>
  <c r="AT616" i="16"/>
  <c r="AP616" i="16"/>
  <c r="AW616" i="16"/>
  <c r="AS616" i="16"/>
  <c r="AO616" i="16"/>
  <c r="AR616" i="16"/>
  <c r="AK619" i="16"/>
  <c r="AU620" i="16"/>
  <c r="AQ620" i="16"/>
  <c r="AM620" i="16"/>
  <c r="AX620" i="16"/>
  <c r="AT620" i="16"/>
  <c r="AP620" i="16"/>
  <c r="AW620" i="16"/>
  <c r="AS620" i="16"/>
  <c r="AO620" i="16"/>
  <c r="AR620" i="16"/>
  <c r="AK623" i="16"/>
  <c r="AU624" i="16"/>
  <c r="AQ624" i="16"/>
  <c r="AM624" i="16"/>
  <c r="AX624" i="16"/>
  <c r="AT624" i="16"/>
  <c r="AP624" i="16"/>
  <c r="AW624" i="16"/>
  <c r="AS624" i="16"/>
  <c r="AO624" i="16"/>
  <c r="AR624" i="16"/>
  <c r="AK627" i="16"/>
  <c r="AU628" i="16"/>
  <c r="AQ628" i="16"/>
  <c r="AM628" i="16"/>
  <c r="AX628" i="16"/>
  <c r="AT628" i="16"/>
  <c r="AP628" i="16"/>
  <c r="AW628" i="16"/>
  <c r="AS628" i="16"/>
  <c r="AO628" i="16"/>
  <c r="AR628" i="16"/>
  <c r="AS634" i="16"/>
  <c r="AS642" i="16"/>
  <c r="AS666" i="16"/>
  <c r="AS674" i="16"/>
  <c r="AS698" i="16"/>
  <c r="AS706" i="16"/>
  <c r="AS714" i="16"/>
  <c r="AQ730" i="16"/>
  <c r="AV731" i="16"/>
  <c r="AR731" i="16"/>
  <c r="AN731" i="16"/>
  <c r="AU731" i="16"/>
  <c r="AQ731" i="16"/>
  <c r="AM731" i="16"/>
  <c r="AX731" i="16"/>
  <c r="AT731" i="16"/>
  <c r="AP731" i="16"/>
  <c r="AW731" i="16"/>
  <c r="AS731" i="16"/>
  <c r="AO731" i="16"/>
  <c r="AX736" i="16"/>
  <c r="AT736" i="16"/>
  <c r="AP736" i="16"/>
  <c r="AW736" i="16"/>
  <c r="AS736" i="16"/>
  <c r="AO736" i="16"/>
  <c r="AV736" i="16"/>
  <c r="AR736" i="16"/>
  <c r="AN736" i="16"/>
  <c r="AQ736" i="16"/>
  <c r="AM736" i="16"/>
  <c r="AW737" i="16"/>
  <c r="AQ746" i="16"/>
  <c r="AV747" i="16"/>
  <c r="AR747" i="16"/>
  <c r="AN747" i="16"/>
  <c r="AU747" i="16"/>
  <c r="AQ747" i="16"/>
  <c r="AM747" i="16"/>
  <c r="AX747" i="16"/>
  <c r="AT747" i="16"/>
  <c r="AP747" i="16"/>
  <c r="AW747" i="16"/>
  <c r="AS747" i="16"/>
  <c r="AO747" i="16"/>
  <c r="AX752" i="16"/>
  <c r="AT752" i="16"/>
  <c r="AP752" i="16"/>
  <c r="AW752" i="16"/>
  <c r="AS752" i="16"/>
  <c r="AO752" i="16"/>
  <c r="AV752" i="16"/>
  <c r="AR752" i="16"/>
  <c r="AN752" i="16"/>
  <c r="AQ752" i="16"/>
  <c r="AM752" i="16"/>
  <c r="AW753" i="16"/>
  <c r="AQ762" i="16"/>
  <c r="AV763" i="16"/>
  <c r="AR763" i="16"/>
  <c r="AN763" i="16"/>
  <c r="AU763" i="16"/>
  <c r="AQ763" i="16"/>
  <c r="AM763" i="16"/>
  <c r="AX763" i="16"/>
  <c r="AT763" i="16"/>
  <c r="AP763" i="16"/>
  <c r="AW763" i="16"/>
  <c r="AS763" i="16"/>
  <c r="AO763" i="16"/>
  <c r="AX768" i="16"/>
  <c r="AT768" i="16"/>
  <c r="AP768" i="16"/>
  <c r="AW768" i="16"/>
  <c r="AS768" i="16"/>
  <c r="AO768" i="16"/>
  <c r="AV768" i="16"/>
  <c r="AR768" i="16"/>
  <c r="AN768" i="16"/>
  <c r="AQ768" i="16"/>
  <c r="AM768" i="16"/>
  <c r="AW769" i="16"/>
  <c r="AQ778" i="16"/>
  <c r="AV779" i="16"/>
  <c r="AR779" i="16"/>
  <c r="AN779" i="16"/>
  <c r="AU779" i="16"/>
  <c r="AQ779" i="16"/>
  <c r="AM779" i="16"/>
  <c r="AX779" i="16"/>
  <c r="AT779" i="16"/>
  <c r="AP779" i="16"/>
  <c r="AW779" i="16"/>
  <c r="AS779" i="16"/>
  <c r="AO779" i="16"/>
  <c r="AX784" i="16"/>
  <c r="AT784" i="16"/>
  <c r="AP784" i="16"/>
  <c r="AW784" i="16"/>
  <c r="AS784" i="16"/>
  <c r="AO784" i="16"/>
  <c r="AV784" i="16"/>
  <c r="AR784" i="16"/>
  <c r="AN784" i="16"/>
  <c r="AQ784" i="16"/>
  <c r="AM784" i="16"/>
  <c r="AW785" i="16"/>
  <c r="AQ794" i="16"/>
  <c r="AV795" i="16"/>
  <c r="AR795" i="16"/>
  <c r="AN795" i="16"/>
  <c r="AU795" i="16"/>
  <c r="AQ795" i="16"/>
  <c r="AM795" i="16"/>
  <c r="AX795" i="16"/>
  <c r="AT795" i="16"/>
  <c r="AP795" i="16"/>
  <c r="AW795" i="16"/>
  <c r="AS795" i="16"/>
  <c r="AO795" i="16"/>
  <c r="AX800" i="16"/>
  <c r="AT800" i="16"/>
  <c r="AP800" i="16"/>
  <c r="AW800" i="16"/>
  <c r="AS800" i="16"/>
  <c r="AO800" i="16"/>
  <c r="AV800" i="16"/>
  <c r="AR800" i="16"/>
  <c r="AN800" i="16"/>
  <c r="AQ800" i="16"/>
  <c r="AM800" i="16"/>
  <c r="AW801" i="16"/>
  <c r="AQ810" i="16"/>
  <c r="AV811" i="16"/>
  <c r="AR811" i="16"/>
  <c r="AN811" i="16"/>
  <c r="AU811" i="16"/>
  <c r="AQ811" i="16"/>
  <c r="AM811" i="16"/>
  <c r="AX811" i="16"/>
  <c r="AT811" i="16"/>
  <c r="AP811" i="16"/>
  <c r="AW811" i="16"/>
  <c r="AS811" i="16"/>
  <c r="AO811" i="16"/>
  <c r="AX816" i="16"/>
  <c r="AT816" i="16"/>
  <c r="AP816" i="16"/>
  <c r="AW816" i="16"/>
  <c r="AS816" i="16"/>
  <c r="AO816" i="16"/>
  <c r="AV816" i="16"/>
  <c r="AR816" i="16"/>
  <c r="AN816" i="16"/>
  <c r="AQ816" i="16"/>
  <c r="AM816" i="16"/>
  <c r="AW817" i="16"/>
  <c r="AQ826" i="16"/>
  <c r="AV827" i="16"/>
  <c r="AR827" i="16"/>
  <c r="AN827" i="16"/>
  <c r="AU827" i="16"/>
  <c r="AQ827" i="16"/>
  <c r="AM827" i="16"/>
  <c r="AX827" i="16"/>
  <c r="AT827" i="16"/>
  <c r="AP827" i="16"/>
  <c r="AW827" i="16"/>
  <c r="AS827" i="16"/>
  <c r="AO827" i="16"/>
  <c r="AX832" i="16"/>
  <c r="AT832" i="16"/>
  <c r="AP832" i="16"/>
  <c r="AW832" i="16"/>
  <c r="AS832" i="16"/>
  <c r="AO832" i="16"/>
  <c r="AV832" i="16"/>
  <c r="AR832" i="16"/>
  <c r="AN832" i="16"/>
  <c r="AQ832" i="16"/>
  <c r="AM832" i="16"/>
  <c r="AW833" i="16"/>
  <c r="AQ842" i="16"/>
  <c r="AV843" i="16"/>
  <c r="AR843" i="16"/>
  <c r="AN843" i="16"/>
  <c r="AU843" i="16"/>
  <c r="AQ843" i="16"/>
  <c r="AM843" i="16"/>
  <c r="AX843" i="16"/>
  <c r="AT843" i="16"/>
  <c r="AP843" i="16"/>
  <c r="AW843" i="16"/>
  <c r="AS843" i="16"/>
  <c r="AO843" i="16"/>
  <c r="AX848" i="16"/>
  <c r="AT848" i="16"/>
  <c r="AP848" i="16"/>
  <c r="AW848" i="16"/>
  <c r="AS848" i="16"/>
  <c r="AO848" i="16"/>
  <c r="AV848" i="16"/>
  <c r="AR848" i="16"/>
  <c r="AN848" i="16"/>
  <c r="AQ848" i="16"/>
  <c r="AM848" i="16"/>
  <c r="AW849" i="16"/>
  <c r="AX860" i="16"/>
  <c r="AT860" i="16"/>
  <c r="AP860" i="16"/>
  <c r="AW860" i="16"/>
  <c r="AS860" i="16"/>
  <c r="AO860" i="16"/>
  <c r="AV860" i="16"/>
  <c r="AR860" i="16"/>
  <c r="AN860" i="16"/>
  <c r="AQ860" i="16"/>
  <c r="AM860" i="16"/>
  <c r="AX868" i="16"/>
  <c r="AT868" i="16"/>
  <c r="AP868" i="16"/>
  <c r="AW868" i="16"/>
  <c r="AS868" i="16"/>
  <c r="AO868" i="16"/>
  <c r="AV868" i="16"/>
  <c r="AR868" i="16"/>
  <c r="AN868" i="16"/>
  <c r="AQ868" i="16"/>
  <c r="AM868" i="16"/>
  <c r="AX987" i="16"/>
  <c r="AV987" i="16"/>
  <c r="AR987" i="16"/>
  <c r="AW987" i="16"/>
  <c r="AO987" i="16"/>
  <c r="AS987" i="16"/>
  <c r="Z369" i="16"/>
  <c r="Z371" i="16"/>
  <c r="Z373" i="16"/>
  <c r="Z375" i="16"/>
  <c r="Z377" i="16"/>
  <c r="AP380" i="16"/>
  <c r="AX380" i="16"/>
  <c r="AK382" i="16"/>
  <c r="AN385" i="16"/>
  <c r="AV385" i="16"/>
  <c r="AK387" i="16"/>
  <c r="AP388" i="16"/>
  <c r="AX388" i="16"/>
  <c r="AK390" i="16"/>
  <c r="AN393" i="16"/>
  <c r="AV393" i="16"/>
  <c r="AK395" i="16"/>
  <c r="AP396" i="16"/>
  <c r="AX396" i="16"/>
  <c r="AK398" i="16"/>
  <c r="AN401" i="16"/>
  <c r="AV401" i="16"/>
  <c r="AK403" i="16"/>
  <c r="AP404" i="16"/>
  <c r="AX404" i="16"/>
  <c r="AK406" i="16"/>
  <c r="AN409" i="16"/>
  <c r="AV409" i="16"/>
  <c r="AK411" i="16"/>
  <c r="AP412" i="16"/>
  <c r="AX412" i="16"/>
  <c r="AK414" i="16"/>
  <c r="AN417" i="16"/>
  <c r="AV417" i="16"/>
  <c r="AK419" i="16"/>
  <c r="AP420" i="16"/>
  <c r="AX420" i="16"/>
  <c r="AK422" i="16"/>
  <c r="AN425" i="16"/>
  <c r="AV425" i="16"/>
  <c r="AK427" i="16"/>
  <c r="AP428" i="16"/>
  <c r="AX428" i="16"/>
  <c r="AK430" i="16"/>
  <c r="AN433" i="16"/>
  <c r="AV433" i="16"/>
  <c r="AK435" i="16"/>
  <c r="AP436" i="16"/>
  <c r="AX436" i="16"/>
  <c r="AK438" i="16"/>
  <c r="AN441" i="16"/>
  <c r="AV441" i="16"/>
  <c r="AK443" i="16"/>
  <c r="AP444" i="16"/>
  <c r="AX444" i="16"/>
  <c r="AP447" i="16"/>
  <c r="AV448" i="16"/>
  <c r="AP451" i="16"/>
  <c r="AV452" i="16"/>
  <c r="AP455" i="16"/>
  <c r="AV456" i="16"/>
  <c r="AP459" i="16"/>
  <c r="AV460" i="16"/>
  <c r="AP463" i="16"/>
  <c r="AV464" i="16"/>
  <c r="AP467" i="16"/>
  <c r="AV468" i="16"/>
  <c r="AP471" i="16"/>
  <c r="AV472" i="16"/>
  <c r="AP475" i="16"/>
  <c r="AV476" i="16"/>
  <c r="AP479" i="16"/>
  <c r="AV480" i="16"/>
  <c r="AP483" i="16"/>
  <c r="AV484" i="16"/>
  <c r="AP487" i="16"/>
  <c r="AV488" i="16"/>
  <c r="AP491" i="16"/>
  <c r="AV492" i="16"/>
  <c r="AP495" i="16"/>
  <c r="AV496" i="16"/>
  <c r="AP499" i="16"/>
  <c r="AV500" i="16"/>
  <c r="AP503" i="16"/>
  <c r="AV504" i="16"/>
  <c r="AP507" i="16"/>
  <c r="AV508" i="16"/>
  <c r="AP511" i="16"/>
  <c r="AV512" i="16"/>
  <c r="AP515" i="16"/>
  <c r="AV516" i="16"/>
  <c r="AP519" i="16"/>
  <c r="AV520" i="16"/>
  <c r="AP523" i="16"/>
  <c r="AV524" i="16"/>
  <c r="AP527" i="16"/>
  <c r="AV528" i="16"/>
  <c r="AP531" i="16"/>
  <c r="AV532" i="16"/>
  <c r="AP535" i="16"/>
  <c r="AV536" i="16"/>
  <c r="AP539" i="16"/>
  <c r="AV540" i="16"/>
  <c r="AP543" i="16"/>
  <c r="AV544" i="16"/>
  <c r="AP547" i="16"/>
  <c r="AV548" i="16"/>
  <c r="AP551" i="16"/>
  <c r="AV552" i="16"/>
  <c r="AP555" i="16"/>
  <c r="AV556" i="16"/>
  <c r="AP559" i="16"/>
  <c r="AV560" i="16"/>
  <c r="AP563" i="16"/>
  <c r="AV564" i="16"/>
  <c r="AP567" i="16"/>
  <c r="AV568" i="16"/>
  <c r="AP571" i="16"/>
  <c r="AV572" i="16"/>
  <c r="AP575" i="16"/>
  <c r="AV576" i="16"/>
  <c r="AP579" i="16"/>
  <c r="AV580" i="16"/>
  <c r="AP583" i="16"/>
  <c r="AV584" i="16"/>
  <c r="AP587" i="16"/>
  <c r="AV588" i="16"/>
  <c r="AP591" i="16"/>
  <c r="AV592" i="16"/>
  <c r="AP595" i="16"/>
  <c r="AV596" i="16"/>
  <c r="AP599" i="16"/>
  <c r="AV600" i="16"/>
  <c r="AV604" i="16"/>
  <c r="AV608" i="16"/>
  <c r="AV612" i="16"/>
  <c r="AV631" i="16"/>
  <c r="AR631" i="16"/>
  <c r="AN631" i="16"/>
  <c r="AX631" i="16"/>
  <c r="AT631" i="16"/>
  <c r="AP631" i="16"/>
  <c r="AW631" i="16"/>
  <c r="AO631" i="16"/>
  <c r="AU631" i="16"/>
  <c r="AM631" i="16"/>
  <c r="AS631" i="16"/>
  <c r="AC636" i="16"/>
  <c r="AK636" i="16"/>
  <c r="Z636" i="16"/>
  <c r="AA636" i="16"/>
  <c r="AX638" i="16"/>
  <c r="AT638" i="16"/>
  <c r="AR638" i="16"/>
  <c r="AN638" i="16"/>
  <c r="AO638" i="16"/>
  <c r="AU638" i="16"/>
  <c r="AC644" i="16"/>
  <c r="AK644" i="16"/>
  <c r="Z644" i="16"/>
  <c r="AA644" i="16"/>
  <c r="AT646" i="16"/>
  <c r="AP646" i="16"/>
  <c r="AN646" i="16"/>
  <c r="AQ646" i="16"/>
  <c r="AU646" i="16"/>
  <c r="AM646" i="16"/>
  <c r="AC652" i="16"/>
  <c r="AK652" i="16"/>
  <c r="Z652" i="16"/>
  <c r="AA652" i="16"/>
  <c r="AP654" i="16"/>
  <c r="AV654" i="16"/>
  <c r="AQ654" i="16"/>
  <c r="AW654" i="16"/>
  <c r="AM654" i="16"/>
  <c r="AC660" i="16"/>
  <c r="AK660" i="16"/>
  <c r="Z660" i="16"/>
  <c r="AA660" i="16"/>
  <c r="AX662" i="16"/>
  <c r="AV662" i="16"/>
  <c r="AR662" i="16"/>
  <c r="AW662" i="16"/>
  <c r="AO662" i="16"/>
  <c r="AC668" i="16"/>
  <c r="AK668" i="16"/>
  <c r="Z668" i="16"/>
  <c r="AA668" i="16"/>
  <c r="AX670" i="16"/>
  <c r="AT670" i="16"/>
  <c r="AR670" i="16"/>
  <c r="AN670" i="16"/>
  <c r="AO670" i="16"/>
  <c r="AU670" i="16"/>
  <c r="AC676" i="16"/>
  <c r="AK676" i="16"/>
  <c r="Z676" i="16"/>
  <c r="AA676" i="16"/>
  <c r="AT678" i="16"/>
  <c r="AP678" i="16"/>
  <c r="AN678" i="16"/>
  <c r="AQ678" i="16"/>
  <c r="AU678" i="16"/>
  <c r="AM678" i="16"/>
  <c r="AC684" i="16"/>
  <c r="AK684" i="16"/>
  <c r="Z684" i="16"/>
  <c r="AA684" i="16"/>
  <c r="AP686" i="16"/>
  <c r="AV686" i="16"/>
  <c r="AQ686" i="16"/>
  <c r="AW686" i="16"/>
  <c r="AM686" i="16"/>
  <c r="AC692" i="16"/>
  <c r="AK692" i="16"/>
  <c r="Z692" i="16"/>
  <c r="AA692" i="16"/>
  <c r="AX694" i="16"/>
  <c r="AV694" i="16"/>
  <c r="AR694" i="16"/>
  <c r="AW694" i="16"/>
  <c r="AO694" i="16"/>
  <c r="AC700" i="16"/>
  <c r="AK700" i="16"/>
  <c r="Z700" i="16"/>
  <c r="AA700" i="16"/>
  <c r="AX702" i="16"/>
  <c r="AT702" i="16"/>
  <c r="AR702" i="16"/>
  <c r="AN702" i="16"/>
  <c r="AO702" i="16"/>
  <c r="AU702" i="16"/>
  <c r="AC708" i="16"/>
  <c r="AK708" i="16"/>
  <c r="Z708" i="16"/>
  <c r="AA708" i="16"/>
  <c r="AX710" i="16"/>
  <c r="AT710" i="16"/>
  <c r="AP710" i="16"/>
  <c r="AV710" i="16"/>
  <c r="AR710" i="16"/>
  <c r="AN710" i="16"/>
  <c r="AQ710" i="16"/>
  <c r="AW710" i="16"/>
  <c r="AO710" i="16"/>
  <c r="AU710" i="16"/>
  <c r="AM710" i="16"/>
  <c r="AC716" i="16"/>
  <c r="AK716" i="16"/>
  <c r="Z716" i="16"/>
  <c r="AA716" i="16"/>
  <c r="AX718" i="16"/>
  <c r="AT718" i="16"/>
  <c r="AP718" i="16"/>
  <c r="AV718" i="16"/>
  <c r="AR718" i="16"/>
  <c r="AN718" i="16"/>
  <c r="AQ718" i="16"/>
  <c r="AW718" i="16"/>
  <c r="AO718" i="16"/>
  <c r="AU718" i="16"/>
  <c r="AM718" i="16"/>
  <c r="AU724" i="16"/>
  <c r="AQ726" i="16"/>
  <c r="AV727" i="16"/>
  <c r="AR727" i="16"/>
  <c r="AN727" i="16"/>
  <c r="AU727" i="16"/>
  <c r="AQ727" i="16"/>
  <c r="AM727" i="16"/>
  <c r="AX727" i="16"/>
  <c r="AT727" i="16"/>
  <c r="AP727" i="16"/>
  <c r="AW727" i="16"/>
  <c r="AS727" i="16"/>
  <c r="AO727" i="16"/>
  <c r="AX732" i="16"/>
  <c r="AT732" i="16"/>
  <c r="AP732" i="16"/>
  <c r="AW732" i="16"/>
  <c r="AS732" i="16"/>
  <c r="AO732" i="16"/>
  <c r="AV732" i="16"/>
  <c r="AR732" i="16"/>
  <c r="AN732" i="16"/>
  <c r="AQ732" i="16"/>
  <c r="AM732" i="16"/>
  <c r="AW733" i="16"/>
  <c r="AU740" i="16"/>
  <c r="AQ742" i="16"/>
  <c r="AV743" i="16"/>
  <c r="AR743" i="16"/>
  <c r="AN743" i="16"/>
  <c r="AU743" i="16"/>
  <c r="AQ743" i="16"/>
  <c r="AM743" i="16"/>
  <c r="AX743" i="16"/>
  <c r="AT743" i="16"/>
  <c r="AP743" i="16"/>
  <c r="AW743" i="16"/>
  <c r="AS743" i="16"/>
  <c r="AO743" i="16"/>
  <c r="AX748" i="16"/>
  <c r="AT748" i="16"/>
  <c r="AP748" i="16"/>
  <c r="AW748" i="16"/>
  <c r="AS748" i="16"/>
  <c r="AO748" i="16"/>
  <c r="AV748" i="16"/>
  <c r="AR748" i="16"/>
  <c r="AN748" i="16"/>
  <c r="AQ748" i="16"/>
  <c r="AM748" i="16"/>
  <c r="AW749" i="16"/>
  <c r="AU756" i="16"/>
  <c r="AQ758" i="16"/>
  <c r="AV759" i="16"/>
  <c r="AR759" i="16"/>
  <c r="AN759" i="16"/>
  <c r="AU759" i="16"/>
  <c r="AQ759" i="16"/>
  <c r="AM759" i="16"/>
  <c r="AX759" i="16"/>
  <c r="AT759" i="16"/>
  <c r="AP759" i="16"/>
  <c r="AW759" i="16"/>
  <c r="AS759" i="16"/>
  <c r="AO759" i="16"/>
  <c r="AX764" i="16"/>
  <c r="AT764" i="16"/>
  <c r="AP764" i="16"/>
  <c r="AW764" i="16"/>
  <c r="AS764" i="16"/>
  <c r="AO764" i="16"/>
  <c r="AV764" i="16"/>
  <c r="AR764" i="16"/>
  <c r="AN764" i="16"/>
  <c r="AQ764" i="16"/>
  <c r="AM764" i="16"/>
  <c r="AW765" i="16"/>
  <c r="AU772" i="16"/>
  <c r="AQ774" i="16"/>
  <c r="AV775" i="16"/>
  <c r="AR775" i="16"/>
  <c r="AN775" i="16"/>
  <c r="AU775" i="16"/>
  <c r="AQ775" i="16"/>
  <c r="AM775" i="16"/>
  <c r="AX775" i="16"/>
  <c r="AT775" i="16"/>
  <c r="AP775" i="16"/>
  <c r="AW775" i="16"/>
  <c r="AS775" i="16"/>
  <c r="AO775" i="16"/>
  <c r="AX780" i="16"/>
  <c r="AT780" i="16"/>
  <c r="AP780" i="16"/>
  <c r="AW780" i="16"/>
  <c r="AS780" i="16"/>
  <c r="AO780" i="16"/>
  <c r="AV780" i="16"/>
  <c r="AR780" i="16"/>
  <c r="AN780" i="16"/>
  <c r="AQ780" i="16"/>
  <c r="AM780" i="16"/>
  <c r="AW781" i="16"/>
  <c r="AU788" i="16"/>
  <c r="AQ790" i="16"/>
  <c r="AV791" i="16"/>
  <c r="AR791" i="16"/>
  <c r="AN791" i="16"/>
  <c r="AU791" i="16"/>
  <c r="AQ791" i="16"/>
  <c r="AM791" i="16"/>
  <c r="AX791" i="16"/>
  <c r="AT791" i="16"/>
  <c r="AP791" i="16"/>
  <c r="AW791" i="16"/>
  <c r="AS791" i="16"/>
  <c r="AO791" i="16"/>
  <c r="AX796" i="16"/>
  <c r="AT796" i="16"/>
  <c r="AP796" i="16"/>
  <c r="AW796" i="16"/>
  <c r="AS796" i="16"/>
  <c r="AO796" i="16"/>
  <c r="AV796" i="16"/>
  <c r="AR796" i="16"/>
  <c r="AN796" i="16"/>
  <c r="AQ796" i="16"/>
  <c r="AM796" i="16"/>
  <c r="AW797" i="16"/>
  <c r="AU804" i="16"/>
  <c r="AQ806" i="16"/>
  <c r="AV807" i="16"/>
  <c r="AR807" i="16"/>
  <c r="AN807" i="16"/>
  <c r="AU807" i="16"/>
  <c r="AQ807" i="16"/>
  <c r="AM807" i="16"/>
  <c r="AX807" i="16"/>
  <c r="AT807" i="16"/>
  <c r="AP807" i="16"/>
  <c r="AW807" i="16"/>
  <c r="AS807" i="16"/>
  <c r="AO807" i="16"/>
  <c r="AX812" i="16"/>
  <c r="AT812" i="16"/>
  <c r="AP812" i="16"/>
  <c r="AW812" i="16"/>
  <c r="AS812" i="16"/>
  <c r="AO812" i="16"/>
  <c r="AV812" i="16"/>
  <c r="AR812" i="16"/>
  <c r="AN812" i="16"/>
  <c r="AQ812" i="16"/>
  <c r="AM812" i="16"/>
  <c r="AW813" i="16"/>
  <c r="AU820" i="16"/>
  <c r="AQ822" i="16"/>
  <c r="AV823" i="16"/>
  <c r="AR823" i="16"/>
  <c r="AN823" i="16"/>
  <c r="AU823" i="16"/>
  <c r="AQ823" i="16"/>
  <c r="AM823" i="16"/>
  <c r="AX823" i="16"/>
  <c r="AT823" i="16"/>
  <c r="AP823" i="16"/>
  <c r="AW823" i="16"/>
  <c r="AS823" i="16"/>
  <c r="AO823" i="16"/>
  <c r="AX828" i="16"/>
  <c r="AT828" i="16"/>
  <c r="AP828" i="16"/>
  <c r="AW828" i="16"/>
  <c r="AS828" i="16"/>
  <c r="AO828" i="16"/>
  <c r="AV828" i="16"/>
  <c r="AR828" i="16"/>
  <c r="AN828" i="16"/>
  <c r="AQ828" i="16"/>
  <c r="AM828" i="16"/>
  <c r="AW829" i="16"/>
  <c r="AU836" i="16"/>
  <c r="AQ838" i="16"/>
  <c r="AV839" i="16"/>
  <c r="AR839" i="16"/>
  <c r="AN839" i="16"/>
  <c r="AU839" i="16"/>
  <c r="AQ839" i="16"/>
  <c r="AM839" i="16"/>
  <c r="AX839" i="16"/>
  <c r="AT839" i="16"/>
  <c r="AP839" i="16"/>
  <c r="AW839" i="16"/>
  <c r="AS839" i="16"/>
  <c r="AO839" i="16"/>
  <c r="AX844" i="16"/>
  <c r="AT844" i="16"/>
  <c r="AP844" i="16"/>
  <c r="AW844" i="16"/>
  <c r="AS844" i="16"/>
  <c r="AO844" i="16"/>
  <c r="AV844" i="16"/>
  <c r="AR844" i="16"/>
  <c r="AN844" i="16"/>
  <c r="AQ844" i="16"/>
  <c r="AM844" i="16"/>
  <c r="AW845" i="16"/>
  <c r="AU852" i="16"/>
  <c r="AQ854" i="16"/>
  <c r="AV855" i="16"/>
  <c r="AR855" i="16"/>
  <c r="AN855" i="16"/>
  <c r="AU855" i="16"/>
  <c r="AQ855" i="16"/>
  <c r="AM855" i="16"/>
  <c r="AX855" i="16"/>
  <c r="AT855" i="16"/>
  <c r="AP855" i="16"/>
  <c r="AW855" i="16"/>
  <c r="AS855" i="16"/>
  <c r="AO855" i="16"/>
  <c r="AV863" i="16"/>
  <c r="AR863" i="16"/>
  <c r="AN863" i="16"/>
  <c r="AU863" i="16"/>
  <c r="AQ863" i="16"/>
  <c r="AM863" i="16"/>
  <c r="AX863" i="16"/>
  <c r="AT863" i="16"/>
  <c r="AP863" i="16"/>
  <c r="AW863" i="16"/>
  <c r="AS863" i="16"/>
  <c r="AO863" i="16"/>
  <c r="AM866" i="16"/>
  <c r="AX963" i="16"/>
  <c r="AT963" i="16"/>
  <c r="AS963" i="16"/>
  <c r="AO963" i="16"/>
  <c r="AW963" i="16"/>
  <c r="AR963" i="16"/>
  <c r="AN963" i="16"/>
  <c r="AV963" i="16"/>
  <c r="AQ963" i="16"/>
  <c r="AM963" i="16"/>
  <c r="AU963" i="16"/>
  <c r="AP963" i="16"/>
  <c r="AC1001" i="16"/>
  <c r="AK1001" i="16"/>
  <c r="Z1001" i="16"/>
  <c r="AA1001" i="16"/>
  <c r="M2761" i="14"/>
  <c r="Q2761" i="14"/>
  <c r="M2762" i="14"/>
  <c r="Q2762" i="14"/>
  <c r="M2763" i="14"/>
  <c r="Q2763" i="14"/>
  <c r="M2764" i="14"/>
  <c r="Q2764" i="14"/>
  <c r="M2765" i="14"/>
  <c r="Q2765" i="14"/>
  <c r="M2766" i="14"/>
  <c r="Q2766" i="14"/>
  <c r="M2767" i="14"/>
  <c r="Q2767" i="14"/>
  <c r="M2768" i="14"/>
  <c r="Q2768" i="14"/>
  <c r="M2769" i="14"/>
  <c r="Q2769" i="14"/>
  <c r="M2770" i="14"/>
  <c r="Q2770" i="14"/>
  <c r="M2771" i="14"/>
  <c r="Q2771" i="14"/>
  <c r="M2772" i="14"/>
  <c r="Q2772" i="14"/>
  <c r="M2773" i="14"/>
  <c r="Q2773" i="14"/>
  <c r="M2774" i="14"/>
  <c r="Q2774" i="14"/>
  <c r="M2775" i="14"/>
  <c r="Q2775" i="14"/>
  <c r="M2776" i="14"/>
  <c r="Q2776" i="14"/>
  <c r="M2777" i="14"/>
  <c r="Q2777" i="14"/>
  <c r="M2778" i="14"/>
  <c r="Q2778" i="14"/>
  <c r="M2779" i="14"/>
  <c r="Q2779" i="14"/>
  <c r="M2780" i="14"/>
  <c r="Q2780" i="14"/>
  <c r="M2781" i="14"/>
  <c r="Q2781" i="14"/>
  <c r="M2782" i="14"/>
  <c r="Q2782" i="14"/>
  <c r="M2783" i="14"/>
  <c r="Q2783" i="14"/>
  <c r="M2784" i="14"/>
  <c r="Q2784" i="14"/>
  <c r="M2785" i="14"/>
  <c r="Q2785" i="14"/>
  <c r="M2786" i="14"/>
  <c r="Q2786" i="14"/>
  <c r="M2787" i="14"/>
  <c r="Q2787" i="14"/>
  <c r="M2788" i="14"/>
  <c r="Q2788" i="14"/>
  <c r="M2789" i="14"/>
  <c r="Q2789" i="14"/>
  <c r="M2790" i="14"/>
  <c r="Q2790" i="14"/>
  <c r="M2791" i="14"/>
  <c r="Q2791" i="14"/>
  <c r="M2792" i="14"/>
  <c r="Q2792" i="14"/>
  <c r="M2793" i="14"/>
  <c r="Q2793" i="14"/>
  <c r="M2794" i="14"/>
  <c r="Q2794" i="14"/>
  <c r="M2795" i="14"/>
  <c r="Q2795" i="14"/>
  <c r="M2796" i="14"/>
  <c r="Q2796" i="14"/>
  <c r="M2797" i="14"/>
  <c r="Q2797" i="14"/>
  <c r="M2798" i="14"/>
  <c r="Q2798" i="14"/>
  <c r="M2799" i="14"/>
  <c r="Q2799" i="14"/>
  <c r="M2800" i="14"/>
  <c r="Q2800" i="14"/>
  <c r="M2801" i="14"/>
  <c r="Q2801" i="14"/>
  <c r="M2802" i="14"/>
  <c r="Q2802" i="14"/>
  <c r="M2803" i="14"/>
  <c r="Q2803" i="14"/>
  <c r="M2804" i="14"/>
  <c r="Q2804" i="14"/>
  <c r="M2805" i="14"/>
  <c r="Q2805" i="14"/>
  <c r="M2806" i="14"/>
  <c r="Q2806" i="14"/>
  <c r="M2807" i="14"/>
  <c r="Q2807" i="14"/>
  <c r="M2808" i="14"/>
  <c r="Q2808" i="14"/>
  <c r="M2809" i="14"/>
  <c r="Q2809" i="14"/>
  <c r="M2810" i="14"/>
  <c r="Q2810" i="14"/>
  <c r="M2811" i="14"/>
  <c r="Q2811" i="14"/>
  <c r="M2812" i="14"/>
  <c r="Q2812" i="14"/>
  <c r="M2813" i="14"/>
  <c r="Q2813" i="14"/>
  <c r="M2814" i="14"/>
  <c r="Q2814" i="14"/>
  <c r="M2815" i="14"/>
  <c r="Q2815" i="14"/>
  <c r="M2816" i="14"/>
  <c r="Q2816" i="14"/>
  <c r="M2817" i="14"/>
  <c r="Q2817" i="14"/>
  <c r="M2818" i="14"/>
  <c r="Q2818" i="14"/>
  <c r="M2819" i="14"/>
  <c r="Q2819" i="14"/>
  <c r="M2820" i="14"/>
  <c r="Q2820" i="14"/>
  <c r="M2821" i="14"/>
  <c r="Q2821" i="14"/>
  <c r="M2822" i="14"/>
  <c r="Q2822" i="14"/>
  <c r="M2823" i="14"/>
  <c r="Q2823" i="14"/>
  <c r="M2824" i="14"/>
  <c r="Q2824" i="14"/>
  <c r="M2825" i="14"/>
  <c r="Q2825" i="14"/>
  <c r="M2826" i="14"/>
  <c r="Q2826" i="14"/>
  <c r="M2827" i="14"/>
  <c r="Q2827" i="14"/>
  <c r="M2828" i="14"/>
  <c r="Q2828" i="14"/>
  <c r="M2829" i="14"/>
  <c r="Q2829" i="14"/>
  <c r="M2830" i="14"/>
  <c r="Q2830" i="14"/>
  <c r="M2831" i="14"/>
  <c r="Q2831" i="14"/>
  <c r="M2832" i="14"/>
  <c r="Q2832" i="14"/>
  <c r="M2833" i="14"/>
  <c r="Q2833" i="14"/>
  <c r="M2834" i="14"/>
  <c r="Q2834" i="14"/>
  <c r="M2835" i="14"/>
  <c r="Q2835" i="14"/>
  <c r="M2836" i="14"/>
  <c r="Q2836" i="14"/>
  <c r="M2837" i="14"/>
  <c r="Q2837" i="14"/>
  <c r="M2838" i="14"/>
  <c r="Q2838" i="14"/>
  <c r="M2839" i="14"/>
  <c r="Q2839" i="14"/>
  <c r="M2840" i="14"/>
  <c r="Q2840" i="14"/>
  <c r="M2841" i="14"/>
  <c r="Q2841" i="14"/>
  <c r="M2842" i="14"/>
  <c r="Q2842" i="14"/>
  <c r="M2843" i="14"/>
  <c r="Q2843" i="14"/>
  <c r="M2844" i="14"/>
  <c r="Q2844" i="14"/>
  <c r="M2845" i="14"/>
  <c r="Q2845" i="14"/>
  <c r="M2846" i="14"/>
  <c r="Q2846" i="14"/>
  <c r="M2847" i="14"/>
  <c r="Q2847" i="14"/>
  <c r="M2848" i="14"/>
  <c r="Q2848" i="14"/>
  <c r="M2849" i="14"/>
  <c r="Q2849" i="14"/>
  <c r="M2850" i="14"/>
  <c r="Q2850" i="14"/>
  <c r="M2851" i="14"/>
  <c r="Q2851" i="14"/>
  <c r="M2852" i="14"/>
  <c r="Q2852" i="14"/>
  <c r="M2853" i="14"/>
  <c r="Q2853" i="14"/>
  <c r="M2854" i="14"/>
  <c r="Q2854" i="14"/>
  <c r="M2855" i="14"/>
  <c r="Q2855" i="14"/>
  <c r="M2856" i="14"/>
  <c r="Q2856" i="14"/>
  <c r="M2857" i="14"/>
  <c r="Q2857" i="14"/>
  <c r="M2858" i="14"/>
  <c r="Q2858" i="14"/>
  <c r="M2859" i="14"/>
  <c r="Q2859" i="14"/>
  <c r="M2860" i="14"/>
  <c r="Q2860" i="14"/>
  <c r="M2861" i="14"/>
  <c r="Q2861" i="14"/>
  <c r="M2862" i="14"/>
  <c r="Q2862" i="14"/>
  <c r="M2863" i="14"/>
  <c r="Q2863" i="14"/>
  <c r="M2864" i="14"/>
  <c r="Q2864" i="14"/>
  <c r="M2865" i="14"/>
  <c r="Q2865" i="14"/>
  <c r="M2866" i="14"/>
  <c r="Q2866" i="14"/>
  <c r="M2867" i="14"/>
  <c r="Q2867" i="14"/>
  <c r="M2868" i="14"/>
  <c r="Q2868" i="14"/>
  <c r="M2869" i="14"/>
  <c r="Q2869" i="14"/>
  <c r="M2870" i="14"/>
  <c r="Q2870" i="14"/>
  <c r="M2871" i="14"/>
  <c r="Q2871" i="14"/>
  <c r="M2872" i="14"/>
  <c r="Q2872" i="14"/>
  <c r="M2873" i="14"/>
  <c r="Q2873" i="14"/>
  <c r="M2874" i="14"/>
  <c r="Q2874" i="14"/>
  <c r="M2875" i="14"/>
  <c r="Q2875" i="14"/>
  <c r="M2876" i="14"/>
  <c r="Q2876" i="14"/>
  <c r="M2877" i="14"/>
  <c r="Q2877" i="14"/>
  <c r="M2878" i="14"/>
  <c r="Q2878" i="14"/>
  <c r="M2879" i="14"/>
  <c r="Q2879" i="14"/>
  <c r="M2880" i="14"/>
  <c r="Q2880" i="14"/>
  <c r="M2881" i="14"/>
  <c r="Q2881" i="14"/>
  <c r="M2882" i="14"/>
  <c r="Q2882" i="14"/>
  <c r="M2883" i="14"/>
  <c r="Q2883" i="14"/>
  <c r="M2884" i="14"/>
  <c r="Q2884" i="14"/>
  <c r="M2885" i="14"/>
  <c r="Q2885" i="14"/>
  <c r="M2886" i="14"/>
  <c r="Q2886" i="14"/>
  <c r="M2887" i="14"/>
  <c r="Q2887" i="14"/>
  <c r="M2888" i="14"/>
  <c r="Q2888" i="14"/>
  <c r="M2889" i="14"/>
  <c r="Q2889" i="14"/>
  <c r="M2890" i="14"/>
  <c r="Q2890" i="14"/>
  <c r="M2891" i="14"/>
  <c r="Q2891" i="14"/>
  <c r="M2892" i="14"/>
  <c r="Q2892" i="14"/>
  <c r="M2893" i="14"/>
  <c r="Q2893" i="14"/>
  <c r="M2894" i="14"/>
  <c r="Q2894" i="14"/>
  <c r="M2895" i="14"/>
  <c r="Q2895" i="14"/>
  <c r="M2896" i="14"/>
  <c r="Q2896" i="14"/>
  <c r="M2897" i="14"/>
  <c r="Q2897" i="14"/>
  <c r="M2898" i="14"/>
  <c r="Q2898" i="14"/>
  <c r="M2899" i="14"/>
  <c r="Q2899" i="14"/>
  <c r="M2900" i="14"/>
  <c r="Q2900" i="14"/>
  <c r="M2901" i="14"/>
  <c r="Q2901" i="14"/>
  <c r="M2902" i="14"/>
  <c r="Q2902" i="14"/>
  <c r="M2903" i="14"/>
  <c r="Q2903" i="14"/>
  <c r="M2904" i="14"/>
  <c r="Q2904" i="14"/>
  <c r="M2905" i="14"/>
  <c r="Q2905" i="14"/>
  <c r="M2906" i="14"/>
  <c r="Q2906" i="14"/>
  <c r="M2907" i="14"/>
  <c r="Q2907" i="14"/>
  <c r="M2908" i="14"/>
  <c r="Q2908" i="14"/>
  <c r="M2909" i="14"/>
  <c r="Q2909" i="14"/>
  <c r="M2910" i="14"/>
  <c r="Q2910" i="14"/>
  <c r="M2911" i="14"/>
  <c r="Q2911" i="14"/>
  <c r="M2912" i="14"/>
  <c r="Q2912" i="14"/>
  <c r="M2913" i="14"/>
  <c r="Q2913" i="14"/>
  <c r="M2914" i="14"/>
  <c r="Q2914" i="14"/>
  <c r="M2915" i="14"/>
  <c r="Q2915" i="14"/>
  <c r="M2916" i="14"/>
  <c r="Q2916" i="14"/>
  <c r="M2917" i="14"/>
  <c r="Q2917" i="14"/>
  <c r="M2918" i="14"/>
  <c r="Q2918" i="14"/>
  <c r="M2919" i="14"/>
  <c r="Q2919" i="14"/>
  <c r="M2920" i="14"/>
  <c r="Q2920" i="14"/>
  <c r="M2921" i="14"/>
  <c r="Q2921" i="14"/>
  <c r="M2922" i="14"/>
  <c r="Q2922" i="14"/>
  <c r="M2923" i="14"/>
  <c r="Q2923" i="14"/>
  <c r="M2924" i="14"/>
  <c r="Q2924" i="14"/>
  <c r="M2925" i="14"/>
  <c r="Q2925" i="14"/>
  <c r="M2926" i="14"/>
  <c r="Q2926" i="14"/>
  <c r="M2927" i="14"/>
  <c r="Q2927" i="14"/>
  <c r="M2928" i="14"/>
  <c r="Q2928" i="14"/>
  <c r="M2929" i="14"/>
  <c r="Q2929" i="14"/>
  <c r="M2930" i="14"/>
  <c r="Q2930" i="14"/>
  <c r="M2931" i="14"/>
  <c r="Q2931" i="14"/>
  <c r="M2932" i="14"/>
  <c r="Q2932" i="14"/>
  <c r="M2933" i="14"/>
  <c r="Q2933" i="14"/>
  <c r="M2934" i="14"/>
  <c r="Q2934" i="14"/>
  <c r="M2935" i="14"/>
  <c r="Q2935" i="14"/>
  <c r="M2936" i="14"/>
  <c r="Q2936" i="14"/>
  <c r="M2937" i="14"/>
  <c r="Q2937" i="14"/>
  <c r="M2938" i="14"/>
  <c r="Q2938" i="14"/>
  <c r="M2939" i="14"/>
  <c r="Q2939" i="14"/>
  <c r="M2940" i="14"/>
  <c r="Q2940" i="14"/>
  <c r="M2941" i="14"/>
  <c r="Q2941" i="14"/>
  <c r="M2942" i="14"/>
  <c r="Q2942" i="14"/>
  <c r="M2943" i="14"/>
  <c r="Q2943" i="14"/>
  <c r="M2944" i="14"/>
  <c r="Q2944" i="14"/>
  <c r="M2945" i="14"/>
  <c r="Q2945" i="14"/>
  <c r="M2946" i="14"/>
  <c r="Q2946" i="14"/>
  <c r="M2947" i="14"/>
  <c r="Q2947" i="14"/>
  <c r="M2948" i="14"/>
  <c r="Q2948" i="14"/>
  <c r="M2949" i="14"/>
  <c r="Q2949" i="14"/>
  <c r="M2950" i="14"/>
  <c r="Q2950" i="14"/>
  <c r="M2951" i="14"/>
  <c r="Q2951" i="14"/>
  <c r="M2952" i="14"/>
  <c r="Q2952" i="14"/>
  <c r="M2953" i="14"/>
  <c r="Q2953" i="14"/>
  <c r="M2954" i="14"/>
  <c r="Q2954" i="14"/>
  <c r="M2955" i="14"/>
  <c r="Q2955" i="14"/>
  <c r="M2956" i="14"/>
  <c r="Q2956" i="14"/>
  <c r="M2957" i="14"/>
  <c r="Q2957" i="14"/>
  <c r="M2958" i="14"/>
  <c r="Q2958" i="14"/>
  <c r="M2959" i="14"/>
  <c r="Q2959" i="14"/>
  <c r="M2960" i="14"/>
  <c r="Q2960" i="14"/>
  <c r="M2961" i="14"/>
  <c r="Q2961" i="14"/>
  <c r="M2962" i="14"/>
  <c r="Q2962" i="14"/>
  <c r="M2963" i="14"/>
  <c r="Q2963" i="14"/>
  <c r="M2964" i="14"/>
  <c r="Q2964" i="14"/>
  <c r="M2965" i="14"/>
  <c r="Q2965" i="14"/>
  <c r="M2966" i="14"/>
  <c r="Q2966" i="14"/>
  <c r="M2967" i="14"/>
  <c r="Q2967" i="14"/>
  <c r="M2968" i="14"/>
  <c r="Q2968" i="14"/>
  <c r="M2969" i="14"/>
  <c r="Q2969" i="14"/>
  <c r="M2970" i="14"/>
  <c r="Q2970" i="14"/>
  <c r="M2971" i="14"/>
  <c r="Q2971" i="14"/>
  <c r="M2972" i="14"/>
  <c r="Q2972" i="14"/>
  <c r="M2973" i="14"/>
  <c r="Q2973" i="14"/>
  <c r="M2974" i="14"/>
  <c r="Q2974" i="14"/>
  <c r="M2975" i="14"/>
  <c r="Q2975" i="14"/>
  <c r="M2976" i="14"/>
  <c r="Q2976" i="14"/>
  <c r="M2977" i="14"/>
  <c r="Q2977" i="14"/>
  <c r="M2978" i="14"/>
  <c r="Q2978" i="14"/>
  <c r="M2979" i="14"/>
  <c r="Q2979" i="14"/>
  <c r="M2980" i="14"/>
  <c r="Q2980" i="14"/>
  <c r="M2981" i="14"/>
  <c r="Q2981" i="14"/>
  <c r="M2982" i="14"/>
  <c r="Q2982" i="14"/>
  <c r="M2983" i="14"/>
  <c r="Q2983" i="14"/>
  <c r="M2984" i="14"/>
  <c r="Q2984" i="14"/>
  <c r="M2985" i="14"/>
  <c r="Q2985" i="14"/>
  <c r="M2986" i="14"/>
  <c r="Q2986" i="14"/>
  <c r="M2987" i="14"/>
  <c r="Q2987" i="14"/>
  <c r="M2988" i="14"/>
  <c r="Q2988" i="14"/>
  <c r="M2989" i="14"/>
  <c r="Q2989" i="14"/>
  <c r="M2990" i="14"/>
  <c r="Q2990" i="14"/>
  <c r="M2991" i="14"/>
  <c r="Q2991" i="14"/>
  <c r="M2992" i="14"/>
  <c r="Q2992" i="14"/>
  <c r="M2993" i="14"/>
  <c r="Q2993" i="14"/>
  <c r="M2994" i="14"/>
  <c r="Q2994" i="14"/>
  <c r="M2995" i="14"/>
  <c r="Q2995" i="14"/>
  <c r="M2996" i="14"/>
  <c r="Q2996" i="14"/>
  <c r="M2997" i="14"/>
  <c r="Q2997" i="14"/>
  <c r="M2998" i="14"/>
  <c r="Q2998" i="14"/>
  <c r="M2999" i="14"/>
  <c r="Q2999" i="14"/>
  <c r="M3000" i="14"/>
  <c r="Q3000" i="14"/>
  <c r="M3001" i="14"/>
  <c r="Q3001" i="14"/>
  <c r="M3002" i="14"/>
  <c r="Q3002" i="14"/>
  <c r="M3003" i="14"/>
  <c r="Q3003" i="14"/>
  <c r="M3004" i="14"/>
  <c r="Q3004" i="14"/>
  <c r="M3005" i="14"/>
  <c r="Q3005" i="14"/>
  <c r="M3006" i="14"/>
  <c r="Q3006" i="14"/>
  <c r="M3007" i="14"/>
  <c r="Q3007" i="14"/>
  <c r="AL6" i="16"/>
  <c r="AQ6" i="16" s="1"/>
  <c r="AK370" i="16"/>
  <c r="AK372" i="16"/>
  <c r="AK374" i="16"/>
  <c r="AK376" i="16"/>
  <c r="AK378" i="16"/>
  <c r="AK379" i="16"/>
  <c r="AR380" i="16"/>
  <c r="AK381" i="16"/>
  <c r="AK384" i="16"/>
  <c r="AP385" i="16"/>
  <c r="AX385" i="16"/>
  <c r="AR388" i="16"/>
  <c r="AK389" i="16"/>
  <c r="AK392" i="16"/>
  <c r="AP393" i="16"/>
  <c r="AX393" i="16"/>
  <c r="AR396" i="16"/>
  <c r="AK397" i="16"/>
  <c r="AK400" i="16"/>
  <c r="AP401" i="16"/>
  <c r="AX401" i="16"/>
  <c r="AR404" i="16"/>
  <c r="AK405" i="16"/>
  <c r="AK408" i="16"/>
  <c r="AP409" i="16"/>
  <c r="AX409" i="16"/>
  <c r="AR412" i="16"/>
  <c r="AK413" i="16"/>
  <c r="AK416" i="16"/>
  <c r="AP417" i="16"/>
  <c r="AX417" i="16"/>
  <c r="AR420" i="16"/>
  <c r="AK421" i="16"/>
  <c r="AK424" i="16"/>
  <c r="AP425" i="16"/>
  <c r="AX425" i="16"/>
  <c r="AR428" i="16"/>
  <c r="AK429" i="16"/>
  <c r="AK432" i="16"/>
  <c r="AP433" i="16"/>
  <c r="AX433" i="16"/>
  <c r="AR436" i="16"/>
  <c r="AK437" i="16"/>
  <c r="AK440" i="16"/>
  <c r="AP441" i="16"/>
  <c r="AX441" i="16"/>
  <c r="AR444" i="16"/>
  <c r="AK445" i="16"/>
  <c r="AU446" i="16"/>
  <c r="AQ446" i="16"/>
  <c r="AM446" i="16"/>
  <c r="AX446" i="16"/>
  <c r="AT446" i="16"/>
  <c r="AP446" i="16"/>
  <c r="AW446" i="16"/>
  <c r="AS446" i="16"/>
  <c r="AO446" i="16"/>
  <c r="AR446" i="16"/>
  <c r="AT447" i="16"/>
  <c r="AK449" i="16"/>
  <c r="AU450" i="16"/>
  <c r="AQ450" i="16"/>
  <c r="AM450" i="16"/>
  <c r="AX450" i="16"/>
  <c r="AT450" i="16"/>
  <c r="AP450" i="16"/>
  <c r="AW450" i="16"/>
  <c r="AS450" i="16"/>
  <c r="AO450" i="16"/>
  <c r="AR450" i="16"/>
  <c r="AT451" i="16"/>
  <c r="AK453" i="16"/>
  <c r="AU454" i="16"/>
  <c r="AQ454" i="16"/>
  <c r="AM454" i="16"/>
  <c r="AX454" i="16"/>
  <c r="AT454" i="16"/>
  <c r="AP454" i="16"/>
  <c r="AW454" i="16"/>
  <c r="AS454" i="16"/>
  <c r="AO454" i="16"/>
  <c r="AR454" i="16"/>
  <c r="AT455" i="16"/>
  <c r="AK457" i="16"/>
  <c r="AU458" i="16"/>
  <c r="AQ458" i="16"/>
  <c r="AM458" i="16"/>
  <c r="AX458" i="16"/>
  <c r="AT458" i="16"/>
  <c r="AP458" i="16"/>
  <c r="AW458" i="16"/>
  <c r="AS458" i="16"/>
  <c r="AO458" i="16"/>
  <c r="AR458" i="16"/>
  <c r="AT459" i="16"/>
  <c r="AK461" i="16"/>
  <c r="AU462" i="16"/>
  <c r="AQ462" i="16"/>
  <c r="AM462" i="16"/>
  <c r="AX462" i="16"/>
  <c r="AT462" i="16"/>
  <c r="AP462" i="16"/>
  <c r="AW462" i="16"/>
  <c r="AS462" i="16"/>
  <c r="AO462" i="16"/>
  <c r="AR462" i="16"/>
  <c r="AT463" i="16"/>
  <c r="AK465" i="16"/>
  <c r="AU466" i="16"/>
  <c r="AQ466" i="16"/>
  <c r="AM466" i="16"/>
  <c r="AX466" i="16"/>
  <c r="AT466" i="16"/>
  <c r="AP466" i="16"/>
  <c r="AW466" i="16"/>
  <c r="AS466" i="16"/>
  <c r="AO466" i="16"/>
  <c r="AR466" i="16"/>
  <c r="AT467" i="16"/>
  <c r="AK469" i="16"/>
  <c r="AU470" i="16"/>
  <c r="AQ470" i="16"/>
  <c r="AM470" i="16"/>
  <c r="AX470" i="16"/>
  <c r="AT470" i="16"/>
  <c r="AP470" i="16"/>
  <c r="AW470" i="16"/>
  <c r="AS470" i="16"/>
  <c r="AO470" i="16"/>
  <c r="AR470" i="16"/>
  <c r="AT471" i="16"/>
  <c r="AK473" i="16"/>
  <c r="AU474" i="16"/>
  <c r="AQ474" i="16"/>
  <c r="AM474" i="16"/>
  <c r="AX474" i="16"/>
  <c r="AT474" i="16"/>
  <c r="AP474" i="16"/>
  <c r="AW474" i="16"/>
  <c r="AS474" i="16"/>
  <c r="AO474" i="16"/>
  <c r="AR474" i="16"/>
  <c r="AT475" i="16"/>
  <c r="AK477" i="16"/>
  <c r="AU478" i="16"/>
  <c r="AQ478" i="16"/>
  <c r="AM478" i="16"/>
  <c r="AX478" i="16"/>
  <c r="AT478" i="16"/>
  <c r="AP478" i="16"/>
  <c r="AW478" i="16"/>
  <c r="AS478" i="16"/>
  <c r="AO478" i="16"/>
  <c r="AR478" i="16"/>
  <c r="AT479" i="16"/>
  <c r="AK481" i="16"/>
  <c r="AU482" i="16"/>
  <c r="AQ482" i="16"/>
  <c r="AM482" i="16"/>
  <c r="AX482" i="16"/>
  <c r="AT482" i="16"/>
  <c r="AP482" i="16"/>
  <c r="AW482" i="16"/>
  <c r="AS482" i="16"/>
  <c r="AO482" i="16"/>
  <c r="AR482" i="16"/>
  <c r="AT483" i="16"/>
  <c r="AK485" i="16"/>
  <c r="AU486" i="16"/>
  <c r="AQ486" i="16"/>
  <c r="AM486" i="16"/>
  <c r="AX486" i="16"/>
  <c r="AT486" i="16"/>
  <c r="AP486" i="16"/>
  <c r="AW486" i="16"/>
  <c r="AS486" i="16"/>
  <c r="AO486" i="16"/>
  <c r="AR486" i="16"/>
  <c r="AT487" i="16"/>
  <c r="AK489" i="16"/>
  <c r="AU490" i="16"/>
  <c r="AQ490" i="16"/>
  <c r="AM490" i="16"/>
  <c r="AX490" i="16"/>
  <c r="AT490" i="16"/>
  <c r="AP490" i="16"/>
  <c r="AW490" i="16"/>
  <c r="AS490" i="16"/>
  <c r="AO490" i="16"/>
  <c r="AR490" i="16"/>
  <c r="AT491" i="16"/>
  <c r="AK493" i="16"/>
  <c r="AU494" i="16"/>
  <c r="AQ494" i="16"/>
  <c r="AM494" i="16"/>
  <c r="AX494" i="16"/>
  <c r="AT494" i="16"/>
  <c r="AP494" i="16"/>
  <c r="AW494" i="16"/>
  <c r="AS494" i="16"/>
  <c r="AO494" i="16"/>
  <c r="AR494" i="16"/>
  <c r="AT495" i="16"/>
  <c r="AK497" i="16"/>
  <c r="AU498" i="16"/>
  <c r="AQ498" i="16"/>
  <c r="AM498" i="16"/>
  <c r="AX498" i="16"/>
  <c r="AT498" i="16"/>
  <c r="AP498" i="16"/>
  <c r="AW498" i="16"/>
  <c r="AS498" i="16"/>
  <c r="AO498" i="16"/>
  <c r="AR498" i="16"/>
  <c r="AT499" i="16"/>
  <c r="AK501" i="16"/>
  <c r="AU502" i="16"/>
  <c r="AQ502" i="16"/>
  <c r="AM502" i="16"/>
  <c r="AX502" i="16"/>
  <c r="AT502" i="16"/>
  <c r="AP502" i="16"/>
  <c r="AW502" i="16"/>
  <c r="AS502" i="16"/>
  <c r="AO502" i="16"/>
  <c r="AR502" i="16"/>
  <c r="AT503" i="16"/>
  <c r="AK505" i="16"/>
  <c r="AU506" i="16"/>
  <c r="AQ506" i="16"/>
  <c r="AM506" i="16"/>
  <c r="AX506" i="16"/>
  <c r="AT506" i="16"/>
  <c r="AP506" i="16"/>
  <c r="AW506" i="16"/>
  <c r="AS506" i="16"/>
  <c r="AO506" i="16"/>
  <c r="AR506" i="16"/>
  <c r="AT507" i="16"/>
  <c r="AK509" i="16"/>
  <c r="AU510" i="16"/>
  <c r="AQ510" i="16"/>
  <c r="AM510" i="16"/>
  <c r="AX510" i="16"/>
  <c r="AT510" i="16"/>
  <c r="AP510" i="16"/>
  <c r="AW510" i="16"/>
  <c r="AS510" i="16"/>
  <c r="AO510" i="16"/>
  <c r="AR510" i="16"/>
  <c r="AT511" i="16"/>
  <c r="AK513" i="16"/>
  <c r="AU514" i="16"/>
  <c r="AQ514" i="16"/>
  <c r="AM514" i="16"/>
  <c r="AX514" i="16"/>
  <c r="AT514" i="16"/>
  <c r="AP514" i="16"/>
  <c r="AW514" i="16"/>
  <c r="AS514" i="16"/>
  <c r="AO514" i="16"/>
  <c r="AR514" i="16"/>
  <c r="AT515" i="16"/>
  <c r="AK517" i="16"/>
  <c r="AU518" i="16"/>
  <c r="AQ518" i="16"/>
  <c r="AM518" i="16"/>
  <c r="AX518" i="16"/>
  <c r="AT518" i="16"/>
  <c r="AP518" i="16"/>
  <c r="AW518" i="16"/>
  <c r="AS518" i="16"/>
  <c r="AO518" i="16"/>
  <c r="AR518" i="16"/>
  <c r="AK521" i="16"/>
  <c r="AU522" i="16"/>
  <c r="AQ522" i="16"/>
  <c r="AM522" i="16"/>
  <c r="AX522" i="16"/>
  <c r="AT522" i="16"/>
  <c r="AP522" i="16"/>
  <c r="AW522" i="16"/>
  <c r="AS522" i="16"/>
  <c r="AO522" i="16"/>
  <c r="AR522" i="16"/>
  <c r="AK525" i="16"/>
  <c r="AU526" i="16"/>
  <c r="AQ526" i="16"/>
  <c r="AM526" i="16"/>
  <c r="AX526" i="16"/>
  <c r="AT526" i="16"/>
  <c r="AP526" i="16"/>
  <c r="AW526" i="16"/>
  <c r="AS526" i="16"/>
  <c r="AO526" i="16"/>
  <c r="AR526" i="16"/>
  <c r="AK529" i="16"/>
  <c r="AU530" i="16"/>
  <c r="AQ530" i="16"/>
  <c r="AM530" i="16"/>
  <c r="AX530" i="16"/>
  <c r="AT530" i="16"/>
  <c r="AP530" i="16"/>
  <c r="AW530" i="16"/>
  <c r="AS530" i="16"/>
  <c r="AO530" i="16"/>
  <c r="AR530" i="16"/>
  <c r="AK533" i="16"/>
  <c r="AU534" i="16"/>
  <c r="AQ534" i="16"/>
  <c r="AM534" i="16"/>
  <c r="AX534" i="16"/>
  <c r="AT534" i="16"/>
  <c r="AP534" i="16"/>
  <c r="AW534" i="16"/>
  <c r="AS534" i="16"/>
  <c r="AO534" i="16"/>
  <c r="AR534" i="16"/>
  <c r="AK537" i="16"/>
  <c r="AU538" i="16"/>
  <c r="AQ538" i="16"/>
  <c r="AM538" i="16"/>
  <c r="AX538" i="16"/>
  <c r="AT538" i="16"/>
  <c r="AP538" i="16"/>
  <c r="AW538" i="16"/>
  <c r="AS538" i="16"/>
  <c r="AO538" i="16"/>
  <c r="AR538" i="16"/>
  <c r="AK541" i="16"/>
  <c r="AU542" i="16"/>
  <c r="AQ542" i="16"/>
  <c r="AM542" i="16"/>
  <c r="AX542" i="16"/>
  <c r="AT542" i="16"/>
  <c r="AP542" i="16"/>
  <c r="AW542" i="16"/>
  <c r="AS542" i="16"/>
  <c r="AO542" i="16"/>
  <c r="AR542" i="16"/>
  <c r="AK545" i="16"/>
  <c r="AU546" i="16"/>
  <c r="AQ546" i="16"/>
  <c r="AM546" i="16"/>
  <c r="AX546" i="16"/>
  <c r="AT546" i="16"/>
  <c r="AP546" i="16"/>
  <c r="AW546" i="16"/>
  <c r="AS546" i="16"/>
  <c r="AO546" i="16"/>
  <c r="AR546" i="16"/>
  <c r="AK549" i="16"/>
  <c r="AU550" i="16"/>
  <c r="AQ550" i="16"/>
  <c r="AM550" i="16"/>
  <c r="AX550" i="16"/>
  <c r="AT550" i="16"/>
  <c r="AP550" i="16"/>
  <c r="AW550" i="16"/>
  <c r="AS550" i="16"/>
  <c r="AO550" i="16"/>
  <c r="AR550" i="16"/>
  <c r="AK553" i="16"/>
  <c r="AU554" i="16"/>
  <c r="AQ554" i="16"/>
  <c r="AM554" i="16"/>
  <c r="AX554" i="16"/>
  <c r="AT554" i="16"/>
  <c r="AP554" i="16"/>
  <c r="AW554" i="16"/>
  <c r="AS554" i="16"/>
  <c r="AO554" i="16"/>
  <c r="AR554" i="16"/>
  <c r="AK557" i="16"/>
  <c r="AU558" i="16"/>
  <c r="AQ558" i="16"/>
  <c r="AM558" i="16"/>
  <c r="AX558" i="16"/>
  <c r="AT558" i="16"/>
  <c r="AP558" i="16"/>
  <c r="AW558" i="16"/>
  <c r="AS558" i="16"/>
  <c r="AO558" i="16"/>
  <c r="AR558" i="16"/>
  <c r="AK561" i="16"/>
  <c r="AU562" i="16"/>
  <c r="AQ562" i="16"/>
  <c r="AM562" i="16"/>
  <c r="AX562" i="16"/>
  <c r="AT562" i="16"/>
  <c r="AP562" i="16"/>
  <c r="AW562" i="16"/>
  <c r="AS562" i="16"/>
  <c r="AO562" i="16"/>
  <c r="AR562" i="16"/>
  <c r="AK565" i="16"/>
  <c r="AU566" i="16"/>
  <c r="AQ566" i="16"/>
  <c r="AM566" i="16"/>
  <c r="AX566" i="16"/>
  <c r="AT566" i="16"/>
  <c r="AP566" i="16"/>
  <c r="AW566" i="16"/>
  <c r="AS566" i="16"/>
  <c r="AO566" i="16"/>
  <c r="AR566" i="16"/>
  <c r="AK569" i="16"/>
  <c r="AU570" i="16"/>
  <c r="AQ570" i="16"/>
  <c r="AM570" i="16"/>
  <c r="AX570" i="16"/>
  <c r="AT570" i="16"/>
  <c r="AP570" i="16"/>
  <c r="AW570" i="16"/>
  <c r="AS570" i="16"/>
  <c r="AO570" i="16"/>
  <c r="AR570" i="16"/>
  <c r="AK573" i="16"/>
  <c r="AU574" i="16"/>
  <c r="AQ574" i="16"/>
  <c r="AM574" i="16"/>
  <c r="AX574" i="16"/>
  <c r="AT574" i="16"/>
  <c r="AP574" i="16"/>
  <c r="AW574" i="16"/>
  <c r="AS574" i="16"/>
  <c r="AO574" i="16"/>
  <c r="AR574" i="16"/>
  <c r="AK577" i="16"/>
  <c r="AU578" i="16"/>
  <c r="AQ578" i="16"/>
  <c r="AM578" i="16"/>
  <c r="AX578" i="16"/>
  <c r="AT578" i="16"/>
  <c r="AP578" i="16"/>
  <c r="AW578" i="16"/>
  <c r="AS578" i="16"/>
  <c r="AO578" i="16"/>
  <c r="AR578" i="16"/>
  <c r="AK581" i="16"/>
  <c r="AU582" i="16"/>
  <c r="AQ582" i="16"/>
  <c r="AM582" i="16"/>
  <c r="AX582" i="16"/>
  <c r="AT582" i="16"/>
  <c r="AP582" i="16"/>
  <c r="AW582" i="16"/>
  <c r="AS582" i="16"/>
  <c r="AO582" i="16"/>
  <c r="AR582" i="16"/>
  <c r="AK585" i="16"/>
  <c r="AU586" i="16"/>
  <c r="AQ586" i="16"/>
  <c r="AM586" i="16"/>
  <c r="AX586" i="16"/>
  <c r="AT586" i="16"/>
  <c r="AP586" i="16"/>
  <c r="AW586" i="16"/>
  <c r="AS586" i="16"/>
  <c r="AO586" i="16"/>
  <c r="AR586" i="16"/>
  <c r="AK589" i="16"/>
  <c r="AU590" i="16"/>
  <c r="AQ590" i="16"/>
  <c r="AM590" i="16"/>
  <c r="AX590" i="16"/>
  <c r="AT590" i="16"/>
  <c r="AP590" i="16"/>
  <c r="AW590" i="16"/>
  <c r="AS590" i="16"/>
  <c r="AO590" i="16"/>
  <c r="AR590" i="16"/>
  <c r="AK593" i="16"/>
  <c r="AU594" i="16"/>
  <c r="AQ594" i="16"/>
  <c r="AM594" i="16"/>
  <c r="AX594" i="16"/>
  <c r="AT594" i="16"/>
  <c r="AP594" i="16"/>
  <c r="AW594" i="16"/>
  <c r="AS594" i="16"/>
  <c r="AO594" i="16"/>
  <c r="AR594" i="16"/>
  <c r="AK597" i="16"/>
  <c r="AU598" i="16"/>
  <c r="AQ598" i="16"/>
  <c r="AM598" i="16"/>
  <c r="AX598" i="16"/>
  <c r="AT598" i="16"/>
  <c r="AP598" i="16"/>
  <c r="AW598" i="16"/>
  <c r="AS598" i="16"/>
  <c r="AO598" i="16"/>
  <c r="AR598" i="16"/>
  <c r="AK601" i="16"/>
  <c r="AU602" i="16"/>
  <c r="AQ602" i="16"/>
  <c r="AM602" i="16"/>
  <c r="AX602" i="16"/>
  <c r="AT602" i="16"/>
  <c r="AP602" i="16"/>
  <c r="AW602" i="16"/>
  <c r="AS602" i="16"/>
  <c r="AO602" i="16"/>
  <c r="AR602" i="16"/>
  <c r="AK605" i="16"/>
  <c r="AU606" i="16"/>
  <c r="AQ606" i="16"/>
  <c r="AM606" i="16"/>
  <c r="AX606" i="16"/>
  <c r="AT606" i="16"/>
  <c r="AP606" i="16"/>
  <c r="AW606" i="16"/>
  <c r="AS606" i="16"/>
  <c r="AO606" i="16"/>
  <c r="AR606" i="16"/>
  <c r="AK609" i="16"/>
  <c r="AU610" i="16"/>
  <c r="AQ610" i="16"/>
  <c r="AM610" i="16"/>
  <c r="AX610" i="16"/>
  <c r="AT610" i="16"/>
  <c r="AP610" i="16"/>
  <c r="AW610" i="16"/>
  <c r="AS610" i="16"/>
  <c r="AO610" i="16"/>
  <c r="AR610" i="16"/>
  <c r="AK613" i="16"/>
  <c r="AU614" i="16"/>
  <c r="AQ614" i="16"/>
  <c r="AM614" i="16"/>
  <c r="AX614" i="16"/>
  <c r="AT614" i="16"/>
  <c r="AP614" i="16"/>
  <c r="AW614" i="16"/>
  <c r="AS614" i="16"/>
  <c r="AO614" i="16"/>
  <c r="AR614" i="16"/>
  <c r="AK617" i="16"/>
  <c r="AU618" i="16"/>
  <c r="AQ618" i="16"/>
  <c r="AM618" i="16"/>
  <c r="AX618" i="16"/>
  <c r="AT618" i="16"/>
  <c r="AP618" i="16"/>
  <c r="AW618" i="16"/>
  <c r="AS618" i="16"/>
  <c r="AO618" i="16"/>
  <c r="AR618" i="16"/>
  <c r="AK621" i="16"/>
  <c r="AU622" i="16"/>
  <c r="AQ622" i="16"/>
  <c r="AM622" i="16"/>
  <c r="AX622" i="16"/>
  <c r="AT622" i="16"/>
  <c r="AP622" i="16"/>
  <c r="AW622" i="16"/>
  <c r="AS622" i="16"/>
  <c r="AO622" i="16"/>
  <c r="AR622" i="16"/>
  <c r="AK625" i="16"/>
  <c r="AU626" i="16"/>
  <c r="AQ626" i="16"/>
  <c r="AM626" i="16"/>
  <c r="AX626" i="16"/>
  <c r="AT626" i="16"/>
  <c r="AP626" i="16"/>
  <c r="AW626" i="16"/>
  <c r="AS626" i="16"/>
  <c r="AO626" i="16"/>
  <c r="AR626" i="16"/>
  <c r="AK629" i="16"/>
  <c r="AU630" i="16"/>
  <c r="AQ630" i="16"/>
  <c r="AM630" i="16"/>
  <c r="AX630" i="16"/>
  <c r="AT630" i="16"/>
  <c r="AP630" i="16"/>
  <c r="AW630" i="16"/>
  <c r="AS630" i="16"/>
  <c r="AO630" i="16"/>
  <c r="AR630" i="16"/>
  <c r="AV723" i="16"/>
  <c r="AR723" i="16"/>
  <c r="AN723" i="16"/>
  <c r="AU723" i="16"/>
  <c r="AQ723" i="16"/>
  <c r="AM723" i="16"/>
  <c r="AX723" i="16"/>
  <c r="AT723" i="16"/>
  <c r="AP723" i="16"/>
  <c r="AW723" i="16"/>
  <c r="AS723" i="16"/>
  <c r="AO723" i="16"/>
  <c r="AX728" i="16"/>
  <c r="AT728" i="16"/>
  <c r="AP728" i="16"/>
  <c r="AW728" i="16"/>
  <c r="AS728" i="16"/>
  <c r="AO728" i="16"/>
  <c r="AV728" i="16"/>
  <c r="AR728" i="16"/>
  <c r="AN728" i="16"/>
  <c r="AQ728" i="16"/>
  <c r="AM728" i="16"/>
  <c r="AV739" i="16"/>
  <c r="AR739" i="16"/>
  <c r="AN739" i="16"/>
  <c r="AU739" i="16"/>
  <c r="AQ739" i="16"/>
  <c r="AM739" i="16"/>
  <c r="AX739" i="16"/>
  <c r="AT739" i="16"/>
  <c r="AP739" i="16"/>
  <c r="AW739" i="16"/>
  <c r="AS739" i="16"/>
  <c r="AO739" i="16"/>
  <c r="AX744" i="16"/>
  <c r="AT744" i="16"/>
  <c r="AP744" i="16"/>
  <c r="AW744" i="16"/>
  <c r="AS744" i="16"/>
  <c r="AO744" i="16"/>
  <c r="AV744" i="16"/>
  <c r="AR744" i="16"/>
  <c r="AN744" i="16"/>
  <c r="AQ744" i="16"/>
  <c r="AM744" i="16"/>
  <c r="AV755" i="16"/>
  <c r="AR755" i="16"/>
  <c r="AN755" i="16"/>
  <c r="AU755" i="16"/>
  <c r="AQ755" i="16"/>
  <c r="AM755" i="16"/>
  <c r="AX755" i="16"/>
  <c r="AT755" i="16"/>
  <c r="AP755" i="16"/>
  <c r="AW755" i="16"/>
  <c r="AS755" i="16"/>
  <c r="AO755" i="16"/>
  <c r="AX760" i="16"/>
  <c r="AT760" i="16"/>
  <c r="AP760" i="16"/>
  <c r="AW760" i="16"/>
  <c r="AS760" i="16"/>
  <c r="AO760" i="16"/>
  <c r="AV760" i="16"/>
  <c r="AR760" i="16"/>
  <c r="AN760" i="16"/>
  <c r="AQ760" i="16"/>
  <c r="AM760" i="16"/>
  <c r="AV771" i="16"/>
  <c r="AR771" i="16"/>
  <c r="AN771" i="16"/>
  <c r="AU771" i="16"/>
  <c r="AQ771" i="16"/>
  <c r="AM771" i="16"/>
  <c r="AX771" i="16"/>
  <c r="AT771" i="16"/>
  <c r="AP771" i="16"/>
  <c r="AW771" i="16"/>
  <c r="AS771" i="16"/>
  <c r="AO771" i="16"/>
  <c r="AX776" i="16"/>
  <c r="AT776" i="16"/>
  <c r="AP776" i="16"/>
  <c r="AW776" i="16"/>
  <c r="AS776" i="16"/>
  <c r="AO776" i="16"/>
  <c r="AV776" i="16"/>
  <c r="AR776" i="16"/>
  <c r="AN776" i="16"/>
  <c r="AQ776" i="16"/>
  <c r="AM776" i="16"/>
  <c r="AV787" i="16"/>
  <c r="AR787" i="16"/>
  <c r="AN787" i="16"/>
  <c r="AU787" i="16"/>
  <c r="AQ787" i="16"/>
  <c r="AM787" i="16"/>
  <c r="AX787" i="16"/>
  <c r="AT787" i="16"/>
  <c r="AP787" i="16"/>
  <c r="AW787" i="16"/>
  <c r="AS787" i="16"/>
  <c r="AO787" i="16"/>
  <c r="AX792" i="16"/>
  <c r="AT792" i="16"/>
  <c r="AP792" i="16"/>
  <c r="AW792" i="16"/>
  <c r="AS792" i="16"/>
  <c r="AO792" i="16"/>
  <c r="AV792" i="16"/>
  <c r="AR792" i="16"/>
  <c r="AN792" i="16"/>
  <c r="AQ792" i="16"/>
  <c r="AM792" i="16"/>
  <c r="AV803" i="16"/>
  <c r="AR803" i="16"/>
  <c r="AN803" i="16"/>
  <c r="AU803" i="16"/>
  <c r="AQ803" i="16"/>
  <c r="AM803" i="16"/>
  <c r="AX803" i="16"/>
  <c r="AT803" i="16"/>
  <c r="AP803" i="16"/>
  <c r="AW803" i="16"/>
  <c r="AS803" i="16"/>
  <c r="AO803" i="16"/>
  <c r="AX808" i="16"/>
  <c r="AT808" i="16"/>
  <c r="AP808" i="16"/>
  <c r="AW808" i="16"/>
  <c r="AS808" i="16"/>
  <c r="AO808" i="16"/>
  <c r="AV808" i="16"/>
  <c r="AR808" i="16"/>
  <c r="AN808" i="16"/>
  <c r="AQ808" i="16"/>
  <c r="AM808" i="16"/>
  <c r="AV819" i="16"/>
  <c r="AR819" i="16"/>
  <c r="AN819" i="16"/>
  <c r="AU819" i="16"/>
  <c r="AQ819" i="16"/>
  <c r="AM819" i="16"/>
  <c r="AX819" i="16"/>
  <c r="AT819" i="16"/>
  <c r="AP819" i="16"/>
  <c r="AW819" i="16"/>
  <c r="AS819" i="16"/>
  <c r="AO819" i="16"/>
  <c r="AX824" i="16"/>
  <c r="AT824" i="16"/>
  <c r="AP824" i="16"/>
  <c r="AW824" i="16"/>
  <c r="AS824" i="16"/>
  <c r="AO824" i="16"/>
  <c r="AV824" i="16"/>
  <c r="AR824" i="16"/>
  <c r="AN824" i="16"/>
  <c r="AQ824" i="16"/>
  <c r="AM824" i="16"/>
  <c r="AV835" i="16"/>
  <c r="AR835" i="16"/>
  <c r="AN835" i="16"/>
  <c r="AU835" i="16"/>
  <c r="AQ835" i="16"/>
  <c r="AM835" i="16"/>
  <c r="AX835" i="16"/>
  <c r="AT835" i="16"/>
  <c r="AP835" i="16"/>
  <c r="AW835" i="16"/>
  <c r="AS835" i="16"/>
  <c r="AO835" i="16"/>
  <c r="AX840" i="16"/>
  <c r="AT840" i="16"/>
  <c r="AP840" i="16"/>
  <c r="AW840" i="16"/>
  <c r="AS840" i="16"/>
  <c r="AO840" i="16"/>
  <c r="AV840" i="16"/>
  <c r="AR840" i="16"/>
  <c r="AN840" i="16"/>
  <c r="AQ840" i="16"/>
  <c r="AM840" i="16"/>
  <c r="AV851" i="16"/>
  <c r="AR851" i="16"/>
  <c r="AN851" i="16"/>
  <c r="AU851" i="16"/>
  <c r="AQ851" i="16"/>
  <c r="AM851" i="16"/>
  <c r="AX851" i="16"/>
  <c r="AT851" i="16"/>
  <c r="AP851" i="16"/>
  <c r="AW851" i="16"/>
  <c r="AS851" i="16"/>
  <c r="AO851" i="16"/>
  <c r="AX856" i="16"/>
  <c r="AT856" i="16"/>
  <c r="AP856" i="16"/>
  <c r="AW856" i="16"/>
  <c r="AS856" i="16"/>
  <c r="AO856" i="16"/>
  <c r="AV856" i="16"/>
  <c r="AR856" i="16"/>
  <c r="AN856" i="16"/>
  <c r="AQ856" i="16"/>
  <c r="AM856" i="16"/>
  <c r="AX864" i="16"/>
  <c r="AT864" i="16"/>
  <c r="AP864" i="16"/>
  <c r="AW864" i="16"/>
  <c r="AS864" i="16"/>
  <c r="AO864" i="16"/>
  <c r="AV864" i="16"/>
  <c r="AR864" i="16"/>
  <c r="AN864" i="16"/>
  <c r="AQ864" i="16"/>
  <c r="AM864" i="16"/>
  <c r="AW899" i="16"/>
  <c r="AS899" i="16"/>
  <c r="AO899" i="16"/>
  <c r="AU899" i="16"/>
  <c r="AP899" i="16"/>
  <c r="AT899" i="16"/>
  <c r="AN899" i="16"/>
  <c r="AX899" i="16"/>
  <c r="AR899" i="16"/>
  <c r="AM899" i="16"/>
  <c r="AV899" i="16"/>
  <c r="AQ899" i="16"/>
  <c r="AL634" i="16"/>
  <c r="AT634" i="16" s="1"/>
  <c r="AV635" i="16"/>
  <c r="AR635" i="16"/>
  <c r="AN635" i="16"/>
  <c r="AX635" i="16"/>
  <c r="AT635" i="16"/>
  <c r="AP635" i="16"/>
  <c r="AS635" i="16"/>
  <c r="AL638" i="16"/>
  <c r="AS638" i="16" s="1"/>
  <c r="AV639" i="16"/>
  <c r="AR639" i="16"/>
  <c r="AN639" i="16"/>
  <c r="AX639" i="16"/>
  <c r="AT639" i="16"/>
  <c r="AP639" i="16"/>
  <c r="AS639" i="16"/>
  <c r="AL642" i="16"/>
  <c r="AP642" i="16" s="1"/>
  <c r="AV643" i="16"/>
  <c r="AR643" i="16"/>
  <c r="AN643" i="16"/>
  <c r="AX643" i="16"/>
  <c r="AT643" i="16"/>
  <c r="AP643" i="16"/>
  <c r="AS643" i="16"/>
  <c r="AL646" i="16"/>
  <c r="AS646" i="16" s="1"/>
  <c r="AV647" i="16"/>
  <c r="AR647" i="16"/>
  <c r="AN647" i="16"/>
  <c r="AX647" i="16"/>
  <c r="AT647" i="16"/>
  <c r="AP647" i="16"/>
  <c r="AS647" i="16"/>
  <c r="AL650" i="16"/>
  <c r="AV650" i="16" s="1"/>
  <c r="AV651" i="16"/>
  <c r="AR651" i="16"/>
  <c r="AN651" i="16"/>
  <c r="AX651" i="16"/>
  <c r="AT651" i="16"/>
  <c r="AP651" i="16"/>
  <c r="AS651" i="16"/>
  <c r="AL654" i="16"/>
  <c r="AS654" i="16" s="1"/>
  <c r="AV655" i="16"/>
  <c r="AR655" i="16"/>
  <c r="AN655" i="16"/>
  <c r="AX655" i="16"/>
  <c r="AT655" i="16"/>
  <c r="AP655" i="16"/>
  <c r="AS655" i="16"/>
  <c r="AL658" i="16"/>
  <c r="AX658" i="16" s="1"/>
  <c r="AV659" i="16"/>
  <c r="AR659" i="16"/>
  <c r="AN659" i="16"/>
  <c r="AX659" i="16"/>
  <c r="AT659" i="16"/>
  <c r="AP659" i="16"/>
  <c r="AS659" i="16"/>
  <c r="AL662" i="16"/>
  <c r="AS662" i="16" s="1"/>
  <c r="AV663" i="16"/>
  <c r="AR663" i="16"/>
  <c r="AN663" i="16"/>
  <c r="AX663" i="16"/>
  <c r="AT663" i="16"/>
  <c r="AP663" i="16"/>
  <c r="AS663" i="16"/>
  <c r="AL666" i="16"/>
  <c r="AT666" i="16" s="1"/>
  <c r="AV667" i="16"/>
  <c r="AR667" i="16"/>
  <c r="AN667" i="16"/>
  <c r="AX667" i="16"/>
  <c r="AT667" i="16"/>
  <c r="AP667" i="16"/>
  <c r="AS667" i="16"/>
  <c r="AL670" i="16"/>
  <c r="AS670" i="16" s="1"/>
  <c r="AV671" i="16"/>
  <c r="AR671" i="16"/>
  <c r="AN671" i="16"/>
  <c r="AX671" i="16"/>
  <c r="AT671" i="16"/>
  <c r="AP671" i="16"/>
  <c r="AS671" i="16"/>
  <c r="AL674" i="16"/>
  <c r="AP674" i="16" s="1"/>
  <c r="AV675" i="16"/>
  <c r="AR675" i="16"/>
  <c r="AN675" i="16"/>
  <c r="AX675" i="16"/>
  <c r="AT675" i="16"/>
  <c r="AP675" i="16"/>
  <c r="AS675" i="16"/>
  <c r="AL678" i="16"/>
  <c r="AS678" i="16" s="1"/>
  <c r="AV679" i="16"/>
  <c r="AR679" i="16"/>
  <c r="AN679" i="16"/>
  <c r="AX679" i="16"/>
  <c r="AT679" i="16"/>
  <c r="AP679" i="16"/>
  <c r="AS679" i="16"/>
  <c r="AL682" i="16"/>
  <c r="AV682" i="16" s="1"/>
  <c r="AV683" i="16"/>
  <c r="AR683" i="16"/>
  <c r="AN683" i="16"/>
  <c r="AX683" i="16"/>
  <c r="AT683" i="16"/>
  <c r="AP683" i="16"/>
  <c r="AS683" i="16"/>
  <c r="AL686" i="16"/>
  <c r="AS686" i="16" s="1"/>
  <c r="AV687" i="16"/>
  <c r="AR687" i="16"/>
  <c r="AN687" i="16"/>
  <c r="AX687" i="16"/>
  <c r="AT687" i="16"/>
  <c r="AP687" i="16"/>
  <c r="AS687" i="16"/>
  <c r="AL690" i="16"/>
  <c r="AX690" i="16" s="1"/>
  <c r="AV691" i="16"/>
  <c r="AR691" i="16"/>
  <c r="AN691" i="16"/>
  <c r="AX691" i="16"/>
  <c r="AT691" i="16"/>
  <c r="AP691" i="16"/>
  <c r="AS691" i="16"/>
  <c r="AL694" i="16"/>
  <c r="AS694" i="16" s="1"/>
  <c r="AV695" i="16"/>
  <c r="AR695" i="16"/>
  <c r="AN695" i="16"/>
  <c r="AX695" i="16"/>
  <c r="AT695" i="16"/>
  <c r="AP695" i="16"/>
  <c r="AS695" i="16"/>
  <c r="AL698" i="16"/>
  <c r="AT698" i="16" s="1"/>
  <c r="AV699" i="16"/>
  <c r="AR699" i="16"/>
  <c r="AN699" i="16"/>
  <c r="AX699" i="16"/>
  <c r="AT699" i="16"/>
  <c r="AP699" i="16"/>
  <c r="AS699" i="16"/>
  <c r="AL702" i="16"/>
  <c r="AS702" i="16" s="1"/>
  <c r="AV703" i="16"/>
  <c r="AR703" i="16"/>
  <c r="AN703" i="16"/>
  <c r="AX703" i="16"/>
  <c r="AT703" i="16"/>
  <c r="AP703" i="16"/>
  <c r="AS703" i="16"/>
  <c r="AL706" i="16"/>
  <c r="AP706" i="16" s="1"/>
  <c r="AV707" i="16"/>
  <c r="AR707" i="16"/>
  <c r="AN707" i="16"/>
  <c r="AX707" i="16"/>
  <c r="AT707" i="16"/>
  <c r="AP707" i="16"/>
  <c r="AS707" i="16"/>
  <c r="AV711" i="16"/>
  <c r="AR711" i="16"/>
  <c r="AN711" i="16"/>
  <c r="AX711" i="16"/>
  <c r="AT711" i="16"/>
  <c r="AP711" i="16"/>
  <c r="AS711" i="16"/>
  <c r="AV715" i="16"/>
  <c r="AR715" i="16"/>
  <c r="AN715" i="16"/>
  <c r="AX715" i="16"/>
  <c r="AT715" i="16"/>
  <c r="AP715" i="16"/>
  <c r="AS715" i="16"/>
  <c r="AV719" i="16"/>
  <c r="AR719" i="16"/>
  <c r="AN719" i="16"/>
  <c r="AX719" i="16"/>
  <c r="AT719" i="16"/>
  <c r="AP719" i="16"/>
  <c r="AS719" i="16"/>
  <c r="AA725" i="16"/>
  <c r="Z725" i="16"/>
  <c r="AA729" i="16"/>
  <c r="Z729" i="16"/>
  <c r="AA733" i="16"/>
  <c r="Z733" i="16"/>
  <c r="AA737" i="16"/>
  <c r="Z737" i="16"/>
  <c r="AA741" i="16"/>
  <c r="Z741" i="16"/>
  <c r="AA745" i="16"/>
  <c r="Z745" i="16"/>
  <c r="AA749" i="16"/>
  <c r="Z749" i="16"/>
  <c r="AA753" i="16"/>
  <c r="Z753" i="16"/>
  <c r="AA757" i="16"/>
  <c r="Z757" i="16"/>
  <c r="AA761" i="16"/>
  <c r="Z761" i="16"/>
  <c r="AA765" i="16"/>
  <c r="Z765" i="16"/>
  <c r="AA769" i="16"/>
  <c r="Z769" i="16"/>
  <c r="AA773" i="16"/>
  <c r="Z773" i="16"/>
  <c r="AA777" i="16"/>
  <c r="Z777" i="16"/>
  <c r="AA781" i="16"/>
  <c r="Z781" i="16"/>
  <c r="AA785" i="16"/>
  <c r="Z785" i="16"/>
  <c r="AA789" i="16"/>
  <c r="Z789" i="16"/>
  <c r="AA793" i="16"/>
  <c r="Z793" i="16"/>
  <c r="AA797" i="16"/>
  <c r="Z797" i="16"/>
  <c r="AA801" i="16"/>
  <c r="Z801" i="16"/>
  <c r="AA805" i="16"/>
  <c r="Z805" i="16"/>
  <c r="AA809" i="16"/>
  <c r="Z809" i="16"/>
  <c r="AA813" i="16"/>
  <c r="Z813" i="16"/>
  <c r="AA817" i="16"/>
  <c r="Z817" i="16"/>
  <c r="AA821" i="16"/>
  <c r="Z821" i="16"/>
  <c r="AA825" i="16"/>
  <c r="Z825" i="16"/>
  <c r="AA829" i="16"/>
  <c r="Z829" i="16"/>
  <c r="AA833" i="16"/>
  <c r="Z833" i="16"/>
  <c r="AA837" i="16"/>
  <c r="Z837" i="16"/>
  <c r="AA841" i="16"/>
  <c r="Z841" i="16"/>
  <c r="AA845" i="16"/>
  <c r="Z845" i="16"/>
  <c r="AA849" i="16"/>
  <c r="Z849" i="16"/>
  <c r="AA853" i="16"/>
  <c r="Z853" i="16"/>
  <c r="AA857" i="16"/>
  <c r="Z857" i="16"/>
  <c r="AA861" i="16"/>
  <c r="Z861" i="16"/>
  <c r="AA865" i="16"/>
  <c r="Z865" i="16"/>
  <c r="AK869" i="16"/>
  <c r="AC869" i="16"/>
  <c r="AA869" i="16"/>
  <c r="Z869" i="16"/>
  <c r="AU870" i="16"/>
  <c r="AQ870" i="16"/>
  <c r="AM870" i="16"/>
  <c r="AX870" i="16"/>
  <c r="AS870" i="16"/>
  <c r="AN870" i="16"/>
  <c r="AW870" i="16"/>
  <c r="AR870" i="16"/>
  <c r="AV870" i="16"/>
  <c r="AP870" i="16"/>
  <c r="AT870" i="16"/>
  <c r="AU872" i="16"/>
  <c r="AQ872" i="16"/>
  <c r="AM872" i="16"/>
  <c r="AX872" i="16"/>
  <c r="AS872" i="16"/>
  <c r="AN872" i="16"/>
  <c r="AW872" i="16"/>
  <c r="AR872" i="16"/>
  <c r="AV872" i="16"/>
  <c r="AP872" i="16"/>
  <c r="AT872" i="16"/>
  <c r="AU874" i="16"/>
  <c r="AQ874" i="16"/>
  <c r="AM874" i="16"/>
  <c r="AX874" i="16"/>
  <c r="AS874" i="16"/>
  <c r="AN874" i="16"/>
  <c r="AW874" i="16"/>
  <c r="AR874" i="16"/>
  <c r="AV874" i="16"/>
  <c r="AP874" i="16"/>
  <c r="AT874" i="16"/>
  <c r="AU876" i="16"/>
  <c r="AQ876" i="16"/>
  <c r="AM876" i="16"/>
  <c r="AX876" i="16"/>
  <c r="AS876" i="16"/>
  <c r="AN876" i="16"/>
  <c r="AW876" i="16"/>
  <c r="AR876" i="16"/>
  <c r="AV876" i="16"/>
  <c r="AP876" i="16"/>
  <c r="AT876" i="16"/>
  <c r="AU878" i="16"/>
  <c r="AQ878" i="16"/>
  <c r="AM878" i="16"/>
  <c r="AX878" i="16"/>
  <c r="AS878" i="16"/>
  <c r="AN878" i="16"/>
  <c r="AW878" i="16"/>
  <c r="AR878" i="16"/>
  <c r="AV878" i="16"/>
  <c r="AP878" i="16"/>
  <c r="AT878" i="16"/>
  <c r="AU880" i="16"/>
  <c r="AQ880" i="16"/>
  <c r="AM880" i="16"/>
  <c r="AX880" i="16"/>
  <c r="AS880" i="16"/>
  <c r="AN880" i="16"/>
  <c r="AW880" i="16"/>
  <c r="AR880" i="16"/>
  <c r="AV880" i="16"/>
  <c r="AP880" i="16"/>
  <c r="AT880" i="16"/>
  <c r="AU882" i="16"/>
  <c r="AQ882" i="16"/>
  <c r="AM882" i="16"/>
  <c r="AX882" i="16"/>
  <c r="AS882" i="16"/>
  <c r="AN882" i="16"/>
  <c r="AW882" i="16"/>
  <c r="AR882" i="16"/>
  <c r="AV882" i="16"/>
  <c r="AP882" i="16"/>
  <c r="AT882" i="16"/>
  <c r="AU884" i="16"/>
  <c r="AQ884" i="16"/>
  <c r="AM884" i="16"/>
  <c r="AX884" i="16"/>
  <c r="AS884" i="16"/>
  <c r="AN884" i="16"/>
  <c r="AW884" i="16"/>
  <c r="AR884" i="16"/>
  <c r="AV884" i="16"/>
  <c r="AP884" i="16"/>
  <c r="AT884" i="16"/>
  <c r="AU886" i="16"/>
  <c r="AQ886" i="16"/>
  <c r="AM886" i="16"/>
  <c r="AX886" i="16"/>
  <c r="AS886" i="16"/>
  <c r="AN886" i="16"/>
  <c r="AW886" i="16"/>
  <c r="AR886" i="16"/>
  <c r="AV886" i="16"/>
  <c r="AP886" i="16"/>
  <c r="AT886" i="16"/>
  <c r="AU888" i="16"/>
  <c r="AQ888" i="16"/>
  <c r="AM888" i="16"/>
  <c r="AX888" i="16"/>
  <c r="AS888" i="16"/>
  <c r="AN888" i="16"/>
  <c r="AW888" i="16"/>
  <c r="AR888" i="16"/>
  <c r="AV888" i="16"/>
  <c r="AP888" i="16"/>
  <c r="AT888" i="16"/>
  <c r="AU890" i="16"/>
  <c r="AQ890" i="16"/>
  <c r="AM890" i="16"/>
  <c r="AX890" i="16"/>
  <c r="AS890" i="16"/>
  <c r="AN890" i="16"/>
  <c r="AW890" i="16"/>
  <c r="AR890" i="16"/>
  <c r="AV890" i="16"/>
  <c r="AP890" i="16"/>
  <c r="AT890" i="16"/>
  <c r="AU892" i="16"/>
  <c r="AQ892" i="16"/>
  <c r="AM892" i="16"/>
  <c r="AX892" i="16"/>
  <c r="AS892" i="16"/>
  <c r="AN892" i="16"/>
  <c r="AW892" i="16"/>
  <c r="AR892" i="16"/>
  <c r="AV892" i="16"/>
  <c r="AP892" i="16"/>
  <c r="AT892" i="16"/>
  <c r="AU894" i="16"/>
  <c r="AQ894" i="16"/>
  <c r="AM894" i="16"/>
  <c r="AX894" i="16"/>
  <c r="AS894" i="16"/>
  <c r="AN894" i="16"/>
  <c r="AW894" i="16"/>
  <c r="AR894" i="16"/>
  <c r="AV894" i="16"/>
  <c r="AP894" i="16"/>
  <c r="AT894" i="16"/>
  <c r="AU896" i="16"/>
  <c r="AQ896" i="16"/>
  <c r="AM896" i="16"/>
  <c r="AX896" i="16"/>
  <c r="AS896" i="16"/>
  <c r="AN896" i="16"/>
  <c r="AW896" i="16"/>
  <c r="AR896" i="16"/>
  <c r="AV896" i="16"/>
  <c r="AP896" i="16"/>
  <c r="AO896" i="16"/>
  <c r="AW901" i="16"/>
  <c r="AS901" i="16"/>
  <c r="AO901" i="16"/>
  <c r="AV901" i="16"/>
  <c r="AR901" i="16"/>
  <c r="AN901" i="16"/>
  <c r="AQ901" i="16"/>
  <c r="AX901" i="16"/>
  <c r="AP901" i="16"/>
  <c r="AU901" i="16"/>
  <c r="AM901" i="16"/>
  <c r="AN906" i="16"/>
  <c r="AN914" i="16"/>
  <c r="AN922" i="16"/>
  <c r="AN930" i="16"/>
  <c r="AN938" i="16"/>
  <c r="AN946" i="16"/>
  <c r="AN954" i="16"/>
  <c r="AW961" i="16"/>
  <c r="AS961" i="16"/>
  <c r="AO961" i="16"/>
  <c r="AV961" i="16"/>
  <c r="AR961" i="16"/>
  <c r="AN961" i="16"/>
  <c r="AU961" i="16"/>
  <c r="AQ961" i="16"/>
  <c r="AM961" i="16"/>
  <c r="AX961" i="16"/>
  <c r="AT961" i="16"/>
  <c r="AP961" i="16"/>
  <c r="AC970" i="16"/>
  <c r="AK970" i="16"/>
  <c r="AA970" i="16"/>
  <c r="Z970" i="16"/>
  <c r="AC977" i="16"/>
  <c r="AK977" i="16"/>
  <c r="Z977" i="16"/>
  <c r="AA977" i="16"/>
  <c r="AC993" i="16"/>
  <c r="AK993" i="16"/>
  <c r="Z993" i="16"/>
  <c r="AA993" i="16"/>
  <c r="AX1003" i="16"/>
  <c r="AT1003" i="16"/>
  <c r="AR1003" i="16"/>
  <c r="AN1003" i="16"/>
  <c r="AO1003" i="16"/>
  <c r="AU1003" i="16"/>
  <c r="AM635" i="16"/>
  <c r="AM639" i="16"/>
  <c r="AM643" i="16"/>
  <c r="AM647" i="16"/>
  <c r="AM651" i="16"/>
  <c r="AM655" i="16"/>
  <c r="AM659" i="16"/>
  <c r="AM663" i="16"/>
  <c r="AM667" i="16"/>
  <c r="AM671" i="16"/>
  <c r="AM675" i="16"/>
  <c r="AM679" i="16"/>
  <c r="AM683" i="16"/>
  <c r="AM687" i="16"/>
  <c r="AM691" i="16"/>
  <c r="AM695" i="16"/>
  <c r="AM699" i="16"/>
  <c r="AM703" i="16"/>
  <c r="AM707" i="16"/>
  <c r="AM711" i="16"/>
  <c r="AM715" i="16"/>
  <c r="AM719" i="16"/>
  <c r="AX722" i="16"/>
  <c r="AT722" i="16"/>
  <c r="AP722" i="16"/>
  <c r="AW722" i="16"/>
  <c r="AS722" i="16"/>
  <c r="AO722" i="16"/>
  <c r="AV722" i="16"/>
  <c r="AR722" i="16"/>
  <c r="AN722" i="16"/>
  <c r="AU722" i="16"/>
  <c r="AV725" i="16"/>
  <c r="AR725" i="16"/>
  <c r="AN725" i="16"/>
  <c r="AU725" i="16"/>
  <c r="AQ725" i="16"/>
  <c r="AM725" i="16"/>
  <c r="AX725" i="16"/>
  <c r="AT725" i="16"/>
  <c r="AP725" i="16"/>
  <c r="AX726" i="16"/>
  <c r="AT726" i="16"/>
  <c r="AP726" i="16"/>
  <c r="AW726" i="16"/>
  <c r="AS726" i="16"/>
  <c r="AO726" i="16"/>
  <c r="AV726" i="16"/>
  <c r="AR726" i="16"/>
  <c r="AN726" i="16"/>
  <c r="AU726" i="16"/>
  <c r="AV729" i="16"/>
  <c r="AR729" i="16"/>
  <c r="AN729" i="16"/>
  <c r="AU729" i="16"/>
  <c r="AQ729" i="16"/>
  <c r="AM729" i="16"/>
  <c r="AX729" i="16"/>
  <c r="AT729" i="16"/>
  <c r="AP729" i="16"/>
  <c r="AX730" i="16"/>
  <c r="AT730" i="16"/>
  <c r="AP730" i="16"/>
  <c r="AW730" i="16"/>
  <c r="AS730" i="16"/>
  <c r="AO730" i="16"/>
  <c r="AV730" i="16"/>
  <c r="AR730" i="16"/>
  <c r="AN730" i="16"/>
  <c r="AU730" i="16"/>
  <c r="AV733" i="16"/>
  <c r="AR733" i="16"/>
  <c r="AN733" i="16"/>
  <c r="AU733" i="16"/>
  <c r="AQ733" i="16"/>
  <c r="AM733" i="16"/>
  <c r="AX733" i="16"/>
  <c r="AT733" i="16"/>
  <c r="AP733" i="16"/>
  <c r="AX734" i="16"/>
  <c r="AT734" i="16"/>
  <c r="AP734" i="16"/>
  <c r="AW734" i="16"/>
  <c r="AS734" i="16"/>
  <c r="AO734" i="16"/>
  <c r="AV734" i="16"/>
  <c r="AR734" i="16"/>
  <c r="AN734" i="16"/>
  <c r="AU734" i="16"/>
  <c r="AV737" i="16"/>
  <c r="AR737" i="16"/>
  <c r="AN737" i="16"/>
  <c r="AU737" i="16"/>
  <c r="AQ737" i="16"/>
  <c r="AM737" i="16"/>
  <c r="AX737" i="16"/>
  <c r="AT737" i="16"/>
  <c r="AP737" i="16"/>
  <c r="AX738" i="16"/>
  <c r="AT738" i="16"/>
  <c r="AP738" i="16"/>
  <c r="AW738" i="16"/>
  <c r="AS738" i="16"/>
  <c r="AO738" i="16"/>
  <c r="AV738" i="16"/>
  <c r="AR738" i="16"/>
  <c r="AN738" i="16"/>
  <c r="AU738" i="16"/>
  <c r="AV741" i="16"/>
  <c r="AR741" i="16"/>
  <c r="AN741" i="16"/>
  <c r="AU741" i="16"/>
  <c r="AQ741" i="16"/>
  <c r="AM741" i="16"/>
  <c r="AX741" i="16"/>
  <c r="AT741" i="16"/>
  <c r="AP741" i="16"/>
  <c r="AX742" i="16"/>
  <c r="AT742" i="16"/>
  <c r="AP742" i="16"/>
  <c r="AW742" i="16"/>
  <c r="AS742" i="16"/>
  <c r="AO742" i="16"/>
  <c r="AV742" i="16"/>
  <c r="AR742" i="16"/>
  <c r="AN742" i="16"/>
  <c r="AU742" i="16"/>
  <c r="AV745" i="16"/>
  <c r="AR745" i="16"/>
  <c r="AN745" i="16"/>
  <c r="AU745" i="16"/>
  <c r="AQ745" i="16"/>
  <c r="AM745" i="16"/>
  <c r="AX745" i="16"/>
  <c r="AT745" i="16"/>
  <c r="AP745" i="16"/>
  <c r="AX746" i="16"/>
  <c r="AT746" i="16"/>
  <c r="AP746" i="16"/>
  <c r="AW746" i="16"/>
  <c r="AS746" i="16"/>
  <c r="AO746" i="16"/>
  <c r="AV746" i="16"/>
  <c r="AR746" i="16"/>
  <c r="AN746" i="16"/>
  <c r="AU746" i="16"/>
  <c r="AV749" i="16"/>
  <c r="AR749" i="16"/>
  <c r="AN749" i="16"/>
  <c r="AU749" i="16"/>
  <c r="AQ749" i="16"/>
  <c r="AM749" i="16"/>
  <c r="AX749" i="16"/>
  <c r="AT749" i="16"/>
  <c r="AP749" i="16"/>
  <c r="AX750" i="16"/>
  <c r="AT750" i="16"/>
  <c r="AP750" i="16"/>
  <c r="AW750" i="16"/>
  <c r="AS750" i="16"/>
  <c r="AO750" i="16"/>
  <c r="AV750" i="16"/>
  <c r="AR750" i="16"/>
  <c r="AN750" i="16"/>
  <c r="AU750" i="16"/>
  <c r="AV753" i="16"/>
  <c r="AR753" i="16"/>
  <c r="AN753" i="16"/>
  <c r="AU753" i="16"/>
  <c r="AQ753" i="16"/>
  <c r="AM753" i="16"/>
  <c r="AX753" i="16"/>
  <c r="AT753" i="16"/>
  <c r="AP753" i="16"/>
  <c r="AX754" i="16"/>
  <c r="AT754" i="16"/>
  <c r="AP754" i="16"/>
  <c r="AW754" i="16"/>
  <c r="AS754" i="16"/>
  <c r="AO754" i="16"/>
  <c r="AV754" i="16"/>
  <c r="AR754" i="16"/>
  <c r="AN754" i="16"/>
  <c r="AU754" i="16"/>
  <c r="AV757" i="16"/>
  <c r="AR757" i="16"/>
  <c r="AN757" i="16"/>
  <c r="AU757" i="16"/>
  <c r="AQ757" i="16"/>
  <c r="AM757" i="16"/>
  <c r="AX757" i="16"/>
  <c r="AT757" i="16"/>
  <c r="AP757" i="16"/>
  <c r="AX758" i="16"/>
  <c r="AT758" i="16"/>
  <c r="AP758" i="16"/>
  <c r="AW758" i="16"/>
  <c r="AS758" i="16"/>
  <c r="AO758" i="16"/>
  <c r="AV758" i="16"/>
  <c r="AR758" i="16"/>
  <c r="AN758" i="16"/>
  <c r="AU758" i="16"/>
  <c r="AV761" i="16"/>
  <c r="AR761" i="16"/>
  <c r="AN761" i="16"/>
  <c r="AU761" i="16"/>
  <c r="AQ761" i="16"/>
  <c r="AM761" i="16"/>
  <c r="AX761" i="16"/>
  <c r="AT761" i="16"/>
  <c r="AP761" i="16"/>
  <c r="AX762" i="16"/>
  <c r="AT762" i="16"/>
  <c r="AP762" i="16"/>
  <c r="AW762" i="16"/>
  <c r="AS762" i="16"/>
  <c r="AO762" i="16"/>
  <c r="AV762" i="16"/>
  <c r="AR762" i="16"/>
  <c r="AN762" i="16"/>
  <c r="AU762" i="16"/>
  <c r="AV765" i="16"/>
  <c r="AR765" i="16"/>
  <c r="AN765" i="16"/>
  <c r="AU765" i="16"/>
  <c r="AQ765" i="16"/>
  <c r="AM765" i="16"/>
  <c r="AX765" i="16"/>
  <c r="AT765" i="16"/>
  <c r="AP765" i="16"/>
  <c r="AX766" i="16"/>
  <c r="AT766" i="16"/>
  <c r="AP766" i="16"/>
  <c r="AW766" i="16"/>
  <c r="AS766" i="16"/>
  <c r="AO766" i="16"/>
  <c r="AV766" i="16"/>
  <c r="AR766" i="16"/>
  <c r="AN766" i="16"/>
  <c r="AU766" i="16"/>
  <c r="AV769" i="16"/>
  <c r="AR769" i="16"/>
  <c r="AN769" i="16"/>
  <c r="AU769" i="16"/>
  <c r="AQ769" i="16"/>
  <c r="AM769" i="16"/>
  <c r="AX769" i="16"/>
  <c r="AT769" i="16"/>
  <c r="AP769" i="16"/>
  <c r="AX770" i="16"/>
  <c r="AT770" i="16"/>
  <c r="AP770" i="16"/>
  <c r="AW770" i="16"/>
  <c r="AS770" i="16"/>
  <c r="AO770" i="16"/>
  <c r="AV770" i="16"/>
  <c r="AR770" i="16"/>
  <c r="AN770" i="16"/>
  <c r="AU770" i="16"/>
  <c r="AV773" i="16"/>
  <c r="AR773" i="16"/>
  <c r="AN773" i="16"/>
  <c r="AU773" i="16"/>
  <c r="AQ773" i="16"/>
  <c r="AM773" i="16"/>
  <c r="AX773" i="16"/>
  <c r="AT773" i="16"/>
  <c r="AP773" i="16"/>
  <c r="AX774" i="16"/>
  <c r="AT774" i="16"/>
  <c r="AP774" i="16"/>
  <c r="AW774" i="16"/>
  <c r="AS774" i="16"/>
  <c r="AO774" i="16"/>
  <c r="AV774" i="16"/>
  <c r="AR774" i="16"/>
  <c r="AN774" i="16"/>
  <c r="AU774" i="16"/>
  <c r="AV777" i="16"/>
  <c r="AR777" i="16"/>
  <c r="AN777" i="16"/>
  <c r="AU777" i="16"/>
  <c r="AQ777" i="16"/>
  <c r="AM777" i="16"/>
  <c r="AX777" i="16"/>
  <c r="AT777" i="16"/>
  <c r="AP777" i="16"/>
  <c r="AX778" i="16"/>
  <c r="AT778" i="16"/>
  <c r="AP778" i="16"/>
  <c r="AW778" i="16"/>
  <c r="AS778" i="16"/>
  <c r="AO778" i="16"/>
  <c r="AV778" i="16"/>
  <c r="AR778" i="16"/>
  <c r="AN778" i="16"/>
  <c r="AU778" i="16"/>
  <c r="AV781" i="16"/>
  <c r="AR781" i="16"/>
  <c r="AN781" i="16"/>
  <c r="AU781" i="16"/>
  <c r="AQ781" i="16"/>
  <c r="AM781" i="16"/>
  <c r="AX781" i="16"/>
  <c r="AT781" i="16"/>
  <c r="AP781" i="16"/>
  <c r="AX782" i="16"/>
  <c r="AT782" i="16"/>
  <c r="AP782" i="16"/>
  <c r="AW782" i="16"/>
  <c r="AS782" i="16"/>
  <c r="AO782" i="16"/>
  <c r="AV782" i="16"/>
  <c r="AR782" i="16"/>
  <c r="AN782" i="16"/>
  <c r="AU782" i="16"/>
  <c r="AV785" i="16"/>
  <c r="AR785" i="16"/>
  <c r="AN785" i="16"/>
  <c r="AU785" i="16"/>
  <c r="AQ785" i="16"/>
  <c r="AM785" i="16"/>
  <c r="AX785" i="16"/>
  <c r="AT785" i="16"/>
  <c r="AP785" i="16"/>
  <c r="AX786" i="16"/>
  <c r="AT786" i="16"/>
  <c r="AP786" i="16"/>
  <c r="AW786" i="16"/>
  <c r="AS786" i="16"/>
  <c r="AO786" i="16"/>
  <c r="AV786" i="16"/>
  <c r="AR786" i="16"/>
  <c r="AN786" i="16"/>
  <c r="AU786" i="16"/>
  <c r="AV789" i="16"/>
  <c r="AR789" i="16"/>
  <c r="AN789" i="16"/>
  <c r="AU789" i="16"/>
  <c r="AQ789" i="16"/>
  <c r="AM789" i="16"/>
  <c r="AX789" i="16"/>
  <c r="AT789" i="16"/>
  <c r="AP789" i="16"/>
  <c r="AX790" i="16"/>
  <c r="AT790" i="16"/>
  <c r="AP790" i="16"/>
  <c r="AW790" i="16"/>
  <c r="AS790" i="16"/>
  <c r="AO790" i="16"/>
  <c r="AV790" i="16"/>
  <c r="AR790" i="16"/>
  <c r="AN790" i="16"/>
  <c r="AU790" i="16"/>
  <c r="AV793" i="16"/>
  <c r="AR793" i="16"/>
  <c r="AN793" i="16"/>
  <c r="AU793" i="16"/>
  <c r="AQ793" i="16"/>
  <c r="AM793" i="16"/>
  <c r="AX793" i="16"/>
  <c r="AT793" i="16"/>
  <c r="AP793" i="16"/>
  <c r="AX794" i="16"/>
  <c r="AT794" i="16"/>
  <c r="AP794" i="16"/>
  <c r="AW794" i="16"/>
  <c r="AS794" i="16"/>
  <c r="AO794" i="16"/>
  <c r="AV794" i="16"/>
  <c r="AR794" i="16"/>
  <c r="AN794" i="16"/>
  <c r="AU794" i="16"/>
  <c r="AV797" i="16"/>
  <c r="AR797" i="16"/>
  <c r="AN797" i="16"/>
  <c r="AU797" i="16"/>
  <c r="AQ797" i="16"/>
  <c r="AM797" i="16"/>
  <c r="AX797" i="16"/>
  <c r="AT797" i="16"/>
  <c r="AP797" i="16"/>
  <c r="AX798" i="16"/>
  <c r="AT798" i="16"/>
  <c r="AP798" i="16"/>
  <c r="AW798" i="16"/>
  <c r="AS798" i="16"/>
  <c r="AO798" i="16"/>
  <c r="AV798" i="16"/>
  <c r="AR798" i="16"/>
  <c r="AN798" i="16"/>
  <c r="AU798" i="16"/>
  <c r="AV801" i="16"/>
  <c r="AR801" i="16"/>
  <c r="AN801" i="16"/>
  <c r="AU801" i="16"/>
  <c r="AQ801" i="16"/>
  <c r="AM801" i="16"/>
  <c r="AX801" i="16"/>
  <c r="AT801" i="16"/>
  <c r="AP801" i="16"/>
  <c r="AX802" i="16"/>
  <c r="AT802" i="16"/>
  <c r="AP802" i="16"/>
  <c r="AW802" i="16"/>
  <c r="AS802" i="16"/>
  <c r="AO802" i="16"/>
  <c r="AV802" i="16"/>
  <c r="AR802" i="16"/>
  <c r="AN802" i="16"/>
  <c r="AU802" i="16"/>
  <c r="AV805" i="16"/>
  <c r="AR805" i="16"/>
  <c r="AN805" i="16"/>
  <c r="AU805" i="16"/>
  <c r="AQ805" i="16"/>
  <c r="AM805" i="16"/>
  <c r="AX805" i="16"/>
  <c r="AT805" i="16"/>
  <c r="AP805" i="16"/>
  <c r="AX806" i="16"/>
  <c r="AT806" i="16"/>
  <c r="AP806" i="16"/>
  <c r="AW806" i="16"/>
  <c r="AS806" i="16"/>
  <c r="AO806" i="16"/>
  <c r="AV806" i="16"/>
  <c r="AR806" i="16"/>
  <c r="AN806" i="16"/>
  <c r="AU806" i="16"/>
  <c r="AV809" i="16"/>
  <c r="AR809" i="16"/>
  <c r="AN809" i="16"/>
  <c r="AU809" i="16"/>
  <c r="AQ809" i="16"/>
  <c r="AM809" i="16"/>
  <c r="AX809" i="16"/>
  <c r="AT809" i="16"/>
  <c r="AP809" i="16"/>
  <c r="AX810" i="16"/>
  <c r="AT810" i="16"/>
  <c r="AP810" i="16"/>
  <c r="AW810" i="16"/>
  <c r="AS810" i="16"/>
  <c r="AO810" i="16"/>
  <c r="AV810" i="16"/>
  <c r="AR810" i="16"/>
  <c r="AN810" i="16"/>
  <c r="AU810" i="16"/>
  <c r="AV813" i="16"/>
  <c r="AR813" i="16"/>
  <c r="AN813" i="16"/>
  <c r="AU813" i="16"/>
  <c r="AQ813" i="16"/>
  <c r="AM813" i="16"/>
  <c r="AX813" i="16"/>
  <c r="AT813" i="16"/>
  <c r="AP813" i="16"/>
  <c r="AX814" i="16"/>
  <c r="AT814" i="16"/>
  <c r="AP814" i="16"/>
  <c r="AW814" i="16"/>
  <c r="AS814" i="16"/>
  <c r="AO814" i="16"/>
  <c r="AV814" i="16"/>
  <c r="AR814" i="16"/>
  <c r="AN814" i="16"/>
  <c r="AU814" i="16"/>
  <c r="AV817" i="16"/>
  <c r="AR817" i="16"/>
  <c r="AN817" i="16"/>
  <c r="AU817" i="16"/>
  <c r="AQ817" i="16"/>
  <c r="AM817" i="16"/>
  <c r="AX817" i="16"/>
  <c r="AT817" i="16"/>
  <c r="AP817" i="16"/>
  <c r="AX818" i="16"/>
  <c r="AT818" i="16"/>
  <c r="AP818" i="16"/>
  <c r="AW818" i="16"/>
  <c r="AS818" i="16"/>
  <c r="AO818" i="16"/>
  <c r="AV818" i="16"/>
  <c r="AR818" i="16"/>
  <c r="AN818" i="16"/>
  <c r="AU818" i="16"/>
  <c r="AV821" i="16"/>
  <c r="AR821" i="16"/>
  <c r="AN821" i="16"/>
  <c r="AU821" i="16"/>
  <c r="AQ821" i="16"/>
  <c r="AM821" i="16"/>
  <c r="AX821" i="16"/>
  <c r="AT821" i="16"/>
  <c r="AP821" i="16"/>
  <c r="AX822" i="16"/>
  <c r="AT822" i="16"/>
  <c r="AP822" i="16"/>
  <c r="AW822" i="16"/>
  <c r="AS822" i="16"/>
  <c r="AO822" i="16"/>
  <c r="AV822" i="16"/>
  <c r="AR822" i="16"/>
  <c r="AN822" i="16"/>
  <c r="AU822" i="16"/>
  <c r="AV825" i="16"/>
  <c r="AR825" i="16"/>
  <c r="AN825" i="16"/>
  <c r="AU825" i="16"/>
  <c r="AQ825" i="16"/>
  <c r="AM825" i="16"/>
  <c r="AX825" i="16"/>
  <c r="AT825" i="16"/>
  <c r="AP825" i="16"/>
  <c r="AX826" i="16"/>
  <c r="AT826" i="16"/>
  <c r="AP826" i="16"/>
  <c r="AW826" i="16"/>
  <c r="AS826" i="16"/>
  <c r="AO826" i="16"/>
  <c r="AV826" i="16"/>
  <c r="AR826" i="16"/>
  <c r="AN826" i="16"/>
  <c r="AU826" i="16"/>
  <c r="AV829" i="16"/>
  <c r="AR829" i="16"/>
  <c r="AN829" i="16"/>
  <c r="AU829" i="16"/>
  <c r="AQ829" i="16"/>
  <c r="AM829" i="16"/>
  <c r="AX829" i="16"/>
  <c r="AT829" i="16"/>
  <c r="AP829" i="16"/>
  <c r="AX830" i="16"/>
  <c r="AT830" i="16"/>
  <c r="AP830" i="16"/>
  <c r="AW830" i="16"/>
  <c r="AS830" i="16"/>
  <c r="AO830" i="16"/>
  <c r="AV830" i="16"/>
  <c r="AR830" i="16"/>
  <c r="AN830" i="16"/>
  <c r="AU830" i="16"/>
  <c r="AV833" i="16"/>
  <c r="AR833" i="16"/>
  <c r="AN833" i="16"/>
  <c r="AU833" i="16"/>
  <c r="AQ833" i="16"/>
  <c r="AM833" i="16"/>
  <c r="AX833" i="16"/>
  <c r="AT833" i="16"/>
  <c r="AP833" i="16"/>
  <c r="AX834" i="16"/>
  <c r="AT834" i="16"/>
  <c r="AP834" i="16"/>
  <c r="AW834" i="16"/>
  <c r="AS834" i="16"/>
  <c r="AO834" i="16"/>
  <c r="AV834" i="16"/>
  <c r="AR834" i="16"/>
  <c r="AN834" i="16"/>
  <c r="AU834" i="16"/>
  <c r="AV837" i="16"/>
  <c r="AR837" i="16"/>
  <c r="AN837" i="16"/>
  <c r="AU837" i="16"/>
  <c r="AQ837" i="16"/>
  <c r="AM837" i="16"/>
  <c r="AX837" i="16"/>
  <c r="AT837" i="16"/>
  <c r="AP837" i="16"/>
  <c r="AX838" i="16"/>
  <c r="AT838" i="16"/>
  <c r="AP838" i="16"/>
  <c r="AW838" i="16"/>
  <c r="AS838" i="16"/>
  <c r="AO838" i="16"/>
  <c r="AV838" i="16"/>
  <c r="AR838" i="16"/>
  <c r="AN838" i="16"/>
  <c r="AU838" i="16"/>
  <c r="AV841" i="16"/>
  <c r="AR841" i="16"/>
  <c r="AN841" i="16"/>
  <c r="AU841" i="16"/>
  <c r="AQ841" i="16"/>
  <c r="AM841" i="16"/>
  <c r="AX841" i="16"/>
  <c r="AT841" i="16"/>
  <c r="AP841" i="16"/>
  <c r="AX842" i="16"/>
  <c r="AT842" i="16"/>
  <c r="AP842" i="16"/>
  <c r="AW842" i="16"/>
  <c r="AS842" i="16"/>
  <c r="AO842" i="16"/>
  <c r="AV842" i="16"/>
  <c r="AR842" i="16"/>
  <c r="AN842" i="16"/>
  <c r="AU842" i="16"/>
  <c r="AV845" i="16"/>
  <c r="AR845" i="16"/>
  <c r="AN845" i="16"/>
  <c r="AU845" i="16"/>
  <c r="AQ845" i="16"/>
  <c r="AM845" i="16"/>
  <c r="AX845" i="16"/>
  <c r="AT845" i="16"/>
  <c r="AP845" i="16"/>
  <c r="AX846" i="16"/>
  <c r="AT846" i="16"/>
  <c r="AP846" i="16"/>
  <c r="AW846" i="16"/>
  <c r="AS846" i="16"/>
  <c r="AO846" i="16"/>
  <c r="AV846" i="16"/>
  <c r="AR846" i="16"/>
  <c r="AN846" i="16"/>
  <c r="AU846" i="16"/>
  <c r="AV849" i="16"/>
  <c r="AR849" i="16"/>
  <c r="AN849" i="16"/>
  <c r="AU849" i="16"/>
  <c r="AQ849" i="16"/>
  <c r="AM849" i="16"/>
  <c r="AX849" i="16"/>
  <c r="AT849" i="16"/>
  <c r="AP849" i="16"/>
  <c r="AX850" i="16"/>
  <c r="AT850" i="16"/>
  <c r="AP850" i="16"/>
  <c r="AW850" i="16"/>
  <c r="AS850" i="16"/>
  <c r="AO850" i="16"/>
  <c r="AV850" i="16"/>
  <c r="AR850" i="16"/>
  <c r="AN850" i="16"/>
  <c r="AU850" i="16"/>
  <c r="AV853" i="16"/>
  <c r="AR853" i="16"/>
  <c r="AN853" i="16"/>
  <c r="AU853" i="16"/>
  <c r="AQ853" i="16"/>
  <c r="AM853" i="16"/>
  <c r="AX853" i="16"/>
  <c r="AT853" i="16"/>
  <c r="AP853" i="16"/>
  <c r="AX854" i="16"/>
  <c r="AT854" i="16"/>
  <c r="AP854" i="16"/>
  <c r="AW854" i="16"/>
  <c r="AS854" i="16"/>
  <c r="AO854" i="16"/>
  <c r="AV854" i="16"/>
  <c r="AR854" i="16"/>
  <c r="AN854" i="16"/>
  <c r="AU854" i="16"/>
  <c r="AK857" i="16"/>
  <c r="AX858" i="16"/>
  <c r="AT858" i="16"/>
  <c r="AP858" i="16"/>
  <c r="AW858" i="16"/>
  <c r="AS858" i="16"/>
  <c r="AO858" i="16"/>
  <c r="AV858" i="16"/>
  <c r="AR858" i="16"/>
  <c r="AN858" i="16"/>
  <c r="AU858" i="16"/>
  <c r="AK861" i="16"/>
  <c r="AX862" i="16"/>
  <c r="AT862" i="16"/>
  <c r="AP862" i="16"/>
  <c r="AW862" i="16"/>
  <c r="AS862" i="16"/>
  <c r="AO862" i="16"/>
  <c r="AV862" i="16"/>
  <c r="AR862" i="16"/>
  <c r="AN862" i="16"/>
  <c r="AU862" i="16"/>
  <c r="AK865" i="16"/>
  <c r="AX866" i="16"/>
  <c r="AT866" i="16"/>
  <c r="AP866" i="16"/>
  <c r="AW866" i="16"/>
  <c r="AS866" i="16"/>
  <c r="AO866" i="16"/>
  <c r="AV866" i="16"/>
  <c r="AR866" i="16"/>
  <c r="AN866" i="16"/>
  <c r="AU866" i="16"/>
  <c r="AW871" i="16"/>
  <c r="AS871" i="16"/>
  <c r="AO871" i="16"/>
  <c r="AU871" i="16"/>
  <c r="AP871" i="16"/>
  <c r="AT871" i="16"/>
  <c r="AN871" i="16"/>
  <c r="AX871" i="16"/>
  <c r="AR871" i="16"/>
  <c r="AM871" i="16"/>
  <c r="AW873" i="16"/>
  <c r="AS873" i="16"/>
  <c r="AO873" i="16"/>
  <c r="AU873" i="16"/>
  <c r="AP873" i="16"/>
  <c r="AT873" i="16"/>
  <c r="AN873" i="16"/>
  <c r="AX873" i="16"/>
  <c r="AR873" i="16"/>
  <c r="AM873" i="16"/>
  <c r="AW875" i="16"/>
  <c r="AS875" i="16"/>
  <c r="AO875" i="16"/>
  <c r="AU875" i="16"/>
  <c r="AP875" i="16"/>
  <c r="AT875" i="16"/>
  <c r="AN875" i="16"/>
  <c r="AX875" i="16"/>
  <c r="AR875" i="16"/>
  <c r="AM875" i="16"/>
  <c r="AW877" i="16"/>
  <c r="AS877" i="16"/>
  <c r="AO877" i="16"/>
  <c r="AU877" i="16"/>
  <c r="AP877" i="16"/>
  <c r="AT877" i="16"/>
  <c r="AN877" i="16"/>
  <c r="AX877" i="16"/>
  <c r="AR877" i="16"/>
  <c r="AM877" i="16"/>
  <c r="AW879" i="16"/>
  <c r="AS879" i="16"/>
  <c r="AO879" i="16"/>
  <c r="AU879" i="16"/>
  <c r="AP879" i="16"/>
  <c r="AT879" i="16"/>
  <c r="AN879" i="16"/>
  <c r="AX879" i="16"/>
  <c r="AR879" i="16"/>
  <c r="AM879" i="16"/>
  <c r="AW881" i="16"/>
  <c r="AS881" i="16"/>
  <c r="AO881" i="16"/>
  <c r="AU881" i="16"/>
  <c r="AP881" i="16"/>
  <c r="AT881" i="16"/>
  <c r="AN881" i="16"/>
  <c r="AX881" i="16"/>
  <c r="AR881" i="16"/>
  <c r="AM881" i="16"/>
  <c r="AW883" i="16"/>
  <c r="AS883" i="16"/>
  <c r="AO883" i="16"/>
  <c r="AU883" i="16"/>
  <c r="AP883" i="16"/>
  <c r="AT883" i="16"/>
  <c r="AN883" i="16"/>
  <c r="AX883" i="16"/>
  <c r="AR883" i="16"/>
  <c r="AM883" i="16"/>
  <c r="AW885" i="16"/>
  <c r="AS885" i="16"/>
  <c r="AO885" i="16"/>
  <c r="AU885" i="16"/>
  <c r="AP885" i="16"/>
  <c r="AT885" i="16"/>
  <c r="AN885" i="16"/>
  <c r="AX885" i="16"/>
  <c r="AR885" i="16"/>
  <c r="AM885" i="16"/>
  <c r="AW887" i="16"/>
  <c r="AS887" i="16"/>
  <c r="AO887" i="16"/>
  <c r="AU887" i="16"/>
  <c r="AP887" i="16"/>
  <c r="AT887" i="16"/>
  <c r="AN887" i="16"/>
  <c r="AX887" i="16"/>
  <c r="AR887" i="16"/>
  <c r="AM887" i="16"/>
  <c r="AW889" i="16"/>
  <c r="AS889" i="16"/>
  <c r="AO889" i="16"/>
  <c r="AU889" i="16"/>
  <c r="AP889" i="16"/>
  <c r="AT889" i="16"/>
  <c r="AN889" i="16"/>
  <c r="AX889" i="16"/>
  <c r="AR889" i="16"/>
  <c r="AM889" i="16"/>
  <c r="AW891" i="16"/>
  <c r="AS891" i="16"/>
  <c r="AO891" i="16"/>
  <c r="AU891" i="16"/>
  <c r="AP891" i="16"/>
  <c r="AT891" i="16"/>
  <c r="AN891" i="16"/>
  <c r="AX891" i="16"/>
  <c r="AR891" i="16"/>
  <c r="AM891" i="16"/>
  <c r="AW893" i="16"/>
  <c r="AS893" i="16"/>
  <c r="AO893" i="16"/>
  <c r="AU893" i="16"/>
  <c r="AP893" i="16"/>
  <c r="AT893" i="16"/>
  <c r="AN893" i="16"/>
  <c r="AX893" i="16"/>
  <c r="AR893" i="16"/>
  <c r="AM893" i="16"/>
  <c r="AW895" i="16"/>
  <c r="AS895" i="16"/>
  <c r="AO895" i="16"/>
  <c r="AU895" i="16"/>
  <c r="AP895" i="16"/>
  <c r="AT895" i="16"/>
  <c r="AN895" i="16"/>
  <c r="AX895" i="16"/>
  <c r="AR895" i="16"/>
  <c r="AM895" i="16"/>
  <c r="AT896" i="16"/>
  <c r="AU898" i="16"/>
  <c r="AQ898" i="16"/>
  <c r="AM898" i="16"/>
  <c r="AX898" i="16"/>
  <c r="AS898" i="16"/>
  <c r="AN898" i="16"/>
  <c r="AW898" i="16"/>
  <c r="AR898" i="16"/>
  <c r="AV898" i="16"/>
  <c r="AP898" i="16"/>
  <c r="AO898" i="16"/>
  <c r="AT901" i="16"/>
  <c r="AW903" i="16"/>
  <c r="AS903" i="16"/>
  <c r="AO903" i="16"/>
  <c r="AV903" i="16"/>
  <c r="AR903" i="16"/>
  <c r="AN903" i="16"/>
  <c r="AT903" i="16"/>
  <c r="AQ903" i="16"/>
  <c r="AX903" i="16"/>
  <c r="AP903" i="16"/>
  <c r="AM903" i="16"/>
  <c r="AU904" i="16"/>
  <c r="AQ904" i="16"/>
  <c r="AM904" i="16"/>
  <c r="AX904" i="16"/>
  <c r="AT904" i="16"/>
  <c r="AP904" i="16"/>
  <c r="AR904" i="16"/>
  <c r="AW904" i="16"/>
  <c r="AO904" i="16"/>
  <c r="AV904" i="16"/>
  <c r="AN904" i="16"/>
  <c r="AW911" i="16"/>
  <c r="AS911" i="16"/>
  <c r="AO911" i="16"/>
  <c r="AV911" i="16"/>
  <c r="AR911" i="16"/>
  <c r="AN911" i="16"/>
  <c r="AT911" i="16"/>
  <c r="AQ911" i="16"/>
  <c r="AX911" i="16"/>
  <c r="AP911" i="16"/>
  <c r="AM911" i="16"/>
  <c r="AU912" i="16"/>
  <c r="AQ912" i="16"/>
  <c r="AM912" i="16"/>
  <c r="AX912" i="16"/>
  <c r="AT912" i="16"/>
  <c r="AP912" i="16"/>
  <c r="AR912" i="16"/>
  <c r="AW912" i="16"/>
  <c r="AO912" i="16"/>
  <c r="AV912" i="16"/>
  <c r="AN912" i="16"/>
  <c r="AW919" i="16"/>
  <c r="AS919" i="16"/>
  <c r="AO919" i="16"/>
  <c r="AV919" i="16"/>
  <c r="AR919" i="16"/>
  <c r="AN919" i="16"/>
  <c r="AT919" i="16"/>
  <c r="AQ919" i="16"/>
  <c r="AX919" i="16"/>
  <c r="AP919" i="16"/>
  <c r="AM919" i="16"/>
  <c r="AU920" i="16"/>
  <c r="AQ920" i="16"/>
  <c r="AM920" i="16"/>
  <c r="AX920" i="16"/>
  <c r="AT920" i="16"/>
  <c r="AP920" i="16"/>
  <c r="AR920" i="16"/>
  <c r="AW920" i="16"/>
  <c r="AO920" i="16"/>
  <c r="AV920" i="16"/>
  <c r="AN920" i="16"/>
  <c r="AW927" i="16"/>
  <c r="AS927" i="16"/>
  <c r="AO927" i="16"/>
  <c r="AV927" i="16"/>
  <c r="AR927" i="16"/>
  <c r="AN927" i="16"/>
  <c r="AT927" i="16"/>
  <c r="AQ927" i="16"/>
  <c r="AX927" i="16"/>
  <c r="AP927" i="16"/>
  <c r="AM927" i="16"/>
  <c r="AU928" i="16"/>
  <c r="AQ928" i="16"/>
  <c r="AM928" i="16"/>
  <c r="AX928" i="16"/>
  <c r="AT928" i="16"/>
  <c r="AP928" i="16"/>
  <c r="AR928" i="16"/>
  <c r="AW928" i="16"/>
  <c r="AO928" i="16"/>
  <c r="AV928" i="16"/>
  <c r="AN928" i="16"/>
  <c r="AW935" i="16"/>
  <c r="AS935" i="16"/>
  <c r="AO935" i="16"/>
  <c r="AV935" i="16"/>
  <c r="AR935" i="16"/>
  <c r="AN935" i="16"/>
  <c r="AT935" i="16"/>
  <c r="AQ935" i="16"/>
  <c r="AX935" i="16"/>
  <c r="AP935" i="16"/>
  <c r="AM935" i="16"/>
  <c r="AU936" i="16"/>
  <c r="AQ936" i="16"/>
  <c r="AM936" i="16"/>
  <c r="AX936" i="16"/>
  <c r="AT936" i="16"/>
  <c r="AP936" i="16"/>
  <c r="AR936" i="16"/>
  <c r="AW936" i="16"/>
  <c r="AO936" i="16"/>
  <c r="AV936" i="16"/>
  <c r="AN936" i="16"/>
  <c r="AW943" i="16"/>
  <c r="AS943" i="16"/>
  <c r="AO943" i="16"/>
  <c r="AV943" i="16"/>
  <c r="AR943" i="16"/>
  <c r="AN943" i="16"/>
  <c r="AT943" i="16"/>
  <c r="AQ943" i="16"/>
  <c r="AX943" i="16"/>
  <c r="AP943" i="16"/>
  <c r="AM943" i="16"/>
  <c r="AU944" i="16"/>
  <c r="AQ944" i="16"/>
  <c r="AM944" i="16"/>
  <c r="AX944" i="16"/>
  <c r="AT944" i="16"/>
  <c r="AP944" i="16"/>
  <c r="AR944" i="16"/>
  <c r="AW944" i="16"/>
  <c r="AO944" i="16"/>
  <c r="AV944" i="16"/>
  <c r="AN944" i="16"/>
  <c r="AW951" i="16"/>
  <c r="AS951" i="16"/>
  <c r="AO951" i="16"/>
  <c r="AV951" i="16"/>
  <c r="AR951" i="16"/>
  <c r="AN951" i="16"/>
  <c r="AT951" i="16"/>
  <c r="AQ951" i="16"/>
  <c r="AX951" i="16"/>
  <c r="AP951" i="16"/>
  <c r="AM951" i="16"/>
  <c r="AU952" i="16"/>
  <c r="AQ952" i="16"/>
  <c r="AM952" i="16"/>
  <c r="AX952" i="16"/>
  <c r="AT952" i="16"/>
  <c r="AP952" i="16"/>
  <c r="AR952" i="16"/>
  <c r="AW952" i="16"/>
  <c r="AO952" i="16"/>
  <c r="AV952" i="16"/>
  <c r="AN952" i="16"/>
  <c r="AW959" i="16"/>
  <c r="AS959" i="16"/>
  <c r="AO959" i="16"/>
  <c r="AV959" i="16"/>
  <c r="AR959" i="16"/>
  <c r="AN959" i="16"/>
  <c r="AU959" i="16"/>
  <c r="AQ959" i="16"/>
  <c r="AM959" i="16"/>
  <c r="AX959" i="16"/>
  <c r="AT959" i="16"/>
  <c r="AP959" i="16"/>
  <c r="AX979" i="16"/>
  <c r="AV979" i="16"/>
  <c r="AR979" i="16"/>
  <c r="AW979" i="16"/>
  <c r="AO979" i="16"/>
  <c r="AS979" i="16"/>
  <c r="AX995" i="16"/>
  <c r="AV995" i="16"/>
  <c r="AR995" i="16"/>
  <c r="AW995" i="16"/>
  <c r="AO995" i="16"/>
  <c r="AS995" i="16"/>
  <c r="AL632" i="16"/>
  <c r="AK633" i="16"/>
  <c r="AA634" i="16"/>
  <c r="AO635" i="16"/>
  <c r="AW635" i="16"/>
  <c r="AL636" i="16"/>
  <c r="AK637" i="16"/>
  <c r="AA638" i="16"/>
  <c r="AO639" i="16"/>
  <c r="AW639" i="16"/>
  <c r="AL640" i="16"/>
  <c r="AK641" i="16"/>
  <c r="AA642" i="16"/>
  <c r="AO643" i="16"/>
  <c r="AW643" i="16"/>
  <c r="AL644" i="16"/>
  <c r="AK645" i="16"/>
  <c r="AA646" i="16"/>
  <c r="AO647" i="16"/>
  <c r="AW647" i="16"/>
  <c r="AL648" i="16"/>
  <c r="AK649" i="16"/>
  <c r="AA650" i="16"/>
  <c r="AO651" i="16"/>
  <c r="AW651" i="16"/>
  <c r="AL652" i="16"/>
  <c r="AK653" i="16"/>
  <c r="AA654" i="16"/>
  <c r="AO655" i="16"/>
  <c r="AW655" i="16"/>
  <c r="AL656" i="16"/>
  <c r="AK657" i="16"/>
  <c r="AA658" i="16"/>
  <c r="AO659" i="16"/>
  <c r="AW659" i="16"/>
  <c r="AL660" i="16"/>
  <c r="AK661" i="16"/>
  <c r="AA662" i="16"/>
  <c r="AO663" i="16"/>
  <c r="AW663" i="16"/>
  <c r="AL664" i="16"/>
  <c r="AK665" i="16"/>
  <c r="AA666" i="16"/>
  <c r="AO667" i="16"/>
  <c r="AW667" i="16"/>
  <c r="AL668" i="16"/>
  <c r="AK669" i="16"/>
  <c r="AA670" i="16"/>
  <c r="AO671" i="16"/>
  <c r="AW671" i="16"/>
  <c r="AL672" i="16"/>
  <c r="AK673" i="16"/>
  <c r="AA674" i="16"/>
  <c r="AO675" i="16"/>
  <c r="AW675" i="16"/>
  <c r="AL676" i="16"/>
  <c r="AK677" i="16"/>
  <c r="AA678" i="16"/>
  <c r="AO679" i="16"/>
  <c r="AW679" i="16"/>
  <c r="AL680" i="16"/>
  <c r="AK681" i="16"/>
  <c r="AA682" i="16"/>
  <c r="AO683" i="16"/>
  <c r="AW683" i="16"/>
  <c r="AL684" i="16"/>
  <c r="AK685" i="16"/>
  <c r="AA686" i="16"/>
  <c r="AO687" i="16"/>
  <c r="AW687" i="16"/>
  <c r="AL688" i="16"/>
  <c r="AK689" i="16"/>
  <c r="AA690" i="16"/>
  <c r="AO691" i="16"/>
  <c r="AW691" i="16"/>
  <c r="AL692" i="16"/>
  <c r="AK693" i="16"/>
  <c r="AA694" i="16"/>
  <c r="AO695" i="16"/>
  <c r="AW695" i="16"/>
  <c r="AL696" i="16"/>
  <c r="AK697" i="16"/>
  <c r="AA698" i="16"/>
  <c r="AO699" i="16"/>
  <c r="AW699" i="16"/>
  <c r="AL700" i="16"/>
  <c r="AK701" i="16"/>
  <c r="AA702" i="16"/>
  <c r="AO703" i="16"/>
  <c r="AW703" i="16"/>
  <c r="AL704" i="16"/>
  <c r="AK705" i="16"/>
  <c r="AA706" i="16"/>
  <c r="AO707" i="16"/>
  <c r="AW707" i="16"/>
  <c r="AL708" i="16"/>
  <c r="AK709" i="16"/>
  <c r="AA710" i="16"/>
  <c r="AO711" i="16"/>
  <c r="AW711" i="16"/>
  <c r="AK713" i="16"/>
  <c r="AA714" i="16"/>
  <c r="AO715" i="16"/>
  <c r="AW715" i="16"/>
  <c r="AK717" i="16"/>
  <c r="AA718" i="16"/>
  <c r="AO719" i="16"/>
  <c r="AW719" i="16"/>
  <c r="AK721" i="16"/>
  <c r="AA723" i="16"/>
  <c r="Z723" i="16"/>
  <c r="AO725" i="16"/>
  <c r="AA727" i="16"/>
  <c r="Z727" i="16"/>
  <c r="AO729" i="16"/>
  <c r="AA731" i="16"/>
  <c r="Z731" i="16"/>
  <c r="AO733" i="16"/>
  <c r="AA735" i="16"/>
  <c r="Z735" i="16"/>
  <c r="AO737" i="16"/>
  <c r="AA739" i="16"/>
  <c r="Z739" i="16"/>
  <c r="AO741" i="16"/>
  <c r="AA743" i="16"/>
  <c r="Z743" i="16"/>
  <c r="AO745" i="16"/>
  <c r="AA747" i="16"/>
  <c r="Z747" i="16"/>
  <c r="AO749" i="16"/>
  <c r="AA751" i="16"/>
  <c r="Z751" i="16"/>
  <c r="AO753" i="16"/>
  <c r="AA755" i="16"/>
  <c r="Z755" i="16"/>
  <c r="AO757" i="16"/>
  <c r="AA759" i="16"/>
  <c r="Z759" i="16"/>
  <c r="AO761" i="16"/>
  <c r="AA763" i="16"/>
  <c r="Z763" i="16"/>
  <c r="AO765" i="16"/>
  <c r="AA767" i="16"/>
  <c r="Z767" i="16"/>
  <c r="AO769" i="16"/>
  <c r="AA771" i="16"/>
  <c r="Z771" i="16"/>
  <c r="AO773" i="16"/>
  <c r="AA775" i="16"/>
  <c r="Z775" i="16"/>
  <c r="AO777" i="16"/>
  <c r="AA779" i="16"/>
  <c r="Z779" i="16"/>
  <c r="AO781" i="16"/>
  <c r="AA783" i="16"/>
  <c r="Z783" i="16"/>
  <c r="AO785" i="16"/>
  <c r="AA787" i="16"/>
  <c r="Z787" i="16"/>
  <c r="AO789" i="16"/>
  <c r="AA791" i="16"/>
  <c r="Z791" i="16"/>
  <c r="AO793" i="16"/>
  <c r="AA795" i="16"/>
  <c r="Z795" i="16"/>
  <c r="AO797" i="16"/>
  <c r="AA799" i="16"/>
  <c r="Z799" i="16"/>
  <c r="AO801" i="16"/>
  <c r="AA803" i="16"/>
  <c r="Z803" i="16"/>
  <c r="AO805" i="16"/>
  <c r="AA807" i="16"/>
  <c r="Z807" i="16"/>
  <c r="AO809" i="16"/>
  <c r="AA811" i="16"/>
  <c r="Z811" i="16"/>
  <c r="AO813" i="16"/>
  <c r="AA815" i="16"/>
  <c r="Z815" i="16"/>
  <c r="AO817" i="16"/>
  <c r="AA819" i="16"/>
  <c r="Z819" i="16"/>
  <c r="AO821" i="16"/>
  <c r="AA823" i="16"/>
  <c r="Z823" i="16"/>
  <c r="AO825" i="16"/>
  <c r="AA827" i="16"/>
  <c r="Z827" i="16"/>
  <c r="AO829" i="16"/>
  <c r="AA831" i="16"/>
  <c r="Z831" i="16"/>
  <c r="AO833" i="16"/>
  <c r="AA835" i="16"/>
  <c r="Z835" i="16"/>
  <c r="AO837" i="16"/>
  <c r="AA839" i="16"/>
  <c r="Z839" i="16"/>
  <c r="AO841" i="16"/>
  <c r="AA843" i="16"/>
  <c r="Z843" i="16"/>
  <c r="AO845" i="16"/>
  <c r="AA847" i="16"/>
  <c r="Z847" i="16"/>
  <c r="AO849" i="16"/>
  <c r="AA851" i="16"/>
  <c r="Z851" i="16"/>
  <c r="AO853" i="16"/>
  <c r="AA855" i="16"/>
  <c r="Z855" i="16"/>
  <c r="AA859" i="16"/>
  <c r="Z859" i="16"/>
  <c r="AA863" i="16"/>
  <c r="Z863" i="16"/>
  <c r="AA867" i="16"/>
  <c r="Z867" i="16"/>
  <c r="AQ871" i="16"/>
  <c r="AQ873" i="16"/>
  <c r="AQ875" i="16"/>
  <c r="AQ877" i="16"/>
  <c r="AQ879" i="16"/>
  <c r="AQ881" i="16"/>
  <c r="AQ883" i="16"/>
  <c r="AQ885" i="16"/>
  <c r="AQ887" i="16"/>
  <c r="AQ889" i="16"/>
  <c r="AQ891" i="16"/>
  <c r="AW897" i="16"/>
  <c r="AS897" i="16"/>
  <c r="AO897" i="16"/>
  <c r="AU897" i="16"/>
  <c r="AP897" i="16"/>
  <c r="AT897" i="16"/>
  <c r="AN897" i="16"/>
  <c r="AX897" i="16"/>
  <c r="AR897" i="16"/>
  <c r="AM897" i="16"/>
  <c r="AU900" i="16"/>
  <c r="AQ900" i="16"/>
  <c r="AM900" i="16"/>
  <c r="AX900" i="16"/>
  <c r="AS900" i="16"/>
  <c r="AN900" i="16"/>
  <c r="AW900" i="16"/>
  <c r="AR900" i="16"/>
  <c r="AV900" i="16"/>
  <c r="AP900" i="16"/>
  <c r="AO900" i="16"/>
  <c r="AU902" i="16"/>
  <c r="AQ902" i="16"/>
  <c r="AM902" i="16"/>
  <c r="AX902" i="16"/>
  <c r="AT902" i="16"/>
  <c r="AP902" i="16"/>
  <c r="AW902" i="16"/>
  <c r="AO902" i="16"/>
  <c r="AV902" i="16"/>
  <c r="AN902" i="16"/>
  <c r="AS902" i="16"/>
  <c r="AK908" i="16"/>
  <c r="AC908" i="16"/>
  <c r="AA908" i="16"/>
  <c r="Z908" i="16"/>
  <c r="AU910" i="16"/>
  <c r="AQ910" i="16"/>
  <c r="AM910" i="16"/>
  <c r="AX910" i="16"/>
  <c r="AT910" i="16"/>
  <c r="AP910" i="16"/>
  <c r="AW910" i="16"/>
  <c r="AO910" i="16"/>
  <c r="AV910" i="16"/>
  <c r="AN910" i="16"/>
  <c r="AS910" i="16"/>
  <c r="AK916" i="16"/>
  <c r="AC916" i="16"/>
  <c r="AA916" i="16"/>
  <c r="Z916" i="16"/>
  <c r="AU918" i="16"/>
  <c r="AQ918" i="16"/>
  <c r="AM918" i="16"/>
  <c r="AX918" i="16"/>
  <c r="AT918" i="16"/>
  <c r="AP918" i="16"/>
  <c r="AW918" i="16"/>
  <c r="AO918" i="16"/>
  <c r="AV918" i="16"/>
  <c r="AN918" i="16"/>
  <c r="AS918" i="16"/>
  <c r="AK924" i="16"/>
  <c r="AC924" i="16"/>
  <c r="AA924" i="16"/>
  <c r="Z924" i="16"/>
  <c r="AU926" i="16"/>
  <c r="AQ926" i="16"/>
  <c r="AM926" i="16"/>
  <c r="AX926" i="16"/>
  <c r="AT926" i="16"/>
  <c r="AP926" i="16"/>
  <c r="AW926" i="16"/>
  <c r="AO926" i="16"/>
  <c r="AV926" i="16"/>
  <c r="AN926" i="16"/>
  <c r="AS926" i="16"/>
  <c r="AK932" i="16"/>
  <c r="AC932" i="16"/>
  <c r="AA932" i="16"/>
  <c r="Z932" i="16"/>
  <c r="AU934" i="16"/>
  <c r="AQ934" i="16"/>
  <c r="AM934" i="16"/>
  <c r="AX934" i="16"/>
  <c r="AT934" i="16"/>
  <c r="AP934" i="16"/>
  <c r="AW934" i="16"/>
  <c r="AO934" i="16"/>
  <c r="AV934" i="16"/>
  <c r="AN934" i="16"/>
  <c r="AS934" i="16"/>
  <c r="AU935" i="16"/>
  <c r="AK940" i="16"/>
  <c r="AC940" i="16"/>
  <c r="AA940" i="16"/>
  <c r="Z940" i="16"/>
  <c r="AU942" i="16"/>
  <c r="AQ942" i="16"/>
  <c r="AM942" i="16"/>
  <c r="AX942" i="16"/>
  <c r="AT942" i="16"/>
  <c r="AP942" i="16"/>
  <c r="AW942" i="16"/>
  <c r="AO942" i="16"/>
  <c r="AV942" i="16"/>
  <c r="AN942" i="16"/>
  <c r="AS942" i="16"/>
  <c r="AU943" i="16"/>
  <c r="AS944" i="16"/>
  <c r="AK948" i="16"/>
  <c r="AC948" i="16"/>
  <c r="AA948" i="16"/>
  <c r="Z948" i="16"/>
  <c r="AU950" i="16"/>
  <c r="AQ950" i="16"/>
  <c r="AM950" i="16"/>
  <c r="AX950" i="16"/>
  <c r="AT950" i="16"/>
  <c r="AP950" i="16"/>
  <c r="AW950" i="16"/>
  <c r="AO950" i="16"/>
  <c r="AV950" i="16"/>
  <c r="AN950" i="16"/>
  <c r="AS950" i="16"/>
  <c r="AU951" i="16"/>
  <c r="AS952" i="16"/>
  <c r="AK956" i="16"/>
  <c r="AC956" i="16"/>
  <c r="AA956" i="16"/>
  <c r="Z956" i="16"/>
  <c r="AU958" i="16"/>
  <c r="AQ958" i="16"/>
  <c r="AM958" i="16"/>
  <c r="AX958" i="16"/>
  <c r="AT958" i="16"/>
  <c r="AP958" i="16"/>
  <c r="AW958" i="16"/>
  <c r="AO958" i="16"/>
  <c r="AV958" i="16"/>
  <c r="AN958" i="16"/>
  <c r="AS958" i="16"/>
  <c r="AC985" i="16"/>
  <c r="AK985" i="16"/>
  <c r="Z985" i="16"/>
  <c r="AA985" i="16"/>
  <c r="AC1009" i="16"/>
  <c r="AK1009" i="16"/>
  <c r="Z1009" i="16"/>
  <c r="AA1009" i="16"/>
  <c r="AP1011" i="16"/>
  <c r="AV1011" i="16"/>
  <c r="AQ1011" i="16"/>
  <c r="AW1011" i="16"/>
  <c r="AM1011" i="16"/>
  <c r="AC1017" i="16"/>
  <c r="AK1017" i="16"/>
  <c r="Z1017" i="16"/>
  <c r="AA1017" i="16"/>
  <c r="AX1019" i="16"/>
  <c r="AV1019" i="16"/>
  <c r="AR1019" i="16"/>
  <c r="AW1019" i="16"/>
  <c r="AO1019" i="16"/>
  <c r="AC1025" i="16"/>
  <c r="AK1025" i="16"/>
  <c r="Z1025" i="16"/>
  <c r="AA1025" i="16"/>
  <c r="AX1027" i="16"/>
  <c r="AT1027" i="16"/>
  <c r="AR1027" i="16"/>
  <c r="AN1027" i="16"/>
  <c r="AO1027" i="16"/>
  <c r="AU1027" i="16"/>
  <c r="AC1033" i="16"/>
  <c r="AK1033" i="16"/>
  <c r="Z1033" i="16"/>
  <c r="AA1033" i="16"/>
  <c r="AT1035" i="16"/>
  <c r="AP1035" i="16"/>
  <c r="AN1035" i="16"/>
  <c r="AQ1035" i="16"/>
  <c r="AU1035" i="16"/>
  <c r="AM1035" i="16"/>
  <c r="AC1041" i="16"/>
  <c r="AK1041" i="16"/>
  <c r="Z1041" i="16"/>
  <c r="AA1041" i="16"/>
  <c r="AC1049" i="16"/>
  <c r="AK1049" i="16"/>
  <c r="Z1049" i="16"/>
  <c r="AA1049" i="16"/>
  <c r="AX1051" i="16"/>
  <c r="AT1051" i="16"/>
  <c r="AP1051" i="16"/>
  <c r="AV1051" i="16"/>
  <c r="AR1051" i="16"/>
  <c r="AN1051" i="16"/>
  <c r="AQ1051" i="16"/>
  <c r="AW1051" i="16"/>
  <c r="AO1051" i="16"/>
  <c r="AU1051" i="16"/>
  <c r="AM1051" i="16"/>
  <c r="AC1057" i="16"/>
  <c r="AK1057" i="16"/>
  <c r="Z1057" i="16"/>
  <c r="AA1057" i="16"/>
  <c r="AT1059" i="16"/>
  <c r="AN1059" i="16"/>
  <c r="AU1059" i="16"/>
  <c r="AC1065" i="16"/>
  <c r="AK1065" i="16"/>
  <c r="Z1065" i="16"/>
  <c r="AA1065" i="16"/>
  <c r="AP1067" i="16"/>
  <c r="AQ1067" i="16"/>
  <c r="AM1067" i="16"/>
  <c r="AC1073" i="16"/>
  <c r="AK1073" i="16"/>
  <c r="Z1073" i="16"/>
  <c r="AA1073" i="16"/>
  <c r="AX1075" i="16"/>
  <c r="AT1075" i="16"/>
  <c r="AP1075" i="16"/>
  <c r="AV1075" i="16"/>
  <c r="AR1075" i="16"/>
  <c r="AN1075" i="16"/>
  <c r="AQ1075" i="16"/>
  <c r="AW1075" i="16"/>
  <c r="AO1075" i="16"/>
  <c r="AU1075" i="16"/>
  <c r="AM1075" i="16"/>
  <c r="AC1081" i="16"/>
  <c r="AK1081" i="16"/>
  <c r="Z1081" i="16"/>
  <c r="AA1081" i="16"/>
  <c r="AX1083" i="16"/>
  <c r="AV1083" i="16"/>
  <c r="AR1083" i="16"/>
  <c r="AW1083" i="16"/>
  <c r="AO1083" i="16"/>
  <c r="AC1089" i="16"/>
  <c r="AK1089" i="16"/>
  <c r="Z1089" i="16"/>
  <c r="AA1089" i="16"/>
  <c r="AX1091" i="16"/>
  <c r="AT1091" i="16"/>
  <c r="AR1091" i="16"/>
  <c r="AN1091" i="16"/>
  <c r="AO1091" i="16"/>
  <c r="AU1091" i="16"/>
  <c r="AP1097" i="16"/>
  <c r="AV1097" i="16"/>
  <c r="AM1097" i="16"/>
  <c r="AP1105" i="16"/>
  <c r="AW1105" i="16"/>
  <c r="AV1105" i="16"/>
  <c r="AR1105" i="16"/>
  <c r="AM1105" i="16"/>
  <c r="AX1113" i="16"/>
  <c r="AT1113" i="16"/>
  <c r="AP1113" i="16"/>
  <c r="AW1113" i="16"/>
  <c r="AS1113" i="16"/>
  <c r="AO1113" i="16"/>
  <c r="AV1113" i="16"/>
  <c r="AR1113" i="16"/>
  <c r="AN1113" i="16"/>
  <c r="AQ1113" i="16"/>
  <c r="AM1113" i="16"/>
  <c r="AX1121" i="16"/>
  <c r="AT1121" i="16"/>
  <c r="AP1121" i="16"/>
  <c r="AW1121" i="16"/>
  <c r="AS1121" i="16"/>
  <c r="AO1121" i="16"/>
  <c r="AV1121" i="16"/>
  <c r="AR1121" i="16"/>
  <c r="AN1121" i="16"/>
  <c r="AQ1121" i="16"/>
  <c r="AM1121" i="16"/>
  <c r="AX1129" i="16"/>
  <c r="AT1129" i="16"/>
  <c r="AP1129" i="16"/>
  <c r="AW1129" i="16"/>
  <c r="AS1129" i="16"/>
  <c r="AO1129" i="16"/>
  <c r="AV1129" i="16"/>
  <c r="AR1129" i="16"/>
  <c r="AN1129" i="16"/>
  <c r="AQ1129" i="16"/>
  <c r="AM1129" i="16"/>
  <c r="AX1137" i="16"/>
  <c r="AT1137" i="16"/>
  <c r="AP1137" i="16"/>
  <c r="AW1137" i="16"/>
  <c r="AS1137" i="16"/>
  <c r="AO1137" i="16"/>
  <c r="AV1137" i="16"/>
  <c r="AR1137" i="16"/>
  <c r="AN1137" i="16"/>
  <c r="AQ1137" i="16"/>
  <c r="AM1137" i="16"/>
  <c r="AX1145" i="16"/>
  <c r="AT1145" i="16"/>
  <c r="AP1145" i="16"/>
  <c r="AW1145" i="16"/>
  <c r="AS1145" i="16"/>
  <c r="AO1145" i="16"/>
  <c r="AV1145" i="16"/>
  <c r="AR1145" i="16"/>
  <c r="AN1145" i="16"/>
  <c r="AQ1145" i="16"/>
  <c r="AM1145" i="16"/>
  <c r="AW1152" i="16"/>
  <c r="AS1152" i="16"/>
  <c r="AO1152" i="16"/>
  <c r="AV1152" i="16"/>
  <c r="AR1152" i="16"/>
  <c r="AN1152" i="16"/>
  <c r="AU1152" i="16"/>
  <c r="AQ1152" i="16"/>
  <c r="AM1152" i="16"/>
  <c r="AX1152" i="16"/>
  <c r="AT1152" i="16"/>
  <c r="AP1152" i="16"/>
  <c r="AU1155" i="16"/>
  <c r="AQ1155" i="16"/>
  <c r="AM1155" i="16"/>
  <c r="AX1155" i="16"/>
  <c r="AT1155" i="16"/>
  <c r="AP1155" i="16"/>
  <c r="AW1155" i="16"/>
  <c r="AS1155" i="16"/>
  <c r="AO1155" i="16"/>
  <c r="AV1155" i="16"/>
  <c r="AR1155" i="16"/>
  <c r="AN1155" i="16"/>
  <c r="AW1160" i="16"/>
  <c r="AS1160" i="16"/>
  <c r="AO1160" i="16"/>
  <c r="AV1160" i="16"/>
  <c r="AR1160" i="16"/>
  <c r="AN1160" i="16"/>
  <c r="AU1160" i="16"/>
  <c r="AQ1160" i="16"/>
  <c r="AM1160" i="16"/>
  <c r="AX1160" i="16"/>
  <c r="AT1160" i="16"/>
  <c r="AP1160" i="16"/>
  <c r="AU1163" i="16"/>
  <c r="AQ1163" i="16"/>
  <c r="AM1163" i="16"/>
  <c r="AX1163" i="16"/>
  <c r="AT1163" i="16"/>
  <c r="AP1163" i="16"/>
  <c r="AW1163" i="16"/>
  <c r="AS1163" i="16"/>
  <c r="AO1163" i="16"/>
  <c r="AV1163" i="16"/>
  <c r="AR1163" i="16"/>
  <c r="AN1163" i="16"/>
  <c r="AW1168" i="16"/>
  <c r="AS1168" i="16"/>
  <c r="AO1168" i="16"/>
  <c r="AV1168" i="16"/>
  <c r="AR1168" i="16"/>
  <c r="AN1168" i="16"/>
  <c r="AU1168" i="16"/>
  <c r="AQ1168" i="16"/>
  <c r="AM1168" i="16"/>
  <c r="AX1168" i="16"/>
  <c r="AT1168" i="16"/>
  <c r="AP1168" i="16"/>
  <c r="AU1171" i="16"/>
  <c r="AQ1171" i="16"/>
  <c r="AM1171" i="16"/>
  <c r="AX1171" i="16"/>
  <c r="AT1171" i="16"/>
  <c r="AP1171" i="16"/>
  <c r="AW1171" i="16"/>
  <c r="AS1171" i="16"/>
  <c r="AO1171" i="16"/>
  <c r="AV1171" i="16"/>
  <c r="AR1171" i="16"/>
  <c r="AN1171" i="16"/>
  <c r="AW1176" i="16"/>
  <c r="AS1176" i="16"/>
  <c r="AO1176" i="16"/>
  <c r="AV1176" i="16"/>
  <c r="AR1176" i="16"/>
  <c r="AN1176" i="16"/>
  <c r="AU1176" i="16"/>
  <c r="AQ1176" i="16"/>
  <c r="AM1176" i="16"/>
  <c r="AX1176" i="16"/>
  <c r="AT1176" i="16"/>
  <c r="AP1176" i="16"/>
  <c r="AU1179" i="16"/>
  <c r="AQ1179" i="16"/>
  <c r="AM1179" i="16"/>
  <c r="AX1179" i="16"/>
  <c r="AT1179" i="16"/>
  <c r="AP1179" i="16"/>
  <c r="AW1179" i="16"/>
  <c r="AS1179" i="16"/>
  <c r="AO1179" i="16"/>
  <c r="AV1179" i="16"/>
  <c r="AR1179" i="16"/>
  <c r="AN1179" i="16"/>
  <c r="AW1184" i="16"/>
  <c r="AS1184" i="16"/>
  <c r="AO1184" i="16"/>
  <c r="AV1184" i="16"/>
  <c r="AR1184" i="16"/>
  <c r="AN1184" i="16"/>
  <c r="AU1184" i="16"/>
  <c r="AQ1184" i="16"/>
  <c r="AM1184" i="16"/>
  <c r="AX1184" i="16"/>
  <c r="AT1184" i="16"/>
  <c r="AP1184" i="16"/>
  <c r="AU1187" i="16"/>
  <c r="AQ1187" i="16"/>
  <c r="AM1187" i="16"/>
  <c r="AX1187" i="16"/>
  <c r="AT1187" i="16"/>
  <c r="AP1187" i="16"/>
  <c r="AW1187" i="16"/>
  <c r="AS1187" i="16"/>
  <c r="AO1187" i="16"/>
  <c r="AV1187" i="16"/>
  <c r="AR1187" i="16"/>
  <c r="AN1187" i="16"/>
  <c r="AW1192" i="16"/>
  <c r="AS1192" i="16"/>
  <c r="AO1192" i="16"/>
  <c r="AV1192" i="16"/>
  <c r="AR1192" i="16"/>
  <c r="AN1192" i="16"/>
  <c r="AU1192" i="16"/>
  <c r="AQ1192" i="16"/>
  <c r="AM1192" i="16"/>
  <c r="AX1192" i="16"/>
  <c r="AT1192" i="16"/>
  <c r="AP1192" i="16"/>
  <c r="AU1195" i="16"/>
  <c r="AQ1195" i="16"/>
  <c r="AM1195" i="16"/>
  <c r="AX1195" i="16"/>
  <c r="AT1195" i="16"/>
  <c r="AP1195" i="16"/>
  <c r="AW1195" i="16"/>
  <c r="AS1195" i="16"/>
  <c r="AO1195" i="16"/>
  <c r="AV1195" i="16"/>
  <c r="AR1195" i="16"/>
  <c r="AN1195" i="16"/>
  <c r="AW1200" i="16"/>
  <c r="AS1200" i="16"/>
  <c r="AO1200" i="16"/>
  <c r="AV1200" i="16"/>
  <c r="AR1200" i="16"/>
  <c r="AN1200" i="16"/>
  <c r="AU1200" i="16"/>
  <c r="AQ1200" i="16"/>
  <c r="AM1200" i="16"/>
  <c r="AX1200" i="16"/>
  <c r="AT1200" i="16"/>
  <c r="AP1200" i="16"/>
  <c r="AU1203" i="16"/>
  <c r="AQ1203" i="16"/>
  <c r="AM1203" i="16"/>
  <c r="AX1203" i="16"/>
  <c r="AT1203" i="16"/>
  <c r="AP1203" i="16"/>
  <c r="AW1203" i="16"/>
  <c r="AS1203" i="16"/>
  <c r="AO1203" i="16"/>
  <c r="AV1203" i="16"/>
  <c r="AR1203" i="16"/>
  <c r="AN1203" i="16"/>
  <c r="AW1208" i="16"/>
  <c r="AS1208" i="16"/>
  <c r="AO1208" i="16"/>
  <c r="AV1208" i="16"/>
  <c r="AR1208" i="16"/>
  <c r="AN1208" i="16"/>
  <c r="AU1208" i="16"/>
  <c r="AQ1208" i="16"/>
  <c r="AM1208" i="16"/>
  <c r="AX1208" i="16"/>
  <c r="AT1208" i="16"/>
  <c r="AP1208" i="16"/>
  <c r="AU1211" i="16"/>
  <c r="AQ1211" i="16"/>
  <c r="AM1211" i="16"/>
  <c r="AX1211" i="16"/>
  <c r="AT1211" i="16"/>
  <c r="AP1211" i="16"/>
  <c r="AW1211" i="16"/>
  <c r="AS1211" i="16"/>
  <c r="AO1211" i="16"/>
  <c r="AV1211" i="16"/>
  <c r="AR1211" i="16"/>
  <c r="AN1211" i="16"/>
  <c r="AW1216" i="16"/>
  <c r="AS1216" i="16"/>
  <c r="AO1216" i="16"/>
  <c r="AV1216" i="16"/>
  <c r="AR1216" i="16"/>
  <c r="AN1216" i="16"/>
  <c r="AU1216" i="16"/>
  <c r="AQ1216" i="16"/>
  <c r="AM1216" i="16"/>
  <c r="AX1216" i="16"/>
  <c r="AT1216" i="16"/>
  <c r="AP1216" i="16"/>
  <c r="AU1219" i="16"/>
  <c r="AQ1219" i="16"/>
  <c r="AM1219" i="16"/>
  <c r="AX1219" i="16"/>
  <c r="AT1219" i="16"/>
  <c r="AP1219" i="16"/>
  <c r="AW1219" i="16"/>
  <c r="AS1219" i="16"/>
  <c r="AO1219" i="16"/>
  <c r="AV1219" i="16"/>
  <c r="AR1219" i="16"/>
  <c r="AN1219" i="16"/>
  <c r="AW1224" i="16"/>
  <c r="AS1224" i="16"/>
  <c r="AO1224" i="16"/>
  <c r="AV1224" i="16"/>
  <c r="AR1224" i="16"/>
  <c r="AN1224" i="16"/>
  <c r="AU1224" i="16"/>
  <c r="AQ1224" i="16"/>
  <c r="AM1224" i="16"/>
  <c r="AX1224" i="16"/>
  <c r="AT1224" i="16"/>
  <c r="AP1224" i="16"/>
  <c r="AU1227" i="16"/>
  <c r="AQ1227" i="16"/>
  <c r="AM1227" i="16"/>
  <c r="AX1227" i="16"/>
  <c r="AT1227" i="16"/>
  <c r="AP1227" i="16"/>
  <c r="AW1227" i="16"/>
  <c r="AS1227" i="16"/>
  <c r="AO1227" i="16"/>
  <c r="AV1227" i="16"/>
  <c r="AR1227" i="16"/>
  <c r="AN1227" i="16"/>
  <c r="AW1232" i="16"/>
  <c r="AS1232" i="16"/>
  <c r="AO1232" i="16"/>
  <c r="AV1232" i="16"/>
  <c r="AR1232" i="16"/>
  <c r="AN1232" i="16"/>
  <c r="AU1232" i="16"/>
  <c r="AQ1232" i="16"/>
  <c r="AM1232" i="16"/>
  <c r="AX1232" i="16"/>
  <c r="AT1232" i="16"/>
  <c r="AP1232" i="16"/>
  <c r="AV1235" i="16"/>
  <c r="AR1235" i="16"/>
  <c r="AN1235" i="16"/>
  <c r="AX1235" i="16"/>
  <c r="AS1235" i="16"/>
  <c r="AM1235" i="16"/>
  <c r="AW1235" i="16"/>
  <c r="AQ1235" i="16"/>
  <c r="AU1235" i="16"/>
  <c r="AP1235" i="16"/>
  <c r="AT1235" i="16"/>
  <c r="AO1235" i="16"/>
  <c r="AX1242" i="16"/>
  <c r="AT1242" i="16"/>
  <c r="AO1242" i="16"/>
  <c r="AS1242" i="16"/>
  <c r="AR1242" i="16"/>
  <c r="AM1242" i="16"/>
  <c r="AU1262" i="16"/>
  <c r="AQ1262" i="16"/>
  <c r="AM1262" i="16"/>
  <c r="AX1262" i="16"/>
  <c r="AT1262" i="16"/>
  <c r="AP1262" i="16"/>
  <c r="AW1262" i="16"/>
  <c r="AO1262" i="16"/>
  <c r="AV1262" i="16"/>
  <c r="AN1262" i="16"/>
  <c r="AS1262" i="16"/>
  <c r="AR1262" i="16"/>
  <c r="AC722" i="16"/>
  <c r="AC724" i="16"/>
  <c r="AC726" i="16"/>
  <c r="AC728" i="16"/>
  <c r="AC730" i="16"/>
  <c r="AC732" i="16"/>
  <c r="AC734" i="16"/>
  <c r="AC736" i="16"/>
  <c r="AC738" i="16"/>
  <c r="AC740" i="16"/>
  <c r="AC742" i="16"/>
  <c r="AC744" i="16"/>
  <c r="AC746" i="16"/>
  <c r="AC748" i="16"/>
  <c r="AC750" i="16"/>
  <c r="AC752" i="16"/>
  <c r="AC754" i="16"/>
  <c r="AC756" i="16"/>
  <c r="AC758" i="16"/>
  <c r="AC760" i="16"/>
  <c r="AC762" i="16"/>
  <c r="AC764" i="16"/>
  <c r="AC766" i="16"/>
  <c r="AC768" i="16"/>
  <c r="AC770" i="16"/>
  <c r="AC772" i="16"/>
  <c r="AC774" i="16"/>
  <c r="AC776" i="16"/>
  <c r="AC778" i="16"/>
  <c r="AC780" i="16"/>
  <c r="AC782" i="16"/>
  <c r="AC784" i="16"/>
  <c r="AC786" i="16"/>
  <c r="AC788" i="16"/>
  <c r="AC790" i="16"/>
  <c r="AC792" i="16"/>
  <c r="AC794" i="16"/>
  <c r="AC796" i="16"/>
  <c r="AC798" i="16"/>
  <c r="AC800" i="16"/>
  <c r="AC802" i="16"/>
  <c r="AC804" i="16"/>
  <c r="AC806" i="16"/>
  <c r="AC808" i="16"/>
  <c r="AC810" i="16"/>
  <c r="AC812" i="16"/>
  <c r="AC814" i="16"/>
  <c r="AC816" i="16"/>
  <c r="AC818" i="16"/>
  <c r="AC820" i="16"/>
  <c r="AC822" i="16"/>
  <c r="AC824" i="16"/>
  <c r="AC826" i="16"/>
  <c r="AC828" i="16"/>
  <c r="AC830" i="16"/>
  <c r="AC832" i="16"/>
  <c r="AC834" i="16"/>
  <c r="AC836" i="16"/>
  <c r="AC838" i="16"/>
  <c r="AC840" i="16"/>
  <c r="AC842" i="16"/>
  <c r="AC844" i="16"/>
  <c r="AC846" i="16"/>
  <c r="AC848" i="16"/>
  <c r="AC850" i="16"/>
  <c r="AC852" i="16"/>
  <c r="AC854" i="16"/>
  <c r="AC856" i="16"/>
  <c r="AC858" i="16"/>
  <c r="AC860" i="16"/>
  <c r="AC862" i="16"/>
  <c r="AC864" i="16"/>
  <c r="AC866" i="16"/>
  <c r="AC868" i="16"/>
  <c r="AA906" i="16"/>
  <c r="Z906" i="16"/>
  <c r="AO906" i="16"/>
  <c r="AW906" i="16"/>
  <c r="AK909" i="16"/>
  <c r="AA914" i="16"/>
  <c r="Z914" i="16"/>
  <c r="AO914" i="16"/>
  <c r="AW914" i="16"/>
  <c r="AK917" i="16"/>
  <c r="AA922" i="16"/>
  <c r="Z922" i="16"/>
  <c r="AO922" i="16"/>
  <c r="AW922" i="16"/>
  <c r="AK925" i="16"/>
  <c r="AA930" i="16"/>
  <c r="Z930" i="16"/>
  <c r="AO930" i="16"/>
  <c r="AW930" i="16"/>
  <c r="AK933" i="16"/>
  <c r="AA938" i="16"/>
  <c r="Z938" i="16"/>
  <c r="AO938" i="16"/>
  <c r="AW938" i="16"/>
  <c r="AK941" i="16"/>
  <c r="AA946" i="16"/>
  <c r="Z946" i="16"/>
  <c r="AO946" i="16"/>
  <c r="AW946" i="16"/>
  <c r="AK949" i="16"/>
  <c r="AA954" i="16"/>
  <c r="Z954" i="16"/>
  <c r="AO954" i="16"/>
  <c r="AW954" i="16"/>
  <c r="AK957" i="16"/>
  <c r="AN960" i="16"/>
  <c r="AN962" i="16"/>
  <c r="AM964" i="16"/>
  <c r="AX965" i="16"/>
  <c r="AT965" i="16"/>
  <c r="AP965" i="16"/>
  <c r="AU965" i="16"/>
  <c r="AO965" i="16"/>
  <c r="AS965" i="16"/>
  <c r="AN965" i="16"/>
  <c r="AW965" i="16"/>
  <c r="AR965" i="16"/>
  <c r="AM965" i="16"/>
  <c r="AK967" i="16"/>
  <c r="AC967" i="16"/>
  <c r="Z967" i="16"/>
  <c r="AA967" i="16"/>
  <c r="AS1027" i="16"/>
  <c r="AS1035" i="16"/>
  <c r="AS1051" i="16"/>
  <c r="AS1067" i="16"/>
  <c r="AS1075" i="16"/>
  <c r="AS1091" i="16"/>
  <c r="AV1100" i="16"/>
  <c r="AR1100" i="16"/>
  <c r="AN1100" i="16"/>
  <c r="AU1100" i="16"/>
  <c r="AQ1100" i="16"/>
  <c r="AM1100" i="16"/>
  <c r="AX1100" i="16"/>
  <c r="AT1100" i="16"/>
  <c r="AP1100" i="16"/>
  <c r="AW1100" i="16"/>
  <c r="AS1100" i="16"/>
  <c r="AO1100" i="16"/>
  <c r="AV1108" i="16"/>
  <c r="AR1108" i="16"/>
  <c r="AN1108" i="16"/>
  <c r="AU1108" i="16"/>
  <c r="AQ1108" i="16"/>
  <c r="AM1108" i="16"/>
  <c r="AX1108" i="16"/>
  <c r="AT1108" i="16"/>
  <c r="AP1108" i="16"/>
  <c r="AW1108" i="16"/>
  <c r="AS1108" i="16"/>
  <c r="AO1108" i="16"/>
  <c r="AM1111" i="16"/>
  <c r="AV1116" i="16"/>
  <c r="AR1116" i="16"/>
  <c r="AN1116" i="16"/>
  <c r="AU1116" i="16"/>
  <c r="AQ1116" i="16"/>
  <c r="AM1116" i="16"/>
  <c r="AX1116" i="16"/>
  <c r="AT1116" i="16"/>
  <c r="AP1116" i="16"/>
  <c r="AW1116" i="16"/>
  <c r="AS1116" i="16"/>
  <c r="AO1116" i="16"/>
  <c r="AM1119" i="16"/>
  <c r="AV1124" i="16"/>
  <c r="AR1124" i="16"/>
  <c r="AN1124" i="16"/>
  <c r="AU1124" i="16"/>
  <c r="AQ1124" i="16"/>
  <c r="AM1124" i="16"/>
  <c r="AX1124" i="16"/>
  <c r="AT1124" i="16"/>
  <c r="AP1124" i="16"/>
  <c r="AW1124" i="16"/>
  <c r="AS1124" i="16"/>
  <c r="AO1124" i="16"/>
  <c r="AM1127" i="16"/>
  <c r="AV1132" i="16"/>
  <c r="AR1132" i="16"/>
  <c r="AN1132" i="16"/>
  <c r="AU1132" i="16"/>
  <c r="AQ1132" i="16"/>
  <c r="AM1132" i="16"/>
  <c r="AX1132" i="16"/>
  <c r="AT1132" i="16"/>
  <c r="AP1132" i="16"/>
  <c r="AW1132" i="16"/>
  <c r="AS1132" i="16"/>
  <c r="AO1132" i="16"/>
  <c r="AM1135" i="16"/>
  <c r="AV1140" i="16"/>
  <c r="AR1140" i="16"/>
  <c r="AN1140" i="16"/>
  <c r="AU1140" i="16"/>
  <c r="AQ1140" i="16"/>
  <c r="AM1140" i="16"/>
  <c r="AX1140" i="16"/>
  <c r="AT1140" i="16"/>
  <c r="AP1140" i="16"/>
  <c r="AW1140" i="16"/>
  <c r="AS1140" i="16"/>
  <c r="AO1140" i="16"/>
  <c r="AM1143" i="16"/>
  <c r="AV1148" i="16"/>
  <c r="AR1148" i="16"/>
  <c r="AN1148" i="16"/>
  <c r="AU1148" i="16"/>
  <c r="AQ1148" i="16"/>
  <c r="AM1148" i="16"/>
  <c r="AX1148" i="16"/>
  <c r="AT1148" i="16"/>
  <c r="AP1148" i="16"/>
  <c r="AW1148" i="16"/>
  <c r="AS1148" i="16"/>
  <c r="AO1148" i="16"/>
  <c r="AA904" i="16"/>
  <c r="Z904" i="16"/>
  <c r="AK907" i="16"/>
  <c r="AA912" i="16"/>
  <c r="Z912" i="16"/>
  <c r="AK915" i="16"/>
  <c r="AA920" i="16"/>
  <c r="Z920" i="16"/>
  <c r="AK923" i="16"/>
  <c r="AA928" i="16"/>
  <c r="Z928" i="16"/>
  <c r="AK931" i="16"/>
  <c r="AA936" i="16"/>
  <c r="Z936" i="16"/>
  <c r="AK939" i="16"/>
  <c r="AA944" i="16"/>
  <c r="Z944" i="16"/>
  <c r="AK947" i="16"/>
  <c r="AA952" i="16"/>
  <c r="Z952" i="16"/>
  <c r="AK955" i="16"/>
  <c r="AQ965" i="16"/>
  <c r="AV968" i="16"/>
  <c r="AR968" i="16"/>
  <c r="AN968" i="16"/>
  <c r="AT968" i="16"/>
  <c r="AO968" i="16"/>
  <c r="AX968" i="16"/>
  <c r="AS968" i="16"/>
  <c r="AM968" i="16"/>
  <c r="AW968" i="16"/>
  <c r="AQ968" i="16"/>
  <c r="AC973" i="16"/>
  <c r="AK973" i="16"/>
  <c r="Z973" i="16"/>
  <c r="AA973" i="16"/>
  <c r="AP975" i="16"/>
  <c r="AV975" i="16"/>
  <c r="AQ975" i="16"/>
  <c r="AW975" i="16"/>
  <c r="AM975" i="16"/>
  <c r="AC981" i="16"/>
  <c r="AK981" i="16"/>
  <c r="Z981" i="16"/>
  <c r="AA981" i="16"/>
  <c r="AX983" i="16"/>
  <c r="AV983" i="16"/>
  <c r="AR983" i="16"/>
  <c r="AW983" i="16"/>
  <c r="AO983" i="16"/>
  <c r="AC989" i="16"/>
  <c r="AK989" i="16"/>
  <c r="Z989" i="16"/>
  <c r="AA989" i="16"/>
  <c r="AX991" i="16"/>
  <c r="AT991" i="16"/>
  <c r="AR991" i="16"/>
  <c r="AN991" i="16"/>
  <c r="AO991" i="16"/>
  <c r="AU991" i="16"/>
  <c r="AC997" i="16"/>
  <c r="AK997" i="16"/>
  <c r="Z997" i="16"/>
  <c r="AA997" i="16"/>
  <c r="AX999" i="16"/>
  <c r="AT999" i="16"/>
  <c r="AP999" i="16"/>
  <c r="AV999" i="16"/>
  <c r="AR999" i="16"/>
  <c r="AN999" i="16"/>
  <c r="AQ999" i="16"/>
  <c r="AW999" i="16"/>
  <c r="AO999" i="16"/>
  <c r="AU999" i="16"/>
  <c r="AM999" i="16"/>
  <c r="AC1005" i="16"/>
  <c r="AK1005" i="16"/>
  <c r="Z1005" i="16"/>
  <c r="AA1005" i="16"/>
  <c r="AP1007" i="16"/>
  <c r="AV1007" i="16"/>
  <c r="AQ1007" i="16"/>
  <c r="AW1007" i="16"/>
  <c r="AM1007" i="16"/>
  <c r="AC1013" i="16"/>
  <c r="AK1013" i="16"/>
  <c r="Z1013" i="16"/>
  <c r="AA1013" i="16"/>
  <c r="AX1015" i="16"/>
  <c r="AV1015" i="16"/>
  <c r="AR1015" i="16"/>
  <c r="AW1015" i="16"/>
  <c r="AO1015" i="16"/>
  <c r="AC1021" i="16"/>
  <c r="AK1021" i="16"/>
  <c r="Z1021" i="16"/>
  <c r="AA1021" i="16"/>
  <c r="AX1023" i="16"/>
  <c r="AT1023" i="16"/>
  <c r="AR1023" i="16"/>
  <c r="AN1023" i="16"/>
  <c r="AO1023" i="16"/>
  <c r="AU1023" i="16"/>
  <c r="AC1029" i="16"/>
  <c r="AK1029" i="16"/>
  <c r="Z1029" i="16"/>
  <c r="AA1029" i="16"/>
  <c r="AT1031" i="16"/>
  <c r="AP1031" i="16"/>
  <c r="AN1031" i="16"/>
  <c r="AQ1031" i="16"/>
  <c r="AU1031" i="16"/>
  <c r="AM1031" i="16"/>
  <c r="AC1037" i="16"/>
  <c r="AK1037" i="16"/>
  <c r="Z1037" i="16"/>
  <c r="AA1037" i="16"/>
  <c r="AX1039" i="16"/>
  <c r="AT1039" i="16"/>
  <c r="AP1039" i="16"/>
  <c r="AV1039" i="16"/>
  <c r="AR1039" i="16"/>
  <c r="AN1039" i="16"/>
  <c r="AQ1039" i="16"/>
  <c r="AW1039" i="16"/>
  <c r="AO1039" i="16"/>
  <c r="AU1039" i="16"/>
  <c r="AM1039" i="16"/>
  <c r="AC1045" i="16"/>
  <c r="AK1045" i="16"/>
  <c r="Z1045" i="16"/>
  <c r="AA1045" i="16"/>
  <c r="AC1053" i="16"/>
  <c r="AK1053" i="16"/>
  <c r="Z1053" i="16"/>
  <c r="AA1053" i="16"/>
  <c r="AT1055" i="16"/>
  <c r="AN1055" i="16"/>
  <c r="AU1055" i="16"/>
  <c r="AC1061" i="16"/>
  <c r="AK1061" i="16"/>
  <c r="Z1061" i="16"/>
  <c r="AA1061" i="16"/>
  <c r="AP1063" i="16"/>
  <c r="AQ1063" i="16"/>
  <c r="AM1063" i="16"/>
  <c r="AC1069" i="16"/>
  <c r="AK1069" i="16"/>
  <c r="Z1069" i="16"/>
  <c r="AA1069" i="16"/>
  <c r="AV1071" i="16"/>
  <c r="AW1071" i="16"/>
  <c r="AC1077" i="16"/>
  <c r="AK1077" i="16"/>
  <c r="Z1077" i="16"/>
  <c r="AA1077" i="16"/>
  <c r="AX1079" i="16"/>
  <c r="AV1079" i="16"/>
  <c r="AR1079" i="16"/>
  <c r="AW1079" i="16"/>
  <c r="AO1079" i="16"/>
  <c r="AC1085" i="16"/>
  <c r="AK1085" i="16"/>
  <c r="Z1085" i="16"/>
  <c r="AA1085" i="16"/>
  <c r="AX1087" i="16"/>
  <c r="AT1087" i="16"/>
  <c r="AR1087" i="16"/>
  <c r="AN1087" i="16"/>
  <c r="AO1087" i="16"/>
  <c r="AU1087" i="16"/>
  <c r="AK1093" i="16"/>
  <c r="AC1093" i="16"/>
  <c r="AU1097" i="16"/>
  <c r="AP1101" i="16"/>
  <c r="AW1101" i="16"/>
  <c r="AV1101" i="16"/>
  <c r="AR1101" i="16"/>
  <c r="AM1101" i="16"/>
  <c r="AU1105" i="16"/>
  <c r="AX1109" i="16"/>
  <c r="AT1109" i="16"/>
  <c r="AP1109" i="16"/>
  <c r="AW1109" i="16"/>
  <c r="AS1109" i="16"/>
  <c r="AO1109" i="16"/>
  <c r="AV1109" i="16"/>
  <c r="AR1109" i="16"/>
  <c r="AN1109" i="16"/>
  <c r="AQ1109" i="16"/>
  <c r="AM1109" i="16"/>
  <c r="AU1113" i="16"/>
  <c r="AX1117" i="16"/>
  <c r="AT1117" i="16"/>
  <c r="AP1117" i="16"/>
  <c r="AW1117" i="16"/>
  <c r="AS1117" i="16"/>
  <c r="AO1117" i="16"/>
  <c r="AV1117" i="16"/>
  <c r="AR1117" i="16"/>
  <c r="AN1117" i="16"/>
  <c r="AQ1117" i="16"/>
  <c r="AM1117" i="16"/>
  <c r="AU1121" i="16"/>
  <c r="AX1125" i="16"/>
  <c r="AT1125" i="16"/>
  <c r="AP1125" i="16"/>
  <c r="AW1125" i="16"/>
  <c r="AS1125" i="16"/>
  <c r="AO1125" i="16"/>
  <c r="AV1125" i="16"/>
  <c r="AR1125" i="16"/>
  <c r="AN1125" i="16"/>
  <c r="AQ1125" i="16"/>
  <c r="AM1125" i="16"/>
  <c r="AU1129" i="16"/>
  <c r="AX1133" i="16"/>
  <c r="AT1133" i="16"/>
  <c r="AP1133" i="16"/>
  <c r="AW1133" i="16"/>
  <c r="AS1133" i="16"/>
  <c r="AO1133" i="16"/>
  <c r="AV1133" i="16"/>
  <c r="AR1133" i="16"/>
  <c r="AN1133" i="16"/>
  <c r="AQ1133" i="16"/>
  <c r="AM1133" i="16"/>
  <c r="AU1137" i="16"/>
  <c r="AX1141" i="16"/>
  <c r="AT1141" i="16"/>
  <c r="AP1141" i="16"/>
  <c r="AW1141" i="16"/>
  <c r="AS1141" i="16"/>
  <c r="AO1141" i="16"/>
  <c r="AV1141" i="16"/>
  <c r="AR1141" i="16"/>
  <c r="AN1141" i="16"/>
  <c r="AQ1141" i="16"/>
  <c r="AM1141" i="16"/>
  <c r="AU1145" i="16"/>
  <c r="AX1149" i="16"/>
  <c r="AT1149" i="16"/>
  <c r="AP1149" i="16"/>
  <c r="AW1149" i="16"/>
  <c r="AS1149" i="16"/>
  <c r="AO1149" i="16"/>
  <c r="AV1149" i="16"/>
  <c r="AR1149" i="16"/>
  <c r="AN1149" i="16"/>
  <c r="AQ1149" i="16"/>
  <c r="AM1149" i="16"/>
  <c r="Z870" i="16"/>
  <c r="Z872" i="16"/>
  <c r="Z874" i="16"/>
  <c r="Z876" i="16"/>
  <c r="Z878" i="16"/>
  <c r="Z880" i="16"/>
  <c r="Z882" i="16"/>
  <c r="Z884" i="16"/>
  <c r="Z886" i="16"/>
  <c r="Z888" i="16"/>
  <c r="Z890" i="16"/>
  <c r="Z892" i="16"/>
  <c r="Z894" i="16"/>
  <c r="AA902" i="16"/>
  <c r="Z902" i="16"/>
  <c r="AK905" i="16"/>
  <c r="AU906" i="16"/>
  <c r="AQ906" i="16"/>
  <c r="AM906" i="16"/>
  <c r="AX906" i="16"/>
  <c r="AT906" i="16"/>
  <c r="AP906" i="16"/>
  <c r="AS906" i="16"/>
  <c r="AA910" i="16"/>
  <c r="Z910" i="16"/>
  <c r="AK913" i="16"/>
  <c r="AU914" i="16"/>
  <c r="AQ914" i="16"/>
  <c r="AM914" i="16"/>
  <c r="AX914" i="16"/>
  <c r="AT914" i="16"/>
  <c r="AP914" i="16"/>
  <c r="AS914" i="16"/>
  <c r="AA918" i="16"/>
  <c r="Z918" i="16"/>
  <c r="AK921" i="16"/>
  <c r="AU922" i="16"/>
  <c r="AQ922" i="16"/>
  <c r="AM922" i="16"/>
  <c r="AX922" i="16"/>
  <c r="AT922" i="16"/>
  <c r="AP922" i="16"/>
  <c r="AS922" i="16"/>
  <c r="AA926" i="16"/>
  <c r="Z926" i="16"/>
  <c r="AK929" i="16"/>
  <c r="AU930" i="16"/>
  <c r="AQ930" i="16"/>
  <c r="AM930" i="16"/>
  <c r="AX930" i="16"/>
  <c r="AT930" i="16"/>
  <c r="AP930" i="16"/>
  <c r="AS930" i="16"/>
  <c r="AA934" i="16"/>
  <c r="Z934" i="16"/>
  <c r="AK937" i="16"/>
  <c r="AU938" i="16"/>
  <c r="AQ938" i="16"/>
  <c r="AM938" i="16"/>
  <c r="AX938" i="16"/>
  <c r="AT938" i="16"/>
  <c r="AP938" i="16"/>
  <c r="AS938" i="16"/>
  <c r="AA942" i="16"/>
  <c r="Z942" i="16"/>
  <c r="AK945" i="16"/>
  <c r="AU946" i="16"/>
  <c r="AQ946" i="16"/>
  <c r="AM946" i="16"/>
  <c r="AX946" i="16"/>
  <c r="AT946" i="16"/>
  <c r="AP946" i="16"/>
  <c r="AS946" i="16"/>
  <c r="AA950" i="16"/>
  <c r="Z950" i="16"/>
  <c r="AK953" i="16"/>
  <c r="AU954" i="16"/>
  <c r="AQ954" i="16"/>
  <c r="AM954" i="16"/>
  <c r="AX954" i="16"/>
  <c r="AT954" i="16"/>
  <c r="AP954" i="16"/>
  <c r="AS954" i="16"/>
  <c r="AA958" i="16"/>
  <c r="Z958" i="16"/>
  <c r="AU960" i="16"/>
  <c r="AQ960" i="16"/>
  <c r="AM960" i="16"/>
  <c r="AX960" i="16"/>
  <c r="AT960" i="16"/>
  <c r="AP960" i="16"/>
  <c r="AW960" i="16"/>
  <c r="AS960" i="16"/>
  <c r="AO960" i="16"/>
  <c r="AV960" i="16"/>
  <c r="AU962" i="16"/>
  <c r="AQ962" i="16"/>
  <c r="AM962" i="16"/>
  <c r="AX962" i="16"/>
  <c r="AT962" i="16"/>
  <c r="AP962" i="16"/>
  <c r="AW962" i="16"/>
  <c r="AS962" i="16"/>
  <c r="AO962" i="16"/>
  <c r="AV962" i="16"/>
  <c r="AV964" i="16"/>
  <c r="AR964" i="16"/>
  <c r="AN964" i="16"/>
  <c r="AW964" i="16"/>
  <c r="AQ964" i="16"/>
  <c r="AU964" i="16"/>
  <c r="AP964" i="16"/>
  <c r="AT964" i="16"/>
  <c r="AO964" i="16"/>
  <c r="AX964" i="16"/>
  <c r="AV1096" i="16"/>
  <c r="AR1096" i="16"/>
  <c r="AN1096" i="16"/>
  <c r="AU1096" i="16"/>
  <c r="AQ1096" i="16"/>
  <c r="AM1096" i="16"/>
  <c r="AX1096" i="16"/>
  <c r="AT1096" i="16"/>
  <c r="AP1096" i="16"/>
  <c r="AW1096" i="16"/>
  <c r="AS1096" i="16"/>
  <c r="AO1096" i="16"/>
  <c r="AV1104" i="16"/>
  <c r="AR1104" i="16"/>
  <c r="AN1104" i="16"/>
  <c r="AU1104" i="16"/>
  <c r="AQ1104" i="16"/>
  <c r="AM1104" i="16"/>
  <c r="AX1104" i="16"/>
  <c r="AT1104" i="16"/>
  <c r="AP1104" i="16"/>
  <c r="AW1104" i="16"/>
  <c r="AS1104" i="16"/>
  <c r="AO1104" i="16"/>
  <c r="AV1112" i="16"/>
  <c r="AR1112" i="16"/>
  <c r="AN1112" i="16"/>
  <c r="AU1112" i="16"/>
  <c r="AQ1112" i="16"/>
  <c r="AM1112" i="16"/>
  <c r="AX1112" i="16"/>
  <c r="AT1112" i="16"/>
  <c r="AP1112" i="16"/>
  <c r="AW1112" i="16"/>
  <c r="AS1112" i="16"/>
  <c r="AO1112" i="16"/>
  <c r="AV1120" i="16"/>
  <c r="AR1120" i="16"/>
  <c r="AN1120" i="16"/>
  <c r="AU1120" i="16"/>
  <c r="AQ1120" i="16"/>
  <c r="AM1120" i="16"/>
  <c r="AX1120" i="16"/>
  <c r="AT1120" i="16"/>
  <c r="AP1120" i="16"/>
  <c r="AW1120" i="16"/>
  <c r="AS1120" i="16"/>
  <c r="AO1120" i="16"/>
  <c r="AM1123" i="16"/>
  <c r="AV1128" i="16"/>
  <c r="AR1128" i="16"/>
  <c r="AN1128" i="16"/>
  <c r="AU1128" i="16"/>
  <c r="AQ1128" i="16"/>
  <c r="AM1128" i="16"/>
  <c r="AX1128" i="16"/>
  <c r="AT1128" i="16"/>
  <c r="AP1128" i="16"/>
  <c r="AW1128" i="16"/>
  <c r="AS1128" i="16"/>
  <c r="AO1128" i="16"/>
  <c r="AM1131" i="16"/>
  <c r="AV1136" i="16"/>
  <c r="AR1136" i="16"/>
  <c r="AN1136" i="16"/>
  <c r="AU1136" i="16"/>
  <c r="AQ1136" i="16"/>
  <c r="AM1136" i="16"/>
  <c r="AX1136" i="16"/>
  <c r="AT1136" i="16"/>
  <c r="AP1136" i="16"/>
  <c r="AW1136" i="16"/>
  <c r="AS1136" i="16"/>
  <c r="AO1136" i="16"/>
  <c r="AM1139" i="16"/>
  <c r="AV1144" i="16"/>
  <c r="AR1144" i="16"/>
  <c r="AN1144" i="16"/>
  <c r="AU1144" i="16"/>
  <c r="AQ1144" i="16"/>
  <c r="AM1144" i="16"/>
  <c r="AX1144" i="16"/>
  <c r="AT1144" i="16"/>
  <c r="AP1144" i="16"/>
  <c r="AW1144" i="16"/>
  <c r="AS1144" i="16"/>
  <c r="AO1144" i="16"/>
  <c r="AM1147" i="16"/>
  <c r="AV966" i="16"/>
  <c r="AR966" i="16"/>
  <c r="AN966" i="16"/>
  <c r="AP966" i="16"/>
  <c r="AU966" i="16"/>
  <c r="AL971" i="16"/>
  <c r="AP971" i="16" s="1"/>
  <c r="AL975" i="16"/>
  <c r="AS975" i="16" s="1"/>
  <c r="AV976" i="16"/>
  <c r="AR976" i="16"/>
  <c r="AN976" i="16"/>
  <c r="AX976" i="16"/>
  <c r="AT976" i="16"/>
  <c r="AP976" i="16"/>
  <c r="AS976" i="16"/>
  <c r="AL979" i="16"/>
  <c r="AT979" i="16" s="1"/>
  <c r="AV980" i="16"/>
  <c r="AR980" i="16"/>
  <c r="AT980" i="16"/>
  <c r="AP980" i="16"/>
  <c r="AL983" i="16"/>
  <c r="AS983" i="16" s="1"/>
  <c r="AV984" i="16"/>
  <c r="AR984" i="16"/>
  <c r="AT984" i="16"/>
  <c r="AP984" i="16"/>
  <c r="AL987" i="16"/>
  <c r="AT987" i="16" s="1"/>
  <c r="AV988" i="16"/>
  <c r="AR988" i="16"/>
  <c r="AT988" i="16"/>
  <c r="AP988" i="16"/>
  <c r="AL991" i="16"/>
  <c r="AS991" i="16" s="1"/>
  <c r="AV992" i="16"/>
  <c r="AR992" i="16"/>
  <c r="AT992" i="16"/>
  <c r="AP992" i="16"/>
  <c r="AL995" i="16"/>
  <c r="AT995" i="16" s="1"/>
  <c r="AV996" i="16"/>
  <c r="AR996" i="16"/>
  <c r="AT996" i="16"/>
  <c r="AP996" i="16"/>
  <c r="AR1000" i="16"/>
  <c r="AN1000" i="16"/>
  <c r="AP1000" i="16"/>
  <c r="AS1000" i="16"/>
  <c r="AL1003" i="16"/>
  <c r="AP1003" i="16" s="1"/>
  <c r="AR1004" i="16"/>
  <c r="AN1004" i="16"/>
  <c r="AP1004" i="16"/>
  <c r="AS1004" i="16"/>
  <c r="AL1007" i="16"/>
  <c r="AS1007" i="16" s="1"/>
  <c r="AR1008" i="16"/>
  <c r="AN1008" i="16"/>
  <c r="AP1008" i="16"/>
  <c r="AS1008" i="16"/>
  <c r="AL1011" i="16"/>
  <c r="AX1011" i="16" s="1"/>
  <c r="AR1012" i="16"/>
  <c r="AN1012" i="16"/>
  <c r="AP1012" i="16"/>
  <c r="AS1012" i="16"/>
  <c r="AL1015" i="16"/>
  <c r="AS1015" i="16" s="1"/>
  <c r="AR1016" i="16"/>
  <c r="AN1016" i="16"/>
  <c r="AP1016" i="16"/>
  <c r="AS1016" i="16"/>
  <c r="AL1019" i="16"/>
  <c r="AT1019" i="16" s="1"/>
  <c r="AR1020" i="16"/>
  <c r="AN1020" i="16"/>
  <c r="AP1020" i="16"/>
  <c r="AS1020" i="16"/>
  <c r="AL1023" i="16"/>
  <c r="AS1023" i="16" s="1"/>
  <c r="AR1024" i="16"/>
  <c r="AN1024" i="16"/>
  <c r="AP1024" i="16"/>
  <c r="AS1024" i="16"/>
  <c r="AL1027" i="16"/>
  <c r="AP1027" i="16" s="1"/>
  <c r="AR1028" i="16"/>
  <c r="AN1028" i="16"/>
  <c r="AP1028" i="16"/>
  <c r="AS1028" i="16"/>
  <c r="AL1031" i="16"/>
  <c r="AS1031" i="16" s="1"/>
  <c r="AR1032" i="16"/>
  <c r="AN1032" i="16"/>
  <c r="AP1032" i="16"/>
  <c r="AS1032" i="16"/>
  <c r="AL1035" i="16"/>
  <c r="AV1035" i="16" s="1"/>
  <c r="AR1036" i="16"/>
  <c r="AN1036" i="16"/>
  <c r="AP1036" i="16"/>
  <c r="AS1036" i="16"/>
  <c r="AN1040" i="16"/>
  <c r="AX1040" i="16"/>
  <c r="AS1040" i="16"/>
  <c r="AL1043" i="16"/>
  <c r="AX1043" i="16" s="1"/>
  <c r="AN1044" i="16"/>
  <c r="AX1044" i="16"/>
  <c r="AS1044" i="16"/>
  <c r="AL1047" i="16"/>
  <c r="AS1047" i="16" s="1"/>
  <c r="AN1048" i="16"/>
  <c r="AX1048" i="16"/>
  <c r="AS1048" i="16"/>
  <c r="AV1052" i="16"/>
  <c r="AX1052" i="16"/>
  <c r="AT1052" i="16"/>
  <c r="AL1055" i="16"/>
  <c r="AS1055" i="16" s="1"/>
  <c r="AV1056" i="16"/>
  <c r="AX1056" i="16"/>
  <c r="AT1056" i="16"/>
  <c r="AL1059" i="16"/>
  <c r="AP1059" i="16" s="1"/>
  <c r="AV1060" i="16"/>
  <c r="AX1060" i="16"/>
  <c r="AT1060" i="16"/>
  <c r="AL1063" i="16"/>
  <c r="AS1063" i="16" s="1"/>
  <c r="AV1064" i="16"/>
  <c r="AX1064" i="16"/>
  <c r="AT1064" i="16"/>
  <c r="AL1067" i="16"/>
  <c r="AV1067" i="16" s="1"/>
  <c r="AV1068" i="16"/>
  <c r="AX1068" i="16"/>
  <c r="AT1068" i="16"/>
  <c r="AL1071" i="16"/>
  <c r="AS1071" i="16" s="1"/>
  <c r="AV1072" i="16"/>
  <c r="AX1072" i="16"/>
  <c r="AT1072" i="16"/>
  <c r="AV1076" i="16"/>
  <c r="AR1076" i="16"/>
  <c r="AT1076" i="16"/>
  <c r="AP1076" i="16"/>
  <c r="AL1079" i="16"/>
  <c r="AS1079" i="16" s="1"/>
  <c r="AV1080" i="16"/>
  <c r="AR1080" i="16"/>
  <c r="AT1080" i="16"/>
  <c r="AP1080" i="16"/>
  <c r="AL1083" i="16"/>
  <c r="AT1083" i="16" s="1"/>
  <c r="AV1084" i="16"/>
  <c r="AR1084" i="16"/>
  <c r="AT1084" i="16"/>
  <c r="AP1084" i="16"/>
  <c r="AL1087" i="16"/>
  <c r="AS1087" i="16" s="1"/>
  <c r="AV1088" i="16"/>
  <c r="AR1088" i="16"/>
  <c r="AT1088" i="16"/>
  <c r="AP1088" i="16"/>
  <c r="AL1091" i="16"/>
  <c r="AP1091" i="16" s="1"/>
  <c r="AV1092" i="16"/>
  <c r="AR1092" i="16"/>
  <c r="AT1092" i="16"/>
  <c r="AP1092" i="16"/>
  <c r="AA1094" i="16"/>
  <c r="Z1094" i="16"/>
  <c r="AL1095" i="16"/>
  <c r="AX1095" i="16" s="1"/>
  <c r="AA1098" i="16"/>
  <c r="Z1098" i="16"/>
  <c r="AL1099" i="16"/>
  <c r="AA1102" i="16"/>
  <c r="Z1102" i="16"/>
  <c r="AL1103" i="16"/>
  <c r="AA1106" i="16"/>
  <c r="Z1106" i="16"/>
  <c r="AL1107" i="16"/>
  <c r="AA1110" i="16"/>
  <c r="Z1110" i="16"/>
  <c r="AA1114" i="16"/>
  <c r="Z1114" i="16"/>
  <c r="AL1115" i="16"/>
  <c r="AA1118" i="16"/>
  <c r="Z1118" i="16"/>
  <c r="AA1122" i="16"/>
  <c r="Z1122" i="16"/>
  <c r="AA1126" i="16"/>
  <c r="Z1126" i="16"/>
  <c r="AA1130" i="16"/>
  <c r="Z1130" i="16"/>
  <c r="AA1134" i="16"/>
  <c r="Z1134" i="16"/>
  <c r="AA1138" i="16"/>
  <c r="Z1138" i="16"/>
  <c r="AA1142" i="16"/>
  <c r="Z1142" i="16"/>
  <c r="AA1146" i="16"/>
  <c r="Z1146" i="16"/>
  <c r="AW1150" i="16"/>
  <c r="AS1150" i="16"/>
  <c r="AO1150" i="16"/>
  <c r="AV1150" i="16"/>
  <c r="AR1150" i="16"/>
  <c r="AN1150" i="16"/>
  <c r="AU1150" i="16"/>
  <c r="AQ1150" i="16"/>
  <c r="AM1150" i="16"/>
  <c r="AX1150" i="16"/>
  <c r="AT1150" i="16"/>
  <c r="AP1150" i="16"/>
  <c r="AU1153" i="16"/>
  <c r="AQ1153" i="16"/>
  <c r="AM1153" i="16"/>
  <c r="AX1153" i="16"/>
  <c r="AT1153" i="16"/>
  <c r="AP1153" i="16"/>
  <c r="AW1153" i="16"/>
  <c r="AS1153" i="16"/>
  <c r="AO1153" i="16"/>
  <c r="AV1153" i="16"/>
  <c r="AR1153" i="16"/>
  <c r="AN1153" i="16"/>
  <c r="AW1158" i="16"/>
  <c r="AS1158" i="16"/>
  <c r="AO1158" i="16"/>
  <c r="AV1158" i="16"/>
  <c r="AR1158" i="16"/>
  <c r="AN1158" i="16"/>
  <c r="AU1158" i="16"/>
  <c r="AQ1158" i="16"/>
  <c r="AM1158" i="16"/>
  <c r="AX1158" i="16"/>
  <c r="AT1158" i="16"/>
  <c r="AP1158" i="16"/>
  <c r="AU1161" i="16"/>
  <c r="AQ1161" i="16"/>
  <c r="AM1161" i="16"/>
  <c r="AX1161" i="16"/>
  <c r="AT1161" i="16"/>
  <c r="AP1161" i="16"/>
  <c r="AW1161" i="16"/>
  <c r="AS1161" i="16"/>
  <c r="AO1161" i="16"/>
  <c r="AV1161" i="16"/>
  <c r="AR1161" i="16"/>
  <c r="AN1161" i="16"/>
  <c r="AW1166" i="16"/>
  <c r="AS1166" i="16"/>
  <c r="AO1166" i="16"/>
  <c r="AV1166" i="16"/>
  <c r="AR1166" i="16"/>
  <c r="AN1166" i="16"/>
  <c r="AU1166" i="16"/>
  <c r="AQ1166" i="16"/>
  <c r="AM1166" i="16"/>
  <c r="AX1166" i="16"/>
  <c r="AT1166" i="16"/>
  <c r="AP1166" i="16"/>
  <c r="AU1169" i="16"/>
  <c r="AQ1169" i="16"/>
  <c r="AM1169" i="16"/>
  <c r="AX1169" i="16"/>
  <c r="AT1169" i="16"/>
  <c r="AP1169" i="16"/>
  <c r="AW1169" i="16"/>
  <c r="AS1169" i="16"/>
  <c r="AO1169" i="16"/>
  <c r="AV1169" i="16"/>
  <c r="AR1169" i="16"/>
  <c r="AN1169" i="16"/>
  <c r="AW1174" i="16"/>
  <c r="AS1174" i="16"/>
  <c r="AO1174" i="16"/>
  <c r="AV1174" i="16"/>
  <c r="AR1174" i="16"/>
  <c r="AN1174" i="16"/>
  <c r="AU1174" i="16"/>
  <c r="AQ1174" i="16"/>
  <c r="AM1174" i="16"/>
  <c r="AX1174" i="16"/>
  <c r="AT1174" i="16"/>
  <c r="AP1174" i="16"/>
  <c r="AU1177" i="16"/>
  <c r="AQ1177" i="16"/>
  <c r="AM1177" i="16"/>
  <c r="AX1177" i="16"/>
  <c r="AT1177" i="16"/>
  <c r="AP1177" i="16"/>
  <c r="AW1177" i="16"/>
  <c r="AS1177" i="16"/>
  <c r="AO1177" i="16"/>
  <c r="AV1177" i="16"/>
  <c r="AR1177" i="16"/>
  <c r="AN1177" i="16"/>
  <c r="AW1182" i="16"/>
  <c r="AS1182" i="16"/>
  <c r="AO1182" i="16"/>
  <c r="AV1182" i="16"/>
  <c r="AR1182" i="16"/>
  <c r="AN1182" i="16"/>
  <c r="AU1182" i="16"/>
  <c r="AQ1182" i="16"/>
  <c r="AM1182" i="16"/>
  <c r="AX1182" i="16"/>
  <c r="AT1182" i="16"/>
  <c r="AP1182" i="16"/>
  <c r="AU1185" i="16"/>
  <c r="AQ1185" i="16"/>
  <c r="AM1185" i="16"/>
  <c r="AX1185" i="16"/>
  <c r="AT1185" i="16"/>
  <c r="AP1185" i="16"/>
  <c r="AW1185" i="16"/>
  <c r="AS1185" i="16"/>
  <c r="AO1185" i="16"/>
  <c r="AV1185" i="16"/>
  <c r="AR1185" i="16"/>
  <c r="AN1185" i="16"/>
  <c r="AW1190" i="16"/>
  <c r="AS1190" i="16"/>
  <c r="AO1190" i="16"/>
  <c r="AV1190" i="16"/>
  <c r="AR1190" i="16"/>
  <c r="AN1190" i="16"/>
  <c r="AU1190" i="16"/>
  <c r="AQ1190" i="16"/>
  <c r="AM1190" i="16"/>
  <c r="AX1190" i="16"/>
  <c r="AT1190" i="16"/>
  <c r="AP1190" i="16"/>
  <c r="AU1193" i="16"/>
  <c r="AQ1193" i="16"/>
  <c r="AM1193" i="16"/>
  <c r="AX1193" i="16"/>
  <c r="AT1193" i="16"/>
  <c r="AP1193" i="16"/>
  <c r="AW1193" i="16"/>
  <c r="AS1193" i="16"/>
  <c r="AO1193" i="16"/>
  <c r="AV1193" i="16"/>
  <c r="AR1193" i="16"/>
  <c r="AN1193" i="16"/>
  <c r="AW1198" i="16"/>
  <c r="AS1198" i="16"/>
  <c r="AO1198" i="16"/>
  <c r="AV1198" i="16"/>
  <c r="AR1198" i="16"/>
  <c r="AN1198" i="16"/>
  <c r="AU1198" i="16"/>
  <c r="AQ1198" i="16"/>
  <c r="AM1198" i="16"/>
  <c r="AX1198" i="16"/>
  <c r="AT1198" i="16"/>
  <c r="AP1198" i="16"/>
  <c r="AU1201" i="16"/>
  <c r="AQ1201" i="16"/>
  <c r="AM1201" i="16"/>
  <c r="AX1201" i="16"/>
  <c r="AT1201" i="16"/>
  <c r="AP1201" i="16"/>
  <c r="AW1201" i="16"/>
  <c r="AS1201" i="16"/>
  <c r="AO1201" i="16"/>
  <c r="AV1201" i="16"/>
  <c r="AR1201" i="16"/>
  <c r="AN1201" i="16"/>
  <c r="AW1206" i="16"/>
  <c r="AS1206" i="16"/>
  <c r="AO1206" i="16"/>
  <c r="AV1206" i="16"/>
  <c r="AR1206" i="16"/>
  <c r="AN1206" i="16"/>
  <c r="AU1206" i="16"/>
  <c r="AQ1206" i="16"/>
  <c r="AM1206" i="16"/>
  <c r="AX1206" i="16"/>
  <c r="AT1206" i="16"/>
  <c r="AP1206" i="16"/>
  <c r="AU1209" i="16"/>
  <c r="AQ1209" i="16"/>
  <c r="AM1209" i="16"/>
  <c r="AX1209" i="16"/>
  <c r="AT1209" i="16"/>
  <c r="AP1209" i="16"/>
  <c r="AW1209" i="16"/>
  <c r="AS1209" i="16"/>
  <c r="AO1209" i="16"/>
  <c r="AV1209" i="16"/>
  <c r="AR1209" i="16"/>
  <c r="AN1209" i="16"/>
  <c r="AW1214" i="16"/>
  <c r="AS1214" i="16"/>
  <c r="AO1214" i="16"/>
  <c r="AV1214" i="16"/>
  <c r="AR1214" i="16"/>
  <c r="AN1214" i="16"/>
  <c r="AU1214" i="16"/>
  <c r="AQ1214" i="16"/>
  <c r="AM1214" i="16"/>
  <c r="AX1214" i="16"/>
  <c r="AT1214" i="16"/>
  <c r="AP1214" i="16"/>
  <c r="AU1217" i="16"/>
  <c r="AQ1217" i="16"/>
  <c r="AM1217" i="16"/>
  <c r="AX1217" i="16"/>
  <c r="AT1217" i="16"/>
  <c r="AP1217" i="16"/>
  <c r="AW1217" i="16"/>
  <c r="AS1217" i="16"/>
  <c r="AO1217" i="16"/>
  <c r="AV1217" i="16"/>
  <c r="AR1217" i="16"/>
  <c r="AN1217" i="16"/>
  <c r="AW1222" i="16"/>
  <c r="AS1222" i="16"/>
  <c r="AO1222" i="16"/>
  <c r="AV1222" i="16"/>
  <c r="AR1222" i="16"/>
  <c r="AN1222" i="16"/>
  <c r="AU1222" i="16"/>
  <c r="AQ1222" i="16"/>
  <c r="AM1222" i="16"/>
  <c r="AX1222" i="16"/>
  <c r="AT1222" i="16"/>
  <c r="AP1222" i="16"/>
  <c r="AU1225" i="16"/>
  <c r="AQ1225" i="16"/>
  <c r="AM1225" i="16"/>
  <c r="AX1225" i="16"/>
  <c r="AT1225" i="16"/>
  <c r="AP1225" i="16"/>
  <c r="AW1225" i="16"/>
  <c r="AS1225" i="16"/>
  <c r="AO1225" i="16"/>
  <c r="AV1225" i="16"/>
  <c r="AR1225" i="16"/>
  <c r="AN1225" i="16"/>
  <c r="AW1230" i="16"/>
  <c r="AS1230" i="16"/>
  <c r="AO1230" i="16"/>
  <c r="AV1230" i="16"/>
  <c r="AR1230" i="16"/>
  <c r="AN1230" i="16"/>
  <c r="AU1230" i="16"/>
  <c r="AQ1230" i="16"/>
  <c r="AM1230" i="16"/>
  <c r="AX1230" i="16"/>
  <c r="AT1230" i="16"/>
  <c r="AP1230" i="16"/>
  <c r="AU1233" i="16"/>
  <c r="AQ1233" i="16"/>
  <c r="AM1233" i="16"/>
  <c r="AX1233" i="16"/>
  <c r="AT1233" i="16"/>
  <c r="AP1233" i="16"/>
  <c r="AW1233" i="16"/>
  <c r="AS1233" i="16"/>
  <c r="AO1233" i="16"/>
  <c r="AV1233" i="16"/>
  <c r="AR1233" i="16"/>
  <c r="AN1233" i="16"/>
  <c r="AU1264" i="16"/>
  <c r="AQ1264" i="16"/>
  <c r="AM1264" i="16"/>
  <c r="AX1264" i="16"/>
  <c r="AT1264" i="16"/>
  <c r="AP1264" i="16"/>
  <c r="AR1264" i="16"/>
  <c r="AW1264" i="16"/>
  <c r="AO1264" i="16"/>
  <c r="AV1264" i="16"/>
  <c r="AN1264" i="16"/>
  <c r="AS1264" i="16"/>
  <c r="AC903" i="16"/>
  <c r="AC905" i="16"/>
  <c r="AC907" i="16"/>
  <c r="AC909" i="16"/>
  <c r="AC911" i="16"/>
  <c r="AC913" i="16"/>
  <c r="AC915" i="16"/>
  <c r="AC917" i="16"/>
  <c r="AC919" i="16"/>
  <c r="AC921" i="16"/>
  <c r="AC923" i="16"/>
  <c r="AC925" i="16"/>
  <c r="AC927" i="16"/>
  <c r="AC929" i="16"/>
  <c r="AC931" i="16"/>
  <c r="AC933" i="16"/>
  <c r="AC935" i="16"/>
  <c r="AC937" i="16"/>
  <c r="AC939" i="16"/>
  <c r="AC941" i="16"/>
  <c r="AC943" i="16"/>
  <c r="AC945" i="16"/>
  <c r="AC947" i="16"/>
  <c r="AC949" i="16"/>
  <c r="AC951" i="16"/>
  <c r="AC953" i="16"/>
  <c r="AC955" i="16"/>
  <c r="AC957" i="16"/>
  <c r="AC959" i="16"/>
  <c r="Z960" i="16"/>
  <c r="AC961" i="16"/>
  <c r="Z962" i="16"/>
  <c r="AC963" i="16"/>
  <c r="AA965" i="16"/>
  <c r="AQ966" i="16"/>
  <c r="AW966" i="16"/>
  <c r="Z968" i="16"/>
  <c r="AL969" i="16"/>
  <c r="AW971" i="16"/>
  <c r="AK972" i="16"/>
  <c r="AA974" i="16"/>
  <c r="AM976" i="16"/>
  <c r="AU976" i="16"/>
  <c r="AA978" i="16"/>
  <c r="AL980" i="16"/>
  <c r="AQ980" i="16" s="1"/>
  <c r="AM980" i="16"/>
  <c r="AU980" i="16"/>
  <c r="AA982" i="16"/>
  <c r="AL984" i="16"/>
  <c r="AQ984" i="16" s="1"/>
  <c r="AM984" i="16"/>
  <c r="AU984" i="16"/>
  <c r="AA986" i="16"/>
  <c r="AL988" i="16"/>
  <c r="AQ988" i="16" s="1"/>
  <c r="AM988" i="16"/>
  <c r="AU988" i="16"/>
  <c r="AA990" i="16"/>
  <c r="AL992" i="16"/>
  <c r="AQ992" i="16" s="1"/>
  <c r="AM992" i="16"/>
  <c r="AU992" i="16"/>
  <c r="AA994" i="16"/>
  <c r="AL996" i="16"/>
  <c r="AQ996" i="16" s="1"/>
  <c r="AM996" i="16"/>
  <c r="AU996" i="16"/>
  <c r="AA998" i="16"/>
  <c r="AL1000" i="16"/>
  <c r="AQ1000" i="16" s="1"/>
  <c r="AM1000" i="16"/>
  <c r="AU1000" i="16"/>
  <c r="AA1002" i="16"/>
  <c r="AL1004" i="16"/>
  <c r="AQ1004" i="16" s="1"/>
  <c r="AM1004" i="16"/>
  <c r="AU1004" i="16"/>
  <c r="AA1006" i="16"/>
  <c r="AL1008" i="16"/>
  <c r="AQ1008" i="16" s="1"/>
  <c r="AM1008" i="16"/>
  <c r="AU1008" i="16"/>
  <c r="AA1010" i="16"/>
  <c r="AL1012" i="16"/>
  <c r="AQ1012" i="16" s="1"/>
  <c r="AM1012" i="16"/>
  <c r="AU1012" i="16"/>
  <c r="AA1014" i="16"/>
  <c r="AL1016" i="16"/>
  <c r="AQ1016" i="16" s="1"/>
  <c r="AM1016" i="16"/>
  <c r="AU1016" i="16"/>
  <c r="AA1018" i="16"/>
  <c r="AL1020" i="16"/>
  <c r="AQ1020" i="16" s="1"/>
  <c r="AM1020" i="16"/>
  <c r="AU1020" i="16"/>
  <c r="AA1022" i="16"/>
  <c r="AL1024" i="16"/>
  <c r="AQ1024" i="16" s="1"/>
  <c r="AM1024" i="16"/>
  <c r="AU1024" i="16"/>
  <c r="AA1026" i="16"/>
  <c r="AL1028" i="16"/>
  <c r="AQ1028" i="16" s="1"/>
  <c r="AM1028" i="16"/>
  <c r="AU1028" i="16"/>
  <c r="AA1030" i="16"/>
  <c r="AL1032" i="16"/>
  <c r="AQ1032" i="16" s="1"/>
  <c r="AM1032" i="16"/>
  <c r="AU1032" i="16"/>
  <c r="AA1034" i="16"/>
  <c r="AL1036" i="16"/>
  <c r="AQ1036" i="16" s="1"/>
  <c r="AM1036" i="16"/>
  <c r="AU1036" i="16"/>
  <c r="AA1038" i="16"/>
  <c r="AL1040" i="16"/>
  <c r="AQ1040" i="16" s="1"/>
  <c r="AM1040" i="16"/>
  <c r="AU1040" i="16"/>
  <c r="AA1042" i="16"/>
  <c r="AL1044" i="16"/>
  <c r="AQ1044" i="16" s="1"/>
  <c r="AM1044" i="16"/>
  <c r="AU1044" i="16"/>
  <c r="AA1046" i="16"/>
  <c r="AL1048" i="16"/>
  <c r="AQ1048" i="16" s="1"/>
  <c r="AM1048" i="16"/>
  <c r="AU1048" i="16"/>
  <c r="AA1050" i="16"/>
  <c r="AL1052" i="16"/>
  <c r="AQ1052" i="16" s="1"/>
  <c r="AM1052" i="16"/>
  <c r="AU1052" i="16"/>
  <c r="AA1054" i="16"/>
  <c r="AL1056" i="16"/>
  <c r="AQ1056" i="16" s="1"/>
  <c r="AM1056" i="16"/>
  <c r="AU1056" i="16"/>
  <c r="AA1058" i="16"/>
  <c r="AL1060" i="16"/>
  <c r="AQ1060" i="16" s="1"/>
  <c r="AM1060" i="16"/>
  <c r="AU1060" i="16"/>
  <c r="AA1062" i="16"/>
  <c r="AL1064" i="16"/>
  <c r="AQ1064" i="16" s="1"/>
  <c r="AM1064" i="16"/>
  <c r="AU1064" i="16"/>
  <c r="AA1066" i="16"/>
  <c r="AL1068" i="16"/>
  <c r="AQ1068" i="16" s="1"/>
  <c r="AM1068" i="16"/>
  <c r="AU1068" i="16"/>
  <c r="AA1070" i="16"/>
  <c r="AL1072" i="16"/>
  <c r="AQ1072" i="16" s="1"/>
  <c r="AM1072" i="16"/>
  <c r="AU1072" i="16"/>
  <c r="AA1074" i="16"/>
  <c r="AL1076" i="16"/>
  <c r="AQ1076" i="16" s="1"/>
  <c r="AM1076" i="16"/>
  <c r="AU1076" i="16"/>
  <c r="AA1078" i="16"/>
  <c r="AL1080" i="16"/>
  <c r="AQ1080" i="16" s="1"/>
  <c r="AM1080" i="16"/>
  <c r="AU1080" i="16"/>
  <c r="AA1082" i="16"/>
  <c r="AL1084" i="16"/>
  <c r="AQ1084" i="16" s="1"/>
  <c r="AM1084" i="16"/>
  <c r="AU1084" i="16"/>
  <c r="AA1086" i="16"/>
  <c r="AL1088" i="16"/>
  <c r="AQ1088" i="16" s="1"/>
  <c r="AM1088" i="16"/>
  <c r="AU1088" i="16"/>
  <c r="AA1090" i="16"/>
  <c r="AL1092" i="16"/>
  <c r="AQ1092" i="16" s="1"/>
  <c r="AM1092" i="16"/>
  <c r="AU1092" i="16"/>
  <c r="AK1094" i="16"/>
  <c r="AP1095" i="16"/>
  <c r="AV1095" i="16"/>
  <c r="AK1098" i="16"/>
  <c r="AP1099" i="16"/>
  <c r="AW1099" i="16"/>
  <c r="AV1099" i="16"/>
  <c r="AR1099" i="16"/>
  <c r="AK1102" i="16"/>
  <c r="AX1103" i="16"/>
  <c r="AT1103" i="16"/>
  <c r="AP1103" i="16"/>
  <c r="AW1103" i="16"/>
  <c r="AS1103" i="16"/>
  <c r="AO1103" i="16"/>
  <c r="AV1103" i="16"/>
  <c r="AR1103" i="16"/>
  <c r="AN1103" i="16"/>
  <c r="AU1103" i="16"/>
  <c r="AK1106" i="16"/>
  <c r="AX1107" i="16"/>
  <c r="AT1107" i="16"/>
  <c r="AP1107" i="16"/>
  <c r="AW1107" i="16"/>
  <c r="AS1107" i="16"/>
  <c r="AO1107" i="16"/>
  <c r="AV1107" i="16"/>
  <c r="AR1107" i="16"/>
  <c r="AN1107" i="16"/>
  <c r="AU1107" i="16"/>
  <c r="AK1110" i="16"/>
  <c r="AX1111" i="16"/>
  <c r="AT1111" i="16"/>
  <c r="AP1111" i="16"/>
  <c r="AW1111" i="16"/>
  <c r="AS1111" i="16"/>
  <c r="AO1111" i="16"/>
  <c r="AV1111" i="16"/>
  <c r="AR1111" i="16"/>
  <c r="AN1111" i="16"/>
  <c r="AU1111" i="16"/>
  <c r="AK1114" i="16"/>
  <c r="AX1115" i="16"/>
  <c r="AT1115" i="16"/>
  <c r="AP1115" i="16"/>
  <c r="AW1115" i="16"/>
  <c r="AS1115" i="16"/>
  <c r="AO1115" i="16"/>
  <c r="AV1115" i="16"/>
  <c r="AR1115" i="16"/>
  <c r="AN1115" i="16"/>
  <c r="AU1115" i="16"/>
  <c r="AK1118" i="16"/>
  <c r="AX1119" i="16"/>
  <c r="AT1119" i="16"/>
  <c r="AP1119" i="16"/>
  <c r="AW1119" i="16"/>
  <c r="AS1119" i="16"/>
  <c r="AO1119" i="16"/>
  <c r="AV1119" i="16"/>
  <c r="AR1119" i="16"/>
  <c r="AN1119" i="16"/>
  <c r="AU1119" i="16"/>
  <c r="AK1122" i="16"/>
  <c r="AX1123" i="16"/>
  <c r="AT1123" i="16"/>
  <c r="AP1123" i="16"/>
  <c r="AW1123" i="16"/>
  <c r="AS1123" i="16"/>
  <c r="AO1123" i="16"/>
  <c r="AV1123" i="16"/>
  <c r="AR1123" i="16"/>
  <c r="AN1123" i="16"/>
  <c r="AU1123" i="16"/>
  <c r="AK1126" i="16"/>
  <c r="AX1127" i="16"/>
  <c r="AT1127" i="16"/>
  <c r="AP1127" i="16"/>
  <c r="AW1127" i="16"/>
  <c r="AS1127" i="16"/>
  <c r="AO1127" i="16"/>
  <c r="AV1127" i="16"/>
  <c r="AR1127" i="16"/>
  <c r="AN1127" i="16"/>
  <c r="AU1127" i="16"/>
  <c r="AK1130" i="16"/>
  <c r="AX1131" i="16"/>
  <c r="AT1131" i="16"/>
  <c r="AP1131" i="16"/>
  <c r="AW1131" i="16"/>
  <c r="AS1131" i="16"/>
  <c r="AO1131" i="16"/>
  <c r="AV1131" i="16"/>
  <c r="AR1131" i="16"/>
  <c r="AN1131" i="16"/>
  <c r="AU1131" i="16"/>
  <c r="AK1134" i="16"/>
  <c r="AX1135" i="16"/>
  <c r="AT1135" i="16"/>
  <c r="AP1135" i="16"/>
  <c r="AW1135" i="16"/>
  <c r="AS1135" i="16"/>
  <c r="AO1135" i="16"/>
  <c r="AV1135" i="16"/>
  <c r="AR1135" i="16"/>
  <c r="AN1135" i="16"/>
  <c r="AU1135" i="16"/>
  <c r="AK1138" i="16"/>
  <c r="AX1139" i="16"/>
  <c r="AT1139" i="16"/>
  <c r="AP1139" i="16"/>
  <c r="AW1139" i="16"/>
  <c r="AS1139" i="16"/>
  <c r="AO1139" i="16"/>
  <c r="AV1139" i="16"/>
  <c r="AR1139" i="16"/>
  <c r="AN1139" i="16"/>
  <c r="AU1139" i="16"/>
  <c r="AK1142" i="16"/>
  <c r="AX1143" i="16"/>
  <c r="AT1143" i="16"/>
  <c r="AP1143" i="16"/>
  <c r="AW1143" i="16"/>
  <c r="AS1143" i="16"/>
  <c r="AO1143" i="16"/>
  <c r="AV1143" i="16"/>
  <c r="AR1143" i="16"/>
  <c r="AN1143" i="16"/>
  <c r="AU1143" i="16"/>
  <c r="AK1146" i="16"/>
  <c r="AX1147" i="16"/>
  <c r="AT1147" i="16"/>
  <c r="AP1147" i="16"/>
  <c r="AW1147" i="16"/>
  <c r="AS1147" i="16"/>
  <c r="AO1147" i="16"/>
  <c r="AV1147" i="16"/>
  <c r="AR1147" i="16"/>
  <c r="AN1147" i="16"/>
  <c r="AU1147" i="16"/>
  <c r="AU1151" i="16"/>
  <c r="AQ1151" i="16"/>
  <c r="AM1151" i="16"/>
  <c r="AX1151" i="16"/>
  <c r="AT1151" i="16"/>
  <c r="AP1151" i="16"/>
  <c r="AW1151" i="16"/>
  <c r="AS1151" i="16"/>
  <c r="AO1151" i="16"/>
  <c r="AV1151" i="16"/>
  <c r="AR1151" i="16"/>
  <c r="AN1151" i="16"/>
  <c r="AW1156" i="16"/>
  <c r="AS1156" i="16"/>
  <c r="AO1156" i="16"/>
  <c r="AV1156" i="16"/>
  <c r="AR1156" i="16"/>
  <c r="AN1156" i="16"/>
  <c r="AU1156" i="16"/>
  <c r="AQ1156" i="16"/>
  <c r="AM1156" i="16"/>
  <c r="AX1156" i="16"/>
  <c r="AT1156" i="16"/>
  <c r="AP1156" i="16"/>
  <c r="AU1159" i="16"/>
  <c r="AQ1159" i="16"/>
  <c r="AM1159" i="16"/>
  <c r="AX1159" i="16"/>
  <c r="AT1159" i="16"/>
  <c r="AP1159" i="16"/>
  <c r="AW1159" i="16"/>
  <c r="AS1159" i="16"/>
  <c r="AO1159" i="16"/>
  <c r="AV1159" i="16"/>
  <c r="AR1159" i="16"/>
  <c r="AN1159" i="16"/>
  <c r="AW1164" i="16"/>
  <c r="AS1164" i="16"/>
  <c r="AO1164" i="16"/>
  <c r="AV1164" i="16"/>
  <c r="AR1164" i="16"/>
  <c r="AN1164" i="16"/>
  <c r="AU1164" i="16"/>
  <c r="AQ1164" i="16"/>
  <c r="AM1164" i="16"/>
  <c r="AX1164" i="16"/>
  <c r="AT1164" i="16"/>
  <c r="AP1164" i="16"/>
  <c r="AU1167" i="16"/>
  <c r="AQ1167" i="16"/>
  <c r="AM1167" i="16"/>
  <c r="AX1167" i="16"/>
  <c r="AT1167" i="16"/>
  <c r="AP1167" i="16"/>
  <c r="AW1167" i="16"/>
  <c r="AS1167" i="16"/>
  <c r="AO1167" i="16"/>
  <c r="AV1167" i="16"/>
  <c r="AR1167" i="16"/>
  <c r="AN1167" i="16"/>
  <c r="AW1172" i="16"/>
  <c r="AS1172" i="16"/>
  <c r="AO1172" i="16"/>
  <c r="AV1172" i="16"/>
  <c r="AR1172" i="16"/>
  <c r="AN1172" i="16"/>
  <c r="AU1172" i="16"/>
  <c r="AQ1172" i="16"/>
  <c r="AM1172" i="16"/>
  <c r="AX1172" i="16"/>
  <c r="AT1172" i="16"/>
  <c r="AP1172" i="16"/>
  <c r="AU1175" i="16"/>
  <c r="AQ1175" i="16"/>
  <c r="AM1175" i="16"/>
  <c r="AX1175" i="16"/>
  <c r="AT1175" i="16"/>
  <c r="AP1175" i="16"/>
  <c r="AW1175" i="16"/>
  <c r="AS1175" i="16"/>
  <c r="AO1175" i="16"/>
  <c r="AV1175" i="16"/>
  <c r="AR1175" i="16"/>
  <c r="AN1175" i="16"/>
  <c r="AW1180" i="16"/>
  <c r="AS1180" i="16"/>
  <c r="AO1180" i="16"/>
  <c r="AV1180" i="16"/>
  <c r="AR1180" i="16"/>
  <c r="AN1180" i="16"/>
  <c r="AU1180" i="16"/>
  <c r="AQ1180" i="16"/>
  <c r="AM1180" i="16"/>
  <c r="AX1180" i="16"/>
  <c r="AT1180" i="16"/>
  <c r="AP1180" i="16"/>
  <c r="AU1183" i="16"/>
  <c r="AQ1183" i="16"/>
  <c r="AM1183" i="16"/>
  <c r="AX1183" i="16"/>
  <c r="AT1183" i="16"/>
  <c r="AP1183" i="16"/>
  <c r="AW1183" i="16"/>
  <c r="AS1183" i="16"/>
  <c r="AO1183" i="16"/>
  <c r="AV1183" i="16"/>
  <c r="AR1183" i="16"/>
  <c r="AN1183" i="16"/>
  <c r="AW1188" i="16"/>
  <c r="AS1188" i="16"/>
  <c r="AO1188" i="16"/>
  <c r="AV1188" i="16"/>
  <c r="AR1188" i="16"/>
  <c r="AN1188" i="16"/>
  <c r="AU1188" i="16"/>
  <c r="AQ1188" i="16"/>
  <c r="AM1188" i="16"/>
  <c r="AX1188" i="16"/>
  <c r="AT1188" i="16"/>
  <c r="AP1188" i="16"/>
  <c r="AU1191" i="16"/>
  <c r="AQ1191" i="16"/>
  <c r="AM1191" i="16"/>
  <c r="AX1191" i="16"/>
  <c r="AT1191" i="16"/>
  <c r="AP1191" i="16"/>
  <c r="AW1191" i="16"/>
  <c r="AS1191" i="16"/>
  <c r="AO1191" i="16"/>
  <c r="AV1191" i="16"/>
  <c r="AR1191" i="16"/>
  <c r="AN1191" i="16"/>
  <c r="AW1196" i="16"/>
  <c r="AS1196" i="16"/>
  <c r="AO1196" i="16"/>
  <c r="AV1196" i="16"/>
  <c r="AR1196" i="16"/>
  <c r="AN1196" i="16"/>
  <c r="AU1196" i="16"/>
  <c r="AQ1196" i="16"/>
  <c r="AM1196" i="16"/>
  <c r="AX1196" i="16"/>
  <c r="AT1196" i="16"/>
  <c r="AP1196" i="16"/>
  <c r="AU1199" i="16"/>
  <c r="AQ1199" i="16"/>
  <c r="AM1199" i="16"/>
  <c r="AX1199" i="16"/>
  <c r="AT1199" i="16"/>
  <c r="AP1199" i="16"/>
  <c r="AW1199" i="16"/>
  <c r="AS1199" i="16"/>
  <c r="AO1199" i="16"/>
  <c r="AV1199" i="16"/>
  <c r="AR1199" i="16"/>
  <c r="AN1199" i="16"/>
  <c r="AW1204" i="16"/>
  <c r="AS1204" i="16"/>
  <c r="AO1204" i="16"/>
  <c r="AV1204" i="16"/>
  <c r="AR1204" i="16"/>
  <c r="AN1204" i="16"/>
  <c r="AU1204" i="16"/>
  <c r="AQ1204" i="16"/>
  <c r="AM1204" i="16"/>
  <c r="AX1204" i="16"/>
  <c r="AT1204" i="16"/>
  <c r="AP1204" i="16"/>
  <c r="AU1207" i="16"/>
  <c r="AQ1207" i="16"/>
  <c r="AM1207" i="16"/>
  <c r="AX1207" i="16"/>
  <c r="AT1207" i="16"/>
  <c r="AP1207" i="16"/>
  <c r="AW1207" i="16"/>
  <c r="AS1207" i="16"/>
  <c r="AO1207" i="16"/>
  <c r="AV1207" i="16"/>
  <c r="AR1207" i="16"/>
  <c r="AN1207" i="16"/>
  <c r="AW1212" i="16"/>
  <c r="AS1212" i="16"/>
  <c r="AO1212" i="16"/>
  <c r="AV1212" i="16"/>
  <c r="AR1212" i="16"/>
  <c r="AN1212" i="16"/>
  <c r="AU1212" i="16"/>
  <c r="AQ1212" i="16"/>
  <c r="AM1212" i="16"/>
  <c r="AX1212" i="16"/>
  <c r="AT1212" i="16"/>
  <c r="AP1212" i="16"/>
  <c r="AU1215" i="16"/>
  <c r="AQ1215" i="16"/>
  <c r="AM1215" i="16"/>
  <c r="AX1215" i="16"/>
  <c r="AT1215" i="16"/>
  <c r="AP1215" i="16"/>
  <c r="AW1215" i="16"/>
  <c r="AS1215" i="16"/>
  <c r="AO1215" i="16"/>
  <c r="AV1215" i="16"/>
  <c r="AR1215" i="16"/>
  <c r="AN1215" i="16"/>
  <c r="AW1220" i="16"/>
  <c r="AS1220" i="16"/>
  <c r="AO1220" i="16"/>
  <c r="AV1220" i="16"/>
  <c r="AR1220" i="16"/>
  <c r="AN1220" i="16"/>
  <c r="AU1220" i="16"/>
  <c r="AQ1220" i="16"/>
  <c r="AM1220" i="16"/>
  <c r="AX1220" i="16"/>
  <c r="AT1220" i="16"/>
  <c r="AP1220" i="16"/>
  <c r="AU1223" i="16"/>
  <c r="AQ1223" i="16"/>
  <c r="AM1223" i="16"/>
  <c r="AX1223" i="16"/>
  <c r="AT1223" i="16"/>
  <c r="AP1223" i="16"/>
  <c r="AW1223" i="16"/>
  <c r="AS1223" i="16"/>
  <c r="AO1223" i="16"/>
  <c r="AV1223" i="16"/>
  <c r="AR1223" i="16"/>
  <c r="AN1223" i="16"/>
  <c r="AW1228" i="16"/>
  <c r="AS1228" i="16"/>
  <c r="AO1228" i="16"/>
  <c r="AV1228" i="16"/>
  <c r="AR1228" i="16"/>
  <c r="AN1228" i="16"/>
  <c r="AU1228" i="16"/>
  <c r="AQ1228" i="16"/>
  <c r="AM1228" i="16"/>
  <c r="AX1228" i="16"/>
  <c r="AT1228" i="16"/>
  <c r="AP1228" i="16"/>
  <c r="AU1231" i="16"/>
  <c r="AQ1231" i="16"/>
  <c r="AM1231" i="16"/>
  <c r="AX1231" i="16"/>
  <c r="AT1231" i="16"/>
  <c r="AP1231" i="16"/>
  <c r="AW1231" i="16"/>
  <c r="AS1231" i="16"/>
  <c r="AO1231" i="16"/>
  <c r="AV1231" i="16"/>
  <c r="AR1231" i="16"/>
  <c r="AN1231" i="16"/>
  <c r="AV1251" i="16"/>
  <c r="AR1251" i="16"/>
  <c r="AN1251" i="16"/>
  <c r="AX1251" i="16"/>
  <c r="AS1251" i="16"/>
  <c r="AM1251" i="16"/>
  <c r="AW1251" i="16"/>
  <c r="AQ1251" i="16"/>
  <c r="AU1251" i="16"/>
  <c r="AP1251" i="16"/>
  <c r="AT1251" i="16"/>
  <c r="AO1251" i="16"/>
  <c r="AU1254" i="16"/>
  <c r="AQ1254" i="16"/>
  <c r="AM1254" i="16"/>
  <c r="AX1254" i="16"/>
  <c r="AT1254" i="16"/>
  <c r="AP1254" i="16"/>
  <c r="AW1254" i="16"/>
  <c r="AO1254" i="16"/>
  <c r="AV1254" i="16"/>
  <c r="AN1254" i="16"/>
  <c r="AS1254" i="16"/>
  <c r="AR1254" i="16"/>
  <c r="AU1270" i="16"/>
  <c r="AQ1270" i="16"/>
  <c r="AM1270" i="16"/>
  <c r="AX1270" i="16"/>
  <c r="AT1270" i="16"/>
  <c r="AP1270" i="16"/>
  <c r="AW1270" i="16"/>
  <c r="AO1270" i="16"/>
  <c r="AV1270" i="16"/>
  <c r="AN1270" i="16"/>
  <c r="AS1270" i="16"/>
  <c r="AR1270" i="16"/>
  <c r="AM966" i="16"/>
  <c r="AS966" i="16"/>
  <c r="AX966" i="16"/>
  <c r="AL967" i="16"/>
  <c r="AR969" i="16"/>
  <c r="AA971" i="16"/>
  <c r="AS971" i="16"/>
  <c r="AL973" i="16"/>
  <c r="AK974" i="16"/>
  <c r="AO976" i="16"/>
  <c r="AW976" i="16"/>
  <c r="AK978" i="16"/>
  <c r="AO980" i="16"/>
  <c r="AW980" i="16"/>
  <c r="AK982" i="16"/>
  <c r="AO984" i="16"/>
  <c r="AW984" i="16"/>
  <c r="AK986" i="16"/>
  <c r="AO988" i="16"/>
  <c r="AW988" i="16"/>
  <c r="AK990" i="16"/>
  <c r="AO992" i="16"/>
  <c r="AW992" i="16"/>
  <c r="AK994" i="16"/>
  <c r="AO996" i="16"/>
  <c r="AW996" i="16"/>
  <c r="AK998" i="16"/>
  <c r="AO1000" i="16"/>
  <c r="AW1000" i="16"/>
  <c r="AK1002" i="16"/>
  <c r="AO1004" i="16"/>
  <c r="AW1004" i="16"/>
  <c r="AK1006" i="16"/>
  <c r="AO1008" i="16"/>
  <c r="AW1008" i="16"/>
  <c r="AK1010" i="16"/>
  <c r="AO1012" i="16"/>
  <c r="AW1012" i="16"/>
  <c r="AK1014" i="16"/>
  <c r="AO1016" i="16"/>
  <c r="AW1016" i="16"/>
  <c r="AK1018" i="16"/>
  <c r="AO1020" i="16"/>
  <c r="AW1020" i="16"/>
  <c r="AK1022" i="16"/>
  <c r="AO1024" i="16"/>
  <c r="AW1024" i="16"/>
  <c r="AK1026" i="16"/>
  <c r="AO1028" i="16"/>
  <c r="AW1028" i="16"/>
  <c r="AK1030" i="16"/>
  <c r="AO1032" i="16"/>
  <c r="AW1032" i="16"/>
  <c r="AK1034" i="16"/>
  <c r="AO1036" i="16"/>
  <c r="AW1036" i="16"/>
  <c r="AK1038" i="16"/>
  <c r="AO1040" i="16"/>
  <c r="AW1040" i="16"/>
  <c r="AK1042" i="16"/>
  <c r="AO1044" i="16"/>
  <c r="AW1044" i="16"/>
  <c r="AK1046" i="16"/>
  <c r="AO1048" i="16"/>
  <c r="AW1048" i="16"/>
  <c r="AK1050" i="16"/>
  <c r="AO1052" i="16"/>
  <c r="AW1052" i="16"/>
  <c r="AK1054" i="16"/>
  <c r="AO1056" i="16"/>
  <c r="AW1056" i="16"/>
  <c r="AK1058" i="16"/>
  <c r="AO1060" i="16"/>
  <c r="AW1060" i="16"/>
  <c r="AK1062" i="16"/>
  <c r="AO1064" i="16"/>
  <c r="AW1064" i="16"/>
  <c r="AK1066" i="16"/>
  <c r="AO1068" i="16"/>
  <c r="AW1068" i="16"/>
  <c r="AK1070" i="16"/>
  <c r="AO1072" i="16"/>
  <c r="AW1072" i="16"/>
  <c r="AK1074" i="16"/>
  <c r="AO1076" i="16"/>
  <c r="AW1076" i="16"/>
  <c r="AK1078" i="16"/>
  <c r="AO1080" i="16"/>
  <c r="AW1080" i="16"/>
  <c r="AK1082" i="16"/>
  <c r="AO1084" i="16"/>
  <c r="AW1084" i="16"/>
  <c r="AK1086" i="16"/>
  <c r="AO1088" i="16"/>
  <c r="AW1088" i="16"/>
  <c r="AK1090" i="16"/>
  <c r="AO1092" i="16"/>
  <c r="AW1092" i="16"/>
  <c r="AL1093" i="16"/>
  <c r="AA1096" i="16"/>
  <c r="Z1096" i="16"/>
  <c r="AL1097" i="16"/>
  <c r="AW1097" i="16" s="1"/>
  <c r="AA1100" i="16"/>
  <c r="Z1100" i="16"/>
  <c r="AL1101" i="16"/>
  <c r="AU1101" i="16" s="1"/>
  <c r="AA1104" i="16"/>
  <c r="Z1104" i="16"/>
  <c r="AL1105" i="16"/>
  <c r="AX1105" i="16" s="1"/>
  <c r="AA1108" i="16"/>
  <c r="Z1108" i="16"/>
  <c r="AA1112" i="16"/>
  <c r="Z1112" i="16"/>
  <c r="AA1116" i="16"/>
  <c r="Z1116" i="16"/>
  <c r="AA1120" i="16"/>
  <c r="Z1120" i="16"/>
  <c r="AA1124" i="16"/>
  <c r="Z1124" i="16"/>
  <c r="AA1128" i="16"/>
  <c r="Z1128" i="16"/>
  <c r="AA1132" i="16"/>
  <c r="Z1132" i="16"/>
  <c r="AA1136" i="16"/>
  <c r="Z1136" i="16"/>
  <c r="AA1140" i="16"/>
  <c r="Z1140" i="16"/>
  <c r="AA1144" i="16"/>
  <c r="Z1144" i="16"/>
  <c r="AA1148" i="16"/>
  <c r="Z1148" i="16"/>
  <c r="AW1154" i="16"/>
  <c r="AS1154" i="16"/>
  <c r="AO1154" i="16"/>
  <c r="AV1154" i="16"/>
  <c r="AR1154" i="16"/>
  <c r="AN1154" i="16"/>
  <c r="AU1154" i="16"/>
  <c r="AQ1154" i="16"/>
  <c r="AM1154" i="16"/>
  <c r="AX1154" i="16"/>
  <c r="AT1154" i="16"/>
  <c r="AP1154" i="16"/>
  <c r="AU1157" i="16"/>
  <c r="AQ1157" i="16"/>
  <c r="AM1157" i="16"/>
  <c r="AX1157" i="16"/>
  <c r="AT1157" i="16"/>
  <c r="AP1157" i="16"/>
  <c r="AW1157" i="16"/>
  <c r="AS1157" i="16"/>
  <c r="AO1157" i="16"/>
  <c r="AV1157" i="16"/>
  <c r="AR1157" i="16"/>
  <c r="AN1157" i="16"/>
  <c r="AW1162" i="16"/>
  <c r="AS1162" i="16"/>
  <c r="AO1162" i="16"/>
  <c r="AV1162" i="16"/>
  <c r="AR1162" i="16"/>
  <c r="AN1162" i="16"/>
  <c r="AU1162" i="16"/>
  <c r="AQ1162" i="16"/>
  <c r="AM1162" i="16"/>
  <c r="AX1162" i="16"/>
  <c r="AT1162" i="16"/>
  <c r="AP1162" i="16"/>
  <c r="AU1165" i="16"/>
  <c r="AQ1165" i="16"/>
  <c r="AM1165" i="16"/>
  <c r="AX1165" i="16"/>
  <c r="AT1165" i="16"/>
  <c r="AP1165" i="16"/>
  <c r="AW1165" i="16"/>
  <c r="AS1165" i="16"/>
  <c r="AO1165" i="16"/>
  <c r="AV1165" i="16"/>
  <c r="AR1165" i="16"/>
  <c r="AN1165" i="16"/>
  <c r="AW1170" i="16"/>
  <c r="AS1170" i="16"/>
  <c r="AO1170" i="16"/>
  <c r="AV1170" i="16"/>
  <c r="AR1170" i="16"/>
  <c r="AN1170" i="16"/>
  <c r="AU1170" i="16"/>
  <c r="AQ1170" i="16"/>
  <c r="AM1170" i="16"/>
  <c r="AX1170" i="16"/>
  <c r="AT1170" i="16"/>
  <c r="AP1170" i="16"/>
  <c r="AU1173" i="16"/>
  <c r="AQ1173" i="16"/>
  <c r="AM1173" i="16"/>
  <c r="AX1173" i="16"/>
  <c r="AT1173" i="16"/>
  <c r="AP1173" i="16"/>
  <c r="AW1173" i="16"/>
  <c r="AS1173" i="16"/>
  <c r="AO1173" i="16"/>
  <c r="AV1173" i="16"/>
  <c r="AR1173" i="16"/>
  <c r="AN1173" i="16"/>
  <c r="AW1178" i="16"/>
  <c r="AS1178" i="16"/>
  <c r="AO1178" i="16"/>
  <c r="AV1178" i="16"/>
  <c r="AR1178" i="16"/>
  <c r="AN1178" i="16"/>
  <c r="AU1178" i="16"/>
  <c r="AQ1178" i="16"/>
  <c r="AM1178" i="16"/>
  <c r="AX1178" i="16"/>
  <c r="AT1178" i="16"/>
  <c r="AP1178" i="16"/>
  <c r="AU1181" i="16"/>
  <c r="AQ1181" i="16"/>
  <c r="AM1181" i="16"/>
  <c r="AX1181" i="16"/>
  <c r="AT1181" i="16"/>
  <c r="AP1181" i="16"/>
  <c r="AW1181" i="16"/>
  <c r="AS1181" i="16"/>
  <c r="AO1181" i="16"/>
  <c r="AV1181" i="16"/>
  <c r="AR1181" i="16"/>
  <c r="AN1181" i="16"/>
  <c r="AW1186" i="16"/>
  <c r="AS1186" i="16"/>
  <c r="AO1186" i="16"/>
  <c r="AV1186" i="16"/>
  <c r="AR1186" i="16"/>
  <c r="AN1186" i="16"/>
  <c r="AU1186" i="16"/>
  <c r="AQ1186" i="16"/>
  <c r="AM1186" i="16"/>
  <c r="AX1186" i="16"/>
  <c r="AT1186" i="16"/>
  <c r="AP1186" i="16"/>
  <c r="AU1189" i="16"/>
  <c r="AQ1189" i="16"/>
  <c r="AM1189" i="16"/>
  <c r="AX1189" i="16"/>
  <c r="AT1189" i="16"/>
  <c r="AP1189" i="16"/>
  <c r="AW1189" i="16"/>
  <c r="AS1189" i="16"/>
  <c r="AO1189" i="16"/>
  <c r="AV1189" i="16"/>
  <c r="AR1189" i="16"/>
  <c r="AN1189" i="16"/>
  <c r="AW1194" i="16"/>
  <c r="AS1194" i="16"/>
  <c r="AO1194" i="16"/>
  <c r="AV1194" i="16"/>
  <c r="AR1194" i="16"/>
  <c r="AN1194" i="16"/>
  <c r="AU1194" i="16"/>
  <c r="AQ1194" i="16"/>
  <c r="AM1194" i="16"/>
  <c r="AX1194" i="16"/>
  <c r="AT1194" i="16"/>
  <c r="AP1194" i="16"/>
  <c r="AU1197" i="16"/>
  <c r="AQ1197" i="16"/>
  <c r="AM1197" i="16"/>
  <c r="AX1197" i="16"/>
  <c r="AT1197" i="16"/>
  <c r="AP1197" i="16"/>
  <c r="AW1197" i="16"/>
  <c r="AS1197" i="16"/>
  <c r="AO1197" i="16"/>
  <c r="AV1197" i="16"/>
  <c r="AR1197" i="16"/>
  <c r="AN1197" i="16"/>
  <c r="AW1202" i="16"/>
  <c r="AS1202" i="16"/>
  <c r="AO1202" i="16"/>
  <c r="AV1202" i="16"/>
  <c r="AR1202" i="16"/>
  <c r="AN1202" i="16"/>
  <c r="AU1202" i="16"/>
  <c r="AQ1202" i="16"/>
  <c r="AM1202" i="16"/>
  <c r="AX1202" i="16"/>
  <c r="AT1202" i="16"/>
  <c r="AP1202" i="16"/>
  <c r="AU1205" i="16"/>
  <c r="AQ1205" i="16"/>
  <c r="AM1205" i="16"/>
  <c r="AX1205" i="16"/>
  <c r="AT1205" i="16"/>
  <c r="AP1205" i="16"/>
  <c r="AW1205" i="16"/>
  <c r="AS1205" i="16"/>
  <c r="AO1205" i="16"/>
  <c r="AV1205" i="16"/>
  <c r="AR1205" i="16"/>
  <c r="AN1205" i="16"/>
  <c r="AW1210" i="16"/>
  <c r="AS1210" i="16"/>
  <c r="AO1210" i="16"/>
  <c r="AV1210" i="16"/>
  <c r="AR1210" i="16"/>
  <c r="AN1210" i="16"/>
  <c r="AU1210" i="16"/>
  <c r="AQ1210" i="16"/>
  <c r="AM1210" i="16"/>
  <c r="AX1210" i="16"/>
  <c r="AT1210" i="16"/>
  <c r="AP1210" i="16"/>
  <c r="AU1213" i="16"/>
  <c r="AQ1213" i="16"/>
  <c r="AM1213" i="16"/>
  <c r="AX1213" i="16"/>
  <c r="AT1213" i="16"/>
  <c r="AP1213" i="16"/>
  <c r="AW1213" i="16"/>
  <c r="AS1213" i="16"/>
  <c r="AO1213" i="16"/>
  <c r="AV1213" i="16"/>
  <c r="AR1213" i="16"/>
  <c r="AN1213" i="16"/>
  <c r="AW1218" i="16"/>
  <c r="AS1218" i="16"/>
  <c r="AO1218" i="16"/>
  <c r="AV1218" i="16"/>
  <c r="AR1218" i="16"/>
  <c r="AN1218" i="16"/>
  <c r="AU1218" i="16"/>
  <c r="AQ1218" i="16"/>
  <c r="AM1218" i="16"/>
  <c r="AX1218" i="16"/>
  <c r="AT1218" i="16"/>
  <c r="AP1218" i="16"/>
  <c r="AU1221" i="16"/>
  <c r="AQ1221" i="16"/>
  <c r="AM1221" i="16"/>
  <c r="AX1221" i="16"/>
  <c r="AT1221" i="16"/>
  <c r="AP1221" i="16"/>
  <c r="AW1221" i="16"/>
  <c r="AS1221" i="16"/>
  <c r="AO1221" i="16"/>
  <c r="AV1221" i="16"/>
  <c r="AR1221" i="16"/>
  <c r="AN1221" i="16"/>
  <c r="AW1226" i="16"/>
  <c r="AS1226" i="16"/>
  <c r="AO1226" i="16"/>
  <c r="AV1226" i="16"/>
  <c r="AR1226" i="16"/>
  <c r="AN1226" i="16"/>
  <c r="AU1226" i="16"/>
  <c r="AQ1226" i="16"/>
  <c r="AM1226" i="16"/>
  <c r="AX1226" i="16"/>
  <c r="AT1226" i="16"/>
  <c r="AP1226" i="16"/>
  <c r="AU1229" i="16"/>
  <c r="AQ1229" i="16"/>
  <c r="AM1229" i="16"/>
  <c r="AX1229" i="16"/>
  <c r="AT1229" i="16"/>
  <c r="AP1229" i="16"/>
  <c r="AW1229" i="16"/>
  <c r="AS1229" i="16"/>
  <c r="AO1229" i="16"/>
  <c r="AV1229" i="16"/>
  <c r="AR1229" i="16"/>
  <c r="AN1229" i="16"/>
  <c r="AW1234" i="16"/>
  <c r="AS1234" i="16"/>
  <c r="AO1234" i="16"/>
  <c r="AV1234" i="16"/>
  <c r="AR1234" i="16"/>
  <c r="AN1234" i="16"/>
  <c r="AU1234" i="16"/>
  <c r="AQ1234" i="16"/>
  <c r="AM1234" i="16"/>
  <c r="AX1234" i="16"/>
  <c r="AT1234" i="16"/>
  <c r="AP1234" i="16"/>
  <c r="AV1243" i="16"/>
  <c r="AR1243" i="16"/>
  <c r="AN1243" i="16"/>
  <c r="AX1243" i="16"/>
  <c r="AS1243" i="16"/>
  <c r="AM1243" i="16"/>
  <c r="AW1243" i="16"/>
  <c r="AQ1243" i="16"/>
  <c r="AU1243" i="16"/>
  <c r="AP1243" i="16"/>
  <c r="AT1243" i="16"/>
  <c r="AO1243" i="16"/>
  <c r="AT1253" i="16"/>
  <c r="AU1256" i="16"/>
  <c r="AQ1256" i="16"/>
  <c r="AM1256" i="16"/>
  <c r="AX1256" i="16"/>
  <c r="AT1256" i="16"/>
  <c r="AP1256" i="16"/>
  <c r="AR1256" i="16"/>
  <c r="AW1256" i="16"/>
  <c r="AO1256" i="16"/>
  <c r="AV1256" i="16"/>
  <c r="AN1256" i="16"/>
  <c r="AS1256" i="16"/>
  <c r="AT1265" i="16"/>
  <c r="AT1269" i="16"/>
  <c r="AU1272" i="16"/>
  <c r="AQ1272" i="16"/>
  <c r="AM1272" i="16"/>
  <c r="AX1272" i="16"/>
  <c r="AT1272" i="16"/>
  <c r="AP1272" i="16"/>
  <c r="AR1272" i="16"/>
  <c r="AW1272" i="16"/>
  <c r="AO1272" i="16"/>
  <c r="AV1272" i="16"/>
  <c r="AN1272" i="16"/>
  <c r="AS1272" i="16"/>
  <c r="AC1095" i="16"/>
  <c r="AC1097" i="16"/>
  <c r="AC1099" i="16"/>
  <c r="AC1101" i="16"/>
  <c r="AC1103" i="16"/>
  <c r="AC1105" i="16"/>
  <c r="AC1107" i="16"/>
  <c r="AC1109" i="16"/>
  <c r="AC1111" i="16"/>
  <c r="AC1113" i="16"/>
  <c r="AC1115" i="16"/>
  <c r="AC1117" i="16"/>
  <c r="AC1119" i="16"/>
  <c r="AC1121" i="16"/>
  <c r="AC1123" i="16"/>
  <c r="AC1125" i="16"/>
  <c r="AC1127" i="16"/>
  <c r="AC1129" i="16"/>
  <c r="AC1131" i="16"/>
  <c r="AC1133" i="16"/>
  <c r="AC1135" i="16"/>
  <c r="AC1137" i="16"/>
  <c r="AC1139" i="16"/>
  <c r="AC1141" i="16"/>
  <c r="AC1143" i="16"/>
  <c r="AC1145" i="16"/>
  <c r="AC1147" i="16"/>
  <c r="AC1149" i="16"/>
  <c r="Z1150" i="16"/>
  <c r="AC1151" i="16"/>
  <c r="Z1152" i="16"/>
  <c r="AC1153" i="16"/>
  <c r="Z1154" i="16"/>
  <c r="AC1155" i="16"/>
  <c r="Z1156" i="16"/>
  <c r="AC1157" i="16"/>
  <c r="Z1158" i="16"/>
  <c r="AC1159" i="16"/>
  <c r="Z1160" i="16"/>
  <c r="AC1161" i="16"/>
  <c r="Z1162" i="16"/>
  <c r="AC1163" i="16"/>
  <c r="Z1164" i="16"/>
  <c r="AC1165" i="16"/>
  <c r="Z1166" i="16"/>
  <c r="AC1167" i="16"/>
  <c r="Z1168" i="16"/>
  <c r="AC1169" i="16"/>
  <c r="Z1170" i="16"/>
  <c r="AC1171" i="16"/>
  <c r="Z1172" i="16"/>
  <c r="AC1173" i="16"/>
  <c r="Z1174" i="16"/>
  <c r="AC1175" i="16"/>
  <c r="Z1176" i="16"/>
  <c r="AC1177" i="16"/>
  <c r="Z1178" i="16"/>
  <c r="AC1179" i="16"/>
  <c r="Z1180" i="16"/>
  <c r="AC1181" i="16"/>
  <c r="Z1182" i="16"/>
  <c r="AC1183" i="16"/>
  <c r="Z1184" i="16"/>
  <c r="AC1185" i="16"/>
  <c r="Z1186" i="16"/>
  <c r="AC1187" i="16"/>
  <c r="Z1188" i="16"/>
  <c r="AC1189" i="16"/>
  <c r="Z1190" i="16"/>
  <c r="AC1191" i="16"/>
  <c r="Z1192" i="16"/>
  <c r="AC1193" i="16"/>
  <c r="Z1194" i="16"/>
  <c r="AC1195" i="16"/>
  <c r="Z1196" i="16"/>
  <c r="AC1197" i="16"/>
  <c r="Z1198" i="16"/>
  <c r="AC1199" i="16"/>
  <c r="Z1200" i="16"/>
  <c r="AC1201" i="16"/>
  <c r="Z1202" i="16"/>
  <c r="AC1203" i="16"/>
  <c r="Z1204" i="16"/>
  <c r="AC1205" i="16"/>
  <c r="Z1206" i="16"/>
  <c r="AC1207" i="16"/>
  <c r="Z1208" i="16"/>
  <c r="AC1209" i="16"/>
  <c r="Z1210" i="16"/>
  <c r="AC1211" i="16"/>
  <c r="Z1212" i="16"/>
  <c r="AC1213" i="16"/>
  <c r="Z1214" i="16"/>
  <c r="AC1215" i="16"/>
  <c r="Z1216" i="16"/>
  <c r="AC1217" i="16"/>
  <c r="Z1218" i="16"/>
  <c r="AC1219" i="16"/>
  <c r="Z1220" i="16"/>
  <c r="AC1221" i="16"/>
  <c r="Z1222" i="16"/>
  <c r="AC1223" i="16"/>
  <c r="Z1224" i="16"/>
  <c r="AC1225" i="16"/>
  <c r="Z1226" i="16"/>
  <c r="AC1227" i="16"/>
  <c r="Z1228" i="16"/>
  <c r="AC1229" i="16"/>
  <c r="Z1230" i="16"/>
  <c r="AC1231" i="16"/>
  <c r="Z1232" i="16"/>
  <c r="AC1233" i="16"/>
  <c r="Z1234" i="16"/>
  <c r="AC1235" i="16"/>
  <c r="AM1236" i="16"/>
  <c r="AR1236" i="16"/>
  <c r="AW1236" i="16"/>
  <c r="AK1237" i="16"/>
  <c r="AA1238" i="16"/>
  <c r="AQ1239" i="16"/>
  <c r="AW1239" i="16"/>
  <c r="AO1240" i="16"/>
  <c r="Z1241" i="16"/>
  <c r="AL1242" i="16"/>
  <c r="AP1242" i="16" s="1"/>
  <c r="AM1244" i="16"/>
  <c r="AR1244" i="16"/>
  <c r="AW1244" i="16"/>
  <c r="AK1245" i="16"/>
  <c r="AA1246" i="16"/>
  <c r="AQ1247" i="16"/>
  <c r="AW1247" i="16"/>
  <c r="AO1248" i="16"/>
  <c r="Z1249" i="16"/>
  <c r="AL1250" i="16"/>
  <c r="AT1250" i="16" s="1"/>
  <c r="AA1252" i="16"/>
  <c r="Z1252" i="16"/>
  <c r="AO1252" i="16"/>
  <c r="AC1254" i="16"/>
  <c r="AK1255" i="16"/>
  <c r="AP1257" i="16"/>
  <c r="AX1257" i="16"/>
  <c r="AN1258" i="16"/>
  <c r="AV1258" i="16"/>
  <c r="AA1260" i="16"/>
  <c r="Z1260" i="16"/>
  <c r="AO1260" i="16"/>
  <c r="AC1262" i="16"/>
  <c r="AK1263" i="16"/>
  <c r="AP1265" i="16"/>
  <c r="AX1265" i="16"/>
  <c r="AN1266" i="16"/>
  <c r="AV1266" i="16"/>
  <c r="AA1268" i="16"/>
  <c r="Z1268" i="16"/>
  <c r="AO1268" i="16"/>
  <c r="AC1270" i="16"/>
  <c r="AK1271" i="16"/>
  <c r="AP1273" i="16"/>
  <c r="AX1273" i="16"/>
  <c r="AN1274" i="16"/>
  <c r="AV1274" i="16"/>
  <c r="AA1276" i="16"/>
  <c r="Z1276" i="16"/>
  <c r="AO1276" i="16"/>
  <c r="AC1278" i="16"/>
  <c r="AK1279" i="16"/>
  <c r="AK1281" i="16"/>
  <c r="AK1283" i="16"/>
  <c r="AK1285" i="16"/>
  <c r="AK1287" i="16"/>
  <c r="AK1289" i="16"/>
  <c r="AK1291" i="16"/>
  <c r="AK1293" i="16"/>
  <c r="AK1295" i="16"/>
  <c r="AK1297" i="16"/>
  <c r="AK1299" i="16"/>
  <c r="AK1301" i="16"/>
  <c r="AK1303" i="16"/>
  <c r="AK1305" i="16"/>
  <c r="AK1307" i="16"/>
  <c r="AK1309" i="16"/>
  <c r="AK1311" i="16"/>
  <c r="AK1313" i="16"/>
  <c r="AK1315" i="16"/>
  <c r="AW1330" i="16"/>
  <c r="AS1330" i="16"/>
  <c r="AO1330" i="16"/>
  <c r="AV1330" i="16"/>
  <c r="AR1330" i="16"/>
  <c r="AN1330" i="16"/>
  <c r="AU1330" i="16"/>
  <c r="AQ1330" i="16"/>
  <c r="AM1330" i="16"/>
  <c r="AX1330" i="16"/>
  <c r="AT1330" i="16"/>
  <c r="AP1330" i="16"/>
  <c r="AU1335" i="16"/>
  <c r="AQ1335" i="16"/>
  <c r="AM1335" i="16"/>
  <c r="AX1335" i="16"/>
  <c r="AT1335" i="16"/>
  <c r="AP1335" i="16"/>
  <c r="AW1335" i="16"/>
  <c r="AS1335" i="16"/>
  <c r="AO1335" i="16"/>
  <c r="AV1335" i="16"/>
  <c r="AR1335" i="16"/>
  <c r="AN1335" i="16"/>
  <c r="AW1338" i="16"/>
  <c r="AS1338" i="16"/>
  <c r="AO1338" i="16"/>
  <c r="AV1338" i="16"/>
  <c r="AR1338" i="16"/>
  <c r="AN1338" i="16"/>
  <c r="AU1338" i="16"/>
  <c r="AQ1338" i="16"/>
  <c r="AM1338" i="16"/>
  <c r="AX1338" i="16"/>
  <c r="AT1338" i="16"/>
  <c r="AP1338" i="16"/>
  <c r="AU1369" i="16"/>
  <c r="AQ1369" i="16"/>
  <c r="AM1369" i="16"/>
  <c r="AX1369" i="16"/>
  <c r="AT1369" i="16"/>
  <c r="AP1369" i="16"/>
  <c r="AW1369" i="16"/>
  <c r="AO1369" i="16"/>
  <c r="AV1369" i="16"/>
  <c r="AN1369" i="16"/>
  <c r="AS1369" i="16"/>
  <c r="AR1369" i="16"/>
  <c r="AT1378" i="16"/>
  <c r="AQ1378" i="16"/>
  <c r="AU1401" i="16"/>
  <c r="AQ1401" i="16"/>
  <c r="AM1401" i="16"/>
  <c r="AX1401" i="16"/>
  <c r="AT1401" i="16"/>
  <c r="AP1401" i="16"/>
  <c r="AW1401" i="16"/>
  <c r="AO1401" i="16"/>
  <c r="AV1401" i="16"/>
  <c r="AN1401" i="16"/>
  <c r="AS1401" i="16"/>
  <c r="AR1401" i="16"/>
  <c r="AT1410" i="16"/>
  <c r="AQ1410" i="16"/>
  <c r="AN1236" i="16"/>
  <c r="AS1236" i="16"/>
  <c r="AC1238" i="16"/>
  <c r="AM1239" i="16"/>
  <c r="AS1239" i="16"/>
  <c r="AX1239" i="16"/>
  <c r="AX1240" i="16"/>
  <c r="AT1240" i="16"/>
  <c r="AP1240" i="16"/>
  <c r="AQ1240" i="16"/>
  <c r="AV1240" i="16"/>
  <c r="AN1244" i="16"/>
  <c r="AS1244" i="16"/>
  <c r="AC1246" i="16"/>
  <c r="AM1247" i="16"/>
  <c r="AS1247" i="16"/>
  <c r="AX1247" i="16"/>
  <c r="AX1248" i="16"/>
  <c r="AT1248" i="16"/>
  <c r="AP1248" i="16"/>
  <c r="AQ1248" i="16"/>
  <c r="AV1248" i="16"/>
  <c r="AR1252" i="16"/>
  <c r="AW1253" i="16"/>
  <c r="AS1253" i="16"/>
  <c r="AO1253" i="16"/>
  <c r="AV1253" i="16"/>
  <c r="AR1253" i="16"/>
  <c r="AN1253" i="16"/>
  <c r="AM1253" i="16"/>
  <c r="AU1253" i="16"/>
  <c r="AQ1257" i="16"/>
  <c r="AA1258" i="16"/>
  <c r="Z1258" i="16"/>
  <c r="AO1258" i="16"/>
  <c r="AW1258" i="16"/>
  <c r="AR1260" i="16"/>
  <c r="AW1261" i="16"/>
  <c r="AS1261" i="16"/>
  <c r="AO1261" i="16"/>
  <c r="AV1261" i="16"/>
  <c r="AR1261" i="16"/>
  <c r="AN1261" i="16"/>
  <c r="AM1261" i="16"/>
  <c r="AU1261" i="16"/>
  <c r="AQ1265" i="16"/>
  <c r="AA1266" i="16"/>
  <c r="Z1266" i="16"/>
  <c r="AO1266" i="16"/>
  <c r="AW1266" i="16"/>
  <c r="AR1268" i="16"/>
  <c r="AW1269" i="16"/>
  <c r="AS1269" i="16"/>
  <c r="AO1269" i="16"/>
  <c r="AV1269" i="16"/>
  <c r="AR1269" i="16"/>
  <c r="AN1269" i="16"/>
  <c r="AM1269" i="16"/>
  <c r="AU1269" i="16"/>
  <c r="AQ1273" i="16"/>
  <c r="AA1274" i="16"/>
  <c r="Z1274" i="16"/>
  <c r="AO1274" i="16"/>
  <c r="AW1274" i="16"/>
  <c r="AR1276" i="16"/>
  <c r="AW1277" i="16"/>
  <c r="AS1277" i="16"/>
  <c r="AO1277" i="16"/>
  <c r="AV1277" i="16"/>
  <c r="AR1277" i="16"/>
  <c r="AN1277" i="16"/>
  <c r="AM1277" i="16"/>
  <c r="AU1277" i="16"/>
  <c r="AN1278" i="16"/>
  <c r="AN1280" i="16"/>
  <c r="AN1282" i="16"/>
  <c r="AN1284" i="16"/>
  <c r="AN1286" i="16"/>
  <c r="AN1288" i="16"/>
  <c r="AN1290" i="16"/>
  <c r="AN1292" i="16"/>
  <c r="AN1294" i="16"/>
  <c r="AN1296" i="16"/>
  <c r="AN1298" i="16"/>
  <c r="AN1300" i="16"/>
  <c r="AN1302" i="16"/>
  <c r="AN1304" i="16"/>
  <c r="AN1306" i="16"/>
  <c r="AN1308" i="16"/>
  <c r="AN1310" i="16"/>
  <c r="AN1312" i="16"/>
  <c r="AN1314" i="16"/>
  <c r="AN1316" i="16"/>
  <c r="AU1319" i="16"/>
  <c r="AQ1319" i="16"/>
  <c r="AM1319" i="16"/>
  <c r="AX1319" i="16"/>
  <c r="AT1319" i="16"/>
  <c r="AP1319" i="16"/>
  <c r="AW1319" i="16"/>
  <c r="AS1319" i="16"/>
  <c r="AO1319" i="16"/>
  <c r="AV1319" i="16"/>
  <c r="AR1319" i="16"/>
  <c r="AN1319" i="16"/>
  <c r="AW1320" i="16"/>
  <c r="AS1320" i="16"/>
  <c r="AO1320" i="16"/>
  <c r="AV1320" i="16"/>
  <c r="AR1320" i="16"/>
  <c r="AN1320" i="16"/>
  <c r="AU1320" i="16"/>
  <c r="AQ1320" i="16"/>
  <c r="AM1320" i="16"/>
  <c r="AX1320" i="16"/>
  <c r="AT1320" i="16"/>
  <c r="AP1320" i="16"/>
  <c r="AU1323" i="16"/>
  <c r="AQ1323" i="16"/>
  <c r="AM1323" i="16"/>
  <c r="AX1323" i="16"/>
  <c r="AT1323" i="16"/>
  <c r="AP1323" i="16"/>
  <c r="AW1323" i="16"/>
  <c r="AS1323" i="16"/>
  <c r="AO1323" i="16"/>
  <c r="AV1323" i="16"/>
  <c r="AR1323" i="16"/>
  <c r="AN1323" i="16"/>
  <c r="AW1324" i="16"/>
  <c r="AS1324" i="16"/>
  <c r="AO1324" i="16"/>
  <c r="AV1324" i="16"/>
  <c r="AR1324" i="16"/>
  <c r="AN1324" i="16"/>
  <c r="AU1324" i="16"/>
  <c r="AQ1324" i="16"/>
  <c r="AM1324" i="16"/>
  <c r="AX1324" i="16"/>
  <c r="AT1324" i="16"/>
  <c r="AP1324" i="16"/>
  <c r="AU1327" i="16"/>
  <c r="AQ1327" i="16"/>
  <c r="AM1327" i="16"/>
  <c r="AX1327" i="16"/>
  <c r="AT1327" i="16"/>
  <c r="AP1327" i="16"/>
  <c r="AW1327" i="16"/>
  <c r="AS1327" i="16"/>
  <c r="AO1327" i="16"/>
  <c r="AV1327" i="16"/>
  <c r="AR1327" i="16"/>
  <c r="AN1327" i="16"/>
  <c r="AW1328" i="16"/>
  <c r="AS1328" i="16"/>
  <c r="AO1328" i="16"/>
  <c r="AV1328" i="16"/>
  <c r="AR1328" i="16"/>
  <c r="AN1328" i="16"/>
  <c r="AU1328" i="16"/>
  <c r="AQ1328" i="16"/>
  <c r="AM1328" i="16"/>
  <c r="AX1328" i="16"/>
  <c r="AT1328" i="16"/>
  <c r="AP1328" i="16"/>
  <c r="AU1333" i="16"/>
  <c r="AQ1333" i="16"/>
  <c r="AM1333" i="16"/>
  <c r="AX1333" i="16"/>
  <c r="AT1333" i="16"/>
  <c r="AP1333" i="16"/>
  <c r="AW1333" i="16"/>
  <c r="AS1333" i="16"/>
  <c r="AO1333" i="16"/>
  <c r="AV1333" i="16"/>
  <c r="AR1333" i="16"/>
  <c r="AN1333" i="16"/>
  <c r="AW1336" i="16"/>
  <c r="AS1336" i="16"/>
  <c r="AO1336" i="16"/>
  <c r="AV1336" i="16"/>
  <c r="AR1336" i="16"/>
  <c r="AN1336" i="16"/>
  <c r="AU1336" i="16"/>
  <c r="AQ1336" i="16"/>
  <c r="AM1336" i="16"/>
  <c r="AX1336" i="16"/>
  <c r="AT1336" i="16"/>
  <c r="AP1336" i="16"/>
  <c r="AS1343" i="16"/>
  <c r="AT1346" i="16"/>
  <c r="AO1346" i="16"/>
  <c r="AX1346" i="16"/>
  <c r="AT1354" i="16"/>
  <c r="AQ1354" i="16"/>
  <c r="AU1377" i="16"/>
  <c r="AQ1377" i="16"/>
  <c r="AM1377" i="16"/>
  <c r="AX1377" i="16"/>
  <c r="AT1377" i="16"/>
  <c r="AP1377" i="16"/>
  <c r="AW1377" i="16"/>
  <c r="AO1377" i="16"/>
  <c r="AV1377" i="16"/>
  <c r="AN1377" i="16"/>
  <c r="AS1377" i="16"/>
  <c r="AR1377" i="16"/>
  <c r="AT1386" i="16"/>
  <c r="AQ1386" i="16"/>
  <c r="AU1409" i="16"/>
  <c r="AQ1409" i="16"/>
  <c r="AM1409" i="16"/>
  <c r="AX1409" i="16"/>
  <c r="AT1409" i="16"/>
  <c r="AP1409" i="16"/>
  <c r="AW1409" i="16"/>
  <c r="AO1409" i="16"/>
  <c r="AV1409" i="16"/>
  <c r="AN1409" i="16"/>
  <c r="AS1409" i="16"/>
  <c r="AR1409" i="16"/>
  <c r="AC1150" i="16"/>
  <c r="AC1152" i="16"/>
  <c r="AC1154" i="16"/>
  <c r="AC1156" i="16"/>
  <c r="AC1158" i="16"/>
  <c r="AC1160" i="16"/>
  <c r="AC1162" i="16"/>
  <c r="AC1164" i="16"/>
  <c r="AC1166" i="16"/>
  <c r="AC1168" i="16"/>
  <c r="AC1170" i="16"/>
  <c r="AC1172" i="16"/>
  <c r="AC1174" i="16"/>
  <c r="AC1176" i="16"/>
  <c r="AC1178" i="16"/>
  <c r="AC1180" i="16"/>
  <c r="AC1182" i="16"/>
  <c r="AC1184" i="16"/>
  <c r="AC1186" i="16"/>
  <c r="AC1188" i="16"/>
  <c r="AC1190" i="16"/>
  <c r="AC1192" i="16"/>
  <c r="AC1194" i="16"/>
  <c r="AC1196" i="16"/>
  <c r="AC1198" i="16"/>
  <c r="AC1200" i="16"/>
  <c r="AC1202" i="16"/>
  <c r="AC1204" i="16"/>
  <c r="AC1206" i="16"/>
  <c r="AC1208" i="16"/>
  <c r="AC1210" i="16"/>
  <c r="AC1212" i="16"/>
  <c r="AC1214" i="16"/>
  <c r="AC1216" i="16"/>
  <c r="AC1218" i="16"/>
  <c r="AC1220" i="16"/>
  <c r="AC1222" i="16"/>
  <c r="AC1224" i="16"/>
  <c r="AC1226" i="16"/>
  <c r="AC1228" i="16"/>
  <c r="AC1230" i="16"/>
  <c r="AC1232" i="16"/>
  <c r="AC1234" i="16"/>
  <c r="AO1236" i="16"/>
  <c r="AL1238" i="16"/>
  <c r="AP1238" i="16" s="1"/>
  <c r="AO1239" i="16"/>
  <c r="AM1240" i="16"/>
  <c r="AR1240" i="16"/>
  <c r="AW1240" i="16"/>
  <c r="AK1241" i="16"/>
  <c r="AA1242" i="16"/>
  <c r="AO1244" i="16"/>
  <c r="AL1246" i="16"/>
  <c r="AT1246" i="16" s="1"/>
  <c r="AO1247" i="16"/>
  <c r="AM1248" i="16"/>
  <c r="AR1248" i="16"/>
  <c r="AW1248" i="16"/>
  <c r="AK1249" i="16"/>
  <c r="AA1250" i="16"/>
  <c r="AU1252" i="16"/>
  <c r="AQ1252" i="16"/>
  <c r="AM1252" i="16"/>
  <c r="AX1252" i="16"/>
  <c r="AT1252" i="16"/>
  <c r="AP1252" i="16"/>
  <c r="AS1252" i="16"/>
  <c r="AP1253" i="16"/>
  <c r="AX1253" i="16"/>
  <c r="AA1256" i="16"/>
  <c r="Z1256" i="16"/>
  <c r="AK1259" i="16"/>
  <c r="AU1260" i="16"/>
  <c r="AQ1260" i="16"/>
  <c r="AM1260" i="16"/>
  <c r="AX1260" i="16"/>
  <c r="AT1260" i="16"/>
  <c r="AP1260" i="16"/>
  <c r="AS1260" i="16"/>
  <c r="AP1261" i="16"/>
  <c r="AX1261" i="16"/>
  <c r="AA1264" i="16"/>
  <c r="Z1264" i="16"/>
  <c r="AK1267" i="16"/>
  <c r="AU1268" i="16"/>
  <c r="AQ1268" i="16"/>
  <c r="AM1268" i="16"/>
  <c r="AX1268" i="16"/>
  <c r="AT1268" i="16"/>
  <c r="AP1268" i="16"/>
  <c r="AS1268" i="16"/>
  <c r="AP1269" i="16"/>
  <c r="AX1269" i="16"/>
  <c r="AA1272" i="16"/>
  <c r="Z1272" i="16"/>
  <c r="AK1275" i="16"/>
  <c r="AU1276" i="16"/>
  <c r="AQ1276" i="16"/>
  <c r="AM1276" i="16"/>
  <c r="AX1276" i="16"/>
  <c r="AT1276" i="16"/>
  <c r="AP1276" i="16"/>
  <c r="AS1276" i="16"/>
  <c r="AP1277" i="16"/>
  <c r="AX1277" i="16"/>
  <c r="AU1331" i="16"/>
  <c r="AQ1331" i="16"/>
  <c r="AM1331" i="16"/>
  <c r="AX1331" i="16"/>
  <c r="AT1331" i="16"/>
  <c r="AP1331" i="16"/>
  <c r="AW1331" i="16"/>
  <c r="AS1331" i="16"/>
  <c r="AO1331" i="16"/>
  <c r="AV1331" i="16"/>
  <c r="AR1331" i="16"/>
  <c r="AN1331" i="16"/>
  <c r="AW1334" i="16"/>
  <c r="AS1334" i="16"/>
  <c r="AO1334" i="16"/>
  <c r="AV1334" i="16"/>
  <c r="AR1334" i="16"/>
  <c r="AN1334" i="16"/>
  <c r="AU1334" i="16"/>
  <c r="AQ1334" i="16"/>
  <c r="AM1334" i="16"/>
  <c r="AX1334" i="16"/>
  <c r="AT1334" i="16"/>
  <c r="AP1334" i="16"/>
  <c r="AU1339" i="16"/>
  <c r="AQ1339" i="16"/>
  <c r="AM1339" i="16"/>
  <c r="AX1339" i="16"/>
  <c r="AT1339" i="16"/>
  <c r="AP1339" i="16"/>
  <c r="AW1339" i="16"/>
  <c r="AS1339" i="16"/>
  <c r="AO1339" i="16"/>
  <c r="AV1339" i="16"/>
  <c r="AR1339" i="16"/>
  <c r="AN1339" i="16"/>
  <c r="AX1347" i="16"/>
  <c r="AS1347" i="16"/>
  <c r="AN1347" i="16"/>
  <c r="AM1347" i="16"/>
  <c r="AV1347" i="16"/>
  <c r="AO1347" i="16"/>
  <c r="AU1353" i="16"/>
  <c r="AQ1353" i="16"/>
  <c r="AM1353" i="16"/>
  <c r="AX1353" i="16"/>
  <c r="AT1353" i="16"/>
  <c r="AP1353" i="16"/>
  <c r="AW1353" i="16"/>
  <c r="AO1353" i="16"/>
  <c r="AV1353" i="16"/>
  <c r="AN1353" i="16"/>
  <c r="AS1353" i="16"/>
  <c r="AR1353" i="16"/>
  <c r="AT1362" i="16"/>
  <c r="AQ1362" i="16"/>
  <c r="AT1382" i="16"/>
  <c r="AU1385" i="16"/>
  <c r="AQ1385" i="16"/>
  <c r="AM1385" i="16"/>
  <c r="AX1385" i="16"/>
  <c r="AT1385" i="16"/>
  <c r="AP1385" i="16"/>
  <c r="AW1385" i="16"/>
  <c r="AO1385" i="16"/>
  <c r="AV1385" i="16"/>
  <c r="AN1385" i="16"/>
  <c r="AS1385" i="16"/>
  <c r="AR1385" i="16"/>
  <c r="AT1394" i="16"/>
  <c r="AQ1394" i="16"/>
  <c r="AX1236" i="16"/>
  <c r="AT1236" i="16"/>
  <c r="AP1236" i="16"/>
  <c r="AQ1236" i="16"/>
  <c r="AV1236" i="16"/>
  <c r="AV1239" i="16"/>
  <c r="AR1239" i="16"/>
  <c r="AN1239" i="16"/>
  <c r="AP1239" i="16"/>
  <c r="AU1239" i="16"/>
  <c r="AX1244" i="16"/>
  <c r="AT1244" i="16"/>
  <c r="AP1244" i="16"/>
  <c r="AQ1244" i="16"/>
  <c r="AV1244" i="16"/>
  <c r="AV1247" i="16"/>
  <c r="AR1247" i="16"/>
  <c r="AN1247" i="16"/>
  <c r="AP1247" i="16"/>
  <c r="AU1247" i="16"/>
  <c r="AN1252" i="16"/>
  <c r="AA1254" i="16"/>
  <c r="Z1254" i="16"/>
  <c r="AW1257" i="16"/>
  <c r="AS1257" i="16"/>
  <c r="AO1257" i="16"/>
  <c r="AV1257" i="16"/>
  <c r="AR1257" i="16"/>
  <c r="AN1257" i="16"/>
  <c r="AM1257" i="16"/>
  <c r="AU1257" i="16"/>
  <c r="AU1258" i="16"/>
  <c r="AQ1258" i="16"/>
  <c r="AM1258" i="16"/>
  <c r="AX1258" i="16"/>
  <c r="AT1258" i="16"/>
  <c r="AP1258" i="16"/>
  <c r="AS1258" i="16"/>
  <c r="AN1260" i="16"/>
  <c r="AA1262" i="16"/>
  <c r="Z1262" i="16"/>
  <c r="AW1265" i="16"/>
  <c r="AS1265" i="16"/>
  <c r="AO1265" i="16"/>
  <c r="AV1265" i="16"/>
  <c r="AR1265" i="16"/>
  <c r="AN1265" i="16"/>
  <c r="AM1265" i="16"/>
  <c r="AU1265" i="16"/>
  <c r="AU1266" i="16"/>
  <c r="AQ1266" i="16"/>
  <c r="AM1266" i="16"/>
  <c r="AX1266" i="16"/>
  <c r="AT1266" i="16"/>
  <c r="AP1266" i="16"/>
  <c r="AS1266" i="16"/>
  <c r="AN1268" i="16"/>
  <c r="AA1270" i="16"/>
  <c r="Z1270" i="16"/>
  <c r="AW1273" i="16"/>
  <c r="AS1273" i="16"/>
  <c r="AO1273" i="16"/>
  <c r="AV1273" i="16"/>
  <c r="AR1273" i="16"/>
  <c r="AN1273" i="16"/>
  <c r="AM1273" i="16"/>
  <c r="AU1273" i="16"/>
  <c r="AU1274" i="16"/>
  <c r="AQ1274" i="16"/>
  <c r="AM1274" i="16"/>
  <c r="AX1274" i="16"/>
  <c r="AT1274" i="16"/>
  <c r="AP1274" i="16"/>
  <c r="AS1274" i="16"/>
  <c r="AN1276" i="16"/>
  <c r="AW1278" i="16"/>
  <c r="AS1278" i="16"/>
  <c r="AO1278" i="16"/>
  <c r="AU1278" i="16"/>
  <c r="AQ1278" i="16"/>
  <c r="AM1278" i="16"/>
  <c r="AX1278" i="16"/>
  <c r="AT1278" i="16"/>
  <c r="AP1278" i="16"/>
  <c r="AV1278" i="16"/>
  <c r="AW1280" i="16"/>
  <c r="AS1280" i="16"/>
  <c r="AO1280" i="16"/>
  <c r="AU1280" i="16"/>
  <c r="AQ1280" i="16"/>
  <c r="AM1280" i="16"/>
  <c r="AX1280" i="16"/>
  <c r="AT1280" i="16"/>
  <c r="AP1280" i="16"/>
  <c r="AV1280" i="16"/>
  <c r="AW1282" i="16"/>
  <c r="AS1282" i="16"/>
  <c r="AO1282" i="16"/>
  <c r="AU1282" i="16"/>
  <c r="AQ1282" i="16"/>
  <c r="AM1282" i="16"/>
  <c r="AX1282" i="16"/>
  <c r="AT1282" i="16"/>
  <c r="AP1282" i="16"/>
  <c r="AV1282" i="16"/>
  <c r="AW1284" i="16"/>
  <c r="AS1284" i="16"/>
  <c r="AO1284" i="16"/>
  <c r="AU1284" i="16"/>
  <c r="AQ1284" i="16"/>
  <c r="AM1284" i="16"/>
  <c r="AX1284" i="16"/>
  <c r="AT1284" i="16"/>
  <c r="AP1284" i="16"/>
  <c r="AV1284" i="16"/>
  <c r="AW1286" i="16"/>
  <c r="AS1286" i="16"/>
  <c r="AO1286" i="16"/>
  <c r="AU1286" i="16"/>
  <c r="AQ1286" i="16"/>
  <c r="AM1286" i="16"/>
  <c r="AX1286" i="16"/>
  <c r="AT1286" i="16"/>
  <c r="AP1286" i="16"/>
  <c r="AV1286" i="16"/>
  <c r="AW1288" i="16"/>
  <c r="AS1288" i="16"/>
  <c r="AO1288" i="16"/>
  <c r="AU1288" i="16"/>
  <c r="AQ1288" i="16"/>
  <c r="AM1288" i="16"/>
  <c r="AX1288" i="16"/>
  <c r="AT1288" i="16"/>
  <c r="AP1288" i="16"/>
  <c r="AV1288" i="16"/>
  <c r="AW1290" i="16"/>
  <c r="AS1290" i="16"/>
  <c r="AO1290" i="16"/>
  <c r="AU1290" i="16"/>
  <c r="AQ1290" i="16"/>
  <c r="AM1290" i="16"/>
  <c r="AX1290" i="16"/>
  <c r="AT1290" i="16"/>
  <c r="AP1290" i="16"/>
  <c r="AV1290" i="16"/>
  <c r="AW1292" i="16"/>
  <c r="AS1292" i="16"/>
  <c r="AO1292" i="16"/>
  <c r="AU1292" i="16"/>
  <c r="AQ1292" i="16"/>
  <c r="AM1292" i="16"/>
  <c r="AX1292" i="16"/>
  <c r="AT1292" i="16"/>
  <c r="AP1292" i="16"/>
  <c r="AV1292" i="16"/>
  <c r="AW1294" i="16"/>
  <c r="AS1294" i="16"/>
  <c r="AO1294" i="16"/>
  <c r="AU1294" i="16"/>
  <c r="AQ1294" i="16"/>
  <c r="AM1294" i="16"/>
  <c r="AX1294" i="16"/>
  <c r="AT1294" i="16"/>
  <c r="AP1294" i="16"/>
  <c r="AV1294" i="16"/>
  <c r="AW1296" i="16"/>
  <c r="AS1296" i="16"/>
  <c r="AO1296" i="16"/>
  <c r="AU1296" i="16"/>
  <c r="AQ1296" i="16"/>
  <c r="AM1296" i="16"/>
  <c r="AX1296" i="16"/>
  <c r="AT1296" i="16"/>
  <c r="AP1296" i="16"/>
  <c r="AV1296" i="16"/>
  <c r="AW1298" i="16"/>
  <c r="AS1298" i="16"/>
  <c r="AO1298" i="16"/>
  <c r="AU1298" i="16"/>
  <c r="AQ1298" i="16"/>
  <c r="AM1298" i="16"/>
  <c r="AX1298" i="16"/>
  <c r="AT1298" i="16"/>
  <c r="AP1298" i="16"/>
  <c r="AV1298" i="16"/>
  <c r="AW1300" i="16"/>
  <c r="AS1300" i="16"/>
  <c r="AO1300" i="16"/>
  <c r="AU1300" i="16"/>
  <c r="AQ1300" i="16"/>
  <c r="AM1300" i="16"/>
  <c r="AX1300" i="16"/>
  <c r="AT1300" i="16"/>
  <c r="AP1300" i="16"/>
  <c r="AV1300" i="16"/>
  <c r="AW1302" i="16"/>
  <c r="AS1302" i="16"/>
  <c r="AO1302" i="16"/>
  <c r="AU1302" i="16"/>
  <c r="AQ1302" i="16"/>
  <c r="AM1302" i="16"/>
  <c r="AX1302" i="16"/>
  <c r="AT1302" i="16"/>
  <c r="AP1302" i="16"/>
  <c r="AV1302" i="16"/>
  <c r="AW1304" i="16"/>
  <c r="AS1304" i="16"/>
  <c r="AO1304" i="16"/>
  <c r="AU1304" i="16"/>
  <c r="AQ1304" i="16"/>
  <c r="AM1304" i="16"/>
  <c r="AX1304" i="16"/>
  <c r="AT1304" i="16"/>
  <c r="AP1304" i="16"/>
  <c r="AV1304" i="16"/>
  <c r="AW1306" i="16"/>
  <c r="AS1306" i="16"/>
  <c r="AO1306" i="16"/>
  <c r="AU1306" i="16"/>
  <c r="AQ1306" i="16"/>
  <c r="AM1306" i="16"/>
  <c r="AX1306" i="16"/>
  <c r="AT1306" i="16"/>
  <c r="AP1306" i="16"/>
  <c r="AV1306" i="16"/>
  <c r="AW1308" i="16"/>
  <c r="AS1308" i="16"/>
  <c r="AO1308" i="16"/>
  <c r="AU1308" i="16"/>
  <c r="AQ1308" i="16"/>
  <c r="AM1308" i="16"/>
  <c r="AX1308" i="16"/>
  <c r="AT1308" i="16"/>
  <c r="AP1308" i="16"/>
  <c r="AV1308" i="16"/>
  <c r="AW1310" i="16"/>
  <c r="AS1310" i="16"/>
  <c r="AO1310" i="16"/>
  <c r="AU1310" i="16"/>
  <c r="AQ1310" i="16"/>
  <c r="AM1310" i="16"/>
  <c r="AX1310" i="16"/>
  <c r="AT1310" i="16"/>
  <c r="AP1310" i="16"/>
  <c r="AV1310" i="16"/>
  <c r="AW1312" i="16"/>
  <c r="AS1312" i="16"/>
  <c r="AO1312" i="16"/>
  <c r="AU1312" i="16"/>
  <c r="AQ1312" i="16"/>
  <c r="AM1312" i="16"/>
  <c r="AX1312" i="16"/>
  <c r="AT1312" i="16"/>
  <c r="AP1312" i="16"/>
  <c r="AV1312" i="16"/>
  <c r="AW1314" i="16"/>
  <c r="AS1314" i="16"/>
  <c r="AO1314" i="16"/>
  <c r="AU1314" i="16"/>
  <c r="AQ1314" i="16"/>
  <c r="AM1314" i="16"/>
  <c r="AX1314" i="16"/>
  <c r="AT1314" i="16"/>
  <c r="AP1314" i="16"/>
  <c r="AV1314" i="16"/>
  <c r="AW1316" i="16"/>
  <c r="AS1316" i="16"/>
  <c r="AO1316" i="16"/>
  <c r="AV1316" i="16"/>
  <c r="AU1316" i="16"/>
  <c r="AQ1316" i="16"/>
  <c r="AM1316" i="16"/>
  <c r="AX1316" i="16"/>
  <c r="AT1316" i="16"/>
  <c r="AP1316" i="16"/>
  <c r="AU1317" i="16"/>
  <c r="AQ1317" i="16"/>
  <c r="AM1317" i="16"/>
  <c r="AX1317" i="16"/>
  <c r="AT1317" i="16"/>
  <c r="AP1317" i="16"/>
  <c r="AW1317" i="16"/>
  <c r="AS1317" i="16"/>
  <c r="AO1317" i="16"/>
  <c r="AV1317" i="16"/>
  <c r="AR1317" i="16"/>
  <c r="AN1317" i="16"/>
  <c r="AW1318" i="16"/>
  <c r="AS1318" i="16"/>
  <c r="AO1318" i="16"/>
  <c r="AV1318" i="16"/>
  <c r="AR1318" i="16"/>
  <c r="AN1318" i="16"/>
  <c r="AU1318" i="16"/>
  <c r="AQ1318" i="16"/>
  <c r="AM1318" i="16"/>
  <c r="AX1318" i="16"/>
  <c r="AT1318" i="16"/>
  <c r="AP1318" i="16"/>
  <c r="AU1321" i="16"/>
  <c r="AQ1321" i="16"/>
  <c r="AM1321" i="16"/>
  <c r="AX1321" i="16"/>
  <c r="AT1321" i="16"/>
  <c r="AP1321" i="16"/>
  <c r="AW1321" i="16"/>
  <c r="AS1321" i="16"/>
  <c r="AO1321" i="16"/>
  <c r="AV1321" i="16"/>
  <c r="AR1321" i="16"/>
  <c r="AN1321" i="16"/>
  <c r="AW1322" i="16"/>
  <c r="AS1322" i="16"/>
  <c r="AO1322" i="16"/>
  <c r="AV1322" i="16"/>
  <c r="AR1322" i="16"/>
  <c r="AN1322" i="16"/>
  <c r="AU1322" i="16"/>
  <c r="AQ1322" i="16"/>
  <c r="AM1322" i="16"/>
  <c r="AX1322" i="16"/>
  <c r="AT1322" i="16"/>
  <c r="AP1322" i="16"/>
  <c r="AU1325" i="16"/>
  <c r="AQ1325" i="16"/>
  <c r="AM1325" i="16"/>
  <c r="AX1325" i="16"/>
  <c r="AT1325" i="16"/>
  <c r="AP1325" i="16"/>
  <c r="AW1325" i="16"/>
  <c r="AS1325" i="16"/>
  <c r="AO1325" i="16"/>
  <c r="AV1325" i="16"/>
  <c r="AR1325" i="16"/>
  <c r="AN1325" i="16"/>
  <c r="AW1326" i="16"/>
  <c r="AS1326" i="16"/>
  <c r="AO1326" i="16"/>
  <c r="AV1326" i="16"/>
  <c r="AR1326" i="16"/>
  <c r="AN1326" i="16"/>
  <c r="AU1326" i="16"/>
  <c r="AQ1326" i="16"/>
  <c r="AM1326" i="16"/>
  <c r="AX1326" i="16"/>
  <c r="AT1326" i="16"/>
  <c r="AP1326" i="16"/>
  <c r="AU1329" i="16"/>
  <c r="AQ1329" i="16"/>
  <c r="AM1329" i="16"/>
  <c r="AX1329" i="16"/>
  <c r="AT1329" i="16"/>
  <c r="AP1329" i="16"/>
  <c r="AW1329" i="16"/>
  <c r="AS1329" i="16"/>
  <c r="AO1329" i="16"/>
  <c r="AV1329" i="16"/>
  <c r="AR1329" i="16"/>
  <c r="AN1329" i="16"/>
  <c r="AW1332" i="16"/>
  <c r="AS1332" i="16"/>
  <c r="AO1332" i="16"/>
  <c r="AV1332" i="16"/>
  <c r="AR1332" i="16"/>
  <c r="AN1332" i="16"/>
  <c r="AU1332" i="16"/>
  <c r="AQ1332" i="16"/>
  <c r="AM1332" i="16"/>
  <c r="AX1332" i="16"/>
  <c r="AT1332" i="16"/>
  <c r="AP1332" i="16"/>
  <c r="AU1337" i="16"/>
  <c r="AQ1337" i="16"/>
  <c r="AM1337" i="16"/>
  <c r="AX1337" i="16"/>
  <c r="AT1337" i="16"/>
  <c r="AP1337" i="16"/>
  <c r="AW1337" i="16"/>
  <c r="AS1337" i="16"/>
  <c r="AO1337" i="16"/>
  <c r="AV1337" i="16"/>
  <c r="AR1337" i="16"/>
  <c r="AN1337" i="16"/>
  <c r="AW1340" i="16"/>
  <c r="AS1340" i="16"/>
  <c r="AO1340" i="16"/>
  <c r="AV1340" i="16"/>
  <c r="AR1340" i="16"/>
  <c r="AN1340" i="16"/>
  <c r="AU1340" i="16"/>
  <c r="AQ1340" i="16"/>
  <c r="AM1340" i="16"/>
  <c r="AX1340" i="16"/>
  <c r="AT1340" i="16"/>
  <c r="AP1340" i="16"/>
  <c r="AV1344" i="16"/>
  <c r="AR1344" i="16"/>
  <c r="AN1344" i="16"/>
  <c r="AT1344" i="16"/>
  <c r="AO1344" i="16"/>
  <c r="AX1344" i="16"/>
  <c r="AS1344" i="16"/>
  <c r="AM1344" i="16"/>
  <c r="AW1344" i="16"/>
  <c r="AQ1344" i="16"/>
  <c r="AU1344" i="16"/>
  <c r="AP1344" i="16"/>
  <c r="AU1361" i="16"/>
  <c r="AQ1361" i="16"/>
  <c r="AM1361" i="16"/>
  <c r="AX1361" i="16"/>
  <c r="AT1361" i="16"/>
  <c r="AP1361" i="16"/>
  <c r="AW1361" i="16"/>
  <c r="AO1361" i="16"/>
  <c r="AV1361" i="16"/>
  <c r="AN1361" i="16"/>
  <c r="AS1361" i="16"/>
  <c r="AR1361" i="16"/>
  <c r="AT1370" i="16"/>
  <c r="AQ1370" i="16"/>
  <c r="AU1393" i="16"/>
  <c r="AQ1393" i="16"/>
  <c r="AM1393" i="16"/>
  <c r="AX1393" i="16"/>
  <c r="AT1393" i="16"/>
  <c r="AP1393" i="16"/>
  <c r="AW1393" i="16"/>
  <c r="AO1393" i="16"/>
  <c r="AV1393" i="16"/>
  <c r="AN1393" i="16"/>
  <c r="AS1393" i="16"/>
  <c r="AR1393" i="16"/>
  <c r="AT1402" i="16"/>
  <c r="AQ1402" i="16"/>
  <c r="AC1253" i="16"/>
  <c r="AC1255" i="16"/>
  <c r="AC1257" i="16"/>
  <c r="AC1259" i="16"/>
  <c r="AC1261" i="16"/>
  <c r="AC1263" i="16"/>
  <c r="AC1265" i="16"/>
  <c r="AC1267" i="16"/>
  <c r="AC1269" i="16"/>
  <c r="AC1271" i="16"/>
  <c r="AC1273" i="16"/>
  <c r="AC1275" i="16"/>
  <c r="AC1277" i="16"/>
  <c r="Z1278" i="16"/>
  <c r="AC1279" i="16"/>
  <c r="Z1280" i="16"/>
  <c r="AC1281" i="16"/>
  <c r="Z1282" i="16"/>
  <c r="AC1283" i="16"/>
  <c r="Z1284" i="16"/>
  <c r="AC1285" i="16"/>
  <c r="Z1286" i="16"/>
  <c r="AC1287" i="16"/>
  <c r="Z1288" i="16"/>
  <c r="AC1289" i="16"/>
  <c r="Z1290" i="16"/>
  <c r="AC1291" i="16"/>
  <c r="Z1292" i="16"/>
  <c r="AC1293" i="16"/>
  <c r="Z1294" i="16"/>
  <c r="AC1295" i="16"/>
  <c r="Z1296" i="16"/>
  <c r="AC1297" i="16"/>
  <c r="Z1298" i="16"/>
  <c r="AC1299" i="16"/>
  <c r="Z1300" i="16"/>
  <c r="AC1301" i="16"/>
  <c r="Z1302" i="16"/>
  <c r="AC1303" i="16"/>
  <c r="Z1304" i="16"/>
  <c r="AC1305" i="16"/>
  <c r="Z1306" i="16"/>
  <c r="AC1307" i="16"/>
  <c r="Z1308" i="16"/>
  <c r="AC1309" i="16"/>
  <c r="Z1310" i="16"/>
  <c r="AC1311" i="16"/>
  <c r="Z1312" i="16"/>
  <c r="AC1313" i="16"/>
  <c r="Z1314" i="16"/>
  <c r="AC1315" i="16"/>
  <c r="Z1316" i="16"/>
  <c r="AC1317" i="16"/>
  <c r="Z1318" i="16"/>
  <c r="AC1319" i="16"/>
  <c r="Z1320" i="16"/>
  <c r="AC1321" i="16"/>
  <c r="Z1322" i="16"/>
  <c r="AC1323" i="16"/>
  <c r="Z1324" i="16"/>
  <c r="AC1325" i="16"/>
  <c r="Z1326" i="16"/>
  <c r="AC1327" i="16"/>
  <c r="Z1328" i="16"/>
  <c r="Z1330" i="16"/>
  <c r="Z1332" i="16"/>
  <c r="Z1334" i="16"/>
  <c r="Z1336" i="16"/>
  <c r="Z1338" i="16"/>
  <c r="Z1340" i="16"/>
  <c r="AL1341" i="16"/>
  <c r="AQ1341" i="16" s="1"/>
  <c r="AX1341" i="16"/>
  <c r="AV1341" i="16"/>
  <c r="AA1342" i="16"/>
  <c r="AW1343" i="16"/>
  <c r="AA1345" i="16"/>
  <c r="AN1345" i="16"/>
  <c r="AS1345" i="16"/>
  <c r="AQ1346" i="16"/>
  <c r="AW1346" i="16"/>
  <c r="AC1347" i="16"/>
  <c r="Z1348" i="16"/>
  <c r="AM1348" i="16"/>
  <c r="AS1348" i="16"/>
  <c r="AX1348" i="16"/>
  <c r="AL1349" i="16"/>
  <c r="AX1349" i="16"/>
  <c r="AV1349" i="16"/>
  <c r="AA1350" i="16"/>
  <c r="AC1353" i="16"/>
  <c r="AW1354" i="16"/>
  <c r="AS1354" i="16"/>
  <c r="AO1354" i="16"/>
  <c r="AV1354" i="16"/>
  <c r="AR1354" i="16"/>
  <c r="AN1354" i="16"/>
  <c r="AM1354" i="16"/>
  <c r="AU1354" i="16"/>
  <c r="AK1355" i="16"/>
  <c r="AP1356" i="16"/>
  <c r="AX1356" i="16"/>
  <c r="AN1357" i="16"/>
  <c r="AV1357" i="16"/>
  <c r="AQ1358" i="16"/>
  <c r="AA1359" i="16"/>
  <c r="Z1359" i="16"/>
  <c r="AO1359" i="16"/>
  <c r="AW1359" i="16"/>
  <c r="AC1361" i="16"/>
  <c r="AW1362" i="16"/>
  <c r="AS1362" i="16"/>
  <c r="AO1362" i="16"/>
  <c r="AV1362" i="16"/>
  <c r="AR1362" i="16"/>
  <c r="AN1362" i="16"/>
  <c r="AM1362" i="16"/>
  <c r="AU1362" i="16"/>
  <c r="AK1363" i="16"/>
  <c r="AP1364" i="16"/>
  <c r="AX1364" i="16"/>
  <c r="AN1365" i="16"/>
  <c r="AV1365" i="16"/>
  <c r="AQ1366" i="16"/>
  <c r="AA1367" i="16"/>
  <c r="Z1367" i="16"/>
  <c r="AO1367" i="16"/>
  <c r="AW1367" i="16"/>
  <c r="AC1369" i="16"/>
  <c r="AW1370" i="16"/>
  <c r="AS1370" i="16"/>
  <c r="AO1370" i="16"/>
  <c r="AV1370" i="16"/>
  <c r="AR1370" i="16"/>
  <c r="AN1370" i="16"/>
  <c r="AM1370" i="16"/>
  <c r="AU1370" i="16"/>
  <c r="AK1371" i="16"/>
  <c r="AP1372" i="16"/>
  <c r="AX1372" i="16"/>
  <c r="AN1373" i="16"/>
  <c r="AV1373" i="16"/>
  <c r="AQ1374" i="16"/>
  <c r="AA1375" i="16"/>
  <c r="Z1375" i="16"/>
  <c r="AO1375" i="16"/>
  <c r="AW1375" i="16"/>
  <c r="AC1377" i="16"/>
  <c r="AW1378" i="16"/>
  <c r="AS1378" i="16"/>
  <c r="AO1378" i="16"/>
  <c r="AV1378" i="16"/>
  <c r="AR1378" i="16"/>
  <c r="AN1378" i="16"/>
  <c r="AM1378" i="16"/>
  <c r="AU1378" i="16"/>
  <c r="AK1379" i="16"/>
  <c r="AP1380" i="16"/>
  <c r="AX1380" i="16"/>
  <c r="AN1381" i="16"/>
  <c r="AV1381" i="16"/>
  <c r="AQ1382" i="16"/>
  <c r="AA1383" i="16"/>
  <c r="Z1383" i="16"/>
  <c r="AO1383" i="16"/>
  <c r="AW1383" i="16"/>
  <c r="AC1385" i="16"/>
  <c r="AW1386" i="16"/>
  <c r="AS1386" i="16"/>
  <c r="AO1386" i="16"/>
  <c r="AV1386" i="16"/>
  <c r="AR1386" i="16"/>
  <c r="AN1386" i="16"/>
  <c r="AM1386" i="16"/>
  <c r="AU1386" i="16"/>
  <c r="AK1387" i="16"/>
  <c r="AP1388" i="16"/>
  <c r="AX1388" i="16"/>
  <c r="AN1389" i="16"/>
  <c r="AV1389" i="16"/>
  <c r="AQ1390" i="16"/>
  <c r="AA1391" i="16"/>
  <c r="Z1391" i="16"/>
  <c r="AO1391" i="16"/>
  <c r="AW1391" i="16"/>
  <c r="AC1393" i="16"/>
  <c r="AW1394" i="16"/>
  <c r="AS1394" i="16"/>
  <c r="AO1394" i="16"/>
  <c r="AV1394" i="16"/>
  <c r="AR1394" i="16"/>
  <c r="AN1394" i="16"/>
  <c r="AM1394" i="16"/>
  <c r="AU1394" i="16"/>
  <c r="AK1395" i="16"/>
  <c r="AP1396" i="16"/>
  <c r="AX1396" i="16"/>
  <c r="AN1397" i="16"/>
  <c r="AV1397" i="16"/>
  <c r="AQ1398" i="16"/>
  <c r="AA1399" i="16"/>
  <c r="Z1399" i="16"/>
  <c r="AO1399" i="16"/>
  <c r="AW1399" i="16"/>
  <c r="AC1401" i="16"/>
  <c r="AW1402" i="16"/>
  <c r="AS1402" i="16"/>
  <c r="AO1402" i="16"/>
  <c r="AV1402" i="16"/>
  <c r="AR1402" i="16"/>
  <c r="AN1402" i="16"/>
  <c r="AM1402" i="16"/>
  <c r="AU1402" i="16"/>
  <c r="AK1403" i="16"/>
  <c r="AP1404" i="16"/>
  <c r="AX1404" i="16"/>
  <c r="AN1405" i="16"/>
  <c r="AV1405" i="16"/>
  <c r="AQ1406" i="16"/>
  <c r="AA1407" i="16"/>
  <c r="Z1407" i="16"/>
  <c r="AO1407" i="16"/>
  <c r="AW1407" i="16"/>
  <c r="AC1409" i="16"/>
  <c r="AW1410" i="16"/>
  <c r="AS1410" i="16"/>
  <c r="AO1410" i="16"/>
  <c r="AV1410" i="16"/>
  <c r="AR1410" i="16"/>
  <c r="AN1410" i="16"/>
  <c r="AM1410" i="16"/>
  <c r="AU1410" i="16"/>
  <c r="AK1411" i="16"/>
  <c r="AP1412" i="16"/>
  <c r="AX1412" i="16"/>
  <c r="AN1413" i="16"/>
  <c r="AV1413" i="16"/>
  <c r="AP1414" i="16"/>
  <c r="AX1414" i="16"/>
  <c r="AN1415" i="16"/>
  <c r="AV1415" i="16"/>
  <c r="AP1416" i="16"/>
  <c r="AX1416" i="16"/>
  <c r="AN1417" i="16"/>
  <c r="AV1417" i="16"/>
  <c r="AS1419" i="16"/>
  <c r="AA1421" i="16"/>
  <c r="Z1421" i="16"/>
  <c r="AK1423" i="16"/>
  <c r="AX1424" i="16"/>
  <c r="AT1424" i="16"/>
  <c r="AP1424" i="16"/>
  <c r="AW1424" i="16"/>
  <c r="AS1424" i="16"/>
  <c r="AO1424" i="16"/>
  <c r="AV1424" i="16"/>
  <c r="AR1424" i="16"/>
  <c r="AN1424" i="16"/>
  <c r="AQ1424" i="16"/>
  <c r="AS1427" i="16"/>
  <c r="AA1429" i="16"/>
  <c r="Z1429" i="16"/>
  <c r="AK1431" i="16"/>
  <c r="AX1432" i="16"/>
  <c r="AT1432" i="16"/>
  <c r="AP1432" i="16"/>
  <c r="AW1432" i="16"/>
  <c r="AS1432" i="16"/>
  <c r="AO1432" i="16"/>
  <c r="AV1432" i="16"/>
  <c r="AR1432" i="16"/>
  <c r="AN1432" i="16"/>
  <c r="AM1432" i="16"/>
  <c r="AK1433" i="16"/>
  <c r="AX1434" i="16"/>
  <c r="AT1434" i="16"/>
  <c r="AP1434" i="16"/>
  <c r="AW1434" i="16"/>
  <c r="AS1434" i="16"/>
  <c r="AO1434" i="16"/>
  <c r="AV1434" i="16"/>
  <c r="AR1434" i="16"/>
  <c r="AN1434" i="16"/>
  <c r="AM1434" i="16"/>
  <c r="AK1435" i="16"/>
  <c r="AX1436" i="16"/>
  <c r="AT1436" i="16"/>
  <c r="AP1436" i="16"/>
  <c r="AW1436" i="16"/>
  <c r="AS1436" i="16"/>
  <c r="AO1436" i="16"/>
  <c r="AV1436" i="16"/>
  <c r="AR1436" i="16"/>
  <c r="AN1436" i="16"/>
  <c r="AM1436" i="16"/>
  <c r="AK1437" i="16"/>
  <c r="AX1438" i="16"/>
  <c r="AT1438" i="16"/>
  <c r="AP1438" i="16"/>
  <c r="AW1438" i="16"/>
  <c r="AS1438" i="16"/>
  <c r="AO1438" i="16"/>
  <c r="AV1438" i="16"/>
  <c r="AR1438" i="16"/>
  <c r="AN1438" i="16"/>
  <c r="AM1438" i="16"/>
  <c r="AK1439" i="16"/>
  <c r="AX1440" i="16"/>
  <c r="AT1440" i="16"/>
  <c r="AP1440" i="16"/>
  <c r="AW1440" i="16"/>
  <c r="AS1440" i="16"/>
  <c r="AO1440" i="16"/>
  <c r="AV1440" i="16"/>
  <c r="AR1440" i="16"/>
  <c r="AN1440" i="16"/>
  <c r="AM1440" i="16"/>
  <c r="AK1441" i="16"/>
  <c r="AX1442" i="16"/>
  <c r="AT1442" i="16"/>
  <c r="AP1442" i="16"/>
  <c r="AW1442" i="16"/>
  <c r="AS1442" i="16"/>
  <c r="AO1442" i="16"/>
  <c r="AV1442" i="16"/>
  <c r="AR1442" i="16"/>
  <c r="AN1442" i="16"/>
  <c r="AM1442" i="16"/>
  <c r="AK1443" i="16"/>
  <c r="AX1444" i="16"/>
  <c r="AT1444" i="16"/>
  <c r="AP1444" i="16"/>
  <c r="AW1444" i="16"/>
  <c r="AS1444" i="16"/>
  <c r="AO1444" i="16"/>
  <c r="AV1444" i="16"/>
  <c r="AR1444" i="16"/>
  <c r="AN1444" i="16"/>
  <c r="AM1444" i="16"/>
  <c r="AK1445" i="16"/>
  <c r="AX1446" i="16"/>
  <c r="AT1446" i="16"/>
  <c r="AP1446" i="16"/>
  <c r="AW1446" i="16"/>
  <c r="AS1446" i="16"/>
  <c r="AO1446" i="16"/>
  <c r="AV1446" i="16"/>
  <c r="AR1446" i="16"/>
  <c r="AN1446" i="16"/>
  <c r="AM1446" i="16"/>
  <c r="AK1447" i="16"/>
  <c r="AX1448" i="16"/>
  <c r="AT1448" i="16"/>
  <c r="AP1448" i="16"/>
  <c r="AW1448" i="16"/>
  <c r="AS1448" i="16"/>
  <c r="AO1448" i="16"/>
  <c r="AV1448" i="16"/>
  <c r="AR1448" i="16"/>
  <c r="AN1448" i="16"/>
  <c r="AM1448" i="16"/>
  <c r="AK1449" i="16"/>
  <c r="AX1450" i="16"/>
  <c r="AT1450" i="16"/>
  <c r="AP1450" i="16"/>
  <c r="AW1450" i="16"/>
  <c r="AS1450" i="16"/>
  <c r="AO1450" i="16"/>
  <c r="AV1450" i="16"/>
  <c r="AR1450" i="16"/>
  <c r="AN1450" i="16"/>
  <c r="AM1450" i="16"/>
  <c r="AK1451" i="16"/>
  <c r="AX1452" i="16"/>
  <c r="AT1452" i="16"/>
  <c r="AP1452" i="16"/>
  <c r="AW1452" i="16"/>
  <c r="AS1452" i="16"/>
  <c r="AO1452" i="16"/>
  <c r="AV1452" i="16"/>
  <c r="AR1452" i="16"/>
  <c r="AN1452" i="16"/>
  <c r="AM1452" i="16"/>
  <c r="AK1453" i="16"/>
  <c r="AX1454" i="16"/>
  <c r="AT1454" i="16"/>
  <c r="AP1454" i="16"/>
  <c r="AW1454" i="16"/>
  <c r="AS1454" i="16"/>
  <c r="AO1454" i="16"/>
  <c r="AV1454" i="16"/>
  <c r="AR1454" i="16"/>
  <c r="AN1454" i="16"/>
  <c r="AM1454" i="16"/>
  <c r="AK1455" i="16"/>
  <c r="AX1456" i="16"/>
  <c r="AT1456" i="16"/>
  <c r="AP1456" i="16"/>
  <c r="AW1456" i="16"/>
  <c r="AS1456" i="16"/>
  <c r="AO1456" i="16"/>
  <c r="AV1456" i="16"/>
  <c r="AR1456" i="16"/>
  <c r="AN1456" i="16"/>
  <c r="AM1456" i="16"/>
  <c r="AK1457" i="16"/>
  <c r="AX1458" i="16"/>
  <c r="AT1458" i="16"/>
  <c r="AP1458" i="16"/>
  <c r="AW1458" i="16"/>
  <c r="AS1458" i="16"/>
  <c r="AO1458" i="16"/>
  <c r="AV1458" i="16"/>
  <c r="AR1458" i="16"/>
  <c r="AN1458" i="16"/>
  <c r="AM1458" i="16"/>
  <c r="AX1460" i="16"/>
  <c r="AT1460" i="16"/>
  <c r="AP1460" i="16"/>
  <c r="AW1460" i="16"/>
  <c r="AS1460" i="16"/>
  <c r="AO1460" i="16"/>
  <c r="AV1460" i="16"/>
  <c r="AR1460" i="16"/>
  <c r="AN1460" i="16"/>
  <c r="AU1460" i="16"/>
  <c r="AQ1460" i="16"/>
  <c r="AM1460" i="16"/>
  <c r="AX1481" i="16"/>
  <c r="AT1481" i="16"/>
  <c r="AP1481" i="16"/>
  <c r="AV1481" i="16"/>
  <c r="AQ1481" i="16"/>
  <c r="AU1481" i="16"/>
  <c r="AO1481" i="16"/>
  <c r="AS1481" i="16"/>
  <c r="AN1481" i="16"/>
  <c r="AW1481" i="16"/>
  <c r="AR1481" i="16"/>
  <c r="AM1481" i="16"/>
  <c r="AT1483" i="16"/>
  <c r="AM1483" i="16"/>
  <c r="AO1483" i="16"/>
  <c r="AV1496" i="16"/>
  <c r="AR1496" i="16"/>
  <c r="AN1496" i="16"/>
  <c r="AX1496" i="16"/>
  <c r="AS1496" i="16"/>
  <c r="AM1496" i="16"/>
  <c r="AW1496" i="16"/>
  <c r="AQ1496" i="16"/>
  <c r="AU1496" i="16"/>
  <c r="AP1496" i="16"/>
  <c r="AT1496" i="16"/>
  <c r="AO1496" i="16"/>
  <c r="AU1505" i="16"/>
  <c r="AQ1505" i="16"/>
  <c r="AM1505" i="16"/>
  <c r="AX1505" i="16"/>
  <c r="AT1505" i="16"/>
  <c r="AP1505" i="16"/>
  <c r="AV1505" i="16"/>
  <c r="AN1505" i="16"/>
  <c r="AS1505" i="16"/>
  <c r="AR1505" i="16"/>
  <c r="AW1505" i="16"/>
  <c r="AO1505" i="16"/>
  <c r="AU1521" i="16"/>
  <c r="AQ1521" i="16"/>
  <c r="AM1521" i="16"/>
  <c r="AX1521" i="16"/>
  <c r="AT1521" i="16"/>
  <c r="AP1521" i="16"/>
  <c r="AV1521" i="16"/>
  <c r="AN1521" i="16"/>
  <c r="AS1521" i="16"/>
  <c r="AR1521" i="16"/>
  <c r="AW1521" i="16"/>
  <c r="AO1521" i="16"/>
  <c r="AU1537" i="16"/>
  <c r="AQ1537" i="16"/>
  <c r="AM1537" i="16"/>
  <c r="AX1537" i="16"/>
  <c r="AT1537" i="16"/>
  <c r="AP1537" i="16"/>
  <c r="AV1537" i="16"/>
  <c r="AN1537" i="16"/>
  <c r="AS1537" i="16"/>
  <c r="AR1537" i="16"/>
  <c r="AW1537" i="16"/>
  <c r="AO1537" i="16"/>
  <c r="AO1580" i="16"/>
  <c r="AM1341" i="16"/>
  <c r="AK1342" i="16"/>
  <c r="AA1343" i="16"/>
  <c r="AO1345" i="16"/>
  <c r="AM1346" i="16"/>
  <c r="AS1346" i="16"/>
  <c r="AL1347" i="16"/>
  <c r="AT1347" i="16" s="1"/>
  <c r="AO1348" i="16"/>
  <c r="AM1349" i="16"/>
  <c r="AR1349" i="16"/>
  <c r="AK1350" i="16"/>
  <c r="AA1351" i="16"/>
  <c r="AK1352" i="16"/>
  <c r="AC1352" i="16"/>
  <c r="AP1354" i="16"/>
  <c r="AX1354" i="16"/>
  <c r="AA1357" i="16"/>
  <c r="Z1357" i="16"/>
  <c r="AO1357" i="16"/>
  <c r="AK1360" i="16"/>
  <c r="AP1362" i="16"/>
  <c r="AX1362" i="16"/>
  <c r="AA1365" i="16"/>
  <c r="Z1365" i="16"/>
  <c r="AO1365" i="16"/>
  <c r="AK1368" i="16"/>
  <c r="AP1370" i="16"/>
  <c r="AX1370" i="16"/>
  <c r="AA1373" i="16"/>
  <c r="Z1373" i="16"/>
  <c r="AO1373" i="16"/>
  <c r="AK1376" i="16"/>
  <c r="AP1378" i="16"/>
  <c r="AX1378" i="16"/>
  <c r="AA1381" i="16"/>
  <c r="Z1381" i="16"/>
  <c r="AO1381" i="16"/>
  <c r="AK1384" i="16"/>
  <c r="AP1386" i="16"/>
  <c r="AX1386" i="16"/>
  <c r="AA1389" i="16"/>
  <c r="Z1389" i="16"/>
  <c r="AO1389" i="16"/>
  <c r="AK1392" i="16"/>
  <c r="AP1394" i="16"/>
  <c r="AX1394" i="16"/>
  <c r="AA1397" i="16"/>
  <c r="Z1397" i="16"/>
  <c r="AO1397" i="16"/>
  <c r="AK1400" i="16"/>
  <c r="AP1402" i="16"/>
  <c r="AX1402" i="16"/>
  <c r="AA1405" i="16"/>
  <c r="Z1405" i="16"/>
  <c r="AO1405" i="16"/>
  <c r="AK1408" i="16"/>
  <c r="AP1410" i="16"/>
  <c r="AX1410" i="16"/>
  <c r="AA1413" i="16"/>
  <c r="Z1413" i="16"/>
  <c r="AO1413" i="16"/>
  <c r="AA1415" i="16"/>
  <c r="Z1415" i="16"/>
  <c r="AO1415" i="16"/>
  <c r="AA1417" i="16"/>
  <c r="Z1417" i="16"/>
  <c r="AO1417" i="16"/>
  <c r="AA1419" i="16"/>
  <c r="Z1419" i="16"/>
  <c r="AK1421" i="16"/>
  <c r="AX1422" i="16"/>
  <c r="AT1422" i="16"/>
  <c r="AP1422" i="16"/>
  <c r="AW1422" i="16"/>
  <c r="AS1422" i="16"/>
  <c r="AO1422" i="16"/>
  <c r="AV1422" i="16"/>
  <c r="AR1422" i="16"/>
  <c r="AN1422" i="16"/>
  <c r="AQ1422" i="16"/>
  <c r="AU1424" i="16"/>
  <c r="AA1427" i="16"/>
  <c r="Z1427" i="16"/>
  <c r="AK1429" i="16"/>
  <c r="AX1430" i="16"/>
  <c r="AT1430" i="16"/>
  <c r="AP1430" i="16"/>
  <c r="AW1430" i="16"/>
  <c r="AS1430" i="16"/>
  <c r="AO1430" i="16"/>
  <c r="AV1430" i="16"/>
  <c r="AR1430" i="16"/>
  <c r="AN1430" i="16"/>
  <c r="AQ1430" i="16"/>
  <c r="AQ1432" i="16"/>
  <c r="AQ1434" i="16"/>
  <c r="AQ1436" i="16"/>
  <c r="AQ1438" i="16"/>
  <c r="AQ1440" i="16"/>
  <c r="AQ1442" i="16"/>
  <c r="AQ1444" i="16"/>
  <c r="AQ1446" i="16"/>
  <c r="AQ1448" i="16"/>
  <c r="AQ1450" i="16"/>
  <c r="AQ1452" i="16"/>
  <c r="AQ1454" i="16"/>
  <c r="AQ1456" i="16"/>
  <c r="AQ1458" i="16"/>
  <c r="AX1462" i="16"/>
  <c r="AT1462" i="16"/>
  <c r="AP1462" i="16"/>
  <c r="AW1462" i="16"/>
  <c r="AS1462" i="16"/>
  <c r="AO1462" i="16"/>
  <c r="AV1462" i="16"/>
  <c r="AR1462" i="16"/>
  <c r="AN1462" i="16"/>
  <c r="AU1462" i="16"/>
  <c r="AQ1462" i="16"/>
  <c r="AM1462" i="16"/>
  <c r="AV1472" i="16"/>
  <c r="AR1472" i="16"/>
  <c r="AN1472" i="16"/>
  <c r="AX1472" i="16"/>
  <c r="AS1472" i="16"/>
  <c r="AM1472" i="16"/>
  <c r="AW1472" i="16"/>
  <c r="AQ1472" i="16"/>
  <c r="AU1472" i="16"/>
  <c r="AP1472" i="16"/>
  <c r="AT1472" i="16"/>
  <c r="AO1472" i="16"/>
  <c r="AX1489" i="16"/>
  <c r="AT1489" i="16"/>
  <c r="AP1489" i="16"/>
  <c r="AV1489" i="16"/>
  <c r="AQ1489" i="16"/>
  <c r="AU1489" i="16"/>
  <c r="AO1489" i="16"/>
  <c r="AS1489" i="16"/>
  <c r="AN1489" i="16"/>
  <c r="AW1489" i="16"/>
  <c r="AR1489" i="16"/>
  <c r="AM1489" i="16"/>
  <c r="AW1491" i="16"/>
  <c r="AQ1491" i="16"/>
  <c r="AN1491" i="16"/>
  <c r="AU1507" i="16"/>
  <c r="AQ1507" i="16"/>
  <c r="AM1507" i="16"/>
  <c r="AX1507" i="16"/>
  <c r="AT1507" i="16"/>
  <c r="AP1507" i="16"/>
  <c r="AW1507" i="16"/>
  <c r="AO1507" i="16"/>
  <c r="AV1507" i="16"/>
  <c r="AN1507" i="16"/>
  <c r="AS1507" i="16"/>
  <c r="AR1507" i="16"/>
  <c r="AU1523" i="16"/>
  <c r="AQ1523" i="16"/>
  <c r="AM1523" i="16"/>
  <c r="AX1523" i="16"/>
  <c r="AT1523" i="16"/>
  <c r="AP1523" i="16"/>
  <c r="AW1523" i="16"/>
  <c r="AO1523" i="16"/>
  <c r="AV1523" i="16"/>
  <c r="AN1523" i="16"/>
  <c r="AS1523" i="16"/>
  <c r="AR1523" i="16"/>
  <c r="AX1345" i="16"/>
  <c r="AT1345" i="16"/>
  <c r="AP1345" i="16"/>
  <c r="AQ1345" i="16"/>
  <c r="AV1345" i="16"/>
  <c r="AV1348" i="16"/>
  <c r="AR1348" i="16"/>
  <c r="AN1348" i="16"/>
  <c r="AP1348" i="16"/>
  <c r="AU1348" i="16"/>
  <c r="AA1355" i="16"/>
  <c r="Z1355" i="16"/>
  <c r="AW1358" i="16"/>
  <c r="AS1358" i="16"/>
  <c r="AO1358" i="16"/>
  <c r="AV1358" i="16"/>
  <c r="AR1358" i="16"/>
  <c r="AN1358" i="16"/>
  <c r="AM1358" i="16"/>
  <c r="AU1358" i="16"/>
  <c r="AU1359" i="16"/>
  <c r="AQ1359" i="16"/>
  <c r="AM1359" i="16"/>
  <c r="AX1359" i="16"/>
  <c r="AT1359" i="16"/>
  <c r="AP1359" i="16"/>
  <c r="AS1359" i="16"/>
  <c r="AA1363" i="16"/>
  <c r="Z1363" i="16"/>
  <c r="AW1366" i="16"/>
  <c r="AS1366" i="16"/>
  <c r="AO1366" i="16"/>
  <c r="AV1366" i="16"/>
  <c r="AR1366" i="16"/>
  <c r="AN1366" i="16"/>
  <c r="AM1366" i="16"/>
  <c r="AU1366" i="16"/>
  <c r="AU1367" i="16"/>
  <c r="AQ1367" i="16"/>
  <c r="AM1367" i="16"/>
  <c r="AX1367" i="16"/>
  <c r="AT1367" i="16"/>
  <c r="AP1367" i="16"/>
  <c r="AS1367" i="16"/>
  <c r="AA1371" i="16"/>
  <c r="Z1371" i="16"/>
  <c r="AW1374" i="16"/>
  <c r="AS1374" i="16"/>
  <c r="AO1374" i="16"/>
  <c r="AV1374" i="16"/>
  <c r="AR1374" i="16"/>
  <c r="AN1374" i="16"/>
  <c r="AM1374" i="16"/>
  <c r="AU1374" i="16"/>
  <c r="AU1375" i="16"/>
  <c r="AQ1375" i="16"/>
  <c r="AM1375" i="16"/>
  <c r="AX1375" i="16"/>
  <c r="AT1375" i="16"/>
  <c r="AP1375" i="16"/>
  <c r="AS1375" i="16"/>
  <c r="AA1379" i="16"/>
  <c r="Z1379" i="16"/>
  <c r="AW1382" i="16"/>
  <c r="AS1382" i="16"/>
  <c r="AO1382" i="16"/>
  <c r="AV1382" i="16"/>
  <c r="AR1382" i="16"/>
  <c r="AN1382" i="16"/>
  <c r="AM1382" i="16"/>
  <c r="AU1382" i="16"/>
  <c r="AU1383" i="16"/>
  <c r="AQ1383" i="16"/>
  <c r="AM1383" i="16"/>
  <c r="AX1383" i="16"/>
  <c r="AT1383" i="16"/>
  <c r="AP1383" i="16"/>
  <c r="AS1383" i="16"/>
  <c r="AA1387" i="16"/>
  <c r="Z1387" i="16"/>
  <c r="AW1390" i="16"/>
  <c r="AS1390" i="16"/>
  <c r="AO1390" i="16"/>
  <c r="AV1390" i="16"/>
  <c r="AR1390" i="16"/>
  <c r="AN1390" i="16"/>
  <c r="AM1390" i="16"/>
  <c r="AU1390" i="16"/>
  <c r="AU1391" i="16"/>
  <c r="AQ1391" i="16"/>
  <c r="AM1391" i="16"/>
  <c r="AX1391" i="16"/>
  <c r="AT1391" i="16"/>
  <c r="AP1391" i="16"/>
  <c r="AS1391" i="16"/>
  <c r="AA1395" i="16"/>
  <c r="Z1395" i="16"/>
  <c r="AW1398" i="16"/>
  <c r="AS1398" i="16"/>
  <c r="AO1398" i="16"/>
  <c r="AV1398" i="16"/>
  <c r="AR1398" i="16"/>
  <c r="AN1398" i="16"/>
  <c r="AM1398" i="16"/>
  <c r="AU1398" i="16"/>
  <c r="AU1399" i="16"/>
  <c r="AQ1399" i="16"/>
  <c r="AM1399" i="16"/>
  <c r="AX1399" i="16"/>
  <c r="AT1399" i="16"/>
  <c r="AP1399" i="16"/>
  <c r="AS1399" i="16"/>
  <c r="AA1403" i="16"/>
  <c r="Z1403" i="16"/>
  <c r="AW1406" i="16"/>
  <c r="AS1406" i="16"/>
  <c r="AO1406" i="16"/>
  <c r="AV1406" i="16"/>
  <c r="AR1406" i="16"/>
  <c r="AN1406" i="16"/>
  <c r="AM1406" i="16"/>
  <c r="AU1406" i="16"/>
  <c r="AU1407" i="16"/>
  <c r="AQ1407" i="16"/>
  <c r="AM1407" i="16"/>
  <c r="AX1407" i="16"/>
  <c r="AT1407" i="16"/>
  <c r="AP1407" i="16"/>
  <c r="AS1407" i="16"/>
  <c r="AA1411" i="16"/>
  <c r="Z1411" i="16"/>
  <c r="AW1414" i="16"/>
  <c r="AS1414" i="16"/>
  <c r="AO1414" i="16"/>
  <c r="AV1414" i="16"/>
  <c r="AR1414" i="16"/>
  <c r="AN1414" i="16"/>
  <c r="AT1414" i="16"/>
  <c r="AW1416" i="16"/>
  <c r="AS1416" i="16"/>
  <c r="AO1416" i="16"/>
  <c r="AV1416" i="16"/>
  <c r="AR1416" i="16"/>
  <c r="AN1416" i="16"/>
  <c r="AT1416" i="16"/>
  <c r="AX1418" i="16"/>
  <c r="AT1418" i="16"/>
  <c r="AP1418" i="16"/>
  <c r="AW1418" i="16"/>
  <c r="AS1418" i="16"/>
  <c r="AO1418" i="16"/>
  <c r="AV1418" i="16"/>
  <c r="AR1418" i="16"/>
  <c r="AN1418" i="16"/>
  <c r="AM1418" i="16"/>
  <c r="AV1419" i="16"/>
  <c r="AR1419" i="16"/>
  <c r="AN1419" i="16"/>
  <c r="AU1419" i="16"/>
  <c r="AQ1419" i="16"/>
  <c r="AM1419" i="16"/>
  <c r="AX1419" i="16"/>
  <c r="AT1419" i="16"/>
  <c r="AP1419" i="16"/>
  <c r="AX1420" i="16"/>
  <c r="AT1420" i="16"/>
  <c r="AP1420" i="16"/>
  <c r="AW1420" i="16"/>
  <c r="AS1420" i="16"/>
  <c r="AO1420" i="16"/>
  <c r="AV1420" i="16"/>
  <c r="AR1420" i="16"/>
  <c r="AN1420" i="16"/>
  <c r="AQ1420" i="16"/>
  <c r="AA1425" i="16"/>
  <c r="Z1425" i="16"/>
  <c r="AV1427" i="16"/>
  <c r="AR1427" i="16"/>
  <c r="AN1427" i="16"/>
  <c r="AU1427" i="16"/>
  <c r="AQ1427" i="16"/>
  <c r="AM1427" i="16"/>
  <c r="AX1427" i="16"/>
  <c r="AT1427" i="16"/>
  <c r="AP1427" i="16"/>
  <c r="AX1428" i="16"/>
  <c r="AT1428" i="16"/>
  <c r="AP1428" i="16"/>
  <c r="AW1428" i="16"/>
  <c r="AS1428" i="16"/>
  <c r="AO1428" i="16"/>
  <c r="AV1428" i="16"/>
  <c r="AR1428" i="16"/>
  <c r="AN1428" i="16"/>
  <c r="AQ1428" i="16"/>
  <c r="AU1458" i="16"/>
  <c r="AX1464" i="16"/>
  <c r="AT1464" i="16"/>
  <c r="AP1464" i="16"/>
  <c r="AW1464" i="16"/>
  <c r="AS1464" i="16"/>
  <c r="AO1464" i="16"/>
  <c r="AV1464" i="16"/>
  <c r="AR1464" i="16"/>
  <c r="AN1464" i="16"/>
  <c r="AU1464" i="16"/>
  <c r="AQ1464" i="16"/>
  <c r="AM1464" i="16"/>
  <c r="AX1465" i="16"/>
  <c r="AT1465" i="16"/>
  <c r="AP1465" i="16"/>
  <c r="AV1465" i="16"/>
  <c r="AQ1465" i="16"/>
  <c r="AU1465" i="16"/>
  <c r="AO1465" i="16"/>
  <c r="AS1465" i="16"/>
  <c r="AN1465" i="16"/>
  <c r="AW1465" i="16"/>
  <c r="AR1465" i="16"/>
  <c r="AM1465" i="16"/>
  <c r="AP1467" i="16"/>
  <c r="AV1467" i="16"/>
  <c r="AS1467" i="16"/>
  <c r="AV1480" i="16"/>
  <c r="AR1480" i="16"/>
  <c r="AN1480" i="16"/>
  <c r="AX1480" i="16"/>
  <c r="AS1480" i="16"/>
  <c r="AM1480" i="16"/>
  <c r="AW1480" i="16"/>
  <c r="AQ1480" i="16"/>
  <c r="AU1480" i="16"/>
  <c r="AP1480" i="16"/>
  <c r="AT1480" i="16"/>
  <c r="AO1480" i="16"/>
  <c r="AX1497" i="16"/>
  <c r="AT1497" i="16"/>
  <c r="AP1497" i="16"/>
  <c r="AV1497" i="16"/>
  <c r="AQ1497" i="16"/>
  <c r="AU1497" i="16"/>
  <c r="AO1497" i="16"/>
  <c r="AS1497" i="16"/>
  <c r="AN1497" i="16"/>
  <c r="AW1497" i="16"/>
  <c r="AR1497" i="16"/>
  <c r="AM1497" i="16"/>
  <c r="AU1513" i="16"/>
  <c r="AQ1513" i="16"/>
  <c r="AM1513" i="16"/>
  <c r="AX1513" i="16"/>
  <c r="AT1513" i="16"/>
  <c r="AP1513" i="16"/>
  <c r="AV1513" i="16"/>
  <c r="AN1513" i="16"/>
  <c r="AS1513" i="16"/>
  <c r="AR1513" i="16"/>
  <c r="AW1513" i="16"/>
  <c r="AO1513" i="16"/>
  <c r="AU1529" i="16"/>
  <c r="AQ1529" i="16"/>
  <c r="AM1529" i="16"/>
  <c r="AX1529" i="16"/>
  <c r="AT1529" i="16"/>
  <c r="AP1529" i="16"/>
  <c r="AV1529" i="16"/>
  <c r="AN1529" i="16"/>
  <c r="AS1529" i="16"/>
  <c r="AR1529" i="16"/>
  <c r="AW1529" i="16"/>
  <c r="AO1529" i="16"/>
  <c r="AL1343" i="16"/>
  <c r="AM1343" i="16" s="1"/>
  <c r="AX1343" i="16"/>
  <c r="AV1343" i="16"/>
  <c r="AM1345" i="16"/>
  <c r="AR1345" i="16"/>
  <c r="AW1345" i="16"/>
  <c r="AV1346" i="16"/>
  <c r="AR1346" i="16"/>
  <c r="AN1346" i="16"/>
  <c r="AP1346" i="16"/>
  <c r="AU1346" i="16"/>
  <c r="AA1347" i="16"/>
  <c r="AQ1348" i="16"/>
  <c r="AW1348" i="16"/>
  <c r="AL1351" i="16"/>
  <c r="AM1351" i="16" s="1"/>
  <c r="AA1353" i="16"/>
  <c r="Z1353" i="16"/>
  <c r="AW1356" i="16"/>
  <c r="AS1356" i="16"/>
  <c r="AO1356" i="16"/>
  <c r="AV1356" i="16"/>
  <c r="AR1356" i="16"/>
  <c r="AN1356" i="16"/>
  <c r="AM1356" i="16"/>
  <c r="AU1356" i="16"/>
  <c r="AU1357" i="16"/>
  <c r="AQ1357" i="16"/>
  <c r="AM1357" i="16"/>
  <c r="AX1357" i="16"/>
  <c r="AT1357" i="16"/>
  <c r="AP1357" i="16"/>
  <c r="AS1357" i="16"/>
  <c r="AP1358" i="16"/>
  <c r="AX1358" i="16"/>
  <c r="AN1359" i="16"/>
  <c r="AV1359" i="16"/>
  <c r="AA1361" i="16"/>
  <c r="Z1361" i="16"/>
  <c r="AW1364" i="16"/>
  <c r="AS1364" i="16"/>
  <c r="AO1364" i="16"/>
  <c r="AV1364" i="16"/>
  <c r="AR1364" i="16"/>
  <c r="AN1364" i="16"/>
  <c r="AM1364" i="16"/>
  <c r="AU1364" i="16"/>
  <c r="AU1365" i="16"/>
  <c r="AQ1365" i="16"/>
  <c r="AM1365" i="16"/>
  <c r="AX1365" i="16"/>
  <c r="AT1365" i="16"/>
  <c r="AP1365" i="16"/>
  <c r="AS1365" i="16"/>
  <c r="AP1366" i="16"/>
  <c r="AX1366" i="16"/>
  <c r="AN1367" i="16"/>
  <c r="AV1367" i="16"/>
  <c r="AA1369" i="16"/>
  <c r="Z1369" i="16"/>
  <c r="AW1372" i="16"/>
  <c r="AS1372" i="16"/>
  <c r="AO1372" i="16"/>
  <c r="AV1372" i="16"/>
  <c r="AR1372" i="16"/>
  <c r="AN1372" i="16"/>
  <c r="AM1372" i="16"/>
  <c r="AU1372" i="16"/>
  <c r="AU1373" i="16"/>
  <c r="AQ1373" i="16"/>
  <c r="AM1373" i="16"/>
  <c r="AX1373" i="16"/>
  <c r="AT1373" i="16"/>
  <c r="AP1373" i="16"/>
  <c r="AS1373" i="16"/>
  <c r="AP1374" i="16"/>
  <c r="AX1374" i="16"/>
  <c r="AN1375" i="16"/>
  <c r="AV1375" i="16"/>
  <c r="AA1377" i="16"/>
  <c r="Z1377" i="16"/>
  <c r="AW1380" i="16"/>
  <c r="AS1380" i="16"/>
  <c r="AO1380" i="16"/>
  <c r="AV1380" i="16"/>
  <c r="AR1380" i="16"/>
  <c r="AN1380" i="16"/>
  <c r="AM1380" i="16"/>
  <c r="AU1380" i="16"/>
  <c r="AU1381" i="16"/>
  <c r="AQ1381" i="16"/>
  <c r="AM1381" i="16"/>
  <c r="AX1381" i="16"/>
  <c r="AT1381" i="16"/>
  <c r="AP1381" i="16"/>
  <c r="AS1381" i="16"/>
  <c r="AP1382" i="16"/>
  <c r="AX1382" i="16"/>
  <c r="AN1383" i="16"/>
  <c r="AV1383" i="16"/>
  <c r="AA1385" i="16"/>
  <c r="Z1385" i="16"/>
  <c r="AW1388" i="16"/>
  <c r="AS1388" i="16"/>
  <c r="AO1388" i="16"/>
  <c r="AV1388" i="16"/>
  <c r="AR1388" i="16"/>
  <c r="AN1388" i="16"/>
  <c r="AM1388" i="16"/>
  <c r="AU1388" i="16"/>
  <c r="AU1389" i="16"/>
  <c r="AQ1389" i="16"/>
  <c r="AM1389" i="16"/>
  <c r="AX1389" i="16"/>
  <c r="AT1389" i="16"/>
  <c r="AP1389" i="16"/>
  <c r="AS1389" i="16"/>
  <c r="AP1390" i="16"/>
  <c r="AX1390" i="16"/>
  <c r="AN1391" i="16"/>
  <c r="AV1391" i="16"/>
  <c r="AA1393" i="16"/>
  <c r="Z1393" i="16"/>
  <c r="AW1396" i="16"/>
  <c r="AS1396" i="16"/>
  <c r="AO1396" i="16"/>
  <c r="AV1396" i="16"/>
  <c r="AR1396" i="16"/>
  <c r="AN1396" i="16"/>
  <c r="AM1396" i="16"/>
  <c r="AU1396" i="16"/>
  <c r="AU1397" i="16"/>
  <c r="AQ1397" i="16"/>
  <c r="AM1397" i="16"/>
  <c r="AX1397" i="16"/>
  <c r="AT1397" i="16"/>
  <c r="AP1397" i="16"/>
  <c r="AS1397" i="16"/>
  <c r="AP1398" i="16"/>
  <c r="AX1398" i="16"/>
  <c r="AN1399" i="16"/>
  <c r="AV1399" i="16"/>
  <c r="AA1401" i="16"/>
  <c r="Z1401" i="16"/>
  <c r="AW1404" i="16"/>
  <c r="AS1404" i="16"/>
  <c r="AO1404" i="16"/>
  <c r="AV1404" i="16"/>
  <c r="AR1404" i="16"/>
  <c r="AN1404" i="16"/>
  <c r="AM1404" i="16"/>
  <c r="AU1404" i="16"/>
  <c r="AU1405" i="16"/>
  <c r="AQ1405" i="16"/>
  <c r="AM1405" i="16"/>
  <c r="AX1405" i="16"/>
  <c r="AT1405" i="16"/>
  <c r="AP1405" i="16"/>
  <c r="AS1405" i="16"/>
  <c r="AP1406" i="16"/>
  <c r="AX1406" i="16"/>
  <c r="AN1407" i="16"/>
  <c r="AV1407" i="16"/>
  <c r="AA1409" i="16"/>
  <c r="Z1409" i="16"/>
  <c r="AW1412" i="16"/>
  <c r="AS1412" i="16"/>
  <c r="AO1412" i="16"/>
  <c r="AV1412" i="16"/>
  <c r="AR1412" i="16"/>
  <c r="AN1412" i="16"/>
  <c r="AM1412" i="16"/>
  <c r="AU1412" i="16"/>
  <c r="AU1413" i="16"/>
  <c r="AQ1413" i="16"/>
  <c r="AM1413" i="16"/>
  <c r="AX1413" i="16"/>
  <c r="AT1413" i="16"/>
  <c r="AP1413" i="16"/>
  <c r="AS1413" i="16"/>
  <c r="AM1414" i="16"/>
  <c r="AU1414" i="16"/>
  <c r="AU1415" i="16"/>
  <c r="AQ1415" i="16"/>
  <c r="AM1415" i="16"/>
  <c r="AX1415" i="16"/>
  <c r="AT1415" i="16"/>
  <c r="AP1415" i="16"/>
  <c r="AS1415" i="16"/>
  <c r="AM1416" i="16"/>
  <c r="AU1416" i="16"/>
  <c r="AU1417" i="16"/>
  <c r="AQ1417" i="16"/>
  <c r="AM1417" i="16"/>
  <c r="AX1417" i="16"/>
  <c r="AT1417" i="16"/>
  <c r="AP1417" i="16"/>
  <c r="AS1417" i="16"/>
  <c r="AQ1418" i="16"/>
  <c r="AO1419" i="16"/>
  <c r="AU1420" i="16"/>
  <c r="AA1423" i="16"/>
  <c r="Z1423" i="16"/>
  <c r="AK1425" i="16"/>
  <c r="AX1426" i="16"/>
  <c r="AT1426" i="16"/>
  <c r="AP1426" i="16"/>
  <c r="AW1426" i="16"/>
  <c r="AS1426" i="16"/>
  <c r="AO1426" i="16"/>
  <c r="AV1426" i="16"/>
  <c r="AR1426" i="16"/>
  <c r="AN1426" i="16"/>
  <c r="AQ1426" i="16"/>
  <c r="AO1427" i="16"/>
  <c r="AU1428" i="16"/>
  <c r="AA1431" i="16"/>
  <c r="Z1431" i="16"/>
  <c r="AA1433" i="16"/>
  <c r="Z1433" i="16"/>
  <c r="AA1435" i="16"/>
  <c r="Z1435" i="16"/>
  <c r="AA1437" i="16"/>
  <c r="Z1437" i="16"/>
  <c r="AA1439" i="16"/>
  <c r="Z1439" i="16"/>
  <c r="AA1441" i="16"/>
  <c r="Z1441" i="16"/>
  <c r="AA1443" i="16"/>
  <c r="Z1443" i="16"/>
  <c r="AA1445" i="16"/>
  <c r="Z1445" i="16"/>
  <c r="AA1447" i="16"/>
  <c r="Z1447" i="16"/>
  <c r="AA1449" i="16"/>
  <c r="Z1449" i="16"/>
  <c r="AA1451" i="16"/>
  <c r="Z1451" i="16"/>
  <c r="AA1453" i="16"/>
  <c r="Z1453" i="16"/>
  <c r="AA1455" i="16"/>
  <c r="Z1455" i="16"/>
  <c r="AA1457" i="16"/>
  <c r="Z1457" i="16"/>
  <c r="AC1459" i="16"/>
  <c r="AK1459" i="16"/>
  <c r="AX1473" i="16"/>
  <c r="AT1473" i="16"/>
  <c r="AP1473" i="16"/>
  <c r="AV1473" i="16"/>
  <c r="AQ1473" i="16"/>
  <c r="AU1473" i="16"/>
  <c r="AO1473" i="16"/>
  <c r="AS1473" i="16"/>
  <c r="AN1473" i="16"/>
  <c r="AW1473" i="16"/>
  <c r="AR1473" i="16"/>
  <c r="AM1473" i="16"/>
  <c r="AX1475" i="16"/>
  <c r="AR1475" i="16"/>
  <c r="AU1475" i="16"/>
  <c r="AV1488" i="16"/>
  <c r="AR1488" i="16"/>
  <c r="AN1488" i="16"/>
  <c r="AX1488" i="16"/>
  <c r="AS1488" i="16"/>
  <c r="AM1488" i="16"/>
  <c r="AW1488" i="16"/>
  <c r="AQ1488" i="16"/>
  <c r="AU1488" i="16"/>
  <c r="AP1488" i="16"/>
  <c r="AT1488" i="16"/>
  <c r="AO1488" i="16"/>
  <c r="AU1499" i="16"/>
  <c r="AQ1499" i="16"/>
  <c r="AM1499" i="16"/>
  <c r="AX1499" i="16"/>
  <c r="AT1499" i="16"/>
  <c r="AP1499" i="16"/>
  <c r="AW1499" i="16"/>
  <c r="AO1499" i="16"/>
  <c r="AV1499" i="16"/>
  <c r="AN1499" i="16"/>
  <c r="AS1499" i="16"/>
  <c r="AR1499" i="16"/>
  <c r="AU1515" i="16"/>
  <c r="AQ1515" i="16"/>
  <c r="AM1515" i="16"/>
  <c r="AX1515" i="16"/>
  <c r="AT1515" i="16"/>
  <c r="AP1515" i="16"/>
  <c r="AW1515" i="16"/>
  <c r="AO1515" i="16"/>
  <c r="AV1515" i="16"/>
  <c r="AN1515" i="16"/>
  <c r="AS1515" i="16"/>
  <c r="AR1515" i="16"/>
  <c r="AU1531" i="16"/>
  <c r="AQ1531" i="16"/>
  <c r="AM1531" i="16"/>
  <c r="AX1531" i="16"/>
  <c r="AT1531" i="16"/>
  <c r="AP1531" i="16"/>
  <c r="AW1531" i="16"/>
  <c r="AO1531" i="16"/>
  <c r="AV1531" i="16"/>
  <c r="AN1531" i="16"/>
  <c r="AS1531" i="16"/>
  <c r="AR1531" i="16"/>
  <c r="AK1461" i="16"/>
  <c r="AK1463" i="16"/>
  <c r="AV1466" i="16"/>
  <c r="AR1466" i="16"/>
  <c r="AN1466" i="16"/>
  <c r="AP1466" i="16"/>
  <c r="AU1466" i="16"/>
  <c r="AX1471" i="16"/>
  <c r="AT1471" i="16"/>
  <c r="AP1471" i="16"/>
  <c r="AQ1471" i="16"/>
  <c r="AV1471" i="16"/>
  <c r="AV1474" i="16"/>
  <c r="AR1474" i="16"/>
  <c r="AN1474" i="16"/>
  <c r="AP1474" i="16"/>
  <c r="AU1474" i="16"/>
  <c r="AX1479" i="16"/>
  <c r="AT1479" i="16"/>
  <c r="AP1479" i="16"/>
  <c r="AQ1479" i="16"/>
  <c r="AV1479" i="16"/>
  <c r="AV1482" i="16"/>
  <c r="AR1482" i="16"/>
  <c r="AN1482" i="16"/>
  <c r="AP1482" i="16"/>
  <c r="AU1482" i="16"/>
  <c r="AX1487" i="16"/>
  <c r="AT1487" i="16"/>
  <c r="AP1487" i="16"/>
  <c r="AQ1487" i="16"/>
  <c r="AV1487" i="16"/>
  <c r="AV1490" i="16"/>
  <c r="AR1490" i="16"/>
  <c r="AN1490" i="16"/>
  <c r="AP1490" i="16"/>
  <c r="AU1490" i="16"/>
  <c r="AX1495" i="16"/>
  <c r="AT1495" i="16"/>
  <c r="AP1495" i="16"/>
  <c r="AQ1495" i="16"/>
  <c r="AV1495" i="16"/>
  <c r="AW1500" i="16"/>
  <c r="AS1500" i="16"/>
  <c r="AO1500" i="16"/>
  <c r="AV1500" i="16"/>
  <c r="AR1500" i="16"/>
  <c r="AN1500" i="16"/>
  <c r="AM1500" i="16"/>
  <c r="AU1500" i="16"/>
  <c r="AU1501" i="16"/>
  <c r="AQ1501" i="16"/>
  <c r="AM1501" i="16"/>
  <c r="AX1501" i="16"/>
  <c r="AT1501" i="16"/>
  <c r="AP1501" i="16"/>
  <c r="AS1501" i="16"/>
  <c r="AN1503" i="16"/>
  <c r="AA1505" i="16"/>
  <c r="Z1505" i="16"/>
  <c r="AT1506" i="16"/>
  <c r="AW1508" i="16"/>
  <c r="AS1508" i="16"/>
  <c r="AO1508" i="16"/>
  <c r="AV1508" i="16"/>
  <c r="AR1508" i="16"/>
  <c r="AN1508" i="16"/>
  <c r="AM1508" i="16"/>
  <c r="AU1508" i="16"/>
  <c r="AU1509" i="16"/>
  <c r="AQ1509" i="16"/>
  <c r="AM1509" i="16"/>
  <c r="AX1509" i="16"/>
  <c r="AT1509" i="16"/>
  <c r="AP1509" i="16"/>
  <c r="AS1509" i="16"/>
  <c r="AN1511" i="16"/>
  <c r="AA1513" i="16"/>
  <c r="Z1513" i="16"/>
  <c r="AT1514" i="16"/>
  <c r="AW1516" i="16"/>
  <c r="AS1516" i="16"/>
  <c r="AO1516" i="16"/>
  <c r="AV1516" i="16"/>
  <c r="AR1516" i="16"/>
  <c r="AN1516" i="16"/>
  <c r="AM1516" i="16"/>
  <c r="AU1516" i="16"/>
  <c r="AU1517" i="16"/>
  <c r="AQ1517" i="16"/>
  <c r="AM1517" i="16"/>
  <c r="AX1517" i="16"/>
  <c r="AT1517" i="16"/>
  <c r="AP1517" i="16"/>
  <c r="AS1517" i="16"/>
  <c r="AN1519" i="16"/>
  <c r="AA1521" i="16"/>
  <c r="Z1521" i="16"/>
  <c r="AT1522" i="16"/>
  <c r="AW1524" i="16"/>
  <c r="AS1524" i="16"/>
  <c r="AO1524" i="16"/>
  <c r="AV1524" i="16"/>
  <c r="AR1524" i="16"/>
  <c r="AN1524" i="16"/>
  <c r="AM1524" i="16"/>
  <c r="AU1524" i="16"/>
  <c r="AU1525" i="16"/>
  <c r="AQ1525" i="16"/>
  <c r="AM1525" i="16"/>
  <c r="AX1525" i="16"/>
  <c r="AT1525" i="16"/>
  <c r="AP1525" i="16"/>
  <c r="AS1525" i="16"/>
  <c r="AN1527" i="16"/>
  <c r="AA1529" i="16"/>
  <c r="Z1529" i="16"/>
  <c r="AT1530" i="16"/>
  <c r="AW1532" i="16"/>
  <c r="AS1532" i="16"/>
  <c r="AO1532" i="16"/>
  <c r="AV1532" i="16"/>
  <c r="AR1532" i="16"/>
  <c r="AN1532" i="16"/>
  <c r="AM1532" i="16"/>
  <c r="AU1532" i="16"/>
  <c r="AU1533" i="16"/>
  <c r="AQ1533" i="16"/>
  <c r="AM1533" i="16"/>
  <c r="AX1533" i="16"/>
  <c r="AT1533" i="16"/>
  <c r="AP1533" i="16"/>
  <c r="AS1533" i="16"/>
  <c r="AN1535" i="16"/>
  <c r="AA1537" i="16"/>
  <c r="Z1537" i="16"/>
  <c r="AV1539" i="16"/>
  <c r="AR1539" i="16"/>
  <c r="AN1539" i="16"/>
  <c r="AU1539" i="16"/>
  <c r="AQ1539" i="16"/>
  <c r="AM1539" i="16"/>
  <c r="AX1539" i="16"/>
  <c r="AT1539" i="16"/>
  <c r="AP1539" i="16"/>
  <c r="AX1540" i="16"/>
  <c r="AT1540" i="16"/>
  <c r="AP1540" i="16"/>
  <c r="AW1540" i="16"/>
  <c r="AS1540" i="16"/>
  <c r="AO1540" i="16"/>
  <c r="AV1540" i="16"/>
  <c r="AR1540" i="16"/>
  <c r="AN1540" i="16"/>
  <c r="AQ1540" i="16"/>
  <c r="AA1545" i="16"/>
  <c r="Z1545" i="16"/>
  <c r="AV1547" i="16"/>
  <c r="AR1547" i="16"/>
  <c r="AN1547" i="16"/>
  <c r="AU1547" i="16"/>
  <c r="AQ1547" i="16"/>
  <c r="AM1547" i="16"/>
  <c r="AX1547" i="16"/>
  <c r="AT1547" i="16"/>
  <c r="AP1547" i="16"/>
  <c r="AX1548" i="16"/>
  <c r="AT1548" i="16"/>
  <c r="AP1548" i="16"/>
  <c r="AW1548" i="16"/>
  <c r="AS1548" i="16"/>
  <c r="AO1548" i="16"/>
  <c r="AV1548" i="16"/>
  <c r="AR1548" i="16"/>
  <c r="AN1548" i="16"/>
  <c r="AQ1548" i="16"/>
  <c r="AA1553" i="16"/>
  <c r="Z1553" i="16"/>
  <c r="AV1555" i="16"/>
  <c r="AR1555" i="16"/>
  <c r="AN1555" i="16"/>
  <c r="AU1555" i="16"/>
  <c r="AQ1555" i="16"/>
  <c r="AM1555" i="16"/>
  <c r="AX1555" i="16"/>
  <c r="AT1555" i="16"/>
  <c r="AP1555" i="16"/>
  <c r="AX1556" i="16"/>
  <c r="AT1556" i="16"/>
  <c r="AP1556" i="16"/>
  <c r="AW1556" i="16"/>
  <c r="AS1556" i="16"/>
  <c r="AO1556" i="16"/>
  <c r="AV1556" i="16"/>
  <c r="AR1556" i="16"/>
  <c r="AN1556" i="16"/>
  <c r="AQ1556" i="16"/>
  <c r="AA1561" i="16"/>
  <c r="Z1561" i="16"/>
  <c r="AV1569" i="16"/>
  <c r="AR1569" i="16"/>
  <c r="AN1569" i="16"/>
  <c r="AT1569" i="16"/>
  <c r="AO1569" i="16"/>
  <c r="AX1569" i="16"/>
  <c r="AS1569" i="16"/>
  <c r="AM1569" i="16"/>
  <c r="AW1569" i="16"/>
  <c r="AQ1569" i="16"/>
  <c r="AV1577" i="16"/>
  <c r="AR1577" i="16"/>
  <c r="AN1577" i="16"/>
  <c r="AT1577" i="16"/>
  <c r="AO1577" i="16"/>
  <c r="AX1577" i="16"/>
  <c r="AS1577" i="16"/>
  <c r="AM1577" i="16"/>
  <c r="AW1577" i="16"/>
  <c r="AQ1577" i="16"/>
  <c r="AM1654" i="16"/>
  <c r="AC1354" i="16"/>
  <c r="AC1356" i="16"/>
  <c r="AC1358" i="16"/>
  <c r="AC1360" i="16"/>
  <c r="AC1362" i="16"/>
  <c r="AC1364" i="16"/>
  <c r="AC1366" i="16"/>
  <c r="AC1368" i="16"/>
  <c r="AC1370" i="16"/>
  <c r="AC1372" i="16"/>
  <c r="AC1374" i="16"/>
  <c r="AC1376" i="16"/>
  <c r="AC1378" i="16"/>
  <c r="AC1380" i="16"/>
  <c r="AC1382" i="16"/>
  <c r="AC1384" i="16"/>
  <c r="AC1386" i="16"/>
  <c r="AC1388" i="16"/>
  <c r="AC1390" i="16"/>
  <c r="AC1392" i="16"/>
  <c r="AC1394" i="16"/>
  <c r="AC1396" i="16"/>
  <c r="AC1398" i="16"/>
  <c r="AC1400" i="16"/>
  <c r="AC1402" i="16"/>
  <c r="AC1404" i="16"/>
  <c r="AC1406" i="16"/>
  <c r="AC1408" i="16"/>
  <c r="AC1410" i="16"/>
  <c r="AC1412" i="16"/>
  <c r="AC1420" i="16"/>
  <c r="AC1422" i="16"/>
  <c r="AC1424" i="16"/>
  <c r="AC1426" i="16"/>
  <c r="AC1428" i="16"/>
  <c r="AC1430" i="16"/>
  <c r="Z1459" i="16"/>
  <c r="Z1461" i="16"/>
  <c r="Z1463" i="16"/>
  <c r="AA1465" i="16"/>
  <c r="AQ1466" i="16"/>
  <c r="AW1466" i="16"/>
  <c r="AC1467" i="16"/>
  <c r="Z1468" i="16"/>
  <c r="AL1469" i="16"/>
  <c r="AX1469" i="16"/>
  <c r="AT1469" i="16"/>
  <c r="AP1469" i="16"/>
  <c r="AQ1469" i="16"/>
  <c r="AV1469" i="16"/>
  <c r="AM1471" i="16"/>
  <c r="AR1471" i="16"/>
  <c r="AW1471" i="16"/>
  <c r="AA1473" i="16"/>
  <c r="AQ1474" i="16"/>
  <c r="AW1474" i="16"/>
  <c r="AC1475" i="16"/>
  <c r="Z1476" i="16"/>
  <c r="AL1477" i="16"/>
  <c r="AP1477" i="16" s="1"/>
  <c r="AM1479" i="16"/>
  <c r="AR1479" i="16"/>
  <c r="AW1479" i="16"/>
  <c r="AA1481" i="16"/>
  <c r="AQ1482" i="16"/>
  <c r="AW1482" i="16"/>
  <c r="AC1483" i="16"/>
  <c r="Z1484" i="16"/>
  <c r="AL1485" i="16"/>
  <c r="AX1485" i="16"/>
  <c r="AT1485" i="16"/>
  <c r="AP1485" i="16"/>
  <c r="AQ1485" i="16"/>
  <c r="AV1485" i="16"/>
  <c r="AM1487" i="16"/>
  <c r="AR1487" i="16"/>
  <c r="AW1487" i="16"/>
  <c r="AA1489" i="16"/>
  <c r="AQ1490" i="16"/>
  <c r="AW1490" i="16"/>
  <c r="AC1491" i="16"/>
  <c r="Z1492" i="16"/>
  <c r="AL1493" i="16"/>
  <c r="AP1493" i="16" s="1"/>
  <c r="AM1495" i="16"/>
  <c r="AR1495" i="16"/>
  <c r="AW1495" i="16"/>
  <c r="AA1497" i="16"/>
  <c r="AK1498" i="16"/>
  <c r="AC1498" i="16"/>
  <c r="AP1500" i="16"/>
  <c r="AX1500" i="16"/>
  <c r="AN1501" i="16"/>
  <c r="AV1501" i="16"/>
  <c r="AA1503" i="16"/>
  <c r="Z1503" i="16"/>
  <c r="AO1503" i="16"/>
  <c r="AW1503" i="16"/>
  <c r="AC1505" i="16"/>
  <c r="AW1506" i="16"/>
  <c r="AS1506" i="16"/>
  <c r="AO1506" i="16"/>
  <c r="AV1506" i="16"/>
  <c r="AR1506" i="16"/>
  <c r="AN1506" i="16"/>
  <c r="AM1506" i="16"/>
  <c r="AU1506" i="16"/>
  <c r="AP1508" i="16"/>
  <c r="AX1508" i="16"/>
  <c r="AN1509" i="16"/>
  <c r="AV1509" i="16"/>
  <c r="AA1511" i="16"/>
  <c r="Z1511" i="16"/>
  <c r="AO1511" i="16"/>
  <c r="AW1511" i="16"/>
  <c r="AC1513" i="16"/>
  <c r="AW1514" i="16"/>
  <c r="AS1514" i="16"/>
  <c r="AO1514" i="16"/>
  <c r="AV1514" i="16"/>
  <c r="AR1514" i="16"/>
  <c r="AN1514" i="16"/>
  <c r="AM1514" i="16"/>
  <c r="AU1514" i="16"/>
  <c r="AP1516" i="16"/>
  <c r="AX1516" i="16"/>
  <c r="AN1517" i="16"/>
  <c r="AV1517" i="16"/>
  <c r="AA1519" i="16"/>
  <c r="Z1519" i="16"/>
  <c r="AO1519" i="16"/>
  <c r="AW1519" i="16"/>
  <c r="AC1521" i="16"/>
  <c r="AW1522" i="16"/>
  <c r="AS1522" i="16"/>
  <c r="AO1522" i="16"/>
  <c r="AV1522" i="16"/>
  <c r="AR1522" i="16"/>
  <c r="AN1522" i="16"/>
  <c r="AM1522" i="16"/>
  <c r="AU1522" i="16"/>
  <c r="AP1524" i="16"/>
  <c r="AX1524" i="16"/>
  <c r="AN1525" i="16"/>
  <c r="AV1525" i="16"/>
  <c r="AA1527" i="16"/>
  <c r="Z1527" i="16"/>
  <c r="AO1527" i="16"/>
  <c r="AW1527" i="16"/>
  <c r="AC1529" i="16"/>
  <c r="AW1530" i="16"/>
  <c r="AS1530" i="16"/>
  <c r="AO1530" i="16"/>
  <c r="AV1530" i="16"/>
  <c r="AR1530" i="16"/>
  <c r="AN1530" i="16"/>
  <c r="AM1530" i="16"/>
  <c r="AU1530" i="16"/>
  <c r="AP1532" i="16"/>
  <c r="AX1532" i="16"/>
  <c r="AN1533" i="16"/>
  <c r="AV1533" i="16"/>
  <c r="AA1535" i="16"/>
  <c r="Z1535" i="16"/>
  <c r="AO1535" i="16"/>
  <c r="AW1535" i="16"/>
  <c r="AC1537" i="16"/>
  <c r="AX1538" i="16"/>
  <c r="AT1538" i="16"/>
  <c r="AP1538" i="16"/>
  <c r="AW1538" i="16"/>
  <c r="AS1538" i="16"/>
  <c r="AO1538" i="16"/>
  <c r="AV1538" i="16"/>
  <c r="AR1538" i="16"/>
  <c r="AN1538" i="16"/>
  <c r="AQ1538" i="16"/>
  <c r="AO1539" i="16"/>
  <c r="AU1540" i="16"/>
  <c r="AS1541" i="16"/>
  <c r="AA1543" i="16"/>
  <c r="Z1543" i="16"/>
  <c r="AM1544" i="16"/>
  <c r="AK1545" i="16"/>
  <c r="AX1546" i="16"/>
  <c r="AT1546" i="16"/>
  <c r="AP1546" i="16"/>
  <c r="AW1546" i="16"/>
  <c r="AS1546" i="16"/>
  <c r="AO1546" i="16"/>
  <c r="AV1546" i="16"/>
  <c r="AR1546" i="16"/>
  <c r="AN1546" i="16"/>
  <c r="AQ1546" i="16"/>
  <c r="AO1547" i="16"/>
  <c r="AU1548" i="16"/>
  <c r="AS1549" i="16"/>
  <c r="AA1551" i="16"/>
  <c r="Z1551" i="16"/>
  <c r="AM1552" i="16"/>
  <c r="AK1553" i="16"/>
  <c r="AX1554" i="16"/>
  <c r="AT1554" i="16"/>
  <c r="AP1554" i="16"/>
  <c r="AW1554" i="16"/>
  <c r="AS1554" i="16"/>
  <c r="AO1554" i="16"/>
  <c r="AV1554" i="16"/>
  <c r="AR1554" i="16"/>
  <c r="AN1554" i="16"/>
  <c r="AQ1554" i="16"/>
  <c r="AO1555" i="16"/>
  <c r="AU1556" i="16"/>
  <c r="AS1557" i="16"/>
  <c r="AA1559" i="16"/>
  <c r="Z1559" i="16"/>
  <c r="AM1560" i="16"/>
  <c r="AK1561" i="16"/>
  <c r="AX1562" i="16"/>
  <c r="AT1562" i="16"/>
  <c r="AP1562" i="16"/>
  <c r="AW1562" i="16"/>
  <c r="AS1562" i="16"/>
  <c r="AO1562" i="16"/>
  <c r="AV1562" i="16"/>
  <c r="AR1562" i="16"/>
  <c r="AN1562" i="16"/>
  <c r="AQ1562" i="16"/>
  <c r="AX1566" i="16"/>
  <c r="AT1566" i="16"/>
  <c r="AP1566" i="16"/>
  <c r="AU1566" i="16"/>
  <c r="AO1566" i="16"/>
  <c r="AS1566" i="16"/>
  <c r="AN1566" i="16"/>
  <c r="AW1566" i="16"/>
  <c r="AR1566" i="16"/>
  <c r="AM1566" i="16"/>
  <c r="AK1568" i="16"/>
  <c r="AC1568" i="16"/>
  <c r="Z1568" i="16"/>
  <c r="AA1568" i="16"/>
  <c r="AP1569" i="16"/>
  <c r="AN1570" i="16"/>
  <c r="AX1574" i="16"/>
  <c r="AT1574" i="16"/>
  <c r="AP1574" i="16"/>
  <c r="AU1574" i="16"/>
  <c r="AO1574" i="16"/>
  <c r="AS1574" i="16"/>
  <c r="AN1574" i="16"/>
  <c r="AW1574" i="16"/>
  <c r="AR1574" i="16"/>
  <c r="AM1574" i="16"/>
  <c r="AK1576" i="16"/>
  <c r="AC1576" i="16"/>
  <c r="Z1576" i="16"/>
  <c r="AA1576" i="16"/>
  <c r="AP1577" i="16"/>
  <c r="AN1578" i="16"/>
  <c r="AX1584" i="16"/>
  <c r="AT1584" i="16"/>
  <c r="AP1584" i="16"/>
  <c r="AV1584" i="16"/>
  <c r="AQ1584" i="16"/>
  <c r="AU1584" i="16"/>
  <c r="AO1584" i="16"/>
  <c r="AS1584" i="16"/>
  <c r="AN1584" i="16"/>
  <c r="AW1584" i="16"/>
  <c r="AR1584" i="16"/>
  <c r="AM1584" i="16"/>
  <c r="AM1640" i="16"/>
  <c r="AC1465" i="16"/>
  <c r="AM1466" i="16"/>
  <c r="AS1466" i="16"/>
  <c r="AX1466" i="16"/>
  <c r="AL1467" i="16"/>
  <c r="AW1467" i="16" s="1"/>
  <c r="AM1469" i="16"/>
  <c r="AR1469" i="16"/>
  <c r="AW1469" i="16"/>
  <c r="AK1470" i="16"/>
  <c r="AA1471" i="16"/>
  <c r="AN1471" i="16"/>
  <c r="AS1471" i="16"/>
  <c r="AC1473" i="16"/>
  <c r="AM1474" i="16"/>
  <c r="AS1474" i="16"/>
  <c r="AX1474" i="16"/>
  <c r="AL1475" i="16"/>
  <c r="AT1475" i="16" s="1"/>
  <c r="AM1477" i="16"/>
  <c r="AK1478" i="16"/>
  <c r="AA1479" i="16"/>
  <c r="AN1479" i="16"/>
  <c r="AS1479" i="16"/>
  <c r="AC1481" i="16"/>
  <c r="AM1482" i="16"/>
  <c r="AS1482" i="16"/>
  <c r="AX1482" i="16"/>
  <c r="AL1483" i="16"/>
  <c r="AP1483" i="16" s="1"/>
  <c r="AM1485" i="16"/>
  <c r="AR1485" i="16"/>
  <c r="AW1485" i="16"/>
  <c r="AK1486" i="16"/>
  <c r="AA1487" i="16"/>
  <c r="AN1487" i="16"/>
  <c r="AS1487" i="16"/>
  <c r="AC1489" i="16"/>
  <c r="AM1490" i="16"/>
  <c r="AS1490" i="16"/>
  <c r="AX1490" i="16"/>
  <c r="AL1491" i="16"/>
  <c r="AX1491" i="16" s="1"/>
  <c r="AM1493" i="16"/>
  <c r="AK1494" i="16"/>
  <c r="AA1495" i="16"/>
  <c r="AN1495" i="16"/>
  <c r="AS1495" i="16"/>
  <c r="AC1497" i="16"/>
  <c r="AQ1500" i="16"/>
  <c r="AA1501" i="16"/>
  <c r="Z1501" i="16"/>
  <c r="AO1501" i="16"/>
  <c r="AW1501" i="16"/>
  <c r="AK1504" i="16"/>
  <c r="AP1506" i="16"/>
  <c r="AX1506" i="16"/>
  <c r="AQ1508" i="16"/>
  <c r="AA1509" i="16"/>
  <c r="Z1509" i="16"/>
  <c r="AO1509" i="16"/>
  <c r="AW1509" i="16"/>
  <c r="AK1512" i="16"/>
  <c r="AP1514" i="16"/>
  <c r="AX1514" i="16"/>
  <c r="AQ1516" i="16"/>
  <c r="AA1517" i="16"/>
  <c r="Z1517" i="16"/>
  <c r="AO1517" i="16"/>
  <c r="AW1517" i="16"/>
  <c r="AK1520" i="16"/>
  <c r="AP1522" i="16"/>
  <c r="AX1522" i="16"/>
  <c r="AQ1524" i="16"/>
  <c r="AA1525" i="16"/>
  <c r="Z1525" i="16"/>
  <c r="AO1525" i="16"/>
  <c r="AW1525" i="16"/>
  <c r="AK1528" i="16"/>
  <c r="AP1530" i="16"/>
  <c r="AX1530" i="16"/>
  <c r="AQ1532" i="16"/>
  <c r="AA1533" i="16"/>
  <c r="Z1533" i="16"/>
  <c r="AO1533" i="16"/>
  <c r="AW1533" i="16"/>
  <c r="AK1536" i="16"/>
  <c r="AU1538" i="16"/>
  <c r="AS1539" i="16"/>
  <c r="AA1541" i="16"/>
  <c r="Z1541" i="16"/>
  <c r="AK1543" i="16"/>
  <c r="AX1544" i="16"/>
  <c r="AT1544" i="16"/>
  <c r="AP1544" i="16"/>
  <c r="AW1544" i="16"/>
  <c r="AS1544" i="16"/>
  <c r="AO1544" i="16"/>
  <c r="AV1544" i="16"/>
  <c r="AR1544" i="16"/>
  <c r="AN1544" i="16"/>
  <c r="AQ1544" i="16"/>
  <c r="AU1546" i="16"/>
  <c r="AS1547" i="16"/>
  <c r="AA1549" i="16"/>
  <c r="Z1549" i="16"/>
  <c r="AK1551" i="16"/>
  <c r="AX1552" i="16"/>
  <c r="AT1552" i="16"/>
  <c r="AP1552" i="16"/>
  <c r="AW1552" i="16"/>
  <c r="AS1552" i="16"/>
  <c r="AO1552" i="16"/>
  <c r="AV1552" i="16"/>
  <c r="AR1552" i="16"/>
  <c r="AN1552" i="16"/>
  <c r="AQ1552" i="16"/>
  <c r="AU1554" i="16"/>
  <c r="AS1555" i="16"/>
  <c r="AA1557" i="16"/>
  <c r="Z1557" i="16"/>
  <c r="AK1559" i="16"/>
  <c r="AX1560" i="16"/>
  <c r="AT1560" i="16"/>
  <c r="AP1560" i="16"/>
  <c r="AW1560" i="16"/>
  <c r="AS1560" i="16"/>
  <c r="AO1560" i="16"/>
  <c r="AV1560" i="16"/>
  <c r="AR1560" i="16"/>
  <c r="AN1560" i="16"/>
  <c r="AQ1560" i="16"/>
  <c r="AU1562" i="16"/>
  <c r="AQ1566" i="16"/>
  <c r="AU1569" i="16"/>
  <c r="AQ1574" i="16"/>
  <c r="AU1577" i="16"/>
  <c r="AX1586" i="16"/>
  <c r="AT1586" i="16"/>
  <c r="AP1586" i="16"/>
  <c r="AW1586" i="16"/>
  <c r="AR1586" i="16"/>
  <c r="AM1586" i="16"/>
  <c r="AV1586" i="16"/>
  <c r="AQ1586" i="16"/>
  <c r="AU1586" i="16"/>
  <c r="AO1586" i="16"/>
  <c r="AS1586" i="16"/>
  <c r="AN1586" i="16"/>
  <c r="AX1588" i="16"/>
  <c r="AN1588" i="16"/>
  <c r="AV1588" i="16"/>
  <c r="AM1642" i="16"/>
  <c r="AO1466" i="16"/>
  <c r="AT1466" i="16"/>
  <c r="AK1468" i="16"/>
  <c r="AO1471" i="16"/>
  <c r="AU1471" i="16"/>
  <c r="AO1474" i="16"/>
  <c r="AT1474" i="16"/>
  <c r="AK1476" i="16"/>
  <c r="AO1479" i="16"/>
  <c r="AU1479" i="16"/>
  <c r="AO1482" i="16"/>
  <c r="AT1482" i="16"/>
  <c r="AK1484" i="16"/>
  <c r="AO1487" i="16"/>
  <c r="AU1487" i="16"/>
  <c r="AO1490" i="16"/>
  <c r="AT1490" i="16"/>
  <c r="AK1492" i="16"/>
  <c r="AO1495" i="16"/>
  <c r="AU1495" i="16"/>
  <c r="AA1499" i="16"/>
  <c r="Z1499" i="16"/>
  <c r="AT1500" i="16"/>
  <c r="AR1501" i="16"/>
  <c r="AK1502" i="16"/>
  <c r="AU1503" i="16"/>
  <c r="AQ1503" i="16"/>
  <c r="AM1503" i="16"/>
  <c r="AX1503" i="16"/>
  <c r="AT1503" i="16"/>
  <c r="AP1503" i="16"/>
  <c r="AS1503" i="16"/>
  <c r="AA1507" i="16"/>
  <c r="Z1507" i="16"/>
  <c r="AT1508" i="16"/>
  <c r="AR1509" i="16"/>
  <c r="AK1510" i="16"/>
  <c r="AU1511" i="16"/>
  <c r="AQ1511" i="16"/>
  <c r="AM1511" i="16"/>
  <c r="AX1511" i="16"/>
  <c r="AT1511" i="16"/>
  <c r="AP1511" i="16"/>
  <c r="AS1511" i="16"/>
  <c r="AA1515" i="16"/>
  <c r="Z1515" i="16"/>
  <c r="AT1516" i="16"/>
  <c r="AR1517" i="16"/>
  <c r="AK1518" i="16"/>
  <c r="AU1519" i="16"/>
  <c r="AQ1519" i="16"/>
  <c r="AM1519" i="16"/>
  <c r="AX1519" i="16"/>
  <c r="AT1519" i="16"/>
  <c r="AP1519" i="16"/>
  <c r="AS1519" i="16"/>
  <c r="AA1523" i="16"/>
  <c r="Z1523" i="16"/>
  <c r="AT1524" i="16"/>
  <c r="AR1525" i="16"/>
  <c r="AK1526" i="16"/>
  <c r="AU1527" i="16"/>
  <c r="AQ1527" i="16"/>
  <c r="AM1527" i="16"/>
  <c r="AX1527" i="16"/>
  <c r="AT1527" i="16"/>
  <c r="AP1527" i="16"/>
  <c r="AS1527" i="16"/>
  <c r="AA1531" i="16"/>
  <c r="Z1531" i="16"/>
  <c r="AT1532" i="16"/>
  <c r="AR1533" i="16"/>
  <c r="AK1534" i="16"/>
  <c r="AU1535" i="16"/>
  <c r="AQ1535" i="16"/>
  <c r="AM1535" i="16"/>
  <c r="AX1535" i="16"/>
  <c r="AT1535" i="16"/>
  <c r="AP1535" i="16"/>
  <c r="AS1535" i="16"/>
  <c r="AA1539" i="16"/>
  <c r="Z1539" i="16"/>
  <c r="AW1539" i="16"/>
  <c r="AM1540" i="16"/>
  <c r="AV1541" i="16"/>
  <c r="AR1541" i="16"/>
  <c r="AN1541" i="16"/>
  <c r="AU1541" i="16"/>
  <c r="AQ1541" i="16"/>
  <c r="AM1541" i="16"/>
  <c r="AX1541" i="16"/>
  <c r="AT1541" i="16"/>
  <c r="AP1541" i="16"/>
  <c r="AX1542" i="16"/>
  <c r="AT1542" i="16"/>
  <c r="AP1542" i="16"/>
  <c r="AW1542" i="16"/>
  <c r="AS1542" i="16"/>
  <c r="AO1542" i="16"/>
  <c r="AV1542" i="16"/>
  <c r="AR1542" i="16"/>
  <c r="AN1542" i="16"/>
  <c r="AQ1542" i="16"/>
  <c r="AA1547" i="16"/>
  <c r="Z1547" i="16"/>
  <c r="AW1547" i="16"/>
  <c r="AM1548" i="16"/>
  <c r="AV1549" i="16"/>
  <c r="AR1549" i="16"/>
  <c r="AN1549" i="16"/>
  <c r="AU1549" i="16"/>
  <c r="AQ1549" i="16"/>
  <c r="AM1549" i="16"/>
  <c r="AX1549" i="16"/>
  <c r="AT1549" i="16"/>
  <c r="AP1549" i="16"/>
  <c r="AX1550" i="16"/>
  <c r="AT1550" i="16"/>
  <c r="AP1550" i="16"/>
  <c r="AW1550" i="16"/>
  <c r="AS1550" i="16"/>
  <c r="AO1550" i="16"/>
  <c r="AV1550" i="16"/>
  <c r="AR1550" i="16"/>
  <c r="AN1550" i="16"/>
  <c r="AQ1550" i="16"/>
  <c r="AA1555" i="16"/>
  <c r="Z1555" i="16"/>
  <c r="AW1555" i="16"/>
  <c r="AM1556" i="16"/>
  <c r="AV1557" i="16"/>
  <c r="AR1557" i="16"/>
  <c r="AN1557" i="16"/>
  <c r="AU1557" i="16"/>
  <c r="AQ1557" i="16"/>
  <c r="AM1557" i="16"/>
  <c r="AX1557" i="16"/>
  <c r="AT1557" i="16"/>
  <c r="AP1557" i="16"/>
  <c r="AX1558" i="16"/>
  <c r="AT1558" i="16"/>
  <c r="AP1558" i="16"/>
  <c r="AW1558" i="16"/>
  <c r="AS1558" i="16"/>
  <c r="AO1558" i="16"/>
  <c r="AV1558" i="16"/>
  <c r="AR1558" i="16"/>
  <c r="AN1558" i="16"/>
  <c r="AQ1558" i="16"/>
  <c r="AC1563" i="16"/>
  <c r="AK1563" i="16"/>
  <c r="AA1563" i="16"/>
  <c r="Z1563" i="16"/>
  <c r="AX1564" i="16"/>
  <c r="AN1564" i="16"/>
  <c r="AV1564" i="16"/>
  <c r="AX1570" i="16"/>
  <c r="AT1570" i="16"/>
  <c r="AP1570" i="16"/>
  <c r="AW1570" i="16"/>
  <c r="AR1570" i="16"/>
  <c r="AM1570" i="16"/>
  <c r="AV1570" i="16"/>
  <c r="AQ1570" i="16"/>
  <c r="AU1570" i="16"/>
  <c r="AO1570" i="16"/>
  <c r="AC1571" i="16"/>
  <c r="AK1571" i="16"/>
  <c r="AA1571" i="16"/>
  <c r="Z1571" i="16"/>
  <c r="AP1572" i="16"/>
  <c r="AS1572" i="16"/>
  <c r="AR1572" i="16"/>
  <c r="AM1572" i="16"/>
  <c r="AU1572" i="16"/>
  <c r="AX1578" i="16"/>
  <c r="AT1578" i="16"/>
  <c r="AP1578" i="16"/>
  <c r="AW1578" i="16"/>
  <c r="AR1578" i="16"/>
  <c r="AM1578" i="16"/>
  <c r="AV1578" i="16"/>
  <c r="AQ1578" i="16"/>
  <c r="AU1578" i="16"/>
  <c r="AO1578" i="16"/>
  <c r="AC1579" i="16"/>
  <c r="AK1579" i="16"/>
  <c r="AA1579" i="16"/>
  <c r="Z1579" i="16"/>
  <c r="AT1580" i="16"/>
  <c r="AP1580" i="16"/>
  <c r="AW1580" i="16"/>
  <c r="AR1580" i="16"/>
  <c r="AQ1580" i="16"/>
  <c r="AU1580" i="16"/>
  <c r="AX1592" i="16"/>
  <c r="AT1592" i="16"/>
  <c r="AP1592" i="16"/>
  <c r="AW1592" i="16"/>
  <c r="AS1592" i="16"/>
  <c r="AQ1592" i="16"/>
  <c r="AV1592" i="16"/>
  <c r="AO1592" i="16"/>
  <c r="AU1592" i="16"/>
  <c r="AN1592" i="16"/>
  <c r="AR1592" i="16"/>
  <c r="AM1592" i="16"/>
  <c r="AM1644" i="16"/>
  <c r="AX1582" i="16"/>
  <c r="AT1582" i="16"/>
  <c r="AP1582" i="16"/>
  <c r="AQ1582" i="16"/>
  <c r="AV1582" i="16"/>
  <c r="AV1585" i="16"/>
  <c r="AR1585" i="16"/>
  <c r="AN1585" i="16"/>
  <c r="AP1585" i="16"/>
  <c r="AU1585" i="16"/>
  <c r="AX1590" i="16"/>
  <c r="AT1590" i="16"/>
  <c r="AP1590" i="16"/>
  <c r="AQ1590" i="16"/>
  <c r="AV1590" i="16"/>
  <c r="AM1594" i="16"/>
  <c r="AU1594" i="16"/>
  <c r="AV1595" i="16"/>
  <c r="AR1595" i="16"/>
  <c r="AN1595" i="16"/>
  <c r="AU1595" i="16"/>
  <c r="AQ1595" i="16"/>
  <c r="AM1595" i="16"/>
  <c r="AS1595" i="16"/>
  <c r="AX1596" i="16"/>
  <c r="AT1596" i="16"/>
  <c r="AP1596" i="16"/>
  <c r="AW1596" i="16"/>
  <c r="AS1596" i="16"/>
  <c r="AO1596" i="16"/>
  <c r="AN1596" i="16"/>
  <c r="AV1596" i="16"/>
  <c r="AM1602" i="16"/>
  <c r="AU1602" i="16"/>
  <c r="AV1603" i="16"/>
  <c r="AR1603" i="16"/>
  <c r="AN1603" i="16"/>
  <c r="AU1603" i="16"/>
  <c r="AQ1603" i="16"/>
  <c r="AM1603" i="16"/>
  <c r="AS1603" i="16"/>
  <c r="AX1604" i="16"/>
  <c r="AT1604" i="16"/>
  <c r="AP1604" i="16"/>
  <c r="AW1604" i="16"/>
  <c r="AS1604" i="16"/>
  <c r="AO1604" i="16"/>
  <c r="AN1604" i="16"/>
  <c r="AV1604" i="16"/>
  <c r="AM1610" i="16"/>
  <c r="AU1610" i="16"/>
  <c r="AV1611" i="16"/>
  <c r="AR1611" i="16"/>
  <c r="AN1611" i="16"/>
  <c r="AU1611" i="16"/>
  <c r="AQ1611" i="16"/>
  <c r="AM1611" i="16"/>
  <c r="AS1611" i="16"/>
  <c r="AX1612" i="16"/>
  <c r="AT1612" i="16"/>
  <c r="AP1612" i="16"/>
  <c r="AW1612" i="16"/>
  <c r="AS1612" i="16"/>
  <c r="AO1612" i="16"/>
  <c r="AN1612" i="16"/>
  <c r="AV1612" i="16"/>
  <c r="AM1618" i="16"/>
  <c r="AU1618" i="16"/>
  <c r="AV1619" i="16"/>
  <c r="AR1619" i="16"/>
  <c r="AN1619" i="16"/>
  <c r="AU1619" i="16"/>
  <c r="AQ1619" i="16"/>
  <c r="AM1619" i="16"/>
  <c r="AS1619" i="16"/>
  <c r="AX1620" i="16"/>
  <c r="AT1620" i="16"/>
  <c r="AP1620" i="16"/>
  <c r="AW1620" i="16"/>
  <c r="AS1620" i="16"/>
  <c r="AO1620" i="16"/>
  <c r="AN1620" i="16"/>
  <c r="AV1620" i="16"/>
  <c r="AM1626" i="16"/>
  <c r="AU1626" i="16"/>
  <c r="AV1627" i="16"/>
  <c r="AR1627" i="16"/>
  <c r="AN1627" i="16"/>
  <c r="AU1627" i="16"/>
  <c r="AQ1627" i="16"/>
  <c r="AM1627" i="16"/>
  <c r="AS1627" i="16"/>
  <c r="AX1628" i="16"/>
  <c r="AT1628" i="16"/>
  <c r="AP1628" i="16"/>
  <c r="AW1628" i="16"/>
  <c r="AS1628" i="16"/>
  <c r="AO1628" i="16"/>
  <c r="AN1628" i="16"/>
  <c r="AV1628" i="16"/>
  <c r="AM1634" i="16"/>
  <c r="AU1634" i="16"/>
  <c r="AV1635" i="16"/>
  <c r="AR1635" i="16"/>
  <c r="AN1635" i="16"/>
  <c r="AU1635" i="16"/>
  <c r="AQ1635" i="16"/>
  <c r="AM1635" i="16"/>
  <c r="AS1635" i="16"/>
  <c r="AX1636" i="16"/>
  <c r="AT1636" i="16"/>
  <c r="AP1636" i="16"/>
  <c r="AW1636" i="16"/>
  <c r="AS1636" i="16"/>
  <c r="AO1636" i="16"/>
  <c r="AN1636" i="16"/>
  <c r="AV1636" i="16"/>
  <c r="AA1641" i="16"/>
  <c r="Z1641" i="16"/>
  <c r="AA1643" i="16"/>
  <c r="Z1643" i="16"/>
  <c r="AA1645" i="16"/>
  <c r="Z1645" i="16"/>
  <c r="AA1647" i="16"/>
  <c r="Z1647" i="16"/>
  <c r="AA1649" i="16"/>
  <c r="Z1649" i="16"/>
  <c r="AA1651" i="16"/>
  <c r="Z1651" i="16"/>
  <c r="AA1653" i="16"/>
  <c r="Z1653" i="16"/>
  <c r="AA1655" i="16"/>
  <c r="Z1655" i="16"/>
  <c r="AA1657" i="16"/>
  <c r="Z1657" i="16"/>
  <c r="AA1659" i="16"/>
  <c r="Z1659" i="16"/>
  <c r="AA1661" i="16"/>
  <c r="Z1661" i="16"/>
  <c r="AA1663" i="16"/>
  <c r="Z1663" i="16"/>
  <c r="AQ1665" i="16"/>
  <c r="AQ1667" i="16"/>
  <c r="AW1669" i="16"/>
  <c r="AS1669" i="16"/>
  <c r="AO1669" i="16"/>
  <c r="AU1669" i="16"/>
  <c r="AP1669" i="16"/>
  <c r="AT1669" i="16"/>
  <c r="AN1669" i="16"/>
  <c r="AX1669" i="16"/>
  <c r="AR1669" i="16"/>
  <c r="AM1669" i="16"/>
  <c r="AO1672" i="16"/>
  <c r="AK1674" i="16"/>
  <c r="AC1674" i="16"/>
  <c r="AC1500" i="16"/>
  <c r="AC1502" i="16"/>
  <c r="AC1504" i="16"/>
  <c r="AC1506" i="16"/>
  <c r="AC1508" i="16"/>
  <c r="AC1510" i="16"/>
  <c r="AC1512" i="16"/>
  <c r="AC1514" i="16"/>
  <c r="AC1516" i="16"/>
  <c r="AC1518" i="16"/>
  <c r="AC1520" i="16"/>
  <c r="AC1522" i="16"/>
  <c r="AC1524" i="16"/>
  <c r="AC1526" i="16"/>
  <c r="AC1528" i="16"/>
  <c r="AC1530" i="16"/>
  <c r="AC1532" i="16"/>
  <c r="AC1534" i="16"/>
  <c r="AC1536" i="16"/>
  <c r="AC1538" i="16"/>
  <c r="AC1540" i="16"/>
  <c r="AC1542" i="16"/>
  <c r="AC1544" i="16"/>
  <c r="AC1546" i="16"/>
  <c r="AC1548" i="16"/>
  <c r="AC1550" i="16"/>
  <c r="AC1552" i="16"/>
  <c r="AC1554" i="16"/>
  <c r="AC1556" i="16"/>
  <c r="AC1558" i="16"/>
  <c r="AC1560" i="16"/>
  <c r="AC1562" i="16"/>
  <c r="AL1564" i="16"/>
  <c r="AT1564" i="16" s="1"/>
  <c r="AK1567" i="16"/>
  <c r="AC1570" i="16"/>
  <c r="AL1572" i="16"/>
  <c r="AO1572" i="16" s="1"/>
  <c r="AK1575" i="16"/>
  <c r="AC1578" i="16"/>
  <c r="AL1580" i="16"/>
  <c r="AS1580" i="16" s="1"/>
  <c r="AM1582" i="16"/>
  <c r="AR1582" i="16"/>
  <c r="AW1582" i="16"/>
  <c r="AK1583" i="16"/>
  <c r="AA1584" i="16"/>
  <c r="AQ1585" i="16"/>
  <c r="AW1585" i="16"/>
  <c r="AC1586" i="16"/>
  <c r="Z1587" i="16"/>
  <c r="AL1588" i="16"/>
  <c r="AT1588" i="16" s="1"/>
  <c r="AM1590" i="16"/>
  <c r="AR1590" i="16"/>
  <c r="AW1590" i="16"/>
  <c r="AK1591" i="16"/>
  <c r="AA1592" i="16"/>
  <c r="AK1593" i="16"/>
  <c r="AX1594" i="16"/>
  <c r="AT1594" i="16"/>
  <c r="AP1594" i="16"/>
  <c r="AW1594" i="16"/>
  <c r="AS1594" i="16"/>
  <c r="AO1594" i="16"/>
  <c r="AN1594" i="16"/>
  <c r="AV1594" i="16"/>
  <c r="AT1595" i="16"/>
  <c r="AQ1596" i="16"/>
  <c r="AO1597" i="16"/>
  <c r="AW1597" i="16"/>
  <c r="AR1598" i="16"/>
  <c r="Z1599" i="16"/>
  <c r="AL1600" i="16"/>
  <c r="AP1600" i="16" s="1"/>
  <c r="AK1601" i="16"/>
  <c r="AX1602" i="16"/>
  <c r="AT1602" i="16"/>
  <c r="AP1602" i="16"/>
  <c r="AW1602" i="16"/>
  <c r="AS1602" i="16"/>
  <c r="AO1602" i="16"/>
  <c r="AN1602" i="16"/>
  <c r="AV1602" i="16"/>
  <c r="AT1603" i="16"/>
  <c r="AQ1604" i="16"/>
  <c r="AO1605" i="16"/>
  <c r="AW1605" i="16"/>
  <c r="AR1606" i="16"/>
  <c r="Z1607" i="16"/>
  <c r="AL1608" i="16"/>
  <c r="AU1608" i="16" s="1"/>
  <c r="AK1609" i="16"/>
  <c r="AX1610" i="16"/>
  <c r="AT1610" i="16"/>
  <c r="AP1610" i="16"/>
  <c r="AW1610" i="16"/>
  <c r="AS1610" i="16"/>
  <c r="AO1610" i="16"/>
  <c r="AN1610" i="16"/>
  <c r="AV1610" i="16"/>
  <c r="AT1611" i="16"/>
  <c r="AQ1612" i="16"/>
  <c r="AO1613" i="16"/>
  <c r="AW1613" i="16"/>
  <c r="AR1614" i="16"/>
  <c r="Z1615" i="16"/>
  <c r="AL1616" i="16"/>
  <c r="AM1616" i="16"/>
  <c r="AK1617" i="16"/>
  <c r="AX1618" i="16"/>
  <c r="AT1618" i="16"/>
  <c r="AP1618" i="16"/>
  <c r="AW1618" i="16"/>
  <c r="AS1618" i="16"/>
  <c r="AO1618" i="16"/>
  <c r="AN1618" i="16"/>
  <c r="AV1618" i="16"/>
  <c r="AT1619" i="16"/>
  <c r="AQ1620" i="16"/>
  <c r="AO1621" i="16"/>
  <c r="AW1621" i="16"/>
  <c r="AR1622" i="16"/>
  <c r="Z1623" i="16"/>
  <c r="AL1624" i="16"/>
  <c r="AM1624" i="16"/>
  <c r="AK1625" i="16"/>
  <c r="AX1626" i="16"/>
  <c r="AT1626" i="16"/>
  <c r="AP1626" i="16"/>
  <c r="AW1626" i="16"/>
  <c r="AS1626" i="16"/>
  <c r="AO1626" i="16"/>
  <c r="AN1626" i="16"/>
  <c r="AV1626" i="16"/>
  <c r="AT1627" i="16"/>
  <c r="AQ1628" i="16"/>
  <c r="AO1629" i="16"/>
  <c r="AW1629" i="16"/>
  <c r="AR1630" i="16"/>
  <c r="Z1631" i="16"/>
  <c r="AL1632" i="16"/>
  <c r="AK1633" i="16"/>
  <c r="AX1634" i="16"/>
  <c r="AT1634" i="16"/>
  <c r="AP1634" i="16"/>
  <c r="AW1634" i="16"/>
  <c r="AS1634" i="16"/>
  <c r="AO1634" i="16"/>
  <c r="AN1634" i="16"/>
  <c r="AV1634" i="16"/>
  <c r="AT1635" i="16"/>
  <c r="AQ1636" i="16"/>
  <c r="AO1637" i="16"/>
  <c r="AW1637" i="16"/>
  <c r="AR1638" i="16"/>
  <c r="Z1639" i="16"/>
  <c r="AL1640" i="16"/>
  <c r="AU1640" i="16" s="1"/>
  <c r="AK1641" i="16"/>
  <c r="AL1642" i="16"/>
  <c r="AU1642" i="16" s="1"/>
  <c r="AK1643" i="16"/>
  <c r="AL1644" i="16"/>
  <c r="AU1644" i="16" s="1"/>
  <c r="AK1645" i="16"/>
  <c r="AL1646" i="16"/>
  <c r="AU1646" i="16" s="1"/>
  <c r="AK1647" i="16"/>
  <c r="AL1648" i="16"/>
  <c r="AU1648" i="16" s="1"/>
  <c r="AK1649" i="16"/>
  <c r="AL1650" i="16"/>
  <c r="AU1650" i="16" s="1"/>
  <c r="AK1651" i="16"/>
  <c r="AL1652" i="16"/>
  <c r="AU1652" i="16" s="1"/>
  <c r="AK1653" i="16"/>
  <c r="AL1654" i="16"/>
  <c r="AU1654" i="16" s="1"/>
  <c r="AK1655" i="16"/>
  <c r="AL1656" i="16"/>
  <c r="AU1656" i="16" s="1"/>
  <c r="AK1657" i="16"/>
  <c r="AL1658" i="16"/>
  <c r="AU1658" i="16" s="1"/>
  <c r="AK1659" i="16"/>
  <c r="AL1660" i="16"/>
  <c r="AU1660" i="16" s="1"/>
  <c r="AK1661" i="16"/>
  <c r="AL1662" i="16"/>
  <c r="AU1662" i="16" s="1"/>
  <c r="AK1663" i="16"/>
  <c r="AO1664" i="16"/>
  <c r="AQ1669" i="16"/>
  <c r="AW1671" i="16"/>
  <c r="AS1671" i="16"/>
  <c r="AO1671" i="16"/>
  <c r="AU1671" i="16"/>
  <c r="AP1671" i="16"/>
  <c r="AT1671" i="16"/>
  <c r="AN1671" i="16"/>
  <c r="AX1671" i="16"/>
  <c r="AR1671" i="16"/>
  <c r="AM1671" i="16"/>
  <c r="AK1565" i="16"/>
  <c r="AK1573" i="16"/>
  <c r="AK1581" i="16"/>
  <c r="AN1582" i="16"/>
  <c r="AS1582" i="16"/>
  <c r="AC1584" i="16"/>
  <c r="AM1585" i="16"/>
  <c r="AS1585" i="16"/>
  <c r="AX1585" i="16"/>
  <c r="AK1589" i="16"/>
  <c r="AN1590" i="16"/>
  <c r="AS1590" i="16"/>
  <c r="AC1592" i="16"/>
  <c r="AQ1594" i="16"/>
  <c r="AO1595" i="16"/>
  <c r="AW1595" i="16"/>
  <c r="AR1596" i="16"/>
  <c r="AP1597" i="16"/>
  <c r="AM1598" i="16"/>
  <c r="AK1599" i="16"/>
  <c r="AW1600" i="16"/>
  <c r="AV1600" i="16"/>
  <c r="AQ1602" i="16"/>
  <c r="AO1603" i="16"/>
  <c r="AW1603" i="16"/>
  <c r="AR1604" i="16"/>
  <c r="AP1605" i="16"/>
  <c r="AM1606" i="16"/>
  <c r="AK1607" i="16"/>
  <c r="AX1608" i="16"/>
  <c r="AT1608" i="16"/>
  <c r="AP1608" i="16"/>
  <c r="AW1608" i="16"/>
  <c r="AS1608" i="16"/>
  <c r="AO1608" i="16"/>
  <c r="AN1608" i="16"/>
  <c r="AV1608" i="16"/>
  <c r="AQ1610" i="16"/>
  <c r="AO1611" i="16"/>
  <c r="AW1611" i="16"/>
  <c r="AR1612" i="16"/>
  <c r="AP1613" i="16"/>
  <c r="AM1614" i="16"/>
  <c r="AK1615" i="16"/>
  <c r="AX1616" i="16"/>
  <c r="AT1616" i="16"/>
  <c r="AP1616" i="16"/>
  <c r="AW1616" i="16"/>
  <c r="AS1616" i="16"/>
  <c r="AO1616" i="16"/>
  <c r="AN1616" i="16"/>
  <c r="AV1616" i="16"/>
  <c r="AQ1618" i="16"/>
  <c r="AO1619" i="16"/>
  <c r="AW1619" i="16"/>
  <c r="AR1620" i="16"/>
  <c r="AP1621" i="16"/>
  <c r="AM1622" i="16"/>
  <c r="AK1623" i="16"/>
  <c r="AT1624" i="16"/>
  <c r="AP1624" i="16"/>
  <c r="AO1624" i="16"/>
  <c r="AN1624" i="16"/>
  <c r="AQ1626" i="16"/>
  <c r="AO1627" i="16"/>
  <c r="AW1627" i="16"/>
  <c r="AR1628" i="16"/>
  <c r="AP1629" i="16"/>
  <c r="AM1630" i="16"/>
  <c r="AK1631" i="16"/>
  <c r="AW1632" i="16"/>
  <c r="AV1632" i="16"/>
  <c r="AQ1634" i="16"/>
  <c r="AO1635" i="16"/>
  <c r="AW1635" i="16"/>
  <c r="AR1636" i="16"/>
  <c r="AP1637" i="16"/>
  <c r="AM1638" i="16"/>
  <c r="AK1639" i="16"/>
  <c r="AX1640" i="16"/>
  <c r="AT1640" i="16"/>
  <c r="AP1640" i="16"/>
  <c r="AW1640" i="16"/>
  <c r="AS1640" i="16"/>
  <c r="AO1640" i="16"/>
  <c r="AV1640" i="16"/>
  <c r="AR1640" i="16"/>
  <c r="AN1640" i="16"/>
  <c r="AQ1640" i="16"/>
  <c r="AT1642" i="16"/>
  <c r="AP1642" i="16"/>
  <c r="AO1642" i="16"/>
  <c r="AV1642" i="16"/>
  <c r="AQ1642" i="16"/>
  <c r="AX1644" i="16"/>
  <c r="AT1644" i="16"/>
  <c r="AP1644" i="16"/>
  <c r="AW1644" i="16"/>
  <c r="AS1644" i="16"/>
  <c r="AO1644" i="16"/>
  <c r="AV1644" i="16"/>
  <c r="AR1644" i="16"/>
  <c r="AN1644" i="16"/>
  <c r="AQ1644" i="16"/>
  <c r="AT1646" i="16"/>
  <c r="AP1646" i="16"/>
  <c r="AO1646" i="16"/>
  <c r="AV1646" i="16"/>
  <c r="AQ1646" i="16"/>
  <c r="AX1648" i="16"/>
  <c r="AT1648" i="16"/>
  <c r="AP1648" i="16"/>
  <c r="AW1648" i="16"/>
  <c r="AS1648" i="16"/>
  <c r="AO1648" i="16"/>
  <c r="AV1648" i="16"/>
  <c r="AR1648" i="16"/>
  <c r="AN1648" i="16"/>
  <c r="AQ1648" i="16"/>
  <c r="AT1650" i="16"/>
  <c r="AP1650" i="16"/>
  <c r="AO1650" i="16"/>
  <c r="AV1650" i="16"/>
  <c r="AQ1650" i="16"/>
  <c r="AX1652" i="16"/>
  <c r="AT1652" i="16"/>
  <c r="AP1652" i="16"/>
  <c r="AW1652" i="16"/>
  <c r="AS1652" i="16"/>
  <c r="AO1652" i="16"/>
  <c r="AV1652" i="16"/>
  <c r="AR1652" i="16"/>
  <c r="AN1652" i="16"/>
  <c r="AQ1652" i="16"/>
  <c r="AT1654" i="16"/>
  <c r="AP1654" i="16"/>
  <c r="AO1654" i="16"/>
  <c r="AV1654" i="16"/>
  <c r="AQ1654" i="16"/>
  <c r="AX1656" i="16"/>
  <c r="AT1656" i="16"/>
  <c r="AP1656" i="16"/>
  <c r="AW1656" i="16"/>
  <c r="AS1656" i="16"/>
  <c r="AO1656" i="16"/>
  <c r="AV1656" i="16"/>
  <c r="AR1656" i="16"/>
  <c r="AN1656" i="16"/>
  <c r="AQ1656" i="16"/>
  <c r="AT1658" i="16"/>
  <c r="AP1658" i="16"/>
  <c r="AO1658" i="16"/>
  <c r="AV1658" i="16"/>
  <c r="AQ1658" i="16"/>
  <c r="AX1660" i="16"/>
  <c r="AT1660" i="16"/>
  <c r="AP1660" i="16"/>
  <c r="AW1660" i="16"/>
  <c r="AS1660" i="16"/>
  <c r="AO1660" i="16"/>
  <c r="AV1660" i="16"/>
  <c r="AR1660" i="16"/>
  <c r="AN1660" i="16"/>
  <c r="AQ1660" i="16"/>
  <c r="AT1662" i="16"/>
  <c r="AP1662" i="16"/>
  <c r="AO1662" i="16"/>
  <c r="AV1662" i="16"/>
  <c r="AQ1662" i="16"/>
  <c r="AV1669" i="16"/>
  <c r="AU1678" i="16"/>
  <c r="AQ1678" i="16"/>
  <c r="AM1678" i="16"/>
  <c r="AX1678" i="16"/>
  <c r="AT1678" i="16"/>
  <c r="AP1678" i="16"/>
  <c r="AW1678" i="16"/>
  <c r="AO1678" i="16"/>
  <c r="AV1678" i="16"/>
  <c r="AN1678" i="16"/>
  <c r="AS1678" i="16"/>
  <c r="AR1678" i="16"/>
  <c r="AO1582" i="16"/>
  <c r="AU1582" i="16"/>
  <c r="AO1585" i="16"/>
  <c r="AT1585" i="16"/>
  <c r="AK1587" i="16"/>
  <c r="AO1590" i="16"/>
  <c r="AU1590" i="16"/>
  <c r="AP1595" i="16"/>
  <c r="AX1595" i="16"/>
  <c r="AM1596" i="16"/>
  <c r="AU1596" i="16"/>
  <c r="AV1597" i="16"/>
  <c r="AR1597" i="16"/>
  <c r="AN1597" i="16"/>
  <c r="AU1597" i="16"/>
  <c r="AQ1597" i="16"/>
  <c r="AM1597" i="16"/>
  <c r="AS1597" i="16"/>
  <c r="AX1598" i="16"/>
  <c r="AT1598" i="16"/>
  <c r="AP1598" i="16"/>
  <c r="AW1598" i="16"/>
  <c r="AS1598" i="16"/>
  <c r="AO1598" i="16"/>
  <c r="AN1598" i="16"/>
  <c r="AV1598" i="16"/>
  <c r="AP1603" i="16"/>
  <c r="AX1603" i="16"/>
  <c r="AM1604" i="16"/>
  <c r="AU1604" i="16"/>
  <c r="AV1605" i="16"/>
  <c r="AR1605" i="16"/>
  <c r="AN1605" i="16"/>
  <c r="AU1605" i="16"/>
  <c r="AQ1605" i="16"/>
  <c r="AM1605" i="16"/>
  <c r="AS1605" i="16"/>
  <c r="AX1606" i="16"/>
  <c r="AT1606" i="16"/>
  <c r="AP1606" i="16"/>
  <c r="AW1606" i="16"/>
  <c r="AS1606" i="16"/>
  <c r="AO1606" i="16"/>
  <c r="AN1606" i="16"/>
  <c r="AV1606" i="16"/>
  <c r="AP1611" i="16"/>
  <c r="AX1611" i="16"/>
  <c r="AM1612" i="16"/>
  <c r="AU1612" i="16"/>
  <c r="AV1613" i="16"/>
  <c r="AR1613" i="16"/>
  <c r="AN1613" i="16"/>
  <c r="AU1613" i="16"/>
  <c r="AQ1613" i="16"/>
  <c r="AM1613" i="16"/>
  <c r="AS1613" i="16"/>
  <c r="AX1614" i="16"/>
  <c r="AT1614" i="16"/>
  <c r="AP1614" i="16"/>
  <c r="AW1614" i="16"/>
  <c r="AS1614" i="16"/>
  <c r="AO1614" i="16"/>
  <c r="AN1614" i="16"/>
  <c r="AV1614" i="16"/>
  <c r="AP1619" i="16"/>
  <c r="AX1619" i="16"/>
  <c r="AM1620" i="16"/>
  <c r="AU1620" i="16"/>
  <c r="AV1621" i="16"/>
  <c r="AR1621" i="16"/>
  <c r="AN1621" i="16"/>
  <c r="AU1621" i="16"/>
  <c r="AQ1621" i="16"/>
  <c r="AM1621" i="16"/>
  <c r="AS1621" i="16"/>
  <c r="AX1622" i="16"/>
  <c r="AT1622" i="16"/>
  <c r="AP1622" i="16"/>
  <c r="AW1622" i="16"/>
  <c r="AS1622" i="16"/>
  <c r="AO1622" i="16"/>
  <c r="AN1622" i="16"/>
  <c r="AV1622" i="16"/>
  <c r="AP1627" i="16"/>
  <c r="AX1627" i="16"/>
  <c r="AM1628" i="16"/>
  <c r="AU1628" i="16"/>
  <c r="AV1629" i="16"/>
  <c r="AR1629" i="16"/>
  <c r="AN1629" i="16"/>
  <c r="AU1629" i="16"/>
  <c r="AQ1629" i="16"/>
  <c r="AM1629" i="16"/>
  <c r="AS1629" i="16"/>
  <c r="AX1630" i="16"/>
  <c r="AT1630" i="16"/>
  <c r="AP1630" i="16"/>
  <c r="AW1630" i="16"/>
  <c r="AS1630" i="16"/>
  <c r="AO1630" i="16"/>
  <c r="AN1630" i="16"/>
  <c r="AV1630" i="16"/>
  <c r="AP1635" i="16"/>
  <c r="AX1635" i="16"/>
  <c r="AM1636" i="16"/>
  <c r="AU1636" i="16"/>
  <c r="AV1637" i="16"/>
  <c r="AR1637" i="16"/>
  <c r="AN1637" i="16"/>
  <c r="AU1637" i="16"/>
  <c r="AQ1637" i="16"/>
  <c r="AM1637" i="16"/>
  <c r="AS1637" i="16"/>
  <c r="AX1638" i="16"/>
  <c r="AT1638" i="16"/>
  <c r="AP1638" i="16"/>
  <c r="AW1638" i="16"/>
  <c r="AS1638" i="16"/>
  <c r="AO1638" i="16"/>
  <c r="AN1638" i="16"/>
  <c r="AV1638" i="16"/>
  <c r="AW1665" i="16"/>
  <c r="AS1665" i="16"/>
  <c r="AO1665" i="16"/>
  <c r="AU1665" i="16"/>
  <c r="AP1665" i="16"/>
  <c r="AT1665" i="16"/>
  <c r="AN1665" i="16"/>
  <c r="AX1665" i="16"/>
  <c r="AR1665" i="16"/>
  <c r="AM1665" i="16"/>
  <c r="AW1667" i="16"/>
  <c r="AS1667" i="16"/>
  <c r="AO1667" i="16"/>
  <c r="AU1667" i="16"/>
  <c r="AP1667" i="16"/>
  <c r="AT1667" i="16"/>
  <c r="AN1667" i="16"/>
  <c r="AX1667" i="16"/>
  <c r="AR1667" i="16"/>
  <c r="AM1667" i="16"/>
  <c r="AU1676" i="16"/>
  <c r="AQ1676" i="16"/>
  <c r="AM1676" i="16"/>
  <c r="AX1676" i="16"/>
  <c r="AT1676" i="16"/>
  <c r="AP1676" i="16"/>
  <c r="AW1676" i="16"/>
  <c r="AO1676" i="16"/>
  <c r="AV1676" i="16"/>
  <c r="AN1676" i="16"/>
  <c r="AS1676" i="16"/>
  <c r="AR1676" i="16"/>
  <c r="AU1664" i="16"/>
  <c r="AQ1664" i="16"/>
  <c r="AM1664" i="16"/>
  <c r="AP1664" i="16"/>
  <c r="AV1664" i="16"/>
  <c r="AU1666" i="16"/>
  <c r="AQ1666" i="16"/>
  <c r="AM1666" i="16"/>
  <c r="AP1666" i="16"/>
  <c r="AV1666" i="16"/>
  <c r="AU1668" i="16"/>
  <c r="AQ1668" i="16"/>
  <c r="AM1668" i="16"/>
  <c r="AP1668" i="16"/>
  <c r="AV1668" i="16"/>
  <c r="AU1670" i="16"/>
  <c r="AQ1670" i="16"/>
  <c r="AM1670" i="16"/>
  <c r="AP1670" i="16"/>
  <c r="AV1670" i="16"/>
  <c r="AU1672" i="16"/>
  <c r="AQ1672" i="16"/>
  <c r="AM1672" i="16"/>
  <c r="AX1672" i="16"/>
  <c r="AT1672" i="16"/>
  <c r="AP1672" i="16"/>
  <c r="AR1672" i="16"/>
  <c r="AW1673" i="16"/>
  <c r="AS1673" i="16"/>
  <c r="AO1673" i="16"/>
  <c r="AV1673" i="16"/>
  <c r="AR1673" i="16"/>
  <c r="AN1673" i="16"/>
  <c r="AT1673" i="16"/>
  <c r="AW1675" i="16"/>
  <c r="AS1675" i="16"/>
  <c r="AO1675" i="16"/>
  <c r="AV1675" i="16"/>
  <c r="AR1675" i="16"/>
  <c r="AN1675" i="16"/>
  <c r="AT1675" i="16"/>
  <c r="AC1676" i="16"/>
  <c r="AW1677" i="16"/>
  <c r="AS1677" i="16"/>
  <c r="AO1677" i="16"/>
  <c r="AV1677" i="16"/>
  <c r="AR1677" i="16"/>
  <c r="AN1677" i="16"/>
  <c r="AT1677" i="16"/>
  <c r="AC1678" i="16"/>
  <c r="AW1679" i="16"/>
  <c r="AS1679" i="16"/>
  <c r="AO1679" i="16"/>
  <c r="AV1679" i="16"/>
  <c r="AR1679" i="16"/>
  <c r="AN1679" i="16"/>
  <c r="AT1679" i="16"/>
  <c r="AW1681" i="16"/>
  <c r="AS1681" i="16"/>
  <c r="AO1681" i="16"/>
  <c r="AV1681" i="16"/>
  <c r="AR1681" i="16"/>
  <c r="AN1681" i="16"/>
  <c r="AU1681" i="16"/>
  <c r="AQ1681" i="16"/>
  <c r="AM1681" i="16"/>
  <c r="AU1682" i="16"/>
  <c r="AQ1682" i="16"/>
  <c r="AM1682" i="16"/>
  <c r="AX1682" i="16"/>
  <c r="AT1682" i="16"/>
  <c r="AP1682" i="16"/>
  <c r="AW1682" i="16"/>
  <c r="AS1682" i="16"/>
  <c r="AO1682" i="16"/>
  <c r="AV1682" i="16"/>
  <c r="AP1687" i="16"/>
  <c r="AW1689" i="16"/>
  <c r="AS1689" i="16"/>
  <c r="AO1689" i="16"/>
  <c r="AV1689" i="16"/>
  <c r="AR1689" i="16"/>
  <c r="AN1689" i="16"/>
  <c r="AU1689" i="16"/>
  <c r="AQ1689" i="16"/>
  <c r="AM1689" i="16"/>
  <c r="AU1690" i="16"/>
  <c r="AQ1690" i="16"/>
  <c r="AM1690" i="16"/>
  <c r="AX1690" i="16"/>
  <c r="AT1690" i="16"/>
  <c r="AP1690" i="16"/>
  <c r="AW1690" i="16"/>
  <c r="AS1690" i="16"/>
  <c r="AO1690" i="16"/>
  <c r="AV1690" i="16"/>
  <c r="AR1664" i="16"/>
  <c r="AW1664" i="16"/>
  <c r="AR1666" i="16"/>
  <c r="AW1666" i="16"/>
  <c r="AR1668" i="16"/>
  <c r="AW1668" i="16"/>
  <c r="AR1670" i="16"/>
  <c r="AW1670" i="16"/>
  <c r="AS1672" i="16"/>
  <c r="AM1673" i="16"/>
  <c r="AU1673" i="16"/>
  <c r="AM1675" i="16"/>
  <c r="AU1675" i="16"/>
  <c r="AM1677" i="16"/>
  <c r="AU1677" i="16"/>
  <c r="AM1679" i="16"/>
  <c r="AU1679" i="16"/>
  <c r="AN1680" i="16"/>
  <c r="AP1681" i="16"/>
  <c r="AK1683" i="16"/>
  <c r="AU1684" i="16"/>
  <c r="AQ1684" i="16"/>
  <c r="AM1684" i="16"/>
  <c r="AX1684" i="16"/>
  <c r="AT1684" i="16"/>
  <c r="AP1684" i="16"/>
  <c r="AW1684" i="16"/>
  <c r="AS1684" i="16"/>
  <c r="AO1684" i="16"/>
  <c r="AV1684" i="16"/>
  <c r="AT1687" i="16"/>
  <c r="AN1688" i="16"/>
  <c r="AP1689" i="16"/>
  <c r="AK1691" i="16"/>
  <c r="AV1692" i="16"/>
  <c r="AU1692" i="16"/>
  <c r="AQ1692" i="16"/>
  <c r="AM1692" i="16"/>
  <c r="AT1692" i="16"/>
  <c r="AP1692" i="16"/>
  <c r="AX1692" i="16"/>
  <c r="AS1692" i="16"/>
  <c r="AO1692" i="16"/>
  <c r="AW1692" i="16"/>
  <c r="AM1721" i="16"/>
  <c r="Z1664" i="16"/>
  <c r="AN1664" i="16"/>
  <c r="AS1664" i="16"/>
  <c r="AX1664" i="16"/>
  <c r="Z1666" i="16"/>
  <c r="AN1666" i="16"/>
  <c r="AS1666" i="16"/>
  <c r="AX1666" i="16"/>
  <c r="AN1668" i="16"/>
  <c r="AS1668" i="16"/>
  <c r="AX1668" i="16"/>
  <c r="AN1670" i="16"/>
  <c r="AS1670" i="16"/>
  <c r="AX1670" i="16"/>
  <c r="AN1672" i="16"/>
  <c r="AV1672" i="16"/>
  <c r="AP1673" i="16"/>
  <c r="AX1673" i="16"/>
  <c r="AP1675" i="16"/>
  <c r="AX1675" i="16"/>
  <c r="AP1677" i="16"/>
  <c r="AX1677" i="16"/>
  <c r="AP1679" i="16"/>
  <c r="AX1679" i="16"/>
  <c r="AT1681" i="16"/>
  <c r="AN1682" i="16"/>
  <c r="AK1685" i="16"/>
  <c r="AU1686" i="16"/>
  <c r="AQ1686" i="16"/>
  <c r="AM1686" i="16"/>
  <c r="AX1686" i="16"/>
  <c r="AT1686" i="16"/>
  <c r="AP1686" i="16"/>
  <c r="AW1686" i="16"/>
  <c r="AS1686" i="16"/>
  <c r="AO1686" i="16"/>
  <c r="AV1686" i="16"/>
  <c r="AT1689" i="16"/>
  <c r="AN1690" i="16"/>
  <c r="AC1694" i="16"/>
  <c r="AK1694" i="16"/>
  <c r="AA1694" i="16"/>
  <c r="Z1694" i="16"/>
  <c r="AA1674" i="16"/>
  <c r="Z1674" i="16"/>
  <c r="AA1676" i="16"/>
  <c r="Z1676" i="16"/>
  <c r="AA1678" i="16"/>
  <c r="Z1678" i="16"/>
  <c r="AU1680" i="16"/>
  <c r="AQ1680" i="16"/>
  <c r="AM1680" i="16"/>
  <c r="AX1680" i="16"/>
  <c r="AT1680" i="16"/>
  <c r="AP1680" i="16"/>
  <c r="AW1680" i="16"/>
  <c r="AS1680" i="16"/>
  <c r="AO1680" i="16"/>
  <c r="AV1680" i="16"/>
  <c r="AW1687" i="16"/>
  <c r="AS1687" i="16"/>
  <c r="AO1687" i="16"/>
  <c r="AV1687" i="16"/>
  <c r="AR1687" i="16"/>
  <c r="AN1687" i="16"/>
  <c r="AU1687" i="16"/>
  <c r="AQ1687" i="16"/>
  <c r="AM1687" i="16"/>
  <c r="AU1688" i="16"/>
  <c r="AQ1688" i="16"/>
  <c r="AM1688" i="16"/>
  <c r="AX1688" i="16"/>
  <c r="AT1688" i="16"/>
  <c r="AP1688" i="16"/>
  <c r="AW1688" i="16"/>
  <c r="AS1688" i="16"/>
  <c r="AO1688" i="16"/>
  <c r="AV1688" i="16"/>
  <c r="AC1696" i="16"/>
  <c r="AK1696" i="16"/>
  <c r="AR1699" i="16"/>
  <c r="AR1707" i="16"/>
  <c r="AL1693" i="16"/>
  <c r="AQ1693" i="16" s="1"/>
  <c r="AW1693" i="16"/>
  <c r="AS1693" i="16"/>
  <c r="AO1693" i="16"/>
  <c r="AX1693" i="16"/>
  <c r="AT1693" i="16"/>
  <c r="AP1693" i="16"/>
  <c r="AR1693" i="16"/>
  <c r="AL1695" i="16"/>
  <c r="Z1696" i="16"/>
  <c r="AL1697" i="16"/>
  <c r="AQ1697" i="16" s="1"/>
  <c r="Z1698" i="16"/>
  <c r="AL1699" i="16"/>
  <c r="AQ1699" i="16" s="1"/>
  <c r="Z1700" i="16"/>
  <c r="AL1701" i="16"/>
  <c r="AQ1701" i="16" s="1"/>
  <c r="Z1702" i="16"/>
  <c r="AL1703" i="16"/>
  <c r="AQ1703" i="16" s="1"/>
  <c r="Z1704" i="16"/>
  <c r="AL1705" i="16"/>
  <c r="AQ1705" i="16" s="1"/>
  <c r="Z1706" i="16"/>
  <c r="AL1707" i="16"/>
  <c r="AQ1707" i="16" s="1"/>
  <c r="Z1708" i="16"/>
  <c r="AW1713" i="16"/>
  <c r="AS1713" i="16"/>
  <c r="AO1713" i="16"/>
  <c r="AV1713" i="16"/>
  <c r="AR1713" i="16"/>
  <c r="AN1713" i="16"/>
  <c r="AX1713" i="16"/>
  <c r="AT1713" i="16"/>
  <c r="AP1713" i="16"/>
  <c r="AM1713" i="16"/>
  <c r="AK1714" i="16"/>
  <c r="AL1715" i="16"/>
  <c r="AU1715" i="16" s="1"/>
  <c r="AA1716" i="16"/>
  <c r="Z1716" i="16"/>
  <c r="AU1721" i="16"/>
  <c r="AW1725" i="16"/>
  <c r="AS1725" i="16"/>
  <c r="AO1725" i="16"/>
  <c r="AV1725" i="16"/>
  <c r="AR1725" i="16"/>
  <c r="AN1725" i="16"/>
  <c r="AX1725" i="16"/>
  <c r="AT1725" i="16"/>
  <c r="AP1725" i="16"/>
  <c r="AM1725" i="16"/>
  <c r="AK1726" i="16"/>
  <c r="AL1727" i="16"/>
  <c r="AU1727" i="16" s="1"/>
  <c r="AA1728" i="16"/>
  <c r="Z1728" i="16"/>
  <c r="AW1733" i="16"/>
  <c r="AS1733" i="16"/>
  <c r="AO1733" i="16"/>
  <c r="AV1733" i="16"/>
  <c r="AR1733" i="16"/>
  <c r="AN1733" i="16"/>
  <c r="AX1733" i="16"/>
  <c r="AT1733" i="16"/>
  <c r="AP1733" i="16"/>
  <c r="AM1733" i="16"/>
  <c r="AK1734" i="16"/>
  <c r="AL1735" i="16"/>
  <c r="AU1735" i="16" s="1"/>
  <c r="AA1736" i="16"/>
  <c r="Z1736" i="16"/>
  <c r="AW1741" i="16"/>
  <c r="AS1741" i="16"/>
  <c r="AO1741" i="16"/>
  <c r="AV1741" i="16"/>
  <c r="AR1741" i="16"/>
  <c r="AN1741" i="16"/>
  <c r="AX1741" i="16"/>
  <c r="AT1741" i="16"/>
  <c r="AP1741" i="16"/>
  <c r="AM1741" i="16"/>
  <c r="AK1742" i="16"/>
  <c r="AL1743" i="16"/>
  <c r="AU1743" i="16" s="1"/>
  <c r="AA1744" i="16"/>
  <c r="Z1744" i="16"/>
  <c r="AW1749" i="16"/>
  <c r="AS1749" i="16"/>
  <c r="AO1749" i="16"/>
  <c r="AV1749" i="16"/>
  <c r="AR1749" i="16"/>
  <c r="AN1749" i="16"/>
  <c r="AX1749" i="16"/>
  <c r="AT1749" i="16"/>
  <c r="AP1749" i="16"/>
  <c r="AM1749" i="16"/>
  <c r="AK1750" i="16"/>
  <c r="AL1751" i="16"/>
  <c r="AU1751" i="16" s="1"/>
  <c r="AA1752" i="16"/>
  <c r="Z1752" i="16"/>
  <c r="AC1754" i="16"/>
  <c r="AK1754" i="16"/>
  <c r="Z1754" i="16"/>
  <c r="AA1754" i="16"/>
  <c r="AU1780" i="16"/>
  <c r="AQ1780" i="16"/>
  <c r="AM1780" i="16"/>
  <c r="AX1780" i="16"/>
  <c r="AT1780" i="16"/>
  <c r="AP1780" i="16"/>
  <c r="AV1780" i="16"/>
  <c r="AR1780" i="16"/>
  <c r="AN1780" i="16"/>
  <c r="AS1780" i="16"/>
  <c r="AO1780" i="16"/>
  <c r="AW1780" i="16"/>
  <c r="AU1788" i="16"/>
  <c r="AQ1788" i="16"/>
  <c r="AM1788" i="16"/>
  <c r="AX1788" i="16"/>
  <c r="AT1788" i="16"/>
  <c r="AP1788" i="16"/>
  <c r="AV1788" i="16"/>
  <c r="AR1788" i="16"/>
  <c r="AN1788" i="16"/>
  <c r="AS1788" i="16"/>
  <c r="AO1788" i="16"/>
  <c r="AW1788" i="16"/>
  <c r="Z1680" i="16"/>
  <c r="Z1682" i="16"/>
  <c r="Z1684" i="16"/>
  <c r="Z1686" i="16"/>
  <c r="Z1688" i="16"/>
  <c r="Z1690" i="16"/>
  <c r="Z1692" i="16"/>
  <c r="AM1693" i="16"/>
  <c r="AU1693" i="16"/>
  <c r="AW1695" i="16"/>
  <c r="AS1695" i="16"/>
  <c r="AO1695" i="16"/>
  <c r="AX1695" i="16"/>
  <c r="AT1695" i="16"/>
  <c r="AP1695" i="16"/>
  <c r="AM1695" i="16"/>
  <c r="AU1695" i="16"/>
  <c r="AS1697" i="16"/>
  <c r="AP1697" i="16"/>
  <c r="AK1698" i="16"/>
  <c r="AW1699" i="16"/>
  <c r="AS1699" i="16"/>
  <c r="AO1699" i="16"/>
  <c r="AX1699" i="16"/>
  <c r="AT1699" i="16"/>
  <c r="AP1699" i="16"/>
  <c r="AM1699" i="16"/>
  <c r="AU1699" i="16"/>
  <c r="AK1700" i="16"/>
  <c r="AX1701" i="16"/>
  <c r="AU1701" i="16"/>
  <c r="AK1702" i="16"/>
  <c r="AW1703" i="16"/>
  <c r="AS1703" i="16"/>
  <c r="AO1703" i="16"/>
  <c r="AX1703" i="16"/>
  <c r="AT1703" i="16"/>
  <c r="AP1703" i="16"/>
  <c r="AM1703" i="16"/>
  <c r="AU1703" i="16"/>
  <c r="AK1704" i="16"/>
  <c r="AS1705" i="16"/>
  <c r="AP1705" i="16"/>
  <c r="AK1706" i="16"/>
  <c r="AW1707" i="16"/>
  <c r="AS1707" i="16"/>
  <c r="AO1707" i="16"/>
  <c r="AX1707" i="16"/>
  <c r="AT1707" i="16"/>
  <c r="AP1707" i="16"/>
  <c r="AM1707" i="16"/>
  <c r="AU1707" i="16"/>
  <c r="AK1708" i="16"/>
  <c r="AA1710" i="16"/>
  <c r="Z1710" i="16"/>
  <c r="AO1712" i="16"/>
  <c r="AW1715" i="16"/>
  <c r="AR1715" i="16"/>
  <c r="AP1715" i="16"/>
  <c r="AU1716" i="16"/>
  <c r="AQ1716" i="16"/>
  <c r="AM1716" i="16"/>
  <c r="AX1716" i="16"/>
  <c r="AT1716" i="16"/>
  <c r="AP1716" i="16"/>
  <c r="AV1716" i="16"/>
  <c r="AR1716" i="16"/>
  <c r="AN1716" i="16"/>
  <c r="AW1716" i="16"/>
  <c r="AA1718" i="16"/>
  <c r="Z1718" i="16"/>
  <c r="AA1720" i="16"/>
  <c r="Z1720" i="16"/>
  <c r="AA1722" i="16"/>
  <c r="Z1722" i="16"/>
  <c r="AO1724" i="16"/>
  <c r="AW1727" i="16"/>
  <c r="AS1727" i="16"/>
  <c r="AO1727" i="16"/>
  <c r="AV1727" i="16"/>
  <c r="AR1727" i="16"/>
  <c r="AN1727" i="16"/>
  <c r="AX1727" i="16"/>
  <c r="AT1727" i="16"/>
  <c r="AP1727" i="16"/>
  <c r="AM1727" i="16"/>
  <c r="AU1728" i="16"/>
  <c r="AQ1728" i="16"/>
  <c r="AM1728" i="16"/>
  <c r="AX1728" i="16"/>
  <c r="AT1728" i="16"/>
  <c r="AP1728" i="16"/>
  <c r="AV1728" i="16"/>
  <c r="AR1728" i="16"/>
  <c r="AN1728" i="16"/>
  <c r="AW1728" i="16"/>
  <c r="AA1730" i="16"/>
  <c r="Z1730" i="16"/>
  <c r="AO1732" i="16"/>
  <c r="AO1735" i="16"/>
  <c r="AX1735" i="16"/>
  <c r="AU1736" i="16"/>
  <c r="AQ1736" i="16"/>
  <c r="AM1736" i="16"/>
  <c r="AX1736" i="16"/>
  <c r="AT1736" i="16"/>
  <c r="AP1736" i="16"/>
  <c r="AV1736" i="16"/>
  <c r="AR1736" i="16"/>
  <c r="AN1736" i="16"/>
  <c r="AW1736" i="16"/>
  <c r="AA1738" i="16"/>
  <c r="Z1738" i="16"/>
  <c r="AO1740" i="16"/>
  <c r="AQ1741" i="16"/>
  <c r="AS1743" i="16"/>
  <c r="AO1743" i="16"/>
  <c r="AN1743" i="16"/>
  <c r="AX1743" i="16"/>
  <c r="AM1743" i="16"/>
  <c r="AK1744" i="16"/>
  <c r="AA1746" i="16"/>
  <c r="Z1746" i="16"/>
  <c r="AO1748" i="16"/>
  <c r="AQ1749" i="16"/>
  <c r="AW1751" i="16"/>
  <c r="AS1751" i="16"/>
  <c r="AO1751" i="16"/>
  <c r="AV1751" i="16"/>
  <c r="AR1751" i="16"/>
  <c r="AN1751" i="16"/>
  <c r="AX1751" i="16"/>
  <c r="AT1751" i="16"/>
  <c r="AP1751" i="16"/>
  <c r="AM1751" i="16"/>
  <c r="AK1752" i="16"/>
  <c r="AX1753" i="16"/>
  <c r="AV1755" i="16"/>
  <c r="AR1755" i="16"/>
  <c r="AN1755" i="16"/>
  <c r="AX1755" i="16"/>
  <c r="AS1755" i="16"/>
  <c r="AM1755" i="16"/>
  <c r="AW1755" i="16"/>
  <c r="AQ1755" i="16"/>
  <c r="AT1755" i="16"/>
  <c r="AO1755" i="16"/>
  <c r="AC1757" i="16"/>
  <c r="AK1757" i="16"/>
  <c r="Z1757" i="16"/>
  <c r="AA1757" i="16"/>
  <c r="AC1765" i="16"/>
  <c r="AK1765" i="16"/>
  <c r="Z1765" i="16"/>
  <c r="AA1765" i="16"/>
  <c r="AW1773" i="16"/>
  <c r="AS1773" i="16"/>
  <c r="AO1773" i="16"/>
  <c r="AV1773" i="16"/>
  <c r="AR1773" i="16"/>
  <c r="AN1773" i="16"/>
  <c r="AX1773" i="16"/>
  <c r="AT1773" i="16"/>
  <c r="AP1773" i="16"/>
  <c r="AM1773" i="16"/>
  <c r="AQ1773" i="16"/>
  <c r="AW1781" i="16"/>
  <c r="AS1781" i="16"/>
  <c r="AO1781" i="16"/>
  <c r="AV1781" i="16"/>
  <c r="AR1781" i="16"/>
  <c r="AN1781" i="16"/>
  <c r="AX1781" i="16"/>
  <c r="AT1781" i="16"/>
  <c r="AP1781" i="16"/>
  <c r="AM1781" i="16"/>
  <c r="AQ1781" i="16"/>
  <c r="AS1789" i="16"/>
  <c r="AN1789" i="16"/>
  <c r="AM1789" i="16"/>
  <c r="AA1693" i="16"/>
  <c r="AN1693" i="16"/>
  <c r="AV1693" i="16"/>
  <c r="AN1695" i="16"/>
  <c r="AV1695" i="16"/>
  <c r="AN1699" i="16"/>
  <c r="AV1699" i="16"/>
  <c r="AN1703" i="16"/>
  <c r="AV1703" i="16"/>
  <c r="AN1707" i="16"/>
  <c r="AV1707" i="16"/>
  <c r="AW1709" i="16"/>
  <c r="AS1709" i="16"/>
  <c r="AO1709" i="16"/>
  <c r="AV1709" i="16"/>
  <c r="AR1709" i="16"/>
  <c r="AN1709" i="16"/>
  <c r="AX1709" i="16"/>
  <c r="AT1709" i="16"/>
  <c r="AP1709" i="16"/>
  <c r="AM1709" i="16"/>
  <c r="AK1710" i="16"/>
  <c r="AL1711" i="16"/>
  <c r="AV1711" i="16" s="1"/>
  <c r="AA1712" i="16"/>
  <c r="Z1712" i="16"/>
  <c r="AU1713" i="16"/>
  <c r="AQ1715" i="16"/>
  <c r="AW1717" i="16"/>
  <c r="AS1717" i="16"/>
  <c r="AO1717" i="16"/>
  <c r="AV1717" i="16"/>
  <c r="AR1717" i="16"/>
  <c r="AN1717" i="16"/>
  <c r="AX1717" i="16"/>
  <c r="AT1717" i="16"/>
  <c r="AP1717" i="16"/>
  <c r="AM1717" i="16"/>
  <c r="AK1718" i="16"/>
  <c r="AL1719" i="16"/>
  <c r="AS1719" i="16" s="1"/>
  <c r="AK1720" i="16"/>
  <c r="AL1721" i="16"/>
  <c r="AK1722" i="16"/>
  <c r="AL1723" i="16"/>
  <c r="AU1723" i="16" s="1"/>
  <c r="AA1724" i="16"/>
  <c r="Z1724" i="16"/>
  <c r="AU1725" i="16"/>
  <c r="AQ1727" i="16"/>
  <c r="AW1729" i="16"/>
  <c r="AS1729" i="16"/>
  <c r="AO1729" i="16"/>
  <c r="AV1729" i="16"/>
  <c r="AR1729" i="16"/>
  <c r="AN1729" i="16"/>
  <c r="AX1729" i="16"/>
  <c r="AT1729" i="16"/>
  <c r="AP1729" i="16"/>
  <c r="AM1729" i="16"/>
  <c r="AK1730" i="16"/>
  <c r="AL1731" i="16"/>
  <c r="AV1731" i="16" s="1"/>
  <c r="AA1732" i="16"/>
  <c r="Z1732" i="16"/>
  <c r="AU1733" i="16"/>
  <c r="AQ1735" i="16"/>
  <c r="AW1737" i="16"/>
  <c r="AS1737" i="16"/>
  <c r="AO1737" i="16"/>
  <c r="AV1737" i="16"/>
  <c r="AR1737" i="16"/>
  <c r="AN1737" i="16"/>
  <c r="AX1737" i="16"/>
  <c r="AT1737" i="16"/>
  <c r="AP1737" i="16"/>
  <c r="AM1737" i="16"/>
  <c r="AK1738" i="16"/>
  <c r="AL1739" i="16"/>
  <c r="AS1739" i="16" s="1"/>
  <c r="AA1740" i="16"/>
  <c r="Z1740" i="16"/>
  <c r="AU1741" i="16"/>
  <c r="AQ1743" i="16"/>
  <c r="AW1745" i="16"/>
  <c r="AS1745" i="16"/>
  <c r="AO1745" i="16"/>
  <c r="AV1745" i="16"/>
  <c r="AR1745" i="16"/>
  <c r="AN1745" i="16"/>
  <c r="AX1745" i="16"/>
  <c r="AT1745" i="16"/>
  <c r="AP1745" i="16"/>
  <c r="AM1745" i="16"/>
  <c r="AK1746" i="16"/>
  <c r="AL1747" i="16"/>
  <c r="AV1747" i="16" s="1"/>
  <c r="AA1748" i="16"/>
  <c r="Z1748" i="16"/>
  <c r="AU1749" i="16"/>
  <c r="AQ1751" i="16"/>
  <c r="AU1776" i="16"/>
  <c r="AQ1776" i="16"/>
  <c r="AM1776" i="16"/>
  <c r="AX1776" i="16"/>
  <c r="AT1776" i="16"/>
  <c r="AP1776" i="16"/>
  <c r="AV1776" i="16"/>
  <c r="AR1776" i="16"/>
  <c r="AN1776" i="16"/>
  <c r="AS1776" i="16"/>
  <c r="AO1776" i="16"/>
  <c r="AW1776" i="16"/>
  <c r="AU1784" i="16"/>
  <c r="AQ1784" i="16"/>
  <c r="AM1784" i="16"/>
  <c r="AX1784" i="16"/>
  <c r="AT1784" i="16"/>
  <c r="AP1784" i="16"/>
  <c r="AV1784" i="16"/>
  <c r="AR1784" i="16"/>
  <c r="AN1784" i="16"/>
  <c r="AS1784" i="16"/>
  <c r="AO1784" i="16"/>
  <c r="AW1784" i="16"/>
  <c r="AO1807" i="16"/>
  <c r="AO1711" i="16"/>
  <c r="AX1711" i="16"/>
  <c r="AU1712" i="16"/>
  <c r="AQ1712" i="16"/>
  <c r="AM1712" i="16"/>
  <c r="AX1712" i="16"/>
  <c r="AT1712" i="16"/>
  <c r="AP1712" i="16"/>
  <c r="AV1712" i="16"/>
  <c r="AR1712" i="16"/>
  <c r="AN1712" i="16"/>
  <c r="AW1712" i="16"/>
  <c r="AA1714" i="16"/>
  <c r="Z1714" i="16"/>
  <c r="AW1719" i="16"/>
  <c r="AR1719" i="16"/>
  <c r="AP1719" i="16"/>
  <c r="AW1721" i="16"/>
  <c r="AS1721" i="16"/>
  <c r="AO1721" i="16"/>
  <c r="AV1721" i="16"/>
  <c r="AR1721" i="16"/>
  <c r="AN1721" i="16"/>
  <c r="AX1721" i="16"/>
  <c r="AT1721" i="16"/>
  <c r="AP1721" i="16"/>
  <c r="AQ1721" i="16"/>
  <c r="AW1723" i="16"/>
  <c r="AR1723" i="16"/>
  <c r="AP1723" i="16"/>
  <c r="AU1724" i="16"/>
  <c r="AQ1724" i="16"/>
  <c r="AM1724" i="16"/>
  <c r="AX1724" i="16"/>
  <c r="AT1724" i="16"/>
  <c r="AP1724" i="16"/>
  <c r="AV1724" i="16"/>
  <c r="AR1724" i="16"/>
  <c r="AN1724" i="16"/>
  <c r="AW1724" i="16"/>
  <c r="AA1726" i="16"/>
  <c r="Z1726" i="16"/>
  <c r="AO1731" i="16"/>
  <c r="AX1731" i="16"/>
  <c r="AU1732" i="16"/>
  <c r="AQ1732" i="16"/>
  <c r="AM1732" i="16"/>
  <c r="AX1732" i="16"/>
  <c r="AT1732" i="16"/>
  <c r="AP1732" i="16"/>
  <c r="AV1732" i="16"/>
  <c r="AR1732" i="16"/>
  <c r="AN1732" i="16"/>
  <c r="AW1732" i="16"/>
  <c r="AA1734" i="16"/>
  <c r="Z1734" i="16"/>
  <c r="AW1739" i="16"/>
  <c r="AR1739" i="16"/>
  <c r="AP1739" i="16"/>
  <c r="AU1740" i="16"/>
  <c r="AQ1740" i="16"/>
  <c r="AM1740" i="16"/>
  <c r="AX1740" i="16"/>
  <c r="AT1740" i="16"/>
  <c r="AP1740" i="16"/>
  <c r="AV1740" i="16"/>
  <c r="AR1740" i="16"/>
  <c r="AN1740" i="16"/>
  <c r="AW1740" i="16"/>
  <c r="AA1742" i="16"/>
  <c r="Z1742" i="16"/>
  <c r="AO1747" i="16"/>
  <c r="AX1747" i="16"/>
  <c r="AU1748" i="16"/>
  <c r="AQ1748" i="16"/>
  <c r="AM1748" i="16"/>
  <c r="AX1748" i="16"/>
  <c r="AT1748" i="16"/>
  <c r="AP1748" i="16"/>
  <c r="AV1748" i="16"/>
  <c r="AR1748" i="16"/>
  <c r="AN1748" i="16"/>
  <c r="AW1748" i="16"/>
  <c r="AA1750" i="16"/>
  <c r="Z1750" i="16"/>
  <c r="AW1756" i="16"/>
  <c r="AC1761" i="16"/>
  <c r="AK1761" i="16"/>
  <c r="Z1761" i="16"/>
  <c r="AA1761" i="16"/>
  <c r="AC1769" i="16"/>
  <c r="AK1769" i="16"/>
  <c r="Z1769" i="16"/>
  <c r="AA1769" i="16"/>
  <c r="AW1777" i="16"/>
  <c r="AS1777" i="16"/>
  <c r="AO1777" i="16"/>
  <c r="AV1777" i="16"/>
  <c r="AR1777" i="16"/>
  <c r="AN1777" i="16"/>
  <c r="AX1777" i="16"/>
  <c r="AT1777" i="16"/>
  <c r="AP1777" i="16"/>
  <c r="AM1777" i="16"/>
  <c r="AQ1777" i="16"/>
  <c r="AM1753" i="16"/>
  <c r="AS1753" i="16"/>
  <c r="AA1755" i="16"/>
  <c r="AK1758" i="16"/>
  <c r="AO1760" i="16"/>
  <c r="AK1762" i="16"/>
  <c r="AO1764" i="16"/>
  <c r="AK1766" i="16"/>
  <c r="AO1768" i="16"/>
  <c r="AK1770" i="16"/>
  <c r="AO1772" i="16"/>
  <c r="AA1776" i="16"/>
  <c r="Z1776" i="16"/>
  <c r="AA1780" i="16"/>
  <c r="Z1780" i="16"/>
  <c r="AA1784" i="16"/>
  <c r="Z1784" i="16"/>
  <c r="AL1785" i="16"/>
  <c r="AU1785" i="16" s="1"/>
  <c r="AA1788" i="16"/>
  <c r="Z1788" i="16"/>
  <c r="AL1789" i="16"/>
  <c r="AU1789" i="16" s="1"/>
  <c r="AA1792" i="16"/>
  <c r="Z1792" i="16"/>
  <c r="AL1793" i="16"/>
  <c r="AQ1793" i="16" s="1"/>
  <c r="AA1796" i="16"/>
  <c r="Z1796" i="16"/>
  <c r="AL1797" i="16"/>
  <c r="AQ1797" i="16" s="1"/>
  <c r="AA1800" i="16"/>
  <c r="Z1800" i="16"/>
  <c r="AL1801" i="16"/>
  <c r="AQ1801" i="16" s="1"/>
  <c r="AA1804" i="16"/>
  <c r="Z1804" i="16"/>
  <c r="AL1805" i="16"/>
  <c r="AW1805" i="16" s="1"/>
  <c r="AC1819" i="16"/>
  <c r="AK1819" i="16"/>
  <c r="Z1819" i="16"/>
  <c r="AA1819" i="16"/>
  <c r="AC1822" i="16"/>
  <c r="AK1822" i="16"/>
  <c r="AA1822" i="16"/>
  <c r="Z1822" i="16"/>
  <c r="AU1823" i="16"/>
  <c r="AM1825" i="16"/>
  <c r="AV1832" i="16"/>
  <c r="AR1832" i="16"/>
  <c r="AN1832" i="16"/>
  <c r="AU1832" i="16"/>
  <c r="AQ1832" i="16"/>
  <c r="AM1832" i="16"/>
  <c r="AT1832" i="16"/>
  <c r="AS1832" i="16"/>
  <c r="AW1832" i="16"/>
  <c r="AO1832" i="16"/>
  <c r="AR1833" i="16"/>
  <c r="AU1833" i="16"/>
  <c r="AX1871" i="16"/>
  <c r="AT1871" i="16"/>
  <c r="AP1871" i="16"/>
  <c r="AU1871" i="16"/>
  <c r="AQ1871" i="16"/>
  <c r="AM1871" i="16"/>
  <c r="AW1871" i="16"/>
  <c r="AO1871" i="16"/>
  <c r="AV1871" i="16"/>
  <c r="AN1871" i="16"/>
  <c r="AR1871" i="16"/>
  <c r="AS1871" i="16"/>
  <c r="AV1881" i="16"/>
  <c r="AC1946" i="16"/>
  <c r="AK1946" i="16"/>
  <c r="AA1946" i="16"/>
  <c r="Z1946" i="16"/>
  <c r="AU1792" i="16"/>
  <c r="AQ1792" i="16"/>
  <c r="AM1792" i="16"/>
  <c r="AX1792" i="16"/>
  <c r="AT1792" i="16"/>
  <c r="AP1792" i="16"/>
  <c r="AV1792" i="16"/>
  <c r="AR1792" i="16"/>
  <c r="AN1792" i="16"/>
  <c r="AW1793" i="16"/>
  <c r="AS1793" i="16"/>
  <c r="AO1793" i="16"/>
  <c r="AV1793" i="16"/>
  <c r="AR1793" i="16"/>
  <c r="AN1793" i="16"/>
  <c r="AX1793" i="16"/>
  <c r="AT1793" i="16"/>
  <c r="AP1793" i="16"/>
  <c r="AU1793" i="16"/>
  <c r="AU1796" i="16"/>
  <c r="AQ1796" i="16"/>
  <c r="AM1796" i="16"/>
  <c r="AX1796" i="16"/>
  <c r="AT1796" i="16"/>
  <c r="AP1796" i="16"/>
  <c r="AV1796" i="16"/>
  <c r="AR1796" i="16"/>
  <c r="AN1796" i="16"/>
  <c r="AW1797" i="16"/>
  <c r="AS1797" i="16"/>
  <c r="AO1797" i="16"/>
  <c r="AR1797" i="16"/>
  <c r="AN1797" i="16"/>
  <c r="AX1797" i="16"/>
  <c r="AP1797" i="16"/>
  <c r="AU1797" i="16"/>
  <c r="AU1800" i="16"/>
  <c r="AQ1800" i="16"/>
  <c r="AM1800" i="16"/>
  <c r="AX1800" i="16"/>
  <c r="AT1800" i="16"/>
  <c r="AP1800" i="16"/>
  <c r="AV1800" i="16"/>
  <c r="AR1800" i="16"/>
  <c r="AN1800" i="16"/>
  <c r="AO1801" i="16"/>
  <c r="AX1801" i="16"/>
  <c r="AU1804" i="16"/>
  <c r="AQ1804" i="16"/>
  <c r="AM1804" i="16"/>
  <c r="AX1804" i="16"/>
  <c r="AT1804" i="16"/>
  <c r="AP1804" i="16"/>
  <c r="AV1804" i="16"/>
  <c r="AR1804" i="16"/>
  <c r="AN1804" i="16"/>
  <c r="AO1805" i="16"/>
  <c r="AV1805" i="16"/>
  <c r="AX1805" i="16"/>
  <c r="AT1805" i="16"/>
  <c r="AC1811" i="16"/>
  <c r="AK1811" i="16"/>
  <c r="Z1811" i="16"/>
  <c r="AA1811" i="16"/>
  <c r="AC1814" i="16"/>
  <c r="AK1814" i="16"/>
  <c r="AA1814" i="16"/>
  <c r="Z1814" i="16"/>
  <c r="AX1817" i="16"/>
  <c r="AT1817" i="16"/>
  <c r="AP1817" i="16"/>
  <c r="AS1817" i="16"/>
  <c r="AN1817" i="16"/>
  <c r="AW1817" i="16"/>
  <c r="AR1817" i="16"/>
  <c r="AM1817" i="16"/>
  <c r="AU1817" i="16"/>
  <c r="AO1817" i="16"/>
  <c r="AV1824" i="16"/>
  <c r="AR1824" i="16"/>
  <c r="AN1824" i="16"/>
  <c r="AU1824" i="16"/>
  <c r="AQ1824" i="16"/>
  <c r="AM1824" i="16"/>
  <c r="AT1824" i="16"/>
  <c r="AS1824" i="16"/>
  <c r="AW1824" i="16"/>
  <c r="AO1824" i="16"/>
  <c r="AP1835" i="16"/>
  <c r="AW1835" i="16"/>
  <c r="AR1835" i="16"/>
  <c r="AQ1835" i="16"/>
  <c r="AV1835" i="16"/>
  <c r="AU1991" i="16"/>
  <c r="AQ1991" i="16"/>
  <c r="AM1991" i="16"/>
  <c r="AX1991" i="16"/>
  <c r="AS1991" i="16"/>
  <c r="AN1991" i="16"/>
  <c r="AW1991" i="16"/>
  <c r="AR1991" i="16"/>
  <c r="AT1991" i="16"/>
  <c r="AO1991" i="16"/>
  <c r="AV1991" i="16"/>
  <c r="AP1991" i="16"/>
  <c r="AV1753" i="16"/>
  <c r="AR1753" i="16"/>
  <c r="AN1753" i="16"/>
  <c r="AP1753" i="16"/>
  <c r="AU1753" i="16"/>
  <c r="AP1756" i="16"/>
  <c r="AV1756" i="16"/>
  <c r="AS1756" i="16"/>
  <c r="AL1759" i="16"/>
  <c r="AN1759" i="16" s="1"/>
  <c r="AX1760" i="16"/>
  <c r="AT1760" i="16"/>
  <c r="AP1760" i="16"/>
  <c r="AV1760" i="16"/>
  <c r="AR1760" i="16"/>
  <c r="AN1760" i="16"/>
  <c r="AS1760" i="16"/>
  <c r="AL1763" i="16"/>
  <c r="AS1763" i="16" s="1"/>
  <c r="AX1764" i="16"/>
  <c r="AT1764" i="16"/>
  <c r="AP1764" i="16"/>
  <c r="AV1764" i="16"/>
  <c r="AR1764" i="16"/>
  <c r="AN1764" i="16"/>
  <c r="AS1764" i="16"/>
  <c r="AL1767" i="16"/>
  <c r="AX1767" i="16" s="1"/>
  <c r="AX1768" i="16"/>
  <c r="AT1768" i="16"/>
  <c r="AP1768" i="16"/>
  <c r="AV1768" i="16"/>
  <c r="AR1768" i="16"/>
  <c r="AN1768" i="16"/>
  <c r="AS1768" i="16"/>
  <c r="AL1771" i="16"/>
  <c r="AR1771" i="16" s="1"/>
  <c r="AX1772" i="16"/>
  <c r="AT1772" i="16"/>
  <c r="AP1772" i="16"/>
  <c r="AV1772" i="16"/>
  <c r="AR1772" i="16"/>
  <c r="AN1772" i="16"/>
  <c r="AS1772" i="16"/>
  <c r="AA1774" i="16"/>
  <c r="Z1774" i="16"/>
  <c r="AL1775" i="16"/>
  <c r="AA1778" i="16"/>
  <c r="Z1778" i="16"/>
  <c r="AL1779" i="16"/>
  <c r="AO1779" i="16" s="1"/>
  <c r="AA1782" i="16"/>
  <c r="Z1782" i="16"/>
  <c r="AL1783" i="16"/>
  <c r="AV1783" i="16" s="1"/>
  <c r="AA1786" i="16"/>
  <c r="Z1786" i="16"/>
  <c r="AL1787" i="16"/>
  <c r="AA1790" i="16"/>
  <c r="Z1790" i="16"/>
  <c r="AL1791" i="16"/>
  <c r="AO1792" i="16"/>
  <c r="AA1794" i="16"/>
  <c r="Z1794" i="16"/>
  <c r="AL1795" i="16"/>
  <c r="AO1796" i="16"/>
  <c r="AA1798" i="16"/>
  <c r="Z1798" i="16"/>
  <c r="AL1799" i="16"/>
  <c r="AO1800" i="16"/>
  <c r="AA1802" i="16"/>
  <c r="Z1802" i="16"/>
  <c r="AL1803" i="16"/>
  <c r="AO1804" i="16"/>
  <c r="AC1806" i="16"/>
  <c r="AK1806" i="16"/>
  <c r="AA1806" i="16"/>
  <c r="Z1806" i="16"/>
  <c r="AX1807" i="16"/>
  <c r="AW1807" i="16"/>
  <c r="AR1807" i="16"/>
  <c r="AQ1807" i="16"/>
  <c r="AS1807" i="16"/>
  <c r="AX1809" i="16"/>
  <c r="AT1809" i="16"/>
  <c r="AP1809" i="16"/>
  <c r="AS1809" i="16"/>
  <c r="AN1809" i="16"/>
  <c r="AW1809" i="16"/>
  <c r="AR1809" i="16"/>
  <c r="AM1809" i="16"/>
  <c r="AU1809" i="16"/>
  <c r="AO1809" i="16"/>
  <c r="AV1816" i="16"/>
  <c r="AR1816" i="16"/>
  <c r="AN1816" i="16"/>
  <c r="AU1816" i="16"/>
  <c r="AP1816" i="16"/>
  <c r="AT1816" i="16"/>
  <c r="AO1816" i="16"/>
  <c r="AW1816" i="16"/>
  <c r="AQ1816" i="16"/>
  <c r="AX1816" i="16"/>
  <c r="AQ1817" i="16"/>
  <c r="AV1820" i="16"/>
  <c r="AR1820" i="16"/>
  <c r="AN1820" i="16"/>
  <c r="AX1820" i="16"/>
  <c r="AS1820" i="16"/>
  <c r="AM1820" i="16"/>
  <c r="AW1820" i="16"/>
  <c r="AQ1820" i="16"/>
  <c r="AT1820" i="16"/>
  <c r="AO1820" i="16"/>
  <c r="AP1827" i="16"/>
  <c r="AW1827" i="16"/>
  <c r="AR1827" i="16"/>
  <c r="AQ1827" i="16"/>
  <c r="AV1827" i="16"/>
  <c r="AV1834" i="16"/>
  <c r="AR1834" i="16"/>
  <c r="AN1834" i="16"/>
  <c r="AU1834" i="16"/>
  <c r="AQ1834" i="16"/>
  <c r="AM1834" i="16"/>
  <c r="AW1834" i="16"/>
  <c r="AO1834" i="16"/>
  <c r="AT1834" i="16"/>
  <c r="AX1834" i="16"/>
  <c r="AP1834" i="16"/>
  <c r="AV1908" i="16"/>
  <c r="AR1908" i="16"/>
  <c r="AN1908" i="16"/>
  <c r="AU1908" i="16"/>
  <c r="AQ1908" i="16"/>
  <c r="AM1908" i="16"/>
  <c r="AW1908" i="16"/>
  <c r="AS1908" i="16"/>
  <c r="AO1908" i="16"/>
  <c r="AT1908" i="16"/>
  <c r="AP1908" i="16"/>
  <c r="AX1908" i="16"/>
  <c r="AC1930" i="16"/>
  <c r="AK1930" i="16"/>
  <c r="AA1930" i="16"/>
  <c r="Z1930" i="16"/>
  <c r="AQ1753" i="16"/>
  <c r="AW1753" i="16"/>
  <c r="AL1756" i="16"/>
  <c r="AQ1756" i="16" s="1"/>
  <c r="AU1756" i="16"/>
  <c r="AA1758" i="16"/>
  <c r="AM1760" i="16"/>
  <c r="AU1760" i="16"/>
  <c r="AA1762" i="16"/>
  <c r="AM1764" i="16"/>
  <c r="AU1764" i="16"/>
  <c r="AA1766" i="16"/>
  <c r="AM1768" i="16"/>
  <c r="AU1768" i="16"/>
  <c r="AA1770" i="16"/>
  <c r="AM1772" i="16"/>
  <c r="AU1772" i="16"/>
  <c r="AK1774" i="16"/>
  <c r="AW1775" i="16"/>
  <c r="AS1775" i="16"/>
  <c r="AO1775" i="16"/>
  <c r="AV1775" i="16"/>
  <c r="AR1775" i="16"/>
  <c r="AN1775" i="16"/>
  <c r="AX1775" i="16"/>
  <c r="AT1775" i="16"/>
  <c r="AP1775" i="16"/>
  <c r="AU1775" i="16"/>
  <c r="AK1778" i="16"/>
  <c r="AW1779" i="16"/>
  <c r="AS1779" i="16"/>
  <c r="AV1779" i="16"/>
  <c r="AR1779" i="16"/>
  <c r="AN1779" i="16"/>
  <c r="AT1779" i="16"/>
  <c r="AP1779" i="16"/>
  <c r="AU1779" i="16"/>
  <c r="AK1782" i="16"/>
  <c r="AS1783" i="16"/>
  <c r="AN1783" i="16"/>
  <c r="AU1783" i="16"/>
  <c r="AK1786" i="16"/>
  <c r="AS1787" i="16"/>
  <c r="AO1787" i="16"/>
  <c r="AN1787" i="16"/>
  <c r="AX1787" i="16"/>
  <c r="AU1787" i="16"/>
  <c r="AK1790" i="16"/>
  <c r="AW1791" i="16"/>
  <c r="AS1791" i="16"/>
  <c r="AO1791" i="16"/>
  <c r="AV1791" i="16"/>
  <c r="AR1791" i="16"/>
  <c r="AN1791" i="16"/>
  <c r="AX1791" i="16"/>
  <c r="AT1791" i="16"/>
  <c r="AP1791" i="16"/>
  <c r="AU1791" i="16"/>
  <c r="AS1792" i="16"/>
  <c r="AM1793" i="16"/>
  <c r="AK1794" i="16"/>
  <c r="AW1795" i="16"/>
  <c r="AS1795" i="16"/>
  <c r="AO1795" i="16"/>
  <c r="AV1795" i="16"/>
  <c r="AR1795" i="16"/>
  <c r="AN1795" i="16"/>
  <c r="AX1795" i="16"/>
  <c r="AT1795" i="16"/>
  <c r="AP1795" i="16"/>
  <c r="AU1795" i="16"/>
  <c r="AS1796" i="16"/>
  <c r="AM1797" i="16"/>
  <c r="AK1798" i="16"/>
  <c r="AW1799" i="16"/>
  <c r="AS1799" i="16"/>
  <c r="AO1799" i="16"/>
  <c r="AV1799" i="16"/>
  <c r="AR1799" i="16"/>
  <c r="AN1799" i="16"/>
  <c r="AX1799" i="16"/>
  <c r="AT1799" i="16"/>
  <c r="AP1799" i="16"/>
  <c r="AU1799" i="16"/>
  <c r="AS1800" i="16"/>
  <c r="AK1802" i="16"/>
  <c r="AW1803" i="16"/>
  <c r="AS1803" i="16"/>
  <c r="AO1803" i="16"/>
  <c r="AV1803" i="16"/>
  <c r="AR1803" i="16"/>
  <c r="AN1803" i="16"/>
  <c r="AX1803" i="16"/>
  <c r="AT1803" i="16"/>
  <c r="AP1803" i="16"/>
  <c r="AU1803" i="16"/>
  <c r="AS1804" i="16"/>
  <c r="AM1805" i="16"/>
  <c r="AV1808" i="16"/>
  <c r="AR1808" i="16"/>
  <c r="AN1808" i="16"/>
  <c r="AU1808" i="16"/>
  <c r="AP1808" i="16"/>
  <c r="AT1808" i="16"/>
  <c r="AO1808" i="16"/>
  <c r="AW1808" i="16"/>
  <c r="AQ1808" i="16"/>
  <c r="AX1808" i="16"/>
  <c r="AQ1809" i="16"/>
  <c r="AV1812" i="16"/>
  <c r="AR1812" i="16"/>
  <c r="AN1812" i="16"/>
  <c r="AX1812" i="16"/>
  <c r="AS1812" i="16"/>
  <c r="AM1812" i="16"/>
  <c r="AW1812" i="16"/>
  <c r="AQ1812" i="16"/>
  <c r="AT1812" i="16"/>
  <c r="AO1812" i="16"/>
  <c r="AV1817" i="16"/>
  <c r="AP1824" i="16"/>
  <c r="AV1826" i="16"/>
  <c r="AR1826" i="16"/>
  <c r="AN1826" i="16"/>
  <c r="AU1826" i="16"/>
  <c r="AQ1826" i="16"/>
  <c r="AM1826" i="16"/>
  <c r="AW1826" i="16"/>
  <c r="AO1826" i="16"/>
  <c r="AT1826" i="16"/>
  <c r="AX1826" i="16"/>
  <c r="AP1826" i="16"/>
  <c r="AC1830" i="16"/>
  <c r="AK1830" i="16"/>
  <c r="AA1830" i="16"/>
  <c r="Z1830" i="16"/>
  <c r="AU1831" i="16"/>
  <c r="AM1833" i="16"/>
  <c r="AV1862" i="16"/>
  <c r="AR1862" i="16"/>
  <c r="AN1862" i="16"/>
  <c r="AX1862" i="16"/>
  <c r="AS1862" i="16"/>
  <c r="AM1862" i="16"/>
  <c r="AW1862" i="16"/>
  <c r="AQ1862" i="16"/>
  <c r="AT1862" i="16"/>
  <c r="AO1862" i="16"/>
  <c r="AU1862" i="16"/>
  <c r="AP1862" i="16"/>
  <c r="AX1917" i="16"/>
  <c r="AT1917" i="16"/>
  <c r="AP1917" i="16"/>
  <c r="AW1917" i="16"/>
  <c r="AS1917" i="16"/>
  <c r="AO1917" i="16"/>
  <c r="AU1917" i="16"/>
  <c r="AQ1917" i="16"/>
  <c r="AM1917" i="16"/>
  <c r="AN1917" i="16"/>
  <c r="AR1917" i="16"/>
  <c r="AV1917" i="16"/>
  <c r="AA1807" i="16"/>
  <c r="AL1811" i="16"/>
  <c r="AM1813" i="16"/>
  <c r="AR1813" i="16"/>
  <c r="AW1813" i="16"/>
  <c r="AA1815" i="16"/>
  <c r="AL1819" i="16"/>
  <c r="AM1821" i="16"/>
  <c r="AR1821" i="16"/>
  <c r="AW1821" i="16"/>
  <c r="AQ1823" i="16"/>
  <c r="Z1826" i="16"/>
  <c r="AL1827" i="16"/>
  <c r="AN1827" i="16" s="1"/>
  <c r="AK1828" i="16"/>
  <c r="AX1829" i="16"/>
  <c r="AT1829" i="16"/>
  <c r="AP1829" i="16"/>
  <c r="AW1829" i="16"/>
  <c r="AS1829" i="16"/>
  <c r="AO1829" i="16"/>
  <c r="AN1829" i="16"/>
  <c r="AV1829" i="16"/>
  <c r="AQ1831" i="16"/>
  <c r="Z1834" i="16"/>
  <c r="AL1835" i="16"/>
  <c r="AN1835" i="16" s="1"/>
  <c r="AX1837" i="16"/>
  <c r="AT1837" i="16"/>
  <c r="AP1837" i="16"/>
  <c r="AW1837" i="16"/>
  <c r="AS1837" i="16"/>
  <c r="AO1837" i="16"/>
  <c r="AU1837" i="16"/>
  <c r="AQ1837" i="16"/>
  <c r="AM1837" i="16"/>
  <c r="AR1837" i="16"/>
  <c r="AX1839" i="16"/>
  <c r="AT1839" i="16"/>
  <c r="AP1839" i="16"/>
  <c r="AW1839" i="16"/>
  <c r="AS1839" i="16"/>
  <c r="AO1839" i="16"/>
  <c r="AU1839" i="16"/>
  <c r="AQ1839" i="16"/>
  <c r="AM1839" i="16"/>
  <c r="AR1839" i="16"/>
  <c r="AX1841" i="16"/>
  <c r="AT1841" i="16"/>
  <c r="AP1841" i="16"/>
  <c r="AW1841" i="16"/>
  <c r="AS1841" i="16"/>
  <c r="AO1841" i="16"/>
  <c r="AU1841" i="16"/>
  <c r="AQ1841" i="16"/>
  <c r="AM1841" i="16"/>
  <c r="AR1841" i="16"/>
  <c r="AX1843" i="16"/>
  <c r="AT1843" i="16"/>
  <c r="AP1843" i="16"/>
  <c r="AW1843" i="16"/>
  <c r="AS1843" i="16"/>
  <c r="AO1843" i="16"/>
  <c r="AU1843" i="16"/>
  <c r="AQ1843" i="16"/>
  <c r="AM1843" i="16"/>
  <c r="AR1843" i="16"/>
  <c r="AX1845" i="16"/>
  <c r="AT1845" i="16"/>
  <c r="AP1845" i="16"/>
  <c r="AW1845" i="16"/>
  <c r="AS1845" i="16"/>
  <c r="AO1845" i="16"/>
  <c r="AU1845" i="16"/>
  <c r="AQ1845" i="16"/>
  <c r="AM1845" i="16"/>
  <c r="AR1845" i="16"/>
  <c r="AX1847" i="16"/>
  <c r="AT1847" i="16"/>
  <c r="AP1847" i="16"/>
  <c r="AW1847" i="16"/>
  <c r="AS1847" i="16"/>
  <c r="AO1847" i="16"/>
  <c r="AU1847" i="16"/>
  <c r="AQ1847" i="16"/>
  <c r="AM1847" i="16"/>
  <c r="AR1847" i="16"/>
  <c r="AX1849" i="16"/>
  <c r="AT1849" i="16"/>
  <c r="AP1849" i="16"/>
  <c r="AW1849" i="16"/>
  <c r="AS1849" i="16"/>
  <c r="AO1849" i="16"/>
  <c r="AU1849" i="16"/>
  <c r="AQ1849" i="16"/>
  <c r="AM1849" i="16"/>
  <c r="AR1849" i="16"/>
  <c r="AX1851" i="16"/>
  <c r="AT1851" i="16"/>
  <c r="AP1851" i="16"/>
  <c r="AW1851" i="16"/>
  <c r="AS1851" i="16"/>
  <c r="AO1851" i="16"/>
  <c r="AU1851" i="16"/>
  <c r="AQ1851" i="16"/>
  <c r="AM1851" i="16"/>
  <c r="AR1851" i="16"/>
  <c r="AX1853" i="16"/>
  <c r="AT1853" i="16"/>
  <c r="AP1853" i="16"/>
  <c r="AW1853" i="16"/>
  <c r="AS1853" i="16"/>
  <c r="AO1853" i="16"/>
  <c r="AU1853" i="16"/>
  <c r="AQ1853" i="16"/>
  <c r="AM1853" i="16"/>
  <c r="AR1853" i="16"/>
  <c r="AX1855" i="16"/>
  <c r="AT1855" i="16"/>
  <c r="AP1855" i="16"/>
  <c r="AW1855" i="16"/>
  <c r="AS1855" i="16"/>
  <c r="AO1855" i="16"/>
  <c r="AU1855" i="16"/>
  <c r="AQ1855" i="16"/>
  <c r="AM1855" i="16"/>
  <c r="AR1855" i="16"/>
  <c r="AX1857" i="16"/>
  <c r="AT1857" i="16"/>
  <c r="AP1857" i="16"/>
  <c r="AW1857" i="16"/>
  <c r="AS1857" i="16"/>
  <c r="AO1857" i="16"/>
  <c r="AU1857" i="16"/>
  <c r="AQ1857" i="16"/>
  <c r="AM1857" i="16"/>
  <c r="AR1857" i="16"/>
  <c r="AX1859" i="16"/>
  <c r="AT1859" i="16"/>
  <c r="AP1859" i="16"/>
  <c r="AW1859" i="16"/>
  <c r="AS1859" i="16"/>
  <c r="AO1859" i="16"/>
  <c r="AU1859" i="16"/>
  <c r="AQ1859" i="16"/>
  <c r="AM1859" i="16"/>
  <c r="AR1859" i="16"/>
  <c r="AX1863" i="16"/>
  <c r="AT1863" i="16"/>
  <c r="AQ1863" i="16"/>
  <c r="AU1863" i="16"/>
  <c r="AR1863" i="16"/>
  <c r="AM1863" i="16"/>
  <c r="AC1864" i="16"/>
  <c r="AK1864" i="16"/>
  <c r="AA1864" i="16"/>
  <c r="Z1864" i="16"/>
  <c r="AK1875" i="16"/>
  <c r="AC1875" i="16"/>
  <c r="Z1875" i="16"/>
  <c r="AA1875" i="16"/>
  <c r="AX1877" i="16"/>
  <c r="AT1877" i="16"/>
  <c r="AP1877" i="16"/>
  <c r="AU1877" i="16"/>
  <c r="AQ1877" i="16"/>
  <c r="AM1877" i="16"/>
  <c r="AV1877" i="16"/>
  <c r="AN1877" i="16"/>
  <c r="AS1877" i="16"/>
  <c r="AW1877" i="16"/>
  <c r="AO1877" i="16"/>
  <c r="AV1916" i="16"/>
  <c r="AR1916" i="16"/>
  <c r="AN1916" i="16"/>
  <c r="AU1916" i="16"/>
  <c r="AQ1916" i="16"/>
  <c r="AM1916" i="16"/>
  <c r="AW1916" i="16"/>
  <c r="AS1916" i="16"/>
  <c r="AO1916" i="16"/>
  <c r="AT1916" i="16"/>
  <c r="AP1916" i="16"/>
  <c r="AX1916" i="16"/>
  <c r="AC1773" i="16"/>
  <c r="AC1775" i="16"/>
  <c r="AC1777" i="16"/>
  <c r="AC1779" i="16"/>
  <c r="AC1781" i="16"/>
  <c r="AC1783" i="16"/>
  <c r="AC1785" i="16"/>
  <c r="AC1787" i="16"/>
  <c r="AC1789" i="16"/>
  <c r="AC1791" i="16"/>
  <c r="AC1793" i="16"/>
  <c r="AC1795" i="16"/>
  <c r="AC1797" i="16"/>
  <c r="AC1799" i="16"/>
  <c r="AC1801" i="16"/>
  <c r="AC1803" i="16"/>
  <c r="AC1805" i="16"/>
  <c r="AL1807" i="16"/>
  <c r="AU1807" i="16" s="1"/>
  <c r="AK1810" i="16"/>
  <c r="AO1813" i="16"/>
  <c r="AL1815" i="16"/>
  <c r="AP1815" i="16" s="1"/>
  <c r="AK1818" i="16"/>
  <c r="AO1821" i="16"/>
  <c r="AL1823" i="16"/>
  <c r="AR1823" i="16" s="1"/>
  <c r="AM1823" i="16"/>
  <c r="AX1825" i="16"/>
  <c r="AT1825" i="16"/>
  <c r="AP1825" i="16"/>
  <c r="AW1825" i="16"/>
  <c r="AS1825" i="16"/>
  <c r="AO1825" i="16"/>
  <c r="AN1825" i="16"/>
  <c r="AV1825" i="16"/>
  <c r="AR1829" i="16"/>
  <c r="AL1831" i="16"/>
  <c r="AR1831" i="16" s="1"/>
  <c r="AM1831" i="16"/>
  <c r="AX1833" i="16"/>
  <c r="AT1833" i="16"/>
  <c r="AP1833" i="16"/>
  <c r="AW1833" i="16"/>
  <c r="AS1833" i="16"/>
  <c r="AO1833" i="16"/>
  <c r="AN1833" i="16"/>
  <c r="AV1833" i="16"/>
  <c r="AK1867" i="16"/>
  <c r="AC1867" i="16"/>
  <c r="Z1867" i="16"/>
  <c r="AA1867" i="16"/>
  <c r="AX1869" i="16"/>
  <c r="AT1869" i="16"/>
  <c r="AP1869" i="16"/>
  <c r="AU1869" i="16"/>
  <c r="AQ1869" i="16"/>
  <c r="AM1869" i="16"/>
  <c r="AV1869" i="16"/>
  <c r="AN1869" i="16"/>
  <c r="AS1869" i="16"/>
  <c r="AW1869" i="16"/>
  <c r="AO1869" i="16"/>
  <c r="AK1883" i="16"/>
  <c r="AC1883" i="16"/>
  <c r="Z1883" i="16"/>
  <c r="AA1883" i="16"/>
  <c r="AX1909" i="16"/>
  <c r="AT1909" i="16"/>
  <c r="AP1909" i="16"/>
  <c r="AW1909" i="16"/>
  <c r="AS1909" i="16"/>
  <c r="AO1909" i="16"/>
  <c r="AU1909" i="16"/>
  <c r="AQ1909" i="16"/>
  <c r="AM1909" i="16"/>
  <c r="AN1909" i="16"/>
  <c r="AR1909" i="16"/>
  <c r="AN1919" i="16"/>
  <c r="AT1924" i="16"/>
  <c r="AN1924" i="16"/>
  <c r="AM1924" i="16"/>
  <c r="AX1813" i="16"/>
  <c r="AT1813" i="16"/>
  <c r="AP1813" i="16"/>
  <c r="AQ1813" i="16"/>
  <c r="AV1813" i="16"/>
  <c r="AX1821" i="16"/>
  <c r="AT1821" i="16"/>
  <c r="AP1821" i="16"/>
  <c r="AQ1821" i="16"/>
  <c r="AV1821" i="16"/>
  <c r="AP1823" i="16"/>
  <c r="AW1823" i="16"/>
  <c r="AN1823" i="16"/>
  <c r="AV1823" i="16"/>
  <c r="AM1829" i="16"/>
  <c r="AX1831" i="16"/>
  <c r="AT1831" i="16"/>
  <c r="AP1831" i="16"/>
  <c r="AW1831" i="16"/>
  <c r="AS1831" i="16"/>
  <c r="AO1831" i="16"/>
  <c r="AN1831" i="16"/>
  <c r="AV1831" i="16"/>
  <c r="AN1853" i="16"/>
  <c r="AN1855" i="16"/>
  <c r="AN1857" i="16"/>
  <c r="AN1859" i="16"/>
  <c r="AV1860" i="16"/>
  <c r="AR1860" i="16"/>
  <c r="AN1860" i="16"/>
  <c r="AW1860" i="16"/>
  <c r="AQ1860" i="16"/>
  <c r="AU1860" i="16"/>
  <c r="AP1860" i="16"/>
  <c r="AX1860" i="16"/>
  <c r="AS1860" i="16"/>
  <c r="AM1860" i="16"/>
  <c r="AC1861" i="16"/>
  <c r="AK1861" i="16"/>
  <c r="Z1861" i="16"/>
  <c r="AA1861" i="16"/>
  <c r="AS1863" i="16"/>
  <c r="AX1879" i="16"/>
  <c r="AT1879" i="16"/>
  <c r="AP1879" i="16"/>
  <c r="AU1879" i="16"/>
  <c r="AQ1879" i="16"/>
  <c r="AM1879" i="16"/>
  <c r="AW1879" i="16"/>
  <c r="AO1879" i="16"/>
  <c r="AV1879" i="16"/>
  <c r="AN1879" i="16"/>
  <c r="AR1879" i="16"/>
  <c r="AN1911" i="16"/>
  <c r="AK1836" i="16"/>
  <c r="AK1838" i="16"/>
  <c r="AK1840" i="16"/>
  <c r="AK1842" i="16"/>
  <c r="AK1844" i="16"/>
  <c r="AK1846" i="16"/>
  <c r="AK1848" i="16"/>
  <c r="AK1850" i="16"/>
  <c r="AK1852" i="16"/>
  <c r="AK1854" i="16"/>
  <c r="AK1856" i="16"/>
  <c r="AK1858" i="16"/>
  <c r="Z1869" i="16"/>
  <c r="AA1869" i="16"/>
  <c r="AX1873" i="16"/>
  <c r="AT1873" i="16"/>
  <c r="AP1873" i="16"/>
  <c r="AU1873" i="16"/>
  <c r="AQ1873" i="16"/>
  <c r="AM1873" i="16"/>
  <c r="AS1873" i="16"/>
  <c r="Z1877" i="16"/>
  <c r="AA1877" i="16"/>
  <c r="AX1881" i="16"/>
  <c r="AT1881" i="16"/>
  <c r="AP1881" i="16"/>
  <c r="AU1881" i="16"/>
  <c r="AQ1881" i="16"/>
  <c r="AM1881" i="16"/>
  <c r="AS1881" i="16"/>
  <c r="AX1885" i="16"/>
  <c r="AT1885" i="16"/>
  <c r="AP1885" i="16"/>
  <c r="AW1885" i="16"/>
  <c r="AS1885" i="16"/>
  <c r="AO1885" i="16"/>
  <c r="AU1885" i="16"/>
  <c r="AQ1885" i="16"/>
  <c r="AM1885" i="16"/>
  <c r="Z1885" i="16"/>
  <c r="AA1885" i="16"/>
  <c r="AV1885" i="16"/>
  <c r="AX1887" i="16"/>
  <c r="AT1887" i="16"/>
  <c r="AP1887" i="16"/>
  <c r="AW1887" i="16"/>
  <c r="AS1887" i="16"/>
  <c r="AO1887" i="16"/>
  <c r="AU1887" i="16"/>
  <c r="AQ1887" i="16"/>
  <c r="AM1887" i="16"/>
  <c r="AV1887" i="16"/>
  <c r="AX1889" i="16"/>
  <c r="AT1889" i="16"/>
  <c r="AP1889" i="16"/>
  <c r="AW1889" i="16"/>
  <c r="AS1889" i="16"/>
  <c r="AO1889" i="16"/>
  <c r="AU1889" i="16"/>
  <c r="AQ1889" i="16"/>
  <c r="AM1889" i="16"/>
  <c r="AV1889" i="16"/>
  <c r="AX1891" i="16"/>
  <c r="AT1891" i="16"/>
  <c r="AP1891" i="16"/>
  <c r="AW1891" i="16"/>
  <c r="AS1891" i="16"/>
  <c r="AO1891" i="16"/>
  <c r="AU1891" i="16"/>
  <c r="AQ1891" i="16"/>
  <c r="AM1891" i="16"/>
  <c r="AV1891" i="16"/>
  <c r="AX1893" i="16"/>
  <c r="AT1893" i="16"/>
  <c r="AP1893" i="16"/>
  <c r="AW1893" i="16"/>
  <c r="AS1893" i="16"/>
  <c r="AO1893" i="16"/>
  <c r="AU1893" i="16"/>
  <c r="AQ1893" i="16"/>
  <c r="AM1893" i="16"/>
  <c r="AV1893" i="16"/>
  <c r="AX1895" i="16"/>
  <c r="AT1895" i="16"/>
  <c r="AP1895" i="16"/>
  <c r="AW1895" i="16"/>
  <c r="AS1895" i="16"/>
  <c r="AO1895" i="16"/>
  <c r="AU1895" i="16"/>
  <c r="AQ1895" i="16"/>
  <c r="AM1895" i="16"/>
  <c r="AV1895" i="16"/>
  <c r="AX1897" i="16"/>
  <c r="AT1897" i="16"/>
  <c r="AP1897" i="16"/>
  <c r="AW1897" i="16"/>
  <c r="AS1897" i="16"/>
  <c r="AO1897" i="16"/>
  <c r="AU1897" i="16"/>
  <c r="AQ1897" i="16"/>
  <c r="AM1897" i="16"/>
  <c r="AV1897" i="16"/>
  <c r="AX1899" i="16"/>
  <c r="AT1899" i="16"/>
  <c r="AP1899" i="16"/>
  <c r="AW1899" i="16"/>
  <c r="AS1899" i="16"/>
  <c r="AO1899" i="16"/>
  <c r="AU1899" i="16"/>
  <c r="AQ1899" i="16"/>
  <c r="AM1899" i="16"/>
  <c r="AV1899" i="16"/>
  <c r="AX1901" i="16"/>
  <c r="AT1901" i="16"/>
  <c r="AP1901" i="16"/>
  <c r="AW1901" i="16"/>
  <c r="AS1901" i="16"/>
  <c r="AO1901" i="16"/>
  <c r="AU1901" i="16"/>
  <c r="AQ1901" i="16"/>
  <c r="AM1901" i="16"/>
  <c r="AV1901" i="16"/>
  <c r="AX1903" i="16"/>
  <c r="AT1903" i="16"/>
  <c r="AP1903" i="16"/>
  <c r="AW1903" i="16"/>
  <c r="AS1903" i="16"/>
  <c r="AO1903" i="16"/>
  <c r="AU1903" i="16"/>
  <c r="AQ1903" i="16"/>
  <c r="AM1903" i="16"/>
  <c r="AV1903" i="16"/>
  <c r="AX1905" i="16"/>
  <c r="AT1905" i="16"/>
  <c r="AP1905" i="16"/>
  <c r="AW1905" i="16"/>
  <c r="AS1905" i="16"/>
  <c r="AO1905" i="16"/>
  <c r="AU1905" i="16"/>
  <c r="AQ1905" i="16"/>
  <c r="AM1905" i="16"/>
  <c r="AV1905" i="16"/>
  <c r="AX1907" i="16"/>
  <c r="AT1907" i="16"/>
  <c r="AP1907" i="16"/>
  <c r="AW1907" i="16"/>
  <c r="AS1907" i="16"/>
  <c r="AO1907" i="16"/>
  <c r="AU1907" i="16"/>
  <c r="AQ1907" i="16"/>
  <c r="AM1907" i="16"/>
  <c r="AV1907" i="16"/>
  <c r="AK1914" i="16"/>
  <c r="AX1915" i="16"/>
  <c r="AT1915" i="16"/>
  <c r="AP1915" i="16"/>
  <c r="AW1915" i="16"/>
  <c r="AS1915" i="16"/>
  <c r="AO1915" i="16"/>
  <c r="AU1915" i="16"/>
  <c r="AQ1915" i="16"/>
  <c r="AM1915" i="16"/>
  <c r="AV1915" i="16"/>
  <c r="AW1921" i="16"/>
  <c r="AC1942" i="16"/>
  <c r="AK1942" i="16"/>
  <c r="AA1942" i="16"/>
  <c r="Z1942" i="16"/>
  <c r="AO1948" i="16"/>
  <c r="AV1950" i="16"/>
  <c r="AR1950" i="16"/>
  <c r="AN1950" i="16"/>
  <c r="AU1950" i="16"/>
  <c r="AP1950" i="16"/>
  <c r="AT1950" i="16"/>
  <c r="AO1950" i="16"/>
  <c r="AW1950" i="16"/>
  <c r="AQ1950" i="16"/>
  <c r="AM1950" i="16"/>
  <c r="AS1950" i="16"/>
  <c r="AC1863" i="16"/>
  <c r="AL1865" i="16"/>
  <c r="AX1865" i="16"/>
  <c r="AT1865" i="16"/>
  <c r="AP1865" i="16"/>
  <c r="AU1865" i="16"/>
  <c r="AQ1865" i="16"/>
  <c r="AW1865" i="16"/>
  <c r="Z1873" i="16"/>
  <c r="AA1873" i="16"/>
  <c r="AO1873" i="16"/>
  <c r="AW1873" i="16"/>
  <c r="Z1881" i="16"/>
  <c r="AA1881" i="16"/>
  <c r="AO1881" i="16"/>
  <c r="AW1881" i="16"/>
  <c r="AV1910" i="16"/>
  <c r="AR1910" i="16"/>
  <c r="AN1910" i="16"/>
  <c r="AU1910" i="16"/>
  <c r="AQ1910" i="16"/>
  <c r="AM1910" i="16"/>
  <c r="AW1910" i="16"/>
  <c r="AS1910" i="16"/>
  <c r="AO1910" i="16"/>
  <c r="AX1911" i="16"/>
  <c r="AT1911" i="16"/>
  <c r="AP1911" i="16"/>
  <c r="AW1911" i="16"/>
  <c r="AS1911" i="16"/>
  <c r="AO1911" i="16"/>
  <c r="AU1911" i="16"/>
  <c r="AQ1911" i="16"/>
  <c r="AM1911" i="16"/>
  <c r="AV1911" i="16"/>
  <c r="AV1918" i="16"/>
  <c r="AR1918" i="16"/>
  <c r="AN1918" i="16"/>
  <c r="AU1918" i="16"/>
  <c r="AQ1918" i="16"/>
  <c r="AM1918" i="16"/>
  <c r="AW1918" i="16"/>
  <c r="AS1918" i="16"/>
  <c r="AO1918" i="16"/>
  <c r="AX1919" i="16"/>
  <c r="AT1919" i="16"/>
  <c r="AP1919" i="16"/>
  <c r="AW1919" i="16"/>
  <c r="AS1919" i="16"/>
  <c r="AO1919" i="16"/>
  <c r="AU1919" i="16"/>
  <c r="AQ1919" i="16"/>
  <c r="AM1919" i="16"/>
  <c r="AV1919" i="16"/>
  <c r="AC1922" i="16"/>
  <c r="AK1922" i="16"/>
  <c r="Z1922" i="16"/>
  <c r="AA1922" i="16"/>
  <c r="AC1934" i="16"/>
  <c r="AK1934" i="16"/>
  <c r="AA1934" i="16"/>
  <c r="Z1934" i="16"/>
  <c r="AM1943" i="16"/>
  <c r="AX1950" i="16"/>
  <c r="AQ1951" i="16"/>
  <c r="AL1863" i="16"/>
  <c r="AN1863" i="16" s="1"/>
  <c r="AM1865" i="16"/>
  <c r="AR1865" i="16"/>
  <c r="Z1871" i="16"/>
  <c r="AA1871" i="16"/>
  <c r="AR1873" i="16"/>
  <c r="Z1879" i="16"/>
  <c r="AA1879" i="16"/>
  <c r="AR1881" i="16"/>
  <c r="AR1885" i="16"/>
  <c r="AR1887" i="16"/>
  <c r="AR1889" i="16"/>
  <c r="AR1891" i="16"/>
  <c r="AR1893" i="16"/>
  <c r="AR1895" i="16"/>
  <c r="AR1897" i="16"/>
  <c r="AR1899" i="16"/>
  <c r="AR1901" i="16"/>
  <c r="AR1903" i="16"/>
  <c r="AR1905" i="16"/>
  <c r="AR1907" i="16"/>
  <c r="AP1910" i="16"/>
  <c r="AK1912" i="16"/>
  <c r="AX1913" i="16"/>
  <c r="AT1913" i="16"/>
  <c r="AP1913" i="16"/>
  <c r="AW1913" i="16"/>
  <c r="AS1913" i="16"/>
  <c r="AO1913" i="16"/>
  <c r="AU1913" i="16"/>
  <c r="AQ1913" i="16"/>
  <c r="AM1913" i="16"/>
  <c r="AV1913" i="16"/>
  <c r="AR1915" i="16"/>
  <c r="AP1918" i="16"/>
  <c r="AK1920" i="16"/>
  <c r="AC1926" i="16"/>
  <c r="AK1926" i="16"/>
  <c r="Z1926" i="16"/>
  <c r="AA1926" i="16"/>
  <c r="AM1931" i="16"/>
  <c r="AC1938" i="16"/>
  <c r="AK1938" i="16"/>
  <c r="AA1938" i="16"/>
  <c r="Z1938" i="16"/>
  <c r="AM1947" i="16"/>
  <c r="AK1866" i="16"/>
  <c r="AK1868" i="16"/>
  <c r="AK1870" i="16"/>
  <c r="AK1872" i="16"/>
  <c r="AK1874" i="16"/>
  <c r="AK1876" i="16"/>
  <c r="AK1878" i="16"/>
  <c r="AK1880" i="16"/>
  <c r="AK1882" i="16"/>
  <c r="AK1884" i="16"/>
  <c r="AK1886" i="16"/>
  <c r="AA1887" i="16"/>
  <c r="AK1888" i="16"/>
  <c r="AA1889" i="16"/>
  <c r="AK1890" i="16"/>
  <c r="AA1891" i="16"/>
  <c r="AK1892" i="16"/>
  <c r="AA1893" i="16"/>
  <c r="AK1894" i="16"/>
  <c r="AA1895" i="16"/>
  <c r="AK1896" i="16"/>
  <c r="AA1897" i="16"/>
  <c r="AK1898" i="16"/>
  <c r="AA1899" i="16"/>
  <c r="AK1900" i="16"/>
  <c r="AA1901" i="16"/>
  <c r="AK1902" i="16"/>
  <c r="AA1903" i="16"/>
  <c r="AK1904" i="16"/>
  <c r="AA1905" i="16"/>
  <c r="AK1906" i="16"/>
  <c r="AA1907" i="16"/>
  <c r="AA1909" i="16"/>
  <c r="AA1911" i="16"/>
  <c r="AA1913" i="16"/>
  <c r="AA1915" i="16"/>
  <c r="AA1917" i="16"/>
  <c r="AA1919" i="16"/>
  <c r="AL1922" i="16"/>
  <c r="AK1923" i="16"/>
  <c r="AA1924" i="16"/>
  <c r="AL1926" i="16"/>
  <c r="AK1928" i="16"/>
  <c r="AO1929" i="16"/>
  <c r="AV1929" i="16"/>
  <c r="AX1929" i="16"/>
  <c r="AT1929" i="16"/>
  <c r="AK1932" i="16"/>
  <c r="AW1933" i="16"/>
  <c r="AV1933" i="16"/>
  <c r="AR1933" i="16"/>
  <c r="AT1933" i="16"/>
  <c r="AP1933" i="16"/>
  <c r="AK1936" i="16"/>
  <c r="AK1940" i="16"/>
  <c r="AO1941" i="16"/>
  <c r="AX1941" i="16"/>
  <c r="AK1944" i="16"/>
  <c r="AO1945" i="16"/>
  <c r="AV1945" i="16"/>
  <c r="AX1945" i="16"/>
  <c r="AT1945" i="16"/>
  <c r="AU1948" i="16"/>
  <c r="AQ1948" i="16"/>
  <c r="AM1948" i="16"/>
  <c r="AX1948" i="16"/>
  <c r="AT1948" i="16"/>
  <c r="AP1948" i="16"/>
  <c r="AV1948" i="16"/>
  <c r="AR1948" i="16"/>
  <c r="AN1948" i="16"/>
  <c r="AX1951" i="16"/>
  <c r="AT1951" i="16"/>
  <c r="AP1951" i="16"/>
  <c r="AS1951" i="16"/>
  <c r="AN1951" i="16"/>
  <c r="AW1951" i="16"/>
  <c r="AR1951" i="16"/>
  <c r="AM1951" i="16"/>
  <c r="AU1951" i="16"/>
  <c r="AO1951" i="16"/>
  <c r="AV1921" i="16"/>
  <c r="AX1921" i="16"/>
  <c r="AT1921" i="16"/>
  <c r="AL1924" i="16"/>
  <c r="AP1924" i="16" s="1"/>
  <c r="AV1925" i="16"/>
  <c r="AX1925" i="16"/>
  <c r="AT1925" i="16"/>
  <c r="AK1927" i="16"/>
  <c r="AC1927" i="16"/>
  <c r="AW1931" i="16"/>
  <c r="AS1931" i="16"/>
  <c r="AO1931" i="16"/>
  <c r="AV1931" i="16"/>
  <c r="AR1931" i="16"/>
  <c r="AN1931" i="16"/>
  <c r="AX1931" i="16"/>
  <c r="AT1931" i="16"/>
  <c r="AP1931" i="16"/>
  <c r="AU1931" i="16"/>
  <c r="AW1935" i="16"/>
  <c r="AS1935" i="16"/>
  <c r="AO1935" i="16"/>
  <c r="AV1935" i="16"/>
  <c r="AR1935" i="16"/>
  <c r="AN1935" i="16"/>
  <c r="AX1935" i="16"/>
  <c r="AT1935" i="16"/>
  <c r="AP1935" i="16"/>
  <c r="AU1935" i="16"/>
  <c r="AW1939" i="16"/>
  <c r="AS1939" i="16"/>
  <c r="AO1939" i="16"/>
  <c r="AV1939" i="16"/>
  <c r="AR1939" i="16"/>
  <c r="AN1939" i="16"/>
  <c r="AX1939" i="16"/>
  <c r="AT1939" i="16"/>
  <c r="AP1939" i="16"/>
  <c r="AU1939" i="16"/>
  <c r="AW1943" i="16"/>
  <c r="AS1943" i="16"/>
  <c r="AO1943" i="16"/>
  <c r="AV1943" i="16"/>
  <c r="AR1943" i="16"/>
  <c r="AN1943" i="16"/>
  <c r="AX1943" i="16"/>
  <c r="AT1943" i="16"/>
  <c r="AP1943" i="16"/>
  <c r="AU1943" i="16"/>
  <c r="AW1947" i="16"/>
  <c r="AS1947" i="16"/>
  <c r="AO1947" i="16"/>
  <c r="AV1947" i="16"/>
  <c r="AR1947" i="16"/>
  <c r="AN1947" i="16"/>
  <c r="AX1947" i="16"/>
  <c r="AT1947" i="16"/>
  <c r="AP1947" i="16"/>
  <c r="AU1947" i="16"/>
  <c r="AC1954" i="16"/>
  <c r="AK1954" i="16"/>
  <c r="AA1954" i="16"/>
  <c r="Z1954" i="16"/>
  <c r="AC1956" i="16"/>
  <c r="AK1956" i="16"/>
  <c r="AA1956" i="16"/>
  <c r="Z1956" i="16"/>
  <c r="AV1958" i="16"/>
  <c r="AR1958" i="16"/>
  <c r="AN1958" i="16"/>
  <c r="AW1958" i="16"/>
  <c r="AQ1958" i="16"/>
  <c r="AU1958" i="16"/>
  <c r="AP1958" i="16"/>
  <c r="AX1958" i="16"/>
  <c r="AM1958" i="16"/>
  <c r="AT1958" i="16"/>
  <c r="AO1958" i="16"/>
  <c r="AX1959" i="16"/>
  <c r="AT1959" i="16"/>
  <c r="AP1959" i="16"/>
  <c r="AU1959" i="16"/>
  <c r="AO1959" i="16"/>
  <c r="AS1959" i="16"/>
  <c r="AN1959" i="16"/>
  <c r="AQ1959" i="16"/>
  <c r="AW1959" i="16"/>
  <c r="AM1959" i="16"/>
  <c r="AR1959" i="16"/>
  <c r="AV1960" i="16"/>
  <c r="AR1960" i="16"/>
  <c r="AN1960" i="16"/>
  <c r="AX1960" i="16"/>
  <c r="AS1960" i="16"/>
  <c r="AM1960" i="16"/>
  <c r="AW1960" i="16"/>
  <c r="AQ1960" i="16"/>
  <c r="AP1960" i="16"/>
  <c r="AO1960" i="16"/>
  <c r="AT1960" i="16"/>
  <c r="AC1962" i="16"/>
  <c r="AK1962" i="16"/>
  <c r="AA1962" i="16"/>
  <c r="Z1962" i="16"/>
  <c r="AU1969" i="16"/>
  <c r="AQ1969" i="16"/>
  <c r="AM1969" i="16"/>
  <c r="AX1969" i="16"/>
  <c r="AS1969" i="16"/>
  <c r="AN1969" i="16"/>
  <c r="AT1969" i="16"/>
  <c r="AR1969" i="16"/>
  <c r="AV1969" i="16"/>
  <c r="AO1969" i="16"/>
  <c r="AP1969" i="16"/>
  <c r="AW1969" i="16"/>
  <c r="AP1973" i="16"/>
  <c r="AL1921" i="16"/>
  <c r="AQ1921" i="16" s="1"/>
  <c r="AU1921" i="16"/>
  <c r="AA1923" i="16"/>
  <c r="AL1925" i="16"/>
  <c r="AQ1925" i="16" s="1"/>
  <c r="AU1925" i="16"/>
  <c r="AA1928" i="16"/>
  <c r="Z1928" i="16"/>
  <c r="AL1929" i="16"/>
  <c r="AA1932" i="16"/>
  <c r="Z1932" i="16"/>
  <c r="AL1933" i="16"/>
  <c r="AO1933" i="16" s="1"/>
  <c r="AA1936" i="16"/>
  <c r="Z1936" i="16"/>
  <c r="AL1937" i="16"/>
  <c r="AV1937" i="16" s="1"/>
  <c r="AA1940" i="16"/>
  <c r="Z1940" i="16"/>
  <c r="AL1941" i="16"/>
  <c r="AW1941" i="16" s="1"/>
  <c r="AA1944" i="16"/>
  <c r="Z1944" i="16"/>
  <c r="AL1945" i="16"/>
  <c r="AM1945" i="16" s="1"/>
  <c r="AQ1945" i="16"/>
  <c r="AA1948" i="16"/>
  <c r="Z1948" i="16"/>
  <c r="AW1948" i="16"/>
  <c r="AC1953" i="16"/>
  <c r="AK1953" i="16"/>
  <c r="Z1953" i="16"/>
  <c r="AA1953" i="16"/>
  <c r="AV1959" i="16"/>
  <c r="AU1960" i="16"/>
  <c r="AA1949" i="16"/>
  <c r="AL1953" i="16"/>
  <c r="AO1957" i="16"/>
  <c r="Z1959" i="16"/>
  <c r="AA1959" i="16"/>
  <c r="AC1964" i="16"/>
  <c r="AK1964" i="16"/>
  <c r="AQ1965" i="16"/>
  <c r="AC1929" i="16"/>
  <c r="AC1931" i="16"/>
  <c r="AC1933" i="16"/>
  <c r="AC1935" i="16"/>
  <c r="AC1937" i="16"/>
  <c r="AC1939" i="16"/>
  <c r="AC1941" i="16"/>
  <c r="AC1943" i="16"/>
  <c r="AC1945" i="16"/>
  <c r="AC1947" i="16"/>
  <c r="AL1949" i="16"/>
  <c r="AO1949" i="16" s="1"/>
  <c r="AK1952" i="16"/>
  <c r="AK1961" i="16"/>
  <c r="AC1961" i="16"/>
  <c r="AX1965" i="16"/>
  <c r="AT1965" i="16"/>
  <c r="AP1965" i="16"/>
  <c r="AS1965" i="16"/>
  <c r="AN1965" i="16"/>
  <c r="AW1965" i="16"/>
  <c r="AR1965" i="16"/>
  <c r="AM1965" i="16"/>
  <c r="AV1965" i="16"/>
  <c r="AU1973" i="16"/>
  <c r="AQ1973" i="16"/>
  <c r="AM1973" i="16"/>
  <c r="AX1973" i="16"/>
  <c r="AS1973" i="16"/>
  <c r="AN1973" i="16"/>
  <c r="AT1973" i="16"/>
  <c r="AR1973" i="16"/>
  <c r="AV1973" i="16"/>
  <c r="AO1973" i="16"/>
  <c r="AX1957" i="16"/>
  <c r="AT1957" i="16"/>
  <c r="AP1957" i="16"/>
  <c r="AS1957" i="16"/>
  <c r="AN1957" i="16"/>
  <c r="AW1957" i="16"/>
  <c r="AR1957" i="16"/>
  <c r="AM1957" i="16"/>
  <c r="AV1957" i="16"/>
  <c r="AA1961" i="16"/>
  <c r="AV1970" i="16"/>
  <c r="AN1970" i="16"/>
  <c r="AU1999" i="16"/>
  <c r="AQ1999" i="16"/>
  <c r="AM1999" i="16"/>
  <c r="AX1999" i="16"/>
  <c r="AS1999" i="16"/>
  <c r="AN1999" i="16"/>
  <c r="AW1999" i="16"/>
  <c r="AR1999" i="16"/>
  <c r="AT1999" i="16"/>
  <c r="AO1999" i="16"/>
  <c r="AV1999" i="16"/>
  <c r="AP1999" i="16"/>
  <c r="AU1967" i="16"/>
  <c r="AQ1967" i="16"/>
  <c r="AM1967" i="16"/>
  <c r="AX1967" i="16"/>
  <c r="AS1967" i="16"/>
  <c r="AN1967" i="16"/>
  <c r="AR1967" i="16"/>
  <c r="AK1968" i="16"/>
  <c r="AA1969" i="16"/>
  <c r="Z1969" i="16"/>
  <c r="AU1971" i="16"/>
  <c r="AQ1971" i="16"/>
  <c r="AM1971" i="16"/>
  <c r="AX1971" i="16"/>
  <c r="AS1971" i="16"/>
  <c r="AN1971" i="16"/>
  <c r="AR1971" i="16"/>
  <c r="AK1972" i="16"/>
  <c r="AA1973" i="16"/>
  <c r="Z1973" i="16"/>
  <c r="AU1975" i="16"/>
  <c r="AQ1975" i="16"/>
  <c r="AM1975" i="16"/>
  <c r="AX1975" i="16"/>
  <c r="AS1975" i="16"/>
  <c r="AN1975" i="16"/>
  <c r="AT1975" i="16"/>
  <c r="AO1975" i="16"/>
  <c r="AV1975" i="16"/>
  <c r="AU1977" i="16"/>
  <c r="AQ1977" i="16"/>
  <c r="AM1977" i="16"/>
  <c r="AX1977" i="16"/>
  <c r="AS1977" i="16"/>
  <c r="AN1977" i="16"/>
  <c r="AT1977" i="16"/>
  <c r="AO1977" i="16"/>
  <c r="AV1977" i="16"/>
  <c r="AU1979" i="16"/>
  <c r="AQ1979" i="16"/>
  <c r="AM1979" i="16"/>
  <c r="AX1979" i="16"/>
  <c r="AS1979" i="16"/>
  <c r="AN1979" i="16"/>
  <c r="AT1979" i="16"/>
  <c r="AO1979" i="16"/>
  <c r="AV1979" i="16"/>
  <c r="AU1981" i="16"/>
  <c r="AQ1981" i="16"/>
  <c r="AM1981" i="16"/>
  <c r="AX1981" i="16"/>
  <c r="AS1981" i="16"/>
  <c r="AN1981" i="16"/>
  <c r="AT1981" i="16"/>
  <c r="AO1981" i="16"/>
  <c r="AV1981" i="16"/>
  <c r="AU1989" i="16"/>
  <c r="AQ1989" i="16"/>
  <c r="AM1989" i="16"/>
  <c r="AX1989" i="16"/>
  <c r="AS1989" i="16"/>
  <c r="AN1989" i="16"/>
  <c r="AW1989" i="16"/>
  <c r="AR1989" i="16"/>
  <c r="AT1989" i="16"/>
  <c r="AO1989" i="16"/>
  <c r="AU1997" i="16"/>
  <c r="AQ1997" i="16"/>
  <c r="AM1997" i="16"/>
  <c r="AX1997" i="16"/>
  <c r="AS1997" i="16"/>
  <c r="AN1997" i="16"/>
  <c r="AW1997" i="16"/>
  <c r="AR1997" i="16"/>
  <c r="AT1997" i="16"/>
  <c r="AO1997" i="16"/>
  <c r="AL1955" i="16"/>
  <c r="AP1955" i="16" s="1"/>
  <c r="AX1955" i="16"/>
  <c r="AV1955" i="16"/>
  <c r="AL1963" i="16"/>
  <c r="AX1963" i="16" s="1"/>
  <c r="AT1963" i="16"/>
  <c r="AP1963" i="16"/>
  <c r="AQ1963" i="16"/>
  <c r="AA1967" i="16"/>
  <c r="Z1967" i="16"/>
  <c r="AO1967" i="16"/>
  <c r="AV1967" i="16"/>
  <c r="AW1970" i="16"/>
  <c r="AS1970" i="16"/>
  <c r="AO1970" i="16"/>
  <c r="AU1970" i="16"/>
  <c r="AP1970" i="16"/>
  <c r="AR1970" i="16"/>
  <c r="AA1971" i="16"/>
  <c r="Z1971" i="16"/>
  <c r="AO1971" i="16"/>
  <c r="AV1971" i="16"/>
  <c r="AK1974" i="16"/>
  <c r="AA1975" i="16"/>
  <c r="Z1975" i="16"/>
  <c r="AP1975" i="16"/>
  <c r="AP1977" i="16"/>
  <c r="AP1979" i="16"/>
  <c r="AP1981" i="16"/>
  <c r="AU1983" i="16"/>
  <c r="AQ1983" i="16"/>
  <c r="AM1983" i="16"/>
  <c r="AX1983" i="16"/>
  <c r="AS1983" i="16"/>
  <c r="AN1983" i="16"/>
  <c r="AW1983" i="16"/>
  <c r="AR1983" i="16"/>
  <c r="AT1983" i="16"/>
  <c r="AO1983" i="16"/>
  <c r="AU1985" i="16"/>
  <c r="AQ1985" i="16"/>
  <c r="AM1985" i="16"/>
  <c r="AX1985" i="16"/>
  <c r="AS1985" i="16"/>
  <c r="AN1985" i="16"/>
  <c r="AW1985" i="16"/>
  <c r="AR1985" i="16"/>
  <c r="AT1985" i="16"/>
  <c r="AO1985" i="16"/>
  <c r="AV1989" i="16"/>
  <c r="AU1993" i="16"/>
  <c r="AQ1993" i="16"/>
  <c r="AM1993" i="16"/>
  <c r="AX1993" i="16"/>
  <c r="AS1993" i="16"/>
  <c r="AN1993" i="16"/>
  <c r="AW1993" i="16"/>
  <c r="AR1993" i="16"/>
  <c r="AT1993" i="16"/>
  <c r="AO1993" i="16"/>
  <c r="AV1997" i="16"/>
  <c r="AU2001" i="16"/>
  <c r="AQ2001" i="16"/>
  <c r="AM2001" i="16"/>
  <c r="AX2001" i="16"/>
  <c r="AS2001" i="16"/>
  <c r="AN2001" i="16"/>
  <c r="AW2001" i="16"/>
  <c r="AR2001" i="16"/>
  <c r="AT2001" i="16"/>
  <c r="AO2001" i="16"/>
  <c r="AR1955" i="16"/>
  <c r="AW1955" i="16"/>
  <c r="AA1957" i="16"/>
  <c r="AL1961" i="16"/>
  <c r="AM1963" i="16"/>
  <c r="AR1963" i="16"/>
  <c r="AW1963" i="16"/>
  <c r="AA1965" i="16"/>
  <c r="AK1966" i="16"/>
  <c r="AC1966" i="16"/>
  <c r="AP1967" i="16"/>
  <c r="AW1967" i="16"/>
  <c r="AM1970" i="16"/>
  <c r="AT1970" i="16"/>
  <c r="AP1971" i="16"/>
  <c r="AW1971" i="16"/>
  <c r="AR1975" i="16"/>
  <c r="AA1977" i="16"/>
  <c r="Z1977" i="16"/>
  <c r="AR1977" i="16"/>
  <c r="AA1979" i="16"/>
  <c r="Z1979" i="16"/>
  <c r="AR1979" i="16"/>
  <c r="AA1981" i="16"/>
  <c r="Z1981" i="16"/>
  <c r="AR1981" i="16"/>
  <c r="AP1983" i="16"/>
  <c r="AP1985" i="16"/>
  <c r="AU1987" i="16"/>
  <c r="AQ1987" i="16"/>
  <c r="AM1987" i="16"/>
  <c r="AX1987" i="16"/>
  <c r="AS1987" i="16"/>
  <c r="AN1987" i="16"/>
  <c r="AW1987" i="16"/>
  <c r="AR1987" i="16"/>
  <c r="AT1987" i="16"/>
  <c r="AO1987" i="16"/>
  <c r="AP1993" i="16"/>
  <c r="AU1995" i="16"/>
  <c r="AQ1995" i="16"/>
  <c r="AM1995" i="16"/>
  <c r="AX1995" i="16"/>
  <c r="AS1995" i="16"/>
  <c r="AN1995" i="16"/>
  <c r="AW1995" i="16"/>
  <c r="AR1995" i="16"/>
  <c r="AT1995" i="16"/>
  <c r="AO1995" i="16"/>
  <c r="AU2003" i="16"/>
  <c r="AQ2003" i="16"/>
  <c r="AM2003" i="16"/>
  <c r="AX2003" i="16"/>
  <c r="AS2003" i="16"/>
  <c r="AN2003" i="16"/>
  <c r="AW2003" i="16"/>
  <c r="AR2003" i="16"/>
  <c r="AT2003" i="16"/>
  <c r="AO2003" i="16"/>
  <c r="AK1976" i="16"/>
  <c r="AK1978" i="16"/>
  <c r="AK1980" i="16"/>
  <c r="AK1982" i="16"/>
  <c r="AK1984" i="16"/>
  <c r="AK1986" i="16"/>
  <c r="AK1988" i="16"/>
  <c r="AK1990" i="16"/>
  <c r="AK1992" i="16"/>
  <c r="AK1994" i="16"/>
  <c r="AK1996" i="16"/>
  <c r="AK1998" i="16"/>
  <c r="AK2000" i="16"/>
  <c r="AK2002" i="16"/>
  <c r="AK2004" i="16"/>
  <c r="AK2005" i="16"/>
  <c r="AT2006" i="16"/>
  <c r="AU2006" i="16"/>
  <c r="Z1983" i="16"/>
  <c r="Z1985" i="16"/>
  <c r="Z1987" i="16"/>
  <c r="Z1989" i="16"/>
  <c r="Z1991" i="16"/>
  <c r="Z1993" i="16"/>
  <c r="Z1995" i="16"/>
  <c r="Z1997" i="16"/>
  <c r="Z1999" i="16"/>
  <c r="Z2001" i="16"/>
  <c r="Z2003" i="16"/>
  <c r="C14" i="23"/>
  <c r="G14" i="23"/>
  <c r="K14" i="23"/>
  <c r="N47" i="22"/>
  <c r="N49" i="22" s="1"/>
  <c r="B49" i="22"/>
  <c r="C50" i="22"/>
  <c r="G50" i="22"/>
  <c r="K50" i="22"/>
  <c r="D14" i="23"/>
  <c r="L14" i="23"/>
  <c r="L15" i="23" s="1"/>
  <c r="I14" i="23"/>
  <c r="I15" i="23" s="1"/>
  <c r="AL2006" i="16"/>
  <c r="AS2006" i="16" s="1"/>
  <c r="I6" i="17"/>
  <c r="B14" i="23"/>
  <c r="F14" i="23"/>
  <c r="J14" i="23"/>
  <c r="A3" i="22"/>
  <c r="B73" i="22"/>
  <c r="N44" i="22"/>
  <c r="B48" i="22"/>
  <c r="B22" i="23"/>
  <c r="B18" i="23"/>
  <c r="N14" i="23"/>
  <c r="N15" i="23" s="1"/>
  <c r="R8" i="12"/>
  <c r="S8" i="12"/>
  <c r="L8" i="12"/>
  <c r="M8" i="12" s="1"/>
  <c r="J8" i="12"/>
  <c r="AN7" i="12"/>
  <c r="AM7" i="12"/>
  <c r="AL7" i="12"/>
  <c r="AK7" i="12"/>
  <c r="AJ7" i="12"/>
  <c r="AG7" i="12"/>
  <c r="AF7" i="12"/>
  <c r="AC7" i="12"/>
  <c r="Z7" i="12"/>
  <c r="X7" i="12"/>
  <c r="W7" i="12"/>
  <c r="V7" i="12"/>
  <c r="U7" i="12"/>
  <c r="R7" i="12"/>
  <c r="S7" i="12"/>
  <c r="J7" i="12" s="1"/>
  <c r="L7" i="12"/>
  <c r="M7" i="12"/>
  <c r="AN6" i="12"/>
  <c r="AM6" i="12"/>
  <c r="AL6" i="12"/>
  <c r="AK6" i="12"/>
  <c r="AJ6" i="12"/>
  <c r="AG6" i="12"/>
  <c r="AF6" i="12"/>
  <c r="AC6" i="12"/>
  <c r="Z6" i="12"/>
  <c r="Y6" i="12"/>
  <c r="X6" i="12"/>
  <c r="W6" i="12"/>
  <c r="V6" i="12"/>
  <c r="U6" i="12"/>
  <c r="R6" i="12"/>
  <c r="T6" i="12" s="1"/>
  <c r="S6" i="12"/>
  <c r="L6" i="12"/>
  <c r="M6" i="12" s="1"/>
  <c r="AG5" i="12"/>
  <c r="AF5" i="12"/>
  <c r="AB5" i="12"/>
  <c r="AA5" i="12"/>
  <c r="Q5" i="12"/>
  <c r="P5" i="12"/>
  <c r="AG4" i="12"/>
  <c r="AF4" i="12"/>
  <c r="AG3" i="12"/>
  <c r="AF3" i="12"/>
  <c r="AG2" i="12"/>
  <c r="AF2" i="12"/>
  <c r="AG1" i="12"/>
  <c r="AF1" i="12"/>
  <c r="T8" i="12" l="1"/>
  <c r="J15" i="23"/>
  <c r="T7" i="12"/>
  <c r="J6" i="12"/>
  <c r="C15" i="23"/>
  <c r="AM104" i="16"/>
  <c r="AM72" i="16"/>
  <c r="AM40" i="16"/>
  <c r="AM8" i="16"/>
  <c r="N48" i="22"/>
  <c r="N50" i="22" s="1"/>
  <c r="B50" i="22"/>
  <c r="AW1988" i="16"/>
  <c r="AS1988" i="16"/>
  <c r="AO1988" i="16"/>
  <c r="AU1988" i="16"/>
  <c r="AP1988" i="16"/>
  <c r="AT1988" i="16"/>
  <c r="AN1988" i="16"/>
  <c r="AV1988" i="16"/>
  <c r="AQ1988" i="16"/>
  <c r="AM1988" i="16"/>
  <c r="AR1988" i="16"/>
  <c r="AX1988" i="16"/>
  <c r="AV1964" i="16"/>
  <c r="AR1964" i="16"/>
  <c r="AN1964" i="16"/>
  <c r="AU1964" i="16"/>
  <c r="AP1964" i="16"/>
  <c r="AT1964" i="16"/>
  <c r="AO1964" i="16"/>
  <c r="AX1964" i="16"/>
  <c r="AM1964" i="16"/>
  <c r="AW1964" i="16"/>
  <c r="AQ1964" i="16"/>
  <c r="AS1964" i="16"/>
  <c r="AR1949" i="16"/>
  <c r="AX1949" i="16"/>
  <c r="AU1944" i="16"/>
  <c r="AQ1944" i="16"/>
  <c r="AM1944" i="16"/>
  <c r="AX1944" i="16"/>
  <c r="AT1944" i="16"/>
  <c r="AP1944" i="16"/>
  <c r="AV1944" i="16"/>
  <c r="AR1944" i="16"/>
  <c r="AN1944" i="16"/>
  <c r="AW1944" i="16"/>
  <c r="AS1944" i="16"/>
  <c r="AO1944" i="16"/>
  <c r="AS1937" i="16"/>
  <c r="AV1923" i="16"/>
  <c r="AR1923" i="16"/>
  <c r="AN1923" i="16"/>
  <c r="AX1923" i="16"/>
  <c r="AT1923" i="16"/>
  <c r="AP1923" i="16"/>
  <c r="AQ1923" i="16"/>
  <c r="AW1923" i="16"/>
  <c r="AO1923" i="16"/>
  <c r="AS1923" i="16"/>
  <c r="AU1923" i="16"/>
  <c r="AM1923" i="16"/>
  <c r="AV1896" i="16"/>
  <c r="AR1896" i="16"/>
  <c r="AN1896" i="16"/>
  <c r="AU1896" i="16"/>
  <c r="AQ1896" i="16"/>
  <c r="AM1896" i="16"/>
  <c r="AW1896" i="16"/>
  <c r="AS1896" i="16"/>
  <c r="AO1896" i="16"/>
  <c r="AX1896" i="16"/>
  <c r="AT1896" i="16"/>
  <c r="AP1896" i="16"/>
  <c r="AU1938" i="16"/>
  <c r="AQ1938" i="16"/>
  <c r="AM1938" i="16"/>
  <c r="AX1938" i="16"/>
  <c r="AT1938" i="16"/>
  <c r="AP1938" i="16"/>
  <c r="AV1938" i="16"/>
  <c r="AR1938" i="16"/>
  <c r="AN1938" i="16"/>
  <c r="AO1938" i="16"/>
  <c r="AS1938" i="16"/>
  <c r="AW1938" i="16"/>
  <c r="AV1850" i="16"/>
  <c r="AR1850" i="16"/>
  <c r="AN1850" i="16"/>
  <c r="AU1850" i="16"/>
  <c r="AQ1850" i="16"/>
  <c r="AM1850" i="16"/>
  <c r="AW1850" i="16"/>
  <c r="AS1850" i="16"/>
  <c r="AO1850" i="16"/>
  <c r="AX1850" i="16"/>
  <c r="AT1850" i="16"/>
  <c r="AP1850" i="16"/>
  <c r="AX1867" i="16"/>
  <c r="AT1867" i="16"/>
  <c r="AP1867" i="16"/>
  <c r="AU1867" i="16"/>
  <c r="AQ1867" i="16"/>
  <c r="AM1867" i="16"/>
  <c r="AS1867" i="16"/>
  <c r="AR1867" i="16"/>
  <c r="AV1867" i="16"/>
  <c r="AN1867" i="16"/>
  <c r="AO1867" i="16"/>
  <c r="AW1867" i="16"/>
  <c r="AV1830" i="16"/>
  <c r="AR1830" i="16"/>
  <c r="AN1830" i="16"/>
  <c r="AU1830" i="16"/>
  <c r="AQ1830" i="16"/>
  <c r="AM1830" i="16"/>
  <c r="AS1830" i="16"/>
  <c r="AX1830" i="16"/>
  <c r="AP1830" i="16"/>
  <c r="AT1830" i="16"/>
  <c r="AW1830" i="16"/>
  <c r="AO1830" i="16"/>
  <c r="AU1774" i="16"/>
  <c r="AQ1774" i="16"/>
  <c r="AM1774" i="16"/>
  <c r="AX1774" i="16"/>
  <c r="AT1774" i="16"/>
  <c r="AP1774" i="16"/>
  <c r="AV1774" i="16"/>
  <c r="AR1774" i="16"/>
  <c r="AN1774" i="16"/>
  <c r="AW1774" i="16"/>
  <c r="AO1774" i="16"/>
  <c r="AS1774" i="16"/>
  <c r="AN1815" i="16"/>
  <c r="AT1815" i="16"/>
  <c r="AX1770" i="16"/>
  <c r="AT1770" i="16"/>
  <c r="AP1770" i="16"/>
  <c r="AV1770" i="16"/>
  <c r="AR1770" i="16"/>
  <c r="AN1770" i="16"/>
  <c r="AQ1770" i="16"/>
  <c r="AW1770" i="16"/>
  <c r="AO1770" i="16"/>
  <c r="AS1770" i="16"/>
  <c r="AM1770" i="16"/>
  <c r="AU1770" i="16"/>
  <c r="AU1771" i="16"/>
  <c r="AV1771" i="16"/>
  <c r="AX1763" i="16"/>
  <c r="AV1757" i="16"/>
  <c r="AR1757" i="16"/>
  <c r="AN1757" i="16"/>
  <c r="AX1757" i="16"/>
  <c r="AT1757" i="16"/>
  <c r="AP1757" i="16"/>
  <c r="AS1757" i="16"/>
  <c r="AQ1757" i="16"/>
  <c r="AU1757" i="16"/>
  <c r="AM1757" i="16"/>
  <c r="AW1757" i="16"/>
  <c r="AO1757" i="16"/>
  <c r="AQ1731" i="16"/>
  <c r="AV1651" i="16"/>
  <c r="AR1651" i="16"/>
  <c r="AN1651" i="16"/>
  <c r="AU1651" i="16"/>
  <c r="AQ1651" i="16"/>
  <c r="AM1651" i="16"/>
  <c r="AX1651" i="16"/>
  <c r="AT1651" i="16"/>
  <c r="AP1651" i="16"/>
  <c r="AO1651" i="16"/>
  <c r="AW1651" i="16"/>
  <c r="AS1651" i="16"/>
  <c r="AU1371" i="16"/>
  <c r="AQ1371" i="16"/>
  <c r="AM1371" i="16"/>
  <c r="AX1371" i="16"/>
  <c r="AT1371" i="16"/>
  <c r="AP1371" i="16"/>
  <c r="AR1371" i="16"/>
  <c r="AW1371" i="16"/>
  <c r="AO1371" i="16"/>
  <c r="AV1371" i="16"/>
  <c r="AN1371" i="16"/>
  <c r="AS1371" i="16"/>
  <c r="AW1351" i="16"/>
  <c r="AR1250" i="16"/>
  <c r="AX1246" i="16"/>
  <c r="AV982" i="16"/>
  <c r="AR982" i="16"/>
  <c r="AN982" i="16"/>
  <c r="AX982" i="16"/>
  <c r="AT982" i="16"/>
  <c r="AP982" i="16"/>
  <c r="AS982" i="16"/>
  <c r="AQ982" i="16"/>
  <c r="AW982" i="16"/>
  <c r="AO982" i="16"/>
  <c r="AU982" i="16"/>
  <c r="AM982" i="16"/>
  <c r="AV1146" i="16"/>
  <c r="AR1146" i="16"/>
  <c r="AN1146" i="16"/>
  <c r="AU1146" i="16"/>
  <c r="AQ1146" i="16"/>
  <c r="AM1146" i="16"/>
  <c r="AX1146" i="16"/>
  <c r="AT1146" i="16"/>
  <c r="AP1146" i="16"/>
  <c r="AO1146" i="16"/>
  <c r="AW1146" i="16"/>
  <c r="AS1146" i="16"/>
  <c r="AX989" i="16"/>
  <c r="AT989" i="16"/>
  <c r="AP989" i="16"/>
  <c r="AV989" i="16"/>
  <c r="AR989" i="16"/>
  <c r="AN989" i="16"/>
  <c r="AU989" i="16"/>
  <c r="AM989" i="16"/>
  <c r="AS989" i="16"/>
  <c r="AQ989" i="16"/>
  <c r="AO989" i="16"/>
  <c r="AW989" i="16"/>
  <c r="AW933" i="16"/>
  <c r="AS933" i="16"/>
  <c r="AO933" i="16"/>
  <c r="AV933" i="16"/>
  <c r="AR933" i="16"/>
  <c r="AN933" i="16"/>
  <c r="AQ933" i="16"/>
  <c r="AX933" i="16"/>
  <c r="AP933" i="16"/>
  <c r="AU933" i="16"/>
  <c r="AM933" i="16"/>
  <c r="AT933" i="16"/>
  <c r="AO1238" i="16"/>
  <c r="AV721" i="16"/>
  <c r="AR721" i="16"/>
  <c r="AN721" i="16"/>
  <c r="AX721" i="16"/>
  <c r="AT721" i="16"/>
  <c r="AP721" i="16"/>
  <c r="AS721" i="16"/>
  <c r="AQ721" i="16"/>
  <c r="AW721" i="16"/>
  <c r="AO721" i="16"/>
  <c r="AU721" i="16"/>
  <c r="AM721" i="16"/>
  <c r="AV865" i="16"/>
  <c r="AR865" i="16"/>
  <c r="AN865" i="16"/>
  <c r="AU865" i="16"/>
  <c r="AQ865" i="16"/>
  <c r="AM865" i="16"/>
  <c r="AX865" i="16"/>
  <c r="AT865" i="16"/>
  <c r="AP865" i="16"/>
  <c r="AO865" i="16"/>
  <c r="AW865" i="16"/>
  <c r="AS865" i="16"/>
  <c r="AW601" i="16"/>
  <c r="AS601" i="16"/>
  <c r="AO601" i="16"/>
  <c r="AV601" i="16"/>
  <c r="AR601" i="16"/>
  <c r="AN601" i="16"/>
  <c r="AU601" i="16"/>
  <c r="AQ601" i="16"/>
  <c r="AM601" i="16"/>
  <c r="AX601" i="16"/>
  <c r="AT601" i="16"/>
  <c r="AP601" i="16"/>
  <c r="AW374" i="16"/>
  <c r="AS374" i="16"/>
  <c r="AO374" i="16"/>
  <c r="AV374" i="16"/>
  <c r="AQ374" i="16"/>
  <c r="AU374" i="16"/>
  <c r="AP374" i="16"/>
  <c r="AT374" i="16"/>
  <c r="AN374" i="16"/>
  <c r="AX374" i="16"/>
  <c r="AR374" i="16"/>
  <c r="AM374" i="16"/>
  <c r="AX700" i="16"/>
  <c r="AT700" i="16"/>
  <c r="AP700" i="16"/>
  <c r="AV700" i="16"/>
  <c r="AR700" i="16"/>
  <c r="AN700" i="16"/>
  <c r="AU700" i="16"/>
  <c r="AM700" i="16"/>
  <c r="AS700" i="16"/>
  <c r="AQ700" i="16"/>
  <c r="AO700" i="16"/>
  <c r="AW700" i="16"/>
  <c r="AW427" i="16"/>
  <c r="AS427" i="16"/>
  <c r="AO427" i="16"/>
  <c r="AU427" i="16"/>
  <c r="AQ427" i="16"/>
  <c r="AM427" i="16"/>
  <c r="AV427" i="16"/>
  <c r="AN427" i="16"/>
  <c r="AT427" i="16"/>
  <c r="AR427" i="16"/>
  <c r="AX427" i="16"/>
  <c r="AP427" i="16"/>
  <c r="AW395" i="16"/>
  <c r="AS395" i="16"/>
  <c r="AO395" i="16"/>
  <c r="AU395" i="16"/>
  <c r="AQ395" i="16"/>
  <c r="AM395" i="16"/>
  <c r="AV395" i="16"/>
  <c r="AN395" i="16"/>
  <c r="AT395" i="16"/>
  <c r="AR395" i="16"/>
  <c r="AX395" i="16"/>
  <c r="AP395" i="16"/>
  <c r="AV205" i="16"/>
  <c r="AR205" i="16"/>
  <c r="AN205" i="16"/>
  <c r="AU205" i="16"/>
  <c r="AQ205" i="16"/>
  <c r="AM205" i="16"/>
  <c r="AX205" i="16"/>
  <c r="AT205" i="16"/>
  <c r="AP205" i="16"/>
  <c r="AS205" i="16"/>
  <c r="AO205" i="16"/>
  <c r="AW205" i="16"/>
  <c r="AV185" i="16"/>
  <c r="AR185" i="16"/>
  <c r="AN185" i="16"/>
  <c r="AU185" i="16"/>
  <c r="AQ185" i="16"/>
  <c r="AM185" i="16"/>
  <c r="AX185" i="16"/>
  <c r="AT185" i="16"/>
  <c r="AP185" i="16"/>
  <c r="AS185" i="16"/>
  <c r="AO185" i="16"/>
  <c r="AW185" i="16"/>
  <c r="AV165" i="16"/>
  <c r="AR165" i="16"/>
  <c r="AN165" i="16"/>
  <c r="AU165" i="16"/>
  <c r="AQ165" i="16"/>
  <c r="AM165" i="16"/>
  <c r="AX165" i="16"/>
  <c r="AT165" i="16"/>
  <c r="AP165" i="16"/>
  <c r="AS165" i="16"/>
  <c r="AO165" i="16"/>
  <c r="AW165" i="16"/>
  <c r="AV137" i="16"/>
  <c r="AR137" i="16"/>
  <c r="AN137" i="16"/>
  <c r="AU137" i="16"/>
  <c r="AQ137" i="16"/>
  <c r="AM137" i="16"/>
  <c r="AX137" i="16"/>
  <c r="AT137" i="16"/>
  <c r="AP137" i="16"/>
  <c r="AS137" i="16"/>
  <c r="AO137" i="16"/>
  <c r="AW137" i="16"/>
  <c r="AV117" i="16"/>
  <c r="AR117" i="16"/>
  <c r="AN117" i="16"/>
  <c r="AU117" i="16"/>
  <c r="AQ117" i="16"/>
  <c r="AM117" i="16"/>
  <c r="AX117" i="16"/>
  <c r="AT117" i="16"/>
  <c r="AP117" i="16"/>
  <c r="AS117" i="16"/>
  <c r="AO117" i="16"/>
  <c r="AW117" i="16"/>
  <c r="AV89" i="16"/>
  <c r="AR89" i="16"/>
  <c r="AN89" i="16"/>
  <c r="AU89" i="16"/>
  <c r="AQ89" i="16"/>
  <c r="AM89" i="16"/>
  <c r="AX89" i="16"/>
  <c r="AT89" i="16"/>
  <c r="AP89" i="16"/>
  <c r="AS89" i="16"/>
  <c r="AO89" i="16"/>
  <c r="AW89" i="16"/>
  <c r="AV69" i="16"/>
  <c r="AR69" i="16"/>
  <c r="AN69" i="16"/>
  <c r="AU69" i="16"/>
  <c r="AQ69" i="16"/>
  <c r="AM69" i="16"/>
  <c r="AX69" i="16"/>
  <c r="AT69" i="16"/>
  <c r="AP69" i="16"/>
  <c r="AS69" i="16"/>
  <c r="AO69" i="16"/>
  <c r="AW69" i="16"/>
  <c r="AV49" i="16"/>
  <c r="AR49" i="16"/>
  <c r="AN49" i="16"/>
  <c r="AU49" i="16"/>
  <c r="AQ49" i="16"/>
  <c r="AM49" i="16"/>
  <c r="AX49" i="16"/>
  <c r="AT49" i="16"/>
  <c r="AP49" i="16"/>
  <c r="AS49" i="16"/>
  <c r="AO49" i="16"/>
  <c r="AW49" i="16"/>
  <c r="AV25" i="16"/>
  <c r="AR25" i="16"/>
  <c r="AN25" i="16"/>
  <c r="AU25" i="16"/>
  <c r="AQ25" i="16"/>
  <c r="AM25" i="16"/>
  <c r="AX25" i="16"/>
  <c r="AT25" i="16"/>
  <c r="AP25" i="16"/>
  <c r="AS25" i="16"/>
  <c r="AO25" i="16"/>
  <c r="AW25" i="16"/>
  <c r="AV17" i="16"/>
  <c r="AR17" i="16"/>
  <c r="AN17" i="16"/>
  <c r="AU17" i="16"/>
  <c r="AQ17" i="16"/>
  <c r="AM17" i="16"/>
  <c r="AX17" i="16"/>
  <c r="AT17" i="16"/>
  <c r="AP17" i="16"/>
  <c r="AS17" i="16"/>
  <c r="AO17" i="16"/>
  <c r="AW17" i="16"/>
  <c r="D15" i="23"/>
  <c r="AO2006" i="16"/>
  <c r="AW1994" i="16"/>
  <c r="AS1994" i="16"/>
  <c r="AO1994" i="16"/>
  <c r="AU1994" i="16"/>
  <c r="AP1994" i="16"/>
  <c r="AT1994" i="16"/>
  <c r="AN1994" i="16"/>
  <c r="AV1994" i="16"/>
  <c r="AQ1994" i="16"/>
  <c r="AR1994" i="16"/>
  <c r="AM1994" i="16"/>
  <c r="AX1994" i="16"/>
  <c r="AW1966" i="16"/>
  <c r="AS1966" i="16"/>
  <c r="AO1966" i="16"/>
  <c r="AU1966" i="16"/>
  <c r="AP1966" i="16"/>
  <c r="AT1966" i="16"/>
  <c r="AM1966" i="16"/>
  <c r="AR1966" i="16"/>
  <c r="AQ1966" i="16"/>
  <c r="AN1966" i="16"/>
  <c r="AV1966" i="16"/>
  <c r="AX1966" i="16"/>
  <c r="AQ1955" i="16"/>
  <c r="AQ1949" i="16"/>
  <c r="AW1949" i="16"/>
  <c r="AU1941" i="16"/>
  <c r="AP1937" i="16"/>
  <c r="AV1872" i="16"/>
  <c r="AR1872" i="16"/>
  <c r="AN1872" i="16"/>
  <c r="AW1872" i="16"/>
  <c r="AS1872" i="16"/>
  <c r="AO1872" i="16"/>
  <c r="AT1872" i="16"/>
  <c r="AQ1872" i="16"/>
  <c r="AU1872" i="16"/>
  <c r="AM1872" i="16"/>
  <c r="AX1872" i="16"/>
  <c r="AP1872" i="16"/>
  <c r="AV1856" i="16"/>
  <c r="AR1856" i="16"/>
  <c r="AN1856" i="16"/>
  <c r="AU1856" i="16"/>
  <c r="AQ1856" i="16"/>
  <c r="AM1856" i="16"/>
  <c r="AW1856" i="16"/>
  <c r="AS1856" i="16"/>
  <c r="AO1856" i="16"/>
  <c r="AX1856" i="16"/>
  <c r="AT1856" i="16"/>
  <c r="AP1856" i="16"/>
  <c r="AU1924" i="16"/>
  <c r="AX1883" i="16"/>
  <c r="AT1883" i="16"/>
  <c r="AP1883" i="16"/>
  <c r="AU1883" i="16"/>
  <c r="AQ1883" i="16"/>
  <c r="AM1883" i="16"/>
  <c r="AS1883" i="16"/>
  <c r="AR1883" i="16"/>
  <c r="AV1883" i="16"/>
  <c r="AN1883" i="16"/>
  <c r="AO1883" i="16"/>
  <c r="AW1883" i="16"/>
  <c r="AW1783" i="16"/>
  <c r="AQ1787" i="16"/>
  <c r="AM1787" i="16"/>
  <c r="AU1738" i="16"/>
  <c r="AQ1738" i="16"/>
  <c r="AM1738" i="16"/>
  <c r="AX1738" i="16"/>
  <c r="AT1738" i="16"/>
  <c r="AP1738" i="16"/>
  <c r="AV1738" i="16"/>
  <c r="AR1738" i="16"/>
  <c r="AN1738" i="16"/>
  <c r="AW1738" i="16"/>
  <c r="AS1738" i="16"/>
  <c r="AO1738" i="16"/>
  <c r="AW1705" i="16"/>
  <c r="AU1714" i="16"/>
  <c r="AQ1714" i="16"/>
  <c r="AM1714" i="16"/>
  <c r="AX1714" i="16"/>
  <c r="AT1714" i="16"/>
  <c r="AP1714" i="16"/>
  <c r="AV1714" i="16"/>
  <c r="AR1714" i="16"/>
  <c r="AN1714" i="16"/>
  <c r="AS1714" i="16"/>
  <c r="AO1714" i="16"/>
  <c r="AW1714" i="16"/>
  <c r="AU1739" i="16"/>
  <c r="AR1705" i="16"/>
  <c r="AM1719" i="16"/>
  <c r="AQ1624" i="16"/>
  <c r="AR1624" i="16"/>
  <c r="AV1591" i="16"/>
  <c r="AR1591" i="16"/>
  <c r="AN1591" i="16"/>
  <c r="AX1591" i="16"/>
  <c r="AS1591" i="16"/>
  <c r="AM1591" i="16"/>
  <c r="AW1591" i="16"/>
  <c r="AQ1591" i="16"/>
  <c r="AU1591" i="16"/>
  <c r="AP1591" i="16"/>
  <c r="AT1591" i="16"/>
  <c r="AO1591" i="16"/>
  <c r="AV1579" i="16"/>
  <c r="AR1579" i="16"/>
  <c r="AN1579" i="16"/>
  <c r="AU1579" i="16"/>
  <c r="AP1579" i="16"/>
  <c r="AT1579" i="16"/>
  <c r="AO1579" i="16"/>
  <c r="AX1579" i="16"/>
  <c r="AS1579" i="16"/>
  <c r="AM1579" i="16"/>
  <c r="AW1579" i="16"/>
  <c r="AQ1579" i="16"/>
  <c r="AM1564" i="16"/>
  <c r="AS1588" i="16"/>
  <c r="AV1486" i="16"/>
  <c r="AR1486" i="16"/>
  <c r="AN1486" i="16"/>
  <c r="AW1486" i="16"/>
  <c r="AQ1486" i="16"/>
  <c r="AU1486" i="16"/>
  <c r="AP1486" i="16"/>
  <c r="AT1486" i="16"/>
  <c r="AO1486" i="16"/>
  <c r="AX1486" i="16"/>
  <c r="AS1486" i="16"/>
  <c r="AM1486" i="16"/>
  <c r="AV1478" i="16"/>
  <c r="AR1478" i="16"/>
  <c r="AN1478" i="16"/>
  <c r="AW1478" i="16"/>
  <c r="AQ1478" i="16"/>
  <c r="AU1478" i="16"/>
  <c r="AP1478" i="16"/>
  <c r="AT1478" i="16"/>
  <c r="AO1478" i="16"/>
  <c r="AX1478" i="16"/>
  <c r="AS1478" i="16"/>
  <c r="AM1478" i="16"/>
  <c r="AQ1475" i="16"/>
  <c r="AV1459" i="16"/>
  <c r="AR1459" i="16"/>
  <c r="AN1459" i="16"/>
  <c r="AU1459" i="16"/>
  <c r="AQ1459" i="16"/>
  <c r="AM1459" i="16"/>
  <c r="AX1459" i="16"/>
  <c r="AT1459" i="16"/>
  <c r="AP1459" i="16"/>
  <c r="AW1459" i="16"/>
  <c r="AS1459" i="16"/>
  <c r="AO1459" i="16"/>
  <c r="AP1351" i="16"/>
  <c r="AS1491" i="16"/>
  <c r="AX1483" i="16"/>
  <c r="AV1451" i="16"/>
  <c r="AR1451" i="16"/>
  <c r="AN1451" i="16"/>
  <c r="AU1451" i="16"/>
  <c r="AQ1451" i="16"/>
  <c r="AM1451" i="16"/>
  <c r="AX1451" i="16"/>
  <c r="AT1451" i="16"/>
  <c r="AP1451" i="16"/>
  <c r="AW1451" i="16"/>
  <c r="AS1451" i="16"/>
  <c r="AO1451" i="16"/>
  <c r="AV1443" i="16"/>
  <c r="AR1443" i="16"/>
  <c r="AN1443" i="16"/>
  <c r="AU1443" i="16"/>
  <c r="AQ1443" i="16"/>
  <c r="AM1443" i="16"/>
  <c r="AX1443" i="16"/>
  <c r="AT1443" i="16"/>
  <c r="AP1443" i="16"/>
  <c r="AW1443" i="16"/>
  <c r="AS1443" i="16"/>
  <c r="AO1443" i="16"/>
  <c r="AV1423" i="16"/>
  <c r="AR1423" i="16"/>
  <c r="AN1423" i="16"/>
  <c r="AU1423" i="16"/>
  <c r="AQ1423" i="16"/>
  <c r="AM1423" i="16"/>
  <c r="AX1423" i="16"/>
  <c r="AT1423" i="16"/>
  <c r="AP1423" i="16"/>
  <c r="AW1423" i="16"/>
  <c r="AS1423" i="16"/>
  <c r="AO1423" i="16"/>
  <c r="AU1411" i="16"/>
  <c r="AQ1411" i="16"/>
  <c r="AM1411" i="16"/>
  <c r="AX1411" i="16"/>
  <c r="AT1411" i="16"/>
  <c r="AP1411" i="16"/>
  <c r="AR1411" i="16"/>
  <c r="AW1411" i="16"/>
  <c r="AO1411" i="16"/>
  <c r="AV1411" i="16"/>
  <c r="AN1411" i="16"/>
  <c r="AS1411" i="16"/>
  <c r="AU1349" i="16"/>
  <c r="AO1349" i="16"/>
  <c r="AS1349" i="16"/>
  <c r="AN1349" i="16"/>
  <c r="AR1343" i="16"/>
  <c r="AU1309" i="16"/>
  <c r="AQ1309" i="16"/>
  <c r="AM1309" i="16"/>
  <c r="AW1309" i="16"/>
  <c r="AS1309" i="16"/>
  <c r="AO1309" i="16"/>
  <c r="AV1309" i="16"/>
  <c r="AR1309" i="16"/>
  <c r="AN1309" i="16"/>
  <c r="AX1309" i="16"/>
  <c r="AT1309" i="16"/>
  <c r="AP1309" i="16"/>
  <c r="AU1285" i="16"/>
  <c r="AQ1285" i="16"/>
  <c r="AM1285" i="16"/>
  <c r="AW1285" i="16"/>
  <c r="AS1285" i="16"/>
  <c r="AO1285" i="16"/>
  <c r="AV1285" i="16"/>
  <c r="AR1285" i="16"/>
  <c r="AN1285" i="16"/>
  <c r="AX1285" i="16"/>
  <c r="AT1285" i="16"/>
  <c r="AP1285" i="16"/>
  <c r="AQ1250" i="16"/>
  <c r="AN1246" i="16"/>
  <c r="AV1082" i="16"/>
  <c r="AR1082" i="16"/>
  <c r="AN1082" i="16"/>
  <c r="AX1082" i="16"/>
  <c r="AT1082" i="16"/>
  <c r="AP1082" i="16"/>
  <c r="AS1082" i="16"/>
  <c r="AQ1082" i="16"/>
  <c r="AW1082" i="16"/>
  <c r="AO1082" i="16"/>
  <c r="AU1082" i="16"/>
  <c r="AM1082" i="16"/>
  <c r="AV986" i="16"/>
  <c r="AR986" i="16"/>
  <c r="AN986" i="16"/>
  <c r="AX986" i="16"/>
  <c r="AT986" i="16"/>
  <c r="AP986" i="16"/>
  <c r="AS986" i="16"/>
  <c r="AQ986" i="16"/>
  <c r="AW986" i="16"/>
  <c r="AO986" i="16"/>
  <c r="AU986" i="16"/>
  <c r="AM986" i="16"/>
  <c r="AN971" i="16"/>
  <c r="AQ1099" i="16"/>
  <c r="AM1099" i="16"/>
  <c r="AM1071" i="16"/>
  <c r="AP1071" i="16"/>
  <c r="AU1063" i="16"/>
  <c r="AT1063" i="16"/>
  <c r="AO1055" i="16"/>
  <c r="AX1055" i="16"/>
  <c r="AW1047" i="16"/>
  <c r="AS1059" i="16"/>
  <c r="AU1238" i="16"/>
  <c r="AU1067" i="16"/>
  <c r="AM1043" i="16"/>
  <c r="AP1043" i="16"/>
  <c r="AU908" i="16"/>
  <c r="AQ908" i="16"/>
  <c r="AM908" i="16"/>
  <c r="AX908" i="16"/>
  <c r="AT908" i="16"/>
  <c r="AP908" i="16"/>
  <c r="AV908" i="16"/>
  <c r="AN908" i="16"/>
  <c r="AS908" i="16"/>
  <c r="AR908" i="16"/>
  <c r="AW908" i="16"/>
  <c r="AO908" i="16"/>
  <c r="AV673" i="16"/>
  <c r="AR673" i="16"/>
  <c r="AN673" i="16"/>
  <c r="AX673" i="16"/>
  <c r="AT673" i="16"/>
  <c r="AP673" i="16"/>
  <c r="AS673" i="16"/>
  <c r="AQ673" i="16"/>
  <c r="AW673" i="16"/>
  <c r="AO673" i="16"/>
  <c r="AU673" i="16"/>
  <c r="AM673" i="16"/>
  <c r="AV657" i="16"/>
  <c r="AR657" i="16"/>
  <c r="AN657" i="16"/>
  <c r="AX657" i="16"/>
  <c r="AT657" i="16"/>
  <c r="AP657" i="16"/>
  <c r="AS657" i="16"/>
  <c r="AQ657" i="16"/>
  <c r="AW657" i="16"/>
  <c r="AO657" i="16"/>
  <c r="AU657" i="16"/>
  <c r="AM657" i="16"/>
  <c r="AW573" i="16"/>
  <c r="AS573" i="16"/>
  <c r="AO573" i="16"/>
  <c r="AV573" i="16"/>
  <c r="AR573" i="16"/>
  <c r="AN573" i="16"/>
  <c r="AU573" i="16"/>
  <c r="AQ573" i="16"/>
  <c r="AM573" i="16"/>
  <c r="AX573" i="16"/>
  <c r="AT573" i="16"/>
  <c r="AP573" i="16"/>
  <c r="AW429" i="16"/>
  <c r="AS429" i="16"/>
  <c r="AO429" i="16"/>
  <c r="AU429" i="16"/>
  <c r="AQ429" i="16"/>
  <c r="AM429" i="16"/>
  <c r="AT429" i="16"/>
  <c r="AR429" i="16"/>
  <c r="AX429" i="16"/>
  <c r="AP429" i="16"/>
  <c r="AV429" i="16"/>
  <c r="AN429" i="16"/>
  <c r="AW397" i="16"/>
  <c r="AS397" i="16"/>
  <c r="AO397" i="16"/>
  <c r="AU397" i="16"/>
  <c r="AQ397" i="16"/>
  <c r="AM397" i="16"/>
  <c r="AT397" i="16"/>
  <c r="AR397" i="16"/>
  <c r="AX397" i="16"/>
  <c r="AP397" i="16"/>
  <c r="AV397" i="16"/>
  <c r="AN397" i="16"/>
  <c r="AW372" i="16"/>
  <c r="AS372" i="16"/>
  <c r="AO372" i="16"/>
  <c r="AV372" i="16"/>
  <c r="AQ372" i="16"/>
  <c r="AU372" i="16"/>
  <c r="AP372" i="16"/>
  <c r="AT372" i="16"/>
  <c r="AN372" i="16"/>
  <c r="AR372" i="16"/>
  <c r="AM372" i="16"/>
  <c r="AX372" i="16"/>
  <c r="AM132" i="16"/>
  <c r="AM100" i="16"/>
  <c r="AM68" i="16"/>
  <c r="AM36" i="16"/>
  <c r="AM128" i="16"/>
  <c r="AM96" i="16"/>
  <c r="AM64" i="16"/>
  <c r="AM32" i="16"/>
  <c r="Q7" i="12"/>
  <c r="P7" i="12"/>
  <c r="AW1996" i="16"/>
  <c r="AS1996" i="16"/>
  <c r="AO1996" i="16"/>
  <c r="AU1996" i="16"/>
  <c r="AP1996" i="16"/>
  <c r="AT1996" i="16"/>
  <c r="AN1996" i="16"/>
  <c r="AV1996" i="16"/>
  <c r="AQ1996" i="16"/>
  <c r="AM1996" i="16"/>
  <c r="AR1996" i="16"/>
  <c r="AX1996" i="16"/>
  <c r="AV1956" i="16"/>
  <c r="AR1956" i="16"/>
  <c r="AN1956" i="16"/>
  <c r="AU1956" i="16"/>
  <c r="AP1956" i="16"/>
  <c r="AT1956" i="16"/>
  <c r="AO1956" i="16"/>
  <c r="AW1956" i="16"/>
  <c r="AS1956" i="16"/>
  <c r="AX1956" i="16"/>
  <c r="AM1956" i="16"/>
  <c r="AQ1956" i="16"/>
  <c r="AN1937" i="16"/>
  <c r="AV1900" i="16"/>
  <c r="AR1900" i="16"/>
  <c r="AN1900" i="16"/>
  <c r="AU1900" i="16"/>
  <c r="AQ1900" i="16"/>
  <c r="AM1900" i="16"/>
  <c r="AW1900" i="16"/>
  <c r="AS1900" i="16"/>
  <c r="AO1900" i="16"/>
  <c r="AX1900" i="16"/>
  <c r="AT1900" i="16"/>
  <c r="AP1900" i="16"/>
  <c r="AV1888" i="16"/>
  <c r="AR1888" i="16"/>
  <c r="AN1888" i="16"/>
  <c r="AU1888" i="16"/>
  <c r="AQ1888" i="16"/>
  <c r="AM1888" i="16"/>
  <c r="AW1888" i="16"/>
  <c r="AS1888" i="16"/>
  <c r="AO1888" i="16"/>
  <c r="AX1888" i="16"/>
  <c r="AT1888" i="16"/>
  <c r="AP1888" i="16"/>
  <c r="AV1874" i="16"/>
  <c r="AR1874" i="16"/>
  <c r="AN1874" i="16"/>
  <c r="AW1874" i="16"/>
  <c r="AS1874" i="16"/>
  <c r="AO1874" i="16"/>
  <c r="AU1874" i="16"/>
  <c r="AM1874" i="16"/>
  <c r="AT1874" i="16"/>
  <c r="AX1874" i="16"/>
  <c r="AP1874" i="16"/>
  <c r="AQ1874" i="16"/>
  <c r="AV1912" i="16"/>
  <c r="AR1912" i="16"/>
  <c r="AN1912" i="16"/>
  <c r="AU1912" i="16"/>
  <c r="AQ1912" i="16"/>
  <c r="AM1912" i="16"/>
  <c r="AW1912" i="16"/>
  <c r="AS1912" i="16"/>
  <c r="AO1912" i="16"/>
  <c r="AX1912" i="16"/>
  <c r="AP1912" i="16"/>
  <c r="AT1912" i="16"/>
  <c r="AX1922" i="16"/>
  <c r="AT1922" i="16"/>
  <c r="AP1922" i="16"/>
  <c r="AV1922" i="16"/>
  <c r="AR1922" i="16"/>
  <c r="AN1922" i="16"/>
  <c r="AS1922" i="16"/>
  <c r="AQ1922" i="16"/>
  <c r="AU1922" i="16"/>
  <c r="AM1922" i="16"/>
  <c r="AO1922" i="16"/>
  <c r="AW1922" i="16"/>
  <c r="AV1842" i="16"/>
  <c r="AR1842" i="16"/>
  <c r="AN1842" i="16"/>
  <c r="AU1842" i="16"/>
  <c r="AQ1842" i="16"/>
  <c r="AM1842" i="16"/>
  <c r="AW1842" i="16"/>
  <c r="AS1842" i="16"/>
  <c r="AO1842" i="16"/>
  <c r="AX1842" i="16"/>
  <c r="AT1842" i="16"/>
  <c r="AP1842" i="16"/>
  <c r="AV1814" i="16"/>
  <c r="AR1814" i="16"/>
  <c r="AN1814" i="16"/>
  <c r="AT1814" i="16"/>
  <c r="AO1814" i="16"/>
  <c r="AX1814" i="16"/>
  <c r="AS1814" i="16"/>
  <c r="AM1814" i="16"/>
  <c r="AU1814" i="16"/>
  <c r="AP1814" i="16"/>
  <c r="AQ1814" i="16"/>
  <c r="AW1814" i="16"/>
  <c r="AU1946" i="16"/>
  <c r="AQ1946" i="16"/>
  <c r="AM1946" i="16"/>
  <c r="AX1946" i="16"/>
  <c r="AT1946" i="16"/>
  <c r="AP1946" i="16"/>
  <c r="AV1946" i="16"/>
  <c r="AR1946" i="16"/>
  <c r="AN1946" i="16"/>
  <c r="AO1946" i="16"/>
  <c r="AS1946" i="16"/>
  <c r="AW1946" i="16"/>
  <c r="AX1762" i="16"/>
  <c r="AT1762" i="16"/>
  <c r="AP1762" i="16"/>
  <c r="AV1762" i="16"/>
  <c r="AR1762" i="16"/>
  <c r="AN1762" i="16"/>
  <c r="AQ1762" i="16"/>
  <c r="AW1762" i="16"/>
  <c r="AO1762" i="16"/>
  <c r="AS1762" i="16"/>
  <c r="AM1762" i="16"/>
  <c r="AU1762" i="16"/>
  <c r="AQ1785" i="16"/>
  <c r="AO1785" i="16"/>
  <c r="AT1771" i="16"/>
  <c r="AP1759" i="16"/>
  <c r="AU1744" i="16"/>
  <c r="AQ1744" i="16"/>
  <c r="AM1744" i="16"/>
  <c r="AX1744" i="16"/>
  <c r="AT1744" i="16"/>
  <c r="AP1744" i="16"/>
  <c r="AV1744" i="16"/>
  <c r="AR1744" i="16"/>
  <c r="AN1744" i="16"/>
  <c r="AO1744" i="16"/>
  <c r="AW1744" i="16"/>
  <c r="AS1744" i="16"/>
  <c r="AU1726" i="16"/>
  <c r="AQ1726" i="16"/>
  <c r="AM1726" i="16"/>
  <c r="AX1726" i="16"/>
  <c r="AT1726" i="16"/>
  <c r="AP1726" i="16"/>
  <c r="AV1726" i="16"/>
  <c r="AR1726" i="16"/>
  <c r="AN1726" i="16"/>
  <c r="AS1726" i="16"/>
  <c r="AO1726" i="16"/>
  <c r="AW1726" i="16"/>
  <c r="AU1696" i="16"/>
  <c r="AQ1696" i="16"/>
  <c r="AM1696" i="16"/>
  <c r="AV1696" i="16"/>
  <c r="AR1696" i="16"/>
  <c r="AN1696" i="16"/>
  <c r="AW1696" i="16"/>
  <c r="AO1696" i="16"/>
  <c r="AT1696" i="16"/>
  <c r="AS1696" i="16"/>
  <c r="AX1696" i="16"/>
  <c r="AP1696" i="16"/>
  <c r="AW1685" i="16"/>
  <c r="AS1685" i="16"/>
  <c r="AO1685" i="16"/>
  <c r="AV1685" i="16"/>
  <c r="AR1685" i="16"/>
  <c r="AN1685" i="16"/>
  <c r="AU1685" i="16"/>
  <c r="AQ1685" i="16"/>
  <c r="AM1685" i="16"/>
  <c r="AP1685" i="16"/>
  <c r="AX1685" i="16"/>
  <c r="AT1685" i="16"/>
  <c r="AU1747" i="16"/>
  <c r="AV1631" i="16"/>
  <c r="AR1631" i="16"/>
  <c r="AN1631" i="16"/>
  <c r="AU1631" i="16"/>
  <c r="AQ1631" i="16"/>
  <c r="AM1631" i="16"/>
  <c r="AT1631" i="16"/>
  <c r="AS1631" i="16"/>
  <c r="AX1631" i="16"/>
  <c r="AP1631" i="16"/>
  <c r="AW1631" i="16"/>
  <c r="AO1631" i="16"/>
  <c r="AV1599" i="16"/>
  <c r="AR1599" i="16"/>
  <c r="AN1599" i="16"/>
  <c r="AU1599" i="16"/>
  <c r="AQ1599" i="16"/>
  <c r="AM1599" i="16"/>
  <c r="AT1599" i="16"/>
  <c r="AS1599" i="16"/>
  <c r="AX1599" i="16"/>
  <c r="AP1599" i="16"/>
  <c r="AW1599" i="16"/>
  <c r="AO1599" i="16"/>
  <c r="AV1659" i="16"/>
  <c r="AR1659" i="16"/>
  <c r="AN1659" i="16"/>
  <c r="AU1659" i="16"/>
  <c r="AQ1659" i="16"/>
  <c r="AM1659" i="16"/>
  <c r="AX1659" i="16"/>
  <c r="AT1659" i="16"/>
  <c r="AP1659" i="16"/>
  <c r="AO1659" i="16"/>
  <c r="AW1659" i="16"/>
  <c r="AS1659" i="16"/>
  <c r="AV1647" i="16"/>
  <c r="AR1647" i="16"/>
  <c r="AN1647" i="16"/>
  <c r="AU1647" i="16"/>
  <c r="AQ1647" i="16"/>
  <c r="AM1647" i="16"/>
  <c r="AX1647" i="16"/>
  <c r="AT1647" i="16"/>
  <c r="AP1647" i="16"/>
  <c r="AO1647" i="16"/>
  <c r="AW1647" i="16"/>
  <c r="AS1647" i="16"/>
  <c r="AQ1632" i="16"/>
  <c r="AR1632" i="16"/>
  <c r="AQ1600" i="16"/>
  <c r="AR1600" i="16"/>
  <c r="AV1567" i="16"/>
  <c r="AR1567" i="16"/>
  <c r="AN1567" i="16"/>
  <c r="AX1567" i="16"/>
  <c r="AS1567" i="16"/>
  <c r="AM1567" i="16"/>
  <c r="AW1567" i="16"/>
  <c r="AQ1567" i="16"/>
  <c r="AU1567" i="16"/>
  <c r="AP1567" i="16"/>
  <c r="AO1567" i="16"/>
  <c r="AT1567" i="16"/>
  <c r="AV1559" i="16"/>
  <c r="AR1559" i="16"/>
  <c r="AN1559" i="16"/>
  <c r="AU1559" i="16"/>
  <c r="AQ1559" i="16"/>
  <c r="AM1559" i="16"/>
  <c r="AX1559" i="16"/>
  <c r="AT1559" i="16"/>
  <c r="AP1559" i="16"/>
  <c r="AO1559" i="16"/>
  <c r="AW1559" i="16"/>
  <c r="AS1559" i="16"/>
  <c r="AX1576" i="16"/>
  <c r="AT1576" i="16"/>
  <c r="AP1576" i="16"/>
  <c r="AV1576" i="16"/>
  <c r="AQ1576" i="16"/>
  <c r="AU1576" i="16"/>
  <c r="AO1576" i="16"/>
  <c r="AS1576" i="16"/>
  <c r="AN1576" i="16"/>
  <c r="AR1576" i="16"/>
  <c r="AM1576" i="16"/>
  <c r="AW1576" i="16"/>
  <c r="AX1568" i="16"/>
  <c r="AT1568" i="16"/>
  <c r="AP1568" i="16"/>
  <c r="AV1568" i="16"/>
  <c r="AQ1568" i="16"/>
  <c r="AU1568" i="16"/>
  <c r="AO1568" i="16"/>
  <c r="AS1568" i="16"/>
  <c r="AN1568" i="16"/>
  <c r="AR1568" i="16"/>
  <c r="AM1568" i="16"/>
  <c r="AW1568" i="16"/>
  <c r="AS1493" i="16"/>
  <c r="AN1493" i="16"/>
  <c r="AU1493" i="16"/>
  <c r="AO1493" i="16"/>
  <c r="AS1477" i="16"/>
  <c r="AN1477" i="16"/>
  <c r="AU1477" i="16"/>
  <c r="AO1477" i="16"/>
  <c r="AQ1351" i="16"/>
  <c r="AW1408" i="16"/>
  <c r="AS1408" i="16"/>
  <c r="AO1408" i="16"/>
  <c r="AV1408" i="16"/>
  <c r="AR1408" i="16"/>
  <c r="AN1408" i="16"/>
  <c r="AQ1408" i="16"/>
  <c r="AX1408" i="16"/>
  <c r="AP1408" i="16"/>
  <c r="AU1408" i="16"/>
  <c r="AM1408" i="16"/>
  <c r="AT1408" i="16"/>
  <c r="AW1392" i="16"/>
  <c r="AS1392" i="16"/>
  <c r="AO1392" i="16"/>
  <c r="AV1392" i="16"/>
  <c r="AR1392" i="16"/>
  <c r="AN1392" i="16"/>
  <c r="AQ1392" i="16"/>
  <c r="AX1392" i="16"/>
  <c r="AP1392" i="16"/>
  <c r="AU1392" i="16"/>
  <c r="AM1392" i="16"/>
  <c r="AT1392" i="16"/>
  <c r="AV1449" i="16"/>
  <c r="AR1449" i="16"/>
  <c r="AN1449" i="16"/>
  <c r="AU1449" i="16"/>
  <c r="AQ1449" i="16"/>
  <c r="AM1449" i="16"/>
  <c r="AX1449" i="16"/>
  <c r="AT1449" i="16"/>
  <c r="AP1449" i="16"/>
  <c r="AW1449" i="16"/>
  <c r="AS1449" i="16"/>
  <c r="AO1449" i="16"/>
  <c r="AV1441" i="16"/>
  <c r="AR1441" i="16"/>
  <c r="AN1441" i="16"/>
  <c r="AU1441" i="16"/>
  <c r="AQ1441" i="16"/>
  <c r="AM1441" i="16"/>
  <c r="AX1441" i="16"/>
  <c r="AT1441" i="16"/>
  <c r="AP1441" i="16"/>
  <c r="AW1441" i="16"/>
  <c r="AS1441" i="16"/>
  <c r="AO1441" i="16"/>
  <c r="AV1433" i="16"/>
  <c r="AR1433" i="16"/>
  <c r="AN1433" i="16"/>
  <c r="AU1433" i="16"/>
  <c r="AQ1433" i="16"/>
  <c r="AM1433" i="16"/>
  <c r="AX1433" i="16"/>
  <c r="AT1433" i="16"/>
  <c r="AP1433" i="16"/>
  <c r="AW1433" i="16"/>
  <c r="AS1433" i="16"/>
  <c r="AO1433" i="16"/>
  <c r="AU1303" i="16"/>
  <c r="AQ1303" i="16"/>
  <c r="AM1303" i="16"/>
  <c r="AW1303" i="16"/>
  <c r="AS1303" i="16"/>
  <c r="AO1303" i="16"/>
  <c r="AV1303" i="16"/>
  <c r="AR1303" i="16"/>
  <c r="AN1303" i="16"/>
  <c r="AX1303" i="16"/>
  <c r="AT1303" i="16"/>
  <c r="AP1303" i="16"/>
  <c r="AU1287" i="16"/>
  <c r="AQ1287" i="16"/>
  <c r="AM1287" i="16"/>
  <c r="AW1287" i="16"/>
  <c r="AS1287" i="16"/>
  <c r="AO1287" i="16"/>
  <c r="AV1287" i="16"/>
  <c r="AR1287" i="16"/>
  <c r="AN1287" i="16"/>
  <c r="AX1287" i="16"/>
  <c r="AT1287" i="16"/>
  <c r="AP1287" i="16"/>
  <c r="AO1250" i="16"/>
  <c r="AU1246" i="16"/>
  <c r="AV1078" i="16"/>
  <c r="AR1078" i="16"/>
  <c r="AN1078" i="16"/>
  <c r="AX1078" i="16"/>
  <c r="AT1078" i="16"/>
  <c r="AP1078" i="16"/>
  <c r="AS1078" i="16"/>
  <c r="AQ1078" i="16"/>
  <c r="AW1078" i="16"/>
  <c r="AO1078" i="16"/>
  <c r="AU1078" i="16"/>
  <c r="AM1078" i="16"/>
  <c r="AV1062" i="16"/>
  <c r="AR1062" i="16"/>
  <c r="AN1062" i="16"/>
  <c r="AX1062" i="16"/>
  <c r="AT1062" i="16"/>
  <c r="AP1062" i="16"/>
  <c r="AS1062" i="16"/>
  <c r="AQ1062" i="16"/>
  <c r="AW1062" i="16"/>
  <c r="AO1062" i="16"/>
  <c r="AU1062" i="16"/>
  <c r="AM1062" i="16"/>
  <c r="AV1014" i="16"/>
  <c r="AR1014" i="16"/>
  <c r="AN1014" i="16"/>
  <c r="AX1014" i="16"/>
  <c r="AT1014" i="16"/>
  <c r="AP1014" i="16"/>
  <c r="AS1014" i="16"/>
  <c r="AQ1014" i="16"/>
  <c r="AW1014" i="16"/>
  <c r="AO1014" i="16"/>
  <c r="AU1014" i="16"/>
  <c r="AM1014" i="16"/>
  <c r="AV998" i="16"/>
  <c r="AR998" i="16"/>
  <c r="AN998" i="16"/>
  <c r="AX998" i="16"/>
  <c r="AT998" i="16"/>
  <c r="AP998" i="16"/>
  <c r="AS998" i="16"/>
  <c r="AQ998" i="16"/>
  <c r="AW998" i="16"/>
  <c r="AO998" i="16"/>
  <c r="AU998" i="16"/>
  <c r="AM998" i="16"/>
  <c r="AV1130" i="16"/>
  <c r="AR1130" i="16"/>
  <c r="AN1130" i="16"/>
  <c r="AU1130" i="16"/>
  <c r="AQ1130" i="16"/>
  <c r="AM1130" i="16"/>
  <c r="AX1130" i="16"/>
  <c r="AT1130" i="16"/>
  <c r="AP1130" i="16"/>
  <c r="AO1130" i="16"/>
  <c r="AW1130" i="16"/>
  <c r="AS1130" i="16"/>
  <c r="AV1098" i="16"/>
  <c r="AR1098" i="16"/>
  <c r="AN1098" i="16"/>
  <c r="AU1098" i="16"/>
  <c r="AQ1098" i="16"/>
  <c r="AM1098" i="16"/>
  <c r="AX1098" i="16"/>
  <c r="AT1098" i="16"/>
  <c r="AP1098" i="16"/>
  <c r="AO1098" i="16"/>
  <c r="AW1098" i="16"/>
  <c r="AS1098" i="16"/>
  <c r="AU969" i="16"/>
  <c r="AO969" i="16"/>
  <c r="AS969" i="16"/>
  <c r="AN969" i="16"/>
  <c r="AO971" i="16"/>
  <c r="AU971" i="16"/>
  <c r="AX1053" i="16"/>
  <c r="AT1053" i="16"/>
  <c r="AP1053" i="16"/>
  <c r="AV1053" i="16"/>
  <c r="AR1053" i="16"/>
  <c r="AN1053" i="16"/>
  <c r="AU1053" i="16"/>
  <c r="AM1053" i="16"/>
  <c r="AS1053" i="16"/>
  <c r="AQ1053" i="16"/>
  <c r="AO1053" i="16"/>
  <c r="AW1053" i="16"/>
  <c r="AR1047" i="16"/>
  <c r="AW931" i="16"/>
  <c r="AS931" i="16"/>
  <c r="AO931" i="16"/>
  <c r="AV931" i="16"/>
  <c r="AR931" i="16"/>
  <c r="AN931" i="16"/>
  <c r="AX931" i="16"/>
  <c r="AP931" i="16"/>
  <c r="AU931" i="16"/>
  <c r="AM931" i="16"/>
  <c r="AT931" i="16"/>
  <c r="AQ931" i="16"/>
  <c r="AT1238" i="16"/>
  <c r="AW1043" i="16"/>
  <c r="AX1025" i="16"/>
  <c r="AT1025" i="16"/>
  <c r="AP1025" i="16"/>
  <c r="AV1025" i="16"/>
  <c r="AR1025" i="16"/>
  <c r="AN1025" i="16"/>
  <c r="AU1025" i="16"/>
  <c r="AM1025" i="16"/>
  <c r="AS1025" i="16"/>
  <c r="AQ1025" i="16"/>
  <c r="AW1025" i="16"/>
  <c r="AO1025" i="16"/>
  <c r="AV717" i="16"/>
  <c r="AR717" i="16"/>
  <c r="AN717" i="16"/>
  <c r="AX717" i="16"/>
  <c r="AT717" i="16"/>
  <c r="AP717" i="16"/>
  <c r="AS717" i="16"/>
  <c r="AQ717" i="16"/>
  <c r="AW717" i="16"/>
  <c r="AO717" i="16"/>
  <c r="AM717" i="16"/>
  <c r="AU717" i="16"/>
  <c r="AV677" i="16"/>
  <c r="AR677" i="16"/>
  <c r="AN677" i="16"/>
  <c r="AX677" i="16"/>
  <c r="AT677" i="16"/>
  <c r="AP677" i="16"/>
  <c r="AS677" i="16"/>
  <c r="AQ677" i="16"/>
  <c r="AW677" i="16"/>
  <c r="AO677" i="16"/>
  <c r="AM677" i="16"/>
  <c r="AU677" i="16"/>
  <c r="AV645" i="16"/>
  <c r="AR645" i="16"/>
  <c r="AN645" i="16"/>
  <c r="AX645" i="16"/>
  <c r="AT645" i="16"/>
  <c r="AP645" i="16"/>
  <c r="AS645" i="16"/>
  <c r="AQ645" i="16"/>
  <c r="AW645" i="16"/>
  <c r="AO645" i="16"/>
  <c r="AM645" i="16"/>
  <c r="AU645" i="16"/>
  <c r="AX993" i="16"/>
  <c r="AT993" i="16"/>
  <c r="AP993" i="16"/>
  <c r="AV993" i="16"/>
  <c r="AR993" i="16"/>
  <c r="AN993" i="16"/>
  <c r="AU993" i="16"/>
  <c r="AM993" i="16"/>
  <c r="AS993" i="16"/>
  <c r="AQ993" i="16"/>
  <c r="AW993" i="16"/>
  <c r="AO993" i="16"/>
  <c r="AV970" i="16"/>
  <c r="AR970" i="16"/>
  <c r="AN970" i="16"/>
  <c r="AU970" i="16"/>
  <c r="AP970" i="16"/>
  <c r="AT970" i="16"/>
  <c r="AO970" i="16"/>
  <c r="AX970" i="16"/>
  <c r="AS970" i="16"/>
  <c r="AM970" i="16"/>
  <c r="AW970" i="16"/>
  <c r="AQ970" i="16"/>
  <c r="AW617" i="16"/>
  <c r="AS617" i="16"/>
  <c r="AO617" i="16"/>
  <c r="AV617" i="16"/>
  <c r="AR617" i="16"/>
  <c r="AN617" i="16"/>
  <c r="AU617" i="16"/>
  <c r="AQ617" i="16"/>
  <c r="AM617" i="16"/>
  <c r="AX617" i="16"/>
  <c r="AT617" i="16"/>
  <c r="AP617" i="16"/>
  <c r="AW521" i="16"/>
  <c r="AS521" i="16"/>
  <c r="AO521" i="16"/>
  <c r="AV521" i="16"/>
  <c r="AR521" i="16"/>
  <c r="AN521" i="16"/>
  <c r="AU521" i="16"/>
  <c r="AQ521" i="16"/>
  <c r="AM521" i="16"/>
  <c r="AX521" i="16"/>
  <c r="AT521" i="16"/>
  <c r="AP521" i="16"/>
  <c r="AW437" i="16"/>
  <c r="AS437" i="16"/>
  <c r="AO437" i="16"/>
  <c r="AU437" i="16"/>
  <c r="AQ437" i="16"/>
  <c r="AM437" i="16"/>
  <c r="AT437" i="16"/>
  <c r="AR437" i="16"/>
  <c r="AX437" i="16"/>
  <c r="AP437" i="16"/>
  <c r="AV437" i="16"/>
  <c r="AN437" i="16"/>
  <c r="AW405" i="16"/>
  <c r="AS405" i="16"/>
  <c r="AO405" i="16"/>
  <c r="AU405" i="16"/>
  <c r="AQ405" i="16"/>
  <c r="AM405" i="16"/>
  <c r="AT405" i="16"/>
  <c r="AR405" i="16"/>
  <c r="AX405" i="16"/>
  <c r="AP405" i="16"/>
  <c r="AV405" i="16"/>
  <c r="AN405" i="16"/>
  <c r="AX668" i="16"/>
  <c r="AT668" i="16"/>
  <c r="AP668" i="16"/>
  <c r="AV668" i="16"/>
  <c r="AR668" i="16"/>
  <c r="AN668" i="16"/>
  <c r="AU668" i="16"/>
  <c r="AM668" i="16"/>
  <c r="AS668" i="16"/>
  <c r="AQ668" i="16"/>
  <c r="AO668" i="16"/>
  <c r="AW668" i="16"/>
  <c r="AX636" i="16"/>
  <c r="AT636" i="16"/>
  <c r="AP636" i="16"/>
  <c r="AV636" i="16"/>
  <c r="AR636" i="16"/>
  <c r="AN636" i="16"/>
  <c r="AU636" i="16"/>
  <c r="AM636" i="16"/>
  <c r="AS636" i="16"/>
  <c r="AQ636" i="16"/>
  <c r="AO636" i="16"/>
  <c r="AW636" i="16"/>
  <c r="AW627" i="16"/>
  <c r="AS627" i="16"/>
  <c r="AO627" i="16"/>
  <c r="AV627" i="16"/>
  <c r="AR627" i="16"/>
  <c r="AN627" i="16"/>
  <c r="AU627" i="16"/>
  <c r="AQ627" i="16"/>
  <c r="AM627" i="16"/>
  <c r="AT627" i="16"/>
  <c r="AP627" i="16"/>
  <c r="AX627" i="16"/>
  <c r="AX672" i="16"/>
  <c r="AT672" i="16"/>
  <c r="AP672" i="16"/>
  <c r="AV672" i="16"/>
  <c r="AR672" i="16"/>
  <c r="AN672" i="16"/>
  <c r="AU672" i="16"/>
  <c r="AM672" i="16"/>
  <c r="AS672" i="16"/>
  <c r="AQ672" i="16"/>
  <c r="AW672" i="16"/>
  <c r="AO672" i="16"/>
  <c r="AX640" i="16"/>
  <c r="AT640" i="16"/>
  <c r="AP640" i="16"/>
  <c r="AV640" i="16"/>
  <c r="AR640" i="16"/>
  <c r="AN640" i="16"/>
  <c r="AU640" i="16"/>
  <c r="AM640" i="16"/>
  <c r="AS640" i="16"/>
  <c r="AQ640" i="16"/>
  <c r="AW640" i="16"/>
  <c r="AO640" i="16"/>
  <c r="AV221" i="16"/>
  <c r="AR221" i="16"/>
  <c r="AN221" i="16"/>
  <c r="AU221" i="16"/>
  <c r="AQ221" i="16"/>
  <c r="AM221" i="16"/>
  <c r="AX221" i="16"/>
  <c r="AT221" i="16"/>
  <c r="AP221" i="16"/>
  <c r="AS221" i="16"/>
  <c r="AO221" i="16"/>
  <c r="AW221" i="16"/>
  <c r="AV213" i="16"/>
  <c r="AR213" i="16"/>
  <c r="AN213" i="16"/>
  <c r="AU213" i="16"/>
  <c r="AQ213" i="16"/>
  <c r="AM213" i="16"/>
  <c r="AX213" i="16"/>
  <c r="AT213" i="16"/>
  <c r="AP213" i="16"/>
  <c r="AS213" i="16"/>
  <c r="AO213" i="16"/>
  <c r="AW213" i="16"/>
  <c r="AV201" i="16"/>
  <c r="AR201" i="16"/>
  <c r="AN201" i="16"/>
  <c r="AU201" i="16"/>
  <c r="AQ201" i="16"/>
  <c r="AM201" i="16"/>
  <c r="AX201" i="16"/>
  <c r="AT201" i="16"/>
  <c r="AP201" i="16"/>
  <c r="AS201" i="16"/>
  <c r="AO201" i="16"/>
  <c r="AW201" i="16"/>
  <c r="AV189" i="16"/>
  <c r="AR189" i="16"/>
  <c r="AN189" i="16"/>
  <c r="AU189" i="16"/>
  <c r="AQ189" i="16"/>
  <c r="AM189" i="16"/>
  <c r="AX189" i="16"/>
  <c r="AT189" i="16"/>
  <c r="AP189" i="16"/>
  <c r="AS189" i="16"/>
  <c r="AO189" i="16"/>
  <c r="AW189" i="16"/>
  <c r="AV177" i="16"/>
  <c r="AR177" i="16"/>
  <c r="AN177" i="16"/>
  <c r="AU177" i="16"/>
  <c r="AQ177" i="16"/>
  <c r="AM177" i="16"/>
  <c r="AX177" i="16"/>
  <c r="AT177" i="16"/>
  <c r="AP177" i="16"/>
  <c r="AS177" i="16"/>
  <c r="AO177" i="16"/>
  <c r="AW177" i="16"/>
  <c r="AV173" i="16"/>
  <c r="AR173" i="16"/>
  <c r="AN173" i="16"/>
  <c r="AU173" i="16"/>
  <c r="AQ173" i="16"/>
  <c r="AM173" i="16"/>
  <c r="AX173" i="16"/>
  <c r="AT173" i="16"/>
  <c r="AP173" i="16"/>
  <c r="AS173" i="16"/>
  <c r="AO173" i="16"/>
  <c r="AW173" i="16"/>
  <c r="AV161" i="16"/>
  <c r="AR161" i="16"/>
  <c r="AN161" i="16"/>
  <c r="AU161" i="16"/>
  <c r="AQ161" i="16"/>
  <c r="AM161" i="16"/>
  <c r="AX161" i="16"/>
  <c r="AT161" i="16"/>
  <c r="AP161" i="16"/>
  <c r="AS161" i="16"/>
  <c r="AO161" i="16"/>
  <c r="AW161" i="16"/>
  <c r="AV149" i="16"/>
  <c r="AR149" i="16"/>
  <c r="AN149" i="16"/>
  <c r="AU149" i="16"/>
  <c r="AQ149" i="16"/>
  <c r="AM149" i="16"/>
  <c r="AX149" i="16"/>
  <c r="AT149" i="16"/>
  <c r="AP149" i="16"/>
  <c r="AS149" i="16"/>
  <c r="AO149" i="16"/>
  <c r="AW149" i="16"/>
  <c r="AV141" i="16"/>
  <c r="AR141" i="16"/>
  <c r="AN141" i="16"/>
  <c r="AU141" i="16"/>
  <c r="AQ141" i="16"/>
  <c r="AM141" i="16"/>
  <c r="AX141" i="16"/>
  <c r="AT141" i="16"/>
  <c r="AP141" i="16"/>
  <c r="AS141" i="16"/>
  <c r="AO141" i="16"/>
  <c r="AW141" i="16"/>
  <c r="AV129" i="16"/>
  <c r="AR129" i="16"/>
  <c r="AN129" i="16"/>
  <c r="AU129" i="16"/>
  <c r="AQ129" i="16"/>
  <c r="AM129" i="16"/>
  <c r="AX129" i="16"/>
  <c r="AT129" i="16"/>
  <c r="AP129" i="16"/>
  <c r="AS129" i="16"/>
  <c r="AO129" i="16"/>
  <c r="AW129" i="16"/>
  <c r="AV121" i="16"/>
  <c r="AR121" i="16"/>
  <c r="AN121" i="16"/>
  <c r="AU121" i="16"/>
  <c r="AQ121" i="16"/>
  <c r="AM121" i="16"/>
  <c r="AX121" i="16"/>
  <c r="AT121" i="16"/>
  <c r="AP121" i="16"/>
  <c r="AS121" i="16"/>
  <c r="AO121" i="16"/>
  <c r="AW121" i="16"/>
  <c r="AV109" i="16"/>
  <c r="AR109" i="16"/>
  <c r="AN109" i="16"/>
  <c r="AU109" i="16"/>
  <c r="AQ109" i="16"/>
  <c r="AM109" i="16"/>
  <c r="AX109" i="16"/>
  <c r="AT109" i="16"/>
  <c r="AP109" i="16"/>
  <c r="AS109" i="16"/>
  <c r="AO109" i="16"/>
  <c r="AW109" i="16"/>
  <c r="AV101" i="16"/>
  <c r="AR101" i="16"/>
  <c r="AN101" i="16"/>
  <c r="AU101" i="16"/>
  <c r="AQ101" i="16"/>
  <c r="AM101" i="16"/>
  <c r="AX101" i="16"/>
  <c r="AT101" i="16"/>
  <c r="AP101" i="16"/>
  <c r="AS101" i="16"/>
  <c r="AO101" i="16"/>
  <c r="AW101" i="16"/>
  <c r="AV93" i="16"/>
  <c r="AR93" i="16"/>
  <c r="AN93" i="16"/>
  <c r="AU93" i="16"/>
  <c r="AQ93" i="16"/>
  <c r="AM93" i="16"/>
  <c r="AX93" i="16"/>
  <c r="AT93" i="16"/>
  <c r="AP93" i="16"/>
  <c r="AS93" i="16"/>
  <c r="AO93" i="16"/>
  <c r="AW93" i="16"/>
  <c r="AV81" i="16"/>
  <c r="AR81" i="16"/>
  <c r="AN81" i="16"/>
  <c r="AU81" i="16"/>
  <c r="AQ81" i="16"/>
  <c r="AM81" i="16"/>
  <c r="AX81" i="16"/>
  <c r="AT81" i="16"/>
  <c r="AP81" i="16"/>
  <c r="AS81" i="16"/>
  <c r="AO81" i="16"/>
  <c r="AW81" i="16"/>
  <c r="AV73" i="16"/>
  <c r="AR73" i="16"/>
  <c r="AN73" i="16"/>
  <c r="AU73" i="16"/>
  <c r="AQ73" i="16"/>
  <c r="AM73" i="16"/>
  <c r="AX73" i="16"/>
  <c r="AT73" i="16"/>
  <c r="AP73" i="16"/>
  <c r="AS73" i="16"/>
  <c r="AO73" i="16"/>
  <c r="AW73" i="16"/>
  <c r="AV61" i="16"/>
  <c r="AR61" i="16"/>
  <c r="AN61" i="16"/>
  <c r="AU61" i="16"/>
  <c r="AQ61" i="16"/>
  <c r="AM61" i="16"/>
  <c r="AX61" i="16"/>
  <c r="AT61" i="16"/>
  <c r="AP61" i="16"/>
  <c r="AS61" i="16"/>
  <c r="AO61" i="16"/>
  <c r="AW61" i="16"/>
  <c r="AV53" i="16"/>
  <c r="AR53" i="16"/>
  <c r="AN53" i="16"/>
  <c r="AU53" i="16"/>
  <c r="AQ53" i="16"/>
  <c r="AM53" i="16"/>
  <c r="AX53" i="16"/>
  <c r="AT53" i="16"/>
  <c r="AP53" i="16"/>
  <c r="AS53" i="16"/>
  <c r="AO53" i="16"/>
  <c r="AW53" i="16"/>
  <c r="AV45" i="16"/>
  <c r="AR45" i="16"/>
  <c r="AN45" i="16"/>
  <c r="AU45" i="16"/>
  <c r="AQ45" i="16"/>
  <c r="AM45" i="16"/>
  <c r="AX45" i="16"/>
  <c r="AT45" i="16"/>
  <c r="AP45" i="16"/>
  <c r="AS45" i="16"/>
  <c r="AO45" i="16"/>
  <c r="AW45" i="16"/>
  <c r="AV33" i="16"/>
  <c r="AR33" i="16"/>
  <c r="AN33" i="16"/>
  <c r="AU33" i="16"/>
  <c r="AQ33" i="16"/>
  <c r="AM33" i="16"/>
  <c r="AX33" i="16"/>
  <c r="AT33" i="16"/>
  <c r="AP33" i="16"/>
  <c r="AS33" i="16"/>
  <c r="AO33" i="16"/>
  <c r="AW33" i="16"/>
  <c r="AV29" i="16"/>
  <c r="AR29" i="16"/>
  <c r="AN29" i="16"/>
  <c r="AU29" i="16"/>
  <c r="AQ29" i="16"/>
  <c r="AM29" i="16"/>
  <c r="AX29" i="16"/>
  <c r="AT29" i="16"/>
  <c r="AP29" i="16"/>
  <c r="AS29" i="16"/>
  <c r="AO29" i="16"/>
  <c r="AW29" i="16"/>
  <c r="AV13" i="16"/>
  <c r="AR13" i="16"/>
  <c r="AN13" i="16"/>
  <c r="AU13" i="16"/>
  <c r="AQ13" i="16"/>
  <c r="AM13" i="16"/>
  <c r="AX13" i="16"/>
  <c r="AT13" i="16"/>
  <c r="AP13" i="16"/>
  <c r="AS13" i="16"/>
  <c r="AO13" i="16"/>
  <c r="AW13" i="16"/>
  <c r="AW2002" i="16"/>
  <c r="AS2002" i="16"/>
  <c r="AO2002" i="16"/>
  <c r="AU2002" i="16"/>
  <c r="AP2002" i="16"/>
  <c r="AT2002" i="16"/>
  <c r="AN2002" i="16"/>
  <c r="AV2002" i="16"/>
  <c r="AQ2002" i="16"/>
  <c r="AR2002" i="16"/>
  <c r="AM2002" i="16"/>
  <c r="AX2002" i="16"/>
  <c r="AW1978" i="16"/>
  <c r="AS1978" i="16"/>
  <c r="AO1978" i="16"/>
  <c r="AU1978" i="16"/>
  <c r="AP1978" i="16"/>
  <c r="AV1978" i="16"/>
  <c r="AQ1978" i="16"/>
  <c r="AN1978" i="16"/>
  <c r="AX1978" i="16"/>
  <c r="AM1978" i="16"/>
  <c r="AR1978" i="16"/>
  <c r="AT1978" i="16"/>
  <c r="AW1927" i="16"/>
  <c r="AS1927" i="16"/>
  <c r="AO1927" i="16"/>
  <c r="AV1927" i="16"/>
  <c r="AR1927" i="16"/>
  <c r="AN1927" i="16"/>
  <c r="AX1927" i="16"/>
  <c r="AT1927" i="16"/>
  <c r="AP1927" i="16"/>
  <c r="AU1927" i="16"/>
  <c r="AM1927" i="16"/>
  <c r="AQ1927" i="16"/>
  <c r="AS1941" i="16"/>
  <c r="AW1937" i="16"/>
  <c r="AU1932" i="16"/>
  <c r="AQ1932" i="16"/>
  <c r="AM1932" i="16"/>
  <c r="AX1932" i="16"/>
  <c r="AT1932" i="16"/>
  <c r="AP1932" i="16"/>
  <c r="AV1932" i="16"/>
  <c r="AR1932" i="16"/>
  <c r="AN1932" i="16"/>
  <c r="AW1932" i="16"/>
  <c r="AS1932" i="16"/>
  <c r="AO1932" i="16"/>
  <c r="AV1880" i="16"/>
  <c r="AR1880" i="16"/>
  <c r="AN1880" i="16"/>
  <c r="AW1880" i="16"/>
  <c r="AS1880" i="16"/>
  <c r="AO1880" i="16"/>
  <c r="AT1880" i="16"/>
  <c r="AQ1880" i="16"/>
  <c r="AU1880" i="16"/>
  <c r="AM1880" i="16"/>
  <c r="AP1880" i="16"/>
  <c r="AX1880" i="16"/>
  <c r="AX1926" i="16"/>
  <c r="AT1926" i="16"/>
  <c r="AP1926" i="16"/>
  <c r="AV1926" i="16"/>
  <c r="AR1926" i="16"/>
  <c r="AN1926" i="16"/>
  <c r="AS1926" i="16"/>
  <c r="AQ1926" i="16"/>
  <c r="AU1926" i="16"/>
  <c r="AM1926" i="16"/>
  <c r="AO1926" i="16"/>
  <c r="AW1926" i="16"/>
  <c r="AV1840" i="16"/>
  <c r="AR1840" i="16"/>
  <c r="AN1840" i="16"/>
  <c r="AU1840" i="16"/>
  <c r="AQ1840" i="16"/>
  <c r="AM1840" i="16"/>
  <c r="AW1840" i="16"/>
  <c r="AS1840" i="16"/>
  <c r="AO1840" i="16"/>
  <c r="AX1840" i="16"/>
  <c r="AT1840" i="16"/>
  <c r="AP1840" i="16"/>
  <c r="AR1924" i="16"/>
  <c r="AU1802" i="16"/>
  <c r="AQ1802" i="16"/>
  <c r="AM1802" i="16"/>
  <c r="AX1802" i="16"/>
  <c r="AT1802" i="16"/>
  <c r="AP1802" i="16"/>
  <c r="AV1802" i="16"/>
  <c r="AR1802" i="16"/>
  <c r="AN1802" i="16"/>
  <c r="AW1802" i="16"/>
  <c r="AS1802" i="16"/>
  <c r="AO1802" i="16"/>
  <c r="AP1783" i="16"/>
  <c r="AR1815" i="16"/>
  <c r="AN1801" i="16"/>
  <c r="AS1801" i="16"/>
  <c r="AM1785" i="16"/>
  <c r="AS1785" i="16"/>
  <c r="AW1763" i="16"/>
  <c r="AN1747" i="16"/>
  <c r="AT1739" i="16"/>
  <c r="AV1739" i="16"/>
  <c r="AN1731" i="16"/>
  <c r="AS1731" i="16"/>
  <c r="AT1723" i="16"/>
  <c r="AM1711" i="16"/>
  <c r="AS1711" i="16"/>
  <c r="AU1746" i="16"/>
  <c r="AQ1746" i="16"/>
  <c r="AM1746" i="16"/>
  <c r="AX1746" i="16"/>
  <c r="AT1746" i="16"/>
  <c r="AP1746" i="16"/>
  <c r="AV1746" i="16"/>
  <c r="AR1746" i="16"/>
  <c r="AN1746" i="16"/>
  <c r="AW1746" i="16"/>
  <c r="AS1746" i="16"/>
  <c r="AO1746" i="16"/>
  <c r="AU1730" i="16"/>
  <c r="AQ1730" i="16"/>
  <c r="AM1730" i="16"/>
  <c r="AX1730" i="16"/>
  <c r="AT1730" i="16"/>
  <c r="AP1730" i="16"/>
  <c r="AV1730" i="16"/>
  <c r="AR1730" i="16"/>
  <c r="AN1730" i="16"/>
  <c r="AW1730" i="16"/>
  <c r="AS1730" i="16"/>
  <c r="AO1730" i="16"/>
  <c r="AU1718" i="16"/>
  <c r="AQ1718" i="16"/>
  <c r="AM1718" i="16"/>
  <c r="AX1718" i="16"/>
  <c r="AT1718" i="16"/>
  <c r="AP1718" i="16"/>
  <c r="AV1718" i="16"/>
  <c r="AR1718" i="16"/>
  <c r="AN1718" i="16"/>
  <c r="AW1718" i="16"/>
  <c r="AS1718" i="16"/>
  <c r="AO1718" i="16"/>
  <c r="AU1815" i="16"/>
  <c r="AR1789" i="16"/>
  <c r="AW1789" i="16"/>
  <c r="AM1767" i="16"/>
  <c r="AP1767" i="16"/>
  <c r="AR1767" i="16"/>
  <c r="AU1706" i="16"/>
  <c r="AQ1706" i="16"/>
  <c r="AM1706" i="16"/>
  <c r="AV1706" i="16"/>
  <c r="AR1706" i="16"/>
  <c r="AN1706" i="16"/>
  <c r="AW1706" i="16"/>
  <c r="AO1706" i="16"/>
  <c r="AT1706" i="16"/>
  <c r="AS1706" i="16"/>
  <c r="AX1706" i="16"/>
  <c r="AP1706" i="16"/>
  <c r="AM1701" i="16"/>
  <c r="AU1698" i="16"/>
  <c r="AQ1698" i="16"/>
  <c r="AM1698" i="16"/>
  <c r="AV1698" i="16"/>
  <c r="AR1698" i="16"/>
  <c r="AN1698" i="16"/>
  <c r="AW1698" i="16"/>
  <c r="AO1698" i="16"/>
  <c r="AT1698" i="16"/>
  <c r="AS1698" i="16"/>
  <c r="AX1698" i="16"/>
  <c r="AP1698" i="16"/>
  <c r="AT1697" i="16"/>
  <c r="AW1697" i="16"/>
  <c r="AQ1739" i="16"/>
  <c r="AP1632" i="16"/>
  <c r="AV1607" i="16"/>
  <c r="AR1607" i="16"/>
  <c r="AN1607" i="16"/>
  <c r="AU1607" i="16"/>
  <c r="AQ1607" i="16"/>
  <c r="AM1607" i="16"/>
  <c r="AT1607" i="16"/>
  <c r="AS1607" i="16"/>
  <c r="AX1607" i="16"/>
  <c r="AP1607" i="16"/>
  <c r="AW1607" i="16"/>
  <c r="AO1607" i="16"/>
  <c r="AN1600" i="16"/>
  <c r="AV1581" i="16"/>
  <c r="AR1581" i="16"/>
  <c r="AN1581" i="16"/>
  <c r="AW1581" i="16"/>
  <c r="AQ1581" i="16"/>
  <c r="AU1581" i="16"/>
  <c r="AP1581" i="16"/>
  <c r="AT1581" i="16"/>
  <c r="AO1581" i="16"/>
  <c r="AM1581" i="16"/>
  <c r="AX1581" i="16"/>
  <c r="AS1581" i="16"/>
  <c r="AV1609" i="16"/>
  <c r="AR1609" i="16"/>
  <c r="AN1609" i="16"/>
  <c r="AU1609" i="16"/>
  <c r="AQ1609" i="16"/>
  <c r="AM1609" i="16"/>
  <c r="AW1609" i="16"/>
  <c r="AO1609" i="16"/>
  <c r="AT1609" i="16"/>
  <c r="AS1609" i="16"/>
  <c r="AX1609" i="16"/>
  <c r="AP1609" i="16"/>
  <c r="AS1564" i="16"/>
  <c r="AW1534" i="16"/>
  <c r="AS1534" i="16"/>
  <c r="AO1534" i="16"/>
  <c r="AV1534" i="16"/>
  <c r="AR1534" i="16"/>
  <c r="AN1534" i="16"/>
  <c r="AU1534" i="16"/>
  <c r="AM1534" i="16"/>
  <c r="AT1534" i="16"/>
  <c r="AQ1534" i="16"/>
  <c r="AX1534" i="16"/>
  <c r="AP1534" i="16"/>
  <c r="AW1510" i="16"/>
  <c r="AS1510" i="16"/>
  <c r="AO1510" i="16"/>
  <c r="AV1510" i="16"/>
  <c r="AR1510" i="16"/>
  <c r="AN1510" i="16"/>
  <c r="AU1510" i="16"/>
  <c r="AM1510" i="16"/>
  <c r="AT1510" i="16"/>
  <c r="AQ1510" i="16"/>
  <c r="AX1510" i="16"/>
  <c r="AP1510" i="16"/>
  <c r="AV1484" i="16"/>
  <c r="AR1484" i="16"/>
  <c r="AN1484" i="16"/>
  <c r="AU1484" i="16"/>
  <c r="AP1484" i="16"/>
  <c r="AT1484" i="16"/>
  <c r="AO1484" i="16"/>
  <c r="AX1484" i="16"/>
  <c r="AS1484" i="16"/>
  <c r="AM1484" i="16"/>
  <c r="AW1484" i="16"/>
  <c r="AQ1484" i="16"/>
  <c r="AM1588" i="16"/>
  <c r="AV1494" i="16"/>
  <c r="AR1494" i="16"/>
  <c r="AN1494" i="16"/>
  <c r="AW1494" i="16"/>
  <c r="AQ1494" i="16"/>
  <c r="AU1494" i="16"/>
  <c r="AP1494" i="16"/>
  <c r="AT1494" i="16"/>
  <c r="AO1494" i="16"/>
  <c r="AX1494" i="16"/>
  <c r="AS1494" i="16"/>
  <c r="AM1494" i="16"/>
  <c r="AM1646" i="16"/>
  <c r="AN1475" i="16"/>
  <c r="AW1475" i="16"/>
  <c r="AQ1343" i="16"/>
  <c r="AO1467" i="16"/>
  <c r="AP1491" i="16"/>
  <c r="AU1483" i="16"/>
  <c r="AQ1349" i="16"/>
  <c r="AU1341" i="16"/>
  <c r="AO1341" i="16"/>
  <c r="AS1341" i="16"/>
  <c r="AN1341" i="16"/>
  <c r="AU1301" i="16"/>
  <c r="AQ1301" i="16"/>
  <c r="AM1301" i="16"/>
  <c r="AW1301" i="16"/>
  <c r="AS1301" i="16"/>
  <c r="AO1301" i="16"/>
  <c r="AV1301" i="16"/>
  <c r="AR1301" i="16"/>
  <c r="AN1301" i="16"/>
  <c r="AX1301" i="16"/>
  <c r="AT1301" i="16"/>
  <c r="AP1301" i="16"/>
  <c r="AW1271" i="16"/>
  <c r="AS1271" i="16"/>
  <c r="AO1271" i="16"/>
  <c r="AV1271" i="16"/>
  <c r="AR1271" i="16"/>
  <c r="AN1271" i="16"/>
  <c r="AT1271" i="16"/>
  <c r="AQ1271" i="16"/>
  <c r="AX1271" i="16"/>
  <c r="AP1271" i="16"/>
  <c r="AU1271" i="16"/>
  <c r="AM1271" i="16"/>
  <c r="AW1250" i="16"/>
  <c r="AW1246" i="16"/>
  <c r="AV1050" i="16"/>
  <c r="AR1050" i="16"/>
  <c r="AN1050" i="16"/>
  <c r="AX1050" i="16"/>
  <c r="AT1050" i="16"/>
  <c r="AP1050" i="16"/>
  <c r="AS1050" i="16"/>
  <c r="AQ1050" i="16"/>
  <c r="AW1050" i="16"/>
  <c r="AO1050" i="16"/>
  <c r="AU1050" i="16"/>
  <c r="AM1050" i="16"/>
  <c r="AV1018" i="16"/>
  <c r="AR1018" i="16"/>
  <c r="AN1018" i="16"/>
  <c r="AX1018" i="16"/>
  <c r="AT1018" i="16"/>
  <c r="AP1018" i="16"/>
  <c r="AS1018" i="16"/>
  <c r="AQ1018" i="16"/>
  <c r="AW1018" i="16"/>
  <c r="AO1018" i="16"/>
  <c r="AU1018" i="16"/>
  <c r="AM1018" i="16"/>
  <c r="AV1002" i="16"/>
  <c r="AR1002" i="16"/>
  <c r="AN1002" i="16"/>
  <c r="AX1002" i="16"/>
  <c r="AT1002" i="16"/>
  <c r="AP1002" i="16"/>
  <c r="AS1002" i="16"/>
  <c r="AQ1002" i="16"/>
  <c r="AW1002" i="16"/>
  <c r="AO1002" i="16"/>
  <c r="AU1002" i="16"/>
  <c r="AM1002" i="16"/>
  <c r="AM969" i="16"/>
  <c r="AV1118" i="16"/>
  <c r="AR1118" i="16"/>
  <c r="AN1118" i="16"/>
  <c r="AU1118" i="16"/>
  <c r="AQ1118" i="16"/>
  <c r="AM1118" i="16"/>
  <c r="AX1118" i="16"/>
  <c r="AT1118" i="16"/>
  <c r="AP1118" i="16"/>
  <c r="AO1118" i="16"/>
  <c r="AW1118" i="16"/>
  <c r="AS1118" i="16"/>
  <c r="AV1102" i="16"/>
  <c r="AR1102" i="16"/>
  <c r="AN1102" i="16"/>
  <c r="AU1102" i="16"/>
  <c r="AQ1102" i="16"/>
  <c r="AM1102" i="16"/>
  <c r="AX1102" i="16"/>
  <c r="AT1102" i="16"/>
  <c r="AP1102" i="16"/>
  <c r="AO1102" i="16"/>
  <c r="AW1102" i="16"/>
  <c r="AS1102" i="16"/>
  <c r="AU1095" i="16"/>
  <c r="AT1095" i="16"/>
  <c r="AR971" i="16"/>
  <c r="AP969" i="16"/>
  <c r="AW953" i="16"/>
  <c r="AS953" i="16"/>
  <c r="AO953" i="16"/>
  <c r="AV953" i="16"/>
  <c r="AR953" i="16"/>
  <c r="AN953" i="16"/>
  <c r="AU953" i="16"/>
  <c r="AM953" i="16"/>
  <c r="AT953" i="16"/>
  <c r="AQ953" i="16"/>
  <c r="AX953" i="16"/>
  <c r="AP953" i="16"/>
  <c r="AW921" i="16"/>
  <c r="AS921" i="16"/>
  <c r="AO921" i="16"/>
  <c r="AV921" i="16"/>
  <c r="AR921" i="16"/>
  <c r="AN921" i="16"/>
  <c r="AU921" i="16"/>
  <c r="AM921" i="16"/>
  <c r="AT921" i="16"/>
  <c r="AQ921" i="16"/>
  <c r="AX921" i="16"/>
  <c r="AP921" i="16"/>
  <c r="AN1063" i="16"/>
  <c r="AV1047" i="16"/>
  <c r="AW925" i="16"/>
  <c r="AS925" i="16"/>
  <c r="AO925" i="16"/>
  <c r="AV925" i="16"/>
  <c r="AR925" i="16"/>
  <c r="AN925" i="16"/>
  <c r="AQ925" i="16"/>
  <c r="AX925" i="16"/>
  <c r="AP925" i="16"/>
  <c r="AU925" i="16"/>
  <c r="AM925" i="16"/>
  <c r="AT925" i="16"/>
  <c r="AR1238" i="16"/>
  <c r="AQ1097" i="16"/>
  <c r="AX1065" i="16"/>
  <c r="AT1065" i="16"/>
  <c r="AP1065" i="16"/>
  <c r="AV1065" i="16"/>
  <c r="AR1065" i="16"/>
  <c r="AN1065" i="16"/>
  <c r="AU1065" i="16"/>
  <c r="AM1065" i="16"/>
  <c r="AS1065" i="16"/>
  <c r="AQ1065" i="16"/>
  <c r="AW1065" i="16"/>
  <c r="AO1065" i="16"/>
  <c r="AR1059" i="16"/>
  <c r="AX1059" i="16"/>
  <c r="AX1033" i="16"/>
  <c r="AT1033" i="16"/>
  <c r="AP1033" i="16"/>
  <c r="AV1033" i="16"/>
  <c r="AR1033" i="16"/>
  <c r="AN1033" i="16"/>
  <c r="AU1033" i="16"/>
  <c r="AM1033" i="16"/>
  <c r="AS1033" i="16"/>
  <c r="AQ1033" i="16"/>
  <c r="AW1033" i="16"/>
  <c r="AO1033" i="16"/>
  <c r="AV705" i="16"/>
  <c r="AR705" i="16"/>
  <c r="AN705" i="16"/>
  <c r="AX705" i="16"/>
  <c r="AT705" i="16"/>
  <c r="AP705" i="16"/>
  <c r="AS705" i="16"/>
  <c r="AQ705" i="16"/>
  <c r="AW705" i="16"/>
  <c r="AO705" i="16"/>
  <c r="AU705" i="16"/>
  <c r="AM705" i="16"/>
  <c r="AV689" i="16"/>
  <c r="AR689" i="16"/>
  <c r="AN689" i="16"/>
  <c r="AX689" i="16"/>
  <c r="AT689" i="16"/>
  <c r="AP689" i="16"/>
  <c r="AS689" i="16"/>
  <c r="AQ689" i="16"/>
  <c r="AW689" i="16"/>
  <c r="AO689" i="16"/>
  <c r="AU689" i="16"/>
  <c r="AM689" i="16"/>
  <c r="AV641" i="16"/>
  <c r="AR641" i="16"/>
  <c r="AN641" i="16"/>
  <c r="AX641" i="16"/>
  <c r="AT641" i="16"/>
  <c r="AP641" i="16"/>
  <c r="AS641" i="16"/>
  <c r="AQ641" i="16"/>
  <c r="AW641" i="16"/>
  <c r="AO641" i="16"/>
  <c r="AU641" i="16"/>
  <c r="AM641" i="16"/>
  <c r="AW869" i="16"/>
  <c r="AS869" i="16"/>
  <c r="AO869" i="16"/>
  <c r="AU869" i="16"/>
  <c r="AP869" i="16"/>
  <c r="AT869" i="16"/>
  <c r="AN869" i="16"/>
  <c r="AX869" i="16"/>
  <c r="AR869" i="16"/>
  <c r="AM869" i="16"/>
  <c r="AQ869" i="16"/>
  <c r="AV869" i="16"/>
  <c r="AW605" i="16"/>
  <c r="AS605" i="16"/>
  <c r="AO605" i="16"/>
  <c r="AV605" i="16"/>
  <c r="AR605" i="16"/>
  <c r="AN605" i="16"/>
  <c r="AU605" i="16"/>
  <c r="AQ605" i="16"/>
  <c r="AM605" i="16"/>
  <c r="AX605" i="16"/>
  <c r="AT605" i="16"/>
  <c r="AP605" i="16"/>
  <c r="E15" i="23"/>
  <c r="AX680" i="16"/>
  <c r="AT680" i="16"/>
  <c r="AP680" i="16"/>
  <c r="AV680" i="16"/>
  <c r="AR680" i="16"/>
  <c r="AN680" i="16"/>
  <c r="AU680" i="16"/>
  <c r="AM680" i="16"/>
  <c r="AS680" i="16"/>
  <c r="AQ680" i="16"/>
  <c r="AW680" i="16"/>
  <c r="AO680" i="16"/>
  <c r="Q6" i="12"/>
  <c r="N23" i="23"/>
  <c r="M23" i="23"/>
  <c r="L23" i="23"/>
  <c r="K23" i="23"/>
  <c r="G23" i="23"/>
  <c r="F23" i="23"/>
  <c r="B23" i="23"/>
  <c r="N6" i="23"/>
  <c r="M6" i="23"/>
  <c r="L6" i="23"/>
  <c r="D6" i="23"/>
  <c r="E6" i="23"/>
  <c r="J23" i="23"/>
  <c r="E23" i="23"/>
  <c r="K6" i="23"/>
  <c r="J6" i="23"/>
  <c r="H6" i="23"/>
  <c r="F6" i="23"/>
  <c r="B6" i="23"/>
  <c r="I23" i="23"/>
  <c r="D23" i="23"/>
  <c r="H23" i="23"/>
  <c r="C23" i="23"/>
  <c r="I6" i="23"/>
  <c r="G6" i="23"/>
  <c r="C6" i="23"/>
  <c r="P6" i="12"/>
  <c r="B74" i="22" s="1"/>
  <c r="AA6" i="12"/>
  <c r="F15" i="23"/>
  <c r="K15" i="23"/>
  <c r="AQ2006" i="16"/>
  <c r="AP2006" i="16"/>
  <c r="AX2006" i="16"/>
  <c r="AW2000" i="16"/>
  <c r="AS2000" i="16"/>
  <c r="AO2000" i="16"/>
  <c r="AU2000" i="16"/>
  <c r="AP2000" i="16"/>
  <c r="AT2000" i="16"/>
  <c r="AN2000" i="16"/>
  <c r="AV2000" i="16"/>
  <c r="AQ2000" i="16"/>
  <c r="AX2000" i="16"/>
  <c r="AR2000" i="16"/>
  <c r="AM2000" i="16"/>
  <c r="AW1992" i="16"/>
  <c r="AS1992" i="16"/>
  <c r="AO1992" i="16"/>
  <c r="AU1992" i="16"/>
  <c r="AP1992" i="16"/>
  <c r="AT1992" i="16"/>
  <c r="AN1992" i="16"/>
  <c r="AV1992" i="16"/>
  <c r="AQ1992" i="16"/>
  <c r="AX1992" i="16"/>
  <c r="AR1992" i="16"/>
  <c r="AM1992" i="16"/>
  <c r="AW1984" i="16"/>
  <c r="AS1984" i="16"/>
  <c r="AO1984" i="16"/>
  <c r="AU1984" i="16"/>
  <c r="AP1984" i="16"/>
  <c r="AT1984" i="16"/>
  <c r="AN1984" i="16"/>
  <c r="AV1984" i="16"/>
  <c r="AQ1984" i="16"/>
  <c r="AX1984" i="16"/>
  <c r="AR1984" i="16"/>
  <c r="AM1984" i="16"/>
  <c r="AW1976" i="16"/>
  <c r="AS1976" i="16"/>
  <c r="AO1976" i="16"/>
  <c r="AU1976" i="16"/>
  <c r="AP1976" i="16"/>
  <c r="AV1976" i="16"/>
  <c r="AQ1976" i="16"/>
  <c r="AN1976" i="16"/>
  <c r="AX1976" i="16"/>
  <c r="AM1976" i="16"/>
  <c r="AR1976" i="16"/>
  <c r="AT1976" i="16"/>
  <c r="AM1955" i="16"/>
  <c r="AV1963" i="16"/>
  <c r="AW1968" i="16"/>
  <c r="AS1968" i="16"/>
  <c r="AO1968" i="16"/>
  <c r="AU1968" i="16"/>
  <c r="AP1968" i="16"/>
  <c r="AX1968" i="16"/>
  <c r="AQ1968" i="16"/>
  <c r="AV1968" i="16"/>
  <c r="AN1968" i="16"/>
  <c r="AR1968" i="16"/>
  <c r="AM1968" i="16"/>
  <c r="AT1968" i="16"/>
  <c r="AX1961" i="16"/>
  <c r="AT1961" i="16"/>
  <c r="AP1961" i="16"/>
  <c r="AV1961" i="16"/>
  <c r="AQ1961" i="16"/>
  <c r="AU1961" i="16"/>
  <c r="AO1961" i="16"/>
  <c r="AS1961" i="16"/>
  <c r="AR1961" i="16"/>
  <c r="AW1961" i="16"/>
  <c r="AM1961" i="16"/>
  <c r="AN1961" i="16"/>
  <c r="AQ1929" i="16"/>
  <c r="AM1929" i="16"/>
  <c r="AM1925" i="16"/>
  <c r="AM1921" i="16"/>
  <c r="AS1925" i="16"/>
  <c r="AN1925" i="16"/>
  <c r="AS1921" i="16"/>
  <c r="AN1921" i="16"/>
  <c r="AV1949" i="16"/>
  <c r="AP1949" i="16"/>
  <c r="AU1945" i="16"/>
  <c r="AN1945" i="16"/>
  <c r="AS1945" i="16"/>
  <c r="AP1941" i="16"/>
  <c r="AR1941" i="16"/>
  <c r="AT1937" i="16"/>
  <c r="AU1936" i="16"/>
  <c r="AQ1936" i="16"/>
  <c r="AM1936" i="16"/>
  <c r="AX1936" i="16"/>
  <c r="AT1936" i="16"/>
  <c r="AP1936" i="16"/>
  <c r="AV1936" i="16"/>
  <c r="AR1936" i="16"/>
  <c r="AN1936" i="16"/>
  <c r="AW1936" i="16"/>
  <c r="AS1936" i="16"/>
  <c r="AO1936" i="16"/>
  <c r="AX1933" i="16"/>
  <c r="AU1929" i="16"/>
  <c r="AN1929" i="16"/>
  <c r="AS1929" i="16"/>
  <c r="AO1925" i="16"/>
  <c r="AO1921" i="16"/>
  <c r="AV1906" i="16"/>
  <c r="AR1906" i="16"/>
  <c r="AN1906" i="16"/>
  <c r="AU1906" i="16"/>
  <c r="AQ1906" i="16"/>
  <c r="AM1906" i="16"/>
  <c r="AW1906" i="16"/>
  <c r="AS1906" i="16"/>
  <c r="AO1906" i="16"/>
  <c r="AX1906" i="16"/>
  <c r="AT1906" i="16"/>
  <c r="AP1906" i="16"/>
  <c r="AV1902" i="16"/>
  <c r="AR1902" i="16"/>
  <c r="AN1902" i="16"/>
  <c r="AU1902" i="16"/>
  <c r="AQ1902" i="16"/>
  <c r="AM1902" i="16"/>
  <c r="AW1902" i="16"/>
  <c r="AS1902" i="16"/>
  <c r="AO1902" i="16"/>
  <c r="AX1902" i="16"/>
  <c r="AT1902" i="16"/>
  <c r="AP1902" i="16"/>
  <c r="AV1898" i="16"/>
  <c r="AR1898" i="16"/>
  <c r="AN1898" i="16"/>
  <c r="AU1898" i="16"/>
  <c r="AQ1898" i="16"/>
  <c r="AM1898" i="16"/>
  <c r="AW1898" i="16"/>
  <c r="AS1898" i="16"/>
  <c r="AO1898" i="16"/>
  <c r="AX1898" i="16"/>
  <c r="AT1898" i="16"/>
  <c r="AP1898" i="16"/>
  <c r="AV1894" i="16"/>
  <c r="AR1894" i="16"/>
  <c r="AN1894" i="16"/>
  <c r="AU1894" i="16"/>
  <c r="AQ1894" i="16"/>
  <c r="AM1894" i="16"/>
  <c r="AW1894" i="16"/>
  <c r="AS1894" i="16"/>
  <c r="AO1894" i="16"/>
  <c r="AX1894" i="16"/>
  <c r="AT1894" i="16"/>
  <c r="AP1894" i="16"/>
  <c r="AV1890" i="16"/>
  <c r="AR1890" i="16"/>
  <c r="AN1890" i="16"/>
  <c r="AU1890" i="16"/>
  <c r="AQ1890" i="16"/>
  <c r="AM1890" i="16"/>
  <c r="AW1890" i="16"/>
  <c r="AS1890" i="16"/>
  <c r="AO1890" i="16"/>
  <c r="AX1890" i="16"/>
  <c r="AT1890" i="16"/>
  <c r="AP1890" i="16"/>
  <c r="AV1886" i="16"/>
  <c r="AR1886" i="16"/>
  <c r="AN1886" i="16"/>
  <c r="AU1886" i="16"/>
  <c r="AQ1886" i="16"/>
  <c r="AM1886" i="16"/>
  <c r="AW1886" i="16"/>
  <c r="AS1886" i="16"/>
  <c r="AO1886" i="16"/>
  <c r="AX1886" i="16"/>
  <c r="AT1886" i="16"/>
  <c r="AP1886" i="16"/>
  <c r="AV1878" i="16"/>
  <c r="AR1878" i="16"/>
  <c r="AN1878" i="16"/>
  <c r="AW1878" i="16"/>
  <c r="AS1878" i="16"/>
  <c r="AO1878" i="16"/>
  <c r="AQ1878" i="16"/>
  <c r="AX1878" i="16"/>
  <c r="AP1878" i="16"/>
  <c r="AT1878" i="16"/>
  <c r="AM1878" i="16"/>
  <c r="AU1878" i="16"/>
  <c r="AV1870" i="16"/>
  <c r="AR1870" i="16"/>
  <c r="AN1870" i="16"/>
  <c r="AW1870" i="16"/>
  <c r="AS1870" i="16"/>
  <c r="AO1870" i="16"/>
  <c r="AQ1870" i="16"/>
  <c r="AX1870" i="16"/>
  <c r="AP1870" i="16"/>
  <c r="AT1870" i="16"/>
  <c r="AU1870" i="16"/>
  <c r="AM1870" i="16"/>
  <c r="AS1865" i="16"/>
  <c r="AN1865" i="16"/>
  <c r="AO1865" i="16"/>
  <c r="AV1865" i="16"/>
  <c r="AU1942" i="16"/>
  <c r="AQ1942" i="16"/>
  <c r="AM1942" i="16"/>
  <c r="AX1942" i="16"/>
  <c r="AT1942" i="16"/>
  <c r="AP1942" i="16"/>
  <c r="AV1942" i="16"/>
  <c r="AR1942" i="16"/>
  <c r="AN1942" i="16"/>
  <c r="AO1942" i="16"/>
  <c r="AS1942" i="16"/>
  <c r="AW1942" i="16"/>
  <c r="AV1854" i="16"/>
  <c r="AR1854" i="16"/>
  <c r="AN1854" i="16"/>
  <c r="AU1854" i="16"/>
  <c r="AQ1854" i="16"/>
  <c r="AM1854" i="16"/>
  <c r="AW1854" i="16"/>
  <c r="AS1854" i="16"/>
  <c r="AO1854" i="16"/>
  <c r="AX1854" i="16"/>
  <c r="AT1854" i="16"/>
  <c r="AP1854" i="16"/>
  <c r="AV1846" i="16"/>
  <c r="AR1846" i="16"/>
  <c r="AN1846" i="16"/>
  <c r="AU1846" i="16"/>
  <c r="AQ1846" i="16"/>
  <c r="AM1846" i="16"/>
  <c r="AW1846" i="16"/>
  <c r="AS1846" i="16"/>
  <c r="AO1846" i="16"/>
  <c r="AX1846" i="16"/>
  <c r="AT1846" i="16"/>
  <c r="AP1846" i="16"/>
  <c r="AV1838" i="16"/>
  <c r="AR1838" i="16"/>
  <c r="AN1838" i="16"/>
  <c r="AU1838" i="16"/>
  <c r="AQ1838" i="16"/>
  <c r="AM1838" i="16"/>
  <c r="AW1838" i="16"/>
  <c r="AS1838" i="16"/>
  <c r="AO1838" i="16"/>
  <c r="AX1838" i="16"/>
  <c r="AT1838" i="16"/>
  <c r="AP1838" i="16"/>
  <c r="AO1823" i="16"/>
  <c r="AT1823" i="16"/>
  <c r="AS1924" i="16"/>
  <c r="AO1924" i="16"/>
  <c r="AV1924" i="16"/>
  <c r="AV1810" i="16"/>
  <c r="AR1810" i="16"/>
  <c r="AN1810" i="16"/>
  <c r="AW1810" i="16"/>
  <c r="AQ1810" i="16"/>
  <c r="AU1810" i="16"/>
  <c r="AP1810" i="16"/>
  <c r="AX1810" i="16"/>
  <c r="AS1810" i="16"/>
  <c r="AM1810" i="16"/>
  <c r="AO1810" i="16"/>
  <c r="AT1810" i="16"/>
  <c r="AV1864" i="16"/>
  <c r="AR1864" i="16"/>
  <c r="AN1864" i="16"/>
  <c r="AT1864" i="16"/>
  <c r="AO1864" i="16"/>
  <c r="AX1864" i="16"/>
  <c r="AS1864" i="16"/>
  <c r="AM1864" i="16"/>
  <c r="AU1864" i="16"/>
  <c r="AP1864" i="16"/>
  <c r="AW1864" i="16"/>
  <c r="AQ1864" i="16"/>
  <c r="AW1863" i="16"/>
  <c r="AV1863" i="16"/>
  <c r="AM1801" i="16"/>
  <c r="AU1798" i="16"/>
  <c r="AQ1798" i="16"/>
  <c r="AM1798" i="16"/>
  <c r="AX1798" i="16"/>
  <c r="AT1798" i="16"/>
  <c r="AP1798" i="16"/>
  <c r="AV1798" i="16"/>
  <c r="AR1798" i="16"/>
  <c r="AN1798" i="16"/>
  <c r="AW1798" i="16"/>
  <c r="AS1798" i="16"/>
  <c r="AO1798" i="16"/>
  <c r="AP1787" i="16"/>
  <c r="AR1787" i="16"/>
  <c r="AW1787" i="16"/>
  <c r="AT1783" i="16"/>
  <c r="AU1782" i="16"/>
  <c r="AQ1782" i="16"/>
  <c r="AM1782" i="16"/>
  <c r="AX1782" i="16"/>
  <c r="AT1782" i="16"/>
  <c r="AP1782" i="16"/>
  <c r="AV1782" i="16"/>
  <c r="AR1782" i="16"/>
  <c r="AN1782" i="16"/>
  <c r="AW1782" i="16"/>
  <c r="AO1782" i="16"/>
  <c r="AS1782" i="16"/>
  <c r="AX1779" i="16"/>
  <c r="AM1756" i="16"/>
  <c r="AM1827" i="16"/>
  <c r="AO1827" i="16"/>
  <c r="AT1827" i="16"/>
  <c r="AV1807" i="16"/>
  <c r="AP1807" i="16"/>
  <c r="AQ1803" i="16"/>
  <c r="AM1803" i="16"/>
  <c r="AQ1799" i="16"/>
  <c r="AM1799" i="16"/>
  <c r="AQ1795" i="16"/>
  <c r="AM1795" i="16"/>
  <c r="AQ1791" i="16"/>
  <c r="AM1791" i="16"/>
  <c r="AQ1775" i="16"/>
  <c r="AM1775" i="16"/>
  <c r="AN1756" i="16"/>
  <c r="AT1756" i="16"/>
  <c r="AM1835" i="16"/>
  <c r="AO1835" i="16"/>
  <c r="AT1835" i="16"/>
  <c r="AQ1815" i="16"/>
  <c r="AW1815" i="16"/>
  <c r="AU1805" i="16"/>
  <c r="AN1805" i="16"/>
  <c r="AS1805" i="16"/>
  <c r="AP1801" i="16"/>
  <c r="AR1801" i="16"/>
  <c r="AW1801" i="16"/>
  <c r="AT1797" i="16"/>
  <c r="AV1797" i="16"/>
  <c r="AX1766" i="16"/>
  <c r="AT1766" i="16"/>
  <c r="AP1766" i="16"/>
  <c r="AV1766" i="16"/>
  <c r="AR1766" i="16"/>
  <c r="AN1766" i="16"/>
  <c r="AQ1766" i="16"/>
  <c r="AW1766" i="16"/>
  <c r="AO1766" i="16"/>
  <c r="AS1766" i="16"/>
  <c r="AU1766" i="16"/>
  <c r="AM1766" i="16"/>
  <c r="AX1758" i="16"/>
  <c r="AT1758" i="16"/>
  <c r="AP1758" i="16"/>
  <c r="AV1758" i="16"/>
  <c r="AR1758" i="16"/>
  <c r="AN1758" i="16"/>
  <c r="AQ1758" i="16"/>
  <c r="AW1758" i="16"/>
  <c r="AO1758" i="16"/>
  <c r="AS1758" i="16"/>
  <c r="AU1758" i="16"/>
  <c r="AM1758" i="16"/>
  <c r="AP1785" i="16"/>
  <c r="AR1785" i="16"/>
  <c r="AW1785" i="16"/>
  <c r="AQ1771" i="16"/>
  <c r="AW1771" i="16"/>
  <c r="AN1771" i="16"/>
  <c r="AM1763" i="16"/>
  <c r="AP1763" i="16"/>
  <c r="AR1763" i="16"/>
  <c r="AV1761" i="16"/>
  <c r="AR1761" i="16"/>
  <c r="AN1761" i="16"/>
  <c r="AX1761" i="16"/>
  <c r="AT1761" i="16"/>
  <c r="AP1761" i="16"/>
  <c r="AS1761" i="16"/>
  <c r="AQ1761" i="16"/>
  <c r="AU1761" i="16"/>
  <c r="AM1761" i="16"/>
  <c r="AW1761" i="16"/>
  <c r="AO1761" i="16"/>
  <c r="AP1747" i="16"/>
  <c r="AR1747" i="16"/>
  <c r="AW1747" i="16"/>
  <c r="AX1739" i="16"/>
  <c r="AO1739" i="16"/>
  <c r="AP1731" i="16"/>
  <c r="AR1731" i="16"/>
  <c r="AW1731" i="16"/>
  <c r="AX1723" i="16"/>
  <c r="AO1723" i="16"/>
  <c r="AX1719" i="16"/>
  <c r="AO1719" i="16"/>
  <c r="AP1711" i="16"/>
  <c r="AR1711" i="16"/>
  <c r="AW1711" i="16"/>
  <c r="AS1767" i="16"/>
  <c r="AV1705" i="16"/>
  <c r="AV1701" i="16"/>
  <c r="AV1697" i="16"/>
  <c r="AT1789" i="16"/>
  <c r="AV1789" i="16"/>
  <c r="AU1767" i="16"/>
  <c r="AT1767" i="16"/>
  <c r="AV1767" i="16"/>
  <c r="AO1759" i="16"/>
  <c r="AX1759" i="16"/>
  <c r="AP1743" i="16"/>
  <c r="AR1743" i="16"/>
  <c r="AW1743" i="16"/>
  <c r="AP1735" i="16"/>
  <c r="AR1735" i="16"/>
  <c r="AW1735" i="16"/>
  <c r="AX1715" i="16"/>
  <c r="AO1715" i="16"/>
  <c r="AU1705" i="16"/>
  <c r="AX1705" i="16"/>
  <c r="AU1704" i="16"/>
  <c r="AQ1704" i="16"/>
  <c r="AM1704" i="16"/>
  <c r="AV1704" i="16"/>
  <c r="AR1704" i="16"/>
  <c r="AN1704" i="16"/>
  <c r="AW1704" i="16"/>
  <c r="AO1704" i="16"/>
  <c r="AT1704" i="16"/>
  <c r="AS1704" i="16"/>
  <c r="AX1704" i="16"/>
  <c r="AP1704" i="16"/>
  <c r="AP1701" i="16"/>
  <c r="AS1701" i="16"/>
  <c r="AU1697" i="16"/>
  <c r="AX1697" i="16"/>
  <c r="AX1754" i="16"/>
  <c r="AT1754" i="16"/>
  <c r="AP1754" i="16"/>
  <c r="AU1754" i="16"/>
  <c r="AO1754" i="16"/>
  <c r="AS1754" i="16"/>
  <c r="AN1754" i="16"/>
  <c r="AV1754" i="16"/>
  <c r="AQ1754" i="16"/>
  <c r="AW1754" i="16"/>
  <c r="AR1754" i="16"/>
  <c r="AM1754" i="16"/>
  <c r="AQ1747" i="16"/>
  <c r="AU1742" i="16"/>
  <c r="AQ1742" i="16"/>
  <c r="AM1742" i="16"/>
  <c r="AX1742" i="16"/>
  <c r="AT1742" i="16"/>
  <c r="AP1742" i="16"/>
  <c r="AV1742" i="16"/>
  <c r="AR1742" i="16"/>
  <c r="AN1742" i="16"/>
  <c r="AS1742" i="16"/>
  <c r="AO1742" i="16"/>
  <c r="AW1742" i="16"/>
  <c r="AR1695" i="16"/>
  <c r="AQ1695" i="16"/>
  <c r="AR1703" i="16"/>
  <c r="AU1731" i="16"/>
  <c r="AU1694" i="16"/>
  <c r="AQ1694" i="16"/>
  <c r="AM1694" i="16"/>
  <c r="AV1694" i="16"/>
  <c r="AR1694" i="16"/>
  <c r="AN1694" i="16"/>
  <c r="AT1694" i="16"/>
  <c r="AS1694" i="16"/>
  <c r="AX1694" i="16"/>
  <c r="AP1694" i="16"/>
  <c r="AW1694" i="16"/>
  <c r="AO1694" i="16"/>
  <c r="AR1701" i="16"/>
  <c r="AW1691" i="16"/>
  <c r="AS1691" i="16"/>
  <c r="AO1691" i="16"/>
  <c r="AV1691" i="16"/>
  <c r="AR1691" i="16"/>
  <c r="AN1691" i="16"/>
  <c r="AU1691" i="16"/>
  <c r="AQ1691" i="16"/>
  <c r="AM1691" i="16"/>
  <c r="AT1691" i="16"/>
  <c r="AP1691" i="16"/>
  <c r="AX1691" i="16"/>
  <c r="AU1711" i="16"/>
  <c r="AN1662" i="16"/>
  <c r="AS1662" i="16"/>
  <c r="AX1662" i="16"/>
  <c r="AN1658" i="16"/>
  <c r="AS1658" i="16"/>
  <c r="AX1658" i="16"/>
  <c r="AN1654" i="16"/>
  <c r="AS1654" i="16"/>
  <c r="AX1654" i="16"/>
  <c r="AN1650" i="16"/>
  <c r="AS1650" i="16"/>
  <c r="AX1650" i="16"/>
  <c r="AN1646" i="16"/>
  <c r="AS1646" i="16"/>
  <c r="AX1646" i="16"/>
  <c r="AN1642" i="16"/>
  <c r="AS1642" i="16"/>
  <c r="AX1642" i="16"/>
  <c r="AO1632" i="16"/>
  <c r="AT1632" i="16"/>
  <c r="AS1624" i="16"/>
  <c r="AX1624" i="16"/>
  <c r="AV1615" i="16"/>
  <c r="AR1615" i="16"/>
  <c r="AN1615" i="16"/>
  <c r="AU1615" i="16"/>
  <c r="AQ1615" i="16"/>
  <c r="AM1615" i="16"/>
  <c r="AT1615" i="16"/>
  <c r="AS1615" i="16"/>
  <c r="AX1615" i="16"/>
  <c r="AP1615" i="16"/>
  <c r="AW1615" i="16"/>
  <c r="AO1615" i="16"/>
  <c r="AO1600" i="16"/>
  <c r="AT1600" i="16"/>
  <c r="AV1589" i="16"/>
  <c r="AR1589" i="16"/>
  <c r="AN1589" i="16"/>
  <c r="AW1589" i="16"/>
  <c r="AQ1589" i="16"/>
  <c r="AU1589" i="16"/>
  <c r="AP1589" i="16"/>
  <c r="AT1589" i="16"/>
  <c r="AO1589" i="16"/>
  <c r="AX1589" i="16"/>
  <c r="AS1589" i="16"/>
  <c r="AM1589" i="16"/>
  <c r="AV1573" i="16"/>
  <c r="AR1573" i="16"/>
  <c r="AN1573" i="16"/>
  <c r="AW1573" i="16"/>
  <c r="AQ1573" i="16"/>
  <c r="AU1573" i="16"/>
  <c r="AP1573" i="16"/>
  <c r="AT1573" i="16"/>
  <c r="AO1573" i="16"/>
  <c r="AM1573" i="16"/>
  <c r="AX1573" i="16"/>
  <c r="AS1573" i="16"/>
  <c r="AV1661" i="16"/>
  <c r="AR1661" i="16"/>
  <c r="AN1661" i="16"/>
  <c r="AU1661" i="16"/>
  <c r="AQ1661" i="16"/>
  <c r="AM1661" i="16"/>
  <c r="AX1661" i="16"/>
  <c r="AT1661" i="16"/>
  <c r="AP1661" i="16"/>
  <c r="AO1661" i="16"/>
  <c r="AW1661" i="16"/>
  <c r="AS1661" i="16"/>
  <c r="AV1657" i="16"/>
  <c r="AR1657" i="16"/>
  <c r="AN1657" i="16"/>
  <c r="AU1657" i="16"/>
  <c r="AQ1657" i="16"/>
  <c r="AM1657" i="16"/>
  <c r="AX1657" i="16"/>
  <c r="AT1657" i="16"/>
  <c r="AP1657" i="16"/>
  <c r="AO1657" i="16"/>
  <c r="AW1657" i="16"/>
  <c r="AS1657" i="16"/>
  <c r="AV1653" i="16"/>
  <c r="AR1653" i="16"/>
  <c r="AN1653" i="16"/>
  <c r="AU1653" i="16"/>
  <c r="AQ1653" i="16"/>
  <c r="AM1653" i="16"/>
  <c r="AX1653" i="16"/>
  <c r="AT1653" i="16"/>
  <c r="AP1653" i="16"/>
  <c r="AO1653" i="16"/>
  <c r="AW1653" i="16"/>
  <c r="AS1653" i="16"/>
  <c r="AV1649" i="16"/>
  <c r="AR1649" i="16"/>
  <c r="AN1649" i="16"/>
  <c r="AU1649" i="16"/>
  <c r="AQ1649" i="16"/>
  <c r="AM1649" i="16"/>
  <c r="AX1649" i="16"/>
  <c r="AT1649" i="16"/>
  <c r="AP1649" i="16"/>
  <c r="AO1649" i="16"/>
  <c r="AW1649" i="16"/>
  <c r="AS1649" i="16"/>
  <c r="AV1645" i="16"/>
  <c r="AR1645" i="16"/>
  <c r="AN1645" i="16"/>
  <c r="AU1645" i="16"/>
  <c r="AQ1645" i="16"/>
  <c r="AM1645" i="16"/>
  <c r="AX1645" i="16"/>
  <c r="AT1645" i="16"/>
  <c r="AP1645" i="16"/>
  <c r="AO1645" i="16"/>
  <c r="AW1645" i="16"/>
  <c r="AS1645" i="16"/>
  <c r="AV1641" i="16"/>
  <c r="AR1641" i="16"/>
  <c r="AN1641" i="16"/>
  <c r="AU1641" i="16"/>
  <c r="AQ1641" i="16"/>
  <c r="AM1641" i="16"/>
  <c r="AX1641" i="16"/>
  <c r="AT1641" i="16"/>
  <c r="AP1641" i="16"/>
  <c r="AO1641" i="16"/>
  <c r="AW1641" i="16"/>
  <c r="AS1641" i="16"/>
  <c r="AV1633" i="16"/>
  <c r="AR1633" i="16"/>
  <c r="AN1633" i="16"/>
  <c r="AU1633" i="16"/>
  <c r="AQ1633" i="16"/>
  <c r="AM1633" i="16"/>
  <c r="AW1633" i="16"/>
  <c r="AO1633" i="16"/>
  <c r="AT1633" i="16"/>
  <c r="AS1633" i="16"/>
  <c r="AX1633" i="16"/>
  <c r="AP1633" i="16"/>
  <c r="AQ1616" i="16"/>
  <c r="AR1616" i="16"/>
  <c r="AM1608" i="16"/>
  <c r="AV1601" i="16"/>
  <c r="AR1601" i="16"/>
  <c r="AN1601" i="16"/>
  <c r="AU1601" i="16"/>
  <c r="AQ1601" i="16"/>
  <c r="AM1601" i="16"/>
  <c r="AW1601" i="16"/>
  <c r="AO1601" i="16"/>
  <c r="AT1601" i="16"/>
  <c r="AS1601" i="16"/>
  <c r="AX1601" i="16"/>
  <c r="AP1601" i="16"/>
  <c r="AM1660" i="16"/>
  <c r="AU1616" i="16"/>
  <c r="AV1580" i="16"/>
  <c r="AN1580" i="16"/>
  <c r="AX1580" i="16"/>
  <c r="AQ1572" i="16"/>
  <c r="AW1572" i="16"/>
  <c r="AT1572" i="16"/>
  <c r="AV1571" i="16"/>
  <c r="AR1571" i="16"/>
  <c r="AN1571" i="16"/>
  <c r="AU1571" i="16"/>
  <c r="AP1571" i="16"/>
  <c r="AT1571" i="16"/>
  <c r="AO1571" i="16"/>
  <c r="AX1571" i="16"/>
  <c r="AS1571" i="16"/>
  <c r="AM1571" i="16"/>
  <c r="AW1571" i="16"/>
  <c r="AQ1571" i="16"/>
  <c r="AU1564" i="16"/>
  <c r="AR1564" i="16"/>
  <c r="AP1564" i="16"/>
  <c r="AV1476" i="16"/>
  <c r="AR1476" i="16"/>
  <c r="AN1476" i="16"/>
  <c r="AU1476" i="16"/>
  <c r="AP1476" i="16"/>
  <c r="AT1476" i="16"/>
  <c r="AO1476" i="16"/>
  <c r="AX1476" i="16"/>
  <c r="AS1476" i="16"/>
  <c r="AM1476" i="16"/>
  <c r="AW1476" i="16"/>
  <c r="AQ1476" i="16"/>
  <c r="AM1658" i="16"/>
  <c r="AU1588" i="16"/>
  <c r="AR1588" i="16"/>
  <c r="AP1588" i="16"/>
  <c r="AV1543" i="16"/>
  <c r="AR1543" i="16"/>
  <c r="AN1543" i="16"/>
  <c r="AU1543" i="16"/>
  <c r="AQ1543" i="16"/>
  <c r="AM1543" i="16"/>
  <c r="AX1543" i="16"/>
  <c r="AT1543" i="16"/>
  <c r="AP1543" i="16"/>
  <c r="AO1543" i="16"/>
  <c r="AW1543" i="16"/>
  <c r="AS1543" i="16"/>
  <c r="AW1493" i="16"/>
  <c r="AW1477" i="16"/>
  <c r="AM1656" i="16"/>
  <c r="AV1553" i="16"/>
  <c r="AR1553" i="16"/>
  <c r="AN1553" i="16"/>
  <c r="AU1553" i="16"/>
  <c r="AQ1553" i="16"/>
  <c r="AM1553" i="16"/>
  <c r="AX1553" i="16"/>
  <c r="AT1553" i="16"/>
  <c r="AP1553" i="16"/>
  <c r="AS1553" i="16"/>
  <c r="AO1553" i="16"/>
  <c r="AW1553" i="16"/>
  <c r="AW1498" i="16"/>
  <c r="AS1498" i="16"/>
  <c r="AO1498" i="16"/>
  <c r="AV1498" i="16"/>
  <c r="AR1498" i="16"/>
  <c r="AN1498" i="16"/>
  <c r="AQ1498" i="16"/>
  <c r="AX1498" i="16"/>
  <c r="AP1498" i="16"/>
  <c r="AU1498" i="16"/>
  <c r="AM1498" i="16"/>
  <c r="AT1498" i="16"/>
  <c r="AT1493" i="16"/>
  <c r="AS1485" i="16"/>
  <c r="AN1485" i="16"/>
  <c r="AU1485" i="16"/>
  <c r="AO1485" i="16"/>
  <c r="AT1477" i="16"/>
  <c r="AS1469" i="16"/>
  <c r="AN1469" i="16"/>
  <c r="AU1469" i="16"/>
  <c r="AO1469" i="16"/>
  <c r="AS1475" i="16"/>
  <c r="AV1475" i="16"/>
  <c r="AP1475" i="16"/>
  <c r="AT1351" i="16"/>
  <c r="AP1343" i="16"/>
  <c r="AO1564" i="16"/>
  <c r="AU1467" i="16"/>
  <c r="AR1467" i="16"/>
  <c r="AX1467" i="16"/>
  <c r="AO1491" i="16"/>
  <c r="AM1491" i="16"/>
  <c r="AT1491" i="16"/>
  <c r="AV1421" i="16"/>
  <c r="AR1421" i="16"/>
  <c r="AN1421" i="16"/>
  <c r="AU1421" i="16"/>
  <c r="AQ1421" i="16"/>
  <c r="AM1421" i="16"/>
  <c r="AX1421" i="16"/>
  <c r="AT1421" i="16"/>
  <c r="AP1421" i="16"/>
  <c r="AS1421" i="16"/>
  <c r="AO1421" i="16"/>
  <c r="AW1421" i="16"/>
  <c r="AW1400" i="16"/>
  <c r="AS1400" i="16"/>
  <c r="AO1400" i="16"/>
  <c r="AV1400" i="16"/>
  <c r="AR1400" i="16"/>
  <c r="AN1400" i="16"/>
  <c r="AQ1400" i="16"/>
  <c r="AX1400" i="16"/>
  <c r="AP1400" i="16"/>
  <c r="AU1400" i="16"/>
  <c r="AM1400" i="16"/>
  <c r="AT1400" i="16"/>
  <c r="AW1384" i="16"/>
  <c r="AS1384" i="16"/>
  <c r="AO1384" i="16"/>
  <c r="AV1384" i="16"/>
  <c r="AR1384" i="16"/>
  <c r="AN1384" i="16"/>
  <c r="AQ1384" i="16"/>
  <c r="AX1384" i="16"/>
  <c r="AP1384" i="16"/>
  <c r="AU1384" i="16"/>
  <c r="AM1384" i="16"/>
  <c r="AT1384" i="16"/>
  <c r="AW1368" i="16"/>
  <c r="AS1368" i="16"/>
  <c r="AO1368" i="16"/>
  <c r="AV1368" i="16"/>
  <c r="AR1368" i="16"/>
  <c r="AN1368" i="16"/>
  <c r="AQ1368" i="16"/>
  <c r="AX1368" i="16"/>
  <c r="AP1368" i="16"/>
  <c r="AU1368" i="16"/>
  <c r="AM1368" i="16"/>
  <c r="AT1368" i="16"/>
  <c r="AV1350" i="16"/>
  <c r="AR1350" i="16"/>
  <c r="AN1350" i="16"/>
  <c r="AX1350" i="16"/>
  <c r="AS1350" i="16"/>
  <c r="AM1350" i="16"/>
  <c r="AW1350" i="16"/>
  <c r="AQ1350" i="16"/>
  <c r="AU1350" i="16"/>
  <c r="AP1350" i="16"/>
  <c r="AT1350" i="16"/>
  <c r="AO1350" i="16"/>
  <c r="AW1341" i="16"/>
  <c r="AN1483" i="16"/>
  <c r="AQ1483" i="16"/>
  <c r="AW1483" i="16"/>
  <c r="AV1453" i="16"/>
  <c r="AR1453" i="16"/>
  <c r="AN1453" i="16"/>
  <c r="AU1453" i="16"/>
  <c r="AQ1453" i="16"/>
  <c r="AM1453" i="16"/>
  <c r="AX1453" i="16"/>
  <c r="AT1453" i="16"/>
  <c r="AP1453" i="16"/>
  <c r="AW1453" i="16"/>
  <c r="AS1453" i="16"/>
  <c r="AO1453" i="16"/>
  <c r="AV1445" i="16"/>
  <c r="AR1445" i="16"/>
  <c r="AN1445" i="16"/>
  <c r="AU1445" i="16"/>
  <c r="AQ1445" i="16"/>
  <c r="AM1445" i="16"/>
  <c r="AX1445" i="16"/>
  <c r="AT1445" i="16"/>
  <c r="AP1445" i="16"/>
  <c r="AW1445" i="16"/>
  <c r="AS1445" i="16"/>
  <c r="AO1445" i="16"/>
  <c r="AV1437" i="16"/>
  <c r="AR1437" i="16"/>
  <c r="AN1437" i="16"/>
  <c r="AU1437" i="16"/>
  <c r="AQ1437" i="16"/>
  <c r="AM1437" i="16"/>
  <c r="AX1437" i="16"/>
  <c r="AT1437" i="16"/>
  <c r="AP1437" i="16"/>
  <c r="AW1437" i="16"/>
  <c r="AS1437" i="16"/>
  <c r="AO1437" i="16"/>
  <c r="AU1387" i="16"/>
  <c r="AQ1387" i="16"/>
  <c r="AM1387" i="16"/>
  <c r="AX1387" i="16"/>
  <c r="AT1387" i="16"/>
  <c r="AP1387" i="16"/>
  <c r="AR1387" i="16"/>
  <c r="AW1387" i="16"/>
  <c r="AO1387" i="16"/>
  <c r="AV1387" i="16"/>
  <c r="AN1387" i="16"/>
  <c r="AS1387" i="16"/>
  <c r="AU1355" i="16"/>
  <c r="AQ1355" i="16"/>
  <c r="AM1355" i="16"/>
  <c r="AX1355" i="16"/>
  <c r="AT1355" i="16"/>
  <c r="AP1355" i="16"/>
  <c r="AR1355" i="16"/>
  <c r="AW1355" i="16"/>
  <c r="AO1355" i="16"/>
  <c r="AV1355" i="16"/>
  <c r="AN1355" i="16"/>
  <c r="AS1355" i="16"/>
  <c r="AP1349" i="16"/>
  <c r="AP1341" i="16"/>
  <c r="AU1347" i="16"/>
  <c r="AR1347" i="16"/>
  <c r="AP1347" i="16"/>
  <c r="AW1275" i="16"/>
  <c r="AS1275" i="16"/>
  <c r="AO1275" i="16"/>
  <c r="AV1275" i="16"/>
  <c r="AR1275" i="16"/>
  <c r="AN1275" i="16"/>
  <c r="AX1275" i="16"/>
  <c r="AP1275" i="16"/>
  <c r="AU1275" i="16"/>
  <c r="AM1275" i="16"/>
  <c r="AT1275" i="16"/>
  <c r="AQ1275" i="16"/>
  <c r="AW1267" i="16"/>
  <c r="AS1267" i="16"/>
  <c r="AO1267" i="16"/>
  <c r="AV1267" i="16"/>
  <c r="AR1267" i="16"/>
  <c r="AN1267" i="16"/>
  <c r="AX1267" i="16"/>
  <c r="AP1267" i="16"/>
  <c r="AU1267" i="16"/>
  <c r="AM1267" i="16"/>
  <c r="AT1267" i="16"/>
  <c r="AQ1267" i="16"/>
  <c r="AW1259" i="16"/>
  <c r="AS1259" i="16"/>
  <c r="AO1259" i="16"/>
  <c r="AV1259" i="16"/>
  <c r="AR1259" i="16"/>
  <c r="AN1259" i="16"/>
  <c r="AX1259" i="16"/>
  <c r="AP1259" i="16"/>
  <c r="AU1259" i="16"/>
  <c r="AM1259" i="16"/>
  <c r="AT1259" i="16"/>
  <c r="AQ1259" i="16"/>
  <c r="AU1315" i="16"/>
  <c r="AQ1315" i="16"/>
  <c r="AM1315" i="16"/>
  <c r="AW1315" i="16"/>
  <c r="AS1315" i="16"/>
  <c r="AO1315" i="16"/>
  <c r="AV1315" i="16"/>
  <c r="AR1315" i="16"/>
  <c r="AN1315" i="16"/>
  <c r="AX1315" i="16"/>
  <c r="AT1315" i="16"/>
  <c r="AP1315" i="16"/>
  <c r="AU1307" i="16"/>
  <c r="AQ1307" i="16"/>
  <c r="AM1307" i="16"/>
  <c r="AW1307" i="16"/>
  <c r="AS1307" i="16"/>
  <c r="AO1307" i="16"/>
  <c r="AV1307" i="16"/>
  <c r="AR1307" i="16"/>
  <c r="AN1307" i="16"/>
  <c r="AX1307" i="16"/>
  <c r="AT1307" i="16"/>
  <c r="AP1307" i="16"/>
  <c r="AU1299" i="16"/>
  <c r="AQ1299" i="16"/>
  <c r="AM1299" i="16"/>
  <c r="AW1299" i="16"/>
  <c r="AS1299" i="16"/>
  <c r="AO1299" i="16"/>
  <c r="AV1299" i="16"/>
  <c r="AR1299" i="16"/>
  <c r="AN1299" i="16"/>
  <c r="AX1299" i="16"/>
  <c r="AT1299" i="16"/>
  <c r="AP1299" i="16"/>
  <c r="AU1291" i="16"/>
  <c r="AQ1291" i="16"/>
  <c r="AM1291" i="16"/>
  <c r="AW1291" i="16"/>
  <c r="AS1291" i="16"/>
  <c r="AO1291" i="16"/>
  <c r="AV1291" i="16"/>
  <c r="AR1291" i="16"/>
  <c r="AN1291" i="16"/>
  <c r="AX1291" i="16"/>
  <c r="AT1291" i="16"/>
  <c r="AP1291" i="16"/>
  <c r="AU1283" i="16"/>
  <c r="AQ1283" i="16"/>
  <c r="AM1283" i="16"/>
  <c r="AW1283" i="16"/>
  <c r="AS1283" i="16"/>
  <c r="AO1283" i="16"/>
  <c r="AV1283" i="16"/>
  <c r="AR1283" i="16"/>
  <c r="AN1283" i="16"/>
  <c r="AX1283" i="16"/>
  <c r="AT1283" i="16"/>
  <c r="AP1283" i="16"/>
  <c r="AW1263" i="16"/>
  <c r="AS1263" i="16"/>
  <c r="AO1263" i="16"/>
  <c r="AV1263" i="16"/>
  <c r="AR1263" i="16"/>
  <c r="AN1263" i="16"/>
  <c r="AT1263" i="16"/>
  <c r="AQ1263" i="16"/>
  <c r="AX1263" i="16"/>
  <c r="AP1263" i="16"/>
  <c r="AU1263" i="16"/>
  <c r="AM1263" i="16"/>
  <c r="AV1245" i="16"/>
  <c r="AR1245" i="16"/>
  <c r="AN1245" i="16"/>
  <c r="AT1245" i="16"/>
  <c r="AO1245" i="16"/>
  <c r="AX1245" i="16"/>
  <c r="AS1245" i="16"/>
  <c r="AM1245" i="16"/>
  <c r="AW1245" i="16"/>
  <c r="AQ1245" i="16"/>
  <c r="AU1245" i="16"/>
  <c r="AP1245" i="16"/>
  <c r="AV1250" i="16"/>
  <c r="AN1250" i="16"/>
  <c r="AP1250" i="16"/>
  <c r="AS1246" i="16"/>
  <c r="AV1246" i="16"/>
  <c r="AP1246" i="16"/>
  <c r="AV1086" i="16"/>
  <c r="AR1086" i="16"/>
  <c r="AN1086" i="16"/>
  <c r="AX1086" i="16"/>
  <c r="AT1086" i="16"/>
  <c r="AP1086" i="16"/>
  <c r="AS1086" i="16"/>
  <c r="AQ1086" i="16"/>
  <c r="AW1086" i="16"/>
  <c r="AO1086" i="16"/>
  <c r="AU1086" i="16"/>
  <c r="AM1086" i="16"/>
  <c r="AV1070" i="16"/>
  <c r="AR1070" i="16"/>
  <c r="AN1070" i="16"/>
  <c r="AX1070" i="16"/>
  <c r="AT1070" i="16"/>
  <c r="AP1070" i="16"/>
  <c r="AS1070" i="16"/>
  <c r="AQ1070" i="16"/>
  <c r="AW1070" i="16"/>
  <c r="AO1070" i="16"/>
  <c r="AU1070" i="16"/>
  <c r="AM1070" i="16"/>
  <c r="AV1054" i="16"/>
  <c r="AR1054" i="16"/>
  <c r="AN1054" i="16"/>
  <c r="AX1054" i="16"/>
  <c r="AT1054" i="16"/>
  <c r="AP1054" i="16"/>
  <c r="AS1054" i="16"/>
  <c r="AQ1054" i="16"/>
  <c r="AW1054" i="16"/>
  <c r="AO1054" i="16"/>
  <c r="AU1054" i="16"/>
  <c r="AM1054" i="16"/>
  <c r="AV1038" i="16"/>
  <c r="AR1038" i="16"/>
  <c r="AN1038" i="16"/>
  <c r="AX1038" i="16"/>
  <c r="AT1038" i="16"/>
  <c r="AP1038" i="16"/>
  <c r="AS1038" i="16"/>
  <c r="AQ1038" i="16"/>
  <c r="AW1038" i="16"/>
  <c r="AO1038" i="16"/>
  <c r="AU1038" i="16"/>
  <c r="AM1038" i="16"/>
  <c r="AV1022" i="16"/>
  <c r="AR1022" i="16"/>
  <c r="AN1022" i="16"/>
  <c r="AX1022" i="16"/>
  <c r="AT1022" i="16"/>
  <c r="AP1022" i="16"/>
  <c r="AS1022" i="16"/>
  <c r="AQ1022" i="16"/>
  <c r="AW1022" i="16"/>
  <c r="AO1022" i="16"/>
  <c r="AU1022" i="16"/>
  <c r="AM1022" i="16"/>
  <c r="AV1006" i="16"/>
  <c r="AR1006" i="16"/>
  <c r="AN1006" i="16"/>
  <c r="AX1006" i="16"/>
  <c r="AT1006" i="16"/>
  <c r="AP1006" i="16"/>
  <c r="AS1006" i="16"/>
  <c r="AQ1006" i="16"/>
  <c r="AW1006" i="16"/>
  <c r="AO1006" i="16"/>
  <c r="AU1006" i="16"/>
  <c r="AM1006" i="16"/>
  <c r="AV990" i="16"/>
  <c r="AR990" i="16"/>
  <c r="AN990" i="16"/>
  <c r="AX990" i="16"/>
  <c r="AT990" i="16"/>
  <c r="AP990" i="16"/>
  <c r="AS990" i="16"/>
  <c r="AQ990" i="16"/>
  <c r="AW990" i="16"/>
  <c r="AO990" i="16"/>
  <c r="AU990" i="16"/>
  <c r="AM990" i="16"/>
  <c r="AV974" i="16"/>
  <c r="AR974" i="16"/>
  <c r="AN974" i="16"/>
  <c r="AX974" i="16"/>
  <c r="AT974" i="16"/>
  <c r="AP974" i="16"/>
  <c r="AS974" i="16"/>
  <c r="AQ974" i="16"/>
  <c r="AW974" i="16"/>
  <c r="AO974" i="16"/>
  <c r="AU974" i="16"/>
  <c r="AM974" i="16"/>
  <c r="AV1138" i="16"/>
  <c r="AR1138" i="16"/>
  <c r="AN1138" i="16"/>
  <c r="AU1138" i="16"/>
  <c r="AQ1138" i="16"/>
  <c r="AM1138" i="16"/>
  <c r="AX1138" i="16"/>
  <c r="AT1138" i="16"/>
  <c r="AP1138" i="16"/>
  <c r="AO1138" i="16"/>
  <c r="AW1138" i="16"/>
  <c r="AS1138" i="16"/>
  <c r="AV1122" i="16"/>
  <c r="AR1122" i="16"/>
  <c r="AN1122" i="16"/>
  <c r="AU1122" i="16"/>
  <c r="AQ1122" i="16"/>
  <c r="AM1122" i="16"/>
  <c r="AX1122" i="16"/>
  <c r="AT1122" i="16"/>
  <c r="AP1122" i="16"/>
  <c r="AO1122" i="16"/>
  <c r="AW1122" i="16"/>
  <c r="AS1122" i="16"/>
  <c r="AV1106" i="16"/>
  <c r="AR1106" i="16"/>
  <c r="AN1106" i="16"/>
  <c r="AU1106" i="16"/>
  <c r="AQ1106" i="16"/>
  <c r="AM1106" i="16"/>
  <c r="AX1106" i="16"/>
  <c r="AT1106" i="16"/>
  <c r="AP1106" i="16"/>
  <c r="AO1106" i="16"/>
  <c r="AW1106" i="16"/>
  <c r="AS1106" i="16"/>
  <c r="AU1099" i="16"/>
  <c r="AO1099" i="16"/>
  <c r="AT1099" i="16"/>
  <c r="AN1095" i="16"/>
  <c r="AS1095" i="16"/>
  <c r="AM971" i="16"/>
  <c r="AT969" i="16"/>
  <c r="AQ1115" i="16"/>
  <c r="AM1115" i="16"/>
  <c r="AQ1103" i="16"/>
  <c r="AM1103" i="16"/>
  <c r="AX1092" i="16"/>
  <c r="AX1088" i="16"/>
  <c r="AX1084" i="16"/>
  <c r="AX1080" i="16"/>
  <c r="AX1076" i="16"/>
  <c r="AS1072" i="16"/>
  <c r="AN1072" i="16"/>
  <c r="AS1068" i="16"/>
  <c r="AN1068" i="16"/>
  <c r="AS1064" i="16"/>
  <c r="AN1064" i="16"/>
  <c r="AS1060" i="16"/>
  <c r="AN1060" i="16"/>
  <c r="AS1056" i="16"/>
  <c r="AN1056" i="16"/>
  <c r="AS1052" i="16"/>
  <c r="AN1052" i="16"/>
  <c r="AP1048" i="16"/>
  <c r="AR1048" i="16"/>
  <c r="AP1044" i="16"/>
  <c r="AR1044" i="16"/>
  <c r="AP1040" i="16"/>
  <c r="AR1040" i="16"/>
  <c r="AT1036" i="16"/>
  <c r="AV1036" i="16"/>
  <c r="AT1032" i="16"/>
  <c r="AV1032" i="16"/>
  <c r="AT1028" i="16"/>
  <c r="AV1028" i="16"/>
  <c r="AT1024" i="16"/>
  <c r="AV1024" i="16"/>
  <c r="AT1020" i="16"/>
  <c r="AV1020" i="16"/>
  <c r="AT1016" i="16"/>
  <c r="AV1016" i="16"/>
  <c r="AT1012" i="16"/>
  <c r="AV1012" i="16"/>
  <c r="AT1008" i="16"/>
  <c r="AV1008" i="16"/>
  <c r="AT1004" i="16"/>
  <c r="AV1004" i="16"/>
  <c r="AT1000" i="16"/>
  <c r="AV1000" i="16"/>
  <c r="AX996" i="16"/>
  <c r="AX992" i="16"/>
  <c r="AX988" i="16"/>
  <c r="AX984" i="16"/>
  <c r="AX980" i="16"/>
  <c r="AT971" i="16"/>
  <c r="AQ1101" i="16"/>
  <c r="AO1101" i="16"/>
  <c r="AT1101" i="16"/>
  <c r="AX1093" i="16"/>
  <c r="AT1093" i="16"/>
  <c r="AP1093" i="16"/>
  <c r="AW1093" i="16"/>
  <c r="AS1093" i="16"/>
  <c r="AO1093" i="16"/>
  <c r="AV1093" i="16"/>
  <c r="AR1093" i="16"/>
  <c r="AN1093" i="16"/>
  <c r="AQ1093" i="16"/>
  <c r="AM1093" i="16"/>
  <c r="AU1093" i="16"/>
  <c r="AW1087" i="16"/>
  <c r="AV1087" i="16"/>
  <c r="AM1079" i="16"/>
  <c r="AQ1079" i="16"/>
  <c r="AP1079" i="16"/>
  <c r="AU1071" i="16"/>
  <c r="AN1071" i="16"/>
  <c r="AT1071" i="16"/>
  <c r="AX1069" i="16"/>
  <c r="AT1069" i="16"/>
  <c r="AP1069" i="16"/>
  <c r="AV1069" i="16"/>
  <c r="AR1069" i="16"/>
  <c r="AN1069" i="16"/>
  <c r="AU1069" i="16"/>
  <c r="AM1069" i="16"/>
  <c r="AS1069" i="16"/>
  <c r="AQ1069" i="16"/>
  <c r="AO1069" i="16"/>
  <c r="AW1069" i="16"/>
  <c r="AO1063" i="16"/>
  <c r="AR1063" i="16"/>
  <c r="AX1063" i="16"/>
  <c r="AW1055" i="16"/>
  <c r="AV1055" i="16"/>
  <c r="AM1047" i="16"/>
  <c r="AQ1047" i="16"/>
  <c r="AP1047" i="16"/>
  <c r="AX1037" i="16"/>
  <c r="AT1037" i="16"/>
  <c r="AP1037" i="16"/>
  <c r="AV1037" i="16"/>
  <c r="AR1037" i="16"/>
  <c r="AN1037" i="16"/>
  <c r="AU1037" i="16"/>
  <c r="AM1037" i="16"/>
  <c r="AS1037" i="16"/>
  <c r="AQ1037" i="16"/>
  <c r="AO1037" i="16"/>
  <c r="AW1037" i="16"/>
  <c r="AO1031" i="16"/>
  <c r="AR1031" i="16"/>
  <c r="AX1031" i="16"/>
  <c r="AW1023" i="16"/>
  <c r="AV1023" i="16"/>
  <c r="AM1015" i="16"/>
  <c r="AQ1015" i="16"/>
  <c r="AP1015" i="16"/>
  <c r="AU1007" i="16"/>
  <c r="AN1007" i="16"/>
  <c r="AT1007" i="16"/>
  <c r="AX1005" i="16"/>
  <c r="AT1005" i="16"/>
  <c r="AP1005" i="16"/>
  <c r="AV1005" i="16"/>
  <c r="AR1005" i="16"/>
  <c r="AN1005" i="16"/>
  <c r="AU1005" i="16"/>
  <c r="AM1005" i="16"/>
  <c r="AS1005" i="16"/>
  <c r="AQ1005" i="16"/>
  <c r="AO1005" i="16"/>
  <c r="AW1005" i="16"/>
  <c r="AW991" i="16"/>
  <c r="AV991" i="16"/>
  <c r="AM983" i="16"/>
  <c r="AQ983" i="16"/>
  <c r="AP983" i="16"/>
  <c r="AU975" i="16"/>
  <c r="AN975" i="16"/>
  <c r="AT975" i="16"/>
  <c r="AX973" i="16"/>
  <c r="AT973" i="16"/>
  <c r="AP973" i="16"/>
  <c r="AV973" i="16"/>
  <c r="AR973" i="16"/>
  <c r="AN973" i="16"/>
  <c r="AU973" i="16"/>
  <c r="AM973" i="16"/>
  <c r="AS973" i="16"/>
  <c r="AQ973" i="16"/>
  <c r="AO973" i="16"/>
  <c r="AW973" i="16"/>
  <c r="AW947" i="16"/>
  <c r="AS947" i="16"/>
  <c r="AO947" i="16"/>
  <c r="AV947" i="16"/>
  <c r="AR947" i="16"/>
  <c r="AN947" i="16"/>
  <c r="AX947" i="16"/>
  <c r="AP947" i="16"/>
  <c r="AU947" i="16"/>
  <c r="AM947" i="16"/>
  <c r="AT947" i="16"/>
  <c r="AQ947" i="16"/>
  <c r="AW915" i="16"/>
  <c r="AS915" i="16"/>
  <c r="AO915" i="16"/>
  <c r="AV915" i="16"/>
  <c r="AR915" i="16"/>
  <c r="AN915" i="16"/>
  <c r="AX915" i="16"/>
  <c r="AP915" i="16"/>
  <c r="AU915" i="16"/>
  <c r="AM915" i="16"/>
  <c r="AT915" i="16"/>
  <c r="AQ915" i="16"/>
  <c r="AS1083" i="16"/>
  <c r="AS1019" i="16"/>
  <c r="AW949" i="16"/>
  <c r="AS949" i="16"/>
  <c r="AO949" i="16"/>
  <c r="AV949" i="16"/>
  <c r="AR949" i="16"/>
  <c r="AN949" i="16"/>
  <c r="AQ949" i="16"/>
  <c r="AX949" i="16"/>
  <c r="AP949" i="16"/>
  <c r="AU949" i="16"/>
  <c r="AM949" i="16"/>
  <c r="AT949" i="16"/>
  <c r="AW917" i="16"/>
  <c r="AS917" i="16"/>
  <c r="AO917" i="16"/>
  <c r="AV917" i="16"/>
  <c r="AR917" i="16"/>
  <c r="AN917" i="16"/>
  <c r="AQ917" i="16"/>
  <c r="AX917" i="16"/>
  <c r="AP917" i="16"/>
  <c r="AU917" i="16"/>
  <c r="AM917" i="16"/>
  <c r="AT917" i="16"/>
  <c r="AQ1242" i="16"/>
  <c r="AW1242" i="16"/>
  <c r="AU1242" i="16"/>
  <c r="AN1238" i="16"/>
  <c r="AQ1238" i="16"/>
  <c r="AW1238" i="16"/>
  <c r="AQ1105" i="16"/>
  <c r="AO1105" i="16"/>
  <c r="AT1105" i="16"/>
  <c r="AN1097" i="16"/>
  <c r="AS1097" i="16"/>
  <c r="AX1097" i="16"/>
  <c r="AW1091" i="16"/>
  <c r="AV1091" i="16"/>
  <c r="AM1083" i="16"/>
  <c r="AQ1083" i="16"/>
  <c r="AP1083" i="16"/>
  <c r="AX1073" i="16"/>
  <c r="AT1073" i="16"/>
  <c r="AP1073" i="16"/>
  <c r="AV1073" i="16"/>
  <c r="AR1073" i="16"/>
  <c r="AN1073" i="16"/>
  <c r="AU1073" i="16"/>
  <c r="AM1073" i="16"/>
  <c r="AS1073" i="16"/>
  <c r="AQ1073" i="16"/>
  <c r="AW1073" i="16"/>
  <c r="AO1073" i="16"/>
  <c r="AO1067" i="16"/>
  <c r="AR1067" i="16"/>
  <c r="AX1067" i="16"/>
  <c r="AW1059" i="16"/>
  <c r="AV1059" i="16"/>
  <c r="AU1043" i="16"/>
  <c r="AN1043" i="16"/>
  <c r="AT1043" i="16"/>
  <c r="AX1041" i="16"/>
  <c r="AT1041" i="16"/>
  <c r="AP1041" i="16"/>
  <c r="AV1041" i="16"/>
  <c r="AR1041" i="16"/>
  <c r="AN1041" i="16"/>
  <c r="AU1041" i="16"/>
  <c r="AM1041" i="16"/>
  <c r="AS1041" i="16"/>
  <c r="AQ1041" i="16"/>
  <c r="AW1041" i="16"/>
  <c r="AO1041" i="16"/>
  <c r="AO1035" i="16"/>
  <c r="AR1035" i="16"/>
  <c r="AX1035" i="16"/>
  <c r="AW1027" i="16"/>
  <c r="AV1027" i="16"/>
  <c r="AM1019" i="16"/>
  <c r="AQ1019" i="16"/>
  <c r="AP1019" i="16"/>
  <c r="AU1011" i="16"/>
  <c r="AN1011" i="16"/>
  <c r="AT1011" i="16"/>
  <c r="AX1009" i="16"/>
  <c r="AT1009" i="16"/>
  <c r="AP1009" i="16"/>
  <c r="AV1009" i="16"/>
  <c r="AR1009" i="16"/>
  <c r="AN1009" i="16"/>
  <c r="AU1009" i="16"/>
  <c r="AM1009" i="16"/>
  <c r="AS1009" i="16"/>
  <c r="AQ1009" i="16"/>
  <c r="AW1009" i="16"/>
  <c r="AO1009" i="16"/>
  <c r="AX985" i="16"/>
  <c r="AT985" i="16"/>
  <c r="AP985" i="16"/>
  <c r="AV985" i="16"/>
  <c r="AR985" i="16"/>
  <c r="AN985" i="16"/>
  <c r="AU985" i="16"/>
  <c r="AM985" i="16"/>
  <c r="AS985" i="16"/>
  <c r="AQ985" i="16"/>
  <c r="AW985" i="16"/>
  <c r="AO985" i="16"/>
  <c r="AU956" i="16"/>
  <c r="AQ956" i="16"/>
  <c r="AM956" i="16"/>
  <c r="AX956" i="16"/>
  <c r="AT956" i="16"/>
  <c r="AP956" i="16"/>
  <c r="AV956" i="16"/>
  <c r="AN956" i="16"/>
  <c r="AS956" i="16"/>
  <c r="AR956" i="16"/>
  <c r="AW956" i="16"/>
  <c r="AO956" i="16"/>
  <c r="AU916" i="16"/>
  <c r="AQ916" i="16"/>
  <c r="AM916" i="16"/>
  <c r="AX916" i="16"/>
  <c r="AT916" i="16"/>
  <c r="AP916" i="16"/>
  <c r="AV916" i="16"/>
  <c r="AN916" i="16"/>
  <c r="AS916" i="16"/>
  <c r="AR916" i="16"/>
  <c r="AW916" i="16"/>
  <c r="AO916" i="16"/>
  <c r="AV701" i="16"/>
  <c r="AR701" i="16"/>
  <c r="AN701" i="16"/>
  <c r="AX701" i="16"/>
  <c r="AT701" i="16"/>
  <c r="AP701" i="16"/>
  <c r="AS701" i="16"/>
  <c r="AQ701" i="16"/>
  <c r="AW701" i="16"/>
  <c r="AO701" i="16"/>
  <c r="AM701" i="16"/>
  <c r="AU701" i="16"/>
  <c r="AV685" i="16"/>
  <c r="AR685" i="16"/>
  <c r="AN685" i="16"/>
  <c r="AX685" i="16"/>
  <c r="AT685" i="16"/>
  <c r="AP685" i="16"/>
  <c r="AS685" i="16"/>
  <c r="AQ685" i="16"/>
  <c r="AW685" i="16"/>
  <c r="AO685" i="16"/>
  <c r="AM685" i="16"/>
  <c r="AU685" i="16"/>
  <c r="AV669" i="16"/>
  <c r="AR669" i="16"/>
  <c r="AN669" i="16"/>
  <c r="AX669" i="16"/>
  <c r="AT669" i="16"/>
  <c r="AP669" i="16"/>
  <c r="AS669" i="16"/>
  <c r="AQ669" i="16"/>
  <c r="AW669" i="16"/>
  <c r="AO669" i="16"/>
  <c r="AM669" i="16"/>
  <c r="AU669" i="16"/>
  <c r="AV653" i="16"/>
  <c r="AR653" i="16"/>
  <c r="AN653" i="16"/>
  <c r="AX653" i="16"/>
  <c r="AT653" i="16"/>
  <c r="AP653" i="16"/>
  <c r="AS653" i="16"/>
  <c r="AQ653" i="16"/>
  <c r="AW653" i="16"/>
  <c r="AO653" i="16"/>
  <c r="AM653" i="16"/>
  <c r="AU653" i="16"/>
  <c r="AV637" i="16"/>
  <c r="AR637" i="16"/>
  <c r="AN637" i="16"/>
  <c r="AX637" i="16"/>
  <c r="AT637" i="16"/>
  <c r="AP637" i="16"/>
  <c r="AS637" i="16"/>
  <c r="AQ637" i="16"/>
  <c r="AW637" i="16"/>
  <c r="AO637" i="16"/>
  <c r="AM637" i="16"/>
  <c r="AU637" i="16"/>
  <c r="AM995" i="16"/>
  <c r="AQ995" i="16"/>
  <c r="AP995" i="16"/>
  <c r="AM979" i="16"/>
  <c r="AQ979" i="16"/>
  <c r="AP979" i="16"/>
  <c r="AV857" i="16"/>
  <c r="AR857" i="16"/>
  <c r="AN857" i="16"/>
  <c r="AU857" i="16"/>
  <c r="AQ857" i="16"/>
  <c r="AM857" i="16"/>
  <c r="AX857" i="16"/>
  <c r="AT857" i="16"/>
  <c r="AP857" i="16"/>
  <c r="AO857" i="16"/>
  <c r="AW857" i="16"/>
  <c r="AS857" i="16"/>
  <c r="AS1003" i="16"/>
  <c r="AW1003" i="16"/>
  <c r="AV1003" i="16"/>
  <c r="AW625" i="16"/>
  <c r="AS625" i="16"/>
  <c r="AO625" i="16"/>
  <c r="AV625" i="16"/>
  <c r="AR625" i="16"/>
  <c r="AN625" i="16"/>
  <c r="AU625" i="16"/>
  <c r="AQ625" i="16"/>
  <c r="AM625" i="16"/>
  <c r="AX625" i="16"/>
  <c r="AT625" i="16"/>
  <c r="AP625" i="16"/>
  <c r="AW609" i="16"/>
  <c r="AS609" i="16"/>
  <c r="AO609" i="16"/>
  <c r="AV609" i="16"/>
  <c r="AR609" i="16"/>
  <c r="AN609" i="16"/>
  <c r="AU609" i="16"/>
  <c r="AQ609" i="16"/>
  <c r="AM609" i="16"/>
  <c r="AX609" i="16"/>
  <c r="AT609" i="16"/>
  <c r="AP609" i="16"/>
  <c r="AW593" i="16"/>
  <c r="AS593" i="16"/>
  <c r="AO593" i="16"/>
  <c r="AV593" i="16"/>
  <c r="AR593" i="16"/>
  <c r="AN593" i="16"/>
  <c r="AU593" i="16"/>
  <c r="AQ593" i="16"/>
  <c r="AM593" i="16"/>
  <c r="AX593" i="16"/>
  <c r="AT593" i="16"/>
  <c r="AP593" i="16"/>
  <c r="AW577" i="16"/>
  <c r="AS577" i="16"/>
  <c r="AO577" i="16"/>
  <c r="AV577" i="16"/>
  <c r="AR577" i="16"/>
  <c r="AN577" i="16"/>
  <c r="AU577" i="16"/>
  <c r="AQ577" i="16"/>
  <c r="AM577" i="16"/>
  <c r="AX577" i="16"/>
  <c r="AT577" i="16"/>
  <c r="AP577" i="16"/>
  <c r="AW561" i="16"/>
  <c r="AS561" i="16"/>
  <c r="AO561" i="16"/>
  <c r="AV561" i="16"/>
  <c r="AR561" i="16"/>
  <c r="AN561" i="16"/>
  <c r="AU561" i="16"/>
  <c r="AQ561" i="16"/>
  <c r="AM561" i="16"/>
  <c r="AX561" i="16"/>
  <c r="AT561" i="16"/>
  <c r="AP561" i="16"/>
  <c r="AW545" i="16"/>
  <c r="AS545" i="16"/>
  <c r="AO545" i="16"/>
  <c r="AV545" i="16"/>
  <c r="AR545" i="16"/>
  <c r="AN545" i="16"/>
  <c r="AU545" i="16"/>
  <c r="AQ545" i="16"/>
  <c r="AM545" i="16"/>
  <c r="AX545" i="16"/>
  <c r="AT545" i="16"/>
  <c r="AP545" i="16"/>
  <c r="AW529" i="16"/>
  <c r="AS529" i="16"/>
  <c r="AO529" i="16"/>
  <c r="AV529" i="16"/>
  <c r="AR529" i="16"/>
  <c r="AN529" i="16"/>
  <c r="AU529" i="16"/>
  <c r="AQ529" i="16"/>
  <c r="AM529" i="16"/>
  <c r="AX529" i="16"/>
  <c r="AT529" i="16"/>
  <c r="AP529" i="16"/>
  <c r="AW421" i="16"/>
  <c r="AS421" i="16"/>
  <c r="AO421" i="16"/>
  <c r="AU421" i="16"/>
  <c r="AQ421" i="16"/>
  <c r="AM421" i="16"/>
  <c r="AT421" i="16"/>
  <c r="AR421" i="16"/>
  <c r="AX421" i="16"/>
  <c r="AP421" i="16"/>
  <c r="AN421" i="16"/>
  <c r="AV421" i="16"/>
  <c r="AU416" i="16"/>
  <c r="AQ416" i="16"/>
  <c r="AM416" i="16"/>
  <c r="AW416" i="16"/>
  <c r="AS416" i="16"/>
  <c r="AO416" i="16"/>
  <c r="AV416" i="16"/>
  <c r="AN416" i="16"/>
  <c r="AT416" i="16"/>
  <c r="AR416" i="16"/>
  <c r="AP416" i="16"/>
  <c r="AX416" i="16"/>
  <c r="AW389" i="16"/>
  <c r="AS389" i="16"/>
  <c r="AO389" i="16"/>
  <c r="AU389" i="16"/>
  <c r="AQ389" i="16"/>
  <c r="AM389" i="16"/>
  <c r="AT389" i="16"/>
  <c r="AR389" i="16"/>
  <c r="AX389" i="16"/>
  <c r="AP389" i="16"/>
  <c r="AN389" i="16"/>
  <c r="AV389" i="16"/>
  <c r="AU384" i="16"/>
  <c r="AQ384" i="16"/>
  <c r="AM384" i="16"/>
  <c r="AW384" i="16"/>
  <c r="AS384" i="16"/>
  <c r="AO384" i="16"/>
  <c r="AV384" i="16"/>
  <c r="AN384" i="16"/>
  <c r="AT384" i="16"/>
  <c r="AR384" i="16"/>
  <c r="AP384" i="16"/>
  <c r="AX384" i="16"/>
  <c r="AU378" i="16"/>
  <c r="AQ378" i="16"/>
  <c r="AW378" i="16"/>
  <c r="AS378" i="16"/>
  <c r="AO378" i="16"/>
  <c r="AR378" i="16"/>
  <c r="AX378" i="16"/>
  <c r="AP378" i="16"/>
  <c r="AV378" i="16"/>
  <c r="AN378" i="16"/>
  <c r="AM378" i="16"/>
  <c r="AT378" i="16"/>
  <c r="AW370" i="16"/>
  <c r="AS370" i="16"/>
  <c r="AO370" i="16"/>
  <c r="AV370" i="16"/>
  <c r="AQ370" i="16"/>
  <c r="AU370" i="16"/>
  <c r="AP370" i="16"/>
  <c r="AT370" i="16"/>
  <c r="AN370" i="16"/>
  <c r="AM370" i="16"/>
  <c r="AX370" i="16"/>
  <c r="AR370" i="16"/>
  <c r="AX716" i="16"/>
  <c r="AT716" i="16"/>
  <c r="AP716" i="16"/>
  <c r="AV716" i="16"/>
  <c r="AR716" i="16"/>
  <c r="AN716" i="16"/>
  <c r="AU716" i="16"/>
  <c r="AM716" i="16"/>
  <c r="AS716" i="16"/>
  <c r="AQ716" i="16"/>
  <c r="AO716" i="16"/>
  <c r="AW716" i="16"/>
  <c r="AW702" i="16"/>
  <c r="AV702" i="16"/>
  <c r="AM694" i="16"/>
  <c r="AQ694" i="16"/>
  <c r="AP694" i="16"/>
  <c r="AU686" i="16"/>
  <c r="AN686" i="16"/>
  <c r="AT686" i="16"/>
  <c r="AX684" i="16"/>
  <c r="AT684" i="16"/>
  <c r="AP684" i="16"/>
  <c r="AV684" i="16"/>
  <c r="AR684" i="16"/>
  <c r="AN684" i="16"/>
  <c r="AU684" i="16"/>
  <c r="AM684" i="16"/>
  <c r="AS684" i="16"/>
  <c r="AQ684" i="16"/>
  <c r="AO684" i="16"/>
  <c r="AW684" i="16"/>
  <c r="AO678" i="16"/>
  <c r="AR678" i="16"/>
  <c r="AX678" i="16"/>
  <c r="AW670" i="16"/>
  <c r="AV670" i="16"/>
  <c r="AM662" i="16"/>
  <c r="AQ662" i="16"/>
  <c r="AP662" i="16"/>
  <c r="AU654" i="16"/>
  <c r="AN654" i="16"/>
  <c r="AT654" i="16"/>
  <c r="AX652" i="16"/>
  <c r="AT652" i="16"/>
  <c r="AP652" i="16"/>
  <c r="AV652" i="16"/>
  <c r="AR652" i="16"/>
  <c r="AN652" i="16"/>
  <c r="AU652" i="16"/>
  <c r="AM652" i="16"/>
  <c r="AS652" i="16"/>
  <c r="AQ652" i="16"/>
  <c r="AO652" i="16"/>
  <c r="AW652" i="16"/>
  <c r="AO646" i="16"/>
  <c r="AR646" i="16"/>
  <c r="AX646" i="16"/>
  <c r="AW638" i="16"/>
  <c r="AV638" i="16"/>
  <c r="AW435" i="16"/>
  <c r="AS435" i="16"/>
  <c r="AO435" i="16"/>
  <c r="AU435" i="16"/>
  <c r="AQ435" i="16"/>
  <c r="AM435" i="16"/>
  <c r="AV435" i="16"/>
  <c r="AN435" i="16"/>
  <c r="AT435" i="16"/>
  <c r="AR435" i="16"/>
  <c r="AX435" i="16"/>
  <c r="AP435" i="16"/>
  <c r="AW419" i="16"/>
  <c r="AS419" i="16"/>
  <c r="AO419" i="16"/>
  <c r="AU419" i="16"/>
  <c r="AQ419" i="16"/>
  <c r="AM419" i="16"/>
  <c r="AV419" i="16"/>
  <c r="AN419" i="16"/>
  <c r="AT419" i="16"/>
  <c r="AR419" i="16"/>
  <c r="AP419" i="16"/>
  <c r="AX419" i="16"/>
  <c r="AW403" i="16"/>
  <c r="AS403" i="16"/>
  <c r="AO403" i="16"/>
  <c r="AU403" i="16"/>
  <c r="AQ403" i="16"/>
  <c r="AM403" i="16"/>
  <c r="AV403" i="16"/>
  <c r="AN403" i="16"/>
  <c r="AT403" i="16"/>
  <c r="AR403" i="16"/>
  <c r="AX403" i="16"/>
  <c r="AP403" i="16"/>
  <c r="AW387" i="16"/>
  <c r="AS387" i="16"/>
  <c r="AO387" i="16"/>
  <c r="AU387" i="16"/>
  <c r="AQ387" i="16"/>
  <c r="AM387" i="16"/>
  <c r="AV387" i="16"/>
  <c r="AN387" i="16"/>
  <c r="AT387" i="16"/>
  <c r="AR387" i="16"/>
  <c r="AP387" i="16"/>
  <c r="AX387" i="16"/>
  <c r="AM987" i="16"/>
  <c r="AQ987" i="16"/>
  <c r="AP987" i="16"/>
  <c r="AS690" i="16"/>
  <c r="AS658" i="16"/>
  <c r="AW619" i="16"/>
  <c r="AS619" i="16"/>
  <c r="AO619" i="16"/>
  <c r="AV619" i="16"/>
  <c r="AR619" i="16"/>
  <c r="AN619" i="16"/>
  <c r="AU619" i="16"/>
  <c r="AQ619" i="16"/>
  <c r="AM619" i="16"/>
  <c r="AT619" i="16"/>
  <c r="AP619" i="16"/>
  <c r="AX619" i="16"/>
  <c r="AW603" i="16"/>
  <c r="AS603" i="16"/>
  <c r="AO603" i="16"/>
  <c r="AV603" i="16"/>
  <c r="AR603" i="16"/>
  <c r="AN603" i="16"/>
  <c r="AU603" i="16"/>
  <c r="AQ603" i="16"/>
  <c r="AM603" i="16"/>
  <c r="AT603" i="16"/>
  <c r="AP603" i="16"/>
  <c r="AX603" i="16"/>
  <c r="H15" i="23"/>
  <c r="AX720" i="16"/>
  <c r="AT720" i="16"/>
  <c r="AP720" i="16"/>
  <c r="AV720" i="16"/>
  <c r="AR720" i="16"/>
  <c r="AN720" i="16"/>
  <c r="AU720" i="16"/>
  <c r="AM720" i="16"/>
  <c r="AS720" i="16"/>
  <c r="AQ720" i="16"/>
  <c r="AW720" i="16"/>
  <c r="AO720" i="16"/>
  <c r="AW706" i="16"/>
  <c r="AV706" i="16"/>
  <c r="AM698" i="16"/>
  <c r="AQ698" i="16"/>
  <c r="AP698" i="16"/>
  <c r="AU690" i="16"/>
  <c r="AN690" i="16"/>
  <c r="AT690" i="16"/>
  <c r="AX688" i="16"/>
  <c r="AT688" i="16"/>
  <c r="AP688" i="16"/>
  <c r="AV688" i="16"/>
  <c r="AR688" i="16"/>
  <c r="AN688" i="16"/>
  <c r="AU688" i="16"/>
  <c r="AM688" i="16"/>
  <c r="AS688" i="16"/>
  <c r="AQ688" i="16"/>
  <c r="AW688" i="16"/>
  <c r="AO688" i="16"/>
  <c r="AO682" i="16"/>
  <c r="AR682" i="16"/>
  <c r="AX682" i="16"/>
  <c r="AW674" i="16"/>
  <c r="AV674" i="16"/>
  <c r="AM666" i="16"/>
  <c r="AQ666" i="16"/>
  <c r="AP666" i="16"/>
  <c r="AU658" i="16"/>
  <c r="AN658" i="16"/>
  <c r="AT658" i="16"/>
  <c r="AX656" i="16"/>
  <c r="AT656" i="16"/>
  <c r="AP656" i="16"/>
  <c r="AV656" i="16"/>
  <c r="AR656" i="16"/>
  <c r="AN656" i="16"/>
  <c r="AU656" i="16"/>
  <c r="AM656" i="16"/>
  <c r="AS656" i="16"/>
  <c r="AQ656" i="16"/>
  <c r="AW656" i="16"/>
  <c r="AO656" i="16"/>
  <c r="AO650" i="16"/>
  <c r="AR650" i="16"/>
  <c r="AX650" i="16"/>
  <c r="AW642" i="16"/>
  <c r="AV642" i="16"/>
  <c r="AM634" i="16"/>
  <c r="AQ634" i="16"/>
  <c r="AP634" i="16"/>
  <c r="AU6" i="16"/>
  <c r="AO6" i="16"/>
  <c r="AT6" i="16"/>
  <c r="AN220" i="16"/>
  <c r="AS220" i="16"/>
  <c r="AX220" i="16"/>
  <c r="AN216" i="16"/>
  <c r="AS216" i="16"/>
  <c r="AX216" i="16"/>
  <c r="AN212" i="16"/>
  <c r="AS212" i="16"/>
  <c r="AX212" i="16"/>
  <c r="AN208" i="16"/>
  <c r="AS208" i="16"/>
  <c r="AX208" i="16"/>
  <c r="AN204" i="16"/>
  <c r="AS204" i="16"/>
  <c r="AX204" i="16"/>
  <c r="AN200" i="16"/>
  <c r="AS200" i="16"/>
  <c r="AX200" i="16"/>
  <c r="AN196" i="16"/>
  <c r="AS196" i="16"/>
  <c r="AX196" i="16"/>
  <c r="AN192" i="16"/>
  <c r="AS192" i="16"/>
  <c r="AX192" i="16"/>
  <c r="AN188" i="16"/>
  <c r="AS188" i="16"/>
  <c r="AX188" i="16"/>
  <c r="AN184" i="16"/>
  <c r="AS184" i="16"/>
  <c r="AX184" i="16"/>
  <c r="AN180" i="16"/>
  <c r="AS180" i="16"/>
  <c r="AX180" i="16"/>
  <c r="AN176" i="16"/>
  <c r="AS176" i="16"/>
  <c r="AX176" i="16"/>
  <c r="AN172" i="16"/>
  <c r="AS172" i="16"/>
  <c r="AX172" i="16"/>
  <c r="AN168" i="16"/>
  <c r="AS168" i="16"/>
  <c r="AX168" i="16"/>
  <c r="AN164" i="16"/>
  <c r="AS164" i="16"/>
  <c r="AX164" i="16"/>
  <c r="AN160" i="16"/>
  <c r="AS160" i="16"/>
  <c r="AX160" i="16"/>
  <c r="AN156" i="16"/>
  <c r="AS156" i="16"/>
  <c r="AX156" i="16"/>
  <c r="AN152" i="16"/>
  <c r="AS152" i="16"/>
  <c r="AX152" i="16"/>
  <c r="AN148" i="16"/>
  <c r="AS148" i="16"/>
  <c r="AX148" i="16"/>
  <c r="AN144" i="16"/>
  <c r="AS144" i="16"/>
  <c r="AX144" i="16"/>
  <c r="AN140" i="16"/>
  <c r="AS140" i="16"/>
  <c r="AX140" i="16"/>
  <c r="AN136" i="16"/>
  <c r="AS136" i="16"/>
  <c r="AX136" i="16"/>
  <c r="AN132" i="16"/>
  <c r="AS132" i="16"/>
  <c r="AX132" i="16"/>
  <c r="AN128" i="16"/>
  <c r="AS128" i="16"/>
  <c r="AX128" i="16"/>
  <c r="AN124" i="16"/>
  <c r="AS124" i="16"/>
  <c r="AX124" i="16"/>
  <c r="AN120" i="16"/>
  <c r="AS120" i="16"/>
  <c r="AX120" i="16"/>
  <c r="AN116" i="16"/>
  <c r="AS116" i="16"/>
  <c r="AX116" i="16"/>
  <c r="AN112" i="16"/>
  <c r="AS112" i="16"/>
  <c r="AX112" i="16"/>
  <c r="AN108" i="16"/>
  <c r="AS108" i="16"/>
  <c r="AX108" i="16"/>
  <c r="AN104" i="16"/>
  <c r="AS104" i="16"/>
  <c r="AX104" i="16"/>
  <c r="AN100" i="16"/>
  <c r="AS100" i="16"/>
  <c r="AX100" i="16"/>
  <c r="AN96" i="16"/>
  <c r="AS96" i="16"/>
  <c r="AX96" i="16"/>
  <c r="AN92" i="16"/>
  <c r="AS92" i="16"/>
  <c r="AX92" i="16"/>
  <c r="AN88" i="16"/>
  <c r="AS88" i="16"/>
  <c r="AX88" i="16"/>
  <c r="AN84" i="16"/>
  <c r="AS84" i="16"/>
  <c r="AX84" i="16"/>
  <c r="AN80" i="16"/>
  <c r="AS80" i="16"/>
  <c r="AX80" i="16"/>
  <c r="AN76" i="16"/>
  <c r="AS76" i="16"/>
  <c r="AX76" i="16"/>
  <c r="AN72" i="16"/>
  <c r="AS72" i="16"/>
  <c r="AX72" i="16"/>
  <c r="AN68" i="16"/>
  <c r="AS68" i="16"/>
  <c r="AX68" i="16"/>
  <c r="AN64" i="16"/>
  <c r="AS64" i="16"/>
  <c r="AX64" i="16"/>
  <c r="AN60" i="16"/>
  <c r="AS60" i="16"/>
  <c r="AX60" i="16"/>
  <c r="AN56" i="16"/>
  <c r="AS56" i="16"/>
  <c r="AX56" i="16"/>
  <c r="AN52" i="16"/>
  <c r="AS52" i="16"/>
  <c r="AX52" i="16"/>
  <c r="AN48" i="16"/>
  <c r="AS48" i="16"/>
  <c r="AX48" i="16"/>
  <c r="AN44" i="16"/>
  <c r="AS44" i="16"/>
  <c r="AX44" i="16"/>
  <c r="AN40" i="16"/>
  <c r="AS40" i="16"/>
  <c r="AX40" i="16"/>
  <c r="AN36" i="16"/>
  <c r="AS36" i="16"/>
  <c r="AX36" i="16"/>
  <c r="AN32" i="16"/>
  <c r="AS32" i="16"/>
  <c r="AX32" i="16"/>
  <c r="AN28" i="16"/>
  <c r="AS28" i="16"/>
  <c r="AX28" i="16"/>
  <c r="AN24" i="16"/>
  <c r="AS24" i="16"/>
  <c r="AX24" i="16"/>
  <c r="AN20" i="16"/>
  <c r="AS20" i="16"/>
  <c r="AX20" i="16"/>
  <c r="AN16" i="16"/>
  <c r="AS16" i="16"/>
  <c r="AX16" i="16"/>
  <c r="AN12" i="16"/>
  <c r="AS12" i="16"/>
  <c r="AX12" i="16"/>
  <c r="AN8" i="16"/>
  <c r="AS8" i="16"/>
  <c r="AX8" i="16"/>
  <c r="AV223" i="16"/>
  <c r="AR223" i="16"/>
  <c r="AN223" i="16"/>
  <c r="AU223" i="16"/>
  <c r="AQ223" i="16"/>
  <c r="AM223" i="16"/>
  <c r="AX223" i="16"/>
  <c r="AT223" i="16"/>
  <c r="AP223" i="16"/>
  <c r="AS223" i="16"/>
  <c r="AO223" i="16"/>
  <c r="AW223" i="16"/>
  <c r="AV219" i="16"/>
  <c r="AR219" i="16"/>
  <c r="AN219" i="16"/>
  <c r="AU219" i="16"/>
  <c r="AQ219" i="16"/>
  <c r="AM219" i="16"/>
  <c r="AX219" i="16"/>
  <c r="AT219" i="16"/>
  <c r="AP219" i="16"/>
  <c r="AS219" i="16"/>
  <c r="AO219" i="16"/>
  <c r="AW219" i="16"/>
  <c r="AV215" i="16"/>
  <c r="AR215" i="16"/>
  <c r="AN215" i="16"/>
  <c r="AU215" i="16"/>
  <c r="AQ215" i="16"/>
  <c r="AM215" i="16"/>
  <c r="AX215" i="16"/>
  <c r="AT215" i="16"/>
  <c r="AP215" i="16"/>
  <c r="AS215" i="16"/>
  <c r="AO215" i="16"/>
  <c r="AW215" i="16"/>
  <c r="AV211" i="16"/>
  <c r="AR211" i="16"/>
  <c r="AN211" i="16"/>
  <c r="AU211" i="16"/>
  <c r="AQ211" i="16"/>
  <c r="AM211" i="16"/>
  <c r="AX211" i="16"/>
  <c r="AT211" i="16"/>
  <c r="AP211" i="16"/>
  <c r="AS211" i="16"/>
  <c r="AO211" i="16"/>
  <c r="AW211" i="16"/>
  <c r="AV207" i="16"/>
  <c r="AR207" i="16"/>
  <c r="AN207" i="16"/>
  <c r="AU207" i="16"/>
  <c r="AQ207" i="16"/>
  <c r="AM207" i="16"/>
  <c r="AX207" i="16"/>
  <c r="AT207" i="16"/>
  <c r="AP207" i="16"/>
  <c r="AS207" i="16"/>
  <c r="AO207" i="16"/>
  <c r="AW207" i="16"/>
  <c r="AV203" i="16"/>
  <c r="AR203" i="16"/>
  <c r="AN203" i="16"/>
  <c r="AU203" i="16"/>
  <c r="AQ203" i="16"/>
  <c r="AM203" i="16"/>
  <c r="AX203" i="16"/>
  <c r="AT203" i="16"/>
  <c r="AP203" i="16"/>
  <c r="AS203" i="16"/>
  <c r="AO203" i="16"/>
  <c r="AW203" i="16"/>
  <c r="AV199" i="16"/>
  <c r="AR199" i="16"/>
  <c r="AN199" i="16"/>
  <c r="AU199" i="16"/>
  <c r="AQ199" i="16"/>
  <c r="AM199" i="16"/>
  <c r="AX199" i="16"/>
  <c r="AT199" i="16"/>
  <c r="AP199" i="16"/>
  <c r="AS199" i="16"/>
  <c r="AO199" i="16"/>
  <c r="AW199" i="16"/>
  <c r="AV195" i="16"/>
  <c r="AR195" i="16"/>
  <c r="AN195" i="16"/>
  <c r="AU195" i="16"/>
  <c r="AQ195" i="16"/>
  <c r="AM195" i="16"/>
  <c r="AX195" i="16"/>
  <c r="AT195" i="16"/>
  <c r="AP195" i="16"/>
  <c r="AS195" i="16"/>
  <c r="AO195" i="16"/>
  <c r="AW195" i="16"/>
  <c r="AV191" i="16"/>
  <c r="AR191" i="16"/>
  <c r="AN191" i="16"/>
  <c r="AU191" i="16"/>
  <c r="AQ191" i="16"/>
  <c r="AM191" i="16"/>
  <c r="AX191" i="16"/>
  <c r="AT191" i="16"/>
  <c r="AP191" i="16"/>
  <c r="AS191" i="16"/>
  <c r="AO191" i="16"/>
  <c r="AW191" i="16"/>
  <c r="AV187" i="16"/>
  <c r="AR187" i="16"/>
  <c r="AN187" i="16"/>
  <c r="AU187" i="16"/>
  <c r="AQ187" i="16"/>
  <c r="AM187" i="16"/>
  <c r="AX187" i="16"/>
  <c r="AT187" i="16"/>
  <c r="AP187" i="16"/>
  <c r="AS187" i="16"/>
  <c r="AO187" i="16"/>
  <c r="AW187" i="16"/>
  <c r="AV183" i="16"/>
  <c r="AR183" i="16"/>
  <c r="AN183" i="16"/>
  <c r="AU183" i="16"/>
  <c r="AQ183" i="16"/>
  <c r="AM183" i="16"/>
  <c r="AX183" i="16"/>
  <c r="AT183" i="16"/>
  <c r="AP183" i="16"/>
  <c r="AS183" i="16"/>
  <c r="AO183" i="16"/>
  <c r="AW183" i="16"/>
  <c r="AV179" i="16"/>
  <c r="AR179" i="16"/>
  <c r="AN179" i="16"/>
  <c r="AU179" i="16"/>
  <c r="AQ179" i="16"/>
  <c r="AM179" i="16"/>
  <c r="AX179" i="16"/>
  <c r="AT179" i="16"/>
  <c r="AP179" i="16"/>
  <c r="AS179" i="16"/>
  <c r="AO179" i="16"/>
  <c r="AW179" i="16"/>
  <c r="AV175" i="16"/>
  <c r="AR175" i="16"/>
  <c r="AN175" i="16"/>
  <c r="AU175" i="16"/>
  <c r="AQ175" i="16"/>
  <c r="AM175" i="16"/>
  <c r="AX175" i="16"/>
  <c r="AT175" i="16"/>
  <c r="AP175" i="16"/>
  <c r="AS175" i="16"/>
  <c r="AO175" i="16"/>
  <c r="AW175" i="16"/>
  <c r="AV171" i="16"/>
  <c r="AR171" i="16"/>
  <c r="AN171" i="16"/>
  <c r="AU171" i="16"/>
  <c r="AQ171" i="16"/>
  <c r="AM171" i="16"/>
  <c r="AX171" i="16"/>
  <c r="AT171" i="16"/>
  <c r="AP171" i="16"/>
  <c r="AS171" i="16"/>
  <c r="AO171" i="16"/>
  <c r="AW171" i="16"/>
  <c r="AV167" i="16"/>
  <c r="AR167" i="16"/>
  <c r="AN167" i="16"/>
  <c r="AU167" i="16"/>
  <c r="AQ167" i="16"/>
  <c r="AM167" i="16"/>
  <c r="AX167" i="16"/>
  <c r="AT167" i="16"/>
  <c r="AP167" i="16"/>
  <c r="AS167" i="16"/>
  <c r="AO167" i="16"/>
  <c r="AW167" i="16"/>
  <c r="AV163" i="16"/>
  <c r="AR163" i="16"/>
  <c r="AN163" i="16"/>
  <c r="AU163" i="16"/>
  <c r="AQ163" i="16"/>
  <c r="AM163" i="16"/>
  <c r="AX163" i="16"/>
  <c r="AT163" i="16"/>
  <c r="AP163" i="16"/>
  <c r="AS163" i="16"/>
  <c r="AO163" i="16"/>
  <c r="AW163" i="16"/>
  <c r="AV159" i="16"/>
  <c r="AR159" i="16"/>
  <c r="AN159" i="16"/>
  <c r="AU159" i="16"/>
  <c r="AQ159" i="16"/>
  <c r="AM159" i="16"/>
  <c r="AX159" i="16"/>
  <c r="AT159" i="16"/>
  <c r="AP159" i="16"/>
  <c r="AS159" i="16"/>
  <c r="AO159" i="16"/>
  <c r="AW159" i="16"/>
  <c r="AV155" i="16"/>
  <c r="AR155" i="16"/>
  <c r="AN155" i="16"/>
  <c r="AU155" i="16"/>
  <c r="AQ155" i="16"/>
  <c r="AM155" i="16"/>
  <c r="AX155" i="16"/>
  <c r="AT155" i="16"/>
  <c r="AP155" i="16"/>
  <c r="AS155" i="16"/>
  <c r="AO155" i="16"/>
  <c r="AW155" i="16"/>
  <c r="AV151" i="16"/>
  <c r="AR151" i="16"/>
  <c r="AN151" i="16"/>
  <c r="AU151" i="16"/>
  <c r="AQ151" i="16"/>
  <c r="AM151" i="16"/>
  <c r="AX151" i="16"/>
  <c r="AT151" i="16"/>
  <c r="AP151" i="16"/>
  <c r="AS151" i="16"/>
  <c r="AO151" i="16"/>
  <c r="AW151" i="16"/>
  <c r="AV147" i="16"/>
  <c r="AR147" i="16"/>
  <c r="AN147" i="16"/>
  <c r="AU147" i="16"/>
  <c r="AQ147" i="16"/>
  <c r="AM147" i="16"/>
  <c r="AX147" i="16"/>
  <c r="AT147" i="16"/>
  <c r="AP147" i="16"/>
  <c r="AS147" i="16"/>
  <c r="AO147" i="16"/>
  <c r="AW147" i="16"/>
  <c r="AV143" i="16"/>
  <c r="AR143" i="16"/>
  <c r="AN143" i="16"/>
  <c r="AU143" i="16"/>
  <c r="AQ143" i="16"/>
  <c r="AM143" i="16"/>
  <c r="AX143" i="16"/>
  <c r="AT143" i="16"/>
  <c r="AP143" i="16"/>
  <c r="AS143" i="16"/>
  <c r="AO143" i="16"/>
  <c r="AW143" i="16"/>
  <c r="AV139" i="16"/>
  <c r="AR139" i="16"/>
  <c r="AN139" i="16"/>
  <c r="AU139" i="16"/>
  <c r="AQ139" i="16"/>
  <c r="AM139" i="16"/>
  <c r="AX139" i="16"/>
  <c r="AT139" i="16"/>
  <c r="AP139" i="16"/>
  <c r="AS139" i="16"/>
  <c r="AO139" i="16"/>
  <c r="AW139" i="16"/>
  <c r="AV135" i="16"/>
  <c r="AR135" i="16"/>
  <c r="AN135" i="16"/>
  <c r="AU135" i="16"/>
  <c r="AQ135" i="16"/>
  <c r="AM135" i="16"/>
  <c r="AX135" i="16"/>
  <c r="AT135" i="16"/>
  <c r="AP135" i="16"/>
  <c r="AS135" i="16"/>
  <c r="AO135" i="16"/>
  <c r="AW135" i="16"/>
  <c r="AV131" i="16"/>
  <c r="AR131" i="16"/>
  <c r="AN131" i="16"/>
  <c r="AU131" i="16"/>
  <c r="AQ131" i="16"/>
  <c r="AM131" i="16"/>
  <c r="AX131" i="16"/>
  <c r="AT131" i="16"/>
  <c r="AP131" i="16"/>
  <c r="AS131" i="16"/>
  <c r="AO131" i="16"/>
  <c r="AW131" i="16"/>
  <c r="AV127" i="16"/>
  <c r="AR127" i="16"/>
  <c r="AN127" i="16"/>
  <c r="AU127" i="16"/>
  <c r="AQ127" i="16"/>
  <c r="AM127" i="16"/>
  <c r="AX127" i="16"/>
  <c r="AT127" i="16"/>
  <c r="AP127" i="16"/>
  <c r="AS127" i="16"/>
  <c r="AO127" i="16"/>
  <c r="AW127" i="16"/>
  <c r="AV123" i="16"/>
  <c r="AR123" i="16"/>
  <c r="AN123" i="16"/>
  <c r="AU123" i="16"/>
  <c r="AQ123" i="16"/>
  <c r="AM123" i="16"/>
  <c r="AX123" i="16"/>
  <c r="AT123" i="16"/>
  <c r="AP123" i="16"/>
  <c r="AS123" i="16"/>
  <c r="AO123" i="16"/>
  <c r="AW123" i="16"/>
  <c r="AV119" i="16"/>
  <c r="AR119" i="16"/>
  <c r="AN119" i="16"/>
  <c r="AU119" i="16"/>
  <c r="AQ119" i="16"/>
  <c r="AM119" i="16"/>
  <c r="AX119" i="16"/>
  <c r="AT119" i="16"/>
  <c r="AP119" i="16"/>
  <c r="AS119" i="16"/>
  <c r="AO119" i="16"/>
  <c r="AW119" i="16"/>
  <c r="AV115" i="16"/>
  <c r="AR115" i="16"/>
  <c r="AN115" i="16"/>
  <c r="AU115" i="16"/>
  <c r="AQ115" i="16"/>
  <c r="AM115" i="16"/>
  <c r="AX115" i="16"/>
  <c r="AT115" i="16"/>
  <c r="AP115" i="16"/>
  <c r="AS115" i="16"/>
  <c r="AO115" i="16"/>
  <c r="AW115" i="16"/>
  <c r="AV111" i="16"/>
  <c r="AR111" i="16"/>
  <c r="AN111" i="16"/>
  <c r="AU111" i="16"/>
  <c r="AQ111" i="16"/>
  <c r="AM111" i="16"/>
  <c r="AX111" i="16"/>
  <c r="AT111" i="16"/>
  <c r="AP111" i="16"/>
  <c r="AS111" i="16"/>
  <c r="AO111" i="16"/>
  <c r="AW111" i="16"/>
  <c r="AV107" i="16"/>
  <c r="AR107" i="16"/>
  <c r="AN107" i="16"/>
  <c r="AU107" i="16"/>
  <c r="AQ107" i="16"/>
  <c r="AM107" i="16"/>
  <c r="AX107" i="16"/>
  <c r="AT107" i="16"/>
  <c r="AP107" i="16"/>
  <c r="AS107" i="16"/>
  <c r="AO107" i="16"/>
  <c r="AW107" i="16"/>
  <c r="AV103" i="16"/>
  <c r="AR103" i="16"/>
  <c r="AN103" i="16"/>
  <c r="AU103" i="16"/>
  <c r="AQ103" i="16"/>
  <c r="AM103" i="16"/>
  <c r="AX103" i="16"/>
  <c r="AT103" i="16"/>
  <c r="AP103" i="16"/>
  <c r="AS103" i="16"/>
  <c r="AO103" i="16"/>
  <c r="AW103" i="16"/>
  <c r="AV99" i="16"/>
  <c r="AR99" i="16"/>
  <c r="AN99" i="16"/>
  <c r="AU99" i="16"/>
  <c r="AQ99" i="16"/>
  <c r="AM99" i="16"/>
  <c r="AX99" i="16"/>
  <c r="AT99" i="16"/>
  <c r="AP99" i="16"/>
  <c r="AS99" i="16"/>
  <c r="AO99" i="16"/>
  <c r="AW99" i="16"/>
  <c r="AV95" i="16"/>
  <c r="AR95" i="16"/>
  <c r="AN95" i="16"/>
  <c r="AU95" i="16"/>
  <c r="AQ95" i="16"/>
  <c r="AM95" i="16"/>
  <c r="AX95" i="16"/>
  <c r="AT95" i="16"/>
  <c r="AP95" i="16"/>
  <c r="AS95" i="16"/>
  <c r="AO95" i="16"/>
  <c r="AW95" i="16"/>
  <c r="AV91" i="16"/>
  <c r="AR91" i="16"/>
  <c r="AN91" i="16"/>
  <c r="AU91" i="16"/>
  <c r="AQ91" i="16"/>
  <c r="AM91" i="16"/>
  <c r="AX91" i="16"/>
  <c r="AT91" i="16"/>
  <c r="AP91" i="16"/>
  <c r="AS91" i="16"/>
  <c r="AO91" i="16"/>
  <c r="AW91" i="16"/>
  <c r="AV87" i="16"/>
  <c r="AR87" i="16"/>
  <c r="AN87" i="16"/>
  <c r="AU87" i="16"/>
  <c r="AQ87" i="16"/>
  <c r="AM87" i="16"/>
  <c r="AX87" i="16"/>
  <c r="AT87" i="16"/>
  <c r="AP87" i="16"/>
  <c r="AS87" i="16"/>
  <c r="AO87" i="16"/>
  <c r="AW87" i="16"/>
  <c r="AV83" i="16"/>
  <c r="AR83" i="16"/>
  <c r="AN83" i="16"/>
  <c r="AU83" i="16"/>
  <c r="AQ83" i="16"/>
  <c r="AM83" i="16"/>
  <c r="AX83" i="16"/>
  <c r="AT83" i="16"/>
  <c r="AP83" i="16"/>
  <c r="AS83" i="16"/>
  <c r="AO83" i="16"/>
  <c r="AW83" i="16"/>
  <c r="AV79" i="16"/>
  <c r="AR79" i="16"/>
  <c r="AN79" i="16"/>
  <c r="AU79" i="16"/>
  <c r="AQ79" i="16"/>
  <c r="AM79" i="16"/>
  <c r="AX79" i="16"/>
  <c r="AT79" i="16"/>
  <c r="AP79" i="16"/>
  <c r="AS79" i="16"/>
  <c r="AO79" i="16"/>
  <c r="AW79" i="16"/>
  <c r="AV75" i="16"/>
  <c r="AR75" i="16"/>
  <c r="AN75" i="16"/>
  <c r="AU75" i="16"/>
  <c r="AQ75" i="16"/>
  <c r="AM75" i="16"/>
  <c r="AX75" i="16"/>
  <c r="AT75" i="16"/>
  <c r="AP75" i="16"/>
  <c r="AS75" i="16"/>
  <c r="AO75" i="16"/>
  <c r="AW75" i="16"/>
  <c r="AV71" i="16"/>
  <c r="AR71" i="16"/>
  <c r="AN71" i="16"/>
  <c r="AU71" i="16"/>
  <c r="AQ71" i="16"/>
  <c r="AM71" i="16"/>
  <c r="AX71" i="16"/>
  <c r="AT71" i="16"/>
  <c r="AP71" i="16"/>
  <c r="AS71" i="16"/>
  <c r="AO71" i="16"/>
  <c r="AW71" i="16"/>
  <c r="AV67" i="16"/>
  <c r="AR67" i="16"/>
  <c r="AN67" i="16"/>
  <c r="AU67" i="16"/>
  <c r="AQ67" i="16"/>
  <c r="AM67" i="16"/>
  <c r="AX67" i="16"/>
  <c r="AT67" i="16"/>
  <c r="AP67" i="16"/>
  <c r="AS67" i="16"/>
  <c r="AO67" i="16"/>
  <c r="AW67" i="16"/>
  <c r="AV63" i="16"/>
  <c r="AR63" i="16"/>
  <c r="AN63" i="16"/>
  <c r="AU63" i="16"/>
  <c r="AQ63" i="16"/>
  <c r="AM63" i="16"/>
  <c r="AX63" i="16"/>
  <c r="AT63" i="16"/>
  <c r="AP63" i="16"/>
  <c r="AS63" i="16"/>
  <c r="AO63" i="16"/>
  <c r="AW63" i="16"/>
  <c r="AV59" i="16"/>
  <c r="AR59" i="16"/>
  <c r="AN59" i="16"/>
  <c r="AU59" i="16"/>
  <c r="AQ59" i="16"/>
  <c r="AM59" i="16"/>
  <c r="AX59" i="16"/>
  <c r="AT59" i="16"/>
  <c r="AP59" i="16"/>
  <c r="AS59" i="16"/>
  <c r="AO59" i="16"/>
  <c r="AW59" i="16"/>
  <c r="AV55" i="16"/>
  <c r="AR55" i="16"/>
  <c r="AN55" i="16"/>
  <c r="AU55" i="16"/>
  <c r="AQ55" i="16"/>
  <c r="AM55" i="16"/>
  <c r="AX55" i="16"/>
  <c r="AT55" i="16"/>
  <c r="AP55" i="16"/>
  <c r="AS55" i="16"/>
  <c r="AO55" i="16"/>
  <c r="AW55" i="16"/>
  <c r="AV51" i="16"/>
  <c r="AR51" i="16"/>
  <c r="AN51" i="16"/>
  <c r="AU51" i="16"/>
  <c r="AQ51" i="16"/>
  <c r="AM51" i="16"/>
  <c r="AX51" i="16"/>
  <c r="AT51" i="16"/>
  <c r="AP51" i="16"/>
  <c r="AS51" i="16"/>
  <c r="AO51" i="16"/>
  <c r="AW51" i="16"/>
  <c r="AV47" i="16"/>
  <c r="AR47" i="16"/>
  <c r="AN47" i="16"/>
  <c r="AU47" i="16"/>
  <c r="AQ47" i="16"/>
  <c r="AM47" i="16"/>
  <c r="AX47" i="16"/>
  <c r="AT47" i="16"/>
  <c r="AP47" i="16"/>
  <c r="AS47" i="16"/>
  <c r="AO47" i="16"/>
  <c r="AW47" i="16"/>
  <c r="AV43" i="16"/>
  <c r="AR43" i="16"/>
  <c r="AN43" i="16"/>
  <c r="AU43" i="16"/>
  <c r="AQ43" i="16"/>
  <c r="AM43" i="16"/>
  <c r="AX43" i="16"/>
  <c r="AT43" i="16"/>
  <c r="AP43" i="16"/>
  <c r="AS43" i="16"/>
  <c r="AO43" i="16"/>
  <c r="AW43" i="16"/>
  <c r="AV39" i="16"/>
  <c r="AR39" i="16"/>
  <c r="AN39" i="16"/>
  <c r="AU39" i="16"/>
  <c r="AQ39" i="16"/>
  <c r="AM39" i="16"/>
  <c r="AX39" i="16"/>
  <c r="AT39" i="16"/>
  <c r="AP39" i="16"/>
  <c r="AS39" i="16"/>
  <c r="AO39" i="16"/>
  <c r="AW39" i="16"/>
  <c r="AV35" i="16"/>
  <c r="AR35" i="16"/>
  <c r="AN35" i="16"/>
  <c r="AU35" i="16"/>
  <c r="AQ35" i="16"/>
  <c r="AM35" i="16"/>
  <c r="AX35" i="16"/>
  <c r="AT35" i="16"/>
  <c r="AP35" i="16"/>
  <c r="AS35" i="16"/>
  <c r="AO35" i="16"/>
  <c r="AW35" i="16"/>
  <c r="AV31" i="16"/>
  <c r="AR31" i="16"/>
  <c r="AN31" i="16"/>
  <c r="AU31" i="16"/>
  <c r="AQ31" i="16"/>
  <c r="AM31" i="16"/>
  <c r="AX31" i="16"/>
  <c r="AT31" i="16"/>
  <c r="AP31" i="16"/>
  <c r="AS31" i="16"/>
  <c r="AO31" i="16"/>
  <c r="AW31" i="16"/>
  <c r="AV27" i="16"/>
  <c r="AR27" i="16"/>
  <c r="AN27" i="16"/>
  <c r="AU27" i="16"/>
  <c r="AQ27" i="16"/>
  <c r="AM27" i="16"/>
  <c r="AX27" i="16"/>
  <c r="AT27" i="16"/>
  <c r="AP27" i="16"/>
  <c r="AS27" i="16"/>
  <c r="AO27" i="16"/>
  <c r="AW27" i="16"/>
  <c r="AV23" i="16"/>
  <c r="AR23" i="16"/>
  <c r="AN23" i="16"/>
  <c r="AU23" i="16"/>
  <c r="AQ23" i="16"/>
  <c r="AM23" i="16"/>
  <c r="AX23" i="16"/>
  <c r="AT23" i="16"/>
  <c r="AP23" i="16"/>
  <c r="AS23" i="16"/>
  <c r="AO23" i="16"/>
  <c r="AW23" i="16"/>
  <c r="AV19" i="16"/>
  <c r="AR19" i="16"/>
  <c r="AN19" i="16"/>
  <c r="AU19" i="16"/>
  <c r="AQ19" i="16"/>
  <c r="AM19" i="16"/>
  <c r="AX19" i="16"/>
  <c r="AT19" i="16"/>
  <c r="AP19" i="16"/>
  <c r="AS19" i="16"/>
  <c r="AO19" i="16"/>
  <c r="AW19" i="16"/>
  <c r="AV15" i="16"/>
  <c r="AR15" i="16"/>
  <c r="AN15" i="16"/>
  <c r="AU15" i="16"/>
  <c r="AQ15" i="16"/>
  <c r="AM15" i="16"/>
  <c r="AX15" i="16"/>
  <c r="AT15" i="16"/>
  <c r="AP15" i="16"/>
  <c r="AS15" i="16"/>
  <c r="AO15" i="16"/>
  <c r="AW15" i="16"/>
  <c r="AV11" i="16"/>
  <c r="AR11" i="16"/>
  <c r="AN11" i="16"/>
  <c r="AU11" i="16"/>
  <c r="AQ11" i="16"/>
  <c r="AM11" i="16"/>
  <c r="AX11" i="16"/>
  <c r="AT11" i="16"/>
  <c r="AP11" i="16"/>
  <c r="AS11" i="16"/>
  <c r="AO11" i="16"/>
  <c r="AW11" i="16"/>
  <c r="AV7" i="16"/>
  <c r="AR7" i="16"/>
  <c r="AN7" i="16"/>
  <c r="AU7" i="16"/>
  <c r="AQ7" i="16"/>
  <c r="AM7" i="16"/>
  <c r="AX7" i="16"/>
  <c r="AT7" i="16"/>
  <c r="AP7" i="16"/>
  <c r="AS7" i="16"/>
  <c r="AO7" i="16"/>
  <c r="AW7" i="16"/>
  <c r="AM124" i="16"/>
  <c r="AM92" i="16"/>
  <c r="AM60" i="16"/>
  <c r="AM28" i="16"/>
  <c r="AM120" i="16"/>
  <c r="AM88" i="16"/>
  <c r="AM56" i="16"/>
  <c r="AM24" i="16"/>
  <c r="M7" i="23"/>
  <c r="K7" i="23"/>
  <c r="N24" i="23"/>
  <c r="M24" i="23"/>
  <c r="L24" i="23"/>
  <c r="K24" i="23"/>
  <c r="J24" i="23"/>
  <c r="I24" i="23"/>
  <c r="H24" i="23"/>
  <c r="G24" i="23"/>
  <c r="C24" i="23"/>
  <c r="I7" i="23"/>
  <c r="G7" i="23"/>
  <c r="C7" i="23"/>
  <c r="F24" i="23"/>
  <c r="N7" i="23"/>
  <c r="L7" i="23"/>
  <c r="D7" i="23"/>
  <c r="E7" i="23"/>
  <c r="E24" i="23"/>
  <c r="J7" i="23"/>
  <c r="H7" i="23"/>
  <c r="F7" i="23"/>
  <c r="B7" i="23"/>
  <c r="D24" i="23"/>
  <c r="B24" i="23"/>
  <c r="AB7" i="12"/>
  <c r="AX2004" i="16"/>
  <c r="AT2004" i="16"/>
  <c r="AP2004" i="16"/>
  <c r="AU2004" i="16"/>
  <c r="AO2004" i="16"/>
  <c r="AW2004" i="16"/>
  <c r="AQ2004" i="16"/>
  <c r="AV2004" i="16"/>
  <c r="AN2004" i="16"/>
  <c r="AR2004" i="16"/>
  <c r="AM2004" i="16"/>
  <c r="AS2004" i="16"/>
  <c r="AW1980" i="16"/>
  <c r="AS1980" i="16"/>
  <c r="AO1980" i="16"/>
  <c r="AU1980" i="16"/>
  <c r="AP1980" i="16"/>
  <c r="AV1980" i="16"/>
  <c r="AQ1980" i="16"/>
  <c r="AN1980" i="16"/>
  <c r="AX1980" i="16"/>
  <c r="AM1980" i="16"/>
  <c r="AR1980" i="16"/>
  <c r="AT1980" i="16"/>
  <c r="AW1972" i="16"/>
  <c r="AS1972" i="16"/>
  <c r="AO1972" i="16"/>
  <c r="AU1972" i="16"/>
  <c r="AP1972" i="16"/>
  <c r="AX1972" i="16"/>
  <c r="AQ1972" i="16"/>
  <c r="AV1972" i="16"/>
  <c r="AN1972" i="16"/>
  <c r="AR1972" i="16"/>
  <c r="AM1972" i="16"/>
  <c r="AT1972" i="16"/>
  <c r="AQ1937" i="16"/>
  <c r="AM1937" i="16"/>
  <c r="AV1954" i="16"/>
  <c r="AR1954" i="16"/>
  <c r="AN1954" i="16"/>
  <c r="AT1954" i="16"/>
  <c r="AO1954" i="16"/>
  <c r="AX1954" i="16"/>
  <c r="AS1954" i="16"/>
  <c r="AM1954" i="16"/>
  <c r="AU1954" i="16"/>
  <c r="AQ1954" i="16"/>
  <c r="AW1954" i="16"/>
  <c r="AP1954" i="16"/>
  <c r="AS1949" i="16"/>
  <c r="AU1937" i="16"/>
  <c r="AU1928" i="16"/>
  <c r="AQ1928" i="16"/>
  <c r="AM1928" i="16"/>
  <c r="AX1928" i="16"/>
  <c r="AT1928" i="16"/>
  <c r="AP1928" i="16"/>
  <c r="AV1928" i="16"/>
  <c r="AR1928" i="16"/>
  <c r="AN1928" i="16"/>
  <c r="AW1928" i="16"/>
  <c r="AS1928" i="16"/>
  <c r="AO1928" i="16"/>
  <c r="AV1904" i="16"/>
  <c r="AR1904" i="16"/>
  <c r="AN1904" i="16"/>
  <c r="AU1904" i="16"/>
  <c r="AQ1904" i="16"/>
  <c r="AM1904" i="16"/>
  <c r="AW1904" i="16"/>
  <c r="AS1904" i="16"/>
  <c r="AO1904" i="16"/>
  <c r="AX1904" i="16"/>
  <c r="AT1904" i="16"/>
  <c r="AP1904" i="16"/>
  <c r="AV1892" i="16"/>
  <c r="AR1892" i="16"/>
  <c r="AN1892" i="16"/>
  <c r="AU1892" i="16"/>
  <c r="AQ1892" i="16"/>
  <c r="AM1892" i="16"/>
  <c r="AW1892" i="16"/>
  <c r="AS1892" i="16"/>
  <c r="AO1892" i="16"/>
  <c r="AX1892" i="16"/>
  <c r="AT1892" i="16"/>
  <c r="AP1892" i="16"/>
  <c r="AV1882" i="16"/>
  <c r="AR1882" i="16"/>
  <c r="AN1882" i="16"/>
  <c r="AW1882" i="16"/>
  <c r="AS1882" i="16"/>
  <c r="AO1882" i="16"/>
  <c r="AU1882" i="16"/>
  <c r="AM1882" i="16"/>
  <c r="AT1882" i="16"/>
  <c r="AX1882" i="16"/>
  <c r="AP1882" i="16"/>
  <c r="AQ1882" i="16"/>
  <c r="AV1866" i="16"/>
  <c r="AR1866" i="16"/>
  <c r="AN1866" i="16"/>
  <c r="AW1866" i="16"/>
  <c r="AS1866" i="16"/>
  <c r="AO1866" i="16"/>
  <c r="AU1866" i="16"/>
  <c r="AM1866" i="16"/>
  <c r="AT1866" i="16"/>
  <c r="AX1866" i="16"/>
  <c r="AP1866" i="16"/>
  <c r="AQ1866" i="16"/>
  <c r="AU1934" i="16"/>
  <c r="AQ1934" i="16"/>
  <c r="AM1934" i="16"/>
  <c r="AX1934" i="16"/>
  <c r="AT1934" i="16"/>
  <c r="AP1934" i="16"/>
  <c r="AV1934" i="16"/>
  <c r="AR1934" i="16"/>
  <c r="AN1934" i="16"/>
  <c r="AO1934" i="16"/>
  <c r="AS1934" i="16"/>
  <c r="AW1934" i="16"/>
  <c r="AV1858" i="16"/>
  <c r="AR1858" i="16"/>
  <c r="AN1858" i="16"/>
  <c r="AU1858" i="16"/>
  <c r="AQ1858" i="16"/>
  <c r="AM1858" i="16"/>
  <c r="AW1858" i="16"/>
  <c r="AS1858" i="16"/>
  <c r="AO1858" i="16"/>
  <c r="AX1858" i="16"/>
  <c r="AT1858" i="16"/>
  <c r="AP1858" i="16"/>
  <c r="AU1790" i="16"/>
  <c r="AQ1790" i="16"/>
  <c r="AM1790" i="16"/>
  <c r="AX1790" i="16"/>
  <c r="AT1790" i="16"/>
  <c r="AP1790" i="16"/>
  <c r="AV1790" i="16"/>
  <c r="AR1790" i="16"/>
  <c r="AN1790" i="16"/>
  <c r="AW1790" i="16"/>
  <c r="AS1790" i="16"/>
  <c r="AO1790" i="16"/>
  <c r="AU1930" i="16"/>
  <c r="AQ1930" i="16"/>
  <c r="AM1930" i="16"/>
  <c r="AX1930" i="16"/>
  <c r="AT1930" i="16"/>
  <c r="AP1930" i="16"/>
  <c r="AV1930" i="16"/>
  <c r="AR1930" i="16"/>
  <c r="AN1930" i="16"/>
  <c r="AO1930" i="16"/>
  <c r="AS1930" i="16"/>
  <c r="AW1930" i="16"/>
  <c r="AQ1783" i="16"/>
  <c r="AM1783" i="16"/>
  <c r="AM1815" i="16"/>
  <c r="AX1811" i="16"/>
  <c r="AT1811" i="16"/>
  <c r="AP1811" i="16"/>
  <c r="AU1811" i="16"/>
  <c r="AO1811" i="16"/>
  <c r="AS1811" i="16"/>
  <c r="AN1811" i="16"/>
  <c r="AV1811" i="16"/>
  <c r="AQ1811" i="16"/>
  <c r="AR1811" i="16"/>
  <c r="AM1811" i="16"/>
  <c r="AW1811" i="16"/>
  <c r="AX1785" i="16"/>
  <c r="AO1763" i="16"/>
  <c r="AQ1767" i="16"/>
  <c r="AW1767" i="16"/>
  <c r="AN1767" i="16"/>
  <c r="AM1759" i="16"/>
  <c r="AR1759" i="16"/>
  <c r="AU1708" i="16"/>
  <c r="AQ1708" i="16"/>
  <c r="AM1708" i="16"/>
  <c r="AX1708" i="16"/>
  <c r="AT1708" i="16"/>
  <c r="AP1708" i="16"/>
  <c r="AV1708" i="16"/>
  <c r="AR1708" i="16"/>
  <c r="AN1708" i="16"/>
  <c r="AO1708" i="16"/>
  <c r="AW1708" i="16"/>
  <c r="AS1708" i="16"/>
  <c r="AU1700" i="16"/>
  <c r="AQ1700" i="16"/>
  <c r="AM1700" i="16"/>
  <c r="AV1700" i="16"/>
  <c r="AR1700" i="16"/>
  <c r="AN1700" i="16"/>
  <c r="AW1700" i="16"/>
  <c r="AO1700" i="16"/>
  <c r="AT1700" i="16"/>
  <c r="AS1700" i="16"/>
  <c r="AX1700" i="16"/>
  <c r="AP1700" i="16"/>
  <c r="AQ1711" i="16"/>
  <c r="AS1771" i="16"/>
  <c r="AW1683" i="16"/>
  <c r="AS1683" i="16"/>
  <c r="AO1683" i="16"/>
  <c r="AV1683" i="16"/>
  <c r="AR1683" i="16"/>
  <c r="AN1683" i="16"/>
  <c r="AU1683" i="16"/>
  <c r="AQ1683" i="16"/>
  <c r="AM1683" i="16"/>
  <c r="AT1683" i="16"/>
  <c r="AP1683" i="16"/>
  <c r="AX1683" i="16"/>
  <c r="AV1663" i="16"/>
  <c r="AR1663" i="16"/>
  <c r="AN1663" i="16"/>
  <c r="AU1663" i="16"/>
  <c r="AQ1663" i="16"/>
  <c r="AM1663" i="16"/>
  <c r="AX1663" i="16"/>
  <c r="AT1663" i="16"/>
  <c r="AP1663" i="16"/>
  <c r="AO1663" i="16"/>
  <c r="AW1663" i="16"/>
  <c r="AS1663" i="16"/>
  <c r="AV1655" i="16"/>
  <c r="AR1655" i="16"/>
  <c r="AN1655" i="16"/>
  <c r="AU1655" i="16"/>
  <c r="AQ1655" i="16"/>
  <c r="AM1655" i="16"/>
  <c r="AX1655" i="16"/>
  <c r="AT1655" i="16"/>
  <c r="AP1655" i="16"/>
  <c r="AO1655" i="16"/>
  <c r="AW1655" i="16"/>
  <c r="AS1655" i="16"/>
  <c r="AV1643" i="16"/>
  <c r="AR1643" i="16"/>
  <c r="AN1643" i="16"/>
  <c r="AU1643" i="16"/>
  <c r="AQ1643" i="16"/>
  <c r="AM1643" i="16"/>
  <c r="AX1643" i="16"/>
  <c r="AT1643" i="16"/>
  <c r="AP1643" i="16"/>
  <c r="AO1643" i="16"/>
  <c r="AW1643" i="16"/>
  <c r="AS1643" i="16"/>
  <c r="AV1617" i="16"/>
  <c r="AR1617" i="16"/>
  <c r="AN1617" i="16"/>
  <c r="AU1617" i="16"/>
  <c r="AQ1617" i="16"/>
  <c r="AM1617" i="16"/>
  <c r="AW1617" i="16"/>
  <c r="AO1617" i="16"/>
  <c r="AT1617" i="16"/>
  <c r="AS1617" i="16"/>
  <c r="AX1617" i="16"/>
  <c r="AP1617" i="16"/>
  <c r="AV1492" i="16"/>
  <c r="AR1492" i="16"/>
  <c r="AN1492" i="16"/>
  <c r="AU1492" i="16"/>
  <c r="AP1492" i="16"/>
  <c r="AT1492" i="16"/>
  <c r="AO1492" i="16"/>
  <c r="AX1492" i="16"/>
  <c r="AS1492" i="16"/>
  <c r="AM1492" i="16"/>
  <c r="AW1492" i="16"/>
  <c r="AQ1492" i="16"/>
  <c r="AQ1493" i="16"/>
  <c r="AQ1477" i="16"/>
  <c r="AV1461" i="16"/>
  <c r="AR1461" i="16"/>
  <c r="AN1461" i="16"/>
  <c r="AU1461" i="16"/>
  <c r="AQ1461" i="16"/>
  <c r="AM1461" i="16"/>
  <c r="AX1461" i="16"/>
  <c r="AT1461" i="16"/>
  <c r="AP1461" i="16"/>
  <c r="AW1461" i="16"/>
  <c r="AS1461" i="16"/>
  <c r="AO1461" i="16"/>
  <c r="AU1351" i="16"/>
  <c r="AO1351" i="16"/>
  <c r="AV1429" i="16"/>
  <c r="AR1429" i="16"/>
  <c r="AN1429" i="16"/>
  <c r="AU1429" i="16"/>
  <c r="AQ1429" i="16"/>
  <c r="AM1429" i="16"/>
  <c r="AX1429" i="16"/>
  <c r="AT1429" i="16"/>
  <c r="AP1429" i="16"/>
  <c r="AS1429" i="16"/>
  <c r="AO1429" i="16"/>
  <c r="AW1429" i="16"/>
  <c r="AW1376" i="16"/>
  <c r="AS1376" i="16"/>
  <c r="AO1376" i="16"/>
  <c r="AV1376" i="16"/>
  <c r="AR1376" i="16"/>
  <c r="AN1376" i="16"/>
  <c r="AQ1376" i="16"/>
  <c r="AX1376" i="16"/>
  <c r="AP1376" i="16"/>
  <c r="AU1376" i="16"/>
  <c r="AM1376" i="16"/>
  <c r="AT1376" i="16"/>
  <c r="AW1360" i="16"/>
  <c r="AS1360" i="16"/>
  <c r="AO1360" i="16"/>
  <c r="AV1360" i="16"/>
  <c r="AR1360" i="16"/>
  <c r="AN1360" i="16"/>
  <c r="AQ1360" i="16"/>
  <c r="AX1360" i="16"/>
  <c r="AP1360" i="16"/>
  <c r="AU1360" i="16"/>
  <c r="AM1360" i="16"/>
  <c r="AT1360" i="16"/>
  <c r="AN1351" i="16"/>
  <c r="AV1457" i="16"/>
  <c r="AR1457" i="16"/>
  <c r="AN1457" i="16"/>
  <c r="AU1457" i="16"/>
  <c r="AQ1457" i="16"/>
  <c r="AM1457" i="16"/>
  <c r="AX1457" i="16"/>
  <c r="AT1457" i="16"/>
  <c r="AP1457" i="16"/>
  <c r="AW1457" i="16"/>
  <c r="AS1457" i="16"/>
  <c r="AO1457" i="16"/>
  <c r="AU1403" i="16"/>
  <c r="AQ1403" i="16"/>
  <c r="AM1403" i="16"/>
  <c r="AX1403" i="16"/>
  <c r="AT1403" i="16"/>
  <c r="AP1403" i="16"/>
  <c r="AR1403" i="16"/>
  <c r="AW1403" i="16"/>
  <c r="AO1403" i="16"/>
  <c r="AV1403" i="16"/>
  <c r="AN1403" i="16"/>
  <c r="AS1403" i="16"/>
  <c r="AS1351" i="16"/>
  <c r="AU1311" i="16"/>
  <c r="AQ1311" i="16"/>
  <c r="AM1311" i="16"/>
  <c r="AW1311" i="16"/>
  <c r="AS1311" i="16"/>
  <c r="AO1311" i="16"/>
  <c r="AV1311" i="16"/>
  <c r="AR1311" i="16"/>
  <c r="AN1311" i="16"/>
  <c r="AX1311" i="16"/>
  <c r="AT1311" i="16"/>
  <c r="AP1311" i="16"/>
  <c r="AU1295" i="16"/>
  <c r="AQ1295" i="16"/>
  <c r="AM1295" i="16"/>
  <c r="AW1295" i="16"/>
  <c r="AS1295" i="16"/>
  <c r="AO1295" i="16"/>
  <c r="AV1295" i="16"/>
  <c r="AR1295" i="16"/>
  <c r="AN1295" i="16"/>
  <c r="AX1295" i="16"/>
  <c r="AT1295" i="16"/>
  <c r="AP1295" i="16"/>
  <c r="AU1279" i="16"/>
  <c r="AQ1279" i="16"/>
  <c r="AM1279" i="16"/>
  <c r="AW1279" i="16"/>
  <c r="AS1279" i="16"/>
  <c r="AO1279" i="16"/>
  <c r="AV1279" i="16"/>
  <c r="AR1279" i="16"/>
  <c r="AN1279" i="16"/>
  <c r="AX1279" i="16"/>
  <c r="AT1279" i="16"/>
  <c r="AP1279" i="16"/>
  <c r="AV1237" i="16"/>
  <c r="AR1237" i="16"/>
  <c r="AN1237" i="16"/>
  <c r="AT1237" i="16"/>
  <c r="AO1237" i="16"/>
  <c r="AX1237" i="16"/>
  <c r="AS1237" i="16"/>
  <c r="AM1237" i="16"/>
  <c r="AW1237" i="16"/>
  <c r="AQ1237" i="16"/>
  <c r="AU1237" i="16"/>
  <c r="AP1237" i="16"/>
  <c r="AX1250" i="16"/>
  <c r="AR1246" i="16"/>
  <c r="AV1046" i="16"/>
  <c r="AR1046" i="16"/>
  <c r="AN1046" i="16"/>
  <c r="AX1046" i="16"/>
  <c r="AT1046" i="16"/>
  <c r="AP1046" i="16"/>
  <c r="AS1046" i="16"/>
  <c r="AQ1046" i="16"/>
  <c r="AW1046" i="16"/>
  <c r="AO1046" i="16"/>
  <c r="AU1046" i="16"/>
  <c r="AM1046" i="16"/>
  <c r="AV1030" i="16"/>
  <c r="AR1030" i="16"/>
  <c r="AN1030" i="16"/>
  <c r="AX1030" i="16"/>
  <c r="AT1030" i="16"/>
  <c r="AP1030" i="16"/>
  <c r="AS1030" i="16"/>
  <c r="AQ1030" i="16"/>
  <c r="AW1030" i="16"/>
  <c r="AO1030" i="16"/>
  <c r="AU1030" i="16"/>
  <c r="AM1030" i="16"/>
  <c r="AV1114" i="16"/>
  <c r="AR1114" i="16"/>
  <c r="AN1114" i="16"/>
  <c r="AU1114" i="16"/>
  <c r="AQ1114" i="16"/>
  <c r="AM1114" i="16"/>
  <c r="AX1114" i="16"/>
  <c r="AT1114" i="16"/>
  <c r="AP1114" i="16"/>
  <c r="AO1114" i="16"/>
  <c r="AW1114" i="16"/>
  <c r="AS1114" i="16"/>
  <c r="AQ969" i="16"/>
  <c r="AQ1095" i="16"/>
  <c r="AM1095" i="16"/>
  <c r="AQ971" i="16"/>
  <c r="AX1085" i="16"/>
  <c r="AT1085" i="16"/>
  <c r="AP1085" i="16"/>
  <c r="AV1085" i="16"/>
  <c r="AR1085" i="16"/>
  <c r="AN1085" i="16"/>
  <c r="AU1085" i="16"/>
  <c r="AM1085" i="16"/>
  <c r="AS1085" i="16"/>
  <c r="AQ1085" i="16"/>
  <c r="AO1085" i="16"/>
  <c r="AW1085" i="16"/>
  <c r="AO1047" i="16"/>
  <c r="AX1047" i="16"/>
  <c r="AX1021" i="16"/>
  <c r="AT1021" i="16"/>
  <c r="AP1021" i="16"/>
  <c r="AV1021" i="16"/>
  <c r="AR1021" i="16"/>
  <c r="AN1021" i="16"/>
  <c r="AU1021" i="16"/>
  <c r="AM1021" i="16"/>
  <c r="AS1021" i="16"/>
  <c r="AQ1021" i="16"/>
  <c r="AO1021" i="16"/>
  <c r="AW1021" i="16"/>
  <c r="AM1238" i="16"/>
  <c r="AX1089" i="16"/>
  <c r="AT1089" i="16"/>
  <c r="AP1089" i="16"/>
  <c r="AV1089" i="16"/>
  <c r="AR1089" i="16"/>
  <c r="AN1089" i="16"/>
  <c r="AU1089" i="16"/>
  <c r="AM1089" i="16"/>
  <c r="AS1089" i="16"/>
  <c r="AQ1089" i="16"/>
  <c r="AW1089" i="16"/>
  <c r="AO1089" i="16"/>
  <c r="AX1057" i="16"/>
  <c r="AT1057" i="16"/>
  <c r="AP1057" i="16"/>
  <c r="AV1057" i="16"/>
  <c r="AR1057" i="16"/>
  <c r="AN1057" i="16"/>
  <c r="AU1057" i="16"/>
  <c r="AM1057" i="16"/>
  <c r="AS1057" i="16"/>
  <c r="AQ1057" i="16"/>
  <c r="AW1057" i="16"/>
  <c r="AO1057" i="16"/>
  <c r="AV1043" i="16"/>
  <c r="AU940" i="16"/>
  <c r="AQ940" i="16"/>
  <c r="AM940" i="16"/>
  <c r="AX940" i="16"/>
  <c r="AT940" i="16"/>
  <c r="AP940" i="16"/>
  <c r="AV940" i="16"/>
  <c r="AN940" i="16"/>
  <c r="AS940" i="16"/>
  <c r="AR940" i="16"/>
  <c r="AW940" i="16"/>
  <c r="AO940" i="16"/>
  <c r="AU932" i="16"/>
  <c r="AQ932" i="16"/>
  <c r="AM932" i="16"/>
  <c r="AX932" i="16"/>
  <c r="AT932" i="16"/>
  <c r="AP932" i="16"/>
  <c r="AV932" i="16"/>
  <c r="AN932" i="16"/>
  <c r="AS932" i="16"/>
  <c r="AR932" i="16"/>
  <c r="AW932" i="16"/>
  <c r="AO932" i="16"/>
  <c r="AV713" i="16"/>
  <c r="AR713" i="16"/>
  <c r="AN713" i="16"/>
  <c r="AX713" i="16"/>
  <c r="AT713" i="16"/>
  <c r="AP713" i="16"/>
  <c r="AS713" i="16"/>
  <c r="AQ713" i="16"/>
  <c r="AW713" i="16"/>
  <c r="AO713" i="16"/>
  <c r="AU713" i="16"/>
  <c r="AM713" i="16"/>
  <c r="AV709" i="16"/>
  <c r="AR709" i="16"/>
  <c r="AN709" i="16"/>
  <c r="AX709" i="16"/>
  <c r="AT709" i="16"/>
  <c r="AP709" i="16"/>
  <c r="AS709" i="16"/>
  <c r="AQ709" i="16"/>
  <c r="AW709" i="16"/>
  <c r="AO709" i="16"/>
  <c r="AM709" i="16"/>
  <c r="AU709" i="16"/>
  <c r="AV693" i="16"/>
  <c r="AR693" i="16"/>
  <c r="AN693" i="16"/>
  <c r="AX693" i="16"/>
  <c r="AT693" i="16"/>
  <c r="AP693" i="16"/>
  <c r="AS693" i="16"/>
  <c r="AQ693" i="16"/>
  <c r="AW693" i="16"/>
  <c r="AO693" i="16"/>
  <c r="AM693" i="16"/>
  <c r="AU693" i="16"/>
  <c r="AV661" i="16"/>
  <c r="AR661" i="16"/>
  <c r="AN661" i="16"/>
  <c r="AX661" i="16"/>
  <c r="AT661" i="16"/>
  <c r="AP661" i="16"/>
  <c r="AS661" i="16"/>
  <c r="AQ661" i="16"/>
  <c r="AW661" i="16"/>
  <c r="AO661" i="16"/>
  <c r="AM661" i="16"/>
  <c r="AU661" i="16"/>
  <c r="AX977" i="16"/>
  <c r="AT977" i="16"/>
  <c r="AP977" i="16"/>
  <c r="AV977" i="16"/>
  <c r="AR977" i="16"/>
  <c r="AN977" i="16"/>
  <c r="AU977" i="16"/>
  <c r="AM977" i="16"/>
  <c r="AS977" i="16"/>
  <c r="AQ977" i="16"/>
  <c r="AW977" i="16"/>
  <c r="AO977" i="16"/>
  <c r="AW585" i="16"/>
  <c r="AS585" i="16"/>
  <c r="AO585" i="16"/>
  <c r="AV585" i="16"/>
  <c r="AR585" i="16"/>
  <c r="AN585" i="16"/>
  <c r="AU585" i="16"/>
  <c r="AQ585" i="16"/>
  <c r="AM585" i="16"/>
  <c r="AX585" i="16"/>
  <c r="AT585" i="16"/>
  <c r="AP585" i="16"/>
  <c r="AW569" i="16"/>
  <c r="AS569" i="16"/>
  <c r="AO569" i="16"/>
  <c r="AV569" i="16"/>
  <c r="AR569" i="16"/>
  <c r="AN569" i="16"/>
  <c r="AU569" i="16"/>
  <c r="AQ569" i="16"/>
  <c r="AM569" i="16"/>
  <c r="AX569" i="16"/>
  <c r="AT569" i="16"/>
  <c r="AP569" i="16"/>
  <c r="AW553" i="16"/>
  <c r="AS553" i="16"/>
  <c r="AO553" i="16"/>
  <c r="AV553" i="16"/>
  <c r="AR553" i="16"/>
  <c r="AN553" i="16"/>
  <c r="AU553" i="16"/>
  <c r="AQ553" i="16"/>
  <c r="AM553" i="16"/>
  <c r="AX553" i="16"/>
  <c r="AT553" i="16"/>
  <c r="AP553" i="16"/>
  <c r="AW537" i="16"/>
  <c r="AS537" i="16"/>
  <c r="AO537" i="16"/>
  <c r="AV537" i="16"/>
  <c r="AR537" i="16"/>
  <c r="AN537" i="16"/>
  <c r="AU537" i="16"/>
  <c r="AQ537" i="16"/>
  <c r="AM537" i="16"/>
  <c r="AX537" i="16"/>
  <c r="AT537" i="16"/>
  <c r="AP537" i="16"/>
  <c r="AU432" i="16"/>
  <c r="AQ432" i="16"/>
  <c r="AM432" i="16"/>
  <c r="AW432" i="16"/>
  <c r="AS432" i="16"/>
  <c r="AO432" i="16"/>
  <c r="AV432" i="16"/>
  <c r="AN432" i="16"/>
  <c r="AT432" i="16"/>
  <c r="AR432" i="16"/>
  <c r="AX432" i="16"/>
  <c r="AP432" i="16"/>
  <c r="AU400" i="16"/>
  <c r="AQ400" i="16"/>
  <c r="AM400" i="16"/>
  <c r="AW400" i="16"/>
  <c r="AS400" i="16"/>
  <c r="AO400" i="16"/>
  <c r="AV400" i="16"/>
  <c r="AN400" i="16"/>
  <c r="AT400" i="16"/>
  <c r="AR400" i="16"/>
  <c r="AX400" i="16"/>
  <c r="AP400" i="16"/>
  <c r="AX1001" i="16"/>
  <c r="AT1001" i="16"/>
  <c r="AP1001" i="16"/>
  <c r="AV1001" i="16"/>
  <c r="AR1001" i="16"/>
  <c r="AN1001" i="16"/>
  <c r="AU1001" i="16"/>
  <c r="AM1001" i="16"/>
  <c r="AS1001" i="16"/>
  <c r="AQ1001" i="16"/>
  <c r="AW1001" i="16"/>
  <c r="AO1001" i="16"/>
  <c r="AW443" i="16"/>
  <c r="AS443" i="16"/>
  <c r="AO443" i="16"/>
  <c r="AU443" i="16"/>
  <c r="AQ443" i="16"/>
  <c r="AM443" i="16"/>
  <c r="AV443" i="16"/>
  <c r="AN443" i="16"/>
  <c r="AT443" i="16"/>
  <c r="AR443" i="16"/>
  <c r="AX443" i="16"/>
  <c r="AP443" i="16"/>
  <c r="AW411" i="16"/>
  <c r="AS411" i="16"/>
  <c r="AO411" i="16"/>
  <c r="AU411" i="16"/>
  <c r="AQ411" i="16"/>
  <c r="AM411" i="16"/>
  <c r="AV411" i="16"/>
  <c r="AN411" i="16"/>
  <c r="AT411" i="16"/>
  <c r="AR411" i="16"/>
  <c r="AX411" i="16"/>
  <c r="AP411" i="16"/>
  <c r="AW611" i="16"/>
  <c r="AS611" i="16"/>
  <c r="AO611" i="16"/>
  <c r="AV611" i="16"/>
  <c r="AR611" i="16"/>
  <c r="AN611" i="16"/>
  <c r="AU611" i="16"/>
  <c r="AQ611" i="16"/>
  <c r="AM611" i="16"/>
  <c r="AT611" i="16"/>
  <c r="AP611" i="16"/>
  <c r="AX611" i="16"/>
  <c r="AX704" i="16"/>
  <c r="AT704" i="16"/>
  <c r="AP704" i="16"/>
  <c r="AV704" i="16"/>
  <c r="AR704" i="16"/>
  <c r="AN704" i="16"/>
  <c r="AU704" i="16"/>
  <c r="AM704" i="16"/>
  <c r="AS704" i="16"/>
  <c r="AQ704" i="16"/>
  <c r="AW704" i="16"/>
  <c r="AO704" i="16"/>
  <c r="AV217" i="16"/>
  <c r="AR217" i="16"/>
  <c r="AN217" i="16"/>
  <c r="AU217" i="16"/>
  <c r="AQ217" i="16"/>
  <c r="AM217" i="16"/>
  <c r="AX217" i="16"/>
  <c r="AT217" i="16"/>
  <c r="AP217" i="16"/>
  <c r="AS217" i="16"/>
  <c r="AO217" i="16"/>
  <c r="AW217" i="16"/>
  <c r="AV209" i="16"/>
  <c r="AR209" i="16"/>
  <c r="AN209" i="16"/>
  <c r="AU209" i="16"/>
  <c r="AQ209" i="16"/>
  <c r="AM209" i="16"/>
  <c r="AX209" i="16"/>
  <c r="AT209" i="16"/>
  <c r="AP209" i="16"/>
  <c r="AS209" i="16"/>
  <c r="AO209" i="16"/>
  <c r="AW209" i="16"/>
  <c r="AV197" i="16"/>
  <c r="AR197" i="16"/>
  <c r="AN197" i="16"/>
  <c r="AU197" i="16"/>
  <c r="AQ197" i="16"/>
  <c r="AM197" i="16"/>
  <c r="AX197" i="16"/>
  <c r="AT197" i="16"/>
  <c r="AP197" i="16"/>
  <c r="AS197" i="16"/>
  <c r="AO197" i="16"/>
  <c r="AW197" i="16"/>
  <c r="AV193" i="16"/>
  <c r="AR193" i="16"/>
  <c r="AN193" i="16"/>
  <c r="AU193" i="16"/>
  <c r="AQ193" i="16"/>
  <c r="AM193" i="16"/>
  <c r="AX193" i="16"/>
  <c r="AT193" i="16"/>
  <c r="AP193" i="16"/>
  <c r="AS193" i="16"/>
  <c r="AO193" i="16"/>
  <c r="AW193" i="16"/>
  <c r="AV181" i="16"/>
  <c r="AR181" i="16"/>
  <c r="AN181" i="16"/>
  <c r="AU181" i="16"/>
  <c r="AQ181" i="16"/>
  <c r="AM181" i="16"/>
  <c r="AX181" i="16"/>
  <c r="AT181" i="16"/>
  <c r="AP181" i="16"/>
  <c r="AS181" i="16"/>
  <c r="AO181" i="16"/>
  <c r="AW181" i="16"/>
  <c r="AV169" i="16"/>
  <c r="AR169" i="16"/>
  <c r="AN169" i="16"/>
  <c r="AU169" i="16"/>
  <c r="AQ169" i="16"/>
  <c r="AM169" i="16"/>
  <c r="AX169" i="16"/>
  <c r="AT169" i="16"/>
  <c r="AP169" i="16"/>
  <c r="AS169" i="16"/>
  <c r="AO169" i="16"/>
  <c r="AW169" i="16"/>
  <c r="AV157" i="16"/>
  <c r="AR157" i="16"/>
  <c r="AN157" i="16"/>
  <c r="AU157" i="16"/>
  <c r="AQ157" i="16"/>
  <c r="AM157" i="16"/>
  <c r="AX157" i="16"/>
  <c r="AT157" i="16"/>
  <c r="AP157" i="16"/>
  <c r="AS157" i="16"/>
  <c r="AO157" i="16"/>
  <c r="AW157" i="16"/>
  <c r="AV153" i="16"/>
  <c r="AR153" i="16"/>
  <c r="AN153" i="16"/>
  <c r="AU153" i="16"/>
  <c r="AQ153" i="16"/>
  <c r="AM153" i="16"/>
  <c r="AX153" i="16"/>
  <c r="AT153" i="16"/>
  <c r="AP153" i="16"/>
  <c r="AS153" i="16"/>
  <c r="AO153" i="16"/>
  <c r="AW153" i="16"/>
  <c r="AV145" i="16"/>
  <c r="AR145" i="16"/>
  <c r="AN145" i="16"/>
  <c r="AU145" i="16"/>
  <c r="AQ145" i="16"/>
  <c r="AM145" i="16"/>
  <c r="AX145" i="16"/>
  <c r="AT145" i="16"/>
  <c r="AP145" i="16"/>
  <c r="AS145" i="16"/>
  <c r="AO145" i="16"/>
  <c r="AW145" i="16"/>
  <c r="AV133" i="16"/>
  <c r="AR133" i="16"/>
  <c r="AN133" i="16"/>
  <c r="AU133" i="16"/>
  <c r="AQ133" i="16"/>
  <c r="AM133" i="16"/>
  <c r="AX133" i="16"/>
  <c r="AT133" i="16"/>
  <c r="AP133" i="16"/>
  <c r="AS133" i="16"/>
  <c r="AO133" i="16"/>
  <c r="AW133" i="16"/>
  <c r="AV125" i="16"/>
  <c r="AR125" i="16"/>
  <c r="AN125" i="16"/>
  <c r="AU125" i="16"/>
  <c r="AQ125" i="16"/>
  <c r="AM125" i="16"/>
  <c r="AX125" i="16"/>
  <c r="AT125" i="16"/>
  <c r="AP125" i="16"/>
  <c r="AS125" i="16"/>
  <c r="AO125" i="16"/>
  <c r="AW125" i="16"/>
  <c r="AV113" i="16"/>
  <c r="AR113" i="16"/>
  <c r="AN113" i="16"/>
  <c r="AU113" i="16"/>
  <c r="AQ113" i="16"/>
  <c r="AM113" i="16"/>
  <c r="AX113" i="16"/>
  <c r="AT113" i="16"/>
  <c r="AP113" i="16"/>
  <c r="AS113" i="16"/>
  <c r="AO113" i="16"/>
  <c r="AW113" i="16"/>
  <c r="AV105" i="16"/>
  <c r="AR105" i="16"/>
  <c r="AN105" i="16"/>
  <c r="AU105" i="16"/>
  <c r="AQ105" i="16"/>
  <c r="AM105" i="16"/>
  <c r="AX105" i="16"/>
  <c r="AT105" i="16"/>
  <c r="AP105" i="16"/>
  <c r="AS105" i="16"/>
  <c r="AO105" i="16"/>
  <c r="AW105" i="16"/>
  <c r="AV97" i="16"/>
  <c r="AR97" i="16"/>
  <c r="AN97" i="16"/>
  <c r="AU97" i="16"/>
  <c r="AQ97" i="16"/>
  <c r="AM97" i="16"/>
  <c r="AX97" i="16"/>
  <c r="AT97" i="16"/>
  <c r="AP97" i="16"/>
  <c r="AS97" i="16"/>
  <c r="AO97" i="16"/>
  <c r="AW97" i="16"/>
  <c r="AV85" i="16"/>
  <c r="AR85" i="16"/>
  <c r="AN85" i="16"/>
  <c r="AU85" i="16"/>
  <c r="AQ85" i="16"/>
  <c r="AM85" i="16"/>
  <c r="AX85" i="16"/>
  <c r="AT85" i="16"/>
  <c r="AP85" i="16"/>
  <c r="AS85" i="16"/>
  <c r="AO85" i="16"/>
  <c r="AW85" i="16"/>
  <c r="AV77" i="16"/>
  <c r="AR77" i="16"/>
  <c r="AN77" i="16"/>
  <c r="AU77" i="16"/>
  <c r="AQ77" i="16"/>
  <c r="AM77" i="16"/>
  <c r="AX77" i="16"/>
  <c r="AT77" i="16"/>
  <c r="AP77" i="16"/>
  <c r="AS77" i="16"/>
  <c r="AO77" i="16"/>
  <c r="AW77" i="16"/>
  <c r="AV65" i="16"/>
  <c r="AR65" i="16"/>
  <c r="AN65" i="16"/>
  <c r="AU65" i="16"/>
  <c r="AQ65" i="16"/>
  <c r="AM65" i="16"/>
  <c r="AX65" i="16"/>
  <c r="AT65" i="16"/>
  <c r="AP65" i="16"/>
  <c r="AS65" i="16"/>
  <c r="AO65" i="16"/>
  <c r="AW65" i="16"/>
  <c r="AV57" i="16"/>
  <c r="AR57" i="16"/>
  <c r="AN57" i="16"/>
  <c r="AU57" i="16"/>
  <c r="AQ57" i="16"/>
  <c r="AM57" i="16"/>
  <c r="AX57" i="16"/>
  <c r="AT57" i="16"/>
  <c r="AP57" i="16"/>
  <c r="AS57" i="16"/>
  <c r="AO57" i="16"/>
  <c r="AW57" i="16"/>
  <c r="AV41" i="16"/>
  <c r="AR41" i="16"/>
  <c r="AN41" i="16"/>
  <c r="AU41" i="16"/>
  <c r="AQ41" i="16"/>
  <c r="AM41" i="16"/>
  <c r="AX41" i="16"/>
  <c r="AT41" i="16"/>
  <c r="AP41" i="16"/>
  <c r="AS41" i="16"/>
  <c r="AO41" i="16"/>
  <c r="AW41" i="16"/>
  <c r="AV37" i="16"/>
  <c r="AR37" i="16"/>
  <c r="AN37" i="16"/>
  <c r="AU37" i="16"/>
  <c r="AQ37" i="16"/>
  <c r="AM37" i="16"/>
  <c r="AX37" i="16"/>
  <c r="AT37" i="16"/>
  <c r="AP37" i="16"/>
  <c r="AS37" i="16"/>
  <c r="AO37" i="16"/>
  <c r="AW37" i="16"/>
  <c r="AV21" i="16"/>
  <c r="AR21" i="16"/>
  <c r="AN21" i="16"/>
  <c r="AU21" i="16"/>
  <c r="AQ21" i="16"/>
  <c r="AM21" i="16"/>
  <c r="AX21" i="16"/>
  <c r="AT21" i="16"/>
  <c r="AP21" i="16"/>
  <c r="AS21" i="16"/>
  <c r="AO21" i="16"/>
  <c r="AW21" i="16"/>
  <c r="AV9" i="16"/>
  <c r="AR9" i="16"/>
  <c r="AN9" i="16"/>
  <c r="AU9" i="16"/>
  <c r="AQ9" i="16"/>
  <c r="AM9" i="16"/>
  <c r="AX9" i="16"/>
  <c r="AT9" i="16"/>
  <c r="AP9" i="16"/>
  <c r="AS9" i="16"/>
  <c r="AO9" i="16"/>
  <c r="AW9" i="16"/>
  <c r="AW2006" i="16"/>
  <c r="AN2006" i="16"/>
  <c r="AV2006" i="16"/>
  <c r="AW1986" i="16"/>
  <c r="AS1986" i="16"/>
  <c r="AO1986" i="16"/>
  <c r="AU1986" i="16"/>
  <c r="AP1986" i="16"/>
  <c r="AT1986" i="16"/>
  <c r="AN1986" i="16"/>
  <c r="AV1986" i="16"/>
  <c r="AQ1986" i="16"/>
  <c r="AR1986" i="16"/>
  <c r="AM1986" i="16"/>
  <c r="AX1986" i="16"/>
  <c r="AS1955" i="16"/>
  <c r="AO1955" i="16"/>
  <c r="AU1955" i="16"/>
  <c r="AN1955" i="16"/>
  <c r="AU1949" i="16"/>
  <c r="AQ1941" i="16"/>
  <c r="AM1941" i="16"/>
  <c r="AN1941" i="16"/>
  <c r="AR1937" i="16"/>
  <c r="AV1848" i="16"/>
  <c r="AR1848" i="16"/>
  <c r="AN1848" i="16"/>
  <c r="AU1848" i="16"/>
  <c r="AQ1848" i="16"/>
  <c r="AM1848" i="16"/>
  <c r="AW1848" i="16"/>
  <c r="AS1848" i="16"/>
  <c r="AO1848" i="16"/>
  <c r="AX1848" i="16"/>
  <c r="AT1848" i="16"/>
  <c r="AP1848" i="16"/>
  <c r="AX1924" i="16"/>
  <c r="AV1828" i="16"/>
  <c r="AR1828" i="16"/>
  <c r="AN1828" i="16"/>
  <c r="AU1828" i="16"/>
  <c r="AQ1828" i="16"/>
  <c r="AM1828" i="16"/>
  <c r="AX1828" i="16"/>
  <c r="AP1828" i="16"/>
  <c r="AW1828" i="16"/>
  <c r="AO1828" i="16"/>
  <c r="AS1828" i="16"/>
  <c r="AT1828" i="16"/>
  <c r="AR1783" i="16"/>
  <c r="AU1778" i="16"/>
  <c r="AQ1778" i="16"/>
  <c r="AM1778" i="16"/>
  <c r="AX1778" i="16"/>
  <c r="AT1778" i="16"/>
  <c r="AP1778" i="16"/>
  <c r="AV1778" i="16"/>
  <c r="AR1778" i="16"/>
  <c r="AN1778" i="16"/>
  <c r="AW1778" i="16"/>
  <c r="AO1778" i="16"/>
  <c r="AS1778" i="16"/>
  <c r="AS1815" i="16"/>
  <c r="AX1815" i="16"/>
  <c r="AU1801" i="16"/>
  <c r="AN1785" i="16"/>
  <c r="AO1771" i="16"/>
  <c r="AX1771" i="16"/>
  <c r="AQ1763" i="16"/>
  <c r="AN1763" i="16"/>
  <c r="AM1747" i="16"/>
  <c r="AS1747" i="16"/>
  <c r="AM1731" i="16"/>
  <c r="AV1723" i="16"/>
  <c r="AT1719" i="16"/>
  <c r="AV1719" i="16"/>
  <c r="AN1711" i="16"/>
  <c r="AQ1805" i="16"/>
  <c r="AU1722" i="16"/>
  <c r="AQ1722" i="16"/>
  <c r="AM1722" i="16"/>
  <c r="AX1722" i="16"/>
  <c r="AT1722" i="16"/>
  <c r="AP1722" i="16"/>
  <c r="AV1722" i="16"/>
  <c r="AR1722" i="16"/>
  <c r="AN1722" i="16"/>
  <c r="AW1722" i="16"/>
  <c r="AS1722" i="16"/>
  <c r="AO1722" i="16"/>
  <c r="AU1710" i="16"/>
  <c r="AQ1710" i="16"/>
  <c r="AM1710" i="16"/>
  <c r="AX1710" i="16"/>
  <c r="AT1710" i="16"/>
  <c r="AP1710" i="16"/>
  <c r="AV1710" i="16"/>
  <c r="AR1710" i="16"/>
  <c r="AN1710" i="16"/>
  <c r="AW1710" i="16"/>
  <c r="AS1710" i="16"/>
  <c r="AO1710" i="16"/>
  <c r="AP1789" i="16"/>
  <c r="AV1765" i="16"/>
  <c r="AR1765" i="16"/>
  <c r="AN1765" i="16"/>
  <c r="AX1765" i="16"/>
  <c r="AT1765" i="16"/>
  <c r="AP1765" i="16"/>
  <c r="AS1765" i="16"/>
  <c r="AQ1765" i="16"/>
  <c r="AU1765" i="16"/>
  <c r="AM1765" i="16"/>
  <c r="AW1765" i="16"/>
  <c r="AO1765" i="16"/>
  <c r="AU1759" i="16"/>
  <c r="AT1759" i="16"/>
  <c r="AV1759" i="16"/>
  <c r="AU1752" i="16"/>
  <c r="AQ1752" i="16"/>
  <c r="AM1752" i="16"/>
  <c r="AX1752" i="16"/>
  <c r="AT1752" i="16"/>
  <c r="AP1752" i="16"/>
  <c r="AV1752" i="16"/>
  <c r="AR1752" i="16"/>
  <c r="AN1752" i="16"/>
  <c r="AO1752" i="16"/>
  <c r="AW1752" i="16"/>
  <c r="AS1752" i="16"/>
  <c r="AM1735" i="16"/>
  <c r="AN1735" i="16"/>
  <c r="AS1735" i="16"/>
  <c r="AT1715" i="16"/>
  <c r="AV1715" i="16"/>
  <c r="AT1705" i="16"/>
  <c r="AO1701" i="16"/>
  <c r="AU1734" i="16"/>
  <c r="AQ1734" i="16"/>
  <c r="AM1734" i="16"/>
  <c r="AX1734" i="16"/>
  <c r="AT1734" i="16"/>
  <c r="AP1734" i="16"/>
  <c r="AV1734" i="16"/>
  <c r="AR1734" i="16"/>
  <c r="AN1734" i="16"/>
  <c r="AS1734" i="16"/>
  <c r="AO1734" i="16"/>
  <c r="AW1734" i="16"/>
  <c r="AU1719" i="16"/>
  <c r="AV1639" i="16"/>
  <c r="AR1639" i="16"/>
  <c r="AN1639" i="16"/>
  <c r="AU1639" i="16"/>
  <c r="AQ1639" i="16"/>
  <c r="AM1639" i="16"/>
  <c r="AT1639" i="16"/>
  <c r="AS1639" i="16"/>
  <c r="AX1639" i="16"/>
  <c r="AP1639" i="16"/>
  <c r="AW1639" i="16"/>
  <c r="AO1639" i="16"/>
  <c r="AN1632" i="16"/>
  <c r="AV1575" i="16"/>
  <c r="AR1575" i="16"/>
  <c r="AN1575" i="16"/>
  <c r="AX1575" i="16"/>
  <c r="AS1575" i="16"/>
  <c r="AM1575" i="16"/>
  <c r="AW1575" i="16"/>
  <c r="AQ1575" i="16"/>
  <c r="AU1575" i="16"/>
  <c r="AP1575" i="16"/>
  <c r="AO1575" i="16"/>
  <c r="AT1575" i="16"/>
  <c r="AU1632" i="16"/>
  <c r="AW1526" i="16"/>
  <c r="AS1526" i="16"/>
  <c r="AO1526" i="16"/>
  <c r="AV1526" i="16"/>
  <c r="AR1526" i="16"/>
  <c r="AN1526" i="16"/>
  <c r="AU1526" i="16"/>
  <c r="AM1526" i="16"/>
  <c r="AT1526" i="16"/>
  <c r="AQ1526" i="16"/>
  <c r="AX1526" i="16"/>
  <c r="AP1526" i="16"/>
  <c r="AW1518" i="16"/>
  <c r="AS1518" i="16"/>
  <c r="AO1518" i="16"/>
  <c r="AV1518" i="16"/>
  <c r="AR1518" i="16"/>
  <c r="AN1518" i="16"/>
  <c r="AU1518" i="16"/>
  <c r="AM1518" i="16"/>
  <c r="AT1518" i="16"/>
  <c r="AQ1518" i="16"/>
  <c r="AX1518" i="16"/>
  <c r="AP1518" i="16"/>
  <c r="AW1502" i="16"/>
  <c r="AS1502" i="16"/>
  <c r="AO1502" i="16"/>
  <c r="AV1502" i="16"/>
  <c r="AR1502" i="16"/>
  <c r="AN1502" i="16"/>
  <c r="AU1502" i="16"/>
  <c r="AM1502" i="16"/>
  <c r="AT1502" i="16"/>
  <c r="AQ1502" i="16"/>
  <c r="AX1502" i="16"/>
  <c r="AP1502" i="16"/>
  <c r="AO1588" i="16"/>
  <c r="AV1470" i="16"/>
  <c r="AR1470" i="16"/>
  <c r="AN1470" i="16"/>
  <c r="AW1470" i="16"/>
  <c r="AQ1470" i="16"/>
  <c r="AU1470" i="16"/>
  <c r="AP1470" i="16"/>
  <c r="AT1470" i="16"/>
  <c r="AO1470" i="16"/>
  <c r="AX1470" i="16"/>
  <c r="AS1470" i="16"/>
  <c r="AM1470" i="16"/>
  <c r="AU1624" i="16"/>
  <c r="AV1561" i="16"/>
  <c r="AR1561" i="16"/>
  <c r="AN1561" i="16"/>
  <c r="AU1561" i="16"/>
  <c r="AQ1561" i="16"/>
  <c r="AM1561" i="16"/>
  <c r="AX1561" i="16"/>
  <c r="AT1561" i="16"/>
  <c r="AP1561" i="16"/>
  <c r="AS1561" i="16"/>
  <c r="AO1561" i="16"/>
  <c r="AW1561" i="16"/>
  <c r="AU1343" i="16"/>
  <c r="AO1343" i="16"/>
  <c r="AM1467" i="16"/>
  <c r="AT1467" i="16"/>
  <c r="AV1491" i="16"/>
  <c r="AV1342" i="16"/>
  <c r="AR1342" i="16"/>
  <c r="AN1342" i="16"/>
  <c r="AX1342" i="16"/>
  <c r="AS1342" i="16"/>
  <c r="AM1342" i="16"/>
  <c r="AW1342" i="16"/>
  <c r="AQ1342" i="16"/>
  <c r="AU1342" i="16"/>
  <c r="AP1342" i="16"/>
  <c r="AT1342" i="16"/>
  <c r="AO1342" i="16"/>
  <c r="AR1483" i="16"/>
  <c r="AV1435" i="16"/>
  <c r="AR1435" i="16"/>
  <c r="AN1435" i="16"/>
  <c r="AU1435" i="16"/>
  <c r="AQ1435" i="16"/>
  <c r="AM1435" i="16"/>
  <c r="AX1435" i="16"/>
  <c r="AT1435" i="16"/>
  <c r="AP1435" i="16"/>
  <c r="AW1435" i="16"/>
  <c r="AS1435" i="16"/>
  <c r="AO1435" i="16"/>
  <c r="AU1379" i="16"/>
  <c r="AQ1379" i="16"/>
  <c r="AM1379" i="16"/>
  <c r="AX1379" i="16"/>
  <c r="AT1379" i="16"/>
  <c r="AP1379" i="16"/>
  <c r="AR1379" i="16"/>
  <c r="AW1379" i="16"/>
  <c r="AO1379" i="16"/>
  <c r="AV1379" i="16"/>
  <c r="AN1379" i="16"/>
  <c r="AS1379" i="16"/>
  <c r="AR1351" i="16"/>
  <c r="AU1293" i="16"/>
  <c r="AQ1293" i="16"/>
  <c r="AM1293" i="16"/>
  <c r="AW1293" i="16"/>
  <c r="AS1293" i="16"/>
  <c r="AO1293" i="16"/>
  <c r="AV1293" i="16"/>
  <c r="AR1293" i="16"/>
  <c r="AN1293" i="16"/>
  <c r="AX1293" i="16"/>
  <c r="AT1293" i="16"/>
  <c r="AP1293" i="16"/>
  <c r="AU1250" i="16"/>
  <c r="AQ1246" i="16"/>
  <c r="AV1066" i="16"/>
  <c r="AR1066" i="16"/>
  <c r="AN1066" i="16"/>
  <c r="AX1066" i="16"/>
  <c r="AT1066" i="16"/>
  <c r="AP1066" i="16"/>
  <c r="AS1066" i="16"/>
  <c r="AQ1066" i="16"/>
  <c r="AW1066" i="16"/>
  <c r="AO1066" i="16"/>
  <c r="AU1066" i="16"/>
  <c r="AM1066" i="16"/>
  <c r="AV1034" i="16"/>
  <c r="AR1034" i="16"/>
  <c r="AN1034" i="16"/>
  <c r="AX1034" i="16"/>
  <c r="AT1034" i="16"/>
  <c r="AP1034" i="16"/>
  <c r="AS1034" i="16"/>
  <c r="AQ1034" i="16"/>
  <c r="AW1034" i="16"/>
  <c r="AO1034" i="16"/>
  <c r="AU1034" i="16"/>
  <c r="AM1034" i="16"/>
  <c r="AV1134" i="16"/>
  <c r="AR1134" i="16"/>
  <c r="AN1134" i="16"/>
  <c r="AU1134" i="16"/>
  <c r="AQ1134" i="16"/>
  <c r="AM1134" i="16"/>
  <c r="AX1134" i="16"/>
  <c r="AT1134" i="16"/>
  <c r="AP1134" i="16"/>
  <c r="AO1134" i="16"/>
  <c r="AW1134" i="16"/>
  <c r="AS1134" i="16"/>
  <c r="AO1095" i="16"/>
  <c r="AW937" i="16"/>
  <c r="AS937" i="16"/>
  <c r="AO937" i="16"/>
  <c r="AV937" i="16"/>
  <c r="AR937" i="16"/>
  <c r="AN937" i="16"/>
  <c r="AU937" i="16"/>
  <c r="AM937" i="16"/>
  <c r="AT937" i="16"/>
  <c r="AQ937" i="16"/>
  <c r="AX937" i="16"/>
  <c r="AP937" i="16"/>
  <c r="AW905" i="16"/>
  <c r="AS905" i="16"/>
  <c r="AO905" i="16"/>
  <c r="AV905" i="16"/>
  <c r="AR905" i="16"/>
  <c r="AN905" i="16"/>
  <c r="AU905" i="16"/>
  <c r="AM905" i="16"/>
  <c r="AT905" i="16"/>
  <c r="AQ905" i="16"/>
  <c r="AX905" i="16"/>
  <c r="AP905" i="16"/>
  <c r="AQ1071" i="16"/>
  <c r="AX1061" i="16"/>
  <c r="AT1061" i="16"/>
  <c r="AP1061" i="16"/>
  <c r="AV1061" i="16"/>
  <c r="AR1061" i="16"/>
  <c r="AN1061" i="16"/>
  <c r="AU1061" i="16"/>
  <c r="AM1061" i="16"/>
  <c r="AS1061" i="16"/>
  <c r="AQ1061" i="16"/>
  <c r="AO1061" i="16"/>
  <c r="AW1061" i="16"/>
  <c r="AR1055" i="16"/>
  <c r="AX1029" i="16"/>
  <c r="AT1029" i="16"/>
  <c r="AP1029" i="16"/>
  <c r="AV1029" i="16"/>
  <c r="AR1029" i="16"/>
  <c r="AN1029" i="16"/>
  <c r="AU1029" i="16"/>
  <c r="AM1029" i="16"/>
  <c r="AS1029" i="16"/>
  <c r="AQ1029" i="16"/>
  <c r="AO1029" i="16"/>
  <c r="AW1029" i="16"/>
  <c r="AX997" i="16"/>
  <c r="AT997" i="16"/>
  <c r="AP997" i="16"/>
  <c r="AV997" i="16"/>
  <c r="AR997" i="16"/>
  <c r="AN997" i="16"/>
  <c r="AU997" i="16"/>
  <c r="AM997" i="16"/>
  <c r="AS997" i="16"/>
  <c r="AQ997" i="16"/>
  <c r="AO997" i="16"/>
  <c r="AW997" i="16"/>
  <c r="AW939" i="16"/>
  <c r="AS939" i="16"/>
  <c r="AO939" i="16"/>
  <c r="AV939" i="16"/>
  <c r="AR939" i="16"/>
  <c r="AN939" i="16"/>
  <c r="AX939" i="16"/>
  <c r="AP939" i="16"/>
  <c r="AU939" i="16"/>
  <c r="AM939" i="16"/>
  <c r="AT939" i="16"/>
  <c r="AQ939" i="16"/>
  <c r="AW907" i="16"/>
  <c r="AS907" i="16"/>
  <c r="AO907" i="16"/>
  <c r="AV907" i="16"/>
  <c r="AR907" i="16"/>
  <c r="AN907" i="16"/>
  <c r="AX907" i="16"/>
  <c r="AP907" i="16"/>
  <c r="AU907" i="16"/>
  <c r="AM907" i="16"/>
  <c r="AT907" i="16"/>
  <c r="AQ907" i="16"/>
  <c r="AW957" i="16"/>
  <c r="AS957" i="16"/>
  <c r="AO957" i="16"/>
  <c r="AV957" i="16"/>
  <c r="AR957" i="16"/>
  <c r="AN957" i="16"/>
  <c r="AQ957" i="16"/>
  <c r="AX957" i="16"/>
  <c r="AP957" i="16"/>
  <c r="AU957" i="16"/>
  <c r="AM957" i="16"/>
  <c r="AT957" i="16"/>
  <c r="AX1238" i="16"/>
  <c r="AO1097" i="16"/>
  <c r="AT1097" i="16"/>
  <c r="AN1067" i="16"/>
  <c r="AT1067" i="16"/>
  <c r="AO1059" i="16"/>
  <c r="AQ1043" i="16"/>
  <c r="AW621" i="16"/>
  <c r="AS621" i="16"/>
  <c r="AO621" i="16"/>
  <c r="AV621" i="16"/>
  <c r="AR621" i="16"/>
  <c r="AN621" i="16"/>
  <c r="AU621" i="16"/>
  <c r="AQ621" i="16"/>
  <c r="AM621" i="16"/>
  <c r="AX621" i="16"/>
  <c r="AT621" i="16"/>
  <c r="AP621" i="16"/>
  <c r="AW589" i="16"/>
  <c r="AS589" i="16"/>
  <c r="AO589" i="16"/>
  <c r="AV589" i="16"/>
  <c r="AR589" i="16"/>
  <c r="AN589" i="16"/>
  <c r="AU589" i="16"/>
  <c r="AQ589" i="16"/>
  <c r="AM589" i="16"/>
  <c r="AX589" i="16"/>
  <c r="AT589" i="16"/>
  <c r="AP589" i="16"/>
  <c r="AW557" i="16"/>
  <c r="AS557" i="16"/>
  <c r="AO557" i="16"/>
  <c r="AV557" i="16"/>
  <c r="AR557" i="16"/>
  <c r="AN557" i="16"/>
  <c r="AU557" i="16"/>
  <c r="AQ557" i="16"/>
  <c r="AM557" i="16"/>
  <c r="AX557" i="16"/>
  <c r="AT557" i="16"/>
  <c r="AP557" i="16"/>
  <c r="AW541" i="16"/>
  <c r="AS541" i="16"/>
  <c r="AO541" i="16"/>
  <c r="AV541" i="16"/>
  <c r="AR541" i="16"/>
  <c r="AN541" i="16"/>
  <c r="AU541" i="16"/>
  <c r="AQ541" i="16"/>
  <c r="AM541" i="16"/>
  <c r="AX541" i="16"/>
  <c r="AT541" i="16"/>
  <c r="AP541" i="16"/>
  <c r="AW525" i="16"/>
  <c r="AS525" i="16"/>
  <c r="AO525" i="16"/>
  <c r="AV525" i="16"/>
  <c r="AR525" i="16"/>
  <c r="AN525" i="16"/>
  <c r="AU525" i="16"/>
  <c r="AQ525" i="16"/>
  <c r="AM525" i="16"/>
  <c r="AX525" i="16"/>
  <c r="AT525" i="16"/>
  <c r="AP525" i="16"/>
  <c r="AU424" i="16"/>
  <c r="AQ424" i="16"/>
  <c r="AM424" i="16"/>
  <c r="AW424" i="16"/>
  <c r="AS424" i="16"/>
  <c r="AO424" i="16"/>
  <c r="AV424" i="16"/>
  <c r="AN424" i="16"/>
  <c r="AT424" i="16"/>
  <c r="AR424" i="16"/>
  <c r="AX424" i="16"/>
  <c r="AP424" i="16"/>
  <c r="AU392" i="16"/>
  <c r="AQ392" i="16"/>
  <c r="AM392" i="16"/>
  <c r="AW392" i="16"/>
  <c r="AS392" i="16"/>
  <c r="AO392" i="16"/>
  <c r="AV392" i="16"/>
  <c r="AN392" i="16"/>
  <c r="AT392" i="16"/>
  <c r="AR392" i="16"/>
  <c r="AX392" i="16"/>
  <c r="AP392" i="16"/>
  <c r="AW379" i="16"/>
  <c r="AS379" i="16"/>
  <c r="AO379" i="16"/>
  <c r="AU379" i="16"/>
  <c r="AQ379" i="16"/>
  <c r="AM379" i="16"/>
  <c r="AV379" i="16"/>
  <c r="AN379" i="16"/>
  <c r="AT379" i="16"/>
  <c r="AR379" i="16"/>
  <c r="AX379" i="16"/>
  <c r="AP379" i="16"/>
  <c r="AX708" i="16"/>
  <c r="AT708" i="16"/>
  <c r="AP708" i="16"/>
  <c r="AV708" i="16"/>
  <c r="AR708" i="16"/>
  <c r="AN708" i="16"/>
  <c r="AU708" i="16"/>
  <c r="AM708" i="16"/>
  <c r="AS708" i="16"/>
  <c r="AQ708" i="16"/>
  <c r="AO708" i="16"/>
  <c r="AW708" i="16"/>
  <c r="AX676" i="16"/>
  <c r="AT676" i="16"/>
  <c r="AP676" i="16"/>
  <c r="AV676" i="16"/>
  <c r="AR676" i="16"/>
  <c r="AN676" i="16"/>
  <c r="AU676" i="16"/>
  <c r="AM676" i="16"/>
  <c r="AS676" i="16"/>
  <c r="AQ676" i="16"/>
  <c r="AO676" i="16"/>
  <c r="AW676" i="16"/>
  <c r="AX644" i="16"/>
  <c r="AT644" i="16"/>
  <c r="AP644" i="16"/>
  <c r="AV644" i="16"/>
  <c r="AR644" i="16"/>
  <c r="AN644" i="16"/>
  <c r="AU644" i="16"/>
  <c r="AM644" i="16"/>
  <c r="AS644" i="16"/>
  <c r="AQ644" i="16"/>
  <c r="AO644" i="16"/>
  <c r="AW644" i="16"/>
  <c r="AU430" i="16"/>
  <c r="AQ430" i="16"/>
  <c r="AM430" i="16"/>
  <c r="AW430" i="16"/>
  <c r="AS430" i="16"/>
  <c r="AO430" i="16"/>
  <c r="AX430" i="16"/>
  <c r="AP430" i="16"/>
  <c r="AV430" i="16"/>
  <c r="AN430" i="16"/>
  <c r="AT430" i="16"/>
  <c r="AR430" i="16"/>
  <c r="AU414" i="16"/>
  <c r="AQ414" i="16"/>
  <c r="AM414" i="16"/>
  <c r="AW414" i="16"/>
  <c r="AS414" i="16"/>
  <c r="AO414" i="16"/>
  <c r="AX414" i="16"/>
  <c r="AP414" i="16"/>
  <c r="AV414" i="16"/>
  <c r="AN414" i="16"/>
  <c r="AT414" i="16"/>
  <c r="AR414" i="16"/>
  <c r="AU398" i="16"/>
  <c r="AQ398" i="16"/>
  <c r="AM398" i="16"/>
  <c r="AW398" i="16"/>
  <c r="AS398" i="16"/>
  <c r="AO398" i="16"/>
  <c r="AX398" i="16"/>
  <c r="AP398" i="16"/>
  <c r="AV398" i="16"/>
  <c r="AN398" i="16"/>
  <c r="AT398" i="16"/>
  <c r="AR398" i="16"/>
  <c r="AU382" i="16"/>
  <c r="AQ382" i="16"/>
  <c r="AM382" i="16"/>
  <c r="AW382" i="16"/>
  <c r="AS382" i="16"/>
  <c r="AO382" i="16"/>
  <c r="AX382" i="16"/>
  <c r="AP382" i="16"/>
  <c r="AV382" i="16"/>
  <c r="AN382" i="16"/>
  <c r="AT382" i="16"/>
  <c r="AR382" i="16"/>
  <c r="AW615" i="16"/>
  <c r="AS615" i="16"/>
  <c r="AO615" i="16"/>
  <c r="AV615" i="16"/>
  <c r="AR615" i="16"/>
  <c r="AN615" i="16"/>
  <c r="AU615" i="16"/>
  <c r="AQ615" i="16"/>
  <c r="AM615" i="16"/>
  <c r="AT615" i="16"/>
  <c r="AP615" i="16"/>
  <c r="AX615" i="16"/>
  <c r="AX712" i="16"/>
  <c r="AT712" i="16"/>
  <c r="AP712" i="16"/>
  <c r="AV712" i="16"/>
  <c r="AR712" i="16"/>
  <c r="AN712" i="16"/>
  <c r="AU712" i="16"/>
  <c r="AM712" i="16"/>
  <c r="AS712" i="16"/>
  <c r="AQ712" i="16"/>
  <c r="AW712" i="16"/>
  <c r="AO712" i="16"/>
  <c r="AX648" i="16"/>
  <c r="AT648" i="16"/>
  <c r="AP648" i="16"/>
  <c r="AV648" i="16"/>
  <c r="AR648" i="16"/>
  <c r="AN648" i="16"/>
  <c r="AU648" i="16"/>
  <c r="AM648" i="16"/>
  <c r="AS648" i="16"/>
  <c r="AQ648" i="16"/>
  <c r="AW648" i="16"/>
  <c r="AO648" i="16"/>
  <c r="AB6" i="12"/>
  <c r="AA7" i="12"/>
  <c r="G15" i="23"/>
  <c r="AM2006" i="16"/>
  <c r="AR2006" i="16"/>
  <c r="AV2005" i="16"/>
  <c r="AR2005" i="16"/>
  <c r="AN2005" i="16"/>
  <c r="AX2005" i="16"/>
  <c r="AS2005" i="16"/>
  <c r="AM2005" i="16"/>
  <c r="AT2005" i="16"/>
  <c r="AQ2005" i="16"/>
  <c r="AU2005" i="16"/>
  <c r="AO2005" i="16"/>
  <c r="AP2005" i="16"/>
  <c r="AW2005" i="16"/>
  <c r="AW1998" i="16"/>
  <c r="AS1998" i="16"/>
  <c r="AO1998" i="16"/>
  <c r="AU1998" i="16"/>
  <c r="AP1998" i="16"/>
  <c r="AT1998" i="16"/>
  <c r="AN1998" i="16"/>
  <c r="AV1998" i="16"/>
  <c r="AQ1998" i="16"/>
  <c r="AX1998" i="16"/>
  <c r="AM1998" i="16"/>
  <c r="AR1998" i="16"/>
  <c r="AW1990" i="16"/>
  <c r="AS1990" i="16"/>
  <c r="AO1990" i="16"/>
  <c r="AU1990" i="16"/>
  <c r="AP1990" i="16"/>
  <c r="AT1990" i="16"/>
  <c r="AN1990" i="16"/>
  <c r="AV1990" i="16"/>
  <c r="AQ1990" i="16"/>
  <c r="AX1990" i="16"/>
  <c r="AM1990" i="16"/>
  <c r="AR1990" i="16"/>
  <c r="AW1982" i="16"/>
  <c r="AS1982" i="16"/>
  <c r="AO1982" i="16"/>
  <c r="AU1982" i="16"/>
  <c r="AP1982" i="16"/>
  <c r="AT1982" i="16"/>
  <c r="AN1982" i="16"/>
  <c r="AV1982" i="16"/>
  <c r="AQ1982" i="16"/>
  <c r="AR1982" i="16"/>
  <c r="AM1982" i="16"/>
  <c r="AX1982" i="16"/>
  <c r="AW1974" i="16"/>
  <c r="AS1974" i="16"/>
  <c r="AO1974" i="16"/>
  <c r="AU1974" i="16"/>
  <c r="AP1974" i="16"/>
  <c r="AT1974" i="16"/>
  <c r="AM1974" i="16"/>
  <c r="AR1974" i="16"/>
  <c r="AV1974" i="16"/>
  <c r="AN1974" i="16"/>
  <c r="AX1974" i="16"/>
  <c r="AQ1974" i="16"/>
  <c r="AU1963" i="16"/>
  <c r="AS1963" i="16"/>
  <c r="AN1963" i="16"/>
  <c r="AO1963" i="16"/>
  <c r="AT1955" i="16"/>
  <c r="AV1952" i="16"/>
  <c r="AR1952" i="16"/>
  <c r="AN1952" i="16"/>
  <c r="AW1952" i="16"/>
  <c r="AQ1952" i="16"/>
  <c r="AU1952" i="16"/>
  <c r="AP1952" i="16"/>
  <c r="AX1952" i="16"/>
  <c r="AS1952" i="16"/>
  <c r="AM1952" i="16"/>
  <c r="AT1952" i="16"/>
  <c r="AO1952" i="16"/>
  <c r="AX1953" i="16"/>
  <c r="AT1953" i="16"/>
  <c r="AP1953" i="16"/>
  <c r="AW1953" i="16"/>
  <c r="AU1953" i="16"/>
  <c r="AO1953" i="16"/>
  <c r="AS1953" i="16"/>
  <c r="AN1953" i="16"/>
  <c r="AV1953" i="16"/>
  <c r="AQ1953" i="16"/>
  <c r="AM1953" i="16"/>
  <c r="AR1953" i="16"/>
  <c r="AQ1933" i="16"/>
  <c r="AM1933" i="16"/>
  <c r="AV1962" i="16"/>
  <c r="AR1962" i="16"/>
  <c r="AN1962" i="16"/>
  <c r="AT1962" i="16"/>
  <c r="AO1962" i="16"/>
  <c r="AX1962" i="16"/>
  <c r="AS1962" i="16"/>
  <c r="AM1962" i="16"/>
  <c r="AW1962" i="16"/>
  <c r="AU1962" i="16"/>
  <c r="AP1962" i="16"/>
  <c r="AQ1962" i="16"/>
  <c r="AP1925" i="16"/>
  <c r="AR1925" i="16"/>
  <c r="AP1921" i="16"/>
  <c r="AR1921" i="16"/>
  <c r="AN1949" i="16"/>
  <c r="AM1949" i="16"/>
  <c r="AT1949" i="16"/>
  <c r="AP1945" i="16"/>
  <c r="AR1945" i="16"/>
  <c r="AW1945" i="16"/>
  <c r="AT1941" i="16"/>
  <c r="AV1941" i="16"/>
  <c r="AU1940" i="16"/>
  <c r="AQ1940" i="16"/>
  <c r="AM1940" i="16"/>
  <c r="AX1940" i="16"/>
  <c r="AT1940" i="16"/>
  <c r="AP1940" i="16"/>
  <c r="AV1940" i="16"/>
  <c r="AR1940" i="16"/>
  <c r="AN1940" i="16"/>
  <c r="AW1940" i="16"/>
  <c r="AS1940" i="16"/>
  <c r="AO1940" i="16"/>
  <c r="AX1937" i="16"/>
  <c r="AO1937" i="16"/>
  <c r="AU1933" i="16"/>
  <c r="AN1933" i="16"/>
  <c r="AS1933" i="16"/>
  <c r="AP1929" i="16"/>
  <c r="AR1929" i="16"/>
  <c r="AW1929" i="16"/>
  <c r="AV1884" i="16"/>
  <c r="AR1884" i="16"/>
  <c r="AN1884" i="16"/>
  <c r="AW1884" i="16"/>
  <c r="AS1884" i="16"/>
  <c r="AO1884" i="16"/>
  <c r="AX1884" i="16"/>
  <c r="AP1884" i="16"/>
  <c r="AU1884" i="16"/>
  <c r="AM1884" i="16"/>
  <c r="AQ1884" i="16"/>
  <c r="AT1884" i="16"/>
  <c r="AV1876" i="16"/>
  <c r="AR1876" i="16"/>
  <c r="AN1876" i="16"/>
  <c r="AW1876" i="16"/>
  <c r="AS1876" i="16"/>
  <c r="AO1876" i="16"/>
  <c r="AX1876" i="16"/>
  <c r="AP1876" i="16"/>
  <c r="AU1876" i="16"/>
  <c r="AM1876" i="16"/>
  <c r="AQ1876" i="16"/>
  <c r="AT1876" i="16"/>
  <c r="AV1868" i="16"/>
  <c r="AR1868" i="16"/>
  <c r="AN1868" i="16"/>
  <c r="AW1868" i="16"/>
  <c r="AS1868" i="16"/>
  <c r="AO1868" i="16"/>
  <c r="AX1868" i="16"/>
  <c r="AP1868" i="16"/>
  <c r="AU1868" i="16"/>
  <c r="AM1868" i="16"/>
  <c r="AQ1868" i="16"/>
  <c r="AT1868" i="16"/>
  <c r="AV1920" i="16"/>
  <c r="AR1920" i="16"/>
  <c r="AX1920" i="16"/>
  <c r="AS1920" i="16"/>
  <c r="AN1920" i="16"/>
  <c r="AW1920" i="16"/>
  <c r="AQ1920" i="16"/>
  <c r="AM1920" i="16"/>
  <c r="AT1920" i="16"/>
  <c r="AO1920" i="16"/>
  <c r="AP1920" i="16"/>
  <c r="AU1920" i="16"/>
  <c r="AV1914" i="16"/>
  <c r="AR1914" i="16"/>
  <c r="AN1914" i="16"/>
  <c r="AU1914" i="16"/>
  <c r="AQ1914" i="16"/>
  <c r="AM1914" i="16"/>
  <c r="AW1914" i="16"/>
  <c r="AS1914" i="16"/>
  <c r="AO1914" i="16"/>
  <c r="AX1914" i="16"/>
  <c r="AT1914" i="16"/>
  <c r="AP1914" i="16"/>
  <c r="AV1852" i="16"/>
  <c r="AR1852" i="16"/>
  <c r="AN1852" i="16"/>
  <c r="AU1852" i="16"/>
  <c r="AQ1852" i="16"/>
  <c r="AM1852" i="16"/>
  <c r="AW1852" i="16"/>
  <c r="AS1852" i="16"/>
  <c r="AO1852" i="16"/>
  <c r="AX1852" i="16"/>
  <c r="AT1852" i="16"/>
  <c r="AP1852" i="16"/>
  <c r="AV1844" i="16"/>
  <c r="AR1844" i="16"/>
  <c r="AN1844" i="16"/>
  <c r="AU1844" i="16"/>
  <c r="AQ1844" i="16"/>
  <c r="AM1844" i="16"/>
  <c r="AW1844" i="16"/>
  <c r="AS1844" i="16"/>
  <c r="AO1844" i="16"/>
  <c r="AX1844" i="16"/>
  <c r="AT1844" i="16"/>
  <c r="AP1844" i="16"/>
  <c r="AV1836" i="16"/>
  <c r="AR1836" i="16"/>
  <c r="AN1836" i="16"/>
  <c r="AU1836" i="16"/>
  <c r="AQ1836" i="16"/>
  <c r="AM1836" i="16"/>
  <c r="AW1836" i="16"/>
  <c r="AS1836" i="16"/>
  <c r="AO1836" i="16"/>
  <c r="AX1836" i="16"/>
  <c r="AT1836" i="16"/>
  <c r="AP1836" i="16"/>
  <c r="AX1861" i="16"/>
  <c r="AT1861" i="16"/>
  <c r="AP1861" i="16"/>
  <c r="AU1861" i="16"/>
  <c r="AO1861" i="16"/>
  <c r="AS1861" i="16"/>
  <c r="AN1861" i="16"/>
  <c r="AV1861" i="16"/>
  <c r="AQ1861" i="16"/>
  <c r="AW1861" i="16"/>
  <c r="AM1861" i="16"/>
  <c r="AR1861" i="16"/>
  <c r="AS1823" i="16"/>
  <c r="AX1823" i="16"/>
  <c r="AQ1924" i="16"/>
  <c r="AW1924" i="16"/>
  <c r="AV1818" i="16"/>
  <c r="AR1818" i="16"/>
  <c r="AN1818" i="16"/>
  <c r="AW1818" i="16"/>
  <c r="AQ1818" i="16"/>
  <c r="AU1818" i="16"/>
  <c r="AP1818" i="16"/>
  <c r="AX1818" i="16"/>
  <c r="AS1818" i="16"/>
  <c r="AM1818" i="16"/>
  <c r="AT1818" i="16"/>
  <c r="AO1818" i="16"/>
  <c r="AX1875" i="16"/>
  <c r="AT1875" i="16"/>
  <c r="AP1875" i="16"/>
  <c r="AU1875" i="16"/>
  <c r="AQ1875" i="16"/>
  <c r="AM1875" i="16"/>
  <c r="AS1875" i="16"/>
  <c r="AR1875" i="16"/>
  <c r="AV1875" i="16"/>
  <c r="AN1875" i="16"/>
  <c r="AW1875" i="16"/>
  <c r="AO1875" i="16"/>
  <c r="AO1863" i="16"/>
  <c r="AP1863" i="16"/>
  <c r="AW1925" i="16"/>
  <c r="AO1815" i="16"/>
  <c r="AU1794" i="16"/>
  <c r="AQ1794" i="16"/>
  <c r="AM1794" i="16"/>
  <c r="AX1794" i="16"/>
  <c r="AT1794" i="16"/>
  <c r="AP1794" i="16"/>
  <c r="AV1794" i="16"/>
  <c r="AR1794" i="16"/>
  <c r="AN1794" i="16"/>
  <c r="AW1794" i="16"/>
  <c r="AS1794" i="16"/>
  <c r="AO1794" i="16"/>
  <c r="AT1787" i="16"/>
  <c r="AV1787" i="16"/>
  <c r="AU1786" i="16"/>
  <c r="AQ1786" i="16"/>
  <c r="AM1786" i="16"/>
  <c r="AX1786" i="16"/>
  <c r="AT1786" i="16"/>
  <c r="AP1786" i="16"/>
  <c r="AV1786" i="16"/>
  <c r="AR1786" i="16"/>
  <c r="AN1786" i="16"/>
  <c r="AW1786" i="16"/>
  <c r="AO1786" i="16"/>
  <c r="AS1786" i="16"/>
  <c r="AX1783" i="16"/>
  <c r="AO1783" i="16"/>
  <c r="AU1827" i="16"/>
  <c r="AS1827" i="16"/>
  <c r="AX1827" i="16"/>
  <c r="AN1807" i="16"/>
  <c r="AM1807" i="16"/>
  <c r="AT1807" i="16"/>
  <c r="AV1806" i="16"/>
  <c r="AR1806" i="16"/>
  <c r="AN1806" i="16"/>
  <c r="AT1806" i="16"/>
  <c r="AO1806" i="16"/>
  <c r="AX1806" i="16"/>
  <c r="AS1806" i="16"/>
  <c r="AM1806" i="16"/>
  <c r="AU1806" i="16"/>
  <c r="AP1806" i="16"/>
  <c r="AW1806" i="16"/>
  <c r="AQ1806" i="16"/>
  <c r="AQ1779" i="16"/>
  <c r="AM1779" i="16"/>
  <c r="AR1756" i="16"/>
  <c r="AX1756" i="16"/>
  <c r="AU1835" i="16"/>
  <c r="AS1835" i="16"/>
  <c r="AX1835" i="16"/>
  <c r="AV1815" i="16"/>
  <c r="AP1805" i="16"/>
  <c r="AR1805" i="16"/>
  <c r="AT1801" i="16"/>
  <c r="AV1801" i="16"/>
  <c r="AV1822" i="16"/>
  <c r="AR1822" i="16"/>
  <c r="AN1822" i="16"/>
  <c r="AT1822" i="16"/>
  <c r="AO1822" i="16"/>
  <c r="AX1822" i="16"/>
  <c r="AS1822" i="16"/>
  <c r="AM1822" i="16"/>
  <c r="AU1822" i="16"/>
  <c r="AP1822" i="16"/>
  <c r="AW1822" i="16"/>
  <c r="AQ1822" i="16"/>
  <c r="AX1819" i="16"/>
  <c r="AT1819" i="16"/>
  <c r="AP1819" i="16"/>
  <c r="AU1819" i="16"/>
  <c r="AO1819" i="16"/>
  <c r="AS1819" i="16"/>
  <c r="AN1819" i="16"/>
  <c r="AV1819" i="16"/>
  <c r="AQ1819" i="16"/>
  <c r="AW1819" i="16"/>
  <c r="AR1819" i="16"/>
  <c r="AM1819" i="16"/>
  <c r="AO1756" i="16"/>
  <c r="AT1785" i="16"/>
  <c r="AV1785" i="16"/>
  <c r="AM1771" i="16"/>
  <c r="AP1771" i="16"/>
  <c r="AV1769" i="16"/>
  <c r="AR1769" i="16"/>
  <c r="AN1769" i="16"/>
  <c r="AX1769" i="16"/>
  <c r="AT1769" i="16"/>
  <c r="AP1769" i="16"/>
  <c r="AS1769" i="16"/>
  <c r="AQ1769" i="16"/>
  <c r="AU1769" i="16"/>
  <c r="AM1769" i="16"/>
  <c r="AW1769" i="16"/>
  <c r="AO1769" i="16"/>
  <c r="AU1763" i="16"/>
  <c r="AT1763" i="16"/>
  <c r="AV1763" i="16"/>
  <c r="AT1747" i="16"/>
  <c r="AM1739" i="16"/>
  <c r="AN1739" i="16"/>
  <c r="AT1731" i="16"/>
  <c r="AM1723" i="16"/>
  <c r="AN1723" i="16"/>
  <c r="AS1723" i="16"/>
  <c r="AQ1719" i="16"/>
  <c r="AN1719" i="16"/>
  <c r="AT1711" i="16"/>
  <c r="AS1759" i="16"/>
  <c r="AU1720" i="16"/>
  <c r="AQ1720" i="16"/>
  <c r="AM1720" i="16"/>
  <c r="AX1720" i="16"/>
  <c r="AT1720" i="16"/>
  <c r="AP1720" i="16"/>
  <c r="AV1720" i="16"/>
  <c r="AR1720" i="16"/>
  <c r="AN1720" i="16"/>
  <c r="AW1720" i="16"/>
  <c r="AS1720" i="16"/>
  <c r="AO1720" i="16"/>
  <c r="AN1705" i="16"/>
  <c r="AN1701" i="16"/>
  <c r="AN1697" i="16"/>
  <c r="AQ1789" i="16"/>
  <c r="AX1789" i="16"/>
  <c r="AO1789" i="16"/>
  <c r="AO1767" i="16"/>
  <c r="AQ1759" i="16"/>
  <c r="AW1759" i="16"/>
  <c r="AT1743" i="16"/>
  <c r="AV1743" i="16"/>
  <c r="AT1735" i="16"/>
  <c r="AV1735" i="16"/>
  <c r="AM1715" i="16"/>
  <c r="AN1715" i="16"/>
  <c r="AS1715" i="16"/>
  <c r="AM1705" i="16"/>
  <c r="AO1705" i="16"/>
  <c r="AU1702" i="16"/>
  <c r="AQ1702" i="16"/>
  <c r="AM1702" i="16"/>
  <c r="AV1702" i="16"/>
  <c r="AR1702" i="16"/>
  <c r="AN1702" i="16"/>
  <c r="AW1702" i="16"/>
  <c r="AO1702" i="16"/>
  <c r="AT1702" i="16"/>
  <c r="AS1702" i="16"/>
  <c r="AX1702" i="16"/>
  <c r="AP1702" i="16"/>
  <c r="AT1701" i="16"/>
  <c r="AW1701" i="16"/>
  <c r="AM1697" i="16"/>
  <c r="AO1697" i="16"/>
  <c r="AU1750" i="16"/>
  <c r="AQ1750" i="16"/>
  <c r="AM1750" i="16"/>
  <c r="AX1750" i="16"/>
  <c r="AT1750" i="16"/>
  <c r="AP1750" i="16"/>
  <c r="AV1750" i="16"/>
  <c r="AR1750" i="16"/>
  <c r="AN1750" i="16"/>
  <c r="AS1750" i="16"/>
  <c r="AO1750" i="16"/>
  <c r="AW1750" i="16"/>
  <c r="AQ1723" i="16"/>
  <c r="AR1697" i="16"/>
  <c r="AV1587" i="16"/>
  <c r="AR1587" i="16"/>
  <c r="AN1587" i="16"/>
  <c r="AU1587" i="16"/>
  <c r="AP1587" i="16"/>
  <c r="AT1587" i="16"/>
  <c r="AO1587" i="16"/>
  <c r="AX1587" i="16"/>
  <c r="AS1587" i="16"/>
  <c r="AM1587" i="16"/>
  <c r="AW1587" i="16"/>
  <c r="AQ1587" i="16"/>
  <c r="AR1662" i="16"/>
  <c r="AW1662" i="16"/>
  <c r="AR1658" i="16"/>
  <c r="AW1658" i="16"/>
  <c r="AR1654" i="16"/>
  <c r="AW1654" i="16"/>
  <c r="AR1650" i="16"/>
  <c r="AW1650" i="16"/>
  <c r="AR1646" i="16"/>
  <c r="AW1646" i="16"/>
  <c r="AR1642" i="16"/>
  <c r="AW1642" i="16"/>
  <c r="AS1632" i="16"/>
  <c r="AX1632" i="16"/>
  <c r="AV1624" i="16"/>
  <c r="AW1624" i="16"/>
  <c r="AV1623" i="16"/>
  <c r="AR1623" i="16"/>
  <c r="AN1623" i="16"/>
  <c r="AU1623" i="16"/>
  <c r="AQ1623" i="16"/>
  <c r="AM1623" i="16"/>
  <c r="AT1623" i="16"/>
  <c r="AS1623" i="16"/>
  <c r="AX1623" i="16"/>
  <c r="AP1623" i="16"/>
  <c r="AW1623" i="16"/>
  <c r="AO1623" i="16"/>
  <c r="AS1600" i="16"/>
  <c r="AX1600" i="16"/>
  <c r="AV1565" i="16"/>
  <c r="AR1565" i="16"/>
  <c r="AN1565" i="16"/>
  <c r="AW1565" i="16"/>
  <c r="AQ1565" i="16"/>
  <c r="AU1565" i="16"/>
  <c r="AP1565" i="16"/>
  <c r="AT1565" i="16"/>
  <c r="AO1565" i="16"/>
  <c r="AM1565" i="16"/>
  <c r="AX1565" i="16"/>
  <c r="AS1565" i="16"/>
  <c r="AM1632" i="16"/>
  <c r="AV1625" i="16"/>
  <c r="AR1625" i="16"/>
  <c r="AN1625" i="16"/>
  <c r="AU1625" i="16"/>
  <c r="AQ1625" i="16"/>
  <c r="AM1625" i="16"/>
  <c r="AW1625" i="16"/>
  <c r="AO1625" i="16"/>
  <c r="AT1625" i="16"/>
  <c r="AS1625" i="16"/>
  <c r="AX1625" i="16"/>
  <c r="AP1625" i="16"/>
  <c r="AQ1608" i="16"/>
  <c r="AR1608" i="16"/>
  <c r="AM1600" i="16"/>
  <c r="AV1593" i="16"/>
  <c r="AR1593" i="16"/>
  <c r="AN1593" i="16"/>
  <c r="AU1593" i="16"/>
  <c r="AQ1593" i="16"/>
  <c r="AM1593" i="16"/>
  <c r="AW1593" i="16"/>
  <c r="AO1593" i="16"/>
  <c r="AT1593" i="16"/>
  <c r="AS1593" i="16"/>
  <c r="AX1593" i="16"/>
  <c r="AP1593" i="16"/>
  <c r="AV1583" i="16"/>
  <c r="AR1583" i="16"/>
  <c r="AN1583" i="16"/>
  <c r="AX1583" i="16"/>
  <c r="AS1583" i="16"/>
  <c r="AM1583" i="16"/>
  <c r="AW1583" i="16"/>
  <c r="AQ1583" i="16"/>
  <c r="AU1583" i="16"/>
  <c r="AP1583" i="16"/>
  <c r="AT1583" i="16"/>
  <c r="AO1583" i="16"/>
  <c r="AU1674" i="16"/>
  <c r="AQ1674" i="16"/>
  <c r="AM1674" i="16"/>
  <c r="AX1674" i="16"/>
  <c r="AT1674" i="16"/>
  <c r="AP1674" i="16"/>
  <c r="AW1674" i="16"/>
  <c r="AO1674" i="16"/>
  <c r="AV1674" i="16"/>
  <c r="AN1674" i="16"/>
  <c r="AS1674" i="16"/>
  <c r="AR1674" i="16"/>
  <c r="AM1652" i="16"/>
  <c r="AU1600" i="16"/>
  <c r="AM1580" i="16"/>
  <c r="AV1572" i="16"/>
  <c r="AN1572" i="16"/>
  <c r="AX1572" i="16"/>
  <c r="AQ1564" i="16"/>
  <c r="AW1564" i="16"/>
  <c r="AV1563" i="16"/>
  <c r="AR1563" i="16"/>
  <c r="AN1563" i="16"/>
  <c r="AU1563" i="16"/>
  <c r="AP1563" i="16"/>
  <c r="AT1563" i="16"/>
  <c r="AO1563" i="16"/>
  <c r="AX1563" i="16"/>
  <c r="AS1563" i="16"/>
  <c r="AM1563" i="16"/>
  <c r="AW1563" i="16"/>
  <c r="AQ1563" i="16"/>
  <c r="AV1468" i="16"/>
  <c r="AR1468" i="16"/>
  <c r="AN1468" i="16"/>
  <c r="AU1468" i="16"/>
  <c r="AP1468" i="16"/>
  <c r="AT1468" i="16"/>
  <c r="AO1468" i="16"/>
  <c r="AX1468" i="16"/>
  <c r="AS1468" i="16"/>
  <c r="AM1468" i="16"/>
  <c r="AW1468" i="16"/>
  <c r="AQ1468" i="16"/>
  <c r="AM1650" i="16"/>
  <c r="AQ1588" i="16"/>
  <c r="AW1588" i="16"/>
  <c r="AV1551" i="16"/>
  <c r="AR1551" i="16"/>
  <c r="AN1551" i="16"/>
  <c r="AU1551" i="16"/>
  <c r="AQ1551" i="16"/>
  <c r="AM1551" i="16"/>
  <c r="AX1551" i="16"/>
  <c r="AT1551" i="16"/>
  <c r="AP1551" i="16"/>
  <c r="AO1551" i="16"/>
  <c r="AW1551" i="16"/>
  <c r="AS1551" i="16"/>
  <c r="AW1536" i="16"/>
  <c r="AS1536" i="16"/>
  <c r="AO1536" i="16"/>
  <c r="AV1536" i="16"/>
  <c r="AR1536" i="16"/>
  <c r="AN1536" i="16"/>
  <c r="AX1536" i="16"/>
  <c r="AP1536" i="16"/>
  <c r="AU1536" i="16"/>
  <c r="AM1536" i="16"/>
  <c r="AT1536" i="16"/>
  <c r="AQ1536" i="16"/>
  <c r="AW1528" i="16"/>
  <c r="AS1528" i="16"/>
  <c r="AO1528" i="16"/>
  <c r="AV1528" i="16"/>
  <c r="AR1528" i="16"/>
  <c r="AN1528" i="16"/>
  <c r="AX1528" i="16"/>
  <c r="AP1528" i="16"/>
  <c r="AU1528" i="16"/>
  <c r="AM1528" i="16"/>
  <c r="AT1528" i="16"/>
  <c r="AQ1528" i="16"/>
  <c r="AW1520" i="16"/>
  <c r="AS1520" i="16"/>
  <c r="AO1520" i="16"/>
  <c r="AV1520" i="16"/>
  <c r="AR1520" i="16"/>
  <c r="AN1520" i="16"/>
  <c r="AX1520" i="16"/>
  <c r="AP1520" i="16"/>
  <c r="AU1520" i="16"/>
  <c r="AM1520" i="16"/>
  <c r="AT1520" i="16"/>
  <c r="AQ1520" i="16"/>
  <c r="AW1512" i="16"/>
  <c r="AS1512" i="16"/>
  <c r="AO1512" i="16"/>
  <c r="AV1512" i="16"/>
  <c r="AR1512" i="16"/>
  <c r="AN1512" i="16"/>
  <c r="AX1512" i="16"/>
  <c r="AP1512" i="16"/>
  <c r="AU1512" i="16"/>
  <c r="AM1512" i="16"/>
  <c r="AT1512" i="16"/>
  <c r="AQ1512" i="16"/>
  <c r="AW1504" i="16"/>
  <c r="AS1504" i="16"/>
  <c r="AO1504" i="16"/>
  <c r="AV1504" i="16"/>
  <c r="AR1504" i="16"/>
  <c r="AN1504" i="16"/>
  <c r="AX1504" i="16"/>
  <c r="AP1504" i="16"/>
  <c r="AU1504" i="16"/>
  <c r="AM1504" i="16"/>
  <c r="AT1504" i="16"/>
  <c r="AQ1504" i="16"/>
  <c r="AR1493" i="16"/>
  <c r="AR1477" i="16"/>
  <c r="AM1648" i="16"/>
  <c r="AV1545" i="16"/>
  <c r="AR1545" i="16"/>
  <c r="AN1545" i="16"/>
  <c r="AU1545" i="16"/>
  <c r="AQ1545" i="16"/>
  <c r="AM1545" i="16"/>
  <c r="AX1545" i="16"/>
  <c r="AT1545" i="16"/>
  <c r="AP1545" i="16"/>
  <c r="AS1545" i="16"/>
  <c r="AO1545" i="16"/>
  <c r="AW1545" i="16"/>
  <c r="AV1493" i="16"/>
  <c r="AX1493" i="16"/>
  <c r="AV1477" i="16"/>
  <c r="AX1477" i="16"/>
  <c r="AM1662" i="16"/>
  <c r="AV1463" i="16"/>
  <c r="AR1463" i="16"/>
  <c r="AN1463" i="16"/>
  <c r="AU1463" i="16"/>
  <c r="AQ1463" i="16"/>
  <c r="AM1463" i="16"/>
  <c r="AX1463" i="16"/>
  <c r="AT1463" i="16"/>
  <c r="AP1463" i="16"/>
  <c r="AW1463" i="16"/>
  <c r="AS1463" i="16"/>
  <c r="AO1463" i="16"/>
  <c r="AO1475" i="16"/>
  <c r="AM1475" i="16"/>
  <c r="AV1425" i="16"/>
  <c r="AR1425" i="16"/>
  <c r="AN1425" i="16"/>
  <c r="AU1425" i="16"/>
  <c r="AQ1425" i="16"/>
  <c r="AM1425" i="16"/>
  <c r="AX1425" i="16"/>
  <c r="AT1425" i="16"/>
  <c r="AP1425" i="16"/>
  <c r="AW1425" i="16"/>
  <c r="AS1425" i="16"/>
  <c r="AO1425" i="16"/>
  <c r="AV1351" i="16"/>
  <c r="AX1351" i="16"/>
  <c r="AT1343" i="16"/>
  <c r="AN1467" i="16"/>
  <c r="AQ1467" i="16"/>
  <c r="AU1491" i="16"/>
  <c r="AR1491" i="16"/>
  <c r="AW1352" i="16"/>
  <c r="AS1352" i="16"/>
  <c r="AO1352" i="16"/>
  <c r="AV1352" i="16"/>
  <c r="AR1352" i="16"/>
  <c r="AN1352" i="16"/>
  <c r="AQ1352" i="16"/>
  <c r="AX1352" i="16"/>
  <c r="AP1352" i="16"/>
  <c r="AU1352" i="16"/>
  <c r="AM1352" i="16"/>
  <c r="AT1352" i="16"/>
  <c r="AW1349" i="16"/>
  <c r="AN1343" i="16"/>
  <c r="AR1341" i="16"/>
  <c r="AS1483" i="16"/>
  <c r="AV1483" i="16"/>
  <c r="AV1455" i="16"/>
  <c r="AR1455" i="16"/>
  <c r="AN1455" i="16"/>
  <c r="AU1455" i="16"/>
  <c r="AQ1455" i="16"/>
  <c r="AM1455" i="16"/>
  <c r="AX1455" i="16"/>
  <c r="AT1455" i="16"/>
  <c r="AP1455" i="16"/>
  <c r="AW1455" i="16"/>
  <c r="AS1455" i="16"/>
  <c r="AO1455" i="16"/>
  <c r="AV1447" i="16"/>
  <c r="AR1447" i="16"/>
  <c r="AN1447" i="16"/>
  <c r="AU1447" i="16"/>
  <c r="AQ1447" i="16"/>
  <c r="AM1447" i="16"/>
  <c r="AX1447" i="16"/>
  <c r="AT1447" i="16"/>
  <c r="AP1447" i="16"/>
  <c r="AW1447" i="16"/>
  <c r="AS1447" i="16"/>
  <c r="AO1447" i="16"/>
  <c r="AV1439" i="16"/>
  <c r="AR1439" i="16"/>
  <c r="AN1439" i="16"/>
  <c r="AU1439" i="16"/>
  <c r="AQ1439" i="16"/>
  <c r="AM1439" i="16"/>
  <c r="AX1439" i="16"/>
  <c r="AT1439" i="16"/>
  <c r="AP1439" i="16"/>
  <c r="AW1439" i="16"/>
  <c r="AS1439" i="16"/>
  <c r="AO1439" i="16"/>
  <c r="AV1431" i="16"/>
  <c r="AR1431" i="16"/>
  <c r="AN1431" i="16"/>
  <c r="AU1431" i="16"/>
  <c r="AQ1431" i="16"/>
  <c r="AM1431" i="16"/>
  <c r="AX1431" i="16"/>
  <c r="AT1431" i="16"/>
  <c r="AP1431" i="16"/>
  <c r="AW1431" i="16"/>
  <c r="AS1431" i="16"/>
  <c r="AO1431" i="16"/>
  <c r="AU1395" i="16"/>
  <c r="AQ1395" i="16"/>
  <c r="AM1395" i="16"/>
  <c r="AX1395" i="16"/>
  <c r="AT1395" i="16"/>
  <c r="AP1395" i="16"/>
  <c r="AR1395" i="16"/>
  <c r="AW1395" i="16"/>
  <c r="AO1395" i="16"/>
  <c r="AV1395" i="16"/>
  <c r="AN1395" i="16"/>
  <c r="AS1395" i="16"/>
  <c r="AU1363" i="16"/>
  <c r="AQ1363" i="16"/>
  <c r="AM1363" i="16"/>
  <c r="AX1363" i="16"/>
  <c r="AT1363" i="16"/>
  <c r="AP1363" i="16"/>
  <c r="AR1363" i="16"/>
  <c r="AW1363" i="16"/>
  <c r="AO1363" i="16"/>
  <c r="AV1363" i="16"/>
  <c r="AN1363" i="16"/>
  <c r="AS1363" i="16"/>
  <c r="AT1349" i="16"/>
  <c r="AT1341" i="16"/>
  <c r="AQ1347" i="16"/>
  <c r="AW1347" i="16"/>
  <c r="AV1249" i="16"/>
  <c r="AR1249" i="16"/>
  <c r="AN1249" i="16"/>
  <c r="AW1249" i="16"/>
  <c r="AQ1249" i="16"/>
  <c r="AU1249" i="16"/>
  <c r="AP1249" i="16"/>
  <c r="AT1249" i="16"/>
  <c r="AO1249" i="16"/>
  <c r="AX1249" i="16"/>
  <c r="AS1249" i="16"/>
  <c r="AM1249" i="16"/>
  <c r="AV1241" i="16"/>
  <c r="AR1241" i="16"/>
  <c r="AN1241" i="16"/>
  <c r="AW1241" i="16"/>
  <c r="AQ1241" i="16"/>
  <c r="AU1241" i="16"/>
  <c r="AP1241" i="16"/>
  <c r="AT1241" i="16"/>
  <c r="AO1241" i="16"/>
  <c r="AX1241" i="16"/>
  <c r="AS1241" i="16"/>
  <c r="AM1241" i="16"/>
  <c r="AU1313" i="16"/>
  <c r="AQ1313" i="16"/>
  <c r="AM1313" i="16"/>
  <c r="AW1313" i="16"/>
  <c r="AS1313" i="16"/>
  <c r="AO1313" i="16"/>
  <c r="AV1313" i="16"/>
  <c r="AR1313" i="16"/>
  <c r="AN1313" i="16"/>
  <c r="AX1313" i="16"/>
  <c r="AT1313" i="16"/>
  <c r="AP1313" i="16"/>
  <c r="AU1305" i="16"/>
  <c r="AQ1305" i="16"/>
  <c r="AM1305" i="16"/>
  <c r="AW1305" i="16"/>
  <c r="AS1305" i="16"/>
  <c r="AO1305" i="16"/>
  <c r="AV1305" i="16"/>
  <c r="AR1305" i="16"/>
  <c r="AN1305" i="16"/>
  <c r="AX1305" i="16"/>
  <c r="AT1305" i="16"/>
  <c r="AP1305" i="16"/>
  <c r="AU1297" i="16"/>
  <c r="AQ1297" i="16"/>
  <c r="AM1297" i="16"/>
  <c r="AW1297" i="16"/>
  <c r="AS1297" i="16"/>
  <c r="AO1297" i="16"/>
  <c r="AV1297" i="16"/>
  <c r="AR1297" i="16"/>
  <c r="AN1297" i="16"/>
  <c r="AX1297" i="16"/>
  <c r="AT1297" i="16"/>
  <c r="AP1297" i="16"/>
  <c r="AU1289" i="16"/>
  <c r="AQ1289" i="16"/>
  <c r="AM1289" i="16"/>
  <c r="AW1289" i="16"/>
  <c r="AS1289" i="16"/>
  <c r="AO1289" i="16"/>
  <c r="AV1289" i="16"/>
  <c r="AR1289" i="16"/>
  <c r="AN1289" i="16"/>
  <c r="AX1289" i="16"/>
  <c r="AT1289" i="16"/>
  <c r="AP1289" i="16"/>
  <c r="AU1281" i="16"/>
  <c r="AQ1281" i="16"/>
  <c r="AM1281" i="16"/>
  <c r="AW1281" i="16"/>
  <c r="AS1281" i="16"/>
  <c r="AO1281" i="16"/>
  <c r="AV1281" i="16"/>
  <c r="AR1281" i="16"/>
  <c r="AN1281" i="16"/>
  <c r="AX1281" i="16"/>
  <c r="AT1281" i="16"/>
  <c r="AP1281" i="16"/>
  <c r="AW1255" i="16"/>
  <c r="AS1255" i="16"/>
  <c r="AO1255" i="16"/>
  <c r="AV1255" i="16"/>
  <c r="AR1255" i="16"/>
  <c r="AN1255" i="16"/>
  <c r="AT1255" i="16"/>
  <c r="AQ1255" i="16"/>
  <c r="AX1255" i="16"/>
  <c r="AP1255" i="16"/>
  <c r="AU1255" i="16"/>
  <c r="AM1255" i="16"/>
  <c r="AM1250" i="16"/>
  <c r="AS1250" i="16"/>
  <c r="AO1246" i="16"/>
  <c r="AM1246" i="16"/>
  <c r="AV1090" i="16"/>
  <c r="AR1090" i="16"/>
  <c r="AN1090" i="16"/>
  <c r="AX1090" i="16"/>
  <c r="AT1090" i="16"/>
  <c r="AP1090" i="16"/>
  <c r="AS1090" i="16"/>
  <c r="AQ1090" i="16"/>
  <c r="AW1090" i="16"/>
  <c r="AO1090" i="16"/>
  <c r="AU1090" i="16"/>
  <c r="AM1090" i="16"/>
  <c r="AV1074" i="16"/>
  <c r="AR1074" i="16"/>
  <c r="AN1074" i="16"/>
  <c r="AX1074" i="16"/>
  <c r="AT1074" i="16"/>
  <c r="AP1074" i="16"/>
  <c r="AS1074" i="16"/>
  <c r="AQ1074" i="16"/>
  <c r="AW1074" i="16"/>
  <c r="AO1074" i="16"/>
  <c r="AU1074" i="16"/>
  <c r="AM1074" i="16"/>
  <c r="AV1058" i="16"/>
  <c r="AR1058" i="16"/>
  <c r="AN1058" i="16"/>
  <c r="AX1058" i="16"/>
  <c r="AT1058" i="16"/>
  <c r="AP1058" i="16"/>
  <c r="AS1058" i="16"/>
  <c r="AQ1058" i="16"/>
  <c r="AW1058" i="16"/>
  <c r="AO1058" i="16"/>
  <c r="AU1058" i="16"/>
  <c r="AM1058" i="16"/>
  <c r="AV1042" i="16"/>
  <c r="AR1042" i="16"/>
  <c r="AN1042" i="16"/>
  <c r="AX1042" i="16"/>
  <c r="AT1042" i="16"/>
  <c r="AP1042" i="16"/>
  <c r="AS1042" i="16"/>
  <c r="AQ1042" i="16"/>
  <c r="AW1042" i="16"/>
  <c r="AO1042" i="16"/>
  <c r="AU1042" i="16"/>
  <c r="AM1042" i="16"/>
  <c r="AV1026" i="16"/>
  <c r="AR1026" i="16"/>
  <c r="AN1026" i="16"/>
  <c r="AX1026" i="16"/>
  <c r="AT1026" i="16"/>
  <c r="AP1026" i="16"/>
  <c r="AS1026" i="16"/>
  <c r="AQ1026" i="16"/>
  <c r="AW1026" i="16"/>
  <c r="AO1026" i="16"/>
  <c r="AU1026" i="16"/>
  <c r="AM1026" i="16"/>
  <c r="AV1010" i="16"/>
  <c r="AR1010" i="16"/>
  <c r="AN1010" i="16"/>
  <c r="AX1010" i="16"/>
  <c r="AT1010" i="16"/>
  <c r="AP1010" i="16"/>
  <c r="AS1010" i="16"/>
  <c r="AQ1010" i="16"/>
  <c r="AW1010" i="16"/>
  <c r="AO1010" i="16"/>
  <c r="AU1010" i="16"/>
  <c r="AM1010" i="16"/>
  <c r="AV994" i="16"/>
  <c r="AR994" i="16"/>
  <c r="AN994" i="16"/>
  <c r="AX994" i="16"/>
  <c r="AT994" i="16"/>
  <c r="AP994" i="16"/>
  <c r="AS994" i="16"/>
  <c r="AQ994" i="16"/>
  <c r="AW994" i="16"/>
  <c r="AO994" i="16"/>
  <c r="AU994" i="16"/>
  <c r="AM994" i="16"/>
  <c r="AV978" i="16"/>
  <c r="AR978" i="16"/>
  <c r="AN978" i="16"/>
  <c r="AX978" i="16"/>
  <c r="AT978" i="16"/>
  <c r="AP978" i="16"/>
  <c r="AS978" i="16"/>
  <c r="AQ978" i="16"/>
  <c r="AW978" i="16"/>
  <c r="AO978" i="16"/>
  <c r="AU978" i="16"/>
  <c r="AM978" i="16"/>
  <c r="AW969" i="16"/>
  <c r="AV1142" i="16"/>
  <c r="AR1142" i="16"/>
  <c r="AN1142" i="16"/>
  <c r="AU1142" i="16"/>
  <c r="AQ1142" i="16"/>
  <c r="AM1142" i="16"/>
  <c r="AX1142" i="16"/>
  <c r="AT1142" i="16"/>
  <c r="AP1142" i="16"/>
  <c r="AO1142" i="16"/>
  <c r="AW1142" i="16"/>
  <c r="AS1142" i="16"/>
  <c r="AV1126" i="16"/>
  <c r="AR1126" i="16"/>
  <c r="AN1126" i="16"/>
  <c r="AU1126" i="16"/>
  <c r="AQ1126" i="16"/>
  <c r="AM1126" i="16"/>
  <c r="AX1126" i="16"/>
  <c r="AT1126" i="16"/>
  <c r="AP1126" i="16"/>
  <c r="AO1126" i="16"/>
  <c r="AW1126" i="16"/>
  <c r="AS1126" i="16"/>
  <c r="AV1110" i="16"/>
  <c r="AR1110" i="16"/>
  <c r="AN1110" i="16"/>
  <c r="AU1110" i="16"/>
  <c r="AQ1110" i="16"/>
  <c r="AM1110" i="16"/>
  <c r="AX1110" i="16"/>
  <c r="AT1110" i="16"/>
  <c r="AP1110" i="16"/>
  <c r="AO1110" i="16"/>
  <c r="AW1110" i="16"/>
  <c r="AS1110" i="16"/>
  <c r="AN1099" i="16"/>
  <c r="AS1099" i="16"/>
  <c r="AX1099" i="16"/>
  <c r="AR1095" i="16"/>
  <c r="AW1095" i="16"/>
  <c r="AV1094" i="16"/>
  <c r="AR1094" i="16"/>
  <c r="AN1094" i="16"/>
  <c r="AU1094" i="16"/>
  <c r="AQ1094" i="16"/>
  <c r="AM1094" i="16"/>
  <c r="AX1094" i="16"/>
  <c r="AT1094" i="16"/>
  <c r="AP1094" i="16"/>
  <c r="AO1094" i="16"/>
  <c r="AW1094" i="16"/>
  <c r="AS1094" i="16"/>
  <c r="AV972" i="16"/>
  <c r="AR972" i="16"/>
  <c r="AN972" i="16"/>
  <c r="AX972" i="16"/>
  <c r="AW972" i="16"/>
  <c r="AQ972" i="16"/>
  <c r="AU972" i="16"/>
  <c r="AP972" i="16"/>
  <c r="AT972" i="16"/>
  <c r="AO972" i="16"/>
  <c r="AS972" i="16"/>
  <c r="AM972" i="16"/>
  <c r="AV969" i="16"/>
  <c r="AX969" i="16"/>
  <c r="AQ1107" i="16"/>
  <c r="AM1107" i="16"/>
  <c r="AS1092" i="16"/>
  <c r="AN1092" i="16"/>
  <c r="AS1088" i="16"/>
  <c r="AN1088" i="16"/>
  <c r="AS1084" i="16"/>
  <c r="AN1084" i="16"/>
  <c r="AS1080" i="16"/>
  <c r="AN1080" i="16"/>
  <c r="AS1076" i="16"/>
  <c r="AN1076" i="16"/>
  <c r="AP1072" i="16"/>
  <c r="AR1072" i="16"/>
  <c r="AP1068" i="16"/>
  <c r="AR1068" i="16"/>
  <c r="AP1064" i="16"/>
  <c r="AR1064" i="16"/>
  <c r="AP1060" i="16"/>
  <c r="AR1060" i="16"/>
  <c r="AP1056" i="16"/>
  <c r="AR1056" i="16"/>
  <c r="AP1052" i="16"/>
  <c r="AR1052" i="16"/>
  <c r="AT1048" i="16"/>
  <c r="AV1048" i="16"/>
  <c r="AT1044" i="16"/>
  <c r="AV1044" i="16"/>
  <c r="AT1040" i="16"/>
  <c r="AV1040" i="16"/>
  <c r="AX1036" i="16"/>
  <c r="AX1032" i="16"/>
  <c r="AX1028" i="16"/>
  <c r="AX1024" i="16"/>
  <c r="AX1020" i="16"/>
  <c r="AX1016" i="16"/>
  <c r="AX1012" i="16"/>
  <c r="AX1008" i="16"/>
  <c r="AX1004" i="16"/>
  <c r="AX1000" i="16"/>
  <c r="AS996" i="16"/>
  <c r="AN996" i="16"/>
  <c r="AS992" i="16"/>
  <c r="AN992" i="16"/>
  <c r="AS988" i="16"/>
  <c r="AN988" i="16"/>
  <c r="AS984" i="16"/>
  <c r="AN984" i="16"/>
  <c r="AS980" i="16"/>
  <c r="AN980" i="16"/>
  <c r="AV971" i="16"/>
  <c r="AX971" i="16"/>
  <c r="AW945" i="16"/>
  <c r="AS945" i="16"/>
  <c r="AO945" i="16"/>
  <c r="AV945" i="16"/>
  <c r="AR945" i="16"/>
  <c r="AN945" i="16"/>
  <c r="AU945" i="16"/>
  <c r="AM945" i="16"/>
  <c r="AT945" i="16"/>
  <c r="AQ945" i="16"/>
  <c r="AX945" i="16"/>
  <c r="AP945" i="16"/>
  <c r="AW929" i="16"/>
  <c r="AS929" i="16"/>
  <c r="AO929" i="16"/>
  <c r="AV929" i="16"/>
  <c r="AR929" i="16"/>
  <c r="AN929" i="16"/>
  <c r="AU929" i="16"/>
  <c r="AM929" i="16"/>
  <c r="AT929" i="16"/>
  <c r="AQ929" i="16"/>
  <c r="AX929" i="16"/>
  <c r="AP929" i="16"/>
  <c r="AW913" i="16"/>
  <c r="AS913" i="16"/>
  <c r="AO913" i="16"/>
  <c r="AV913" i="16"/>
  <c r="AR913" i="16"/>
  <c r="AN913" i="16"/>
  <c r="AU913" i="16"/>
  <c r="AM913" i="16"/>
  <c r="AT913" i="16"/>
  <c r="AQ913" i="16"/>
  <c r="AX913" i="16"/>
  <c r="AP913" i="16"/>
  <c r="AN1101" i="16"/>
  <c r="AS1101" i="16"/>
  <c r="AX1101" i="16"/>
  <c r="AM1087" i="16"/>
  <c r="AQ1087" i="16"/>
  <c r="AP1087" i="16"/>
  <c r="AU1079" i="16"/>
  <c r="AN1079" i="16"/>
  <c r="AT1079" i="16"/>
  <c r="AX1077" i="16"/>
  <c r="AT1077" i="16"/>
  <c r="AP1077" i="16"/>
  <c r="AV1077" i="16"/>
  <c r="AR1077" i="16"/>
  <c r="AN1077" i="16"/>
  <c r="AU1077" i="16"/>
  <c r="AM1077" i="16"/>
  <c r="AS1077" i="16"/>
  <c r="AQ1077" i="16"/>
  <c r="AO1077" i="16"/>
  <c r="AW1077" i="16"/>
  <c r="AO1071" i="16"/>
  <c r="AR1071" i="16"/>
  <c r="AX1071" i="16"/>
  <c r="AW1063" i="16"/>
  <c r="AV1063" i="16"/>
  <c r="AM1055" i="16"/>
  <c r="AQ1055" i="16"/>
  <c r="AP1055" i="16"/>
  <c r="AU1047" i="16"/>
  <c r="AN1047" i="16"/>
  <c r="AT1047" i="16"/>
  <c r="AX1045" i="16"/>
  <c r="AT1045" i="16"/>
  <c r="AP1045" i="16"/>
  <c r="AV1045" i="16"/>
  <c r="AR1045" i="16"/>
  <c r="AN1045" i="16"/>
  <c r="AU1045" i="16"/>
  <c r="AM1045" i="16"/>
  <c r="AS1045" i="16"/>
  <c r="AQ1045" i="16"/>
  <c r="AO1045" i="16"/>
  <c r="AW1045" i="16"/>
  <c r="AW1031" i="16"/>
  <c r="AV1031" i="16"/>
  <c r="AM1023" i="16"/>
  <c r="AQ1023" i="16"/>
  <c r="AP1023" i="16"/>
  <c r="AU1015" i="16"/>
  <c r="AN1015" i="16"/>
  <c r="AT1015" i="16"/>
  <c r="AX1013" i="16"/>
  <c r="AT1013" i="16"/>
  <c r="AP1013" i="16"/>
  <c r="AV1013" i="16"/>
  <c r="AR1013" i="16"/>
  <c r="AN1013" i="16"/>
  <c r="AU1013" i="16"/>
  <c r="AM1013" i="16"/>
  <c r="AS1013" i="16"/>
  <c r="AQ1013" i="16"/>
  <c r="AO1013" i="16"/>
  <c r="AW1013" i="16"/>
  <c r="AO1007" i="16"/>
  <c r="AR1007" i="16"/>
  <c r="AX1007" i="16"/>
  <c r="AM991" i="16"/>
  <c r="AQ991" i="16"/>
  <c r="AP991" i="16"/>
  <c r="AU983" i="16"/>
  <c r="AN983" i="16"/>
  <c r="AT983" i="16"/>
  <c r="AX981" i="16"/>
  <c r="AT981" i="16"/>
  <c r="AP981" i="16"/>
  <c r="AV981" i="16"/>
  <c r="AR981" i="16"/>
  <c r="AN981" i="16"/>
  <c r="AU981" i="16"/>
  <c r="AM981" i="16"/>
  <c r="AS981" i="16"/>
  <c r="AQ981" i="16"/>
  <c r="AO981" i="16"/>
  <c r="AW981" i="16"/>
  <c r="AO975" i="16"/>
  <c r="AR975" i="16"/>
  <c r="AX975" i="16"/>
  <c r="AW955" i="16"/>
  <c r="AS955" i="16"/>
  <c r="AO955" i="16"/>
  <c r="AV955" i="16"/>
  <c r="AR955" i="16"/>
  <c r="AN955" i="16"/>
  <c r="AX955" i="16"/>
  <c r="AP955" i="16"/>
  <c r="AU955" i="16"/>
  <c r="AM955" i="16"/>
  <c r="AT955" i="16"/>
  <c r="AQ955" i="16"/>
  <c r="AW923" i="16"/>
  <c r="AS923" i="16"/>
  <c r="AO923" i="16"/>
  <c r="AV923" i="16"/>
  <c r="AR923" i="16"/>
  <c r="AN923" i="16"/>
  <c r="AX923" i="16"/>
  <c r="AP923" i="16"/>
  <c r="AU923" i="16"/>
  <c r="AM923" i="16"/>
  <c r="AT923" i="16"/>
  <c r="AQ923" i="16"/>
  <c r="AS1043" i="16"/>
  <c r="AS1011" i="16"/>
  <c r="AX967" i="16"/>
  <c r="AT967" i="16"/>
  <c r="AP967" i="16"/>
  <c r="AV967" i="16"/>
  <c r="AQ967" i="16"/>
  <c r="AU967" i="16"/>
  <c r="AO967" i="16"/>
  <c r="AS967" i="16"/>
  <c r="AN967" i="16"/>
  <c r="AR967" i="16"/>
  <c r="AM967" i="16"/>
  <c r="AW967" i="16"/>
  <c r="AW941" i="16"/>
  <c r="AS941" i="16"/>
  <c r="AO941" i="16"/>
  <c r="AV941" i="16"/>
  <c r="AR941" i="16"/>
  <c r="AN941" i="16"/>
  <c r="AQ941" i="16"/>
  <c r="AX941" i="16"/>
  <c r="AP941" i="16"/>
  <c r="AU941" i="16"/>
  <c r="AM941" i="16"/>
  <c r="AT941" i="16"/>
  <c r="AW909" i="16"/>
  <c r="AS909" i="16"/>
  <c r="AO909" i="16"/>
  <c r="AV909" i="16"/>
  <c r="AR909" i="16"/>
  <c r="AN909" i="16"/>
  <c r="AQ909" i="16"/>
  <c r="AX909" i="16"/>
  <c r="AP909" i="16"/>
  <c r="AU909" i="16"/>
  <c r="AM909" i="16"/>
  <c r="AT909" i="16"/>
  <c r="AV1242" i="16"/>
  <c r="AN1242" i="16"/>
  <c r="AS1238" i="16"/>
  <c r="AV1238" i="16"/>
  <c r="AN1105" i="16"/>
  <c r="AS1105" i="16"/>
  <c r="AR1097" i="16"/>
  <c r="AM1091" i="16"/>
  <c r="AQ1091" i="16"/>
  <c r="AU1083" i="16"/>
  <c r="AN1083" i="16"/>
  <c r="AX1081" i="16"/>
  <c r="AT1081" i="16"/>
  <c r="AP1081" i="16"/>
  <c r="AV1081" i="16"/>
  <c r="AR1081" i="16"/>
  <c r="AN1081" i="16"/>
  <c r="AU1081" i="16"/>
  <c r="AM1081" i="16"/>
  <c r="AS1081" i="16"/>
  <c r="AQ1081" i="16"/>
  <c r="AW1081" i="16"/>
  <c r="AO1081" i="16"/>
  <c r="AW1067" i="16"/>
  <c r="AM1059" i="16"/>
  <c r="AQ1059" i="16"/>
  <c r="AX1049" i="16"/>
  <c r="AT1049" i="16"/>
  <c r="AP1049" i="16"/>
  <c r="AV1049" i="16"/>
  <c r="AR1049" i="16"/>
  <c r="AN1049" i="16"/>
  <c r="AU1049" i="16"/>
  <c r="AM1049" i="16"/>
  <c r="AS1049" i="16"/>
  <c r="AQ1049" i="16"/>
  <c r="AW1049" i="16"/>
  <c r="AO1049" i="16"/>
  <c r="AO1043" i="16"/>
  <c r="AR1043" i="16"/>
  <c r="AW1035" i="16"/>
  <c r="AM1027" i="16"/>
  <c r="AQ1027" i="16"/>
  <c r="AU1019" i="16"/>
  <c r="AN1019" i="16"/>
  <c r="AX1017" i="16"/>
  <c r="AT1017" i="16"/>
  <c r="AP1017" i="16"/>
  <c r="AV1017" i="16"/>
  <c r="AR1017" i="16"/>
  <c r="AN1017" i="16"/>
  <c r="AU1017" i="16"/>
  <c r="AM1017" i="16"/>
  <c r="AS1017" i="16"/>
  <c r="AQ1017" i="16"/>
  <c r="AW1017" i="16"/>
  <c r="AO1017" i="16"/>
  <c r="AO1011" i="16"/>
  <c r="AR1011" i="16"/>
  <c r="AU948" i="16"/>
  <c r="AQ948" i="16"/>
  <c r="AM948" i="16"/>
  <c r="AX948" i="16"/>
  <c r="AT948" i="16"/>
  <c r="AP948" i="16"/>
  <c r="AV948" i="16"/>
  <c r="AN948" i="16"/>
  <c r="AS948" i="16"/>
  <c r="AR948" i="16"/>
  <c r="AW948" i="16"/>
  <c r="AO948" i="16"/>
  <c r="AU924" i="16"/>
  <c r="AQ924" i="16"/>
  <c r="AM924" i="16"/>
  <c r="AX924" i="16"/>
  <c r="AT924" i="16"/>
  <c r="AP924" i="16"/>
  <c r="AV924" i="16"/>
  <c r="AN924" i="16"/>
  <c r="AS924" i="16"/>
  <c r="AR924" i="16"/>
  <c r="AW924" i="16"/>
  <c r="AO924" i="16"/>
  <c r="AV697" i="16"/>
  <c r="AR697" i="16"/>
  <c r="AN697" i="16"/>
  <c r="AX697" i="16"/>
  <c r="AT697" i="16"/>
  <c r="AP697" i="16"/>
  <c r="AS697" i="16"/>
  <c r="AQ697" i="16"/>
  <c r="AW697" i="16"/>
  <c r="AO697" i="16"/>
  <c r="AU697" i="16"/>
  <c r="AM697" i="16"/>
  <c r="AV681" i="16"/>
  <c r="AR681" i="16"/>
  <c r="AN681" i="16"/>
  <c r="AX681" i="16"/>
  <c r="AT681" i="16"/>
  <c r="AP681" i="16"/>
  <c r="AS681" i="16"/>
  <c r="AQ681" i="16"/>
  <c r="AW681" i="16"/>
  <c r="AO681" i="16"/>
  <c r="AU681" i="16"/>
  <c r="AM681" i="16"/>
  <c r="AV665" i="16"/>
  <c r="AR665" i="16"/>
  <c r="AN665" i="16"/>
  <c r="AX665" i="16"/>
  <c r="AT665" i="16"/>
  <c r="AP665" i="16"/>
  <c r="AS665" i="16"/>
  <c r="AQ665" i="16"/>
  <c r="AW665" i="16"/>
  <c r="AO665" i="16"/>
  <c r="AU665" i="16"/>
  <c r="AM665" i="16"/>
  <c r="AV649" i="16"/>
  <c r="AR649" i="16"/>
  <c r="AN649" i="16"/>
  <c r="AX649" i="16"/>
  <c r="AT649" i="16"/>
  <c r="AP649" i="16"/>
  <c r="AS649" i="16"/>
  <c r="AQ649" i="16"/>
  <c r="AW649" i="16"/>
  <c r="AO649" i="16"/>
  <c r="AU649" i="16"/>
  <c r="AM649" i="16"/>
  <c r="AV633" i="16"/>
  <c r="AR633" i="16"/>
  <c r="AN633" i="16"/>
  <c r="AX633" i="16"/>
  <c r="AT633" i="16"/>
  <c r="AP633" i="16"/>
  <c r="AS633" i="16"/>
  <c r="AQ633" i="16"/>
  <c r="AW633" i="16"/>
  <c r="AO633" i="16"/>
  <c r="AU633" i="16"/>
  <c r="AM633" i="16"/>
  <c r="AU995" i="16"/>
  <c r="AN995" i="16"/>
  <c r="AU979" i="16"/>
  <c r="AN979" i="16"/>
  <c r="AV861" i="16"/>
  <c r="AR861" i="16"/>
  <c r="AN861" i="16"/>
  <c r="AU861" i="16"/>
  <c r="AQ861" i="16"/>
  <c r="AM861" i="16"/>
  <c r="AX861" i="16"/>
  <c r="AT861" i="16"/>
  <c r="AP861" i="16"/>
  <c r="AO861" i="16"/>
  <c r="AW861" i="16"/>
  <c r="AS861" i="16"/>
  <c r="AM1003" i="16"/>
  <c r="AQ1003" i="16"/>
  <c r="AW629" i="16"/>
  <c r="AS629" i="16"/>
  <c r="AO629" i="16"/>
  <c r="AV629" i="16"/>
  <c r="AR629" i="16"/>
  <c r="AN629" i="16"/>
  <c r="AU629" i="16"/>
  <c r="AQ629" i="16"/>
  <c r="AM629" i="16"/>
  <c r="AX629" i="16"/>
  <c r="AT629" i="16"/>
  <c r="AP629" i="16"/>
  <c r="AW613" i="16"/>
  <c r="AS613" i="16"/>
  <c r="AO613" i="16"/>
  <c r="AV613" i="16"/>
  <c r="AR613" i="16"/>
  <c r="AN613" i="16"/>
  <c r="AU613" i="16"/>
  <c r="AQ613" i="16"/>
  <c r="AM613" i="16"/>
  <c r="AX613" i="16"/>
  <c r="AT613" i="16"/>
  <c r="AP613" i="16"/>
  <c r="AW597" i="16"/>
  <c r="AS597" i="16"/>
  <c r="AO597" i="16"/>
  <c r="AV597" i="16"/>
  <c r="AR597" i="16"/>
  <c r="AN597" i="16"/>
  <c r="AU597" i="16"/>
  <c r="AQ597" i="16"/>
  <c r="AM597" i="16"/>
  <c r="AX597" i="16"/>
  <c r="AT597" i="16"/>
  <c r="AP597" i="16"/>
  <c r="AW581" i="16"/>
  <c r="AS581" i="16"/>
  <c r="AO581" i="16"/>
  <c r="AV581" i="16"/>
  <c r="AR581" i="16"/>
  <c r="AN581" i="16"/>
  <c r="AU581" i="16"/>
  <c r="AQ581" i="16"/>
  <c r="AM581" i="16"/>
  <c r="AX581" i="16"/>
  <c r="AT581" i="16"/>
  <c r="AP581" i="16"/>
  <c r="AW565" i="16"/>
  <c r="AS565" i="16"/>
  <c r="AO565" i="16"/>
  <c r="AV565" i="16"/>
  <c r="AR565" i="16"/>
  <c r="AN565" i="16"/>
  <c r="AU565" i="16"/>
  <c r="AQ565" i="16"/>
  <c r="AM565" i="16"/>
  <c r="AX565" i="16"/>
  <c r="AT565" i="16"/>
  <c r="AP565" i="16"/>
  <c r="AW549" i="16"/>
  <c r="AS549" i="16"/>
  <c r="AO549" i="16"/>
  <c r="AV549" i="16"/>
  <c r="AR549" i="16"/>
  <c r="AN549" i="16"/>
  <c r="AU549" i="16"/>
  <c r="AQ549" i="16"/>
  <c r="AM549" i="16"/>
  <c r="AX549" i="16"/>
  <c r="AT549" i="16"/>
  <c r="AP549" i="16"/>
  <c r="AW533" i="16"/>
  <c r="AS533" i="16"/>
  <c r="AO533" i="16"/>
  <c r="AV533" i="16"/>
  <c r="AR533" i="16"/>
  <c r="AN533" i="16"/>
  <c r="AU533" i="16"/>
  <c r="AQ533" i="16"/>
  <c r="AM533" i="16"/>
  <c r="AX533" i="16"/>
  <c r="AT533" i="16"/>
  <c r="AP533" i="16"/>
  <c r="AW517" i="16"/>
  <c r="AS517" i="16"/>
  <c r="AO517" i="16"/>
  <c r="AV517" i="16"/>
  <c r="AR517" i="16"/>
  <c r="AN517" i="16"/>
  <c r="AU517" i="16"/>
  <c r="AQ517" i="16"/>
  <c r="AM517" i="16"/>
  <c r="AX517" i="16"/>
  <c r="AT517" i="16"/>
  <c r="AP517" i="16"/>
  <c r="AW513" i="16"/>
  <c r="AS513" i="16"/>
  <c r="AO513" i="16"/>
  <c r="AV513" i="16"/>
  <c r="AR513" i="16"/>
  <c r="AN513" i="16"/>
  <c r="AU513" i="16"/>
  <c r="AQ513" i="16"/>
  <c r="AM513" i="16"/>
  <c r="AX513" i="16"/>
  <c r="AT513" i="16"/>
  <c r="AP513" i="16"/>
  <c r="AW509" i="16"/>
  <c r="AS509" i="16"/>
  <c r="AO509" i="16"/>
  <c r="AV509" i="16"/>
  <c r="AR509" i="16"/>
  <c r="AN509" i="16"/>
  <c r="AU509" i="16"/>
  <c r="AQ509" i="16"/>
  <c r="AM509" i="16"/>
  <c r="AX509" i="16"/>
  <c r="AT509" i="16"/>
  <c r="AP509" i="16"/>
  <c r="AW505" i="16"/>
  <c r="AS505" i="16"/>
  <c r="AO505" i="16"/>
  <c r="AV505" i="16"/>
  <c r="AR505" i="16"/>
  <c r="AN505" i="16"/>
  <c r="AU505" i="16"/>
  <c r="AQ505" i="16"/>
  <c r="AM505" i="16"/>
  <c r="AX505" i="16"/>
  <c r="AT505" i="16"/>
  <c r="AP505" i="16"/>
  <c r="AW501" i="16"/>
  <c r="AS501" i="16"/>
  <c r="AO501" i="16"/>
  <c r="AV501" i="16"/>
  <c r="AR501" i="16"/>
  <c r="AN501" i="16"/>
  <c r="AU501" i="16"/>
  <c r="AQ501" i="16"/>
  <c r="AM501" i="16"/>
  <c r="AX501" i="16"/>
  <c r="AT501" i="16"/>
  <c r="AP501" i="16"/>
  <c r="AW497" i="16"/>
  <c r="AS497" i="16"/>
  <c r="AO497" i="16"/>
  <c r="AV497" i="16"/>
  <c r="AR497" i="16"/>
  <c r="AN497" i="16"/>
  <c r="AU497" i="16"/>
  <c r="AQ497" i="16"/>
  <c r="AM497" i="16"/>
  <c r="AX497" i="16"/>
  <c r="AT497" i="16"/>
  <c r="AP497" i="16"/>
  <c r="AW493" i="16"/>
  <c r="AS493" i="16"/>
  <c r="AO493" i="16"/>
  <c r="AV493" i="16"/>
  <c r="AR493" i="16"/>
  <c r="AN493" i="16"/>
  <c r="AU493" i="16"/>
  <c r="AQ493" i="16"/>
  <c r="AM493" i="16"/>
  <c r="AX493" i="16"/>
  <c r="AT493" i="16"/>
  <c r="AP493" i="16"/>
  <c r="AW489" i="16"/>
  <c r="AS489" i="16"/>
  <c r="AO489" i="16"/>
  <c r="AV489" i="16"/>
  <c r="AR489" i="16"/>
  <c r="AN489" i="16"/>
  <c r="AU489" i="16"/>
  <c r="AQ489" i="16"/>
  <c r="AM489" i="16"/>
  <c r="AX489" i="16"/>
  <c r="AT489" i="16"/>
  <c r="AP489" i="16"/>
  <c r="AW485" i="16"/>
  <c r="AS485" i="16"/>
  <c r="AO485" i="16"/>
  <c r="AV485" i="16"/>
  <c r="AR485" i="16"/>
  <c r="AN485" i="16"/>
  <c r="AU485" i="16"/>
  <c r="AQ485" i="16"/>
  <c r="AM485" i="16"/>
  <c r="AX485" i="16"/>
  <c r="AT485" i="16"/>
  <c r="AP485" i="16"/>
  <c r="AW481" i="16"/>
  <c r="AS481" i="16"/>
  <c r="AO481" i="16"/>
  <c r="AV481" i="16"/>
  <c r="AR481" i="16"/>
  <c r="AN481" i="16"/>
  <c r="AU481" i="16"/>
  <c r="AQ481" i="16"/>
  <c r="AM481" i="16"/>
  <c r="AX481" i="16"/>
  <c r="AT481" i="16"/>
  <c r="AP481" i="16"/>
  <c r="AW477" i="16"/>
  <c r="AS477" i="16"/>
  <c r="AO477" i="16"/>
  <c r="AV477" i="16"/>
  <c r="AR477" i="16"/>
  <c r="AN477" i="16"/>
  <c r="AU477" i="16"/>
  <c r="AQ477" i="16"/>
  <c r="AM477" i="16"/>
  <c r="AX477" i="16"/>
  <c r="AT477" i="16"/>
  <c r="AP477" i="16"/>
  <c r="AW473" i="16"/>
  <c r="AS473" i="16"/>
  <c r="AO473" i="16"/>
  <c r="AV473" i="16"/>
  <c r="AR473" i="16"/>
  <c r="AN473" i="16"/>
  <c r="AU473" i="16"/>
  <c r="AQ473" i="16"/>
  <c r="AM473" i="16"/>
  <c r="AX473" i="16"/>
  <c r="AT473" i="16"/>
  <c r="AP473" i="16"/>
  <c r="AW469" i="16"/>
  <c r="AS469" i="16"/>
  <c r="AO469" i="16"/>
  <c r="AV469" i="16"/>
  <c r="AR469" i="16"/>
  <c r="AN469" i="16"/>
  <c r="AU469" i="16"/>
  <c r="AQ469" i="16"/>
  <c r="AM469" i="16"/>
  <c r="AX469" i="16"/>
  <c r="AT469" i="16"/>
  <c r="AP469" i="16"/>
  <c r="AW465" i="16"/>
  <c r="AS465" i="16"/>
  <c r="AO465" i="16"/>
  <c r="AV465" i="16"/>
  <c r="AR465" i="16"/>
  <c r="AN465" i="16"/>
  <c r="AU465" i="16"/>
  <c r="AQ465" i="16"/>
  <c r="AM465" i="16"/>
  <c r="AX465" i="16"/>
  <c r="AT465" i="16"/>
  <c r="AP465" i="16"/>
  <c r="AW461" i="16"/>
  <c r="AS461" i="16"/>
  <c r="AO461" i="16"/>
  <c r="AV461" i="16"/>
  <c r="AR461" i="16"/>
  <c r="AN461" i="16"/>
  <c r="AU461" i="16"/>
  <c r="AQ461" i="16"/>
  <c r="AM461" i="16"/>
  <c r="AX461" i="16"/>
  <c r="AT461" i="16"/>
  <c r="AP461" i="16"/>
  <c r="AW457" i="16"/>
  <c r="AS457" i="16"/>
  <c r="AO457" i="16"/>
  <c r="AV457" i="16"/>
  <c r="AR457" i="16"/>
  <c r="AN457" i="16"/>
  <c r="AU457" i="16"/>
  <c r="AQ457" i="16"/>
  <c r="AM457" i="16"/>
  <c r="AX457" i="16"/>
  <c r="AT457" i="16"/>
  <c r="AP457" i="16"/>
  <c r="AW453" i="16"/>
  <c r="AS453" i="16"/>
  <c r="AO453" i="16"/>
  <c r="AV453" i="16"/>
  <c r="AR453" i="16"/>
  <c r="AN453" i="16"/>
  <c r="AU453" i="16"/>
  <c r="AQ453" i="16"/>
  <c r="AM453" i="16"/>
  <c r="AX453" i="16"/>
  <c r="AT453" i="16"/>
  <c r="AP453" i="16"/>
  <c r="AW449" i="16"/>
  <c r="AS449" i="16"/>
  <c r="AO449" i="16"/>
  <c r="AV449" i="16"/>
  <c r="AR449" i="16"/>
  <c r="AN449" i="16"/>
  <c r="AU449" i="16"/>
  <c r="AQ449" i="16"/>
  <c r="AM449" i="16"/>
  <c r="AX449" i="16"/>
  <c r="AT449" i="16"/>
  <c r="AP449" i="16"/>
  <c r="AW445" i="16"/>
  <c r="AS445" i="16"/>
  <c r="AO445" i="16"/>
  <c r="AV445" i="16"/>
  <c r="AR445" i="16"/>
  <c r="AN445" i="16"/>
  <c r="AU445" i="16"/>
  <c r="AQ445" i="16"/>
  <c r="AM445" i="16"/>
  <c r="AX445" i="16"/>
  <c r="AT445" i="16"/>
  <c r="AP445" i="16"/>
  <c r="AU440" i="16"/>
  <c r="AQ440" i="16"/>
  <c r="AM440" i="16"/>
  <c r="AW440" i="16"/>
  <c r="AS440" i="16"/>
  <c r="AO440" i="16"/>
  <c r="AV440" i="16"/>
  <c r="AN440" i="16"/>
  <c r="AT440" i="16"/>
  <c r="AR440" i="16"/>
  <c r="AX440" i="16"/>
  <c r="AP440" i="16"/>
  <c r="AW413" i="16"/>
  <c r="AS413" i="16"/>
  <c r="AO413" i="16"/>
  <c r="AU413" i="16"/>
  <c r="AQ413" i="16"/>
  <c r="AM413" i="16"/>
  <c r="AT413" i="16"/>
  <c r="AR413" i="16"/>
  <c r="AX413" i="16"/>
  <c r="AP413" i="16"/>
  <c r="AV413" i="16"/>
  <c r="AN413" i="16"/>
  <c r="AU408" i="16"/>
  <c r="AQ408" i="16"/>
  <c r="AM408" i="16"/>
  <c r="AW408" i="16"/>
  <c r="AS408" i="16"/>
  <c r="AO408" i="16"/>
  <c r="AV408" i="16"/>
  <c r="AN408" i="16"/>
  <c r="AT408" i="16"/>
  <c r="AR408" i="16"/>
  <c r="AX408" i="16"/>
  <c r="AP408" i="16"/>
  <c r="AW381" i="16"/>
  <c r="AS381" i="16"/>
  <c r="AO381" i="16"/>
  <c r="AU381" i="16"/>
  <c r="AQ381" i="16"/>
  <c r="AM381" i="16"/>
  <c r="AT381" i="16"/>
  <c r="AR381" i="16"/>
  <c r="AX381" i="16"/>
  <c r="AP381" i="16"/>
  <c r="AV381" i="16"/>
  <c r="AN381" i="16"/>
  <c r="AW376" i="16"/>
  <c r="AS376" i="16"/>
  <c r="AO376" i="16"/>
  <c r="AV376" i="16"/>
  <c r="AQ376" i="16"/>
  <c r="AU376" i="16"/>
  <c r="AP376" i="16"/>
  <c r="AT376" i="16"/>
  <c r="AN376" i="16"/>
  <c r="AX376" i="16"/>
  <c r="AR376" i="16"/>
  <c r="AM376" i="16"/>
  <c r="AM702" i="16"/>
  <c r="AQ702" i="16"/>
  <c r="AP702" i="16"/>
  <c r="AU694" i="16"/>
  <c r="AN694" i="16"/>
  <c r="AT694" i="16"/>
  <c r="AX692" i="16"/>
  <c r="AT692" i="16"/>
  <c r="AP692" i="16"/>
  <c r="AV692" i="16"/>
  <c r="AR692" i="16"/>
  <c r="AN692" i="16"/>
  <c r="AU692" i="16"/>
  <c r="AM692" i="16"/>
  <c r="AS692" i="16"/>
  <c r="AQ692" i="16"/>
  <c r="AO692" i="16"/>
  <c r="AW692" i="16"/>
  <c r="AO686" i="16"/>
  <c r="AR686" i="16"/>
  <c r="AX686" i="16"/>
  <c r="AW678" i="16"/>
  <c r="AV678" i="16"/>
  <c r="AM670" i="16"/>
  <c r="AQ670" i="16"/>
  <c r="AP670" i="16"/>
  <c r="AU662" i="16"/>
  <c r="AN662" i="16"/>
  <c r="AT662" i="16"/>
  <c r="AX660" i="16"/>
  <c r="AT660" i="16"/>
  <c r="AP660" i="16"/>
  <c r="AV660" i="16"/>
  <c r="AR660" i="16"/>
  <c r="AN660" i="16"/>
  <c r="AU660" i="16"/>
  <c r="AM660" i="16"/>
  <c r="AS660" i="16"/>
  <c r="AQ660" i="16"/>
  <c r="AO660" i="16"/>
  <c r="AW660" i="16"/>
  <c r="AO654" i="16"/>
  <c r="AR654" i="16"/>
  <c r="AX654" i="16"/>
  <c r="AW646" i="16"/>
  <c r="AV646" i="16"/>
  <c r="AM638" i="16"/>
  <c r="AQ638" i="16"/>
  <c r="AP638" i="16"/>
  <c r="AU438" i="16"/>
  <c r="AQ438" i="16"/>
  <c r="AM438" i="16"/>
  <c r="AW438" i="16"/>
  <c r="AS438" i="16"/>
  <c r="AO438" i="16"/>
  <c r="AX438" i="16"/>
  <c r="AP438" i="16"/>
  <c r="AV438" i="16"/>
  <c r="AN438" i="16"/>
  <c r="AT438" i="16"/>
  <c r="AR438" i="16"/>
  <c r="AU422" i="16"/>
  <c r="AQ422" i="16"/>
  <c r="AM422" i="16"/>
  <c r="AW422" i="16"/>
  <c r="AS422" i="16"/>
  <c r="AO422" i="16"/>
  <c r="AX422" i="16"/>
  <c r="AP422" i="16"/>
  <c r="AV422" i="16"/>
  <c r="AN422" i="16"/>
  <c r="AT422" i="16"/>
  <c r="AR422" i="16"/>
  <c r="AU406" i="16"/>
  <c r="AQ406" i="16"/>
  <c r="AM406" i="16"/>
  <c r="AW406" i="16"/>
  <c r="AS406" i="16"/>
  <c r="AO406" i="16"/>
  <c r="AX406" i="16"/>
  <c r="AP406" i="16"/>
  <c r="AV406" i="16"/>
  <c r="AN406" i="16"/>
  <c r="AT406" i="16"/>
  <c r="AR406" i="16"/>
  <c r="AU390" i="16"/>
  <c r="AQ390" i="16"/>
  <c r="AM390" i="16"/>
  <c r="AW390" i="16"/>
  <c r="AS390" i="16"/>
  <c r="AO390" i="16"/>
  <c r="AX390" i="16"/>
  <c r="AP390" i="16"/>
  <c r="AV390" i="16"/>
  <c r="AN390" i="16"/>
  <c r="AT390" i="16"/>
  <c r="AR390" i="16"/>
  <c r="AU987" i="16"/>
  <c r="AN987" i="16"/>
  <c r="AS682" i="16"/>
  <c r="AS650" i="16"/>
  <c r="AW623" i="16"/>
  <c r="AS623" i="16"/>
  <c r="AO623" i="16"/>
  <c r="AV623" i="16"/>
  <c r="AR623" i="16"/>
  <c r="AN623" i="16"/>
  <c r="AU623" i="16"/>
  <c r="AQ623" i="16"/>
  <c r="AM623" i="16"/>
  <c r="AT623" i="16"/>
  <c r="AP623" i="16"/>
  <c r="AX623" i="16"/>
  <c r="AW607" i="16"/>
  <c r="AS607" i="16"/>
  <c r="AO607" i="16"/>
  <c r="AV607" i="16"/>
  <c r="AR607" i="16"/>
  <c r="AN607" i="16"/>
  <c r="AU607" i="16"/>
  <c r="AQ607" i="16"/>
  <c r="AM607" i="16"/>
  <c r="AT607" i="16"/>
  <c r="AP607" i="16"/>
  <c r="AX607" i="16"/>
  <c r="M15" i="23"/>
  <c r="AM706" i="16"/>
  <c r="AQ706" i="16"/>
  <c r="AU698" i="16"/>
  <c r="AN698" i="16"/>
  <c r="AX696" i="16"/>
  <c r="AT696" i="16"/>
  <c r="AP696" i="16"/>
  <c r="AV696" i="16"/>
  <c r="AR696" i="16"/>
  <c r="AN696" i="16"/>
  <c r="AU696" i="16"/>
  <c r="AM696" i="16"/>
  <c r="AS696" i="16"/>
  <c r="AQ696" i="16"/>
  <c r="AW696" i="16"/>
  <c r="AO696" i="16"/>
  <c r="AO690" i="16"/>
  <c r="AR690" i="16"/>
  <c r="AW682" i="16"/>
  <c r="AM674" i="16"/>
  <c r="AQ674" i="16"/>
  <c r="AU666" i="16"/>
  <c r="AN666" i="16"/>
  <c r="AX664" i="16"/>
  <c r="AT664" i="16"/>
  <c r="AP664" i="16"/>
  <c r="AV664" i="16"/>
  <c r="AR664" i="16"/>
  <c r="AN664" i="16"/>
  <c r="AU664" i="16"/>
  <c r="AM664" i="16"/>
  <c r="AS664" i="16"/>
  <c r="AQ664" i="16"/>
  <c r="AW664" i="16"/>
  <c r="AO664" i="16"/>
  <c r="AO658" i="16"/>
  <c r="AR658" i="16"/>
  <c r="AW650" i="16"/>
  <c r="AM642" i="16"/>
  <c r="AQ642" i="16"/>
  <c r="AU634" i="16"/>
  <c r="AN634" i="16"/>
  <c r="AX632" i="16"/>
  <c r="AT632" i="16"/>
  <c r="AP632" i="16"/>
  <c r="AV632" i="16"/>
  <c r="AR632" i="16"/>
  <c r="AN632" i="16"/>
  <c r="AU632" i="16"/>
  <c r="AM632" i="16"/>
  <c r="AS632" i="16"/>
  <c r="AQ632" i="16"/>
  <c r="AW632" i="16"/>
  <c r="AO632" i="16"/>
  <c r="AU220" i="16"/>
  <c r="AU212" i="16"/>
  <c r="AU204" i="16"/>
  <c r="AU196" i="16"/>
  <c r="AU188" i="16"/>
  <c r="AU180" i="16"/>
  <c r="AU172" i="16"/>
  <c r="AU164" i="16"/>
  <c r="AU156" i="16"/>
  <c r="AU148" i="16"/>
  <c r="AU140" i="16"/>
  <c r="AU132" i="16"/>
  <c r="AU124" i="16"/>
  <c r="AU116" i="16"/>
  <c r="AU108" i="16"/>
  <c r="AU100" i="16"/>
  <c r="AU92" i="16"/>
  <c r="AU84" i="16"/>
  <c r="AU76" i="16"/>
  <c r="AU68" i="16"/>
  <c r="AU60" i="16"/>
  <c r="AU52" i="16"/>
  <c r="AU44" i="16"/>
  <c r="AU36" i="16"/>
  <c r="AU28" i="16"/>
  <c r="AU20" i="16"/>
  <c r="AU12" i="16"/>
  <c r="AN6" i="16"/>
  <c r="AS6" i="16"/>
  <c r="AX6" i="16"/>
  <c r="AR220" i="16"/>
  <c r="AW220" i="16"/>
  <c r="AR216" i="16"/>
  <c r="AW216" i="16"/>
  <c r="AR212" i="16"/>
  <c r="AW212" i="16"/>
  <c r="AR208" i="16"/>
  <c r="AW208" i="16"/>
  <c r="AR204" i="16"/>
  <c r="AW204" i="16"/>
  <c r="AR200" i="16"/>
  <c r="AW200" i="16"/>
  <c r="AR196" i="16"/>
  <c r="AW196" i="16"/>
  <c r="AR192" i="16"/>
  <c r="AW192" i="16"/>
  <c r="AR188" i="16"/>
  <c r="AW188" i="16"/>
  <c r="AR184" i="16"/>
  <c r="AW184" i="16"/>
  <c r="AR180" i="16"/>
  <c r="AW180" i="16"/>
  <c r="AR176" i="16"/>
  <c r="AW176" i="16"/>
  <c r="AR172" i="16"/>
  <c r="AW172" i="16"/>
  <c r="AR168" i="16"/>
  <c r="AW168" i="16"/>
  <c r="AR164" i="16"/>
  <c r="AW164" i="16"/>
  <c r="AR160" i="16"/>
  <c r="AW160" i="16"/>
  <c r="AR156" i="16"/>
  <c r="AW156" i="16"/>
  <c r="AR152" i="16"/>
  <c r="AW152" i="16"/>
  <c r="AR148" i="16"/>
  <c r="AW148" i="16"/>
  <c r="AR144" i="16"/>
  <c r="AW144" i="16"/>
  <c r="AR140" i="16"/>
  <c r="AW140" i="16"/>
  <c r="AR136" i="16"/>
  <c r="AW136" i="16"/>
  <c r="AR132" i="16"/>
  <c r="AR128" i="16"/>
  <c r="AR124" i="16"/>
  <c r="AR120" i="16"/>
  <c r="AR116" i="16"/>
  <c r="AW116" i="16"/>
  <c r="AR112" i="16"/>
  <c r="AW112" i="16"/>
  <c r="AR108" i="16"/>
  <c r="AR104" i="16"/>
  <c r="AR100" i="16"/>
  <c r="AR96" i="16"/>
  <c r="AR92" i="16"/>
  <c r="AR88" i="16"/>
  <c r="AR84" i="16"/>
  <c r="AW84" i="16"/>
  <c r="AR80" i="16"/>
  <c r="AW80" i="16"/>
  <c r="AR76" i="16"/>
  <c r="AR72" i="16"/>
  <c r="AR68" i="16"/>
  <c r="AR64" i="16"/>
  <c r="AR60" i="16"/>
  <c r="AR56" i="16"/>
  <c r="AR52" i="16"/>
  <c r="AW52" i="16"/>
  <c r="AR48" i="16"/>
  <c r="AW48" i="16"/>
  <c r="AR44" i="16"/>
  <c r="AR40" i="16"/>
  <c r="AR36" i="16"/>
  <c r="AR32" i="16"/>
  <c r="AR28" i="16"/>
  <c r="AR24" i="16"/>
  <c r="AR20" i="16"/>
  <c r="AW20" i="16"/>
  <c r="AR16" i="16"/>
  <c r="AW16" i="16"/>
  <c r="AR12" i="16"/>
  <c r="AR8" i="16"/>
  <c r="B26" i="23" l="1"/>
  <c r="C8" i="23"/>
  <c r="C9" i="23" s="1"/>
  <c r="D8" i="23" s="1"/>
  <c r="D9" i="23" s="1"/>
  <c r="E8" i="23" s="1"/>
  <c r="E9" i="23" s="1"/>
  <c r="F8" i="23" s="1"/>
  <c r="F9" i="23" s="1"/>
  <c r="G8" i="23" s="1"/>
  <c r="G9" i="23" s="1"/>
  <c r="H8" i="23" s="1"/>
  <c r="H9" i="23" s="1"/>
  <c r="I8" i="23" s="1"/>
  <c r="I9" i="23" s="1"/>
  <c r="J8" i="23" s="1"/>
  <c r="J9" i="23" s="1"/>
  <c r="K8" i="23" s="1"/>
  <c r="K9" i="23" s="1"/>
  <c r="L8" i="23" s="1"/>
  <c r="L9" i="23" s="1"/>
  <c r="M8" i="23" s="1"/>
  <c r="M9" i="23" s="1"/>
  <c r="N8" i="23" s="1"/>
  <c r="N9" i="23" s="1"/>
  <c r="N10" i="23" s="1"/>
  <c r="B8" i="23"/>
  <c r="B9" i="23" s="1"/>
  <c r="B10" i="23" s="1"/>
  <c r="C10" i="23" l="1"/>
  <c r="C11" i="23" s="1"/>
  <c r="J10" i="23"/>
  <c r="M10" i="23"/>
  <c r="F10" i="23"/>
  <c r="H10" i="23"/>
  <c r="E10" i="23"/>
  <c r="G10" i="23"/>
  <c r="D10" i="23"/>
  <c r="L10" i="23"/>
  <c r="K10" i="23"/>
  <c r="K11" i="23" s="1"/>
  <c r="C25" i="23"/>
  <c r="C26" i="23" s="1"/>
  <c r="B19" i="23"/>
  <c r="I10" i="23"/>
  <c r="I11" i="23" l="1"/>
  <c r="D11" i="23"/>
  <c r="F11" i="23"/>
  <c r="E11" i="23"/>
  <c r="G11" i="23"/>
  <c r="M11" i="23"/>
  <c r="L11" i="23"/>
  <c r="J11" i="23"/>
  <c r="D25" i="23"/>
  <c r="D26" i="23" s="1"/>
  <c r="C19" i="23"/>
  <c r="C20" i="23" s="1"/>
  <c r="H11" i="23"/>
  <c r="N11" i="23"/>
  <c r="E25" i="23" l="1"/>
  <c r="E26" i="23" s="1"/>
  <c r="D19" i="23"/>
  <c r="D20" i="23" s="1"/>
  <c r="F25" i="23" l="1"/>
  <c r="F26" i="23" s="1"/>
  <c r="E19" i="23"/>
  <c r="E20" i="23" s="1"/>
  <c r="G25" i="23" l="1"/>
  <c r="G26" i="23" s="1"/>
  <c r="F19" i="23"/>
  <c r="F20" i="23" s="1"/>
  <c r="H25" i="23" l="1"/>
  <c r="H26" i="23" s="1"/>
  <c r="G19" i="23"/>
  <c r="G20" i="23" s="1"/>
  <c r="I25" i="23" l="1"/>
  <c r="I26" i="23" s="1"/>
  <c r="H19" i="23"/>
  <c r="H20" i="23" s="1"/>
  <c r="J25" i="23" l="1"/>
  <c r="J26" i="23" s="1"/>
  <c r="I19" i="23"/>
  <c r="I20" i="23" s="1"/>
  <c r="K25" i="23" l="1"/>
  <c r="K26" i="23" s="1"/>
  <c r="J19" i="23"/>
  <c r="J20" i="23" s="1"/>
  <c r="L25" i="23" l="1"/>
  <c r="L26" i="23" s="1"/>
  <c r="K19" i="23"/>
  <c r="K20" i="23" s="1"/>
  <c r="M25" i="23" l="1"/>
  <c r="M26" i="23" s="1"/>
  <c r="L19" i="23"/>
  <c r="L20" i="23" s="1"/>
  <c r="N25" i="23" l="1"/>
  <c r="N26" i="23" s="1"/>
  <c r="N19" i="23" s="1"/>
  <c r="N20" i="23" s="1"/>
  <c r="M19" i="23"/>
  <c r="M20" i="23" s="1"/>
</calcChain>
</file>

<file path=xl/comments1.xml><?xml version="1.0" encoding="utf-8"?>
<comments xmlns="http://schemas.openxmlformats.org/spreadsheetml/2006/main">
  <authors>
    <author>rgbas_000</author>
  </authors>
  <commentList>
    <comment ref="C5" authorId="0" shapeId="0">
      <text>
        <r>
          <rPr>
            <sz val="12"/>
            <color indexed="81"/>
            <rFont val="Calibri"/>
            <family val="2"/>
          </rPr>
          <t>Digite o nome da sua empresa.</t>
        </r>
      </text>
    </comment>
    <comment ref="C6" authorId="0" shapeId="0">
      <text>
        <r>
          <rPr>
            <sz val="12"/>
            <color indexed="81"/>
            <rFont val="Calibri"/>
            <family val="2"/>
          </rPr>
          <t>Escolha um ano para a planilha apurar os resultados consolidados. Ex.: 2015</t>
        </r>
      </text>
    </comment>
  </commentList>
</comments>
</file>

<file path=xl/comments2.xml><?xml version="1.0" encoding="utf-8"?>
<comments xmlns="http://schemas.openxmlformats.org/spreadsheetml/2006/main">
  <authors>
    <author>SIGE CLOUD</author>
    <author>rgbas_000</author>
  </authors>
  <commentList>
    <comment ref="AJ4" authorId="0" shapeId="0">
      <text>
        <r>
          <rPr>
            <sz val="10"/>
            <color indexed="81"/>
            <rFont val="Calibri"/>
            <family val="2"/>
            <scheme val="minor"/>
          </rPr>
          <t>Este quadro será calculado automaticamente conforme as planilhas seguintes.</t>
        </r>
      </text>
    </comment>
    <comment ref="C5" authorId="1" shapeId="0">
      <text>
        <r>
          <rPr>
            <sz val="12"/>
            <color indexed="81"/>
            <rFont val="Calibri"/>
            <family val="2"/>
          </rPr>
          <t>Informar o nome do funcionário.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D5" authorId="1" shapeId="0">
      <text>
        <r>
          <rPr>
            <sz val="12"/>
            <color indexed="81"/>
            <rFont val="Calibri"/>
            <family val="2"/>
          </rPr>
          <t>Selecionar o sexo.</t>
        </r>
      </text>
    </comment>
    <comment ref="E5" authorId="1" shapeId="0">
      <text>
        <r>
          <rPr>
            <sz val="12"/>
            <color indexed="81"/>
            <rFont val="Calibri"/>
            <family val="2"/>
          </rPr>
          <t>Informar a data de nascimento do funcionário. Essa informação ajudará a calcular a faixa etária da equipe.</t>
        </r>
      </text>
    </comment>
    <comment ref="F5" authorId="1" shapeId="0">
      <text>
        <r>
          <rPr>
            <sz val="12"/>
            <color indexed="81"/>
            <rFont val="Calibri"/>
            <family val="2"/>
          </rPr>
          <t>Selecionar a escolaridade.</t>
        </r>
      </text>
    </comment>
    <comment ref="G5" authorId="1" shapeId="0">
      <text>
        <r>
          <rPr>
            <sz val="12"/>
            <color indexed="81"/>
            <rFont val="Calibri"/>
            <family val="2"/>
          </rPr>
          <t>Defina o cargo do funcionário no começo do ano de vigência. Somente assim será possível calcular todas as promoções do ano através dos lançamentos que ainda serão feitos.</t>
        </r>
      </text>
    </comment>
    <comment ref="H5" authorId="1" shapeId="0">
      <text>
        <r>
          <rPr>
            <sz val="12"/>
            <color indexed="81"/>
            <rFont val="Calibri"/>
            <family val="2"/>
          </rPr>
          <t>Informar a data de admissão.
DD/MM/AAAA</t>
        </r>
      </text>
    </comment>
  </commentList>
</comments>
</file>

<file path=xl/comments3.xml><?xml version="1.0" encoding="utf-8"?>
<comments xmlns="http://schemas.openxmlformats.org/spreadsheetml/2006/main">
  <authors>
    <author>SIGE CLOUD</author>
  </authors>
  <commentList>
    <comment ref="C2" authorId="0" shapeId="0">
      <text>
        <r>
          <rPr>
            <sz val="10"/>
            <color indexed="81"/>
            <rFont val="Calibri"/>
            <family val="2"/>
            <scheme val="minor"/>
          </rPr>
          <t>As faltas justificadas devem ser cadastradas na planilha de Absenteismo.</t>
        </r>
      </text>
    </comment>
  </commentList>
</comments>
</file>

<file path=xl/comments4.xml><?xml version="1.0" encoding="utf-8"?>
<comments xmlns="http://schemas.openxmlformats.org/spreadsheetml/2006/main">
  <authors>
    <author>rgbas_000</author>
  </authors>
  <commentList>
    <comment ref="F5" authorId="0" shapeId="0">
      <text>
        <r>
          <rPr>
            <sz val="12"/>
            <color indexed="81"/>
            <rFont val="Calibri"/>
            <family val="2"/>
          </rPr>
          <t>Informar alguma observação sobre a demissão.</t>
        </r>
      </text>
    </comment>
  </commentList>
</comments>
</file>

<file path=xl/sharedStrings.xml><?xml version="1.0" encoding="utf-8"?>
<sst xmlns="http://schemas.openxmlformats.org/spreadsheetml/2006/main" count="8666" uniqueCount="221">
  <si>
    <t>Tipo do cargo</t>
  </si>
  <si>
    <t>Operacional</t>
  </si>
  <si>
    <t>Gerencial</t>
  </si>
  <si>
    <t>Diretoria</t>
  </si>
  <si>
    <t>Cadastro de cargos</t>
  </si>
  <si>
    <t>Nome do cargo</t>
  </si>
  <si>
    <t>Sexo</t>
  </si>
  <si>
    <t>Escolaridade</t>
  </si>
  <si>
    <t>Cargo</t>
  </si>
  <si>
    <t>Data de admissão</t>
  </si>
  <si>
    <t>Data de demissão</t>
  </si>
  <si>
    <t>Tempo de empresa</t>
  </si>
  <si>
    <t>Cadastro de funcionários</t>
  </si>
  <si>
    <t>Masculino</t>
  </si>
  <si>
    <t>Feminino</t>
  </si>
  <si>
    <t>Nome da empresa</t>
  </si>
  <si>
    <t>Motivos para desligamento</t>
  </si>
  <si>
    <t>Pedido de demissão</t>
  </si>
  <si>
    <t>Dispensa sem justa causa</t>
  </si>
  <si>
    <t>Dispensa com justa causa</t>
  </si>
  <si>
    <t>Término de contrato de experiência</t>
  </si>
  <si>
    <t>Rescisão antecipada do contrato de experiência por iniciativa do empregador</t>
  </si>
  <si>
    <t>Rescisão antecipada do contrato de experiência por iniciativa do empregado</t>
  </si>
  <si>
    <t>Falecimento do empregado</t>
  </si>
  <si>
    <t>Outro</t>
  </si>
  <si>
    <t>Ensino fundamental</t>
  </si>
  <si>
    <t>Ensino médio</t>
  </si>
  <si>
    <t>Superior completo</t>
  </si>
  <si>
    <t>Superior incompleto</t>
  </si>
  <si>
    <t>Pós-graduação completa</t>
  </si>
  <si>
    <t>Pós-graduação incompleta</t>
  </si>
  <si>
    <t>Mestre</t>
  </si>
  <si>
    <t>Doutor</t>
  </si>
  <si>
    <t>Benefícios</t>
  </si>
  <si>
    <t>Custos</t>
  </si>
  <si>
    <t>Alimentação</t>
  </si>
  <si>
    <t>Saúde</t>
  </si>
  <si>
    <t>Odonto</t>
  </si>
  <si>
    <t>Transporte</t>
  </si>
  <si>
    <t>Seguro de vida</t>
  </si>
  <si>
    <t>Vale academia</t>
  </si>
  <si>
    <t>Creche</t>
  </si>
  <si>
    <t>Vale combustível</t>
  </si>
  <si>
    <t>Salário família</t>
  </si>
  <si>
    <t>Salários</t>
  </si>
  <si>
    <t>Pró-labore</t>
  </si>
  <si>
    <t>Férias</t>
  </si>
  <si>
    <t>13º Salário</t>
  </si>
  <si>
    <t>Impostos</t>
  </si>
  <si>
    <t>Hora extra</t>
  </si>
  <si>
    <t>Outros custos</t>
  </si>
  <si>
    <t>Motivo da demissão</t>
  </si>
  <si>
    <t>Observações</t>
  </si>
  <si>
    <t>Registro das demissões</t>
  </si>
  <si>
    <t>Anos</t>
  </si>
  <si>
    <t>Meses</t>
  </si>
  <si>
    <t>Nome do funcionário</t>
  </si>
  <si>
    <t>Data de início</t>
  </si>
  <si>
    <t>Data do término</t>
  </si>
  <si>
    <t>Licença</t>
  </si>
  <si>
    <t>Mês</t>
  </si>
  <si>
    <t>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</si>
  <si>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</si>
  <si>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</si>
  <si>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</si>
  <si>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</si>
  <si>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</si>
  <si>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</si>
  <si>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</si>
  <si>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</si>
  <si>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</si>
  <si>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</si>
  <si>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</si>
  <si>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</si>
  <si>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Lançamento de custos com treinamentos</t>
  </si>
  <si>
    <t>Nome do treinamento</t>
  </si>
  <si>
    <t>Funcionários treinados</t>
  </si>
  <si>
    <t>Data da promoção</t>
  </si>
  <si>
    <t>% do aumento</t>
  </si>
  <si>
    <t>Lançamento de funcionários promovidos</t>
  </si>
  <si>
    <t>Indicador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</si>
  <si>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</si>
  <si>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</si>
  <si>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</si>
  <si>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</si>
  <si>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</si>
  <si>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</si>
  <si>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</si>
  <si>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</si>
  <si>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</si>
  <si>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</si>
  <si>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</si>
  <si>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</si>
  <si>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Total</t>
  </si>
  <si>
    <t>Término de contrato de experiêcia</t>
  </si>
  <si>
    <t>Rescisão antecipada do contrato de experiêcia por iniciativa do empregador</t>
  </si>
  <si>
    <t>Rescisão antecipada do contrato de experiêcia por iniciativa do empregado</t>
  </si>
  <si>
    <t>Motivo</t>
  </si>
  <si>
    <t>ano adm</t>
  </si>
  <si>
    <t>mês adm</t>
  </si>
  <si>
    <t>ano dem</t>
  </si>
  <si>
    <t>mês dem</t>
  </si>
  <si>
    <t>Nível</t>
  </si>
  <si>
    <t>Funcionários em treinamento</t>
  </si>
  <si>
    <t>Mês término</t>
  </si>
  <si>
    <t>Ano término</t>
  </si>
  <si>
    <t>Mês início</t>
  </si>
  <si>
    <t>Horas mensais</t>
  </si>
  <si>
    <t>Custo mensal</t>
  </si>
  <si>
    <t>Ano início</t>
  </si>
  <si>
    <t>Custo com folha de pagamento</t>
  </si>
  <si>
    <t>Custo com benefícios</t>
  </si>
  <si>
    <t>Custo</t>
  </si>
  <si>
    <t>Classificação</t>
  </si>
  <si>
    <t>Ordenar</t>
  </si>
  <si>
    <t>Admissões</t>
  </si>
  <si>
    <t>Demissões</t>
  </si>
  <si>
    <t>Turnover</t>
  </si>
  <si>
    <t>Funcionários no fim do mês</t>
  </si>
  <si>
    <t>Funcionários no início do mês</t>
  </si>
  <si>
    <t>Custo total</t>
  </si>
  <si>
    <t>Horas totais</t>
  </si>
  <si>
    <t>Receita Bruta</t>
  </si>
  <si>
    <t>Receita média por funcionário</t>
  </si>
  <si>
    <t>Custo médio por funcionário</t>
  </si>
  <si>
    <t>Data de nascimento</t>
  </si>
  <si>
    <t>Idade</t>
  </si>
  <si>
    <t>Faixa etária</t>
  </si>
  <si>
    <t>18 a 23 anos</t>
  </si>
  <si>
    <t>24 a 33 anos</t>
  </si>
  <si>
    <t>34 a 43 anos</t>
  </si>
  <si>
    <t>44 a 53 anos</t>
  </si>
  <si>
    <t>54 a 60 anos</t>
  </si>
  <si>
    <t>Mais de 60 anos</t>
  </si>
  <si>
    <t>Média de permanência</t>
  </si>
  <si>
    <t>Passou na experiência?</t>
  </si>
  <si>
    <t>Variação %</t>
  </si>
  <si>
    <t>Variação</t>
  </si>
  <si>
    <t>Meses total</t>
  </si>
  <si>
    <t>Cargo após a promoção</t>
  </si>
  <si>
    <t>Sócio</t>
  </si>
  <si>
    <t>Cadastros iniciais</t>
  </si>
  <si>
    <t>Ano de vigência da planilha</t>
  </si>
  <si>
    <t>Duarção (dias)</t>
  </si>
  <si>
    <t>Encargos</t>
  </si>
  <si>
    <t>Custos com folha</t>
  </si>
  <si>
    <t>Data de retorno</t>
  </si>
  <si>
    <t>Salário</t>
  </si>
  <si>
    <t>Cargo antes da promoção</t>
  </si>
  <si>
    <t>Cargo depois da promoção</t>
  </si>
  <si>
    <t>Salário antes da promoção</t>
  </si>
  <si>
    <t>Salário depois da promoção</t>
  </si>
  <si>
    <t>Falta não justificada</t>
  </si>
  <si>
    <t>Bolsa de estágio</t>
  </si>
  <si>
    <t>Descrição</t>
  </si>
  <si>
    <t>Receita bruta total da empresa</t>
  </si>
  <si>
    <t>Custo com folha</t>
  </si>
  <si>
    <t>Cadasto de benefícios</t>
  </si>
  <si>
    <t>Motivo da Ausência</t>
  </si>
  <si>
    <t>Distribuição de Pagamento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</si>
  <si>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</si>
  <si>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</si>
  <si>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</si>
  <si>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</si>
  <si>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</si>
  <si>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</si>
  <si>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</si>
  <si>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</si>
  <si>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</si>
  <si>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</si>
  <si>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</si>
  <si>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</si>
  <si>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Data da falta</t>
  </si>
  <si>
    <t>Controle de Absenteísmo</t>
  </si>
  <si>
    <t>Funcionário</t>
  </si>
  <si>
    <t>a</t>
  </si>
  <si>
    <t>Falta Justificada?</t>
  </si>
  <si>
    <t>Apresentou atestado?</t>
  </si>
  <si>
    <t>Informações do atestado</t>
  </si>
  <si>
    <t>Total de Faltas</t>
  </si>
  <si>
    <t>Total de Faltas Justificadas</t>
  </si>
  <si>
    <t>Total de Faltas Não Justificadas</t>
  </si>
  <si>
    <t>mês</t>
  </si>
  <si>
    <t>Ativo</t>
  </si>
  <si>
    <t/>
  </si>
  <si>
    <t>CADASTROS INICIAIS</t>
  </si>
  <si>
    <t xml:space="preserve">Informe os dados iniciais para começar a utilização da planilha. </t>
  </si>
  <si>
    <t>Empresa Exemplo</t>
  </si>
  <si>
    <t>CADASTRO DE CARGOS</t>
  </si>
  <si>
    <t>Faça os cadastros de cargos da sua empresa, que serão necessários nas próximas planilhas.</t>
  </si>
  <si>
    <t>Estoquista</t>
  </si>
  <si>
    <t>Vendedor</t>
  </si>
  <si>
    <t>CADASTRO DOS FUNCIONÁRIOS</t>
  </si>
  <si>
    <t>Faça os cadastros dos funcionários da sua empresa, pois a partir deles você poderá realizar os próximos lançamentos.</t>
  </si>
  <si>
    <t>Maria</t>
  </si>
  <si>
    <t>Roberto</t>
  </si>
  <si>
    <t>Faltas</t>
  </si>
  <si>
    <t>Faltas justificadas</t>
  </si>
  <si>
    <t>Faltas não justificadas</t>
  </si>
  <si>
    <t>Faltas justificadas com atestado</t>
  </si>
  <si>
    <t>Faltas justificadas sem atestado</t>
  </si>
  <si>
    <t>OUTROS CADASTROS</t>
  </si>
  <si>
    <t>Aqui você realiza outros cadastros necessários para utilização da planilha. Já trouxemos alguns dados preenchidos, mas você pode alterar conforme sua necessidade.</t>
  </si>
  <si>
    <t>LANÇAMENTO DE RECEITAS E CUSTOS</t>
  </si>
  <si>
    <t>LANÇAMENTO DE FÉRIAS E FALTAS</t>
  </si>
  <si>
    <t>LANÇAMENTO DE DEMISSÕES</t>
  </si>
  <si>
    <t>LANÇAMENTO DE TREINAMENTOS</t>
  </si>
  <si>
    <t>Faça o registro dos treinamentos oferecidos aos funcionários.</t>
  </si>
  <si>
    <t>Abordagem comercial</t>
  </si>
  <si>
    <t>LANÇAMENTO DE PROMOÇÕES</t>
  </si>
  <si>
    <t>Carga horária total</t>
  </si>
  <si>
    <t>Denis</t>
  </si>
  <si>
    <t>Lançamento de Licenças, Férias e Faltas não justificadas</t>
  </si>
  <si>
    <t>LANÇAMENTOS DE FALTAS JUSTIFICADAS - ABSENTEÍSMO</t>
  </si>
  <si>
    <t>Aqui você faz o registro das faltas justificadas pelos funcionários, também conhecido como Absenteísmo.</t>
  </si>
  <si>
    <t>Faça o registro das promoções concedidas aos funcionários da sua empresa.</t>
  </si>
  <si>
    <t>Nesta planilha você registra as demissões da sua empresa.</t>
  </si>
  <si>
    <t>Faça o registro de licenças, férias e faltas não justificadas dos funcionários.</t>
  </si>
  <si>
    <t>Nesta planilha você irá lançar as receitas e custos da sua empresa com o RH.</t>
  </si>
  <si>
    <t>Aproveite esta planilha para acompanhar os dados do seu RH com eficiência. Nas planilhas seguintes você vai preencher os dados conforme solicitado em cada cabeçalho, e assim saberá como está a gestão de pessoas do seu negócio. Você deve preencher somente os campos brancos, sem modificar os campos azuis que possuem fórmulas e serão calculados automaticamente.</t>
  </si>
  <si>
    <t>PLANILHA PARA DADOS DO 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</si>
</sst>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_-* #,##0_-;\-* #,##0_-;_-* &quot;-&quot;??_-;_-@_-"/>
    <numFmt numFmtId="166" formatCode="_-* #,##0.00\ [$€]_-;\-* #,##0.00\ [$€]_-;_-* &quot;-&quot;??\ [$€]_-;_-@_-"/>
    <numFmt numFmtId="167" formatCode="&quot;R$ &quot;#,##0_);\(&quot;R$ &quot;#,##0\)"/>
    <numFmt numFmtId="168" formatCode="_(* #,##0.00_);_(* \(#,##0.00\);_(* &quot;-&quot;??_);_(@_)"/>
    <numFmt numFmtId="169" formatCode="&quot;$&quot;#,##0_);\(&quot;$&quot;#,##0\)"/>
  </numFmts>
  <fonts count="39" x14ac:knownFonts="1">
    <font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sz val="12"/>
      <color indexed="81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99999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indexed="81"/>
      <name val="Calibri"/>
      <family val="2"/>
      <scheme val="minor"/>
    </font>
    <font>
      <sz val="10"/>
      <name val="Arial"/>
      <family val="2"/>
    </font>
    <font>
      <b/>
      <sz val="36"/>
      <color theme="0"/>
      <name val="Calibri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333333"/>
      <name val="Calibri"/>
      <family val="2"/>
    </font>
    <font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2"/>
      <color theme="10"/>
      <name val="Calibri"/>
      <family val="2"/>
      <scheme val="minor"/>
    </font>
    <font>
      <u/>
      <sz val="11"/>
      <color rgb="FF00B0F0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2"/>
      <color theme="1" tint="0.34998626667073579"/>
      <name val="Calibri"/>
      <family val="2"/>
      <scheme val="minor"/>
    </font>
    <font>
      <sz val="12"/>
      <name val="Times New Roman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18"/>
      <color theme="3"/>
      <name val="Cambria"/>
      <family val="2"/>
      <scheme val="major"/>
    </font>
    <font>
      <sz val="20"/>
      <color theme="1" tint="0.34998626667073579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6699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0.749992370372631"/>
        <bgColor indexed="65"/>
      </patternFill>
    </fill>
    <fill>
      <patternFill patternType="solid">
        <fgColor theme="5"/>
        <bgColor auto="1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5813BA"/>
        <bgColor indexed="64"/>
      </patternFill>
    </fill>
  </fills>
  <borders count="1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 style="medium">
        <color theme="4" tint="-0.499984740745262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dashed">
        <color theme="1" tint="0.34998626667073579"/>
      </bottom>
      <diagonal/>
    </border>
  </borders>
  <cellStyleXfs count="39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/>
    <xf numFmtId="0" fontId="4" fillId="0" borderId="0"/>
    <xf numFmtId="0" fontId="13" fillId="0" borderId="0"/>
    <xf numFmtId="0" fontId="21" fillId="0" borderId="0" applyNumberFormat="0" applyFill="0" applyBorder="0" applyAlignment="0" applyProtection="0"/>
    <xf numFmtId="0" fontId="26" fillId="6" borderId="15">
      <alignment horizontal="center" vertical="center"/>
    </xf>
    <xf numFmtId="0" fontId="27" fillId="7" borderId="0"/>
    <xf numFmtId="0" fontId="7" fillId="8" borderId="0"/>
    <xf numFmtId="166" fontId="13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9" fontId="32" fillId="0" borderId="16">
      <alignment horizontal="left" vertical="center" indent="2"/>
    </xf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7" applyNumberFormat="0" applyFill="0" applyAlignment="0" applyProtection="0"/>
    <xf numFmtId="0" fontId="37" fillId="0" borderId="0" applyNumberFormat="0" applyFill="0" applyBorder="0" applyAlignment="0" applyProtection="0"/>
    <xf numFmtId="169" fontId="38" fillId="0" borderId="18">
      <alignment horizontal="center"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83">
    <xf numFmtId="0" fontId="0" fillId="0" borderId="0" xfId="0"/>
    <xf numFmtId="0" fontId="7" fillId="0" borderId="0" xfId="0" applyFont="1"/>
    <xf numFmtId="0" fontId="0" fillId="0" borderId="0" xfId="0" applyAlignment="1">
      <alignment horizontal="center"/>
    </xf>
    <xf numFmtId="9" fontId="8" fillId="2" borderId="1" xfId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left" vertical="center" indent="1"/>
    </xf>
    <xf numFmtId="0" fontId="5" fillId="4" borderId="1" xfId="0" applyFont="1" applyFill="1" applyBorder="1" applyAlignment="1">
      <alignment horizontal="left" vertical="center" indent="1"/>
    </xf>
    <xf numFmtId="0" fontId="5" fillId="4" borderId="2" xfId="0" applyFont="1" applyFill="1" applyBorder="1" applyAlignment="1">
      <alignment horizontal="left" vertical="center" indent="1"/>
    </xf>
    <xf numFmtId="0" fontId="8" fillId="2" borderId="1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 indent="1"/>
    </xf>
    <xf numFmtId="0" fontId="5" fillId="4" borderId="2" xfId="0" applyFont="1" applyFill="1" applyBorder="1" applyAlignment="1">
      <alignment horizontal="left" vertical="center" indent="1"/>
    </xf>
    <xf numFmtId="165" fontId="8" fillId="2" borderId="1" xfId="2" applyNumberFormat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left" vertical="center" wrapText="1" indent="1"/>
    </xf>
    <xf numFmtId="0" fontId="0" fillId="0" borderId="0" xfId="0" applyProtection="1"/>
    <xf numFmtId="0" fontId="0" fillId="0" borderId="0" xfId="0" applyFont="1"/>
    <xf numFmtId="0" fontId="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4" fillId="0" borderId="0" xfId="0" applyFont="1" applyFill="1" applyBorder="1" applyAlignment="1" applyProtection="1">
      <alignment horizontal="left" vertical="center" wrapText="1" indent="1"/>
    </xf>
    <xf numFmtId="14" fontId="4" fillId="0" borderId="0" xfId="0" applyNumberFormat="1" applyFont="1" applyFill="1" applyBorder="1" applyAlignment="1" applyProtection="1">
      <alignment horizontal="left" vertical="center" indent="1"/>
    </xf>
    <xf numFmtId="0" fontId="0" fillId="0" borderId="0" xfId="0" applyBorder="1" applyProtection="1"/>
    <xf numFmtId="164" fontId="0" fillId="0" borderId="0" xfId="0" applyNumberFormat="1" applyBorder="1"/>
    <xf numFmtId="0" fontId="4" fillId="0" borderId="0" xfId="0" applyFont="1" applyBorder="1"/>
    <xf numFmtId="0" fontId="6" fillId="4" borderId="0" xfId="0" applyFont="1" applyFill="1" applyBorder="1" applyAlignment="1">
      <alignment horizontal="left" vertical="center" indent="1"/>
    </xf>
    <xf numFmtId="0" fontId="0" fillId="0" borderId="0" xfId="0" applyBorder="1" applyAlignment="1">
      <alignment horizontal="center"/>
    </xf>
    <xf numFmtId="14" fontId="0" fillId="0" borderId="0" xfId="0" applyNumberFormat="1" applyBorder="1"/>
    <xf numFmtId="0" fontId="0" fillId="0" borderId="0" xfId="0" applyNumberFormat="1" applyBorder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 vertical="center" wrapText="1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5" fillId="4" borderId="0" xfId="0" applyFont="1" applyFill="1" applyBorder="1" applyAlignment="1">
      <alignment horizontal="center" vertical="center"/>
    </xf>
    <xf numFmtId="0" fontId="0" fillId="0" borderId="0" xfId="0" applyFill="1" applyBorder="1" applyProtection="1"/>
    <xf numFmtId="0" fontId="0" fillId="0" borderId="0" xfId="0" applyFont="1" applyFill="1" applyBorder="1" applyProtection="1"/>
    <xf numFmtId="0" fontId="0" fillId="0" borderId="0" xfId="0" applyFont="1" applyBorder="1" applyProtection="1"/>
    <xf numFmtId="0" fontId="10" fillId="0" borderId="0" xfId="0" applyFont="1" applyFill="1" applyBorder="1" applyProtection="1"/>
    <xf numFmtId="0" fontId="10" fillId="0" borderId="0" xfId="0" applyFont="1" applyBorder="1" applyProtection="1"/>
    <xf numFmtId="0" fontId="10" fillId="0" borderId="0" xfId="0" applyFont="1" applyBorder="1" applyAlignment="1" applyProtection="1">
      <alignment horizontal="left" vertical="center" indent="1"/>
      <protection locked="0"/>
    </xf>
    <xf numFmtId="0" fontId="10" fillId="0" borderId="9" xfId="0" applyFont="1" applyBorder="1" applyAlignment="1" applyProtection="1">
      <alignment horizontal="left" vertical="center" indent="1"/>
      <protection locked="0"/>
    </xf>
    <xf numFmtId="0" fontId="10" fillId="0" borderId="7" xfId="0" applyFont="1" applyBorder="1" applyAlignment="1" applyProtection="1">
      <alignment horizontal="left" vertical="center" indent="1"/>
      <protection locked="0"/>
    </xf>
    <xf numFmtId="0" fontId="4" fillId="0" borderId="0" xfId="0" applyFont="1" applyFill="1" applyBorder="1" applyAlignment="1" applyProtection="1">
      <alignment horizontal="left" vertical="center" indent="1"/>
    </xf>
    <xf numFmtId="164" fontId="10" fillId="0" borderId="0" xfId="0" applyNumberFormat="1" applyFont="1" applyBorder="1" applyAlignment="1" applyProtection="1">
      <alignment horizontal="left" vertical="center" indent="1"/>
      <protection locked="0"/>
    </xf>
    <xf numFmtId="0" fontId="10" fillId="0" borderId="0" xfId="0" applyFont="1" applyFill="1" applyBorder="1" applyAlignment="1" applyProtection="1">
      <alignment horizontal="left" vertical="center" indent="1"/>
    </xf>
    <xf numFmtId="164" fontId="10" fillId="0" borderId="0" xfId="0" applyNumberFormat="1" applyFont="1" applyFill="1" applyBorder="1" applyAlignment="1" applyProtection="1">
      <alignment horizontal="left" vertical="center" inden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0" fillId="0" borderId="0" xfId="0" applyFont="1" applyFill="1" applyBorder="1"/>
    <xf numFmtId="0" fontId="10" fillId="0" borderId="0" xfId="0" applyFont="1" applyBorder="1"/>
    <xf numFmtId="0" fontId="10" fillId="0" borderId="0" xfId="0" applyFont="1" applyFill="1" applyBorder="1" applyAlignment="1" applyProtection="1">
      <alignment horizontal="left" vertical="center" indent="1"/>
      <protection locked="0"/>
    </xf>
    <xf numFmtId="14" fontId="10" fillId="0" borderId="0" xfId="0" applyNumberFormat="1" applyFont="1" applyFill="1" applyBorder="1" applyAlignment="1" applyProtection="1">
      <alignment horizontal="left" vertical="center" indent="1"/>
      <protection locked="0"/>
    </xf>
    <xf numFmtId="14" fontId="10" fillId="0" borderId="0" xfId="0" applyNumberFormat="1" applyFont="1" applyFill="1" applyBorder="1" applyAlignment="1">
      <alignment horizontal="left" vertical="center" indent="1"/>
    </xf>
    <xf numFmtId="14" fontId="10" fillId="0" borderId="0" xfId="0" applyNumberFormat="1" applyFont="1" applyFill="1" applyBorder="1" applyAlignment="1" applyProtection="1">
      <alignment horizontal="left" vertical="center" indent="1"/>
    </xf>
    <xf numFmtId="0" fontId="0" fillId="0" borderId="0" xfId="0" applyBorder="1" applyAlignment="1"/>
    <xf numFmtId="0" fontId="5" fillId="4" borderId="0" xfId="0" applyFont="1" applyFill="1" applyBorder="1" applyAlignment="1">
      <alignment horizontal="left" vertical="center"/>
    </xf>
    <xf numFmtId="0" fontId="0" fillId="0" borderId="0" xfId="0" applyFont="1" applyBorder="1" applyAlignment="1"/>
    <xf numFmtId="0" fontId="0" fillId="0" borderId="0" xfId="0" applyFont="1" applyFill="1" applyBorder="1" applyAlignment="1" applyProtection="1">
      <alignment horizontal="left" vertical="center" wrapText="1" indent="1"/>
    </xf>
    <xf numFmtId="164" fontId="10" fillId="0" borderId="0" xfId="0" applyNumberFormat="1" applyFont="1" applyFill="1" applyBorder="1" applyAlignment="1" applyProtection="1">
      <alignment horizontal="left" vertical="center" indent="1"/>
      <protection locked="0"/>
    </xf>
    <xf numFmtId="164" fontId="10" fillId="0" borderId="11" xfId="0" applyNumberFormat="1" applyFont="1" applyFill="1" applyBorder="1" applyAlignment="1" applyProtection="1">
      <alignment horizontal="left" vertical="center" indent="1"/>
      <protection locked="0"/>
    </xf>
    <xf numFmtId="164" fontId="10" fillId="0" borderId="11" xfId="0" applyNumberFormat="1" applyFont="1" applyFill="1" applyBorder="1" applyAlignment="1" applyProtection="1">
      <alignment horizontal="left" vertical="center" indent="1"/>
    </xf>
    <xf numFmtId="0" fontId="10" fillId="0" borderId="0" xfId="0" applyFont="1" applyBorder="1" applyAlignment="1" applyProtection="1">
      <alignment horizontal="left" vertical="center" wrapText="1" indent="1"/>
      <protection locked="0"/>
    </xf>
    <xf numFmtId="14" fontId="10" fillId="0" borderId="0" xfId="0" applyNumberFormat="1" applyFont="1" applyBorder="1" applyAlignment="1" applyProtection="1">
      <alignment horizontal="left" vertical="center" indent="1"/>
      <protection locked="0"/>
    </xf>
    <xf numFmtId="0" fontId="10" fillId="0" borderId="0" xfId="0" applyFont="1" applyFill="1" applyBorder="1" applyAlignment="1" applyProtection="1">
      <alignment horizontal="left" vertical="center" wrapText="1" indent="1"/>
    </xf>
    <xf numFmtId="0" fontId="10" fillId="0" borderId="0" xfId="0" applyFont="1" applyFill="1" applyBorder="1" applyAlignment="1" applyProtection="1">
      <alignment horizontal="left" vertical="center" wrapText="1" indent="1"/>
      <protection locked="0"/>
    </xf>
    <xf numFmtId="3" fontId="10" fillId="0" borderId="0" xfId="2" applyNumberFormat="1" applyFont="1" applyFill="1" applyBorder="1" applyAlignment="1" applyProtection="1">
      <alignment horizontal="left" vertical="center" wrapText="1" indent="1"/>
      <protection locked="0"/>
    </xf>
    <xf numFmtId="164" fontId="10" fillId="0" borderId="0" xfId="0" applyNumberFormat="1" applyFont="1" applyFill="1" applyBorder="1" applyAlignment="1" applyProtection="1">
      <alignment horizontal="left" vertical="center" wrapText="1" indent="1"/>
      <protection locked="0"/>
    </xf>
    <xf numFmtId="3" fontId="10" fillId="0" borderId="0" xfId="2" applyNumberFormat="1" applyFont="1" applyFill="1" applyBorder="1" applyAlignment="1" applyProtection="1">
      <alignment horizontal="left" vertical="center" wrapText="1" indent="1"/>
    </xf>
    <xf numFmtId="164" fontId="10" fillId="0" borderId="0" xfId="0" applyNumberFormat="1" applyFont="1" applyFill="1" applyBorder="1" applyAlignment="1" applyProtection="1">
      <alignment horizontal="left" vertical="center" wrapText="1" indent="1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14" fontId="10" fillId="0" borderId="0" xfId="0" applyNumberFormat="1" applyFont="1" applyFill="1" applyBorder="1" applyAlignment="1" applyProtection="1">
      <alignment horizontal="left" vertical="center" wrapText="1" indent="1"/>
      <protection locked="0"/>
    </xf>
    <xf numFmtId="14" fontId="10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4" applyFont="1"/>
    <xf numFmtId="0" fontId="4" fillId="0" borderId="0" xfId="4"/>
    <xf numFmtId="0" fontId="3" fillId="0" borderId="0" xfId="4" applyFont="1" applyFill="1"/>
    <xf numFmtId="0" fontId="15" fillId="0" borderId="0" xfId="4" applyFont="1"/>
    <xf numFmtId="0" fontId="15" fillId="0" borderId="0" xfId="4" applyFont="1" applyAlignment="1">
      <alignment vertical="center"/>
    </xf>
    <xf numFmtId="0" fontId="17" fillId="0" borderId="0" xfId="4" applyFont="1" applyAlignment="1">
      <alignment vertical="center"/>
    </xf>
    <xf numFmtId="0" fontId="18" fillId="0" borderId="0" xfId="4" applyFont="1" applyAlignment="1">
      <alignment horizontal="left" vertical="center" indent="1"/>
    </xf>
    <xf numFmtId="0" fontId="19" fillId="0" borderId="0" xfId="4" applyFont="1"/>
    <xf numFmtId="0" fontId="22" fillId="0" borderId="0" xfId="6" applyFont="1" applyAlignment="1">
      <alignment horizontal="left" vertical="center"/>
    </xf>
    <xf numFmtId="0" fontId="23" fillId="0" borderId="0" xfId="5" applyFont="1"/>
    <xf numFmtId="0" fontId="22" fillId="0" borderId="0" xfId="6" applyFont="1" applyAlignment="1">
      <alignment vertical="center"/>
    </xf>
    <xf numFmtId="0" fontId="24" fillId="0" borderId="0" xfId="4" applyFont="1" applyAlignment="1">
      <alignment vertical="center" wrapText="1"/>
    </xf>
    <xf numFmtId="0" fontId="15" fillId="0" borderId="0" xfId="4" applyFont="1" applyAlignment="1">
      <alignment vertical="center" wrapText="1"/>
    </xf>
    <xf numFmtId="0" fontId="25" fillId="0" borderId="0" xfId="6" applyFont="1" applyFill="1" applyAlignment="1" applyProtection="1">
      <alignment horizontal="center" vertical="center"/>
      <protection locked="0"/>
    </xf>
    <xf numFmtId="0" fontId="0" fillId="5" borderId="0" xfId="0" applyFill="1" applyBorder="1"/>
    <xf numFmtId="0" fontId="0" fillId="5" borderId="0" xfId="0" applyFill="1" applyBorder="1" applyAlignment="1"/>
    <xf numFmtId="0" fontId="0" fillId="5" borderId="0" xfId="0" applyFill="1"/>
    <xf numFmtId="0" fontId="10" fillId="10" borderId="6" xfId="0" applyFont="1" applyFill="1" applyBorder="1" applyAlignment="1" applyProtection="1">
      <alignment horizontal="left" vertical="center" indent="1"/>
    </xf>
    <xf numFmtId="0" fontId="10" fillId="10" borderId="11" xfId="0" applyFont="1" applyFill="1" applyBorder="1" applyAlignment="1" applyProtection="1">
      <alignment horizontal="left" vertical="center" indent="1"/>
    </xf>
    <xf numFmtId="0" fontId="10" fillId="10" borderId="7" xfId="0" applyFont="1" applyFill="1" applyBorder="1" applyAlignment="1" applyProtection="1">
      <alignment horizontal="left" vertical="center" indent="1"/>
    </xf>
    <xf numFmtId="0" fontId="9" fillId="11" borderId="12" xfId="0" applyFont="1" applyFill="1" applyBorder="1" applyAlignment="1" applyProtection="1">
      <alignment horizontal="left" vertical="center" indent="1"/>
    </xf>
    <xf numFmtId="0" fontId="9" fillId="11" borderId="4" xfId="0" applyFont="1" applyFill="1" applyBorder="1" applyAlignment="1">
      <alignment horizontal="left" vertical="center" indent="1"/>
    </xf>
    <xf numFmtId="0" fontId="9" fillId="11" borderId="10" xfId="0" applyFont="1" applyFill="1" applyBorder="1" applyAlignment="1">
      <alignment horizontal="left" vertical="center" indent="1"/>
    </xf>
    <xf numFmtId="0" fontId="9" fillId="11" borderId="5" xfId="0" applyFont="1" applyFill="1" applyBorder="1" applyAlignment="1">
      <alignment horizontal="left" vertical="center" indent="1"/>
    </xf>
    <xf numFmtId="0" fontId="10" fillId="10" borderId="6" xfId="0" applyFont="1" applyFill="1" applyBorder="1" applyAlignment="1">
      <alignment horizontal="left" vertical="center" indent="1"/>
    </xf>
    <xf numFmtId="0" fontId="10" fillId="10" borderId="11" xfId="0" applyFont="1" applyFill="1" applyBorder="1" applyAlignment="1">
      <alignment horizontal="left" vertical="center" indent="1"/>
    </xf>
    <xf numFmtId="0" fontId="10" fillId="10" borderId="7" xfId="0" applyFont="1" applyFill="1" applyBorder="1" applyAlignment="1">
      <alignment horizontal="left" vertical="center" indent="1"/>
    </xf>
    <xf numFmtId="0" fontId="10" fillId="10" borderId="11" xfId="0" applyFont="1" applyFill="1" applyBorder="1" applyAlignment="1">
      <alignment horizontal="left" vertical="center" wrapText="1" inden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center" vertical="center" wrapText="1"/>
    </xf>
    <xf numFmtId="0" fontId="10" fillId="10" borderId="6" xfId="0" applyFont="1" applyFill="1" applyBorder="1" applyAlignment="1">
      <alignment horizontal="left" vertical="center"/>
    </xf>
    <xf numFmtId="0" fontId="10" fillId="10" borderId="11" xfId="0" applyFont="1" applyFill="1" applyBorder="1" applyAlignment="1">
      <alignment horizontal="left" vertical="center"/>
    </xf>
    <xf numFmtId="0" fontId="10" fillId="10" borderId="7" xfId="0" applyFont="1" applyFill="1" applyBorder="1" applyAlignment="1">
      <alignment horizontal="left" vertical="center"/>
    </xf>
    <xf numFmtId="0" fontId="0" fillId="10" borderId="6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/>
    </xf>
    <xf numFmtId="0" fontId="10" fillId="10" borderId="8" xfId="0" applyFont="1" applyFill="1" applyBorder="1" applyAlignment="1" applyProtection="1">
      <alignment horizontal="left" vertical="center" indent="1"/>
    </xf>
    <xf numFmtId="14" fontId="10" fillId="9" borderId="0" xfId="0" applyNumberFormat="1" applyFont="1" applyFill="1" applyBorder="1" applyAlignment="1">
      <alignment horizontal="left" vertical="center" indent="1"/>
    </xf>
    <xf numFmtId="0" fontId="0" fillId="9" borderId="0" xfId="0" applyFill="1"/>
    <xf numFmtId="0" fontId="0" fillId="9" borderId="0" xfId="0" applyFont="1" applyFill="1" applyBorder="1" applyAlignment="1">
      <alignment horizontal="center"/>
    </xf>
    <xf numFmtId="0" fontId="0" fillId="9" borderId="0" xfId="0" applyFont="1" applyFill="1" applyAlignment="1">
      <alignment horizontal="center"/>
    </xf>
    <xf numFmtId="0" fontId="0" fillId="9" borderId="13" xfId="0" applyFont="1" applyFill="1" applyBorder="1" applyAlignment="1" applyProtection="1">
      <alignment horizontal="left" vertical="center" wrapText="1" indent="1"/>
    </xf>
    <xf numFmtId="0" fontId="0" fillId="9" borderId="14" xfId="0" applyFont="1" applyFill="1" applyBorder="1" applyAlignment="1" applyProtection="1">
      <alignment horizontal="left" vertical="center" wrapText="1" indent="1"/>
    </xf>
    <xf numFmtId="0" fontId="10" fillId="9" borderId="6" xfId="0" applyFont="1" applyFill="1" applyBorder="1" applyAlignment="1">
      <alignment horizontal="left" vertical="center" wrapText="1" indent="1"/>
    </xf>
    <xf numFmtId="0" fontId="10" fillId="9" borderId="8" xfId="0" applyFont="1" applyFill="1" applyBorder="1" applyAlignment="1">
      <alignment horizontal="left" vertical="center" wrapText="1" indent="1"/>
    </xf>
    <xf numFmtId="164" fontId="10" fillId="9" borderId="9" xfId="0" applyNumberFormat="1" applyFont="1" applyFill="1" applyBorder="1" applyAlignment="1">
      <alignment horizontal="left" vertical="center" indent="1"/>
    </xf>
    <xf numFmtId="164" fontId="10" fillId="9" borderId="7" xfId="0" applyNumberFormat="1" applyFont="1" applyFill="1" applyBorder="1" applyAlignment="1">
      <alignment horizontal="left" vertical="center" indent="1"/>
    </xf>
    <xf numFmtId="14" fontId="10" fillId="9" borderId="0" xfId="0" applyNumberFormat="1" applyFont="1" applyFill="1" applyBorder="1" applyAlignment="1" applyProtection="1">
      <alignment horizontal="left" vertical="center" indent="1"/>
    </xf>
    <xf numFmtId="14" fontId="8" fillId="9" borderId="0" xfId="0" applyNumberFormat="1" applyFont="1" applyFill="1" applyBorder="1" applyAlignment="1" applyProtection="1">
      <alignment horizontal="left" vertical="center" indent="1"/>
    </xf>
    <xf numFmtId="0" fontId="0" fillId="9" borderId="0" xfId="0" applyFill="1" applyBorder="1"/>
    <xf numFmtId="164" fontId="10" fillId="9" borderId="0" xfId="0" applyNumberFormat="1" applyFont="1" applyFill="1" applyBorder="1" applyAlignment="1">
      <alignment horizontal="left" vertical="center" indent="1"/>
    </xf>
    <xf numFmtId="9" fontId="10" fillId="9" borderId="0" xfId="1" applyFont="1" applyFill="1" applyBorder="1" applyAlignment="1">
      <alignment horizontal="center" vertical="center"/>
    </xf>
    <xf numFmtId="164" fontId="10" fillId="9" borderId="0" xfId="0" applyNumberFormat="1" applyFont="1" applyFill="1" applyBorder="1" applyAlignment="1" applyProtection="1">
      <alignment horizontal="left" vertical="center" indent="1"/>
    </xf>
    <xf numFmtId="9" fontId="10" fillId="9" borderId="0" xfId="1" applyFont="1" applyFill="1" applyBorder="1" applyAlignment="1" applyProtection="1">
      <alignment horizontal="center" vertical="center"/>
    </xf>
    <xf numFmtId="164" fontId="8" fillId="9" borderId="0" xfId="0" applyNumberFormat="1" applyFont="1" applyFill="1" applyBorder="1" applyAlignment="1" applyProtection="1">
      <alignment horizontal="left" vertical="center" indent="1"/>
    </xf>
    <xf numFmtId="9" fontId="8" fillId="9" borderId="0" xfId="1" applyFont="1" applyFill="1" applyBorder="1" applyAlignment="1" applyProtection="1">
      <alignment horizontal="center" vertical="center"/>
    </xf>
    <xf numFmtId="0" fontId="4" fillId="12" borderId="0" xfId="4" applyFill="1"/>
    <xf numFmtId="0" fontId="0" fillId="12" borderId="0" xfId="0" applyFill="1" applyBorder="1" applyProtection="1"/>
    <xf numFmtId="0" fontId="0" fillId="12" borderId="0" xfId="0" applyFill="1" applyProtection="1"/>
    <xf numFmtId="0" fontId="0" fillId="12" borderId="0" xfId="0" applyFill="1" applyBorder="1"/>
    <xf numFmtId="0" fontId="7" fillId="12" borderId="0" xfId="0" applyFont="1" applyFill="1" applyBorder="1"/>
    <xf numFmtId="0" fontId="0" fillId="12" borderId="0" xfId="0" applyFill="1"/>
    <xf numFmtId="0" fontId="14" fillId="12" borderId="0" xfId="4" applyFont="1" applyFill="1" applyAlignment="1">
      <alignment horizontal="center" vertical="center" wrapText="1"/>
    </xf>
    <xf numFmtId="0" fontId="16" fillId="0" borderId="0" xfId="5" applyFont="1" applyAlignment="1">
      <alignment horizontal="center"/>
    </xf>
    <xf numFmtId="0" fontId="15" fillId="0" borderId="0" xfId="5" applyFont="1" applyAlignment="1">
      <alignment horizontal="center" vertical="center" wrapText="1"/>
    </xf>
    <xf numFmtId="0" fontId="20" fillId="0" borderId="0" xfId="5" applyFont="1" applyAlignment="1">
      <alignment horizontal="left"/>
    </xf>
    <xf numFmtId="0" fontId="15" fillId="0" borderId="0" xfId="5" applyFont="1" applyAlignment="1">
      <alignment horizontal="left" vertical="center" wrapText="1"/>
    </xf>
    <xf numFmtId="0" fontId="9" fillId="12" borderId="4" xfId="0" applyFont="1" applyFill="1" applyBorder="1" applyAlignment="1" applyProtection="1">
      <alignment horizontal="left" vertical="center" indent="1"/>
    </xf>
    <xf numFmtId="0" fontId="9" fillId="12" borderId="5" xfId="0" applyFont="1" applyFill="1" applyBorder="1" applyAlignment="1" applyProtection="1">
      <alignment horizontal="left" vertical="center" indent="1"/>
    </xf>
    <xf numFmtId="0" fontId="11" fillId="12" borderId="4" xfId="0" applyFont="1" applyFill="1" applyBorder="1" applyAlignment="1" applyProtection="1">
      <alignment horizontal="center" vertical="center"/>
    </xf>
    <xf numFmtId="0" fontId="11" fillId="12" borderId="5" xfId="0" applyFont="1" applyFill="1" applyBorder="1" applyAlignment="1" applyProtection="1">
      <alignment horizontal="center" vertical="center"/>
    </xf>
    <xf numFmtId="0" fontId="9" fillId="12" borderId="6" xfId="0" applyFont="1" applyFill="1" applyBorder="1" applyAlignment="1">
      <alignment horizontal="center"/>
    </xf>
    <xf numFmtId="0" fontId="9" fillId="12" borderId="7" xfId="0" applyFont="1" applyFill="1" applyBorder="1" applyAlignment="1">
      <alignment horizontal="center"/>
    </xf>
    <xf numFmtId="0" fontId="9" fillId="12" borderId="10" xfId="0" applyFont="1" applyFill="1" applyBorder="1" applyAlignment="1" applyProtection="1">
      <alignment horizontal="left" vertical="center" indent="1"/>
    </xf>
    <xf numFmtId="0" fontId="11" fillId="12" borderId="10" xfId="0" applyFont="1" applyFill="1" applyBorder="1" applyAlignment="1" applyProtection="1">
      <alignment horizontal="center" vertical="center"/>
    </xf>
    <xf numFmtId="0" fontId="9" fillId="12" borderId="11" xfId="0" applyFont="1" applyFill="1" applyBorder="1" applyAlignment="1">
      <alignment horizontal="center"/>
    </xf>
    <xf numFmtId="0" fontId="9" fillId="11" borderId="4" xfId="0" applyFont="1" applyFill="1" applyBorder="1" applyAlignment="1">
      <alignment horizontal="left" vertical="center" indent="1"/>
    </xf>
    <xf numFmtId="0" fontId="9" fillId="11" borderId="10" xfId="0" applyFont="1" applyFill="1" applyBorder="1" applyAlignment="1">
      <alignment horizontal="left" vertical="center" indent="1"/>
    </xf>
    <xf numFmtId="0" fontId="9" fillId="11" borderId="5" xfId="0" applyFont="1" applyFill="1" applyBorder="1" applyAlignment="1">
      <alignment horizontal="left" vertical="center" indent="1"/>
    </xf>
    <xf numFmtId="0" fontId="11" fillId="5" borderId="4" xfId="0" applyFont="1" applyFill="1" applyBorder="1" applyAlignment="1">
      <alignment horizontal="center" vertical="center"/>
    </xf>
    <xf numFmtId="0" fontId="11" fillId="5" borderId="10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0" fontId="9" fillId="11" borderId="4" xfId="0" applyFont="1" applyFill="1" applyBorder="1" applyAlignment="1">
      <alignment horizontal="left"/>
    </xf>
    <xf numFmtId="0" fontId="9" fillId="11" borderId="10" xfId="0" applyFont="1" applyFill="1" applyBorder="1" applyAlignment="1">
      <alignment horizontal="left"/>
    </xf>
    <xf numFmtId="0" fontId="9" fillId="11" borderId="5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wrapText="1"/>
    </xf>
    <xf numFmtId="0" fontId="9" fillId="5" borderId="11" xfId="0" applyFont="1" applyFill="1" applyBorder="1" applyAlignment="1">
      <alignment horizontal="center" wrapText="1"/>
    </xf>
    <xf numFmtId="0" fontId="9" fillId="5" borderId="7" xfId="0" applyFont="1" applyFill="1" applyBorder="1" applyAlignment="1">
      <alignment horizontal="center" wrapText="1"/>
    </xf>
    <xf numFmtId="0" fontId="9" fillId="11" borderId="8" xfId="0" applyFont="1" applyFill="1" applyBorder="1" applyAlignment="1">
      <alignment horizontal="left" vertical="center" wrapText="1" indent="1"/>
    </xf>
    <xf numFmtId="0" fontId="9" fillId="11" borderId="0" xfId="0" applyFont="1" applyFill="1" applyBorder="1" applyAlignment="1">
      <alignment horizontal="left" vertical="center" wrapText="1" indent="1"/>
    </xf>
    <xf numFmtId="0" fontId="9" fillId="11" borderId="9" xfId="0" applyFont="1" applyFill="1" applyBorder="1" applyAlignment="1">
      <alignment horizontal="left" vertical="center" wrapText="1" indent="1"/>
    </xf>
    <xf numFmtId="0" fontId="9" fillId="11" borderId="4" xfId="0" applyFont="1" applyFill="1" applyBorder="1" applyAlignment="1">
      <alignment horizontal="left" vertical="center" wrapText="1" indent="1"/>
    </xf>
    <xf numFmtId="0" fontId="9" fillId="11" borderId="10" xfId="0" applyFont="1" applyFill="1" applyBorder="1" applyAlignment="1">
      <alignment horizontal="left" vertical="center" wrapText="1" indent="1"/>
    </xf>
    <xf numFmtId="0" fontId="9" fillId="11" borderId="5" xfId="0" applyFont="1" applyFill="1" applyBorder="1" applyAlignment="1">
      <alignment horizontal="left" vertical="center" wrapText="1" indent="1"/>
    </xf>
    <xf numFmtId="0" fontId="9" fillId="12" borderId="4" xfId="0" applyFont="1" applyFill="1" applyBorder="1" applyAlignment="1">
      <alignment horizontal="left" vertical="center" indent="1"/>
    </xf>
    <xf numFmtId="0" fontId="9" fillId="12" borderId="10" xfId="0" applyFont="1" applyFill="1" applyBorder="1" applyAlignment="1">
      <alignment horizontal="left" vertical="center" indent="1"/>
    </xf>
    <xf numFmtId="0" fontId="9" fillId="12" borderId="5" xfId="0" applyFont="1" applyFill="1" applyBorder="1" applyAlignment="1">
      <alignment horizontal="left" vertical="center" indent="1"/>
    </xf>
    <xf numFmtId="0" fontId="11" fillId="12" borderId="4" xfId="0" applyFont="1" applyFill="1" applyBorder="1" applyAlignment="1">
      <alignment horizontal="center" vertical="center"/>
    </xf>
    <xf numFmtId="0" fontId="11" fillId="12" borderId="10" xfId="0" applyFont="1" applyFill="1" applyBorder="1" applyAlignment="1">
      <alignment horizontal="center" vertical="center"/>
    </xf>
    <xf numFmtId="0" fontId="11" fillId="12" borderId="5" xfId="0" applyFont="1" applyFill="1" applyBorder="1" applyAlignment="1">
      <alignment horizontal="center" vertical="center"/>
    </xf>
    <xf numFmtId="0" fontId="9" fillId="11" borderId="10" xfId="0" applyFont="1" applyFill="1" applyBorder="1" applyAlignment="1">
      <alignment horizontal="left" vertical="center"/>
    </xf>
    <xf numFmtId="0" fontId="9" fillId="11" borderId="5" xfId="0" applyFont="1" applyFill="1" applyBorder="1" applyAlignment="1">
      <alignment horizontal="left" vertical="center"/>
    </xf>
  </cellXfs>
  <cellStyles count="39">
    <cellStyle name="Cabeçalho de métrica-chave" xfId="7"/>
    <cellStyle name="Custom Style  1" xfId="8"/>
    <cellStyle name="Custom Style 2" xfId="9"/>
    <cellStyle name="Euro" xfId="10"/>
    <cellStyle name="Hyperlink 2" xfId="11"/>
    <cellStyle name="Hyperlink 2 2" xfId="12"/>
    <cellStyle name="Hyperlink 2 2 2" xfId="13"/>
    <cellStyle name="Hyperlink 2 3" xfId="14"/>
    <cellStyle name="Hyperlink 2 4" xfId="15"/>
    <cellStyle name="Hyperlink 3" xfId="16"/>
    <cellStyle name="Hyperlink 4" xfId="6"/>
    <cellStyle name="Moeda 2" xfId="17"/>
    <cellStyle name="Moeda 2 2" xfId="18"/>
    <cellStyle name="Normal" xfId="0" builtinId="0"/>
    <cellStyle name="Normal 2" xfId="3"/>
    <cellStyle name="Normal 2 2" xfId="19"/>
    <cellStyle name="Normal 2 2 2" xfId="5"/>
    <cellStyle name="Normal 2 3" xfId="20"/>
    <cellStyle name="Normal 3" xfId="21"/>
    <cellStyle name="Normal 4" xfId="22"/>
    <cellStyle name="Normal 4 2" xfId="4"/>
    <cellStyle name="Normal 5" xfId="23"/>
    <cellStyle name="Normal 6" xfId="24"/>
    <cellStyle name="Percentual de métrica-chave" xfId="25"/>
    <cellStyle name="Porcentagem" xfId="1" builtinId="5"/>
    <cellStyle name="Porcentagem 2" xfId="26"/>
    <cellStyle name="Porcentagem 5" xfId="27"/>
    <cellStyle name="Separador de milhares 2" xfId="28"/>
    <cellStyle name="Separador de milhares 3" xfId="29"/>
    <cellStyle name="Separador de milhares 5" xfId="30"/>
    <cellStyle name="Separador de milhares 6" xfId="31"/>
    <cellStyle name="Título 1 1" xfId="32"/>
    <cellStyle name="Título 1 1 1" xfId="33"/>
    <cellStyle name="Título 1 1 1 1" xfId="34"/>
    <cellStyle name="Título 5" xfId="35"/>
    <cellStyle name="Valor de métrica-chave" xfId="36"/>
    <cellStyle name="Vírgula" xfId="2" builtinId="3"/>
    <cellStyle name="Vírgula 10" xfId="37"/>
    <cellStyle name="Vírgula 2" xfId="38"/>
  </cellStyles>
  <dxfs count="1">
    <dxf>
      <fill>
        <patternFill>
          <bgColor rgb="FFFFE599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4CC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Treinamentos!A1"/><Relationship Id="rId3" Type="http://schemas.openxmlformats.org/officeDocument/2006/relationships/hyperlink" Target="#'Cad de Cargos'!A1"/><Relationship Id="rId7" Type="http://schemas.openxmlformats.org/officeDocument/2006/relationships/hyperlink" Target="#Demiss&#245;es!A1"/><Relationship Id="rId2" Type="http://schemas.openxmlformats.org/officeDocument/2006/relationships/hyperlink" Target="#'Cad Iniciais'!A1"/><Relationship Id="rId1" Type="http://schemas.openxmlformats.org/officeDocument/2006/relationships/hyperlink" Target="#Apresenta&#231;&#227;o!A1"/><Relationship Id="rId6" Type="http://schemas.openxmlformats.org/officeDocument/2006/relationships/hyperlink" Target="#F&#233;rias!A1"/><Relationship Id="rId5" Type="http://schemas.openxmlformats.org/officeDocument/2006/relationships/hyperlink" Target="#'Receitas Custos'!A1"/><Relationship Id="rId10" Type="http://schemas.openxmlformats.org/officeDocument/2006/relationships/hyperlink" Target="#Absenteismo!A1"/><Relationship Id="rId4" Type="http://schemas.openxmlformats.org/officeDocument/2006/relationships/hyperlink" Target="#'Cad de Funcion&#225;rios'!A1"/><Relationship Id="rId9" Type="http://schemas.openxmlformats.org/officeDocument/2006/relationships/hyperlink" Target="#Promo&#231;&#245;es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reinamentos!A1"/><Relationship Id="rId3" Type="http://schemas.openxmlformats.org/officeDocument/2006/relationships/hyperlink" Target="#'Cad de Cargos'!A1"/><Relationship Id="rId7" Type="http://schemas.openxmlformats.org/officeDocument/2006/relationships/hyperlink" Target="#Demiss&#245;es!A1"/><Relationship Id="rId2" Type="http://schemas.openxmlformats.org/officeDocument/2006/relationships/hyperlink" Target="#'Cad Iniciais'!A1"/><Relationship Id="rId1" Type="http://schemas.openxmlformats.org/officeDocument/2006/relationships/hyperlink" Target="#Apresenta&#231;&#227;o!A1"/><Relationship Id="rId6" Type="http://schemas.openxmlformats.org/officeDocument/2006/relationships/hyperlink" Target="#F&#233;rias!A1"/><Relationship Id="rId11" Type="http://schemas.openxmlformats.org/officeDocument/2006/relationships/hyperlink" Target="https://www.sigelite.com.br/" TargetMode="External"/><Relationship Id="rId5" Type="http://schemas.openxmlformats.org/officeDocument/2006/relationships/hyperlink" Target="#'Receitas Custos'!A1"/><Relationship Id="rId10" Type="http://schemas.openxmlformats.org/officeDocument/2006/relationships/hyperlink" Target="#Absenteismo!A1"/><Relationship Id="rId4" Type="http://schemas.openxmlformats.org/officeDocument/2006/relationships/hyperlink" Target="#'Cad de Funcion&#225;rios'!A1"/><Relationship Id="rId9" Type="http://schemas.openxmlformats.org/officeDocument/2006/relationships/hyperlink" Target="#Promo&#231;&#245;es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Treinamentos!A1"/><Relationship Id="rId3" Type="http://schemas.openxmlformats.org/officeDocument/2006/relationships/hyperlink" Target="#'Cad de Cargos'!A1"/><Relationship Id="rId7" Type="http://schemas.openxmlformats.org/officeDocument/2006/relationships/hyperlink" Target="#Demiss&#245;es!A1"/><Relationship Id="rId2" Type="http://schemas.openxmlformats.org/officeDocument/2006/relationships/hyperlink" Target="#'Cad Iniciais'!A1"/><Relationship Id="rId1" Type="http://schemas.openxmlformats.org/officeDocument/2006/relationships/hyperlink" Target="#Apresenta&#231;&#227;o!A1"/><Relationship Id="rId6" Type="http://schemas.openxmlformats.org/officeDocument/2006/relationships/hyperlink" Target="#F&#233;rias!A1"/><Relationship Id="rId11" Type="http://schemas.openxmlformats.org/officeDocument/2006/relationships/hyperlink" Target="https://www.sigelite.com.br/" TargetMode="External"/><Relationship Id="rId5" Type="http://schemas.openxmlformats.org/officeDocument/2006/relationships/hyperlink" Target="#'Receitas Custos'!A1"/><Relationship Id="rId10" Type="http://schemas.openxmlformats.org/officeDocument/2006/relationships/hyperlink" Target="#Absenteismo!A1"/><Relationship Id="rId4" Type="http://schemas.openxmlformats.org/officeDocument/2006/relationships/hyperlink" Target="#'Cad de Funcion&#225;rios'!A1"/><Relationship Id="rId9" Type="http://schemas.openxmlformats.org/officeDocument/2006/relationships/hyperlink" Target="#Promo&#231;&#245;es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Treinamentos!A1"/><Relationship Id="rId3" Type="http://schemas.openxmlformats.org/officeDocument/2006/relationships/hyperlink" Target="#'Cad de Cargos'!A1"/><Relationship Id="rId7" Type="http://schemas.openxmlformats.org/officeDocument/2006/relationships/hyperlink" Target="#Demiss&#245;es!A1"/><Relationship Id="rId2" Type="http://schemas.openxmlformats.org/officeDocument/2006/relationships/hyperlink" Target="#'Cad Iniciais'!A1"/><Relationship Id="rId1" Type="http://schemas.openxmlformats.org/officeDocument/2006/relationships/hyperlink" Target="#Apresenta&#231;&#227;o!A1"/><Relationship Id="rId6" Type="http://schemas.openxmlformats.org/officeDocument/2006/relationships/hyperlink" Target="#F&#233;rias!A1"/><Relationship Id="rId11" Type="http://schemas.openxmlformats.org/officeDocument/2006/relationships/hyperlink" Target="https://www.sigelite.com.br/" TargetMode="External"/><Relationship Id="rId5" Type="http://schemas.openxmlformats.org/officeDocument/2006/relationships/hyperlink" Target="#'Receitas Custos'!A1"/><Relationship Id="rId10" Type="http://schemas.openxmlformats.org/officeDocument/2006/relationships/hyperlink" Target="#Absenteismo!A1"/><Relationship Id="rId4" Type="http://schemas.openxmlformats.org/officeDocument/2006/relationships/hyperlink" Target="#'Cad de Funcion&#225;rios'!A1"/><Relationship Id="rId9" Type="http://schemas.openxmlformats.org/officeDocument/2006/relationships/hyperlink" Target="#Promo&#231;&#245;es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Treinamentos!A1"/><Relationship Id="rId3" Type="http://schemas.openxmlformats.org/officeDocument/2006/relationships/hyperlink" Target="#'Cad de Cargos'!A1"/><Relationship Id="rId7" Type="http://schemas.openxmlformats.org/officeDocument/2006/relationships/hyperlink" Target="#Demiss&#245;es!A1"/><Relationship Id="rId2" Type="http://schemas.openxmlformats.org/officeDocument/2006/relationships/hyperlink" Target="#'Cad Iniciais'!A1"/><Relationship Id="rId1" Type="http://schemas.openxmlformats.org/officeDocument/2006/relationships/hyperlink" Target="#Apresenta&#231;&#227;o!A1"/><Relationship Id="rId6" Type="http://schemas.openxmlformats.org/officeDocument/2006/relationships/hyperlink" Target="#F&#233;rias!A1"/><Relationship Id="rId11" Type="http://schemas.openxmlformats.org/officeDocument/2006/relationships/hyperlink" Target="https://www.sigelite.com.br/" TargetMode="External"/><Relationship Id="rId5" Type="http://schemas.openxmlformats.org/officeDocument/2006/relationships/hyperlink" Target="#'Receitas Custos'!A1"/><Relationship Id="rId10" Type="http://schemas.openxmlformats.org/officeDocument/2006/relationships/hyperlink" Target="#Absenteismo!A1"/><Relationship Id="rId4" Type="http://schemas.openxmlformats.org/officeDocument/2006/relationships/hyperlink" Target="#'Cad de Funcion&#225;rios'!A1"/><Relationship Id="rId9" Type="http://schemas.openxmlformats.org/officeDocument/2006/relationships/hyperlink" Target="#Promo&#231;&#245;es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Cad Iniciais'!A1"/><Relationship Id="rId13" Type="http://schemas.openxmlformats.org/officeDocument/2006/relationships/hyperlink" Target="#Demiss&#245;es!A1"/><Relationship Id="rId3" Type="http://schemas.openxmlformats.org/officeDocument/2006/relationships/hyperlink" Target="#'RI'!B1"/><Relationship Id="rId7" Type="http://schemas.openxmlformats.org/officeDocument/2006/relationships/hyperlink" Target="#Apresenta&#231;&#227;o!A1"/><Relationship Id="rId12" Type="http://schemas.openxmlformats.org/officeDocument/2006/relationships/hyperlink" Target="#F&#233;rias!A1"/><Relationship Id="rId17" Type="http://schemas.openxmlformats.org/officeDocument/2006/relationships/hyperlink" Target="https://www.sigelite.com.br/" TargetMode="External"/><Relationship Id="rId2" Type="http://schemas.openxmlformats.org/officeDocument/2006/relationships/hyperlink" Target="#'AD'!B1"/><Relationship Id="rId16" Type="http://schemas.openxmlformats.org/officeDocument/2006/relationships/hyperlink" Target="#Absenteismo!A1"/><Relationship Id="rId1" Type="http://schemas.openxmlformats.org/officeDocument/2006/relationships/hyperlink" Target="#'Graf'!B1"/><Relationship Id="rId6" Type="http://schemas.openxmlformats.org/officeDocument/2006/relationships/hyperlink" Target="#'Sobre a LUZ'!B1"/><Relationship Id="rId11" Type="http://schemas.openxmlformats.org/officeDocument/2006/relationships/hyperlink" Target="#'Receitas Custos'!A1"/><Relationship Id="rId5" Type="http://schemas.openxmlformats.org/officeDocument/2006/relationships/hyperlink" Target="#'Sugest&#245;es'!B1"/><Relationship Id="rId15" Type="http://schemas.openxmlformats.org/officeDocument/2006/relationships/hyperlink" Target="#Promo&#231;&#245;es!A1"/><Relationship Id="rId10" Type="http://schemas.openxmlformats.org/officeDocument/2006/relationships/hyperlink" Target="#'Cad de Funcion&#225;rios'!A1"/><Relationship Id="rId4" Type="http://schemas.openxmlformats.org/officeDocument/2006/relationships/hyperlink" Target="#'D&#250;vidas'!B1"/><Relationship Id="rId9" Type="http://schemas.openxmlformats.org/officeDocument/2006/relationships/hyperlink" Target="#'Cad de Cargos'!A1"/><Relationship Id="rId14" Type="http://schemas.openxmlformats.org/officeDocument/2006/relationships/hyperlink" Target="#Treinamentos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Treinamentos!A1"/><Relationship Id="rId3" Type="http://schemas.openxmlformats.org/officeDocument/2006/relationships/hyperlink" Target="#'Cad de Cargos'!A1"/><Relationship Id="rId7" Type="http://schemas.openxmlformats.org/officeDocument/2006/relationships/hyperlink" Target="#Demiss&#245;es!A1"/><Relationship Id="rId12" Type="http://schemas.openxmlformats.org/officeDocument/2006/relationships/image" Target="../media/image1.png"/><Relationship Id="rId2" Type="http://schemas.openxmlformats.org/officeDocument/2006/relationships/hyperlink" Target="#'Cad Iniciais'!A1"/><Relationship Id="rId1" Type="http://schemas.openxmlformats.org/officeDocument/2006/relationships/hyperlink" Target="#Apresenta&#231;&#227;o!A1"/><Relationship Id="rId6" Type="http://schemas.openxmlformats.org/officeDocument/2006/relationships/hyperlink" Target="#F&#233;rias!A1"/><Relationship Id="rId11" Type="http://schemas.openxmlformats.org/officeDocument/2006/relationships/hyperlink" Target="https://www.sigelite.com.br/" TargetMode="External"/><Relationship Id="rId5" Type="http://schemas.openxmlformats.org/officeDocument/2006/relationships/hyperlink" Target="#'Receitas Custos'!A1"/><Relationship Id="rId10" Type="http://schemas.openxmlformats.org/officeDocument/2006/relationships/hyperlink" Target="#Absenteismo!A1"/><Relationship Id="rId4" Type="http://schemas.openxmlformats.org/officeDocument/2006/relationships/hyperlink" Target="#'Cad de Funcion&#225;rios'!A1"/><Relationship Id="rId9" Type="http://schemas.openxmlformats.org/officeDocument/2006/relationships/hyperlink" Target="#Promo&#231;&#245;es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Treinamentos!A1"/><Relationship Id="rId3" Type="http://schemas.openxmlformats.org/officeDocument/2006/relationships/hyperlink" Target="#'Cad de Cargos'!A1"/><Relationship Id="rId7" Type="http://schemas.openxmlformats.org/officeDocument/2006/relationships/hyperlink" Target="#Demiss&#245;es!A1"/><Relationship Id="rId2" Type="http://schemas.openxmlformats.org/officeDocument/2006/relationships/hyperlink" Target="#'Cad Iniciais'!A1"/><Relationship Id="rId1" Type="http://schemas.openxmlformats.org/officeDocument/2006/relationships/hyperlink" Target="#Apresenta&#231;&#227;o!A1"/><Relationship Id="rId6" Type="http://schemas.openxmlformats.org/officeDocument/2006/relationships/hyperlink" Target="#F&#233;rias!A1"/><Relationship Id="rId11" Type="http://schemas.openxmlformats.org/officeDocument/2006/relationships/hyperlink" Target="https://www.sigelite.com.br/" TargetMode="External"/><Relationship Id="rId5" Type="http://schemas.openxmlformats.org/officeDocument/2006/relationships/hyperlink" Target="#'Receitas Custos'!A1"/><Relationship Id="rId10" Type="http://schemas.openxmlformats.org/officeDocument/2006/relationships/hyperlink" Target="#Absenteismo!A1"/><Relationship Id="rId4" Type="http://schemas.openxmlformats.org/officeDocument/2006/relationships/hyperlink" Target="#'Cad de Funcion&#225;rios'!A1"/><Relationship Id="rId9" Type="http://schemas.openxmlformats.org/officeDocument/2006/relationships/hyperlink" Target="#Promo&#231;&#245;es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Treinamentos!A1"/><Relationship Id="rId3" Type="http://schemas.openxmlformats.org/officeDocument/2006/relationships/hyperlink" Target="#'Cad de Cargos'!A1"/><Relationship Id="rId7" Type="http://schemas.openxmlformats.org/officeDocument/2006/relationships/hyperlink" Target="#Demiss&#245;es!A1"/><Relationship Id="rId2" Type="http://schemas.openxmlformats.org/officeDocument/2006/relationships/hyperlink" Target="#'Cad Iniciais'!A1"/><Relationship Id="rId1" Type="http://schemas.openxmlformats.org/officeDocument/2006/relationships/hyperlink" Target="#Apresenta&#231;&#227;o!A1"/><Relationship Id="rId6" Type="http://schemas.openxmlformats.org/officeDocument/2006/relationships/hyperlink" Target="#F&#233;rias!A1"/><Relationship Id="rId11" Type="http://schemas.openxmlformats.org/officeDocument/2006/relationships/hyperlink" Target="https://www.sigelite.com.br/" TargetMode="External"/><Relationship Id="rId5" Type="http://schemas.openxmlformats.org/officeDocument/2006/relationships/hyperlink" Target="#'Receitas Custos'!A1"/><Relationship Id="rId10" Type="http://schemas.openxmlformats.org/officeDocument/2006/relationships/hyperlink" Target="#Absenteismo!A1"/><Relationship Id="rId4" Type="http://schemas.openxmlformats.org/officeDocument/2006/relationships/hyperlink" Target="#'Cad de Funcion&#225;rios'!A1"/><Relationship Id="rId9" Type="http://schemas.openxmlformats.org/officeDocument/2006/relationships/hyperlink" Target="#Promo&#231;&#245;es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Treinamentos!A1"/><Relationship Id="rId3" Type="http://schemas.openxmlformats.org/officeDocument/2006/relationships/hyperlink" Target="#'Cad de Cargos'!A1"/><Relationship Id="rId7" Type="http://schemas.openxmlformats.org/officeDocument/2006/relationships/hyperlink" Target="#Demiss&#245;es!A1"/><Relationship Id="rId2" Type="http://schemas.openxmlformats.org/officeDocument/2006/relationships/hyperlink" Target="#'Cad Iniciais'!A1"/><Relationship Id="rId1" Type="http://schemas.openxmlformats.org/officeDocument/2006/relationships/hyperlink" Target="#Apresenta&#231;&#227;o!A1"/><Relationship Id="rId6" Type="http://schemas.openxmlformats.org/officeDocument/2006/relationships/hyperlink" Target="#F&#233;rias!A1"/><Relationship Id="rId11" Type="http://schemas.openxmlformats.org/officeDocument/2006/relationships/hyperlink" Target="https://www.sigelite.com.br/" TargetMode="External"/><Relationship Id="rId5" Type="http://schemas.openxmlformats.org/officeDocument/2006/relationships/hyperlink" Target="#'Receitas Custos'!A1"/><Relationship Id="rId10" Type="http://schemas.openxmlformats.org/officeDocument/2006/relationships/hyperlink" Target="#Absenteismo!A1"/><Relationship Id="rId4" Type="http://schemas.openxmlformats.org/officeDocument/2006/relationships/hyperlink" Target="#'Cad de Funcion&#225;rios'!A1"/><Relationship Id="rId9" Type="http://schemas.openxmlformats.org/officeDocument/2006/relationships/hyperlink" Target="#Promo&#231;&#245;es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Treinamentos!A1"/><Relationship Id="rId3" Type="http://schemas.openxmlformats.org/officeDocument/2006/relationships/hyperlink" Target="#'Cad de Cargos'!A1"/><Relationship Id="rId7" Type="http://schemas.openxmlformats.org/officeDocument/2006/relationships/hyperlink" Target="#Demiss&#245;es!A1"/><Relationship Id="rId2" Type="http://schemas.openxmlformats.org/officeDocument/2006/relationships/hyperlink" Target="#'Cad Iniciais'!A1"/><Relationship Id="rId1" Type="http://schemas.openxmlformats.org/officeDocument/2006/relationships/hyperlink" Target="#Apresenta&#231;&#227;o!A1"/><Relationship Id="rId6" Type="http://schemas.openxmlformats.org/officeDocument/2006/relationships/hyperlink" Target="#F&#233;rias!A1"/><Relationship Id="rId11" Type="http://schemas.openxmlformats.org/officeDocument/2006/relationships/hyperlink" Target="https://www.sigelite.com.br/" TargetMode="External"/><Relationship Id="rId5" Type="http://schemas.openxmlformats.org/officeDocument/2006/relationships/hyperlink" Target="#'Receitas Custos'!A1"/><Relationship Id="rId10" Type="http://schemas.openxmlformats.org/officeDocument/2006/relationships/hyperlink" Target="#Absenteismo!A1"/><Relationship Id="rId4" Type="http://schemas.openxmlformats.org/officeDocument/2006/relationships/hyperlink" Target="#'Cad de Funcion&#225;rios'!A1"/><Relationship Id="rId9" Type="http://schemas.openxmlformats.org/officeDocument/2006/relationships/hyperlink" Target="#Promo&#231;&#245;e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257175</xdr:rowOff>
    </xdr:from>
    <xdr:to>
      <xdr:col>1</xdr:col>
      <xdr:colOff>38127</xdr:colOff>
      <xdr:row>3</xdr:row>
      <xdr:rowOff>34925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0" y="933450"/>
          <a:ext cx="1838352" cy="254000"/>
        </a:xfrm>
        <a:prstGeom prst="rect">
          <a:avLst/>
        </a:prstGeom>
        <a:solidFill>
          <a:schemeClr val="bg1">
            <a:lumMod val="100000"/>
          </a:schemeClr>
        </a:solidFill>
        <a:ln w="25400" cap="flat" cmpd="sng" algn="ctr">
          <a:noFill/>
          <a:prstDash val="solid"/>
        </a:ln>
        <a:effectLst/>
        <a:extLst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rgbClr val="000000"/>
              </a:solidFill>
            </a:rPr>
            <a:t>Apresentação</a:t>
          </a:r>
        </a:p>
      </xdr:txBody>
    </xdr:sp>
    <xdr:clientData/>
  </xdr:twoCellAnchor>
  <xdr:twoCellAnchor editAs="absolute">
    <xdr:from>
      <xdr:col>0</xdr:col>
      <xdr:colOff>0</xdr:colOff>
      <xdr:row>3</xdr:row>
      <xdr:rowOff>98425</xdr:rowOff>
    </xdr:from>
    <xdr:to>
      <xdr:col>1</xdr:col>
      <xdr:colOff>38127</xdr:colOff>
      <xdr:row>3</xdr:row>
      <xdr:rowOff>355953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0" y="1250950"/>
          <a:ext cx="1838352" cy="25752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iniciais</a:t>
          </a:r>
        </a:p>
      </xdr:txBody>
    </xdr:sp>
    <xdr:clientData/>
  </xdr:twoCellAnchor>
  <xdr:twoCellAnchor editAs="absolute">
    <xdr:from>
      <xdr:col>0</xdr:col>
      <xdr:colOff>0</xdr:colOff>
      <xdr:row>3</xdr:row>
      <xdr:rowOff>404989</xdr:rowOff>
    </xdr:from>
    <xdr:to>
      <xdr:col>1</xdr:col>
      <xdr:colOff>38127</xdr:colOff>
      <xdr:row>4</xdr:row>
      <xdr:rowOff>186972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0" y="1557514"/>
          <a:ext cx="1838352" cy="2582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de Cargos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5</xdr:row>
      <xdr:rowOff>59972</xdr:rowOff>
    </xdr:from>
    <xdr:to>
      <xdr:col>1</xdr:col>
      <xdr:colOff>38127</xdr:colOff>
      <xdr:row>6</xdr:row>
      <xdr:rowOff>104540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0" y="1888772"/>
          <a:ext cx="1838352" cy="24459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 de Funcionários</a:t>
          </a:r>
        </a:p>
      </xdr:txBody>
    </xdr:sp>
    <xdr:clientData/>
  </xdr:twoCellAnchor>
  <xdr:twoCellAnchor editAs="absolute">
    <xdr:from>
      <xdr:col>0</xdr:col>
      <xdr:colOff>0</xdr:colOff>
      <xdr:row>6</xdr:row>
      <xdr:rowOff>174978</xdr:rowOff>
    </xdr:from>
    <xdr:to>
      <xdr:col>1</xdr:col>
      <xdr:colOff>38127</xdr:colOff>
      <xdr:row>8</xdr:row>
      <xdr:rowOff>15875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0" y="2203803"/>
          <a:ext cx="1838352" cy="269522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Receitas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e Custos com RH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8</xdr:row>
      <xdr:rowOff>75142</xdr:rowOff>
    </xdr:from>
    <xdr:to>
      <xdr:col>1</xdr:col>
      <xdr:colOff>38127</xdr:colOff>
      <xdr:row>9</xdr:row>
      <xdr:rowOff>100542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0" y="2532592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Controle de Férias</a:t>
          </a:r>
        </a:p>
      </xdr:txBody>
    </xdr:sp>
    <xdr:clientData/>
  </xdr:twoCellAnchor>
  <xdr:twoCellAnchor editAs="absolute">
    <xdr:from>
      <xdr:col>0</xdr:col>
      <xdr:colOff>0</xdr:colOff>
      <xdr:row>9</xdr:row>
      <xdr:rowOff>164042</xdr:rowOff>
    </xdr:from>
    <xdr:to>
      <xdr:col>1</xdr:col>
      <xdr:colOff>38127</xdr:colOff>
      <xdr:row>10</xdr:row>
      <xdr:rowOff>182387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0" y="2850092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Demissões</a:t>
          </a:r>
        </a:p>
      </xdr:txBody>
    </xdr:sp>
    <xdr:clientData/>
  </xdr:twoCellAnchor>
  <xdr:twoCellAnchor editAs="absolute">
    <xdr:from>
      <xdr:col>0</xdr:col>
      <xdr:colOff>0</xdr:colOff>
      <xdr:row>11</xdr:row>
      <xdr:rowOff>39158</xdr:rowOff>
    </xdr:from>
    <xdr:to>
      <xdr:col>1</xdr:col>
      <xdr:colOff>38127</xdr:colOff>
      <xdr:row>12</xdr:row>
      <xdr:rowOff>47978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0" y="3153833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Treinamentos</a:t>
          </a:r>
        </a:p>
      </xdr:txBody>
    </xdr:sp>
    <xdr:clientData/>
  </xdr:twoCellAnchor>
  <xdr:twoCellAnchor editAs="absolute">
    <xdr:from>
      <xdr:col>0</xdr:col>
      <xdr:colOff>0</xdr:colOff>
      <xdr:row>12</xdr:row>
      <xdr:rowOff>124883</xdr:rowOff>
    </xdr:from>
    <xdr:to>
      <xdr:col>1</xdr:col>
      <xdr:colOff>38127</xdr:colOff>
      <xdr:row>13</xdr:row>
      <xdr:rowOff>171803</xdr:rowOff>
    </xdr:to>
    <xdr:sp macro="" textlink="">
      <xdr:nvSpPr>
        <xdr:cNvPr id="15" name="Retângulo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0" y="3477683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Promoções</a:t>
          </a:r>
        </a:p>
      </xdr:txBody>
    </xdr:sp>
    <xdr:clientData/>
  </xdr:twoCellAnchor>
  <xdr:twoCellAnchor editAs="absolute">
    <xdr:from>
      <xdr:col>0</xdr:col>
      <xdr:colOff>0</xdr:colOff>
      <xdr:row>14</xdr:row>
      <xdr:rowOff>48683</xdr:rowOff>
    </xdr:from>
    <xdr:to>
      <xdr:col>1</xdr:col>
      <xdr:colOff>38127</xdr:colOff>
      <xdr:row>15</xdr:row>
      <xdr:rowOff>95603</xdr:rowOff>
    </xdr:to>
    <xdr:sp macro="" textlink="">
      <xdr:nvSpPr>
        <xdr:cNvPr id="16" name="Retângulo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0" y="3801533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Absenteísmo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158651</xdr:rowOff>
    </xdr:from>
    <xdr:to>
      <xdr:col>1</xdr:col>
      <xdr:colOff>57177</xdr:colOff>
      <xdr:row>4</xdr:row>
      <xdr:rowOff>222151</xdr:rowOff>
    </xdr:to>
    <xdr:sp macro="" textlink="">
      <xdr:nvSpPr>
        <xdr:cNvPr id="28" name="Retângulo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SpPr/>
      </xdr:nvSpPr>
      <xdr:spPr>
        <a:xfrm>
          <a:off x="0" y="892076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/>
              </a:solidFill>
            </a:rPr>
            <a:t>Apresentação</a:t>
          </a:r>
        </a:p>
      </xdr:txBody>
    </xdr:sp>
    <xdr:clientData/>
  </xdr:twoCellAnchor>
  <xdr:twoCellAnchor editAs="absolute">
    <xdr:from>
      <xdr:col>0</xdr:col>
      <xdr:colOff>0</xdr:colOff>
      <xdr:row>4</xdr:row>
      <xdr:rowOff>285651</xdr:rowOff>
    </xdr:from>
    <xdr:to>
      <xdr:col>1</xdr:col>
      <xdr:colOff>57177</xdr:colOff>
      <xdr:row>5</xdr:row>
      <xdr:rowOff>162179</xdr:rowOff>
    </xdr:to>
    <xdr:sp macro="" textlink="">
      <xdr:nvSpPr>
        <xdr:cNvPr id="29" name="Retângulo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SpPr/>
      </xdr:nvSpPr>
      <xdr:spPr>
        <a:xfrm>
          <a:off x="0" y="1209576"/>
          <a:ext cx="1838352" cy="25752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iniciais</a:t>
          </a:r>
        </a:p>
      </xdr:txBody>
    </xdr:sp>
    <xdr:clientData/>
  </xdr:twoCellAnchor>
  <xdr:twoCellAnchor editAs="absolute">
    <xdr:from>
      <xdr:col>0</xdr:col>
      <xdr:colOff>0</xdr:colOff>
      <xdr:row>6</xdr:row>
      <xdr:rowOff>20715</xdr:rowOff>
    </xdr:from>
    <xdr:to>
      <xdr:col>1</xdr:col>
      <xdr:colOff>57177</xdr:colOff>
      <xdr:row>7</xdr:row>
      <xdr:rowOff>88448</xdr:rowOff>
    </xdr:to>
    <xdr:sp macro="" textlink="">
      <xdr:nvSpPr>
        <xdr:cNvPr id="30" name="Retângulo 2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SpPr/>
      </xdr:nvSpPr>
      <xdr:spPr>
        <a:xfrm>
          <a:off x="0" y="1516140"/>
          <a:ext cx="1838352" cy="2582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de Cargos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7</xdr:row>
      <xdr:rowOff>161473</xdr:rowOff>
    </xdr:from>
    <xdr:to>
      <xdr:col>1</xdr:col>
      <xdr:colOff>57177</xdr:colOff>
      <xdr:row>9</xdr:row>
      <xdr:rowOff>25066</xdr:rowOff>
    </xdr:to>
    <xdr:sp macro="" textlink="">
      <xdr:nvSpPr>
        <xdr:cNvPr id="33" name="Retângulo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SpPr/>
      </xdr:nvSpPr>
      <xdr:spPr>
        <a:xfrm>
          <a:off x="0" y="1847398"/>
          <a:ext cx="1838352" cy="24459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 de Funcionários</a:t>
          </a:r>
        </a:p>
      </xdr:txBody>
    </xdr:sp>
    <xdr:clientData/>
  </xdr:twoCellAnchor>
  <xdr:twoCellAnchor editAs="absolute">
    <xdr:from>
      <xdr:col>0</xdr:col>
      <xdr:colOff>0</xdr:colOff>
      <xdr:row>9</xdr:row>
      <xdr:rowOff>95504</xdr:rowOff>
    </xdr:from>
    <xdr:to>
      <xdr:col>1</xdr:col>
      <xdr:colOff>57177</xdr:colOff>
      <xdr:row>10</xdr:row>
      <xdr:rowOff>174526</xdr:rowOff>
    </xdr:to>
    <xdr:sp macro="" textlink="">
      <xdr:nvSpPr>
        <xdr:cNvPr id="37" name="Retângulo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/>
      </xdr:nvSpPr>
      <xdr:spPr>
        <a:xfrm>
          <a:off x="0" y="2162429"/>
          <a:ext cx="1838352" cy="269522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Receitas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e Custos com RH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11</xdr:row>
      <xdr:rowOff>43293</xdr:rowOff>
    </xdr:from>
    <xdr:to>
      <xdr:col>1</xdr:col>
      <xdr:colOff>57177</xdr:colOff>
      <xdr:row>12</xdr:row>
      <xdr:rowOff>106793</xdr:rowOff>
    </xdr:to>
    <xdr:sp macro="" textlink="">
      <xdr:nvSpPr>
        <xdr:cNvPr id="38" name="Retângulo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SpPr/>
      </xdr:nvSpPr>
      <xdr:spPr>
        <a:xfrm>
          <a:off x="0" y="2491218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Controle de Férias</a:t>
          </a:r>
        </a:p>
      </xdr:txBody>
    </xdr:sp>
    <xdr:clientData/>
  </xdr:twoCellAnchor>
  <xdr:twoCellAnchor editAs="absolute">
    <xdr:from>
      <xdr:col>0</xdr:col>
      <xdr:colOff>0</xdr:colOff>
      <xdr:row>12</xdr:row>
      <xdr:rowOff>170293</xdr:rowOff>
    </xdr:from>
    <xdr:to>
      <xdr:col>1</xdr:col>
      <xdr:colOff>57177</xdr:colOff>
      <xdr:row>14</xdr:row>
      <xdr:rowOff>36238</xdr:rowOff>
    </xdr:to>
    <xdr:sp macro="" textlink="">
      <xdr:nvSpPr>
        <xdr:cNvPr id="39" name="Retângulo 3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SpPr/>
      </xdr:nvSpPr>
      <xdr:spPr>
        <a:xfrm>
          <a:off x="0" y="2808718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Demissões</a:t>
          </a:r>
        </a:p>
      </xdr:txBody>
    </xdr:sp>
    <xdr:clientData/>
  </xdr:twoCellAnchor>
  <xdr:twoCellAnchor editAs="absolute">
    <xdr:from>
      <xdr:col>0</xdr:col>
      <xdr:colOff>0</xdr:colOff>
      <xdr:row>14</xdr:row>
      <xdr:rowOff>93034</xdr:rowOff>
    </xdr:from>
    <xdr:to>
      <xdr:col>1</xdr:col>
      <xdr:colOff>57177</xdr:colOff>
      <xdr:row>15</xdr:row>
      <xdr:rowOff>149479</xdr:rowOff>
    </xdr:to>
    <xdr:sp macro="" textlink="">
      <xdr:nvSpPr>
        <xdr:cNvPr id="40" name="Retângulo 3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SpPr/>
      </xdr:nvSpPr>
      <xdr:spPr>
        <a:xfrm>
          <a:off x="0" y="311245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Treinamentos</a:t>
          </a:r>
        </a:p>
      </xdr:txBody>
    </xdr:sp>
    <xdr:clientData/>
  </xdr:twoCellAnchor>
  <xdr:twoCellAnchor editAs="absolute">
    <xdr:from>
      <xdr:col>0</xdr:col>
      <xdr:colOff>0</xdr:colOff>
      <xdr:row>16</xdr:row>
      <xdr:rowOff>35884</xdr:rowOff>
    </xdr:from>
    <xdr:to>
      <xdr:col>1</xdr:col>
      <xdr:colOff>57177</xdr:colOff>
      <xdr:row>17</xdr:row>
      <xdr:rowOff>92329</xdr:rowOff>
    </xdr:to>
    <xdr:sp macro="" textlink="">
      <xdr:nvSpPr>
        <xdr:cNvPr id="41" name="Retângulo 4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SpPr/>
      </xdr:nvSpPr>
      <xdr:spPr>
        <a:xfrm>
          <a:off x="0" y="3436309"/>
          <a:ext cx="1838352" cy="246945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Promoções</a:t>
          </a:r>
        </a:p>
      </xdr:txBody>
    </xdr:sp>
    <xdr:clientData/>
  </xdr:twoCellAnchor>
  <xdr:twoCellAnchor editAs="absolute">
    <xdr:from>
      <xdr:col>0</xdr:col>
      <xdr:colOff>0</xdr:colOff>
      <xdr:row>17</xdr:row>
      <xdr:rowOff>169234</xdr:rowOff>
    </xdr:from>
    <xdr:to>
      <xdr:col>1</xdr:col>
      <xdr:colOff>57177</xdr:colOff>
      <xdr:row>19</xdr:row>
      <xdr:rowOff>35179</xdr:rowOff>
    </xdr:to>
    <xdr:sp macro="" textlink="">
      <xdr:nvSpPr>
        <xdr:cNvPr id="42" name="Retângulo 4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SpPr/>
      </xdr:nvSpPr>
      <xdr:spPr>
        <a:xfrm>
          <a:off x="0" y="376015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Absenteísmo</a:t>
          </a:r>
        </a:p>
      </xdr:txBody>
    </xdr:sp>
    <xdr:clientData/>
  </xdr:twoCellAnchor>
  <xdr:twoCellAnchor>
    <xdr:from>
      <xdr:col>0</xdr:col>
      <xdr:colOff>180975</xdr:colOff>
      <xdr:row>26</xdr:row>
      <xdr:rowOff>0</xdr:rowOff>
    </xdr:from>
    <xdr:to>
      <xdr:col>0</xdr:col>
      <xdr:colOff>1590676</xdr:colOff>
      <xdr:row>27</xdr:row>
      <xdr:rowOff>152400</xdr:rowOff>
    </xdr:to>
    <xdr:sp macro="" textlink="">
      <xdr:nvSpPr>
        <xdr:cNvPr id="14" name="Retângulo de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/>
      </xdr:nvSpPr>
      <xdr:spPr>
        <a:xfrm>
          <a:off x="180975" y="5305425"/>
          <a:ext cx="1409701" cy="342900"/>
        </a:xfrm>
        <a:prstGeom prst="roundRect">
          <a:avLst/>
        </a:prstGeom>
        <a:solidFill>
          <a:srgbClr val="04CC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200" b="1">
              <a:latin typeface="Calibri" pitchFamily="34" charset="0"/>
              <a:cs typeface="Calibri" pitchFamily="34" charset="0"/>
            </a:rPr>
            <a:t>Baixar</a:t>
          </a:r>
          <a:r>
            <a:rPr lang="pt-BR" sz="1200" b="1" baseline="0">
              <a:latin typeface="Calibri" pitchFamily="34" charset="0"/>
              <a:cs typeface="Calibri" pitchFamily="34" charset="0"/>
            </a:rPr>
            <a:t> GRÁTIS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139601</xdr:rowOff>
    </xdr:from>
    <xdr:to>
      <xdr:col>1</xdr:col>
      <xdr:colOff>57177</xdr:colOff>
      <xdr:row>5</xdr:row>
      <xdr:rowOff>12601</xdr:rowOff>
    </xdr:to>
    <xdr:sp macro="" textlink="">
      <xdr:nvSpPr>
        <xdr:cNvPr id="28" name="Retângulo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SpPr/>
      </xdr:nvSpPr>
      <xdr:spPr>
        <a:xfrm>
          <a:off x="0" y="892076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/>
              </a:solidFill>
            </a:rPr>
            <a:t>Apresentação</a:t>
          </a:r>
        </a:p>
      </xdr:txBody>
    </xdr:sp>
    <xdr:clientData/>
  </xdr:twoCellAnchor>
  <xdr:twoCellAnchor editAs="absolute">
    <xdr:from>
      <xdr:col>0</xdr:col>
      <xdr:colOff>0</xdr:colOff>
      <xdr:row>5</xdr:row>
      <xdr:rowOff>76101</xdr:rowOff>
    </xdr:from>
    <xdr:to>
      <xdr:col>1</xdr:col>
      <xdr:colOff>57177</xdr:colOff>
      <xdr:row>6</xdr:row>
      <xdr:rowOff>143129</xdr:rowOff>
    </xdr:to>
    <xdr:sp macro="" textlink="">
      <xdr:nvSpPr>
        <xdr:cNvPr id="29" name="Retângulo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SpPr/>
      </xdr:nvSpPr>
      <xdr:spPr>
        <a:xfrm>
          <a:off x="0" y="1209576"/>
          <a:ext cx="1838352" cy="25752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iniciais</a:t>
          </a:r>
        </a:p>
      </xdr:txBody>
    </xdr:sp>
    <xdr:clientData/>
  </xdr:twoCellAnchor>
  <xdr:twoCellAnchor editAs="absolute">
    <xdr:from>
      <xdr:col>0</xdr:col>
      <xdr:colOff>0</xdr:colOff>
      <xdr:row>7</xdr:row>
      <xdr:rowOff>1665</xdr:rowOff>
    </xdr:from>
    <xdr:to>
      <xdr:col>1</xdr:col>
      <xdr:colOff>57177</xdr:colOff>
      <xdr:row>8</xdr:row>
      <xdr:rowOff>69398</xdr:rowOff>
    </xdr:to>
    <xdr:sp macro="" textlink="">
      <xdr:nvSpPr>
        <xdr:cNvPr id="30" name="Retângulo 2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SpPr/>
      </xdr:nvSpPr>
      <xdr:spPr>
        <a:xfrm>
          <a:off x="0" y="1516140"/>
          <a:ext cx="1838352" cy="2582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de Cargos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8</xdr:row>
      <xdr:rowOff>142423</xdr:rowOff>
    </xdr:from>
    <xdr:to>
      <xdr:col>1</xdr:col>
      <xdr:colOff>57177</xdr:colOff>
      <xdr:row>10</xdr:row>
      <xdr:rowOff>6016</xdr:rowOff>
    </xdr:to>
    <xdr:sp macro="" textlink="">
      <xdr:nvSpPr>
        <xdr:cNvPr id="31" name="Retângulo 3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SpPr/>
      </xdr:nvSpPr>
      <xdr:spPr>
        <a:xfrm>
          <a:off x="0" y="1847398"/>
          <a:ext cx="1838352" cy="24459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 de Funcionários</a:t>
          </a:r>
        </a:p>
      </xdr:txBody>
    </xdr:sp>
    <xdr:clientData/>
  </xdr:twoCellAnchor>
  <xdr:twoCellAnchor editAs="absolute">
    <xdr:from>
      <xdr:col>0</xdr:col>
      <xdr:colOff>0</xdr:colOff>
      <xdr:row>10</xdr:row>
      <xdr:rowOff>76454</xdr:rowOff>
    </xdr:from>
    <xdr:to>
      <xdr:col>1</xdr:col>
      <xdr:colOff>57177</xdr:colOff>
      <xdr:row>11</xdr:row>
      <xdr:rowOff>155476</xdr:rowOff>
    </xdr:to>
    <xdr:sp macro="" textlink="">
      <xdr:nvSpPr>
        <xdr:cNvPr id="32" name="Retângulo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SpPr/>
      </xdr:nvSpPr>
      <xdr:spPr>
        <a:xfrm>
          <a:off x="0" y="2162429"/>
          <a:ext cx="1838352" cy="269522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Receitas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e Custos com RH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12</xdr:row>
      <xdr:rowOff>24243</xdr:rowOff>
    </xdr:from>
    <xdr:to>
      <xdr:col>1</xdr:col>
      <xdr:colOff>57177</xdr:colOff>
      <xdr:row>13</xdr:row>
      <xdr:rowOff>87743</xdr:rowOff>
    </xdr:to>
    <xdr:sp macro="" textlink="">
      <xdr:nvSpPr>
        <xdr:cNvPr id="33" name="Retângulo 3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SpPr/>
      </xdr:nvSpPr>
      <xdr:spPr>
        <a:xfrm>
          <a:off x="0" y="2491218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Controle de Férias</a:t>
          </a:r>
        </a:p>
      </xdr:txBody>
    </xdr:sp>
    <xdr:clientData/>
  </xdr:twoCellAnchor>
  <xdr:twoCellAnchor editAs="absolute">
    <xdr:from>
      <xdr:col>0</xdr:col>
      <xdr:colOff>0</xdr:colOff>
      <xdr:row>13</xdr:row>
      <xdr:rowOff>151243</xdr:rowOff>
    </xdr:from>
    <xdr:to>
      <xdr:col>1</xdr:col>
      <xdr:colOff>57177</xdr:colOff>
      <xdr:row>15</xdr:row>
      <xdr:rowOff>17188</xdr:rowOff>
    </xdr:to>
    <xdr:sp macro="" textlink="">
      <xdr:nvSpPr>
        <xdr:cNvPr id="34" name="Retângulo 3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SpPr/>
      </xdr:nvSpPr>
      <xdr:spPr>
        <a:xfrm>
          <a:off x="0" y="2808718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Demissões</a:t>
          </a:r>
        </a:p>
      </xdr:txBody>
    </xdr:sp>
    <xdr:clientData/>
  </xdr:twoCellAnchor>
  <xdr:twoCellAnchor editAs="absolute">
    <xdr:from>
      <xdr:col>0</xdr:col>
      <xdr:colOff>0</xdr:colOff>
      <xdr:row>15</xdr:row>
      <xdr:rowOff>73984</xdr:rowOff>
    </xdr:from>
    <xdr:to>
      <xdr:col>1</xdr:col>
      <xdr:colOff>57177</xdr:colOff>
      <xdr:row>16</xdr:row>
      <xdr:rowOff>130429</xdr:rowOff>
    </xdr:to>
    <xdr:sp macro="" textlink="">
      <xdr:nvSpPr>
        <xdr:cNvPr id="35" name="Retângulo 3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/>
      </xdr:nvSpPr>
      <xdr:spPr>
        <a:xfrm>
          <a:off x="0" y="311245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Treinamentos</a:t>
          </a:r>
        </a:p>
      </xdr:txBody>
    </xdr:sp>
    <xdr:clientData/>
  </xdr:twoCellAnchor>
  <xdr:twoCellAnchor editAs="absolute">
    <xdr:from>
      <xdr:col>0</xdr:col>
      <xdr:colOff>0</xdr:colOff>
      <xdr:row>17</xdr:row>
      <xdr:rowOff>16834</xdr:rowOff>
    </xdr:from>
    <xdr:to>
      <xdr:col>1</xdr:col>
      <xdr:colOff>57177</xdr:colOff>
      <xdr:row>18</xdr:row>
      <xdr:rowOff>73279</xdr:rowOff>
    </xdr:to>
    <xdr:sp macro="" textlink="">
      <xdr:nvSpPr>
        <xdr:cNvPr id="36" name="Retângulo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/>
      </xdr:nvSpPr>
      <xdr:spPr>
        <a:xfrm>
          <a:off x="0" y="343630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Promoções</a:t>
          </a:r>
        </a:p>
      </xdr:txBody>
    </xdr:sp>
    <xdr:clientData/>
  </xdr:twoCellAnchor>
  <xdr:twoCellAnchor editAs="absolute">
    <xdr:from>
      <xdr:col>0</xdr:col>
      <xdr:colOff>0</xdr:colOff>
      <xdr:row>18</xdr:row>
      <xdr:rowOff>150184</xdr:rowOff>
    </xdr:from>
    <xdr:to>
      <xdr:col>1</xdr:col>
      <xdr:colOff>57177</xdr:colOff>
      <xdr:row>20</xdr:row>
      <xdr:rowOff>16129</xdr:rowOff>
    </xdr:to>
    <xdr:sp macro="" textlink="">
      <xdr:nvSpPr>
        <xdr:cNvPr id="37" name="Retângulo 3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SpPr/>
      </xdr:nvSpPr>
      <xdr:spPr>
        <a:xfrm>
          <a:off x="0" y="3760159"/>
          <a:ext cx="1838352" cy="246945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Absenteísmo</a:t>
          </a:r>
        </a:p>
      </xdr:txBody>
    </xdr:sp>
    <xdr:clientData/>
  </xdr:twoCellAnchor>
  <xdr:twoCellAnchor>
    <xdr:from>
      <xdr:col>0</xdr:col>
      <xdr:colOff>171450</xdr:colOff>
      <xdr:row>27</xdr:row>
      <xdr:rowOff>0</xdr:rowOff>
    </xdr:from>
    <xdr:to>
      <xdr:col>0</xdr:col>
      <xdr:colOff>1581151</xdr:colOff>
      <xdr:row>28</xdr:row>
      <xdr:rowOff>152400</xdr:rowOff>
    </xdr:to>
    <xdr:sp macro="" textlink="">
      <xdr:nvSpPr>
        <xdr:cNvPr id="14" name="Retângulo de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/>
      </xdr:nvSpPr>
      <xdr:spPr>
        <a:xfrm>
          <a:off x="171450" y="5324475"/>
          <a:ext cx="1409701" cy="342900"/>
        </a:xfrm>
        <a:prstGeom prst="roundRect">
          <a:avLst/>
        </a:prstGeom>
        <a:solidFill>
          <a:srgbClr val="04CC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200" b="1">
              <a:latin typeface="Calibri" pitchFamily="34" charset="0"/>
              <a:cs typeface="Calibri" pitchFamily="34" charset="0"/>
            </a:rPr>
            <a:t>Baixar</a:t>
          </a:r>
          <a:r>
            <a:rPr lang="pt-BR" sz="1200" b="1" baseline="0">
              <a:latin typeface="Calibri" pitchFamily="34" charset="0"/>
              <a:cs typeface="Calibri" pitchFamily="34" charset="0"/>
            </a:rPr>
            <a:t> GRÁTIS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177701</xdr:rowOff>
    </xdr:from>
    <xdr:to>
      <xdr:col>1</xdr:col>
      <xdr:colOff>57177</xdr:colOff>
      <xdr:row>5</xdr:row>
      <xdr:rowOff>50701</xdr:rowOff>
    </xdr:to>
    <xdr:sp macro="" textlink="">
      <xdr:nvSpPr>
        <xdr:cNvPr id="26" name="Retângulo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/>
      </xdr:nvSpPr>
      <xdr:spPr>
        <a:xfrm>
          <a:off x="0" y="911126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/>
              </a:solidFill>
            </a:rPr>
            <a:t>Apresentação</a:t>
          </a:r>
        </a:p>
      </xdr:txBody>
    </xdr:sp>
    <xdr:clientData/>
  </xdr:twoCellAnchor>
  <xdr:twoCellAnchor editAs="absolute">
    <xdr:from>
      <xdr:col>0</xdr:col>
      <xdr:colOff>0</xdr:colOff>
      <xdr:row>5</xdr:row>
      <xdr:rowOff>114201</xdr:rowOff>
    </xdr:from>
    <xdr:to>
      <xdr:col>1</xdr:col>
      <xdr:colOff>57177</xdr:colOff>
      <xdr:row>6</xdr:row>
      <xdr:rowOff>181229</xdr:rowOff>
    </xdr:to>
    <xdr:sp macro="" textlink="">
      <xdr:nvSpPr>
        <xdr:cNvPr id="27" name="Retângulo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/>
      </xdr:nvSpPr>
      <xdr:spPr>
        <a:xfrm>
          <a:off x="0" y="1228626"/>
          <a:ext cx="1838352" cy="257528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Cadastros</a:t>
          </a:r>
          <a:r>
            <a:rPr lang="pt-B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iniciais</a:t>
          </a:r>
        </a:p>
      </xdr:txBody>
    </xdr:sp>
    <xdr:clientData/>
  </xdr:twoCellAnchor>
  <xdr:twoCellAnchor editAs="absolute">
    <xdr:from>
      <xdr:col>0</xdr:col>
      <xdr:colOff>0</xdr:colOff>
      <xdr:row>7</xdr:row>
      <xdr:rowOff>39765</xdr:rowOff>
    </xdr:from>
    <xdr:to>
      <xdr:col>1</xdr:col>
      <xdr:colOff>57177</xdr:colOff>
      <xdr:row>8</xdr:row>
      <xdr:rowOff>107498</xdr:rowOff>
    </xdr:to>
    <xdr:sp macro="" textlink="">
      <xdr:nvSpPr>
        <xdr:cNvPr id="28" name="Retângulo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/>
      </xdr:nvSpPr>
      <xdr:spPr>
        <a:xfrm>
          <a:off x="0" y="1535190"/>
          <a:ext cx="1838352" cy="2582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de Cargos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8</xdr:row>
      <xdr:rowOff>180523</xdr:rowOff>
    </xdr:from>
    <xdr:to>
      <xdr:col>1</xdr:col>
      <xdr:colOff>57177</xdr:colOff>
      <xdr:row>10</xdr:row>
      <xdr:rowOff>44116</xdr:rowOff>
    </xdr:to>
    <xdr:sp macro="" textlink="">
      <xdr:nvSpPr>
        <xdr:cNvPr id="29" name="Retângulo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/>
      </xdr:nvSpPr>
      <xdr:spPr>
        <a:xfrm>
          <a:off x="0" y="1866448"/>
          <a:ext cx="1838352" cy="24459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 de Funcionários</a:t>
          </a:r>
        </a:p>
      </xdr:txBody>
    </xdr:sp>
    <xdr:clientData/>
  </xdr:twoCellAnchor>
  <xdr:twoCellAnchor editAs="absolute">
    <xdr:from>
      <xdr:col>0</xdr:col>
      <xdr:colOff>0</xdr:colOff>
      <xdr:row>10</xdr:row>
      <xdr:rowOff>114554</xdr:rowOff>
    </xdr:from>
    <xdr:to>
      <xdr:col>1</xdr:col>
      <xdr:colOff>57177</xdr:colOff>
      <xdr:row>12</xdr:row>
      <xdr:rowOff>3076</xdr:rowOff>
    </xdr:to>
    <xdr:sp macro="" textlink="">
      <xdr:nvSpPr>
        <xdr:cNvPr id="30" name="Retângulo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/>
      </xdr:nvSpPr>
      <xdr:spPr>
        <a:xfrm>
          <a:off x="0" y="2181479"/>
          <a:ext cx="1838352" cy="269522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Receitas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e Custos com RH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12</xdr:row>
      <xdr:rowOff>62343</xdr:rowOff>
    </xdr:from>
    <xdr:to>
      <xdr:col>1</xdr:col>
      <xdr:colOff>57177</xdr:colOff>
      <xdr:row>13</xdr:row>
      <xdr:rowOff>125843</xdr:rowOff>
    </xdr:to>
    <xdr:sp macro="" textlink="">
      <xdr:nvSpPr>
        <xdr:cNvPr id="31" name="Retângulo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/>
      </xdr:nvSpPr>
      <xdr:spPr>
        <a:xfrm>
          <a:off x="0" y="2510268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Controle de Férias</a:t>
          </a:r>
        </a:p>
      </xdr:txBody>
    </xdr:sp>
    <xdr:clientData/>
  </xdr:twoCellAnchor>
  <xdr:twoCellAnchor editAs="absolute">
    <xdr:from>
      <xdr:col>0</xdr:col>
      <xdr:colOff>0</xdr:colOff>
      <xdr:row>13</xdr:row>
      <xdr:rowOff>189343</xdr:rowOff>
    </xdr:from>
    <xdr:to>
      <xdr:col>1</xdr:col>
      <xdr:colOff>57177</xdr:colOff>
      <xdr:row>15</xdr:row>
      <xdr:rowOff>55288</xdr:rowOff>
    </xdr:to>
    <xdr:sp macro="" textlink="">
      <xdr:nvSpPr>
        <xdr:cNvPr id="32" name="Retângulo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/>
      </xdr:nvSpPr>
      <xdr:spPr>
        <a:xfrm>
          <a:off x="0" y="2827768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Demissões</a:t>
          </a:r>
        </a:p>
      </xdr:txBody>
    </xdr:sp>
    <xdr:clientData/>
  </xdr:twoCellAnchor>
  <xdr:twoCellAnchor editAs="absolute">
    <xdr:from>
      <xdr:col>0</xdr:col>
      <xdr:colOff>0</xdr:colOff>
      <xdr:row>15</xdr:row>
      <xdr:rowOff>112084</xdr:rowOff>
    </xdr:from>
    <xdr:to>
      <xdr:col>1</xdr:col>
      <xdr:colOff>57177</xdr:colOff>
      <xdr:row>16</xdr:row>
      <xdr:rowOff>168529</xdr:rowOff>
    </xdr:to>
    <xdr:sp macro="" textlink="">
      <xdr:nvSpPr>
        <xdr:cNvPr id="33" name="Retângulo 3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/>
      </xdr:nvSpPr>
      <xdr:spPr>
        <a:xfrm>
          <a:off x="0" y="313150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Treinamentos</a:t>
          </a:r>
        </a:p>
      </xdr:txBody>
    </xdr:sp>
    <xdr:clientData/>
  </xdr:twoCellAnchor>
  <xdr:twoCellAnchor editAs="absolute">
    <xdr:from>
      <xdr:col>0</xdr:col>
      <xdr:colOff>0</xdr:colOff>
      <xdr:row>17</xdr:row>
      <xdr:rowOff>54934</xdr:rowOff>
    </xdr:from>
    <xdr:to>
      <xdr:col>1</xdr:col>
      <xdr:colOff>57177</xdr:colOff>
      <xdr:row>18</xdr:row>
      <xdr:rowOff>111379</xdr:rowOff>
    </xdr:to>
    <xdr:sp macro="" textlink="">
      <xdr:nvSpPr>
        <xdr:cNvPr id="34" name="Retângulo 3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/>
      </xdr:nvSpPr>
      <xdr:spPr>
        <a:xfrm>
          <a:off x="0" y="345535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Promoções</a:t>
          </a:r>
        </a:p>
      </xdr:txBody>
    </xdr:sp>
    <xdr:clientData/>
  </xdr:twoCellAnchor>
  <xdr:twoCellAnchor editAs="absolute">
    <xdr:from>
      <xdr:col>0</xdr:col>
      <xdr:colOff>0</xdr:colOff>
      <xdr:row>18</xdr:row>
      <xdr:rowOff>188284</xdr:rowOff>
    </xdr:from>
    <xdr:to>
      <xdr:col>1</xdr:col>
      <xdr:colOff>57177</xdr:colOff>
      <xdr:row>20</xdr:row>
      <xdr:rowOff>54229</xdr:rowOff>
    </xdr:to>
    <xdr:sp macro="" textlink="">
      <xdr:nvSpPr>
        <xdr:cNvPr id="36" name="Retângulo 3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/>
      </xdr:nvSpPr>
      <xdr:spPr>
        <a:xfrm>
          <a:off x="0" y="377920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Absenteísmo</a:t>
          </a:r>
        </a:p>
      </xdr:txBody>
    </xdr:sp>
    <xdr:clientData/>
  </xdr:twoCellAnchor>
  <xdr:twoCellAnchor>
    <xdr:from>
      <xdr:col>0</xdr:col>
      <xdr:colOff>180975</xdr:colOff>
      <xdr:row>25</xdr:row>
      <xdr:rowOff>0</xdr:rowOff>
    </xdr:from>
    <xdr:to>
      <xdr:col>0</xdr:col>
      <xdr:colOff>1590676</xdr:colOff>
      <xdr:row>26</xdr:row>
      <xdr:rowOff>152400</xdr:rowOff>
    </xdr:to>
    <xdr:sp macro="" textlink="">
      <xdr:nvSpPr>
        <xdr:cNvPr id="14" name="Retângulo de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/>
      </xdr:nvSpPr>
      <xdr:spPr>
        <a:xfrm>
          <a:off x="180975" y="4924425"/>
          <a:ext cx="1409701" cy="342900"/>
        </a:xfrm>
        <a:prstGeom prst="roundRect">
          <a:avLst/>
        </a:prstGeom>
        <a:solidFill>
          <a:srgbClr val="04CC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200" b="1">
              <a:latin typeface="Calibri" pitchFamily="34" charset="0"/>
              <a:cs typeface="Calibri" pitchFamily="34" charset="0"/>
            </a:rPr>
            <a:t>Baixar</a:t>
          </a:r>
          <a:r>
            <a:rPr lang="pt-BR" sz="1200" b="1" baseline="0">
              <a:latin typeface="Calibri" pitchFamily="34" charset="0"/>
              <a:cs typeface="Calibri" pitchFamily="34" charset="0"/>
            </a:rPr>
            <a:t> GRÁTIS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4</xdr:row>
      <xdr:rowOff>34826</xdr:rowOff>
    </xdr:from>
    <xdr:to>
      <xdr:col>1</xdr:col>
      <xdr:colOff>57177</xdr:colOff>
      <xdr:row>5</xdr:row>
      <xdr:rowOff>98326</xdr:rowOff>
    </xdr:to>
    <xdr:sp macro="" textlink="">
      <xdr:nvSpPr>
        <xdr:cNvPr id="29" name="Retângulo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/>
      </xdr:nvSpPr>
      <xdr:spPr>
        <a:xfrm>
          <a:off x="0" y="911126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/>
              </a:solidFill>
            </a:rPr>
            <a:t>Apresentação</a:t>
          </a:r>
        </a:p>
      </xdr:txBody>
    </xdr:sp>
    <xdr:clientData/>
  </xdr:twoCellAnchor>
  <xdr:twoCellAnchor editAs="absolute">
    <xdr:from>
      <xdr:col>0</xdr:col>
      <xdr:colOff>0</xdr:colOff>
      <xdr:row>5</xdr:row>
      <xdr:rowOff>104775</xdr:rowOff>
    </xdr:from>
    <xdr:to>
      <xdr:col>1</xdr:col>
      <xdr:colOff>9525</xdr:colOff>
      <xdr:row>7</xdr:row>
      <xdr:rowOff>38354</xdr:rowOff>
    </xdr:to>
    <xdr:sp macro="" textlink="">
      <xdr:nvSpPr>
        <xdr:cNvPr id="30" name="Retângulo 2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/>
      </xdr:nvSpPr>
      <xdr:spPr>
        <a:xfrm>
          <a:off x="0" y="1171575"/>
          <a:ext cx="1790700" cy="314579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iniciais</a:t>
          </a:r>
        </a:p>
      </xdr:txBody>
    </xdr:sp>
    <xdr:clientData/>
  </xdr:twoCellAnchor>
  <xdr:twoCellAnchor editAs="absolute">
    <xdr:from>
      <xdr:col>0</xdr:col>
      <xdr:colOff>0</xdr:colOff>
      <xdr:row>7</xdr:row>
      <xdr:rowOff>87390</xdr:rowOff>
    </xdr:from>
    <xdr:to>
      <xdr:col>1</xdr:col>
      <xdr:colOff>57177</xdr:colOff>
      <xdr:row>8</xdr:row>
      <xdr:rowOff>155123</xdr:rowOff>
    </xdr:to>
    <xdr:sp macro="" textlink="">
      <xdr:nvSpPr>
        <xdr:cNvPr id="31" name="Retângulo 3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/>
      </xdr:nvSpPr>
      <xdr:spPr>
        <a:xfrm>
          <a:off x="0" y="1535190"/>
          <a:ext cx="1838352" cy="258233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Cadastro</a:t>
          </a:r>
          <a:r>
            <a:rPr lang="pt-B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de Cargos</a:t>
          </a:r>
          <a:endParaRPr lang="pt-B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9</xdr:row>
      <xdr:rowOff>37648</xdr:rowOff>
    </xdr:from>
    <xdr:to>
      <xdr:col>1</xdr:col>
      <xdr:colOff>57177</xdr:colOff>
      <xdr:row>10</xdr:row>
      <xdr:rowOff>91741</xdr:rowOff>
    </xdr:to>
    <xdr:sp macro="" textlink="">
      <xdr:nvSpPr>
        <xdr:cNvPr id="32" name="Retângulo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SpPr/>
      </xdr:nvSpPr>
      <xdr:spPr>
        <a:xfrm>
          <a:off x="0" y="1866448"/>
          <a:ext cx="1838352" cy="24459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 de Funcionários</a:t>
          </a:r>
        </a:p>
      </xdr:txBody>
    </xdr:sp>
    <xdr:clientData/>
  </xdr:twoCellAnchor>
  <xdr:twoCellAnchor editAs="absolute">
    <xdr:from>
      <xdr:col>0</xdr:col>
      <xdr:colOff>0</xdr:colOff>
      <xdr:row>10</xdr:row>
      <xdr:rowOff>162179</xdr:rowOff>
    </xdr:from>
    <xdr:to>
      <xdr:col>1</xdr:col>
      <xdr:colOff>57177</xdr:colOff>
      <xdr:row>12</xdr:row>
      <xdr:rowOff>50701</xdr:rowOff>
    </xdr:to>
    <xdr:sp macro="" textlink="">
      <xdr:nvSpPr>
        <xdr:cNvPr id="33" name="Retângulo 3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/>
      </xdr:nvSpPr>
      <xdr:spPr>
        <a:xfrm>
          <a:off x="0" y="2181479"/>
          <a:ext cx="1838352" cy="269522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Receitas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e Custos com RH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12</xdr:row>
      <xdr:rowOff>109968</xdr:rowOff>
    </xdr:from>
    <xdr:to>
      <xdr:col>1</xdr:col>
      <xdr:colOff>57177</xdr:colOff>
      <xdr:row>13</xdr:row>
      <xdr:rowOff>173468</xdr:rowOff>
    </xdr:to>
    <xdr:sp macro="" textlink="">
      <xdr:nvSpPr>
        <xdr:cNvPr id="34" name="Retângulo 3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SpPr/>
      </xdr:nvSpPr>
      <xdr:spPr>
        <a:xfrm>
          <a:off x="0" y="2510268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Controle de Férias</a:t>
          </a:r>
        </a:p>
      </xdr:txBody>
    </xdr:sp>
    <xdr:clientData/>
  </xdr:twoCellAnchor>
  <xdr:twoCellAnchor editAs="absolute">
    <xdr:from>
      <xdr:col>0</xdr:col>
      <xdr:colOff>0</xdr:colOff>
      <xdr:row>14</xdr:row>
      <xdr:rowOff>46468</xdr:rowOff>
    </xdr:from>
    <xdr:to>
      <xdr:col>1</xdr:col>
      <xdr:colOff>57177</xdr:colOff>
      <xdr:row>15</xdr:row>
      <xdr:rowOff>102913</xdr:rowOff>
    </xdr:to>
    <xdr:sp macro="" textlink="">
      <xdr:nvSpPr>
        <xdr:cNvPr id="35" name="Retângulo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/>
      </xdr:nvSpPr>
      <xdr:spPr>
        <a:xfrm>
          <a:off x="0" y="2827768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Demissões</a:t>
          </a:r>
        </a:p>
      </xdr:txBody>
    </xdr:sp>
    <xdr:clientData/>
  </xdr:twoCellAnchor>
  <xdr:twoCellAnchor editAs="absolute">
    <xdr:from>
      <xdr:col>0</xdr:col>
      <xdr:colOff>0</xdr:colOff>
      <xdr:row>15</xdr:row>
      <xdr:rowOff>159709</xdr:rowOff>
    </xdr:from>
    <xdr:to>
      <xdr:col>1</xdr:col>
      <xdr:colOff>57177</xdr:colOff>
      <xdr:row>17</xdr:row>
      <xdr:rowOff>25654</xdr:rowOff>
    </xdr:to>
    <xdr:sp macro="" textlink="">
      <xdr:nvSpPr>
        <xdr:cNvPr id="36" name="Retângulo 3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/>
      </xdr:nvSpPr>
      <xdr:spPr>
        <a:xfrm>
          <a:off x="0" y="313150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Treinamentos</a:t>
          </a:r>
        </a:p>
      </xdr:txBody>
    </xdr:sp>
    <xdr:clientData/>
  </xdr:twoCellAnchor>
  <xdr:twoCellAnchor editAs="absolute">
    <xdr:from>
      <xdr:col>0</xdr:col>
      <xdr:colOff>0</xdr:colOff>
      <xdr:row>17</xdr:row>
      <xdr:rowOff>102559</xdr:rowOff>
    </xdr:from>
    <xdr:to>
      <xdr:col>1</xdr:col>
      <xdr:colOff>57177</xdr:colOff>
      <xdr:row>18</xdr:row>
      <xdr:rowOff>159004</xdr:rowOff>
    </xdr:to>
    <xdr:sp macro="" textlink="">
      <xdr:nvSpPr>
        <xdr:cNvPr id="37" name="Retângulo 3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/>
      </xdr:nvSpPr>
      <xdr:spPr>
        <a:xfrm>
          <a:off x="0" y="345535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Promoções</a:t>
          </a:r>
        </a:p>
      </xdr:txBody>
    </xdr:sp>
    <xdr:clientData/>
  </xdr:twoCellAnchor>
  <xdr:twoCellAnchor editAs="absolute">
    <xdr:from>
      <xdr:col>0</xdr:col>
      <xdr:colOff>0</xdr:colOff>
      <xdr:row>19</xdr:row>
      <xdr:rowOff>45409</xdr:rowOff>
    </xdr:from>
    <xdr:to>
      <xdr:col>1</xdr:col>
      <xdr:colOff>57177</xdr:colOff>
      <xdr:row>20</xdr:row>
      <xdr:rowOff>101854</xdr:rowOff>
    </xdr:to>
    <xdr:sp macro="" textlink="">
      <xdr:nvSpPr>
        <xdr:cNvPr id="38" name="Retângulo 3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SpPr/>
      </xdr:nvSpPr>
      <xdr:spPr>
        <a:xfrm>
          <a:off x="0" y="377920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Absenteísmo</a:t>
          </a:r>
        </a:p>
      </xdr:txBody>
    </xdr:sp>
    <xdr:clientData/>
  </xdr:twoCellAnchor>
  <xdr:twoCellAnchor>
    <xdr:from>
      <xdr:col>0</xdr:col>
      <xdr:colOff>180975</xdr:colOff>
      <xdr:row>29</xdr:row>
      <xdr:rowOff>0</xdr:rowOff>
    </xdr:from>
    <xdr:to>
      <xdr:col>0</xdr:col>
      <xdr:colOff>1590676</xdr:colOff>
      <xdr:row>30</xdr:row>
      <xdr:rowOff>152400</xdr:rowOff>
    </xdr:to>
    <xdr:sp macro="" textlink="">
      <xdr:nvSpPr>
        <xdr:cNvPr id="14" name="Retângulo de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>
        <a:xfrm>
          <a:off x="180975" y="5638800"/>
          <a:ext cx="1409701" cy="342900"/>
        </a:xfrm>
        <a:prstGeom prst="roundRect">
          <a:avLst/>
        </a:prstGeom>
        <a:solidFill>
          <a:srgbClr val="04CC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200" b="1">
              <a:latin typeface="Calibri" pitchFamily="34" charset="0"/>
              <a:cs typeface="Calibri" pitchFamily="34" charset="0"/>
            </a:rPr>
            <a:t>Baixar</a:t>
          </a:r>
          <a:r>
            <a:rPr lang="pt-BR" sz="1200" b="1" baseline="0">
              <a:latin typeface="Calibri" pitchFamily="34" charset="0"/>
              <a:cs typeface="Calibri" pitchFamily="34" charset="0"/>
            </a:rPr>
            <a:t> GRÁTIS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12700</xdr:colOff>
      <xdr:row>12</xdr:row>
      <xdr:rowOff>30338</xdr:rowOff>
    </xdr:from>
    <xdr:to>
      <xdr:col>1</xdr:col>
      <xdr:colOff>69877</xdr:colOff>
      <xdr:row>12</xdr:row>
      <xdr:rowOff>30338</xdr:rowOff>
    </xdr:to>
    <xdr:sp macro="" textlink="">
      <xdr:nvSpPr>
        <xdr:cNvPr id="11" name="Retângulo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/>
      </xdr:nvSpPr>
      <xdr:spPr>
        <a:xfrm>
          <a:off x="12700" y="2603500"/>
          <a:ext cx="1847850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4. Gráficos</a:t>
          </a:r>
        </a:p>
      </xdr:txBody>
    </xdr:sp>
    <xdr:clientData/>
  </xdr:twoCellAnchor>
  <xdr:twoCellAnchor editAs="absolute">
    <xdr:from>
      <xdr:col>0</xdr:col>
      <xdr:colOff>12700</xdr:colOff>
      <xdr:row>12</xdr:row>
      <xdr:rowOff>30338</xdr:rowOff>
    </xdr:from>
    <xdr:to>
      <xdr:col>1</xdr:col>
      <xdr:colOff>69877</xdr:colOff>
      <xdr:row>12</xdr:row>
      <xdr:rowOff>30338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/>
      </xdr:nvSpPr>
      <xdr:spPr>
        <a:xfrm>
          <a:off x="12700" y="2921000"/>
          <a:ext cx="1847850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5. Alertas e dicas</a:t>
          </a:r>
        </a:p>
      </xdr:txBody>
    </xdr:sp>
    <xdr:clientData/>
  </xdr:twoCellAnchor>
  <xdr:twoCellAnchor editAs="absolute">
    <xdr:from>
      <xdr:col>0</xdr:col>
      <xdr:colOff>12700</xdr:colOff>
      <xdr:row>12</xdr:row>
      <xdr:rowOff>30338</xdr:rowOff>
    </xdr:from>
    <xdr:to>
      <xdr:col>1</xdr:col>
      <xdr:colOff>69877</xdr:colOff>
      <xdr:row>12</xdr:row>
      <xdr:rowOff>30338</xdr:rowOff>
    </xdr:to>
    <xdr:sp macro="" textlink="">
      <xdr:nvSpPr>
        <xdr:cNvPr id="13" name="Retângul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/>
      </xdr:nvSpPr>
      <xdr:spPr>
        <a:xfrm>
          <a:off x="12700" y="3238500"/>
          <a:ext cx="1847850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6. Rellatório para impressão</a:t>
          </a:r>
        </a:p>
      </xdr:txBody>
    </xdr:sp>
    <xdr:clientData/>
  </xdr:twoCellAnchor>
  <xdr:twoCellAnchor editAs="absolute">
    <xdr:from>
      <xdr:col>0</xdr:col>
      <xdr:colOff>12700</xdr:colOff>
      <xdr:row>12</xdr:row>
      <xdr:rowOff>30338</xdr:rowOff>
    </xdr:from>
    <xdr:to>
      <xdr:col>1</xdr:col>
      <xdr:colOff>69877</xdr:colOff>
      <xdr:row>12</xdr:row>
      <xdr:rowOff>30338</xdr:rowOff>
    </xdr:to>
    <xdr:sp macro="" textlink="">
      <xdr:nvSpPr>
        <xdr:cNvPr id="14" name="Retângulo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12700" y="3746500"/>
          <a:ext cx="1847850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Dúvidas Frequentes</a:t>
          </a:r>
        </a:p>
      </xdr:txBody>
    </xdr:sp>
    <xdr:clientData/>
  </xdr:twoCellAnchor>
  <xdr:twoCellAnchor editAs="absolute">
    <xdr:from>
      <xdr:col>0</xdr:col>
      <xdr:colOff>12700</xdr:colOff>
      <xdr:row>12</xdr:row>
      <xdr:rowOff>30338</xdr:rowOff>
    </xdr:from>
    <xdr:to>
      <xdr:col>1</xdr:col>
      <xdr:colOff>69877</xdr:colOff>
      <xdr:row>12</xdr:row>
      <xdr:rowOff>30338</xdr:rowOff>
    </xdr:to>
    <xdr:sp macro="" textlink="">
      <xdr:nvSpPr>
        <xdr:cNvPr id="15" name="Retângulo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12700" y="4064000"/>
          <a:ext cx="1847850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Sugestões para você</a:t>
          </a:r>
        </a:p>
      </xdr:txBody>
    </xdr:sp>
    <xdr:clientData/>
  </xdr:twoCellAnchor>
  <xdr:twoCellAnchor editAs="absolute">
    <xdr:from>
      <xdr:col>0</xdr:col>
      <xdr:colOff>12700</xdr:colOff>
      <xdr:row>12</xdr:row>
      <xdr:rowOff>30338</xdr:rowOff>
    </xdr:from>
    <xdr:to>
      <xdr:col>1</xdr:col>
      <xdr:colOff>69877</xdr:colOff>
      <xdr:row>12</xdr:row>
      <xdr:rowOff>30338</xdr:rowOff>
    </xdr:to>
    <xdr:sp macro="" textlink="">
      <xdr:nvSpPr>
        <xdr:cNvPr id="16" name="Retângul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12700" y="2668763"/>
          <a:ext cx="1838352" cy="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Sobre a LUZ</a:t>
          </a:r>
        </a:p>
      </xdr:txBody>
    </xdr:sp>
    <xdr:clientData/>
  </xdr:twoCellAnchor>
  <xdr:twoCellAnchor editAs="absolute">
    <xdr:from>
      <xdr:col>0</xdr:col>
      <xdr:colOff>0</xdr:colOff>
      <xdr:row>4</xdr:row>
      <xdr:rowOff>44351</xdr:rowOff>
    </xdr:from>
    <xdr:to>
      <xdr:col>1</xdr:col>
      <xdr:colOff>57177</xdr:colOff>
      <xdr:row>5</xdr:row>
      <xdr:rowOff>98326</xdr:rowOff>
    </xdr:to>
    <xdr:sp macro="" textlink="">
      <xdr:nvSpPr>
        <xdr:cNvPr id="20" name="Retângulo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0" y="958751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/>
              </a:solidFill>
            </a:rPr>
            <a:t>Apresentação</a:t>
          </a:r>
        </a:p>
      </xdr:txBody>
    </xdr:sp>
    <xdr:clientData/>
  </xdr:twoCellAnchor>
  <xdr:twoCellAnchor editAs="absolute">
    <xdr:from>
      <xdr:col>0</xdr:col>
      <xdr:colOff>0</xdr:colOff>
      <xdr:row>5</xdr:row>
      <xdr:rowOff>161826</xdr:rowOff>
    </xdr:from>
    <xdr:to>
      <xdr:col>1</xdr:col>
      <xdr:colOff>57177</xdr:colOff>
      <xdr:row>6</xdr:row>
      <xdr:rowOff>38354</xdr:rowOff>
    </xdr:to>
    <xdr:sp macro="" textlink="">
      <xdr:nvSpPr>
        <xdr:cNvPr id="21" name="Retângulo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/>
      </xdr:nvSpPr>
      <xdr:spPr>
        <a:xfrm>
          <a:off x="0" y="1276251"/>
          <a:ext cx="1838352" cy="25752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iniciais</a:t>
          </a:r>
        </a:p>
      </xdr:txBody>
    </xdr:sp>
    <xdr:clientData/>
  </xdr:twoCellAnchor>
  <xdr:twoCellAnchor editAs="absolute">
    <xdr:from>
      <xdr:col>0</xdr:col>
      <xdr:colOff>0</xdr:colOff>
      <xdr:row>6</xdr:row>
      <xdr:rowOff>87390</xdr:rowOff>
    </xdr:from>
    <xdr:to>
      <xdr:col>1</xdr:col>
      <xdr:colOff>57177</xdr:colOff>
      <xdr:row>7</xdr:row>
      <xdr:rowOff>155123</xdr:rowOff>
    </xdr:to>
    <xdr:sp macro="" textlink="">
      <xdr:nvSpPr>
        <xdr:cNvPr id="22" name="Retângulo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/>
      </xdr:nvSpPr>
      <xdr:spPr>
        <a:xfrm>
          <a:off x="0" y="1582815"/>
          <a:ext cx="1838352" cy="2582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/>
              </a:solidFill>
              <a:latin typeface="+mn-lt"/>
              <a:ea typeface="+mn-ea"/>
              <a:cs typeface="+mn-cs"/>
            </a:rPr>
            <a:t>Cadastro</a:t>
          </a:r>
          <a:r>
            <a:rPr lang="pt-BR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de Cargos</a:t>
          </a:r>
          <a:endParaRPr lang="pt-BR" sz="11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8</xdr:row>
      <xdr:rowOff>37648</xdr:rowOff>
    </xdr:from>
    <xdr:to>
      <xdr:col>1</xdr:col>
      <xdr:colOff>57177</xdr:colOff>
      <xdr:row>9</xdr:row>
      <xdr:rowOff>91741</xdr:rowOff>
    </xdr:to>
    <xdr:sp macro="" textlink="">
      <xdr:nvSpPr>
        <xdr:cNvPr id="23" name="Retângulo 2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/>
      </xdr:nvSpPr>
      <xdr:spPr>
        <a:xfrm>
          <a:off x="0" y="1914073"/>
          <a:ext cx="1838352" cy="244593"/>
        </a:xfrm>
        <a:prstGeom prst="rect">
          <a:avLst/>
        </a:prstGeom>
        <a:solidFill>
          <a:sysClr val="window" lastClr="FFFFFF"/>
        </a:solidFill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Cadastro de Funcionários</a:t>
          </a:r>
        </a:p>
      </xdr:txBody>
    </xdr:sp>
    <xdr:clientData/>
  </xdr:twoCellAnchor>
  <xdr:twoCellAnchor editAs="absolute">
    <xdr:from>
      <xdr:col>0</xdr:col>
      <xdr:colOff>0</xdr:colOff>
      <xdr:row>9</xdr:row>
      <xdr:rowOff>162179</xdr:rowOff>
    </xdr:from>
    <xdr:to>
      <xdr:col>1</xdr:col>
      <xdr:colOff>57177</xdr:colOff>
      <xdr:row>11</xdr:row>
      <xdr:rowOff>50701</xdr:rowOff>
    </xdr:to>
    <xdr:sp macro="" textlink="">
      <xdr:nvSpPr>
        <xdr:cNvPr id="24" name="Retângulo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/>
      </xdr:nvSpPr>
      <xdr:spPr>
        <a:xfrm>
          <a:off x="0" y="2229104"/>
          <a:ext cx="1838352" cy="269522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Receitas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e Custos com RH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11</xdr:row>
      <xdr:rowOff>109968</xdr:rowOff>
    </xdr:from>
    <xdr:to>
      <xdr:col>1</xdr:col>
      <xdr:colOff>57177</xdr:colOff>
      <xdr:row>12</xdr:row>
      <xdr:rowOff>173468</xdr:rowOff>
    </xdr:to>
    <xdr:sp macro="" textlink="">
      <xdr:nvSpPr>
        <xdr:cNvPr id="25" name="Retângulo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/>
      </xdr:nvSpPr>
      <xdr:spPr>
        <a:xfrm>
          <a:off x="0" y="2557893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Controle de Férias</a:t>
          </a:r>
        </a:p>
      </xdr:txBody>
    </xdr:sp>
    <xdr:clientData/>
  </xdr:twoCellAnchor>
  <xdr:twoCellAnchor editAs="absolute">
    <xdr:from>
      <xdr:col>0</xdr:col>
      <xdr:colOff>0</xdr:colOff>
      <xdr:row>13</xdr:row>
      <xdr:rowOff>46468</xdr:rowOff>
    </xdr:from>
    <xdr:to>
      <xdr:col>1</xdr:col>
      <xdr:colOff>57177</xdr:colOff>
      <xdr:row>14</xdr:row>
      <xdr:rowOff>102913</xdr:rowOff>
    </xdr:to>
    <xdr:sp macro="" textlink="">
      <xdr:nvSpPr>
        <xdr:cNvPr id="26" name="Retângulo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/>
      </xdr:nvSpPr>
      <xdr:spPr>
        <a:xfrm>
          <a:off x="0" y="2875393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Demissões</a:t>
          </a:r>
        </a:p>
      </xdr:txBody>
    </xdr:sp>
    <xdr:clientData/>
  </xdr:twoCellAnchor>
  <xdr:twoCellAnchor editAs="absolute">
    <xdr:from>
      <xdr:col>0</xdr:col>
      <xdr:colOff>0</xdr:colOff>
      <xdr:row>14</xdr:row>
      <xdr:rowOff>159709</xdr:rowOff>
    </xdr:from>
    <xdr:to>
      <xdr:col>1</xdr:col>
      <xdr:colOff>57177</xdr:colOff>
      <xdr:row>16</xdr:row>
      <xdr:rowOff>25654</xdr:rowOff>
    </xdr:to>
    <xdr:sp macro="" textlink="">
      <xdr:nvSpPr>
        <xdr:cNvPr id="27" name="Retângulo 2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0" y="317913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Treinamentos</a:t>
          </a:r>
        </a:p>
      </xdr:txBody>
    </xdr:sp>
    <xdr:clientData/>
  </xdr:twoCellAnchor>
  <xdr:twoCellAnchor editAs="absolute">
    <xdr:from>
      <xdr:col>0</xdr:col>
      <xdr:colOff>0</xdr:colOff>
      <xdr:row>16</xdr:row>
      <xdr:rowOff>102559</xdr:rowOff>
    </xdr:from>
    <xdr:to>
      <xdr:col>1</xdr:col>
      <xdr:colOff>57177</xdr:colOff>
      <xdr:row>17</xdr:row>
      <xdr:rowOff>159004</xdr:rowOff>
    </xdr:to>
    <xdr:sp macro="" textlink="">
      <xdr:nvSpPr>
        <xdr:cNvPr id="28" name="Retângulo 2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/>
      </xdr:nvSpPr>
      <xdr:spPr>
        <a:xfrm>
          <a:off x="0" y="350298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Promoções</a:t>
          </a:r>
        </a:p>
      </xdr:txBody>
    </xdr:sp>
    <xdr:clientData/>
  </xdr:twoCellAnchor>
  <xdr:twoCellAnchor editAs="absolute">
    <xdr:from>
      <xdr:col>0</xdr:col>
      <xdr:colOff>0</xdr:colOff>
      <xdr:row>18</xdr:row>
      <xdr:rowOff>45409</xdr:rowOff>
    </xdr:from>
    <xdr:to>
      <xdr:col>1</xdr:col>
      <xdr:colOff>57177</xdr:colOff>
      <xdr:row>19</xdr:row>
      <xdr:rowOff>101854</xdr:rowOff>
    </xdr:to>
    <xdr:sp macro="" textlink="">
      <xdr:nvSpPr>
        <xdr:cNvPr id="29" name="Retângulo 2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/>
      </xdr:nvSpPr>
      <xdr:spPr>
        <a:xfrm>
          <a:off x="0" y="382683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Absenteísmo</a:t>
          </a:r>
        </a:p>
      </xdr:txBody>
    </xdr:sp>
    <xdr:clientData/>
  </xdr:twoCellAnchor>
  <xdr:twoCellAnchor>
    <xdr:from>
      <xdr:col>0</xdr:col>
      <xdr:colOff>180975</xdr:colOff>
      <xdr:row>28</xdr:row>
      <xdr:rowOff>0</xdr:rowOff>
    </xdr:from>
    <xdr:to>
      <xdr:col>0</xdr:col>
      <xdr:colOff>1590676</xdr:colOff>
      <xdr:row>29</xdr:row>
      <xdr:rowOff>152400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/>
      </xdr:nvSpPr>
      <xdr:spPr>
        <a:xfrm>
          <a:off x="180975" y="5686425"/>
          <a:ext cx="1409701" cy="342900"/>
        </a:xfrm>
        <a:prstGeom prst="round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200" b="1">
              <a:latin typeface="Calibri" pitchFamily="34" charset="0"/>
              <a:cs typeface="Calibri" pitchFamily="34" charset="0"/>
            </a:rPr>
            <a:t>Baixar</a:t>
          </a:r>
          <a:r>
            <a:rPr lang="pt-BR" sz="1200" b="1" baseline="0">
              <a:latin typeface="Calibri" pitchFamily="34" charset="0"/>
              <a:cs typeface="Calibri" pitchFamily="34" charset="0"/>
            </a:rPr>
            <a:t> GRÁTIS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15776</xdr:rowOff>
    </xdr:from>
    <xdr:to>
      <xdr:col>1</xdr:col>
      <xdr:colOff>57177</xdr:colOff>
      <xdr:row>4</xdr:row>
      <xdr:rowOff>79276</xdr:rowOff>
    </xdr:to>
    <xdr:sp macro="" textlink="">
      <xdr:nvSpPr>
        <xdr:cNvPr id="26" name="Retângulo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/>
      </xdr:nvSpPr>
      <xdr:spPr>
        <a:xfrm>
          <a:off x="0" y="892076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/>
              </a:solidFill>
            </a:rPr>
            <a:t>Apresentação</a:t>
          </a:r>
        </a:p>
      </xdr:txBody>
    </xdr:sp>
    <xdr:clientData/>
  </xdr:twoCellAnchor>
  <xdr:twoCellAnchor editAs="absolute">
    <xdr:from>
      <xdr:col>0</xdr:col>
      <xdr:colOff>0</xdr:colOff>
      <xdr:row>4</xdr:row>
      <xdr:rowOff>142776</xdr:rowOff>
    </xdr:from>
    <xdr:to>
      <xdr:col>1</xdr:col>
      <xdr:colOff>57177</xdr:colOff>
      <xdr:row>6</xdr:row>
      <xdr:rowOff>9779</xdr:rowOff>
    </xdr:to>
    <xdr:sp macro="" textlink="">
      <xdr:nvSpPr>
        <xdr:cNvPr id="27" name="Retângulo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/>
      </xdr:nvSpPr>
      <xdr:spPr>
        <a:xfrm>
          <a:off x="0" y="1209576"/>
          <a:ext cx="1838352" cy="25752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iniciais</a:t>
          </a:r>
        </a:p>
      </xdr:txBody>
    </xdr:sp>
    <xdr:clientData/>
  </xdr:twoCellAnchor>
  <xdr:twoCellAnchor editAs="absolute">
    <xdr:from>
      <xdr:col>0</xdr:col>
      <xdr:colOff>0</xdr:colOff>
      <xdr:row>6</xdr:row>
      <xdr:rowOff>58815</xdr:rowOff>
    </xdr:from>
    <xdr:to>
      <xdr:col>1</xdr:col>
      <xdr:colOff>57177</xdr:colOff>
      <xdr:row>7</xdr:row>
      <xdr:rowOff>126548</xdr:rowOff>
    </xdr:to>
    <xdr:sp macro="" textlink="">
      <xdr:nvSpPr>
        <xdr:cNvPr id="31" name="Retângulo 3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/>
      </xdr:nvSpPr>
      <xdr:spPr>
        <a:xfrm>
          <a:off x="0" y="1516140"/>
          <a:ext cx="1838352" cy="2582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de Cargos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8</xdr:row>
      <xdr:rowOff>9073</xdr:rowOff>
    </xdr:from>
    <xdr:to>
      <xdr:col>1</xdr:col>
      <xdr:colOff>57177</xdr:colOff>
      <xdr:row>8</xdr:row>
      <xdr:rowOff>253666</xdr:rowOff>
    </xdr:to>
    <xdr:sp macro="" textlink="">
      <xdr:nvSpPr>
        <xdr:cNvPr id="32" name="Retângulo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/>
      </xdr:nvSpPr>
      <xdr:spPr>
        <a:xfrm>
          <a:off x="0" y="1847398"/>
          <a:ext cx="1838352" cy="24459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 de Funcionários</a:t>
          </a:r>
        </a:p>
      </xdr:txBody>
    </xdr:sp>
    <xdr:clientData/>
  </xdr:twoCellAnchor>
  <xdr:twoCellAnchor editAs="absolute">
    <xdr:from>
      <xdr:col>0</xdr:col>
      <xdr:colOff>0</xdr:colOff>
      <xdr:row>8</xdr:row>
      <xdr:rowOff>324104</xdr:rowOff>
    </xdr:from>
    <xdr:to>
      <xdr:col>1</xdr:col>
      <xdr:colOff>57177</xdr:colOff>
      <xdr:row>9</xdr:row>
      <xdr:rowOff>212626</xdr:rowOff>
    </xdr:to>
    <xdr:sp macro="" textlink="">
      <xdr:nvSpPr>
        <xdr:cNvPr id="33" name="Retângulo 3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/>
      </xdr:nvSpPr>
      <xdr:spPr>
        <a:xfrm>
          <a:off x="0" y="2162429"/>
          <a:ext cx="1838352" cy="269522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Receitas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e Custos com RH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9</xdr:row>
      <xdr:rowOff>271893</xdr:rowOff>
    </xdr:from>
    <xdr:to>
      <xdr:col>1</xdr:col>
      <xdr:colOff>57177</xdr:colOff>
      <xdr:row>10</xdr:row>
      <xdr:rowOff>144893</xdr:rowOff>
    </xdr:to>
    <xdr:sp macro="" textlink="">
      <xdr:nvSpPr>
        <xdr:cNvPr id="34" name="Retângulo 3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/>
      </xdr:nvSpPr>
      <xdr:spPr>
        <a:xfrm>
          <a:off x="0" y="2491218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Controle de Férias</a:t>
          </a:r>
        </a:p>
      </xdr:txBody>
    </xdr:sp>
    <xdr:clientData/>
  </xdr:twoCellAnchor>
  <xdr:twoCellAnchor editAs="absolute">
    <xdr:from>
      <xdr:col>0</xdr:col>
      <xdr:colOff>0</xdr:colOff>
      <xdr:row>11</xdr:row>
      <xdr:rowOff>8368</xdr:rowOff>
    </xdr:from>
    <xdr:to>
      <xdr:col>1</xdr:col>
      <xdr:colOff>57177</xdr:colOff>
      <xdr:row>12</xdr:row>
      <xdr:rowOff>55288</xdr:rowOff>
    </xdr:to>
    <xdr:sp macro="" textlink="">
      <xdr:nvSpPr>
        <xdr:cNvPr id="35" name="Retângulo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/>
      </xdr:nvSpPr>
      <xdr:spPr>
        <a:xfrm>
          <a:off x="0" y="2808718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Demissões</a:t>
          </a:r>
        </a:p>
      </xdr:txBody>
    </xdr:sp>
    <xdr:clientData/>
  </xdr:twoCellAnchor>
  <xdr:twoCellAnchor editAs="absolute">
    <xdr:from>
      <xdr:col>0</xdr:col>
      <xdr:colOff>0</xdr:colOff>
      <xdr:row>12</xdr:row>
      <xdr:rowOff>112084</xdr:rowOff>
    </xdr:from>
    <xdr:to>
      <xdr:col>1</xdr:col>
      <xdr:colOff>57177</xdr:colOff>
      <xdr:row>13</xdr:row>
      <xdr:rowOff>168529</xdr:rowOff>
    </xdr:to>
    <xdr:sp macro="" textlink="">
      <xdr:nvSpPr>
        <xdr:cNvPr id="36" name="Retângulo 3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/>
      </xdr:nvSpPr>
      <xdr:spPr>
        <a:xfrm>
          <a:off x="0" y="311245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Treinamentos</a:t>
          </a:r>
        </a:p>
      </xdr:txBody>
    </xdr:sp>
    <xdr:clientData/>
  </xdr:twoCellAnchor>
  <xdr:twoCellAnchor editAs="absolute">
    <xdr:from>
      <xdr:col>0</xdr:col>
      <xdr:colOff>0</xdr:colOff>
      <xdr:row>14</xdr:row>
      <xdr:rowOff>54934</xdr:rowOff>
    </xdr:from>
    <xdr:to>
      <xdr:col>1</xdr:col>
      <xdr:colOff>57177</xdr:colOff>
      <xdr:row>15</xdr:row>
      <xdr:rowOff>111379</xdr:rowOff>
    </xdr:to>
    <xdr:sp macro="" textlink="">
      <xdr:nvSpPr>
        <xdr:cNvPr id="37" name="Retângulo 3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/>
      </xdr:nvSpPr>
      <xdr:spPr>
        <a:xfrm>
          <a:off x="0" y="343630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Promoções</a:t>
          </a:r>
        </a:p>
      </xdr:txBody>
    </xdr:sp>
    <xdr:clientData/>
  </xdr:twoCellAnchor>
  <xdr:twoCellAnchor editAs="absolute">
    <xdr:from>
      <xdr:col>0</xdr:col>
      <xdr:colOff>0</xdr:colOff>
      <xdr:row>15</xdr:row>
      <xdr:rowOff>188284</xdr:rowOff>
    </xdr:from>
    <xdr:to>
      <xdr:col>1</xdr:col>
      <xdr:colOff>57177</xdr:colOff>
      <xdr:row>17</xdr:row>
      <xdr:rowOff>54229</xdr:rowOff>
    </xdr:to>
    <xdr:sp macro="" textlink="">
      <xdr:nvSpPr>
        <xdr:cNvPr id="38" name="Retângulo 3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/>
      </xdr:nvSpPr>
      <xdr:spPr>
        <a:xfrm>
          <a:off x="0" y="3760159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Absenteísmo</a:t>
          </a:r>
        </a:p>
      </xdr:txBody>
    </xdr:sp>
    <xdr:clientData/>
  </xdr:twoCellAnchor>
  <xdr:twoCellAnchor editAs="oneCell">
    <xdr:from>
      <xdr:col>0</xdr:col>
      <xdr:colOff>180975</xdr:colOff>
      <xdr:row>0</xdr:row>
      <xdr:rowOff>200025</xdr:rowOff>
    </xdr:from>
    <xdr:to>
      <xdr:col>0</xdr:col>
      <xdr:colOff>1581150</xdr:colOff>
      <xdr:row>1</xdr:row>
      <xdr:rowOff>321394</xdr:rowOff>
    </xdr:to>
    <xdr:pic>
      <xdr:nvPicPr>
        <xdr:cNvPr id="13" name="Imagem 12" descr="Marca-Sige-Lite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0975" y="200025"/>
          <a:ext cx="1400175" cy="46426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22</xdr:row>
      <xdr:rowOff>0</xdr:rowOff>
    </xdr:from>
    <xdr:to>
      <xdr:col>0</xdr:col>
      <xdr:colOff>1600201</xdr:colOff>
      <xdr:row>23</xdr:row>
      <xdr:rowOff>152400</xdr:rowOff>
    </xdr:to>
    <xdr:sp macro="" textlink="">
      <xdr:nvSpPr>
        <xdr:cNvPr id="14" name="Retângulo de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/>
      </xdr:nvSpPr>
      <xdr:spPr>
        <a:xfrm>
          <a:off x="190500" y="4905375"/>
          <a:ext cx="1409701" cy="342900"/>
        </a:xfrm>
        <a:prstGeom prst="round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200" b="1">
              <a:latin typeface="Calibri" pitchFamily="34" charset="0"/>
              <a:cs typeface="Calibri" pitchFamily="34" charset="0"/>
            </a:rPr>
            <a:t>Baixar</a:t>
          </a:r>
          <a:r>
            <a:rPr lang="pt-BR" sz="1200" b="1" baseline="0">
              <a:latin typeface="Calibri" pitchFamily="34" charset="0"/>
              <a:cs typeface="Calibri" pitchFamily="34" charset="0"/>
            </a:rPr>
            <a:t> GRÁTIS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168176</xdr:rowOff>
    </xdr:from>
    <xdr:to>
      <xdr:col>1</xdr:col>
      <xdr:colOff>57177</xdr:colOff>
      <xdr:row>4</xdr:row>
      <xdr:rowOff>231676</xdr:rowOff>
    </xdr:to>
    <xdr:sp macro="" textlink="">
      <xdr:nvSpPr>
        <xdr:cNvPr id="28" name="Retângulo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/>
      </xdr:nvSpPr>
      <xdr:spPr>
        <a:xfrm>
          <a:off x="0" y="901601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/>
              </a:solidFill>
            </a:rPr>
            <a:t>Apresentação</a:t>
          </a:r>
        </a:p>
      </xdr:txBody>
    </xdr:sp>
    <xdr:clientData/>
  </xdr:twoCellAnchor>
  <xdr:twoCellAnchor editAs="absolute">
    <xdr:from>
      <xdr:col>0</xdr:col>
      <xdr:colOff>0</xdr:colOff>
      <xdr:row>4</xdr:row>
      <xdr:rowOff>295176</xdr:rowOff>
    </xdr:from>
    <xdr:to>
      <xdr:col>1</xdr:col>
      <xdr:colOff>57177</xdr:colOff>
      <xdr:row>5</xdr:row>
      <xdr:rowOff>171704</xdr:rowOff>
    </xdr:to>
    <xdr:sp macro="" textlink="">
      <xdr:nvSpPr>
        <xdr:cNvPr id="31" name="Retângulo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/>
      </xdr:nvSpPr>
      <xdr:spPr>
        <a:xfrm>
          <a:off x="0" y="1219101"/>
          <a:ext cx="1838352" cy="25752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iniciais</a:t>
          </a:r>
        </a:p>
      </xdr:txBody>
    </xdr:sp>
    <xdr:clientData/>
  </xdr:twoCellAnchor>
  <xdr:twoCellAnchor editAs="absolute">
    <xdr:from>
      <xdr:col>0</xdr:col>
      <xdr:colOff>0</xdr:colOff>
      <xdr:row>6</xdr:row>
      <xdr:rowOff>30240</xdr:rowOff>
    </xdr:from>
    <xdr:to>
      <xdr:col>1</xdr:col>
      <xdr:colOff>57177</xdr:colOff>
      <xdr:row>7</xdr:row>
      <xdr:rowOff>97973</xdr:rowOff>
    </xdr:to>
    <xdr:sp macro="" textlink="">
      <xdr:nvSpPr>
        <xdr:cNvPr id="32" name="Retângulo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/>
      </xdr:nvSpPr>
      <xdr:spPr>
        <a:xfrm>
          <a:off x="0" y="1525665"/>
          <a:ext cx="1838352" cy="2582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de Cargos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7</xdr:row>
      <xdr:rowOff>170998</xdr:rowOff>
    </xdr:from>
    <xdr:to>
      <xdr:col>1</xdr:col>
      <xdr:colOff>57177</xdr:colOff>
      <xdr:row>9</xdr:row>
      <xdr:rowOff>34591</xdr:rowOff>
    </xdr:to>
    <xdr:sp macro="" textlink="">
      <xdr:nvSpPr>
        <xdr:cNvPr id="33" name="Retângulo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/>
      </xdr:nvSpPr>
      <xdr:spPr>
        <a:xfrm>
          <a:off x="0" y="1856923"/>
          <a:ext cx="1838352" cy="24459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 de Funcionários</a:t>
          </a:r>
        </a:p>
      </xdr:txBody>
    </xdr:sp>
    <xdr:clientData/>
  </xdr:twoCellAnchor>
  <xdr:twoCellAnchor editAs="absolute">
    <xdr:from>
      <xdr:col>0</xdr:col>
      <xdr:colOff>0</xdr:colOff>
      <xdr:row>9</xdr:row>
      <xdr:rowOff>105029</xdr:rowOff>
    </xdr:from>
    <xdr:to>
      <xdr:col>1</xdr:col>
      <xdr:colOff>57177</xdr:colOff>
      <xdr:row>10</xdr:row>
      <xdr:rowOff>184051</xdr:rowOff>
    </xdr:to>
    <xdr:sp macro="" textlink="">
      <xdr:nvSpPr>
        <xdr:cNvPr id="34" name="Retângulo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/>
      </xdr:nvSpPr>
      <xdr:spPr>
        <a:xfrm>
          <a:off x="0" y="2171954"/>
          <a:ext cx="1838352" cy="269522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Receitas</a:t>
          </a:r>
          <a:r>
            <a:rPr lang="pt-B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e Custos com RH</a:t>
          </a:r>
          <a:endParaRPr lang="pt-B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11</xdr:row>
      <xdr:rowOff>52818</xdr:rowOff>
    </xdr:from>
    <xdr:to>
      <xdr:col>1</xdr:col>
      <xdr:colOff>57177</xdr:colOff>
      <xdr:row>12</xdr:row>
      <xdr:rowOff>116318</xdr:rowOff>
    </xdr:to>
    <xdr:sp macro="" textlink="">
      <xdr:nvSpPr>
        <xdr:cNvPr id="35" name="Retângulo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/>
      </xdr:nvSpPr>
      <xdr:spPr>
        <a:xfrm>
          <a:off x="0" y="2500743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Controle de Férias</a:t>
          </a:r>
        </a:p>
      </xdr:txBody>
    </xdr:sp>
    <xdr:clientData/>
  </xdr:twoCellAnchor>
  <xdr:twoCellAnchor editAs="absolute">
    <xdr:from>
      <xdr:col>0</xdr:col>
      <xdr:colOff>0</xdr:colOff>
      <xdr:row>12</xdr:row>
      <xdr:rowOff>179818</xdr:rowOff>
    </xdr:from>
    <xdr:to>
      <xdr:col>1</xdr:col>
      <xdr:colOff>57177</xdr:colOff>
      <xdr:row>14</xdr:row>
      <xdr:rowOff>45763</xdr:rowOff>
    </xdr:to>
    <xdr:sp macro="" textlink="">
      <xdr:nvSpPr>
        <xdr:cNvPr id="36" name="Retângulo 3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/>
      </xdr:nvSpPr>
      <xdr:spPr>
        <a:xfrm>
          <a:off x="0" y="2818243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Demissões</a:t>
          </a:r>
        </a:p>
      </xdr:txBody>
    </xdr:sp>
    <xdr:clientData/>
  </xdr:twoCellAnchor>
  <xdr:twoCellAnchor editAs="absolute">
    <xdr:from>
      <xdr:col>0</xdr:col>
      <xdr:colOff>0</xdr:colOff>
      <xdr:row>14</xdr:row>
      <xdr:rowOff>102559</xdr:rowOff>
    </xdr:from>
    <xdr:to>
      <xdr:col>1</xdr:col>
      <xdr:colOff>57177</xdr:colOff>
      <xdr:row>15</xdr:row>
      <xdr:rowOff>159004</xdr:rowOff>
    </xdr:to>
    <xdr:sp macro="" textlink="">
      <xdr:nvSpPr>
        <xdr:cNvPr id="37" name="Retângulo 3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/>
      </xdr:nvSpPr>
      <xdr:spPr>
        <a:xfrm>
          <a:off x="0" y="312198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Treinamentos</a:t>
          </a:r>
        </a:p>
      </xdr:txBody>
    </xdr:sp>
    <xdr:clientData/>
  </xdr:twoCellAnchor>
  <xdr:twoCellAnchor editAs="absolute">
    <xdr:from>
      <xdr:col>0</xdr:col>
      <xdr:colOff>0</xdr:colOff>
      <xdr:row>16</xdr:row>
      <xdr:rowOff>45409</xdr:rowOff>
    </xdr:from>
    <xdr:to>
      <xdr:col>1</xdr:col>
      <xdr:colOff>57177</xdr:colOff>
      <xdr:row>17</xdr:row>
      <xdr:rowOff>101854</xdr:rowOff>
    </xdr:to>
    <xdr:sp macro="" textlink="">
      <xdr:nvSpPr>
        <xdr:cNvPr id="38" name="Retângulo 3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/>
      </xdr:nvSpPr>
      <xdr:spPr>
        <a:xfrm>
          <a:off x="0" y="344583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Promoções</a:t>
          </a:r>
        </a:p>
      </xdr:txBody>
    </xdr:sp>
    <xdr:clientData/>
  </xdr:twoCellAnchor>
  <xdr:twoCellAnchor editAs="absolute">
    <xdr:from>
      <xdr:col>0</xdr:col>
      <xdr:colOff>0</xdr:colOff>
      <xdr:row>17</xdr:row>
      <xdr:rowOff>178759</xdr:rowOff>
    </xdr:from>
    <xdr:to>
      <xdr:col>1</xdr:col>
      <xdr:colOff>57177</xdr:colOff>
      <xdr:row>19</xdr:row>
      <xdr:rowOff>44704</xdr:rowOff>
    </xdr:to>
    <xdr:sp macro="" textlink="">
      <xdr:nvSpPr>
        <xdr:cNvPr id="39" name="Retângulo 3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/>
      </xdr:nvSpPr>
      <xdr:spPr>
        <a:xfrm>
          <a:off x="0" y="376968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Absenteísmo</a:t>
          </a:r>
        </a:p>
      </xdr:txBody>
    </xdr:sp>
    <xdr:clientData/>
  </xdr:twoCellAnchor>
  <xdr:twoCellAnchor>
    <xdr:from>
      <xdr:col>0</xdr:col>
      <xdr:colOff>180975</xdr:colOff>
      <xdr:row>24</xdr:row>
      <xdr:rowOff>0</xdr:rowOff>
    </xdr:from>
    <xdr:to>
      <xdr:col>0</xdr:col>
      <xdr:colOff>1590676</xdr:colOff>
      <xdr:row>25</xdr:row>
      <xdr:rowOff>152400</xdr:rowOff>
    </xdr:to>
    <xdr:sp macro="" textlink="">
      <xdr:nvSpPr>
        <xdr:cNvPr id="14" name="Retângulo de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180975" y="4924425"/>
          <a:ext cx="1409701" cy="342900"/>
        </a:xfrm>
        <a:prstGeom prst="round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200" b="1">
              <a:latin typeface="Calibri" pitchFamily="34" charset="0"/>
              <a:cs typeface="Calibri" pitchFamily="34" charset="0"/>
            </a:rPr>
            <a:t>Baixar</a:t>
          </a:r>
          <a:r>
            <a:rPr lang="pt-BR" sz="1200" b="1" baseline="0">
              <a:latin typeface="Calibri" pitchFamily="34" charset="0"/>
              <a:cs typeface="Calibri" pitchFamily="34" charset="0"/>
            </a:rPr>
            <a:t> GRÁTIS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187226</xdr:rowOff>
    </xdr:from>
    <xdr:to>
      <xdr:col>1</xdr:col>
      <xdr:colOff>57177</xdr:colOff>
      <xdr:row>5</xdr:row>
      <xdr:rowOff>60226</xdr:rowOff>
    </xdr:to>
    <xdr:sp macro="" textlink="">
      <xdr:nvSpPr>
        <xdr:cNvPr id="28" name="Retângulo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SpPr/>
      </xdr:nvSpPr>
      <xdr:spPr>
        <a:xfrm>
          <a:off x="0" y="901601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/>
              </a:solidFill>
            </a:rPr>
            <a:t>Apresentação</a:t>
          </a:r>
        </a:p>
      </xdr:txBody>
    </xdr:sp>
    <xdr:clientData/>
  </xdr:twoCellAnchor>
  <xdr:twoCellAnchor editAs="absolute">
    <xdr:from>
      <xdr:col>0</xdr:col>
      <xdr:colOff>0</xdr:colOff>
      <xdr:row>5</xdr:row>
      <xdr:rowOff>123726</xdr:rowOff>
    </xdr:from>
    <xdr:to>
      <xdr:col>1</xdr:col>
      <xdr:colOff>57177</xdr:colOff>
      <xdr:row>5</xdr:row>
      <xdr:rowOff>381254</xdr:rowOff>
    </xdr:to>
    <xdr:sp macro="" textlink="">
      <xdr:nvSpPr>
        <xdr:cNvPr id="29" name="Retângulo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/>
      </xdr:nvSpPr>
      <xdr:spPr>
        <a:xfrm>
          <a:off x="0" y="1219101"/>
          <a:ext cx="1838352" cy="25752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iniciais</a:t>
          </a:r>
        </a:p>
      </xdr:txBody>
    </xdr:sp>
    <xdr:clientData/>
  </xdr:twoCellAnchor>
  <xdr:twoCellAnchor editAs="absolute">
    <xdr:from>
      <xdr:col>0</xdr:col>
      <xdr:colOff>0</xdr:colOff>
      <xdr:row>6</xdr:row>
      <xdr:rowOff>30240</xdr:rowOff>
    </xdr:from>
    <xdr:to>
      <xdr:col>1</xdr:col>
      <xdr:colOff>57177</xdr:colOff>
      <xdr:row>7</xdr:row>
      <xdr:rowOff>97973</xdr:rowOff>
    </xdr:to>
    <xdr:sp macro="" textlink="">
      <xdr:nvSpPr>
        <xdr:cNvPr id="34" name="Retângulo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SpPr/>
      </xdr:nvSpPr>
      <xdr:spPr>
        <a:xfrm>
          <a:off x="0" y="1525665"/>
          <a:ext cx="1838352" cy="2582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de Cargos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7</xdr:row>
      <xdr:rowOff>170998</xdr:rowOff>
    </xdr:from>
    <xdr:to>
      <xdr:col>1</xdr:col>
      <xdr:colOff>57177</xdr:colOff>
      <xdr:row>9</xdr:row>
      <xdr:rowOff>34591</xdr:rowOff>
    </xdr:to>
    <xdr:sp macro="" textlink="">
      <xdr:nvSpPr>
        <xdr:cNvPr id="35" name="Retângulo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/>
      </xdr:nvSpPr>
      <xdr:spPr>
        <a:xfrm>
          <a:off x="0" y="1856923"/>
          <a:ext cx="1838352" cy="24459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 de Funcionários</a:t>
          </a:r>
        </a:p>
      </xdr:txBody>
    </xdr:sp>
    <xdr:clientData/>
  </xdr:twoCellAnchor>
  <xdr:twoCellAnchor editAs="absolute">
    <xdr:from>
      <xdr:col>0</xdr:col>
      <xdr:colOff>0</xdr:colOff>
      <xdr:row>9</xdr:row>
      <xdr:rowOff>105029</xdr:rowOff>
    </xdr:from>
    <xdr:to>
      <xdr:col>1</xdr:col>
      <xdr:colOff>57177</xdr:colOff>
      <xdr:row>10</xdr:row>
      <xdr:rowOff>184051</xdr:rowOff>
    </xdr:to>
    <xdr:sp macro="" textlink="">
      <xdr:nvSpPr>
        <xdr:cNvPr id="36" name="Retângulo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/>
      </xdr:nvSpPr>
      <xdr:spPr>
        <a:xfrm>
          <a:off x="0" y="2171954"/>
          <a:ext cx="1838352" cy="269522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Receitas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e Custos com RH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11</xdr:row>
      <xdr:rowOff>52818</xdr:rowOff>
    </xdr:from>
    <xdr:to>
      <xdr:col>1</xdr:col>
      <xdr:colOff>57177</xdr:colOff>
      <xdr:row>12</xdr:row>
      <xdr:rowOff>116318</xdr:rowOff>
    </xdr:to>
    <xdr:sp macro="" textlink="">
      <xdr:nvSpPr>
        <xdr:cNvPr id="37" name="Retângulo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/>
      </xdr:nvSpPr>
      <xdr:spPr>
        <a:xfrm>
          <a:off x="0" y="2500743"/>
          <a:ext cx="1838352" cy="25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de Férias</a:t>
          </a:r>
        </a:p>
      </xdr:txBody>
    </xdr:sp>
    <xdr:clientData/>
  </xdr:twoCellAnchor>
  <xdr:twoCellAnchor editAs="absolute">
    <xdr:from>
      <xdr:col>0</xdr:col>
      <xdr:colOff>0</xdr:colOff>
      <xdr:row>12</xdr:row>
      <xdr:rowOff>179818</xdr:rowOff>
    </xdr:from>
    <xdr:to>
      <xdr:col>1</xdr:col>
      <xdr:colOff>57177</xdr:colOff>
      <xdr:row>14</xdr:row>
      <xdr:rowOff>45763</xdr:rowOff>
    </xdr:to>
    <xdr:sp macro="" textlink="">
      <xdr:nvSpPr>
        <xdr:cNvPr id="38" name="Retângulo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/>
      </xdr:nvSpPr>
      <xdr:spPr>
        <a:xfrm>
          <a:off x="0" y="2818243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Demissões</a:t>
          </a:r>
        </a:p>
      </xdr:txBody>
    </xdr:sp>
    <xdr:clientData/>
  </xdr:twoCellAnchor>
  <xdr:twoCellAnchor editAs="absolute">
    <xdr:from>
      <xdr:col>0</xdr:col>
      <xdr:colOff>0</xdr:colOff>
      <xdr:row>14</xdr:row>
      <xdr:rowOff>102559</xdr:rowOff>
    </xdr:from>
    <xdr:to>
      <xdr:col>1</xdr:col>
      <xdr:colOff>57177</xdr:colOff>
      <xdr:row>15</xdr:row>
      <xdr:rowOff>159004</xdr:rowOff>
    </xdr:to>
    <xdr:sp macro="" textlink="">
      <xdr:nvSpPr>
        <xdr:cNvPr id="39" name="Retângulo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SpPr/>
      </xdr:nvSpPr>
      <xdr:spPr>
        <a:xfrm>
          <a:off x="0" y="312198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Treinamentos</a:t>
          </a:r>
        </a:p>
      </xdr:txBody>
    </xdr:sp>
    <xdr:clientData/>
  </xdr:twoCellAnchor>
  <xdr:twoCellAnchor editAs="absolute">
    <xdr:from>
      <xdr:col>0</xdr:col>
      <xdr:colOff>0</xdr:colOff>
      <xdr:row>16</xdr:row>
      <xdr:rowOff>45409</xdr:rowOff>
    </xdr:from>
    <xdr:to>
      <xdr:col>1</xdr:col>
      <xdr:colOff>57177</xdr:colOff>
      <xdr:row>17</xdr:row>
      <xdr:rowOff>101854</xdr:rowOff>
    </xdr:to>
    <xdr:sp macro="" textlink="">
      <xdr:nvSpPr>
        <xdr:cNvPr id="40" name="Retângulo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SpPr/>
      </xdr:nvSpPr>
      <xdr:spPr>
        <a:xfrm>
          <a:off x="0" y="344583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Promoções</a:t>
          </a:r>
        </a:p>
      </xdr:txBody>
    </xdr:sp>
    <xdr:clientData/>
  </xdr:twoCellAnchor>
  <xdr:twoCellAnchor editAs="absolute">
    <xdr:from>
      <xdr:col>0</xdr:col>
      <xdr:colOff>0</xdr:colOff>
      <xdr:row>17</xdr:row>
      <xdr:rowOff>178759</xdr:rowOff>
    </xdr:from>
    <xdr:to>
      <xdr:col>1</xdr:col>
      <xdr:colOff>57177</xdr:colOff>
      <xdr:row>19</xdr:row>
      <xdr:rowOff>44704</xdr:rowOff>
    </xdr:to>
    <xdr:sp macro="" textlink="">
      <xdr:nvSpPr>
        <xdr:cNvPr id="41" name="Retângulo 4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SpPr/>
      </xdr:nvSpPr>
      <xdr:spPr>
        <a:xfrm>
          <a:off x="0" y="376968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Absenteísmo</a:t>
          </a:r>
        </a:p>
      </xdr:txBody>
    </xdr:sp>
    <xdr:clientData/>
  </xdr:twoCellAnchor>
  <xdr:twoCellAnchor>
    <xdr:from>
      <xdr:col>0</xdr:col>
      <xdr:colOff>190500</xdr:colOff>
      <xdr:row>25</xdr:row>
      <xdr:rowOff>0</xdr:rowOff>
    </xdr:from>
    <xdr:to>
      <xdr:col>0</xdr:col>
      <xdr:colOff>1600201</xdr:colOff>
      <xdr:row>26</xdr:row>
      <xdr:rowOff>152400</xdr:rowOff>
    </xdr:to>
    <xdr:sp macro="" textlink="">
      <xdr:nvSpPr>
        <xdr:cNvPr id="14" name="Retângulo de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SpPr/>
      </xdr:nvSpPr>
      <xdr:spPr>
        <a:xfrm>
          <a:off x="190500" y="5114925"/>
          <a:ext cx="1409701" cy="342900"/>
        </a:xfrm>
        <a:prstGeom prst="round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200" b="1">
              <a:latin typeface="Calibri" pitchFamily="34" charset="0"/>
              <a:cs typeface="Calibri" pitchFamily="34" charset="0"/>
            </a:rPr>
            <a:t>Baixar</a:t>
          </a:r>
          <a:r>
            <a:rPr lang="pt-BR" sz="1200" b="1" baseline="0">
              <a:latin typeface="Calibri" pitchFamily="34" charset="0"/>
              <a:cs typeface="Calibri" pitchFamily="34" charset="0"/>
            </a:rPr>
            <a:t> GRÁTIS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130076</xdr:rowOff>
    </xdr:from>
    <xdr:to>
      <xdr:col>1</xdr:col>
      <xdr:colOff>57177</xdr:colOff>
      <xdr:row>5</xdr:row>
      <xdr:rowOff>3076</xdr:rowOff>
    </xdr:to>
    <xdr:sp macro="" textlink="">
      <xdr:nvSpPr>
        <xdr:cNvPr id="30" name="Retângulo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SpPr/>
      </xdr:nvSpPr>
      <xdr:spPr>
        <a:xfrm>
          <a:off x="0" y="901601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/>
              </a:solidFill>
            </a:rPr>
            <a:t>Apresentação</a:t>
          </a:r>
        </a:p>
      </xdr:txBody>
    </xdr:sp>
    <xdr:clientData/>
  </xdr:twoCellAnchor>
  <xdr:twoCellAnchor editAs="absolute">
    <xdr:from>
      <xdr:col>0</xdr:col>
      <xdr:colOff>0</xdr:colOff>
      <xdr:row>5</xdr:row>
      <xdr:rowOff>66576</xdr:rowOff>
    </xdr:from>
    <xdr:to>
      <xdr:col>1</xdr:col>
      <xdr:colOff>57177</xdr:colOff>
      <xdr:row>6</xdr:row>
      <xdr:rowOff>133604</xdr:rowOff>
    </xdr:to>
    <xdr:sp macro="" textlink="">
      <xdr:nvSpPr>
        <xdr:cNvPr id="31" name="Retângulo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/>
      </xdr:nvSpPr>
      <xdr:spPr>
        <a:xfrm>
          <a:off x="0" y="1219101"/>
          <a:ext cx="1838352" cy="25752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iniciais</a:t>
          </a:r>
        </a:p>
      </xdr:txBody>
    </xdr:sp>
    <xdr:clientData/>
  </xdr:twoCellAnchor>
  <xdr:twoCellAnchor editAs="absolute">
    <xdr:from>
      <xdr:col>0</xdr:col>
      <xdr:colOff>0</xdr:colOff>
      <xdr:row>6</xdr:row>
      <xdr:rowOff>182640</xdr:rowOff>
    </xdr:from>
    <xdr:to>
      <xdr:col>1</xdr:col>
      <xdr:colOff>57177</xdr:colOff>
      <xdr:row>8</xdr:row>
      <xdr:rowOff>59873</xdr:rowOff>
    </xdr:to>
    <xdr:sp macro="" textlink="">
      <xdr:nvSpPr>
        <xdr:cNvPr id="32" name="Retângulo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/>
      </xdr:nvSpPr>
      <xdr:spPr>
        <a:xfrm>
          <a:off x="0" y="1525665"/>
          <a:ext cx="1838352" cy="2582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de Cargos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8</xdr:row>
      <xdr:rowOff>132898</xdr:rowOff>
    </xdr:from>
    <xdr:to>
      <xdr:col>1</xdr:col>
      <xdr:colOff>57177</xdr:colOff>
      <xdr:row>9</xdr:row>
      <xdr:rowOff>186991</xdr:rowOff>
    </xdr:to>
    <xdr:sp macro="" textlink="">
      <xdr:nvSpPr>
        <xdr:cNvPr id="34" name="Retângulo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/>
      </xdr:nvSpPr>
      <xdr:spPr>
        <a:xfrm>
          <a:off x="0" y="1856923"/>
          <a:ext cx="1838352" cy="24459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 de Funcionários</a:t>
          </a:r>
        </a:p>
      </xdr:txBody>
    </xdr:sp>
    <xdr:clientData/>
  </xdr:twoCellAnchor>
  <xdr:twoCellAnchor editAs="absolute">
    <xdr:from>
      <xdr:col>0</xdr:col>
      <xdr:colOff>0</xdr:colOff>
      <xdr:row>10</xdr:row>
      <xdr:rowOff>66929</xdr:rowOff>
    </xdr:from>
    <xdr:to>
      <xdr:col>1</xdr:col>
      <xdr:colOff>57177</xdr:colOff>
      <xdr:row>11</xdr:row>
      <xdr:rowOff>145951</xdr:rowOff>
    </xdr:to>
    <xdr:sp macro="" textlink="">
      <xdr:nvSpPr>
        <xdr:cNvPr id="35" name="Retângulo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/>
      </xdr:nvSpPr>
      <xdr:spPr>
        <a:xfrm>
          <a:off x="0" y="2171954"/>
          <a:ext cx="1838352" cy="269522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Receitas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e Custos com RH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12</xdr:row>
      <xdr:rowOff>14718</xdr:rowOff>
    </xdr:from>
    <xdr:to>
      <xdr:col>1</xdr:col>
      <xdr:colOff>57177</xdr:colOff>
      <xdr:row>13</xdr:row>
      <xdr:rowOff>78218</xdr:rowOff>
    </xdr:to>
    <xdr:sp macro="" textlink="">
      <xdr:nvSpPr>
        <xdr:cNvPr id="36" name="Retângulo 3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SpPr/>
      </xdr:nvSpPr>
      <xdr:spPr>
        <a:xfrm>
          <a:off x="0" y="2500743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Controle de Férias</a:t>
          </a:r>
        </a:p>
      </xdr:txBody>
    </xdr:sp>
    <xdr:clientData/>
  </xdr:twoCellAnchor>
  <xdr:twoCellAnchor editAs="absolute">
    <xdr:from>
      <xdr:col>0</xdr:col>
      <xdr:colOff>0</xdr:colOff>
      <xdr:row>13</xdr:row>
      <xdr:rowOff>141718</xdr:rowOff>
    </xdr:from>
    <xdr:to>
      <xdr:col>1</xdr:col>
      <xdr:colOff>57177</xdr:colOff>
      <xdr:row>15</xdr:row>
      <xdr:rowOff>7663</xdr:rowOff>
    </xdr:to>
    <xdr:sp macro="" textlink="">
      <xdr:nvSpPr>
        <xdr:cNvPr id="37" name="Retângulo 3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SpPr/>
      </xdr:nvSpPr>
      <xdr:spPr>
        <a:xfrm>
          <a:off x="0" y="2818243"/>
          <a:ext cx="1838352" cy="246945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Demissões</a:t>
          </a:r>
        </a:p>
      </xdr:txBody>
    </xdr:sp>
    <xdr:clientData/>
  </xdr:twoCellAnchor>
  <xdr:twoCellAnchor editAs="absolute">
    <xdr:from>
      <xdr:col>0</xdr:col>
      <xdr:colOff>0</xdr:colOff>
      <xdr:row>15</xdr:row>
      <xdr:rowOff>64459</xdr:rowOff>
    </xdr:from>
    <xdr:to>
      <xdr:col>1</xdr:col>
      <xdr:colOff>57177</xdr:colOff>
      <xdr:row>16</xdr:row>
      <xdr:rowOff>120904</xdr:rowOff>
    </xdr:to>
    <xdr:sp macro="" textlink="">
      <xdr:nvSpPr>
        <xdr:cNvPr id="38" name="Retângulo 3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SpPr/>
      </xdr:nvSpPr>
      <xdr:spPr>
        <a:xfrm>
          <a:off x="0" y="312198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Treinamentos</a:t>
          </a:r>
        </a:p>
      </xdr:txBody>
    </xdr:sp>
    <xdr:clientData/>
  </xdr:twoCellAnchor>
  <xdr:twoCellAnchor editAs="absolute">
    <xdr:from>
      <xdr:col>0</xdr:col>
      <xdr:colOff>0</xdr:colOff>
      <xdr:row>17</xdr:row>
      <xdr:rowOff>7309</xdr:rowOff>
    </xdr:from>
    <xdr:to>
      <xdr:col>1</xdr:col>
      <xdr:colOff>57177</xdr:colOff>
      <xdr:row>18</xdr:row>
      <xdr:rowOff>63754</xdr:rowOff>
    </xdr:to>
    <xdr:sp macro="" textlink="">
      <xdr:nvSpPr>
        <xdr:cNvPr id="39" name="Retângulo 3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SpPr/>
      </xdr:nvSpPr>
      <xdr:spPr>
        <a:xfrm>
          <a:off x="0" y="344583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Promoções</a:t>
          </a:r>
        </a:p>
      </xdr:txBody>
    </xdr:sp>
    <xdr:clientData/>
  </xdr:twoCellAnchor>
  <xdr:twoCellAnchor editAs="absolute">
    <xdr:from>
      <xdr:col>0</xdr:col>
      <xdr:colOff>0</xdr:colOff>
      <xdr:row>18</xdr:row>
      <xdr:rowOff>140659</xdr:rowOff>
    </xdr:from>
    <xdr:to>
      <xdr:col>1</xdr:col>
      <xdr:colOff>57177</xdr:colOff>
      <xdr:row>20</xdr:row>
      <xdr:rowOff>6604</xdr:rowOff>
    </xdr:to>
    <xdr:sp macro="" textlink="">
      <xdr:nvSpPr>
        <xdr:cNvPr id="40" name="Retângulo 3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SpPr/>
      </xdr:nvSpPr>
      <xdr:spPr>
        <a:xfrm>
          <a:off x="0" y="376968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Absenteísmo</a:t>
          </a:r>
        </a:p>
      </xdr:txBody>
    </xdr:sp>
    <xdr:clientData/>
  </xdr:twoCellAnchor>
  <xdr:twoCellAnchor>
    <xdr:from>
      <xdr:col>0</xdr:col>
      <xdr:colOff>190500</xdr:colOff>
      <xdr:row>26</xdr:row>
      <xdr:rowOff>0</xdr:rowOff>
    </xdr:from>
    <xdr:to>
      <xdr:col>0</xdr:col>
      <xdr:colOff>1600201</xdr:colOff>
      <xdr:row>27</xdr:row>
      <xdr:rowOff>152400</xdr:rowOff>
    </xdr:to>
    <xdr:sp macro="" textlink="">
      <xdr:nvSpPr>
        <xdr:cNvPr id="14" name="Retângulo de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/>
      </xdr:nvSpPr>
      <xdr:spPr>
        <a:xfrm>
          <a:off x="190500" y="5153025"/>
          <a:ext cx="1409701" cy="342900"/>
        </a:xfrm>
        <a:prstGeom prst="roundRect">
          <a:avLst/>
        </a:prstGeom>
        <a:solidFill>
          <a:srgbClr val="04CC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200" b="1">
              <a:latin typeface="Calibri" pitchFamily="34" charset="0"/>
              <a:cs typeface="Calibri" pitchFamily="34" charset="0"/>
            </a:rPr>
            <a:t>Baixar</a:t>
          </a:r>
          <a:r>
            <a:rPr lang="pt-BR" sz="1200" b="1" baseline="0">
              <a:latin typeface="Calibri" pitchFamily="34" charset="0"/>
              <a:cs typeface="Calibri" pitchFamily="34" charset="0"/>
            </a:rPr>
            <a:t> GRÁTIS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4</xdr:row>
      <xdr:rowOff>34826</xdr:rowOff>
    </xdr:from>
    <xdr:to>
      <xdr:col>1</xdr:col>
      <xdr:colOff>57177</xdr:colOff>
      <xdr:row>4</xdr:row>
      <xdr:rowOff>288826</xdr:rowOff>
    </xdr:to>
    <xdr:sp macro="" textlink="">
      <xdr:nvSpPr>
        <xdr:cNvPr id="33" name="Retângulo 3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SpPr/>
      </xdr:nvSpPr>
      <xdr:spPr>
        <a:xfrm>
          <a:off x="0" y="901601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/>
              </a:solidFill>
            </a:rPr>
            <a:t>Apresentação</a:t>
          </a:r>
        </a:p>
      </xdr:txBody>
    </xdr:sp>
    <xdr:clientData/>
  </xdr:twoCellAnchor>
  <xdr:twoCellAnchor editAs="absolute">
    <xdr:from>
      <xdr:col>0</xdr:col>
      <xdr:colOff>0</xdr:colOff>
      <xdr:row>4</xdr:row>
      <xdr:rowOff>352326</xdr:rowOff>
    </xdr:from>
    <xdr:to>
      <xdr:col>1</xdr:col>
      <xdr:colOff>57177</xdr:colOff>
      <xdr:row>6</xdr:row>
      <xdr:rowOff>38354</xdr:rowOff>
    </xdr:to>
    <xdr:sp macro="" textlink="">
      <xdr:nvSpPr>
        <xdr:cNvPr id="34" name="Retângulo 3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SpPr/>
      </xdr:nvSpPr>
      <xdr:spPr>
        <a:xfrm>
          <a:off x="0" y="1219101"/>
          <a:ext cx="1838352" cy="25752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iniciais</a:t>
          </a:r>
        </a:p>
      </xdr:txBody>
    </xdr:sp>
    <xdr:clientData/>
  </xdr:twoCellAnchor>
  <xdr:twoCellAnchor editAs="absolute">
    <xdr:from>
      <xdr:col>0</xdr:col>
      <xdr:colOff>0</xdr:colOff>
      <xdr:row>6</xdr:row>
      <xdr:rowOff>87390</xdr:rowOff>
    </xdr:from>
    <xdr:to>
      <xdr:col>1</xdr:col>
      <xdr:colOff>57177</xdr:colOff>
      <xdr:row>7</xdr:row>
      <xdr:rowOff>155123</xdr:rowOff>
    </xdr:to>
    <xdr:sp macro="" textlink="">
      <xdr:nvSpPr>
        <xdr:cNvPr id="35" name="Retângulo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SpPr/>
      </xdr:nvSpPr>
      <xdr:spPr>
        <a:xfrm>
          <a:off x="0" y="1525665"/>
          <a:ext cx="1838352" cy="2582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de Cargos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8</xdr:row>
      <xdr:rowOff>37648</xdr:rowOff>
    </xdr:from>
    <xdr:to>
      <xdr:col>1</xdr:col>
      <xdr:colOff>57177</xdr:colOff>
      <xdr:row>9</xdr:row>
      <xdr:rowOff>91741</xdr:rowOff>
    </xdr:to>
    <xdr:sp macro="" textlink="">
      <xdr:nvSpPr>
        <xdr:cNvPr id="36" name="Retângulo 3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SpPr/>
      </xdr:nvSpPr>
      <xdr:spPr>
        <a:xfrm>
          <a:off x="0" y="1856923"/>
          <a:ext cx="1838352" cy="24459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Cadastro de Funcionários</a:t>
          </a:r>
        </a:p>
      </xdr:txBody>
    </xdr:sp>
    <xdr:clientData/>
  </xdr:twoCellAnchor>
  <xdr:twoCellAnchor editAs="absolute">
    <xdr:from>
      <xdr:col>0</xdr:col>
      <xdr:colOff>0</xdr:colOff>
      <xdr:row>9</xdr:row>
      <xdr:rowOff>162179</xdr:rowOff>
    </xdr:from>
    <xdr:to>
      <xdr:col>1</xdr:col>
      <xdr:colOff>57177</xdr:colOff>
      <xdr:row>11</xdr:row>
      <xdr:rowOff>50701</xdr:rowOff>
    </xdr:to>
    <xdr:sp macro="" textlink="">
      <xdr:nvSpPr>
        <xdr:cNvPr id="37" name="Retângulo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SpPr/>
      </xdr:nvSpPr>
      <xdr:spPr>
        <a:xfrm>
          <a:off x="0" y="2171954"/>
          <a:ext cx="1838352" cy="269522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Receitas</a:t>
          </a:r>
          <a:r>
            <a:rPr lang="pt-BR" sz="1100" baseline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 e Custos com RH</a:t>
          </a:r>
          <a:endParaRPr lang="pt-BR" sz="1100">
            <a:solidFill>
              <a:schemeClr val="bg1">
                <a:lumMod val="10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11</xdr:row>
      <xdr:rowOff>109968</xdr:rowOff>
    </xdr:from>
    <xdr:to>
      <xdr:col>1</xdr:col>
      <xdr:colOff>57177</xdr:colOff>
      <xdr:row>12</xdr:row>
      <xdr:rowOff>173468</xdr:rowOff>
    </xdr:to>
    <xdr:sp macro="" textlink="">
      <xdr:nvSpPr>
        <xdr:cNvPr id="38" name="Retângulo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SpPr/>
      </xdr:nvSpPr>
      <xdr:spPr>
        <a:xfrm>
          <a:off x="0" y="2500743"/>
          <a:ext cx="1838352" cy="25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Controle de Férias</a:t>
          </a:r>
        </a:p>
      </xdr:txBody>
    </xdr:sp>
    <xdr:clientData/>
  </xdr:twoCellAnchor>
  <xdr:twoCellAnchor editAs="absolute">
    <xdr:from>
      <xdr:col>0</xdr:col>
      <xdr:colOff>0</xdr:colOff>
      <xdr:row>13</xdr:row>
      <xdr:rowOff>46468</xdr:rowOff>
    </xdr:from>
    <xdr:to>
      <xdr:col>1</xdr:col>
      <xdr:colOff>57177</xdr:colOff>
      <xdr:row>14</xdr:row>
      <xdr:rowOff>102913</xdr:rowOff>
    </xdr:to>
    <xdr:sp macro="" textlink="">
      <xdr:nvSpPr>
        <xdr:cNvPr id="39" name="Retângulo 3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SpPr/>
      </xdr:nvSpPr>
      <xdr:spPr>
        <a:xfrm>
          <a:off x="0" y="2818243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Demissões</a:t>
          </a:r>
        </a:p>
      </xdr:txBody>
    </xdr:sp>
    <xdr:clientData/>
  </xdr:twoCellAnchor>
  <xdr:twoCellAnchor editAs="absolute">
    <xdr:from>
      <xdr:col>0</xdr:col>
      <xdr:colOff>0</xdr:colOff>
      <xdr:row>14</xdr:row>
      <xdr:rowOff>159709</xdr:rowOff>
    </xdr:from>
    <xdr:to>
      <xdr:col>1</xdr:col>
      <xdr:colOff>57177</xdr:colOff>
      <xdr:row>16</xdr:row>
      <xdr:rowOff>25654</xdr:rowOff>
    </xdr:to>
    <xdr:sp macro="" textlink="">
      <xdr:nvSpPr>
        <xdr:cNvPr id="40" name="Retângulo 3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SpPr/>
      </xdr:nvSpPr>
      <xdr:spPr>
        <a:xfrm>
          <a:off x="0" y="3121984"/>
          <a:ext cx="1838352" cy="246945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Treinamentos</a:t>
          </a:r>
        </a:p>
      </xdr:txBody>
    </xdr:sp>
    <xdr:clientData/>
  </xdr:twoCellAnchor>
  <xdr:twoCellAnchor editAs="absolute">
    <xdr:from>
      <xdr:col>0</xdr:col>
      <xdr:colOff>0</xdr:colOff>
      <xdr:row>16</xdr:row>
      <xdr:rowOff>102559</xdr:rowOff>
    </xdr:from>
    <xdr:to>
      <xdr:col>1</xdr:col>
      <xdr:colOff>57177</xdr:colOff>
      <xdr:row>17</xdr:row>
      <xdr:rowOff>159004</xdr:rowOff>
    </xdr:to>
    <xdr:sp macro="" textlink="">
      <xdr:nvSpPr>
        <xdr:cNvPr id="41" name="Retângulo 4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SpPr/>
      </xdr:nvSpPr>
      <xdr:spPr>
        <a:xfrm>
          <a:off x="0" y="344583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Promoções</a:t>
          </a:r>
        </a:p>
      </xdr:txBody>
    </xdr:sp>
    <xdr:clientData/>
  </xdr:twoCellAnchor>
  <xdr:twoCellAnchor editAs="absolute">
    <xdr:from>
      <xdr:col>0</xdr:col>
      <xdr:colOff>0</xdr:colOff>
      <xdr:row>18</xdr:row>
      <xdr:rowOff>45409</xdr:rowOff>
    </xdr:from>
    <xdr:to>
      <xdr:col>1</xdr:col>
      <xdr:colOff>57177</xdr:colOff>
      <xdr:row>19</xdr:row>
      <xdr:rowOff>101854</xdr:rowOff>
    </xdr:to>
    <xdr:sp macro="" textlink="">
      <xdr:nvSpPr>
        <xdr:cNvPr id="42" name="Retângulo 4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SpPr/>
      </xdr:nvSpPr>
      <xdr:spPr>
        <a:xfrm>
          <a:off x="0" y="3769684"/>
          <a:ext cx="1838352" cy="24694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/>
          <a:ext uri="{91240B29-F687-4f45-9708-019B960494DF}"/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indent="0" algn="l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Absenteísmo</a:t>
          </a:r>
        </a:p>
      </xdr:txBody>
    </xdr:sp>
    <xdr:clientData/>
  </xdr:twoCellAnchor>
  <xdr:twoCellAnchor>
    <xdr:from>
      <xdr:col>0</xdr:col>
      <xdr:colOff>180975</xdr:colOff>
      <xdr:row>26</xdr:row>
      <xdr:rowOff>0</xdr:rowOff>
    </xdr:from>
    <xdr:to>
      <xdr:col>0</xdr:col>
      <xdr:colOff>1590676</xdr:colOff>
      <xdr:row>27</xdr:row>
      <xdr:rowOff>152400</xdr:rowOff>
    </xdr:to>
    <xdr:sp macro="" textlink="">
      <xdr:nvSpPr>
        <xdr:cNvPr id="14" name="Retângulo de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/>
      </xdr:nvSpPr>
      <xdr:spPr>
        <a:xfrm>
          <a:off x="180975" y="5248275"/>
          <a:ext cx="1409701" cy="342900"/>
        </a:xfrm>
        <a:prstGeom prst="roundRect">
          <a:avLst/>
        </a:prstGeom>
        <a:solidFill>
          <a:srgbClr val="04CC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200" b="1">
              <a:latin typeface="Calibri" pitchFamily="34" charset="0"/>
              <a:cs typeface="Calibri" pitchFamily="34" charset="0"/>
            </a:rPr>
            <a:t>Baixar</a:t>
          </a:r>
          <a:r>
            <a:rPr lang="pt-BR" sz="1200" b="1" baseline="0">
              <a:latin typeface="Calibri" pitchFamily="34" charset="0"/>
              <a:cs typeface="Calibri" pitchFamily="34" charset="0"/>
            </a:rPr>
            <a:t> GRÁTIS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Planilha_Relatorio_Financeiro_Anu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Planilha_Compromissos_Semanai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Planilhas%20Postadas/BLOG/Planilhas%20Postadas/BLOG/Planilhas%20Postadas/BLOG/Planilhas%20Postadas/BLOG/BLOG/Comparativo_Vendedore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BLOG/Planilhas%20Postadas/BLOG/Planilhas%20Postadas/BLOG/Planilhas%20Postadas/BLOG/Planilhas%20Postadas/BLOG/BLOG/Comparativo_Vendedore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X2\Documents\SIGE%20CLOUD\MARKETING\BLOG\2015\Planilha_Or&#231;amento_Compras_Na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X2\Documents\SIGE%20CLOUD\MARKETING\BLOG\2015\Planilha_Lucros_Perda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X2\Documents\SIGE%20CLOUD\MARKETING\BLOG\2015\Planilha_Controle_Projet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Planilhas%20Postadas/Planilha_Demonstrativo_Fluxo_de_Caixa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Planilha_Controle_Ponto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Planilhas%20Postadas/Planilha_Custo_Funcionario_Simple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Planilha_Prospeccao_Client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Planilha_Liquidez_Corren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Planilhas%20Postadas/Planilha_ativo_imobiliza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Planilha_Ativo_Imobilizad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X2\Documents\SIGE%20CLOUD\MARKETING\BLOG\2015\Planilha_Lista_de_Compr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Planilha_Lista_Compra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GE%20Cloud/Downloads/BLOG/Planilhas%20Postadas/BLOG/Planilhas%20Postadas/Planilha_Cadastro_Client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X2\Documents\SIGE%20CLOUD\MARKETING\BLOG\2016\Planilha_Consumo_Combust&#237;ve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X2\Documents\SIGE%20CLOUD\MARKETING\%23PASTAS%20ANTIGAS\BLOG\2016\Planilha_Orcamento_Serv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Inserção de Dados"/>
      <sheetName val="Métricas-chave"/>
      <sheetName val="Relatório"/>
      <sheetName val="Cálculos"/>
    </sheetNames>
    <sheetDataSet>
      <sheetData sheetId="0" refreshError="1"/>
      <sheetData sheetId="1">
        <row r="3">
          <cell r="C3" t="str">
            <v>NOME DA MÉTRICA</v>
          </cell>
          <cell r="D3">
            <v>2012</v>
          </cell>
          <cell r="E3">
            <v>2013</v>
          </cell>
          <cell r="F3">
            <v>2014</v>
          </cell>
          <cell r="G3">
            <v>2015</v>
          </cell>
          <cell r="H3">
            <v>2016</v>
          </cell>
          <cell r="I3">
            <v>2017</v>
          </cell>
          <cell r="J3">
            <v>2018</v>
          </cell>
        </row>
        <row r="4">
          <cell r="C4" t="str">
            <v>RECEITAS</v>
          </cell>
        </row>
        <row r="5">
          <cell r="C5" t="str">
            <v>DESPESAS OPERACIONAIS</v>
          </cell>
        </row>
        <row r="6">
          <cell r="C6" t="str">
            <v>LUCRO OPERACIONAL</v>
          </cell>
        </row>
        <row r="7">
          <cell r="C7" t="str">
            <v>IMPOSTOS</v>
          </cell>
        </row>
        <row r="8">
          <cell r="C8" t="str">
            <v>LUCRO LÍQUIDO</v>
          </cell>
        </row>
        <row r="9">
          <cell r="C9" t="str">
            <v>MÉTRICA 1</v>
          </cell>
        </row>
        <row r="10">
          <cell r="C10" t="str">
            <v>MÉTRICA 2</v>
          </cell>
        </row>
        <row r="11">
          <cell r="C11" t="str">
            <v>MÉTRICA 3</v>
          </cell>
        </row>
        <row r="12">
          <cell r="C12" t="str">
            <v>MÉTRICA 4</v>
          </cell>
        </row>
        <row r="13">
          <cell r="C13" t="str">
            <v>MÉTRICA 5</v>
          </cell>
        </row>
        <row r="14">
          <cell r="C14" t="str">
            <v>MÉTRICA 6</v>
          </cell>
        </row>
        <row r="15">
          <cell r="C15" t="str">
            <v>MÉTRICA 7</v>
          </cell>
        </row>
        <row r="16">
          <cell r="C16" t="str">
            <v>MÉTRICA 8</v>
          </cell>
        </row>
        <row r="17">
          <cell r="C17" t="str">
            <v>MÉTRICA 9</v>
          </cell>
        </row>
      </sheetData>
      <sheetData sheetId="2" refreshError="1"/>
      <sheetData sheetId="3">
        <row r="1">
          <cell r="G1">
            <v>2018</v>
          </cell>
        </row>
      </sheetData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Tarefas Semanais"/>
    </sheetNames>
    <sheetDataSet>
      <sheetData sheetId="0" refreshError="1"/>
      <sheetData sheetId="1">
        <row r="2">
          <cell r="C2" t="str">
            <v xml:space="preserve">HORÁRIO DE INÍCIO: </v>
          </cell>
          <cell r="D2">
            <v>0.25</v>
          </cell>
          <cell r="G2" t="str">
            <v>30 MIN</v>
          </cell>
        </row>
        <row r="3">
          <cell r="A3">
            <v>30</v>
          </cell>
          <cell r="C3" t="str">
            <v>Segunda</v>
          </cell>
        </row>
        <row r="4">
          <cell r="C4" t="str">
            <v>Ligar para Bruna</v>
          </cell>
        </row>
        <row r="14">
          <cell r="C14" t="str">
            <v>Visitar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omparativo Vendedores"/>
      <sheetName val="Anexos Simples"/>
    </sheetNames>
    <sheetDataSet>
      <sheetData sheetId="0" refreshError="1"/>
      <sheetData sheetId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omparativo Vendedores"/>
      <sheetName val="Anexos Simples"/>
    </sheetNames>
    <sheetDataSet>
      <sheetData sheetId="0" refreshError="1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INFO DA LISTA"/>
      <sheetName val="ENTRADA DAS COMPRAS"/>
      <sheetName val="ORÇAMENTO"/>
    </sheetNames>
    <sheetDataSet>
      <sheetData sheetId="0" refreshError="1"/>
      <sheetData sheetId="1">
        <row r="5">
          <cell r="B5" t="str">
            <v>Aline</v>
          </cell>
          <cell r="D5" t="str">
            <v>Meia de Natal</v>
          </cell>
        </row>
        <row r="6">
          <cell r="B6" t="str">
            <v>Tatiane</v>
          </cell>
          <cell r="D6" t="str">
            <v>Presentes para amigos</v>
          </cell>
        </row>
        <row r="7">
          <cell r="B7" t="str">
            <v>Emanuel</v>
          </cell>
          <cell r="D7" t="str">
            <v>Presente para o cônjuge</v>
          </cell>
        </row>
        <row r="8">
          <cell r="B8" t="str">
            <v>Andressa</v>
          </cell>
          <cell r="D8" t="str">
            <v>Presente para a família</v>
          </cell>
        </row>
        <row r="9">
          <cell r="B9" t="str">
            <v>Henrique</v>
          </cell>
          <cell r="D9" t="str">
            <v>Presenta para filhos</v>
          </cell>
        </row>
        <row r="10">
          <cell r="B10" t="str">
            <v>Géssica</v>
          </cell>
          <cell r="D10" t="str">
            <v>Amigo Secreto</v>
          </cell>
        </row>
        <row r="11">
          <cell r="B11" t="str">
            <v>Carol</v>
          </cell>
          <cell r="D11" t="str">
            <v>Outros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Lucros e perdas"/>
    </sheetNames>
    <sheetDataSet>
      <sheetData sheetId="0"/>
      <sheetData sheetId="1">
        <row r="32">
          <cell r="N32">
            <v>104218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"/>
      <sheetName val="GUIA"/>
      <sheetName val="Tarefas dos Projetos"/>
      <sheetName val="Gráfico"/>
    </sheetNames>
    <sheetDataSet>
      <sheetData sheetId="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  <row r="7">
          <cell r="A7">
            <v>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aixa"/>
      <sheetName val="Contas Pagas"/>
      <sheetName val="Fluxo de Caixa"/>
      <sheetName val="Relatório do Movimento de Caixa"/>
      <sheetName val="Relatório Despe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Água</v>
          </cell>
        </row>
        <row r="3">
          <cell r="B3" t="str">
            <v>Ajuda de Custo</v>
          </cell>
        </row>
        <row r="4">
          <cell r="B4" t="str">
            <v>Alimentação</v>
          </cell>
        </row>
        <row r="5">
          <cell r="B5" t="str">
            <v>Almoxarifado</v>
          </cell>
        </row>
        <row r="6">
          <cell r="B6" t="str">
            <v>Aluguel</v>
          </cell>
        </row>
        <row r="7">
          <cell r="B7" t="str">
            <v>Anúncios de Emprego</v>
          </cell>
        </row>
        <row r="8">
          <cell r="B8" t="str">
            <v>Bens de Pequeno Valor</v>
          </cell>
        </row>
        <row r="9">
          <cell r="B9" t="str">
            <v>Combustíveis, Lubrificantes/Estacionamento</v>
          </cell>
        </row>
        <row r="10">
          <cell r="B10" t="str">
            <v>Comissões s/ Venda</v>
          </cell>
        </row>
        <row r="11">
          <cell r="B11" t="str">
            <v>Compra de Maquinário</v>
          </cell>
        </row>
        <row r="12">
          <cell r="B12" t="str">
            <v>Computadores e mat. De Informática</v>
          </cell>
        </row>
        <row r="13">
          <cell r="B13" t="str">
            <v>Conselho de Classe</v>
          </cell>
        </row>
        <row r="14">
          <cell r="B14" t="str">
            <v>Consulta Crédito Cobrança</v>
          </cell>
        </row>
        <row r="15">
          <cell r="B15" t="str">
            <v>Contribuições e Mensalidades</v>
          </cell>
        </row>
        <row r="16">
          <cell r="B16" t="str">
            <v>Cópias e Materiais Reprográficos</v>
          </cell>
        </row>
        <row r="17">
          <cell r="B17" t="str">
            <v>Correios e Malotes</v>
          </cell>
        </row>
        <row r="18">
          <cell r="B18" t="str">
            <v>Cursos e Treinamentos</v>
          </cell>
        </row>
        <row r="19">
          <cell r="B19" t="str">
            <v>Custas Judiciais</v>
          </cell>
        </row>
        <row r="20">
          <cell r="B20" t="str">
            <v>Depreciações e Amortizações</v>
          </cell>
        </row>
        <row r="21">
          <cell r="B21" t="str">
            <v>Descontos Concedidos</v>
          </cell>
        </row>
        <row r="22">
          <cell r="B22" t="str">
            <v>Despesa com Brindes a Clientes</v>
          </cell>
        </row>
        <row r="23">
          <cell r="B23" t="str">
            <v>Despesa com desconto de duplicatas</v>
          </cell>
        </row>
        <row r="24">
          <cell r="B24" t="str">
            <v>Despesa com Juros</v>
          </cell>
        </row>
        <row r="25">
          <cell r="B25" t="str">
            <v>Despesa com Representantes</v>
          </cell>
        </row>
        <row r="26">
          <cell r="B26" t="str">
            <v>Despesas Bancárias</v>
          </cell>
        </row>
        <row r="27">
          <cell r="B27" t="str">
            <v>Despesas com anúncios</v>
          </cell>
        </row>
        <row r="28">
          <cell r="B28" t="str">
            <v xml:space="preserve">Despesas com avarias e ou defeitos </v>
          </cell>
        </row>
        <row r="29">
          <cell r="B29" t="str">
            <v>Despesas com confraternizações</v>
          </cell>
        </row>
        <row r="30">
          <cell r="B30" t="str">
            <v>Despesas Diversas</v>
          </cell>
        </row>
        <row r="31">
          <cell r="B31" t="str">
            <v>Despesas Trabalhistas</v>
          </cell>
        </row>
        <row r="32">
          <cell r="B32" t="str">
            <v>Donativos</v>
          </cell>
        </row>
        <row r="33">
          <cell r="B33" t="str">
            <v>Estacionamento</v>
          </cell>
        </row>
        <row r="34">
          <cell r="B34" t="str">
            <v>Embalagens</v>
          </cell>
        </row>
        <row r="35">
          <cell r="B35" t="str">
            <v>Energia Elétrica</v>
          </cell>
        </row>
        <row r="36">
          <cell r="B36" t="str">
            <v>Exames e Medicamentos</v>
          </cell>
        </row>
        <row r="37">
          <cell r="B37" t="str">
            <v>Frete sob/ compras</v>
          </cell>
        </row>
        <row r="38">
          <cell r="B38" t="str">
            <v>Fretes e Carretos</v>
          </cell>
        </row>
        <row r="39">
          <cell r="B39" t="str">
            <v>Honorários Advocatícios</v>
          </cell>
        </row>
        <row r="40">
          <cell r="B40" t="str">
            <v>Honorários Contábeis</v>
          </cell>
        </row>
        <row r="41">
          <cell r="B41" t="str">
            <v>Hora Extra</v>
          </cell>
        </row>
        <row r="42">
          <cell r="B42" t="str">
            <v>Indenizações</v>
          </cell>
        </row>
        <row r="43">
          <cell r="B43" t="str">
            <v>Internet</v>
          </cell>
        </row>
        <row r="44">
          <cell r="B44" t="str">
            <v>IPTU</v>
          </cell>
        </row>
        <row r="45">
          <cell r="B45" t="str">
            <v>Limpeza e Conservação</v>
          </cell>
        </row>
        <row r="46">
          <cell r="B46" t="str">
            <v>Locação de Máquinas e Equipamentos</v>
          </cell>
        </row>
        <row r="47">
          <cell r="B47" t="str">
            <v>Manutenção</v>
          </cell>
        </row>
        <row r="48">
          <cell r="B48" t="str">
            <v>Manutenção de Veículos</v>
          </cell>
        </row>
        <row r="49">
          <cell r="B49" t="str">
            <v>Manutenção Predial</v>
          </cell>
        </row>
        <row r="50">
          <cell r="B50" t="str">
            <v>Marketing e Propaganda</v>
          </cell>
        </row>
        <row r="51">
          <cell r="B51" t="str">
            <v>Matéria Prima</v>
          </cell>
        </row>
        <row r="52">
          <cell r="B52" t="str">
            <v>Multas Fiscais</v>
          </cell>
        </row>
        <row r="53">
          <cell r="B53" t="str">
            <v>Premios e Gratificações</v>
          </cell>
        </row>
        <row r="54">
          <cell r="B54" t="str">
            <v>Revistas e Publicações</v>
          </cell>
        </row>
        <row r="55">
          <cell r="B55" t="str">
            <v>Planos de Saúde e Odontológico</v>
          </cell>
        </row>
        <row r="56">
          <cell r="B56" t="str">
            <v>Segurança e Vigilância</v>
          </cell>
        </row>
        <row r="57">
          <cell r="B57" t="str">
            <v>Seguros</v>
          </cell>
        </row>
        <row r="58">
          <cell r="B58" t="str">
            <v>Serviço Processamento de Dados</v>
          </cell>
        </row>
        <row r="59">
          <cell r="B59" t="str">
            <v>Serviços Prestados por pessoa física</v>
          </cell>
        </row>
        <row r="60">
          <cell r="B60" t="str">
            <v>Serviços prestados por pessoa jurídica</v>
          </cell>
        </row>
        <row r="61">
          <cell r="B61" t="str">
            <v>SIMPLES</v>
          </cell>
        </row>
        <row r="62">
          <cell r="B62" t="str">
            <v>Suprimento Operacional</v>
          </cell>
        </row>
        <row r="63">
          <cell r="B63" t="str">
            <v>Telefone</v>
          </cell>
        </row>
        <row r="64">
          <cell r="B64" t="str">
            <v>Uniformes e EPI</v>
          </cell>
        </row>
        <row r="65">
          <cell r="B65" t="str">
            <v>Vale Transporte</v>
          </cell>
        </row>
        <row r="66">
          <cell r="B66" t="str">
            <v>Viagens e Estadias</v>
          </cell>
        </row>
        <row r="67">
          <cell r="B67" t="str">
            <v>Impostos e Taxas</v>
          </cell>
        </row>
        <row r="68">
          <cell r="B68" t="str">
            <v>FGTS</v>
          </cell>
        </row>
        <row r="69">
          <cell r="B69" t="str">
            <v>INSS</v>
          </cell>
        </row>
        <row r="70">
          <cell r="B70" t="str">
            <v>BNDES</v>
          </cell>
        </row>
        <row r="71">
          <cell r="B71" t="str">
            <v>Material de Expediente</v>
          </cell>
        </row>
        <row r="72">
          <cell r="B72" t="str">
            <v>IRRF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DADOS"/>
      <sheetName val="PONTO DO COLABORADOR"/>
    </sheetNames>
    <sheetDataSet>
      <sheetData sheetId="0" refreshError="1"/>
      <sheetData sheetId="1">
        <row r="5">
          <cell r="A5">
            <v>42736</v>
          </cell>
          <cell r="B5" t="str">
            <v>Domingo</v>
          </cell>
          <cell r="C5" t="str">
            <v>Confraternização Universal</v>
          </cell>
        </row>
        <row r="6">
          <cell r="B6" t="str">
            <v/>
          </cell>
          <cell r="C6" t="str">
            <v>Carnaval</v>
          </cell>
        </row>
        <row r="7">
          <cell r="A7">
            <v>42846</v>
          </cell>
          <cell r="B7" t="str">
            <v>Sexta</v>
          </cell>
          <cell r="C7" t="str">
            <v>Tiradentes</v>
          </cell>
        </row>
        <row r="8">
          <cell r="B8" t="str">
            <v/>
          </cell>
          <cell r="C8" t="str">
            <v>Paixão de Cristo</v>
          </cell>
        </row>
        <row r="9">
          <cell r="A9">
            <v>42856</v>
          </cell>
          <cell r="B9" t="str">
            <v>Segunda</v>
          </cell>
          <cell r="C9" t="str">
            <v>Dia do Trabalho</v>
          </cell>
        </row>
        <row r="10">
          <cell r="B10" t="str">
            <v/>
          </cell>
          <cell r="C10" t="str">
            <v>Corpus Christi</v>
          </cell>
        </row>
        <row r="11">
          <cell r="A11">
            <v>42985</v>
          </cell>
          <cell r="B11" t="str">
            <v>Quinta</v>
          </cell>
          <cell r="C11" t="str">
            <v>Independência do Brasil</v>
          </cell>
        </row>
        <row r="12">
          <cell r="A12">
            <v>43020</v>
          </cell>
          <cell r="B12" t="str">
            <v>Quinta</v>
          </cell>
          <cell r="C12" t="str">
            <v>Nossa Senhora Aparecida (Padroeira do Brasil)</v>
          </cell>
        </row>
        <row r="13">
          <cell r="A13">
            <v>43041</v>
          </cell>
          <cell r="B13" t="str">
            <v>Quinta</v>
          </cell>
          <cell r="C13" t="str">
            <v>Finados</v>
          </cell>
        </row>
        <row r="14">
          <cell r="A14">
            <v>43054</v>
          </cell>
          <cell r="B14" t="str">
            <v>Quarta</v>
          </cell>
          <cell r="C14" t="str">
            <v>Proclamação da República</v>
          </cell>
        </row>
        <row r="15">
          <cell r="A15">
            <v>43094</v>
          </cell>
          <cell r="B15" t="str">
            <v>Segunda</v>
          </cell>
          <cell r="C15" t="str">
            <v>Natal</v>
          </cell>
        </row>
        <row r="16">
          <cell r="B16" t="str">
            <v/>
          </cell>
        </row>
        <row r="17">
          <cell r="B17" t="str">
            <v/>
          </cell>
        </row>
        <row r="18">
          <cell r="B18" t="str">
            <v/>
          </cell>
        </row>
        <row r="19">
          <cell r="B19" t="str">
            <v/>
          </cell>
        </row>
        <row r="20">
          <cell r="B20" t="str">
            <v/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usto com Funcionário"/>
    </sheetNames>
    <sheetDataSet>
      <sheetData sheetId="0" refreshError="1"/>
      <sheetData sheetId="1">
        <row r="5">
          <cell r="B5">
            <v>1000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PROSPECTS"/>
      <sheetName val="listas"/>
    </sheetNames>
    <sheetDataSet>
      <sheetData sheetId="0" refreshError="1"/>
      <sheetData sheetId="1" refreshError="1"/>
      <sheetData sheetId="2">
        <row r="2">
          <cell r="A2" t="str">
            <v>1. Aguardando</v>
          </cell>
        </row>
        <row r="3">
          <cell r="A3" t="str">
            <v>2. Sondagem</v>
          </cell>
        </row>
        <row r="4">
          <cell r="A4" t="str">
            <v>3. Apresentação</v>
          </cell>
        </row>
        <row r="5">
          <cell r="A5" t="str">
            <v>4. Negociação</v>
          </cell>
        </row>
        <row r="6">
          <cell r="A6" t="str">
            <v>5. Vencemos</v>
          </cell>
        </row>
        <row r="7">
          <cell r="A7" t="str">
            <v>6. Perdemos</v>
          </cell>
        </row>
        <row r="8">
          <cell r="A8" t="str">
            <v>7. Abortamos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LIQUIDEZ CORRENTE"/>
    </sheet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adastros"/>
      <sheetName val="Ativo Imobilizado"/>
    </sheetNames>
    <sheetDataSet>
      <sheetData sheetId="0" refreshError="1"/>
      <sheetData sheetId="1">
        <row r="2">
          <cell r="F2" t="str">
            <v>Compras</v>
          </cell>
        </row>
        <row r="3">
          <cell r="A3" t="str">
            <v>Computadores e Periféricos</v>
          </cell>
          <cell r="F3" t="str">
            <v>Contabilidade</v>
          </cell>
        </row>
        <row r="4">
          <cell r="A4" t="str">
            <v>Edifícios</v>
          </cell>
          <cell r="F4" t="str">
            <v>Financeiro</v>
          </cell>
        </row>
        <row r="5">
          <cell r="A5" t="str">
            <v>Instalações</v>
          </cell>
          <cell r="F5" t="str">
            <v>Fiscal</v>
          </cell>
        </row>
        <row r="6">
          <cell r="A6" t="str">
            <v>Máquinas e Equipamentos</v>
          </cell>
          <cell r="F6" t="str">
            <v>Geral</v>
          </cell>
        </row>
        <row r="7">
          <cell r="A7" t="str">
            <v>Móveis e Utensílios</v>
          </cell>
          <cell r="F7" t="str">
            <v>Jurídico</v>
          </cell>
        </row>
        <row r="8">
          <cell r="A8" t="str">
            <v>Veículos</v>
          </cell>
          <cell r="F8" t="str">
            <v>Logística</v>
          </cell>
        </row>
        <row r="9">
          <cell r="F9" t="str">
            <v>RH</v>
          </cell>
        </row>
        <row r="10">
          <cell r="F10" t="str">
            <v>T.I.</v>
          </cell>
        </row>
        <row r="11">
          <cell r="F11" t="str">
            <v>Vendas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adastros"/>
      <sheetName val="Ativo Imobilizado"/>
    </sheetNames>
    <sheetDataSet>
      <sheetData sheetId="0" refreshError="1"/>
      <sheetData sheetId="1">
        <row r="2">
          <cell r="F2" t="str">
            <v>Compras</v>
          </cell>
        </row>
        <row r="3">
          <cell r="A3" t="str">
            <v>Computadores e Periféricos</v>
          </cell>
          <cell r="F3" t="str">
            <v>Contabilidade</v>
          </cell>
        </row>
        <row r="4">
          <cell r="A4" t="str">
            <v>Edifícios</v>
          </cell>
          <cell r="F4" t="str">
            <v>Financeiro</v>
          </cell>
        </row>
        <row r="5">
          <cell r="A5" t="str">
            <v>Instalações</v>
          </cell>
          <cell r="F5" t="str">
            <v>Fiscal</v>
          </cell>
        </row>
        <row r="6">
          <cell r="A6" t="str">
            <v>Máquinas e Equipamentos</v>
          </cell>
          <cell r="F6" t="str">
            <v>Geral</v>
          </cell>
        </row>
        <row r="7">
          <cell r="A7" t="str">
            <v>Móveis e Utensílios</v>
          </cell>
          <cell r="F7" t="str">
            <v>Jurídico</v>
          </cell>
        </row>
        <row r="8">
          <cell r="A8" t="str">
            <v>Veículos</v>
          </cell>
          <cell r="F8" t="str">
            <v>Logística</v>
          </cell>
        </row>
        <row r="9">
          <cell r="F9" t="str">
            <v>RH</v>
          </cell>
        </row>
        <row r="10">
          <cell r="F10" t="str">
            <v>T.I.</v>
          </cell>
        </row>
        <row r="11">
          <cell r="F11" t="str">
            <v>Vendas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Lista de Compras"/>
    </sheetNames>
    <sheetDataSet>
      <sheetData sheetId="0" refreshError="1"/>
      <sheetData sheetId="1">
        <row r="4">
          <cell r="B4" t="str">
            <v>MATÉRIA-PRIMA</v>
          </cell>
          <cell r="C4" t="str">
            <v>MATERIAL DE USO E CONSUMO</v>
          </cell>
          <cell r="D4" t="str">
            <v>MANUTENÇÃO E CONSERTOS</v>
          </cell>
          <cell r="E4" t="str">
            <v>MATERIAL DE ESCRITÓRIO</v>
          </cell>
          <cell r="F4" t="str">
            <v>OUTROS</v>
          </cell>
        </row>
        <row r="9">
          <cell r="G9">
            <v>99.9</v>
          </cell>
        </row>
        <row r="10">
          <cell r="G10">
            <v>7.35</v>
          </cell>
        </row>
        <row r="11">
          <cell r="G11">
            <v>49.9</v>
          </cell>
        </row>
        <row r="12">
          <cell r="G12">
            <v>4.99</v>
          </cell>
        </row>
        <row r="13">
          <cell r="G13">
            <v>8.89</v>
          </cell>
        </row>
        <row r="14">
          <cell r="G14">
            <v>119.80000000000001</v>
          </cell>
        </row>
        <row r="15">
          <cell r="G15">
            <v>99.9</v>
          </cell>
        </row>
        <row r="16">
          <cell r="G16">
            <v>24.5</v>
          </cell>
        </row>
        <row r="17">
          <cell r="G17">
            <v>3</v>
          </cell>
        </row>
        <row r="18">
          <cell r="G18">
            <v>2.99</v>
          </cell>
        </row>
        <row r="19">
          <cell r="G19">
            <v>29.950000000000003</v>
          </cell>
        </row>
        <row r="20">
          <cell r="G20">
            <v>15</v>
          </cell>
        </row>
        <row r="21">
          <cell r="G21">
            <v>2.4900000000000002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Lista de Compras"/>
    </sheetNames>
    <sheetDataSet>
      <sheetData sheetId="0" refreshError="1"/>
      <sheetData sheetId="1">
        <row r="2">
          <cell r="B2" t="str">
            <v>MATÉRIA-PRIMA</v>
          </cell>
          <cell r="C2" t="str">
            <v>MATERIAL DE USO E CONSUMO</v>
          </cell>
          <cell r="D2" t="str">
            <v>MANUTENÇÃO E CONSERTOS</v>
          </cell>
          <cell r="E2" t="str">
            <v>MATERIAL DE ESCRITÓRIO</v>
          </cell>
          <cell r="F2" t="str">
            <v>OUTROS</v>
          </cell>
        </row>
        <row r="5">
          <cell r="G5">
            <v>99.9</v>
          </cell>
        </row>
        <row r="6">
          <cell r="G6">
            <v>7.35</v>
          </cell>
        </row>
        <row r="7">
          <cell r="G7">
            <v>49.9</v>
          </cell>
        </row>
        <row r="8">
          <cell r="G8">
            <v>4.99</v>
          </cell>
        </row>
        <row r="9">
          <cell r="G9">
            <v>8.89</v>
          </cell>
        </row>
        <row r="10">
          <cell r="G10">
            <v>119.80000000000001</v>
          </cell>
        </row>
        <row r="11">
          <cell r="G11">
            <v>99.9</v>
          </cell>
        </row>
        <row r="12">
          <cell r="G12">
            <v>24.5</v>
          </cell>
        </row>
        <row r="13">
          <cell r="G13">
            <v>3</v>
          </cell>
        </row>
        <row r="14">
          <cell r="G14">
            <v>2.99</v>
          </cell>
        </row>
        <row r="15">
          <cell r="G15">
            <v>29.950000000000003</v>
          </cell>
        </row>
        <row r="16">
          <cell r="G16">
            <v>15</v>
          </cell>
        </row>
        <row r="17">
          <cell r="G17">
            <v>2.4900000000000002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ADASTRO DE CLIENTES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CONSUMO"/>
    </sheetNames>
    <sheetDataSet>
      <sheetData sheetId="0" refreshError="1"/>
      <sheetData sheetId="1">
        <row r="3">
          <cell r="G3">
            <v>380</v>
          </cell>
        </row>
        <row r="4">
          <cell r="C4">
            <v>2.8051239209133949</v>
          </cell>
          <cell r="D4">
            <v>11.437153996101365</v>
          </cell>
          <cell r="E4">
            <v>0.25006008173861299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tação de Serviço"/>
      <sheetName val="Clientes"/>
      <sheetName val="Planilha_Orcamento_Servicos"/>
      <sheetName val="Apresentação"/>
    </sheetNames>
    <sheetDataSet>
      <sheetData sheetId="0">
        <row r="10">
          <cell r="B10" t="str">
            <v>Trey Research</v>
          </cell>
        </row>
        <row r="23">
          <cell r="G23">
            <v>2050</v>
          </cell>
        </row>
        <row r="24">
          <cell r="G24">
            <v>400</v>
          </cell>
        </row>
      </sheetData>
      <sheetData sheetId="1">
        <row r="10">
          <cell r="B10" t="str">
            <v>Trey Research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38"/>
  <sheetViews>
    <sheetView showGridLines="0" tabSelected="1" workbookViewId="0"/>
  </sheetViews>
  <sheetFormatPr defaultRowHeight="15.75" x14ac:dyDescent="0.25"/>
  <cols>
    <col min="1" max="1" width="27" style="133" customWidth="1"/>
    <col min="2" max="2" width="6.28515625" style="78" customWidth="1"/>
    <col min="3" max="15" width="9.7109375" style="78" customWidth="1"/>
    <col min="16" max="256" width="9.140625" style="78"/>
    <col min="257" max="257" width="27" style="78" customWidth="1"/>
    <col min="258" max="258" width="6.28515625" style="78" customWidth="1"/>
    <col min="259" max="512" width="9.140625" style="78"/>
    <col min="513" max="513" width="27" style="78" customWidth="1"/>
    <col min="514" max="514" width="6.28515625" style="78" customWidth="1"/>
    <col min="515" max="768" width="9.140625" style="78"/>
    <col min="769" max="769" width="27" style="78" customWidth="1"/>
    <col min="770" max="770" width="6.28515625" style="78" customWidth="1"/>
    <col min="771" max="1024" width="9.140625" style="78"/>
    <col min="1025" max="1025" width="27" style="78" customWidth="1"/>
    <col min="1026" max="1026" width="6.28515625" style="78" customWidth="1"/>
    <col min="1027" max="1280" width="9.140625" style="78"/>
    <col min="1281" max="1281" width="27" style="78" customWidth="1"/>
    <col min="1282" max="1282" width="6.28515625" style="78" customWidth="1"/>
    <col min="1283" max="1536" width="9.140625" style="78"/>
    <col min="1537" max="1537" width="27" style="78" customWidth="1"/>
    <col min="1538" max="1538" width="6.28515625" style="78" customWidth="1"/>
    <col min="1539" max="1792" width="9.140625" style="78"/>
    <col min="1793" max="1793" width="27" style="78" customWidth="1"/>
    <col min="1794" max="1794" width="6.28515625" style="78" customWidth="1"/>
    <col min="1795" max="2048" width="9.140625" style="78"/>
    <col min="2049" max="2049" width="27" style="78" customWidth="1"/>
    <col min="2050" max="2050" width="6.28515625" style="78" customWidth="1"/>
    <col min="2051" max="2304" width="9.140625" style="78"/>
    <col min="2305" max="2305" width="27" style="78" customWidth="1"/>
    <col min="2306" max="2306" width="6.28515625" style="78" customWidth="1"/>
    <col min="2307" max="2560" width="9.140625" style="78"/>
    <col min="2561" max="2561" width="27" style="78" customWidth="1"/>
    <col min="2562" max="2562" width="6.28515625" style="78" customWidth="1"/>
    <col min="2563" max="2816" width="9.140625" style="78"/>
    <col min="2817" max="2817" width="27" style="78" customWidth="1"/>
    <col min="2818" max="2818" width="6.28515625" style="78" customWidth="1"/>
    <col min="2819" max="3072" width="9.140625" style="78"/>
    <col min="3073" max="3073" width="27" style="78" customWidth="1"/>
    <col min="3074" max="3074" width="6.28515625" style="78" customWidth="1"/>
    <col min="3075" max="3328" width="9.140625" style="78"/>
    <col min="3329" max="3329" width="27" style="78" customWidth="1"/>
    <col min="3330" max="3330" width="6.28515625" style="78" customWidth="1"/>
    <col min="3331" max="3584" width="9.140625" style="78"/>
    <col min="3585" max="3585" width="27" style="78" customWidth="1"/>
    <col min="3586" max="3586" width="6.28515625" style="78" customWidth="1"/>
    <col min="3587" max="3840" width="9.140625" style="78"/>
    <col min="3841" max="3841" width="27" style="78" customWidth="1"/>
    <col min="3842" max="3842" width="6.28515625" style="78" customWidth="1"/>
    <col min="3843" max="4096" width="9.140625" style="78"/>
    <col min="4097" max="4097" width="27" style="78" customWidth="1"/>
    <col min="4098" max="4098" width="6.28515625" style="78" customWidth="1"/>
    <col min="4099" max="4352" width="9.140625" style="78"/>
    <col min="4353" max="4353" width="27" style="78" customWidth="1"/>
    <col min="4354" max="4354" width="6.28515625" style="78" customWidth="1"/>
    <col min="4355" max="4608" width="9.140625" style="78"/>
    <col min="4609" max="4609" width="27" style="78" customWidth="1"/>
    <col min="4610" max="4610" width="6.28515625" style="78" customWidth="1"/>
    <col min="4611" max="4864" width="9.140625" style="78"/>
    <col min="4865" max="4865" width="27" style="78" customWidth="1"/>
    <col min="4866" max="4866" width="6.28515625" style="78" customWidth="1"/>
    <col min="4867" max="5120" width="9.140625" style="78"/>
    <col min="5121" max="5121" width="27" style="78" customWidth="1"/>
    <col min="5122" max="5122" width="6.28515625" style="78" customWidth="1"/>
    <col min="5123" max="5376" width="9.140625" style="78"/>
    <col min="5377" max="5377" width="27" style="78" customWidth="1"/>
    <col min="5378" max="5378" width="6.28515625" style="78" customWidth="1"/>
    <col min="5379" max="5632" width="9.140625" style="78"/>
    <col min="5633" max="5633" width="27" style="78" customWidth="1"/>
    <col min="5634" max="5634" width="6.28515625" style="78" customWidth="1"/>
    <col min="5635" max="5888" width="9.140625" style="78"/>
    <col min="5889" max="5889" width="27" style="78" customWidth="1"/>
    <col min="5890" max="5890" width="6.28515625" style="78" customWidth="1"/>
    <col min="5891" max="6144" width="9.140625" style="78"/>
    <col min="6145" max="6145" width="27" style="78" customWidth="1"/>
    <col min="6146" max="6146" width="6.28515625" style="78" customWidth="1"/>
    <col min="6147" max="6400" width="9.140625" style="78"/>
    <col min="6401" max="6401" width="27" style="78" customWidth="1"/>
    <col min="6402" max="6402" width="6.28515625" style="78" customWidth="1"/>
    <col min="6403" max="6656" width="9.140625" style="78"/>
    <col min="6657" max="6657" width="27" style="78" customWidth="1"/>
    <col min="6658" max="6658" width="6.28515625" style="78" customWidth="1"/>
    <col min="6659" max="6912" width="9.140625" style="78"/>
    <col min="6913" max="6913" width="27" style="78" customWidth="1"/>
    <col min="6914" max="6914" width="6.28515625" style="78" customWidth="1"/>
    <col min="6915" max="7168" width="9.140625" style="78"/>
    <col min="7169" max="7169" width="27" style="78" customWidth="1"/>
    <col min="7170" max="7170" width="6.28515625" style="78" customWidth="1"/>
    <col min="7171" max="7424" width="9.140625" style="78"/>
    <col min="7425" max="7425" width="27" style="78" customWidth="1"/>
    <col min="7426" max="7426" width="6.28515625" style="78" customWidth="1"/>
    <col min="7427" max="7680" width="9.140625" style="78"/>
    <col min="7681" max="7681" width="27" style="78" customWidth="1"/>
    <col min="7682" max="7682" width="6.28515625" style="78" customWidth="1"/>
    <col min="7683" max="7936" width="9.140625" style="78"/>
    <col min="7937" max="7937" width="27" style="78" customWidth="1"/>
    <col min="7938" max="7938" width="6.28515625" style="78" customWidth="1"/>
    <col min="7939" max="8192" width="9.140625" style="78"/>
    <col min="8193" max="8193" width="27" style="78" customWidth="1"/>
    <col min="8194" max="8194" width="6.28515625" style="78" customWidth="1"/>
    <col min="8195" max="8448" width="9.140625" style="78"/>
    <col min="8449" max="8449" width="27" style="78" customWidth="1"/>
    <col min="8450" max="8450" width="6.28515625" style="78" customWidth="1"/>
    <col min="8451" max="8704" width="9.140625" style="78"/>
    <col min="8705" max="8705" width="27" style="78" customWidth="1"/>
    <col min="8706" max="8706" width="6.28515625" style="78" customWidth="1"/>
    <col min="8707" max="8960" width="9.140625" style="78"/>
    <col min="8961" max="8961" width="27" style="78" customWidth="1"/>
    <col min="8962" max="8962" width="6.28515625" style="78" customWidth="1"/>
    <col min="8963" max="9216" width="9.140625" style="78"/>
    <col min="9217" max="9217" width="27" style="78" customWidth="1"/>
    <col min="9218" max="9218" width="6.28515625" style="78" customWidth="1"/>
    <col min="9219" max="9472" width="9.140625" style="78"/>
    <col min="9473" max="9473" width="27" style="78" customWidth="1"/>
    <col min="9474" max="9474" width="6.28515625" style="78" customWidth="1"/>
    <col min="9475" max="9728" width="9.140625" style="78"/>
    <col min="9729" max="9729" width="27" style="78" customWidth="1"/>
    <col min="9730" max="9730" width="6.28515625" style="78" customWidth="1"/>
    <col min="9731" max="9984" width="9.140625" style="78"/>
    <col min="9985" max="9985" width="27" style="78" customWidth="1"/>
    <col min="9986" max="9986" width="6.28515625" style="78" customWidth="1"/>
    <col min="9987" max="10240" width="9.140625" style="78"/>
    <col min="10241" max="10241" width="27" style="78" customWidth="1"/>
    <col min="10242" max="10242" width="6.28515625" style="78" customWidth="1"/>
    <col min="10243" max="10496" width="9.140625" style="78"/>
    <col min="10497" max="10497" width="27" style="78" customWidth="1"/>
    <col min="10498" max="10498" width="6.28515625" style="78" customWidth="1"/>
    <col min="10499" max="10752" width="9.140625" style="78"/>
    <col min="10753" max="10753" width="27" style="78" customWidth="1"/>
    <col min="10754" max="10754" width="6.28515625" style="78" customWidth="1"/>
    <col min="10755" max="11008" width="9.140625" style="78"/>
    <col min="11009" max="11009" width="27" style="78" customWidth="1"/>
    <col min="11010" max="11010" width="6.28515625" style="78" customWidth="1"/>
    <col min="11011" max="11264" width="9.140625" style="78"/>
    <col min="11265" max="11265" width="27" style="78" customWidth="1"/>
    <col min="11266" max="11266" width="6.28515625" style="78" customWidth="1"/>
    <col min="11267" max="11520" width="9.140625" style="78"/>
    <col min="11521" max="11521" width="27" style="78" customWidth="1"/>
    <col min="11522" max="11522" width="6.28515625" style="78" customWidth="1"/>
    <col min="11523" max="11776" width="9.140625" style="78"/>
    <col min="11777" max="11777" width="27" style="78" customWidth="1"/>
    <col min="11778" max="11778" width="6.28515625" style="78" customWidth="1"/>
    <col min="11779" max="12032" width="9.140625" style="78"/>
    <col min="12033" max="12033" width="27" style="78" customWidth="1"/>
    <col min="12034" max="12034" width="6.28515625" style="78" customWidth="1"/>
    <col min="12035" max="12288" width="9.140625" style="78"/>
    <col min="12289" max="12289" width="27" style="78" customWidth="1"/>
    <col min="12290" max="12290" width="6.28515625" style="78" customWidth="1"/>
    <col min="12291" max="12544" width="9.140625" style="78"/>
    <col min="12545" max="12545" width="27" style="78" customWidth="1"/>
    <col min="12546" max="12546" width="6.28515625" style="78" customWidth="1"/>
    <col min="12547" max="12800" width="9.140625" style="78"/>
    <col min="12801" max="12801" width="27" style="78" customWidth="1"/>
    <col min="12802" max="12802" width="6.28515625" style="78" customWidth="1"/>
    <col min="12803" max="13056" width="9.140625" style="78"/>
    <col min="13057" max="13057" width="27" style="78" customWidth="1"/>
    <col min="13058" max="13058" width="6.28515625" style="78" customWidth="1"/>
    <col min="13059" max="13312" width="9.140625" style="78"/>
    <col min="13313" max="13313" width="27" style="78" customWidth="1"/>
    <col min="13314" max="13314" width="6.28515625" style="78" customWidth="1"/>
    <col min="13315" max="13568" width="9.140625" style="78"/>
    <col min="13569" max="13569" width="27" style="78" customWidth="1"/>
    <col min="13570" max="13570" width="6.28515625" style="78" customWidth="1"/>
    <col min="13571" max="13824" width="9.140625" style="78"/>
    <col min="13825" max="13825" width="27" style="78" customWidth="1"/>
    <col min="13826" max="13826" width="6.28515625" style="78" customWidth="1"/>
    <col min="13827" max="14080" width="9.140625" style="78"/>
    <col min="14081" max="14081" width="27" style="78" customWidth="1"/>
    <col min="14082" max="14082" width="6.28515625" style="78" customWidth="1"/>
    <col min="14083" max="14336" width="9.140625" style="78"/>
    <col min="14337" max="14337" width="27" style="78" customWidth="1"/>
    <col min="14338" max="14338" width="6.28515625" style="78" customWidth="1"/>
    <col min="14339" max="14592" width="9.140625" style="78"/>
    <col min="14593" max="14593" width="27" style="78" customWidth="1"/>
    <col min="14594" max="14594" width="6.28515625" style="78" customWidth="1"/>
    <col min="14595" max="14848" width="9.140625" style="78"/>
    <col min="14849" max="14849" width="27" style="78" customWidth="1"/>
    <col min="14850" max="14850" width="6.28515625" style="78" customWidth="1"/>
    <col min="14851" max="15104" width="9.140625" style="78"/>
    <col min="15105" max="15105" width="27" style="78" customWidth="1"/>
    <col min="15106" max="15106" width="6.28515625" style="78" customWidth="1"/>
    <col min="15107" max="15360" width="9.140625" style="78"/>
    <col min="15361" max="15361" width="27" style="78" customWidth="1"/>
    <col min="15362" max="15362" width="6.28515625" style="78" customWidth="1"/>
    <col min="15363" max="15616" width="9.140625" style="78"/>
    <col min="15617" max="15617" width="27" style="78" customWidth="1"/>
    <col min="15618" max="15618" width="6.28515625" style="78" customWidth="1"/>
    <col min="15619" max="15872" width="9.140625" style="78"/>
    <col min="15873" max="15873" width="27" style="78" customWidth="1"/>
    <col min="15874" max="15874" width="6.28515625" style="78" customWidth="1"/>
    <col min="15875" max="16128" width="9.140625" style="78"/>
    <col min="16129" max="16129" width="27" style="78" customWidth="1"/>
    <col min="16130" max="16130" width="6.28515625" style="78" customWidth="1"/>
    <col min="16131" max="16384" width="9.140625" style="78"/>
  </cols>
  <sheetData>
    <row r="1" spans="2:25" x14ac:dyDescent="0.25"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</row>
    <row r="2" spans="2:25" ht="37.5" customHeight="1" x14ac:dyDescent="0.25">
      <c r="B2" s="77"/>
      <c r="C2" s="139" t="s">
        <v>220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79"/>
      <c r="Q2" s="79"/>
      <c r="R2" s="77"/>
      <c r="S2" s="77"/>
      <c r="T2" s="77"/>
      <c r="U2" s="77"/>
      <c r="V2" s="77"/>
      <c r="W2" s="77"/>
      <c r="X2" s="77"/>
      <c r="Y2" s="77"/>
    </row>
    <row r="3" spans="2:25" ht="37.5" customHeight="1" x14ac:dyDescent="0.25">
      <c r="B3" s="77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79"/>
      <c r="Q3" s="79"/>
      <c r="R3" s="77"/>
      <c r="S3" s="77"/>
      <c r="T3" s="77"/>
      <c r="U3" s="77"/>
      <c r="V3" s="77"/>
      <c r="W3" s="77"/>
      <c r="X3" s="77"/>
      <c r="Y3" s="77"/>
    </row>
    <row r="4" spans="2:25" ht="37.5" customHeight="1" x14ac:dyDescent="0.25">
      <c r="B4" s="77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79"/>
      <c r="Q4" s="79"/>
      <c r="R4" s="77"/>
      <c r="S4" s="77"/>
      <c r="T4" s="77"/>
      <c r="U4" s="77"/>
      <c r="V4" s="77"/>
      <c r="W4" s="77"/>
      <c r="X4" s="77"/>
      <c r="Y4" s="77"/>
    </row>
    <row r="5" spans="2:25" x14ac:dyDescent="0.25">
      <c r="B5" s="77"/>
      <c r="C5" s="80"/>
      <c r="D5" s="81"/>
      <c r="E5" s="81"/>
      <c r="F5" s="81"/>
      <c r="G5" s="81"/>
      <c r="H5" s="81"/>
      <c r="I5" s="81"/>
      <c r="J5" s="81"/>
      <c r="K5" s="81"/>
      <c r="L5" s="81"/>
      <c r="M5" s="81"/>
      <c r="N5" s="80"/>
      <c r="O5" s="80"/>
      <c r="P5" s="77"/>
      <c r="Q5" s="77"/>
      <c r="R5" s="77"/>
      <c r="S5" s="77"/>
      <c r="T5" s="77"/>
      <c r="U5" s="77"/>
      <c r="V5" s="77"/>
      <c r="W5" s="77"/>
      <c r="X5" s="77"/>
      <c r="Y5" s="77"/>
    </row>
    <row r="6" spans="2:25" x14ac:dyDescent="0.25">
      <c r="B6" s="77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77"/>
      <c r="Q6" s="77"/>
      <c r="R6" s="77"/>
      <c r="S6" s="77"/>
      <c r="T6" s="77"/>
      <c r="U6" s="77"/>
      <c r="V6" s="77"/>
      <c r="W6" s="77"/>
      <c r="X6" s="77"/>
      <c r="Y6" s="77"/>
    </row>
    <row r="7" spans="2:25" x14ac:dyDescent="0.25">
      <c r="B7" s="77"/>
      <c r="C7" s="82"/>
      <c r="D7" s="83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77"/>
      <c r="Q7" s="77"/>
      <c r="R7" s="77"/>
      <c r="S7" s="77"/>
      <c r="T7" s="77"/>
      <c r="U7" s="77"/>
      <c r="V7" s="77"/>
      <c r="W7" s="77"/>
      <c r="X7" s="77"/>
      <c r="Y7" s="77"/>
    </row>
    <row r="8" spans="2:25" ht="18" customHeight="1" x14ac:dyDescent="0.25">
      <c r="B8" s="77"/>
      <c r="C8" s="141" t="s">
        <v>219</v>
      </c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77"/>
      <c r="Q8" s="77"/>
      <c r="R8" s="77"/>
      <c r="S8" s="77"/>
      <c r="T8" s="77"/>
      <c r="U8" s="77"/>
      <c r="V8" s="77"/>
      <c r="W8" s="77"/>
      <c r="X8" s="77"/>
      <c r="Y8" s="77"/>
    </row>
    <row r="9" spans="2:25" ht="18" customHeight="1" x14ac:dyDescent="0.25">
      <c r="B9" s="77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77"/>
      <c r="Q9" s="77"/>
      <c r="R9" s="77"/>
      <c r="S9" s="77"/>
      <c r="T9" s="77"/>
      <c r="U9" s="77"/>
      <c r="V9" s="77"/>
      <c r="W9" s="77"/>
      <c r="X9" s="77"/>
      <c r="Y9" s="77"/>
    </row>
    <row r="10" spans="2:25" ht="18" customHeight="1" x14ac:dyDescent="0.25">
      <c r="B10" s="77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77"/>
      <c r="Q10" s="77"/>
      <c r="R10" s="77"/>
      <c r="S10" s="77"/>
      <c r="T10" s="77"/>
      <c r="U10" s="77"/>
      <c r="V10" s="77"/>
      <c r="W10" s="77"/>
      <c r="X10" s="77"/>
      <c r="Y10" s="77"/>
    </row>
    <row r="11" spans="2:25" x14ac:dyDescent="0.25">
      <c r="B11" s="77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0"/>
      <c r="O11" s="80"/>
      <c r="P11" s="77"/>
      <c r="Q11" s="77"/>
      <c r="R11" s="77"/>
      <c r="S11" s="77"/>
      <c r="T11" s="77"/>
      <c r="U11" s="77"/>
      <c r="V11" s="77"/>
      <c r="W11" s="77"/>
      <c r="X11" s="77"/>
      <c r="Y11" s="77"/>
    </row>
    <row r="12" spans="2:25" ht="18.75" x14ac:dyDescent="0.3">
      <c r="B12" s="77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80"/>
      <c r="O12" s="80"/>
      <c r="P12" s="77"/>
      <c r="Q12" s="77"/>
      <c r="R12" s="77"/>
      <c r="S12" s="77"/>
      <c r="T12" s="77"/>
      <c r="U12" s="77"/>
      <c r="V12" s="77"/>
      <c r="W12" s="77"/>
      <c r="X12" s="77"/>
      <c r="Y12" s="77"/>
    </row>
    <row r="13" spans="2:25" ht="15.75" customHeight="1" x14ac:dyDescent="0.25">
      <c r="B13" s="77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77"/>
      <c r="Q13" s="77"/>
      <c r="R13" s="77"/>
      <c r="S13" s="77"/>
      <c r="T13" s="77"/>
      <c r="U13" s="77"/>
      <c r="V13" s="77"/>
      <c r="W13" s="77"/>
      <c r="X13" s="77"/>
      <c r="Y13" s="77"/>
    </row>
    <row r="14" spans="2:25" ht="15.75" customHeight="1" x14ac:dyDescent="0.25">
      <c r="B14" s="77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77"/>
      <c r="Q14" s="77"/>
      <c r="R14" s="77"/>
      <c r="S14" s="77"/>
      <c r="T14" s="77"/>
      <c r="U14" s="77"/>
      <c r="V14" s="77"/>
      <c r="W14" s="77"/>
      <c r="X14" s="77"/>
      <c r="Y14" s="77"/>
    </row>
    <row r="15" spans="2:25" x14ac:dyDescent="0.25">
      <c r="B15" s="77"/>
      <c r="C15" s="85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0"/>
      <c r="O15" s="80"/>
      <c r="P15" s="77"/>
      <c r="Q15" s="77"/>
      <c r="R15" s="77"/>
      <c r="S15" s="77"/>
      <c r="T15" s="77"/>
      <c r="U15" s="77"/>
      <c r="V15" s="77"/>
      <c r="W15" s="77"/>
      <c r="X15" s="77"/>
      <c r="Y15" s="77"/>
    </row>
    <row r="16" spans="2:25" x14ac:dyDescent="0.25">
      <c r="B16" s="77"/>
      <c r="C16" s="84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0"/>
      <c r="O16" s="80"/>
      <c r="P16" s="77"/>
      <c r="Q16" s="77"/>
      <c r="R16" s="77"/>
      <c r="S16" s="77"/>
      <c r="T16" s="77"/>
      <c r="U16" s="77"/>
      <c r="V16" s="77"/>
      <c r="W16" s="77"/>
      <c r="X16" s="77"/>
      <c r="Y16" s="77"/>
    </row>
    <row r="17" spans="2:25" x14ac:dyDescent="0.25">
      <c r="B17" s="77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0"/>
      <c r="O17" s="80"/>
      <c r="P17" s="77"/>
      <c r="Q17" s="77"/>
      <c r="R17" s="77"/>
      <c r="S17" s="77"/>
      <c r="T17" s="77"/>
      <c r="U17" s="77"/>
      <c r="V17" s="77"/>
      <c r="W17" s="77"/>
      <c r="X17" s="77"/>
      <c r="Y17" s="77"/>
    </row>
    <row r="18" spans="2:25" x14ac:dyDescent="0.25">
      <c r="B18" s="77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77"/>
      <c r="Q18" s="77"/>
      <c r="R18" s="77"/>
      <c r="S18" s="77"/>
      <c r="T18" s="77"/>
      <c r="U18" s="77"/>
      <c r="V18" s="77"/>
      <c r="W18" s="77"/>
      <c r="X18" s="77"/>
      <c r="Y18" s="77"/>
    </row>
    <row r="19" spans="2:25" x14ac:dyDescent="0.25">
      <c r="B19" s="77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2:25" x14ac:dyDescent="0.25">
      <c r="B20" s="77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2:25" x14ac:dyDescent="0.25">
      <c r="B21" s="7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0"/>
      <c r="O21" s="80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2:25" x14ac:dyDescent="0.25">
      <c r="B22" s="77"/>
      <c r="C22" s="88"/>
      <c r="D22" s="89"/>
      <c r="E22" s="89"/>
      <c r="F22" s="89"/>
      <c r="G22" s="89"/>
      <c r="H22" s="89"/>
      <c r="I22" s="89"/>
      <c r="J22" s="89"/>
      <c r="K22" s="80"/>
      <c r="L22" s="80"/>
      <c r="M22" s="80"/>
      <c r="N22" s="80"/>
      <c r="O22" s="80"/>
      <c r="P22" s="77"/>
      <c r="Q22" s="77"/>
      <c r="R22" s="77"/>
      <c r="S22" s="77"/>
      <c r="T22" s="77"/>
      <c r="U22" s="77"/>
      <c r="V22" s="77"/>
      <c r="W22" s="77"/>
      <c r="X22" s="77"/>
      <c r="Y22" s="77"/>
    </row>
    <row r="23" spans="2:25" x14ac:dyDescent="0.25">
      <c r="B23" s="77"/>
      <c r="C23" s="88"/>
      <c r="D23" s="89"/>
      <c r="E23" s="89"/>
      <c r="F23" s="89"/>
      <c r="G23" s="89"/>
      <c r="H23" s="89"/>
      <c r="I23" s="89"/>
      <c r="J23" s="89"/>
      <c r="K23" s="80"/>
      <c r="L23" s="80"/>
      <c r="M23" s="80"/>
      <c r="N23" s="80"/>
      <c r="O23" s="80"/>
      <c r="P23" s="77"/>
      <c r="Q23" s="77"/>
      <c r="R23" s="77"/>
      <c r="S23" s="77"/>
      <c r="T23" s="77"/>
      <c r="U23" s="77"/>
      <c r="V23" s="77"/>
      <c r="W23" s="77"/>
      <c r="X23" s="77"/>
      <c r="Y23" s="77"/>
    </row>
    <row r="24" spans="2:25" x14ac:dyDescent="0.25">
      <c r="B24" s="77"/>
      <c r="C24" s="88"/>
      <c r="D24" s="89"/>
      <c r="E24" s="89"/>
      <c r="F24" s="89"/>
      <c r="G24" s="89"/>
      <c r="H24" s="89"/>
      <c r="I24" s="89"/>
      <c r="J24" s="89"/>
      <c r="K24" s="80"/>
      <c r="L24" s="80"/>
      <c r="M24" s="80"/>
      <c r="N24" s="80"/>
      <c r="O24" s="80"/>
      <c r="P24" s="77"/>
      <c r="Q24" s="77"/>
      <c r="R24" s="77"/>
      <c r="S24" s="77"/>
      <c r="T24" s="77"/>
      <c r="U24" s="77"/>
      <c r="V24" s="77"/>
      <c r="W24" s="77"/>
      <c r="X24" s="77"/>
      <c r="Y24" s="77"/>
    </row>
    <row r="25" spans="2:25" x14ac:dyDescent="0.25">
      <c r="B25" s="77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77"/>
      <c r="Q25" s="77"/>
      <c r="R25" s="77"/>
      <c r="S25" s="77"/>
      <c r="T25" s="77"/>
      <c r="U25" s="77"/>
      <c r="V25" s="77"/>
      <c r="W25" s="77"/>
      <c r="X25" s="77"/>
      <c r="Y25" s="77"/>
    </row>
    <row r="26" spans="2:25" x14ac:dyDescent="0.25">
      <c r="B26" s="77"/>
      <c r="C26" s="90"/>
      <c r="D26" s="83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77"/>
      <c r="Q26" s="77"/>
      <c r="R26" s="77"/>
      <c r="S26" s="77"/>
      <c r="T26" s="77"/>
      <c r="U26" s="77"/>
      <c r="V26" s="77"/>
      <c r="W26" s="77"/>
      <c r="X26" s="77"/>
      <c r="Y26" s="77"/>
    </row>
    <row r="27" spans="2:25" x14ac:dyDescent="0.25">
      <c r="B27" s="77"/>
      <c r="C27" s="89"/>
      <c r="D27" s="89"/>
      <c r="E27" s="89"/>
      <c r="F27" s="89"/>
      <c r="G27" s="89"/>
      <c r="H27" s="89"/>
      <c r="I27" s="89"/>
      <c r="J27" s="80"/>
      <c r="K27" s="80"/>
      <c r="L27" s="80"/>
      <c r="M27" s="80"/>
      <c r="N27" s="80"/>
      <c r="O27" s="80"/>
      <c r="P27" s="77"/>
      <c r="Q27" s="77"/>
      <c r="R27" s="77"/>
      <c r="S27" s="77"/>
      <c r="T27" s="77"/>
      <c r="U27" s="77"/>
      <c r="V27" s="77"/>
      <c r="W27" s="77"/>
      <c r="X27" s="77"/>
      <c r="Y27" s="77"/>
    </row>
    <row r="28" spans="2:25" x14ac:dyDescent="0.25">
      <c r="B28" s="77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77"/>
      <c r="Q28" s="77"/>
      <c r="R28" s="77"/>
      <c r="S28" s="77"/>
      <c r="T28" s="77"/>
      <c r="U28" s="77"/>
      <c r="V28" s="77"/>
      <c r="W28" s="77"/>
      <c r="X28" s="77"/>
      <c r="Y28" s="77"/>
    </row>
    <row r="29" spans="2:25" x14ac:dyDescent="0.25">
      <c r="B29" s="77"/>
      <c r="C29" s="90"/>
      <c r="D29" s="83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77"/>
      <c r="Q29" s="77"/>
      <c r="R29" s="77"/>
      <c r="S29" s="77"/>
      <c r="T29" s="77"/>
      <c r="U29" s="77"/>
      <c r="V29" s="77"/>
      <c r="W29" s="77"/>
      <c r="X29" s="77"/>
      <c r="Y29" s="77"/>
    </row>
    <row r="30" spans="2:25" x14ac:dyDescent="0.25">
      <c r="B30" s="77"/>
      <c r="C30" s="89"/>
      <c r="D30" s="89"/>
      <c r="E30" s="89"/>
      <c r="F30" s="89"/>
      <c r="G30" s="89"/>
      <c r="H30" s="89"/>
      <c r="I30" s="89"/>
      <c r="J30" s="80"/>
      <c r="K30" s="80"/>
      <c r="L30" s="80"/>
      <c r="M30" s="80"/>
      <c r="N30" s="80"/>
      <c r="O30" s="80"/>
      <c r="P30" s="77"/>
      <c r="Q30" s="77"/>
      <c r="R30" s="77"/>
      <c r="S30" s="77"/>
      <c r="T30" s="77"/>
      <c r="U30" s="77"/>
      <c r="V30" s="77"/>
      <c r="W30" s="77"/>
      <c r="X30" s="77"/>
      <c r="Y30" s="77"/>
    </row>
    <row r="31" spans="2:25" x14ac:dyDescent="0.25">
      <c r="B31" s="77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77"/>
      <c r="Q31" s="77"/>
      <c r="R31" s="77"/>
      <c r="S31" s="77"/>
      <c r="T31" s="77"/>
      <c r="U31" s="77"/>
      <c r="V31" s="77"/>
      <c r="W31" s="77"/>
      <c r="X31" s="77"/>
      <c r="Y31" s="77"/>
    </row>
    <row r="32" spans="2:25" x14ac:dyDescent="0.25">
      <c r="B32" s="77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77"/>
      <c r="Q32" s="77"/>
      <c r="R32" s="77"/>
      <c r="S32" s="77"/>
      <c r="T32" s="77"/>
      <c r="U32" s="77"/>
      <c r="V32" s="77"/>
      <c r="W32" s="77"/>
      <c r="X32" s="77"/>
      <c r="Y32" s="77"/>
    </row>
    <row r="33" spans="2:25" x14ac:dyDescent="0.25">
      <c r="B33" s="77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77"/>
      <c r="Q33" s="77"/>
      <c r="R33" s="77"/>
      <c r="S33" s="77"/>
      <c r="T33" s="77"/>
      <c r="U33" s="77"/>
      <c r="V33" s="77"/>
      <c r="W33" s="77"/>
      <c r="X33" s="77"/>
      <c r="Y33" s="77"/>
    </row>
    <row r="34" spans="2:25" x14ac:dyDescent="0.25">
      <c r="B34" s="77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77"/>
      <c r="Q34" s="77"/>
      <c r="R34" s="77"/>
      <c r="S34" s="77"/>
      <c r="T34" s="77"/>
      <c r="U34" s="77"/>
      <c r="V34" s="77"/>
      <c r="W34" s="77"/>
      <c r="X34" s="77"/>
      <c r="Y34" s="77"/>
    </row>
    <row r="35" spans="2:25" x14ac:dyDescent="0.25">
      <c r="B35" s="77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77"/>
      <c r="Q35" s="77"/>
      <c r="R35" s="77"/>
      <c r="S35" s="77"/>
      <c r="T35" s="77"/>
      <c r="U35" s="77"/>
      <c r="V35" s="77"/>
      <c r="W35" s="77"/>
      <c r="X35" s="77"/>
      <c r="Y35" s="77"/>
    </row>
    <row r="36" spans="2:25" x14ac:dyDescent="0.25">
      <c r="B36" s="77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77"/>
      <c r="Q36" s="77"/>
      <c r="R36" s="77"/>
      <c r="S36" s="77"/>
      <c r="T36" s="77"/>
      <c r="U36" s="77"/>
      <c r="V36" s="77"/>
      <c r="W36" s="77"/>
      <c r="X36" s="77"/>
      <c r="Y36" s="77"/>
    </row>
    <row r="37" spans="2:25" x14ac:dyDescent="0.25">
      <c r="B37" s="77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77"/>
      <c r="Q37" s="77"/>
      <c r="R37" s="77"/>
      <c r="S37" s="77"/>
      <c r="T37" s="77"/>
      <c r="U37" s="77"/>
      <c r="V37" s="77"/>
      <c r="W37" s="77"/>
      <c r="X37" s="77"/>
      <c r="Y37" s="77"/>
    </row>
    <row r="38" spans="2:25" x14ac:dyDescent="0.25"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</row>
    <row r="39" spans="2:25" x14ac:dyDescent="0.25"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</row>
    <row r="40" spans="2:25" x14ac:dyDescent="0.25"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</row>
    <row r="41" spans="2:25" x14ac:dyDescent="0.25"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</row>
    <row r="42" spans="2:25" x14ac:dyDescent="0.25"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</row>
    <row r="43" spans="2:25" x14ac:dyDescent="0.25"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</row>
    <row r="44" spans="2:25" x14ac:dyDescent="0.25"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</row>
    <row r="45" spans="2:25" x14ac:dyDescent="0.25"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</row>
    <row r="46" spans="2:25" x14ac:dyDescent="0.25"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</row>
    <row r="47" spans="2:25" x14ac:dyDescent="0.25"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</row>
    <row r="48" spans="2:25" x14ac:dyDescent="0.25"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</row>
    <row r="49" spans="2:25" x14ac:dyDescent="0.25"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</row>
    <row r="50" spans="2:25" x14ac:dyDescent="0.25"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</row>
    <row r="51" spans="2:25" x14ac:dyDescent="0.25"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</row>
    <row r="52" spans="2:25" x14ac:dyDescent="0.25"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</row>
    <row r="53" spans="2:25" x14ac:dyDescent="0.25"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</row>
    <row r="54" spans="2:25" x14ac:dyDescent="0.25"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</row>
    <row r="55" spans="2:25" x14ac:dyDescent="0.25"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</row>
    <row r="56" spans="2:25" x14ac:dyDescent="0.25"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</row>
    <row r="57" spans="2:25" x14ac:dyDescent="0.25"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</row>
    <row r="58" spans="2:25" x14ac:dyDescent="0.25"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</row>
    <row r="59" spans="2:25" x14ac:dyDescent="0.25"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</row>
    <row r="60" spans="2:25" x14ac:dyDescent="0.25"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</row>
    <row r="61" spans="2:25" x14ac:dyDescent="0.25"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</row>
    <row r="62" spans="2:25" x14ac:dyDescent="0.25"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</row>
    <row r="63" spans="2:25" x14ac:dyDescent="0.25"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</row>
    <row r="64" spans="2:25" x14ac:dyDescent="0.25"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</row>
    <row r="65" spans="2:25" x14ac:dyDescent="0.25"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</row>
    <row r="66" spans="2:25" x14ac:dyDescent="0.25"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</row>
    <row r="67" spans="2:25" x14ac:dyDescent="0.25"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</row>
    <row r="68" spans="2:25" x14ac:dyDescent="0.25"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</row>
    <row r="69" spans="2:25" x14ac:dyDescent="0.25"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</row>
    <row r="70" spans="2:25" x14ac:dyDescent="0.25"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</row>
    <row r="71" spans="2:25" x14ac:dyDescent="0.25"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</row>
    <row r="72" spans="2:25" x14ac:dyDescent="0.25"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</row>
    <row r="73" spans="2:25" x14ac:dyDescent="0.25"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</row>
    <row r="74" spans="2:25" x14ac:dyDescent="0.25"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</row>
    <row r="75" spans="2:25" x14ac:dyDescent="0.25"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</row>
    <row r="76" spans="2:25" x14ac:dyDescent="0.25"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</row>
    <row r="77" spans="2:25" x14ac:dyDescent="0.25"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</row>
    <row r="78" spans="2:25" x14ac:dyDescent="0.25"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</row>
    <row r="79" spans="2:25" x14ac:dyDescent="0.25"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</row>
    <row r="80" spans="2:25" x14ac:dyDescent="0.25"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</row>
    <row r="81" spans="2:25" x14ac:dyDescent="0.25"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</row>
    <row r="82" spans="2:25" x14ac:dyDescent="0.25"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</row>
    <row r="83" spans="2:25" x14ac:dyDescent="0.25"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</row>
    <row r="84" spans="2:25" x14ac:dyDescent="0.25"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</row>
    <row r="85" spans="2:25" x14ac:dyDescent="0.25"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</row>
    <row r="86" spans="2:25" x14ac:dyDescent="0.25"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</row>
    <row r="87" spans="2:25" x14ac:dyDescent="0.25"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</row>
    <row r="88" spans="2:25" x14ac:dyDescent="0.25"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</row>
    <row r="89" spans="2:25" x14ac:dyDescent="0.25"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</row>
    <row r="90" spans="2:25" x14ac:dyDescent="0.25"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</row>
    <row r="91" spans="2:25" x14ac:dyDescent="0.25"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</row>
    <row r="92" spans="2:25" x14ac:dyDescent="0.25"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</row>
    <row r="93" spans="2:25" x14ac:dyDescent="0.25"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</row>
    <row r="94" spans="2:25" x14ac:dyDescent="0.25"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</row>
    <row r="95" spans="2:25" x14ac:dyDescent="0.25"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</row>
    <row r="96" spans="2:25" x14ac:dyDescent="0.25"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</row>
    <row r="97" spans="2:25" x14ac:dyDescent="0.25"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</row>
    <row r="98" spans="2:25" x14ac:dyDescent="0.25"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</row>
    <row r="99" spans="2:25" x14ac:dyDescent="0.25"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</row>
    <row r="100" spans="2:25" x14ac:dyDescent="0.25"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</row>
    <row r="101" spans="2:25" x14ac:dyDescent="0.25"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</row>
    <row r="102" spans="2:25" x14ac:dyDescent="0.25"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</row>
    <row r="103" spans="2:25" x14ac:dyDescent="0.25"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</row>
    <row r="104" spans="2:25" x14ac:dyDescent="0.25"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</row>
    <row r="105" spans="2:25" x14ac:dyDescent="0.25"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</row>
    <row r="106" spans="2:25" x14ac:dyDescent="0.25"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</row>
    <row r="107" spans="2:25" x14ac:dyDescent="0.25"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</row>
    <row r="108" spans="2:25" x14ac:dyDescent="0.25"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</row>
    <row r="109" spans="2:25" x14ac:dyDescent="0.25"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</row>
    <row r="110" spans="2:25" x14ac:dyDescent="0.25"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</row>
    <row r="111" spans="2:25" x14ac:dyDescent="0.25"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</row>
    <row r="112" spans="2:25" x14ac:dyDescent="0.25"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</row>
    <row r="113" spans="2:25" x14ac:dyDescent="0.25"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</row>
    <row r="114" spans="2:25" x14ac:dyDescent="0.25"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</row>
    <row r="115" spans="2:25" x14ac:dyDescent="0.25"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</row>
    <row r="116" spans="2:25" x14ac:dyDescent="0.25"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</row>
    <row r="117" spans="2:25" x14ac:dyDescent="0.25"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</row>
    <row r="118" spans="2:25" x14ac:dyDescent="0.25"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</row>
    <row r="119" spans="2:25" x14ac:dyDescent="0.25"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</row>
    <row r="120" spans="2:25" x14ac:dyDescent="0.25"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</row>
    <row r="121" spans="2:25" x14ac:dyDescent="0.25"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</row>
    <row r="122" spans="2:25" x14ac:dyDescent="0.25"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</row>
    <row r="123" spans="2:25" x14ac:dyDescent="0.25"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</row>
    <row r="124" spans="2:25" x14ac:dyDescent="0.25"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</row>
    <row r="125" spans="2:25" x14ac:dyDescent="0.25"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</row>
    <row r="126" spans="2:25" x14ac:dyDescent="0.25"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</row>
    <row r="127" spans="2:25" x14ac:dyDescent="0.25"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</row>
    <row r="128" spans="2:25" x14ac:dyDescent="0.25"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</row>
    <row r="129" spans="2:25" x14ac:dyDescent="0.25"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</row>
    <row r="130" spans="2:25" x14ac:dyDescent="0.25"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</row>
    <row r="131" spans="2:25" x14ac:dyDescent="0.25"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</row>
    <row r="132" spans="2:25" x14ac:dyDescent="0.25"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</row>
    <row r="133" spans="2:25" x14ac:dyDescent="0.25"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</row>
    <row r="134" spans="2:25" x14ac:dyDescent="0.25"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</row>
    <row r="135" spans="2:25" x14ac:dyDescent="0.25"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</row>
    <row r="136" spans="2:25" x14ac:dyDescent="0.25"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</row>
    <row r="137" spans="2:25" x14ac:dyDescent="0.25"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</row>
    <row r="138" spans="2:25" x14ac:dyDescent="0.25"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</row>
    <row r="139" spans="2:25" x14ac:dyDescent="0.25"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</row>
    <row r="140" spans="2:25" x14ac:dyDescent="0.25"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</row>
    <row r="141" spans="2:25" x14ac:dyDescent="0.25"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</row>
    <row r="142" spans="2:25" x14ac:dyDescent="0.25"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</row>
    <row r="143" spans="2:25" x14ac:dyDescent="0.25"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</row>
    <row r="144" spans="2:25" x14ac:dyDescent="0.25"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</row>
    <row r="145" spans="2:25" x14ac:dyDescent="0.25"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</row>
    <row r="146" spans="2:25" x14ac:dyDescent="0.25"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</row>
    <row r="147" spans="2:25" x14ac:dyDescent="0.25"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</row>
    <row r="148" spans="2:25" x14ac:dyDescent="0.25"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</row>
    <row r="149" spans="2:25" x14ac:dyDescent="0.25"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</row>
    <row r="150" spans="2:25" x14ac:dyDescent="0.25"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</row>
    <row r="151" spans="2:25" x14ac:dyDescent="0.25"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</row>
    <row r="152" spans="2:25" x14ac:dyDescent="0.25"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</row>
    <row r="153" spans="2:25" x14ac:dyDescent="0.25"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</row>
    <row r="154" spans="2:25" x14ac:dyDescent="0.25"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</row>
    <row r="155" spans="2:25" x14ac:dyDescent="0.25"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</row>
    <row r="156" spans="2:25" x14ac:dyDescent="0.25"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</row>
    <row r="157" spans="2:25" x14ac:dyDescent="0.25"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</row>
    <row r="158" spans="2:25" x14ac:dyDescent="0.25"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</row>
    <row r="159" spans="2:25" x14ac:dyDescent="0.25"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</row>
    <row r="160" spans="2:25" x14ac:dyDescent="0.25"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</row>
    <row r="161" spans="2:25" x14ac:dyDescent="0.25"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</row>
    <row r="162" spans="2:25" x14ac:dyDescent="0.25"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</row>
    <row r="163" spans="2:25" x14ac:dyDescent="0.25"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</row>
    <row r="164" spans="2:25" x14ac:dyDescent="0.25"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</row>
    <row r="165" spans="2:25" x14ac:dyDescent="0.25"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</row>
    <row r="166" spans="2:25" x14ac:dyDescent="0.25"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</row>
    <row r="167" spans="2:25" x14ac:dyDescent="0.25"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</row>
    <row r="168" spans="2:25" x14ac:dyDescent="0.25"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</row>
    <row r="169" spans="2:25" x14ac:dyDescent="0.25"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</row>
    <row r="170" spans="2:25" x14ac:dyDescent="0.25"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</row>
    <row r="171" spans="2:25" x14ac:dyDescent="0.25"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</row>
    <row r="172" spans="2:25" x14ac:dyDescent="0.25"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</row>
    <row r="173" spans="2:25" x14ac:dyDescent="0.25"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</row>
    <row r="174" spans="2:25" x14ac:dyDescent="0.25"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</row>
    <row r="175" spans="2:25" x14ac:dyDescent="0.25"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</row>
    <row r="176" spans="2:25" x14ac:dyDescent="0.25"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</row>
    <row r="177" spans="2:25" x14ac:dyDescent="0.25"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</row>
    <row r="178" spans="2:25" x14ac:dyDescent="0.25"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</row>
    <row r="179" spans="2:25" x14ac:dyDescent="0.25"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</row>
    <row r="180" spans="2:25" x14ac:dyDescent="0.25"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</row>
    <row r="181" spans="2:25" x14ac:dyDescent="0.25"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</row>
    <row r="182" spans="2:25" x14ac:dyDescent="0.25"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</row>
    <row r="183" spans="2:25" x14ac:dyDescent="0.25"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</row>
    <row r="184" spans="2:25" x14ac:dyDescent="0.25"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</row>
    <row r="185" spans="2:25" x14ac:dyDescent="0.25"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</row>
    <row r="186" spans="2:25" x14ac:dyDescent="0.25"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</row>
    <row r="187" spans="2:25" x14ac:dyDescent="0.25"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</row>
    <row r="188" spans="2:25" x14ac:dyDescent="0.25"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</row>
    <row r="189" spans="2:25" x14ac:dyDescent="0.25"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</row>
    <row r="190" spans="2:25" x14ac:dyDescent="0.25"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</row>
    <row r="191" spans="2:25" x14ac:dyDescent="0.25"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</row>
    <row r="192" spans="2:25" x14ac:dyDescent="0.25"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</row>
    <row r="193" spans="2:25" x14ac:dyDescent="0.25"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</row>
    <row r="194" spans="2:25" x14ac:dyDescent="0.25"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</row>
    <row r="195" spans="2:25" x14ac:dyDescent="0.25"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</row>
    <row r="196" spans="2:25" x14ac:dyDescent="0.25"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</row>
    <row r="197" spans="2:25" x14ac:dyDescent="0.25"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</row>
    <row r="198" spans="2:25" x14ac:dyDescent="0.25"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</row>
    <row r="199" spans="2:25" x14ac:dyDescent="0.25"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</row>
    <row r="200" spans="2:25" x14ac:dyDescent="0.25"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</row>
    <row r="201" spans="2:25" x14ac:dyDescent="0.25"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</row>
    <row r="202" spans="2:25" x14ac:dyDescent="0.25"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</row>
    <row r="203" spans="2:25" x14ac:dyDescent="0.25"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</row>
    <row r="204" spans="2:25" x14ac:dyDescent="0.25"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</row>
    <row r="205" spans="2:25" x14ac:dyDescent="0.25"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</row>
    <row r="206" spans="2:25" x14ac:dyDescent="0.25"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</row>
    <row r="207" spans="2:25" x14ac:dyDescent="0.25"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</row>
    <row r="208" spans="2:25" x14ac:dyDescent="0.25"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</row>
    <row r="209" spans="2:25" x14ac:dyDescent="0.25"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</row>
    <row r="210" spans="2:25" x14ac:dyDescent="0.25"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</row>
    <row r="211" spans="2:25" x14ac:dyDescent="0.25"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</row>
    <row r="212" spans="2:25" x14ac:dyDescent="0.25"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</row>
    <row r="213" spans="2:25" x14ac:dyDescent="0.25"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</row>
    <row r="214" spans="2:25" x14ac:dyDescent="0.25"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</row>
    <row r="215" spans="2:25" x14ac:dyDescent="0.25"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</row>
    <row r="216" spans="2:25" x14ac:dyDescent="0.25"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</row>
    <row r="217" spans="2:25" x14ac:dyDescent="0.25"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</row>
    <row r="218" spans="2:25" x14ac:dyDescent="0.25"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</row>
    <row r="219" spans="2:25" x14ac:dyDescent="0.25"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</row>
    <row r="220" spans="2:25" x14ac:dyDescent="0.25"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</row>
    <row r="221" spans="2:25" x14ac:dyDescent="0.25"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</row>
    <row r="222" spans="2:25" x14ac:dyDescent="0.25"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</row>
    <row r="223" spans="2:25" x14ac:dyDescent="0.25"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</row>
    <row r="224" spans="2:25" x14ac:dyDescent="0.25"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</row>
    <row r="225" spans="2:25" x14ac:dyDescent="0.25"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</row>
    <row r="226" spans="2:25" x14ac:dyDescent="0.25"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</row>
    <row r="227" spans="2:25" x14ac:dyDescent="0.25"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</row>
    <row r="228" spans="2:25" x14ac:dyDescent="0.25"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</row>
    <row r="229" spans="2:25" x14ac:dyDescent="0.25"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</row>
    <row r="230" spans="2:25" x14ac:dyDescent="0.25"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</row>
    <row r="231" spans="2:25" x14ac:dyDescent="0.25"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</row>
    <row r="232" spans="2:25" x14ac:dyDescent="0.25"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</row>
    <row r="233" spans="2:25" x14ac:dyDescent="0.25"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</row>
    <row r="234" spans="2:25" x14ac:dyDescent="0.25"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</row>
    <row r="235" spans="2:25" x14ac:dyDescent="0.25"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</row>
    <row r="236" spans="2:25" x14ac:dyDescent="0.25"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</row>
    <row r="237" spans="2:25" x14ac:dyDescent="0.25"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</row>
    <row r="238" spans="2:25" x14ac:dyDescent="0.25"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</row>
    <row r="239" spans="2:25" x14ac:dyDescent="0.25"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</row>
    <row r="240" spans="2:25" x14ac:dyDescent="0.25"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</row>
    <row r="241" spans="2:25" x14ac:dyDescent="0.25"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</row>
    <row r="242" spans="2:25" x14ac:dyDescent="0.25"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</row>
    <row r="243" spans="2:25" x14ac:dyDescent="0.25"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</row>
    <row r="244" spans="2:25" x14ac:dyDescent="0.25"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</row>
    <row r="245" spans="2:25" x14ac:dyDescent="0.25"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</row>
    <row r="246" spans="2:25" x14ac:dyDescent="0.25"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</row>
    <row r="247" spans="2:25" x14ac:dyDescent="0.25"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</row>
    <row r="248" spans="2:25" x14ac:dyDescent="0.25"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</row>
    <row r="249" spans="2:25" x14ac:dyDescent="0.25"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</row>
    <row r="250" spans="2:25" x14ac:dyDescent="0.25"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</row>
    <row r="251" spans="2:25" x14ac:dyDescent="0.25"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</row>
    <row r="252" spans="2:25" x14ac:dyDescent="0.25"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</row>
    <row r="253" spans="2:25" x14ac:dyDescent="0.25"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</row>
    <row r="254" spans="2:25" x14ac:dyDescent="0.25"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</row>
    <row r="255" spans="2:25" x14ac:dyDescent="0.25"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</row>
    <row r="256" spans="2:25" x14ac:dyDescent="0.25"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</row>
    <row r="257" spans="2:25" x14ac:dyDescent="0.25"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</row>
    <row r="258" spans="2:25" x14ac:dyDescent="0.25"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</row>
    <row r="259" spans="2:25" x14ac:dyDescent="0.25"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</row>
    <row r="260" spans="2:25" x14ac:dyDescent="0.25"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</row>
    <row r="261" spans="2:25" x14ac:dyDescent="0.25"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2:25" x14ac:dyDescent="0.25"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2:25" x14ac:dyDescent="0.25"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</row>
    <row r="264" spans="2:25" x14ac:dyDescent="0.25"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</row>
    <row r="265" spans="2:25" x14ac:dyDescent="0.25"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</row>
    <row r="266" spans="2:25" x14ac:dyDescent="0.25"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</row>
    <row r="267" spans="2:25" x14ac:dyDescent="0.25"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</row>
    <row r="268" spans="2:25" x14ac:dyDescent="0.25"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</row>
    <row r="269" spans="2:25" x14ac:dyDescent="0.25"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</row>
    <row r="270" spans="2:25" x14ac:dyDescent="0.25"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</row>
    <row r="271" spans="2:25" x14ac:dyDescent="0.25"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</row>
    <row r="272" spans="2:25" x14ac:dyDescent="0.25"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</row>
    <row r="273" spans="2:25" x14ac:dyDescent="0.25"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</row>
    <row r="274" spans="2:25" x14ac:dyDescent="0.25"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</row>
    <row r="275" spans="2:25" x14ac:dyDescent="0.25"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</row>
    <row r="276" spans="2:25" x14ac:dyDescent="0.25"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</row>
    <row r="277" spans="2:25" x14ac:dyDescent="0.25"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</row>
    <row r="278" spans="2:25" x14ac:dyDescent="0.25"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</row>
    <row r="279" spans="2:25" x14ac:dyDescent="0.25"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</row>
    <row r="280" spans="2:25" x14ac:dyDescent="0.25"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</row>
    <row r="281" spans="2:25" x14ac:dyDescent="0.25"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</row>
    <row r="282" spans="2:25" x14ac:dyDescent="0.25"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</row>
    <row r="283" spans="2:25" x14ac:dyDescent="0.25"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</row>
    <row r="284" spans="2:25" x14ac:dyDescent="0.25"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</row>
    <row r="285" spans="2:25" x14ac:dyDescent="0.25"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</row>
    <row r="286" spans="2:25" x14ac:dyDescent="0.25"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</row>
    <row r="287" spans="2:25" x14ac:dyDescent="0.25"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</row>
    <row r="288" spans="2:25" x14ac:dyDescent="0.25"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</row>
    <row r="289" spans="2:25" x14ac:dyDescent="0.25"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</row>
    <row r="290" spans="2:25" x14ac:dyDescent="0.25"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</row>
    <row r="291" spans="2:25" x14ac:dyDescent="0.25"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</row>
    <row r="292" spans="2:25" x14ac:dyDescent="0.25"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</row>
    <row r="293" spans="2:25" x14ac:dyDescent="0.25"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</row>
    <row r="294" spans="2:25" x14ac:dyDescent="0.25"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</row>
    <row r="295" spans="2:25" x14ac:dyDescent="0.25"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</row>
    <row r="296" spans="2:25" x14ac:dyDescent="0.25"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</row>
    <row r="297" spans="2:25" x14ac:dyDescent="0.25"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</row>
    <row r="298" spans="2:25" x14ac:dyDescent="0.25"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</row>
    <row r="299" spans="2:25" x14ac:dyDescent="0.25"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</row>
    <row r="300" spans="2:25" x14ac:dyDescent="0.25"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</row>
    <row r="301" spans="2:25" x14ac:dyDescent="0.25"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</row>
    <row r="302" spans="2:25" x14ac:dyDescent="0.25"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</row>
    <row r="303" spans="2:25" x14ac:dyDescent="0.25"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</row>
    <row r="304" spans="2:25" x14ac:dyDescent="0.25"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</row>
    <row r="305" spans="2:25" x14ac:dyDescent="0.25"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</row>
    <row r="306" spans="2:25" x14ac:dyDescent="0.25"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</row>
    <row r="307" spans="2:25" x14ac:dyDescent="0.25"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</row>
    <row r="308" spans="2:25" x14ac:dyDescent="0.25"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</row>
    <row r="309" spans="2:25" x14ac:dyDescent="0.25"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</row>
    <row r="310" spans="2:25" x14ac:dyDescent="0.25"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</row>
    <row r="311" spans="2:25" x14ac:dyDescent="0.25"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</row>
    <row r="312" spans="2:25" x14ac:dyDescent="0.25"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</row>
    <row r="313" spans="2:25" x14ac:dyDescent="0.25"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</row>
    <row r="314" spans="2:25" x14ac:dyDescent="0.25"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</row>
    <row r="315" spans="2:25" x14ac:dyDescent="0.25"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</row>
    <row r="316" spans="2:25" x14ac:dyDescent="0.25"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</row>
    <row r="317" spans="2:25" x14ac:dyDescent="0.25"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</row>
    <row r="318" spans="2:25" x14ac:dyDescent="0.25"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</row>
    <row r="319" spans="2:25" x14ac:dyDescent="0.25"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</row>
    <row r="320" spans="2:25" x14ac:dyDescent="0.25"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</row>
    <row r="321" spans="2:25" x14ac:dyDescent="0.25"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</row>
    <row r="322" spans="2:25" x14ac:dyDescent="0.25"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</row>
    <row r="323" spans="2:25" x14ac:dyDescent="0.25"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</row>
    <row r="324" spans="2:25" x14ac:dyDescent="0.25"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</row>
    <row r="325" spans="2:25" x14ac:dyDescent="0.25"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</row>
    <row r="326" spans="2:25" x14ac:dyDescent="0.25"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</row>
    <row r="327" spans="2:25" x14ac:dyDescent="0.25"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</row>
    <row r="328" spans="2:25" x14ac:dyDescent="0.25"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</row>
    <row r="329" spans="2:25" x14ac:dyDescent="0.25"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</row>
    <row r="330" spans="2:25" x14ac:dyDescent="0.25"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</row>
    <row r="331" spans="2:25" x14ac:dyDescent="0.25"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</row>
    <row r="332" spans="2:25" x14ac:dyDescent="0.25"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</row>
    <row r="333" spans="2:25" x14ac:dyDescent="0.25"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</row>
    <row r="334" spans="2:25" x14ac:dyDescent="0.25"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</row>
    <row r="335" spans="2:25" x14ac:dyDescent="0.25"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</row>
    <row r="336" spans="2:25" x14ac:dyDescent="0.25"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</row>
    <row r="337" spans="2:25" x14ac:dyDescent="0.25"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</row>
    <row r="338" spans="2:25" x14ac:dyDescent="0.25"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</row>
    <row r="339" spans="2:25" x14ac:dyDescent="0.25"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</row>
    <row r="340" spans="2:25" x14ac:dyDescent="0.25"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</row>
    <row r="341" spans="2:25" x14ac:dyDescent="0.25"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</row>
    <row r="342" spans="2:25" x14ac:dyDescent="0.25"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</row>
    <row r="343" spans="2:25" x14ac:dyDescent="0.25"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</row>
    <row r="344" spans="2:25" x14ac:dyDescent="0.25"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</row>
    <row r="345" spans="2:25" x14ac:dyDescent="0.25"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</row>
    <row r="346" spans="2:25" x14ac:dyDescent="0.25"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</row>
    <row r="347" spans="2:25" x14ac:dyDescent="0.25"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</row>
    <row r="348" spans="2:25" x14ac:dyDescent="0.25"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</row>
    <row r="349" spans="2:25" x14ac:dyDescent="0.25"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</row>
    <row r="350" spans="2:25" x14ac:dyDescent="0.25"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</row>
    <row r="351" spans="2:25" x14ac:dyDescent="0.25"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</row>
    <row r="352" spans="2:25" x14ac:dyDescent="0.25"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</row>
    <row r="353" spans="2:25" x14ac:dyDescent="0.25"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</row>
    <row r="354" spans="2:25" x14ac:dyDescent="0.25"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</row>
    <row r="355" spans="2:25" x14ac:dyDescent="0.25"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</row>
    <row r="356" spans="2:25" x14ac:dyDescent="0.25"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</row>
    <row r="357" spans="2:25" x14ac:dyDescent="0.25"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</row>
    <row r="358" spans="2:25" x14ac:dyDescent="0.25"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</row>
    <row r="359" spans="2:25" x14ac:dyDescent="0.25"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</row>
    <row r="360" spans="2:25" x14ac:dyDescent="0.25"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</row>
    <row r="361" spans="2:25" x14ac:dyDescent="0.25"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</row>
    <row r="362" spans="2:25" x14ac:dyDescent="0.25"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</row>
    <row r="363" spans="2:25" x14ac:dyDescent="0.25"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</row>
    <row r="364" spans="2:25" x14ac:dyDescent="0.25"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</row>
    <row r="365" spans="2:25" x14ac:dyDescent="0.25"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</row>
    <row r="366" spans="2:25" x14ac:dyDescent="0.25"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</row>
    <row r="367" spans="2:25" x14ac:dyDescent="0.25"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</row>
    <row r="368" spans="2:25" x14ac:dyDescent="0.25"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</row>
    <row r="369" spans="2:25" x14ac:dyDescent="0.25"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</row>
    <row r="370" spans="2:25" x14ac:dyDescent="0.25"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</row>
    <row r="371" spans="2:25" x14ac:dyDescent="0.25"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</row>
    <row r="372" spans="2:25" x14ac:dyDescent="0.25"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</row>
    <row r="373" spans="2:25" x14ac:dyDescent="0.25"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</row>
    <row r="374" spans="2:25" x14ac:dyDescent="0.25"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</row>
    <row r="375" spans="2:25" x14ac:dyDescent="0.25"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</row>
    <row r="376" spans="2:25" x14ac:dyDescent="0.25"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</row>
    <row r="377" spans="2:25" x14ac:dyDescent="0.25"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</row>
    <row r="378" spans="2:25" x14ac:dyDescent="0.25"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</row>
    <row r="379" spans="2:25" x14ac:dyDescent="0.25"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</row>
    <row r="380" spans="2:25" x14ac:dyDescent="0.25"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</row>
    <row r="381" spans="2:25" x14ac:dyDescent="0.25"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</row>
    <row r="382" spans="2:25" x14ac:dyDescent="0.25"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</row>
    <row r="383" spans="2:25" x14ac:dyDescent="0.25"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</row>
    <row r="384" spans="2:25" x14ac:dyDescent="0.25"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</row>
    <row r="385" spans="2:25" x14ac:dyDescent="0.25"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</row>
    <row r="386" spans="2:25" x14ac:dyDescent="0.25"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</row>
    <row r="387" spans="2:25" x14ac:dyDescent="0.25"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</row>
    <row r="388" spans="2:25" x14ac:dyDescent="0.25"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</row>
    <row r="389" spans="2:25" x14ac:dyDescent="0.25"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</row>
    <row r="390" spans="2:25" x14ac:dyDescent="0.25"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</row>
    <row r="391" spans="2:25" x14ac:dyDescent="0.25"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</row>
    <row r="392" spans="2:25" x14ac:dyDescent="0.25"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</row>
    <row r="393" spans="2:25" x14ac:dyDescent="0.25"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</row>
    <row r="394" spans="2:25" x14ac:dyDescent="0.25"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</row>
    <row r="395" spans="2:25" x14ac:dyDescent="0.25"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</row>
    <row r="396" spans="2:25" x14ac:dyDescent="0.25"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</row>
    <row r="397" spans="2:25" x14ac:dyDescent="0.25"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</row>
    <row r="398" spans="2:25" x14ac:dyDescent="0.25"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</row>
    <row r="399" spans="2:25" x14ac:dyDescent="0.25"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</row>
    <row r="400" spans="2:25" x14ac:dyDescent="0.25"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</row>
    <row r="401" spans="2:25" x14ac:dyDescent="0.25"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</row>
    <row r="402" spans="2:25" x14ac:dyDescent="0.25"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</row>
    <row r="403" spans="2:25" x14ac:dyDescent="0.25"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</row>
    <row r="404" spans="2:25" x14ac:dyDescent="0.25"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</row>
    <row r="405" spans="2:25" x14ac:dyDescent="0.25"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</row>
    <row r="406" spans="2:25" x14ac:dyDescent="0.25"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</row>
    <row r="407" spans="2:25" x14ac:dyDescent="0.25"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</row>
    <row r="408" spans="2:25" x14ac:dyDescent="0.25"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</row>
    <row r="409" spans="2:25" x14ac:dyDescent="0.25"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</row>
    <row r="410" spans="2:25" x14ac:dyDescent="0.25"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</row>
    <row r="411" spans="2:25" x14ac:dyDescent="0.25"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</row>
    <row r="412" spans="2:25" x14ac:dyDescent="0.25"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</row>
    <row r="413" spans="2:25" x14ac:dyDescent="0.25"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</row>
    <row r="414" spans="2:25" x14ac:dyDescent="0.25"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</row>
    <row r="415" spans="2:25" x14ac:dyDescent="0.25"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</row>
    <row r="416" spans="2:25" x14ac:dyDescent="0.25"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</row>
    <row r="417" spans="2:25" x14ac:dyDescent="0.25"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</row>
    <row r="418" spans="2:25" x14ac:dyDescent="0.25"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</row>
    <row r="419" spans="2:25" x14ac:dyDescent="0.25"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</row>
    <row r="420" spans="2:25" x14ac:dyDescent="0.25"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</row>
    <row r="421" spans="2:25" x14ac:dyDescent="0.25"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</row>
    <row r="422" spans="2:25" x14ac:dyDescent="0.25"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</row>
    <row r="423" spans="2:25" x14ac:dyDescent="0.25"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</row>
    <row r="424" spans="2:25" x14ac:dyDescent="0.25"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</row>
    <row r="425" spans="2:25" x14ac:dyDescent="0.25"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</row>
    <row r="426" spans="2:25" x14ac:dyDescent="0.25"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</row>
    <row r="427" spans="2:25" x14ac:dyDescent="0.25"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</row>
    <row r="428" spans="2:25" x14ac:dyDescent="0.25"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</row>
    <row r="429" spans="2:25" x14ac:dyDescent="0.25"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</row>
    <row r="430" spans="2:25" x14ac:dyDescent="0.25"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</row>
    <row r="431" spans="2:25" x14ac:dyDescent="0.25"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</row>
    <row r="432" spans="2:25" x14ac:dyDescent="0.25"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</row>
    <row r="433" spans="2:25" x14ac:dyDescent="0.25"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</row>
    <row r="434" spans="2:25" x14ac:dyDescent="0.25"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</row>
    <row r="435" spans="2:25" x14ac:dyDescent="0.25"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</row>
    <row r="436" spans="2:25" x14ac:dyDescent="0.25"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</row>
    <row r="437" spans="2:25" x14ac:dyDescent="0.25"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</row>
    <row r="438" spans="2:25" x14ac:dyDescent="0.25"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</row>
    <row r="439" spans="2:25" x14ac:dyDescent="0.25"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</row>
    <row r="440" spans="2:25" x14ac:dyDescent="0.25"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</row>
    <row r="441" spans="2:25" x14ac:dyDescent="0.25"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</row>
    <row r="442" spans="2:25" x14ac:dyDescent="0.25"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</row>
    <row r="443" spans="2:25" x14ac:dyDescent="0.25"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</row>
    <row r="444" spans="2:25" x14ac:dyDescent="0.25"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</row>
    <row r="445" spans="2:25" x14ac:dyDescent="0.25"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</row>
    <row r="446" spans="2:25" x14ac:dyDescent="0.25"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</row>
    <row r="447" spans="2:25" x14ac:dyDescent="0.25"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</row>
    <row r="448" spans="2:25" x14ac:dyDescent="0.25"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</row>
    <row r="449" spans="2:25" x14ac:dyDescent="0.25"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</row>
    <row r="450" spans="2:25" x14ac:dyDescent="0.25"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</row>
    <row r="451" spans="2:25" x14ac:dyDescent="0.25"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</row>
    <row r="452" spans="2:25" x14ac:dyDescent="0.25"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</row>
    <row r="453" spans="2:25" x14ac:dyDescent="0.25"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</row>
    <row r="454" spans="2:25" x14ac:dyDescent="0.25"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</row>
    <row r="455" spans="2:25" x14ac:dyDescent="0.25"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</row>
    <row r="456" spans="2:25" x14ac:dyDescent="0.25"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</row>
    <row r="457" spans="2:25" x14ac:dyDescent="0.25"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</row>
    <row r="458" spans="2:25" x14ac:dyDescent="0.25"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</row>
    <row r="459" spans="2:25" x14ac:dyDescent="0.25"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</row>
    <row r="460" spans="2:25" x14ac:dyDescent="0.25"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</row>
    <row r="461" spans="2:25" x14ac:dyDescent="0.25"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</row>
    <row r="462" spans="2:25" x14ac:dyDescent="0.25"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</row>
    <row r="463" spans="2:25" x14ac:dyDescent="0.25"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</row>
    <row r="464" spans="2:25" x14ac:dyDescent="0.25"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</row>
    <row r="465" spans="2:25" x14ac:dyDescent="0.25"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</row>
    <row r="466" spans="2:25" x14ac:dyDescent="0.25"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</row>
    <row r="467" spans="2:25" x14ac:dyDescent="0.25"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</row>
    <row r="468" spans="2:25" x14ac:dyDescent="0.25"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</row>
    <row r="469" spans="2:25" x14ac:dyDescent="0.25"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</row>
    <row r="470" spans="2:25" x14ac:dyDescent="0.25"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</row>
    <row r="471" spans="2:25" x14ac:dyDescent="0.25"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</row>
    <row r="472" spans="2:25" x14ac:dyDescent="0.25"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</row>
    <row r="473" spans="2:25" x14ac:dyDescent="0.25"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</row>
    <row r="474" spans="2:25" x14ac:dyDescent="0.25"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</row>
    <row r="475" spans="2:25" x14ac:dyDescent="0.25"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</row>
    <row r="476" spans="2:25" x14ac:dyDescent="0.25"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</row>
    <row r="477" spans="2:25" x14ac:dyDescent="0.25"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</row>
    <row r="478" spans="2:25" x14ac:dyDescent="0.25"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</row>
    <row r="479" spans="2:25" x14ac:dyDescent="0.25"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</row>
    <row r="480" spans="2:25" x14ac:dyDescent="0.25"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</row>
    <row r="481" spans="2:25" x14ac:dyDescent="0.25"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</row>
    <row r="482" spans="2:25" x14ac:dyDescent="0.25"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</row>
    <row r="483" spans="2:25" x14ac:dyDescent="0.25"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</row>
    <row r="484" spans="2:25" x14ac:dyDescent="0.25"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</row>
    <row r="485" spans="2:25" x14ac:dyDescent="0.25"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</row>
    <row r="486" spans="2:25" x14ac:dyDescent="0.25"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</row>
    <row r="487" spans="2:25" x14ac:dyDescent="0.25"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</row>
    <row r="488" spans="2:25" x14ac:dyDescent="0.25"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</row>
    <row r="489" spans="2:25" x14ac:dyDescent="0.25"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</row>
    <row r="490" spans="2:25" x14ac:dyDescent="0.25"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</row>
    <row r="491" spans="2:25" x14ac:dyDescent="0.25"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</row>
    <row r="492" spans="2:25" x14ac:dyDescent="0.25"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</row>
    <row r="493" spans="2:25" x14ac:dyDescent="0.25"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</row>
    <row r="494" spans="2:25" x14ac:dyDescent="0.25"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</row>
    <row r="495" spans="2:25" x14ac:dyDescent="0.25"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</row>
    <row r="496" spans="2:25" x14ac:dyDescent="0.25"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</row>
    <row r="497" spans="2:25" x14ac:dyDescent="0.25"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</row>
    <row r="498" spans="2:25" x14ac:dyDescent="0.25"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</row>
    <row r="499" spans="2:25" x14ac:dyDescent="0.25"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</row>
    <row r="500" spans="2:25" x14ac:dyDescent="0.25"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</row>
    <row r="501" spans="2:25" x14ac:dyDescent="0.25"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</row>
    <row r="502" spans="2:25" x14ac:dyDescent="0.25"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</row>
    <row r="503" spans="2:25" x14ac:dyDescent="0.25"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2:25" x14ac:dyDescent="0.25"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</row>
    <row r="505" spans="2:25" x14ac:dyDescent="0.25"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</row>
    <row r="506" spans="2:25" x14ac:dyDescent="0.25"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</row>
    <row r="507" spans="2:25" x14ac:dyDescent="0.25"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</row>
    <row r="508" spans="2:25" x14ac:dyDescent="0.25"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</row>
    <row r="509" spans="2:25" x14ac:dyDescent="0.25"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</row>
    <row r="510" spans="2:25" x14ac:dyDescent="0.25"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</row>
    <row r="511" spans="2:25" x14ac:dyDescent="0.25"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</row>
    <row r="512" spans="2:25" x14ac:dyDescent="0.25"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</row>
    <row r="513" spans="2:25" x14ac:dyDescent="0.25"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</row>
    <row r="514" spans="2:25" x14ac:dyDescent="0.25"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</row>
    <row r="515" spans="2:25" x14ac:dyDescent="0.25"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</row>
    <row r="516" spans="2:25" x14ac:dyDescent="0.25"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</row>
    <row r="517" spans="2:25" x14ac:dyDescent="0.25"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</row>
    <row r="518" spans="2:25" x14ac:dyDescent="0.25"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</row>
    <row r="519" spans="2:25" x14ac:dyDescent="0.25"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</row>
    <row r="520" spans="2:25" x14ac:dyDescent="0.25"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</row>
    <row r="521" spans="2:25" x14ac:dyDescent="0.25"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</row>
    <row r="522" spans="2:25" x14ac:dyDescent="0.25"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</row>
    <row r="523" spans="2:25" x14ac:dyDescent="0.25"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</row>
    <row r="524" spans="2:25" x14ac:dyDescent="0.25"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</row>
    <row r="525" spans="2:25" x14ac:dyDescent="0.25"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</row>
    <row r="526" spans="2:25" x14ac:dyDescent="0.25"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</row>
    <row r="527" spans="2:25" x14ac:dyDescent="0.25"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</row>
    <row r="528" spans="2:25" x14ac:dyDescent="0.25"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</row>
    <row r="529" spans="2:25" x14ac:dyDescent="0.25"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</row>
    <row r="530" spans="2:25" x14ac:dyDescent="0.25"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</row>
    <row r="531" spans="2:25" x14ac:dyDescent="0.25"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</row>
    <row r="532" spans="2:25" x14ac:dyDescent="0.25"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</row>
    <row r="533" spans="2:25" x14ac:dyDescent="0.25"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</row>
    <row r="534" spans="2:25" x14ac:dyDescent="0.25"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</row>
    <row r="535" spans="2:25" x14ac:dyDescent="0.25"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</row>
    <row r="536" spans="2:25" x14ac:dyDescent="0.25"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</row>
    <row r="537" spans="2:25" x14ac:dyDescent="0.25"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2:25" x14ac:dyDescent="0.25"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2:25" x14ac:dyDescent="0.25"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</row>
    <row r="540" spans="2:25" x14ac:dyDescent="0.25"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</row>
    <row r="541" spans="2:25" x14ac:dyDescent="0.25"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</row>
    <row r="542" spans="2:25" x14ac:dyDescent="0.25"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</row>
    <row r="543" spans="2:25" x14ac:dyDescent="0.25"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</row>
    <row r="544" spans="2:25" x14ac:dyDescent="0.25"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</row>
    <row r="545" spans="2:25" x14ac:dyDescent="0.25"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</row>
    <row r="546" spans="2:25" x14ac:dyDescent="0.25"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</row>
    <row r="547" spans="2:25" x14ac:dyDescent="0.25"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</row>
    <row r="548" spans="2:25" x14ac:dyDescent="0.25"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</row>
    <row r="549" spans="2:25" x14ac:dyDescent="0.25"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</row>
    <row r="550" spans="2:25" x14ac:dyDescent="0.25"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</row>
    <row r="551" spans="2:25" x14ac:dyDescent="0.25"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</row>
    <row r="552" spans="2:25" x14ac:dyDescent="0.25"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</row>
    <row r="553" spans="2:25" x14ac:dyDescent="0.25"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</row>
    <row r="554" spans="2:25" x14ac:dyDescent="0.25"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</row>
    <row r="555" spans="2:25" x14ac:dyDescent="0.25"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</row>
    <row r="556" spans="2:25" x14ac:dyDescent="0.25"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</row>
    <row r="557" spans="2:25" x14ac:dyDescent="0.25"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</row>
    <row r="558" spans="2:25" x14ac:dyDescent="0.25"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</row>
    <row r="559" spans="2:25" x14ac:dyDescent="0.25"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</row>
    <row r="560" spans="2:25" x14ac:dyDescent="0.25"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</row>
    <row r="561" spans="2:25" x14ac:dyDescent="0.25"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</row>
    <row r="562" spans="2:25" x14ac:dyDescent="0.25"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</row>
    <row r="563" spans="2:25" x14ac:dyDescent="0.25"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</row>
    <row r="564" spans="2:25" x14ac:dyDescent="0.25"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</row>
    <row r="565" spans="2:25" x14ac:dyDescent="0.25"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</row>
    <row r="566" spans="2:25" x14ac:dyDescent="0.25"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</row>
    <row r="567" spans="2:25" x14ac:dyDescent="0.25"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</row>
    <row r="568" spans="2:25" x14ac:dyDescent="0.25"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</row>
    <row r="569" spans="2:25" x14ac:dyDescent="0.25"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</row>
    <row r="570" spans="2:25" x14ac:dyDescent="0.25"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</row>
    <row r="571" spans="2:25" x14ac:dyDescent="0.25"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</row>
    <row r="572" spans="2:25" x14ac:dyDescent="0.25"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</row>
    <row r="573" spans="2:25" x14ac:dyDescent="0.25"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</row>
    <row r="574" spans="2:25" x14ac:dyDescent="0.25"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</row>
    <row r="575" spans="2:25" x14ac:dyDescent="0.25"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</row>
    <row r="576" spans="2:25" x14ac:dyDescent="0.25"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</row>
    <row r="577" spans="2:25" x14ac:dyDescent="0.25"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</row>
    <row r="578" spans="2:25" x14ac:dyDescent="0.25"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</row>
    <row r="579" spans="2:25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</row>
    <row r="580" spans="2:25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</row>
    <row r="581" spans="2:25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</row>
    <row r="582" spans="2:25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</row>
    <row r="583" spans="2:25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</row>
    <row r="584" spans="2:25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</row>
    <row r="585" spans="2:25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</row>
    <row r="586" spans="2:25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</row>
    <row r="587" spans="2:25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</row>
    <row r="588" spans="2:25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</row>
    <row r="589" spans="2:25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</row>
    <row r="590" spans="2:25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</row>
    <row r="591" spans="2:25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</row>
    <row r="592" spans="2:25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</row>
    <row r="593" spans="2:25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</row>
    <row r="594" spans="2:25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</row>
    <row r="595" spans="2:25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</row>
    <row r="596" spans="2:25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</row>
    <row r="597" spans="2:25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</row>
    <row r="598" spans="2:25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</row>
    <row r="599" spans="2:25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</row>
    <row r="600" spans="2:25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</row>
    <row r="601" spans="2:25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</row>
    <row r="602" spans="2:25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</row>
    <row r="603" spans="2:25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</row>
    <row r="604" spans="2:25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</row>
    <row r="605" spans="2:25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</row>
    <row r="606" spans="2:25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</row>
    <row r="607" spans="2:25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</row>
    <row r="608" spans="2:25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</row>
    <row r="609" spans="2:25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</row>
    <row r="610" spans="2:25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</row>
    <row r="611" spans="2:25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</row>
    <row r="612" spans="2:25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</row>
    <row r="613" spans="2:25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</row>
    <row r="614" spans="2:25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</row>
    <row r="615" spans="2:25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</row>
    <row r="616" spans="2:25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</row>
    <row r="617" spans="2:25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</row>
    <row r="618" spans="2:25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</row>
    <row r="619" spans="2:25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</row>
    <row r="620" spans="2:25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</row>
    <row r="621" spans="2:25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</row>
    <row r="622" spans="2:25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</row>
    <row r="623" spans="2:25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</row>
    <row r="624" spans="2:25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</row>
    <row r="625" spans="2:25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</row>
    <row r="626" spans="2:25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</row>
    <row r="627" spans="2:25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</row>
    <row r="628" spans="2:25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</row>
    <row r="629" spans="2:25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</row>
    <row r="630" spans="2:25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</row>
    <row r="631" spans="2:25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</row>
    <row r="632" spans="2:25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</row>
    <row r="633" spans="2:25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</row>
    <row r="634" spans="2:25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</row>
    <row r="635" spans="2:25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</row>
    <row r="636" spans="2:25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</row>
    <row r="637" spans="2:25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</row>
    <row r="638" spans="2:25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</row>
  </sheetData>
  <mergeCells count="5">
    <mergeCell ref="C2:O4"/>
    <mergeCell ref="C6:O6"/>
    <mergeCell ref="C8:O10"/>
    <mergeCell ref="C12:M12"/>
    <mergeCell ref="C13:O14"/>
  </mergeCells>
  <pageMargins left="0.511811024" right="0.511811024" top="0.78740157499999996" bottom="0.78740157499999996" header="0.31496062000000002" footer="0.31496062000000002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AD2010"/>
  <sheetViews>
    <sheetView showGridLines="0" zoomScalePageLayoutView="90" workbookViewId="0"/>
  </sheetViews>
  <sheetFormatPr defaultColWidth="8.85546875" defaultRowHeight="15" x14ac:dyDescent="0.25"/>
  <cols>
    <col min="1" max="1" width="26.7109375" style="136" customWidth="1"/>
    <col min="2" max="2" width="3.7109375" style="18" customWidth="1"/>
    <col min="3" max="3" width="46.7109375" style="18" customWidth="1"/>
    <col min="4" max="4" width="21.28515625" style="18" customWidth="1"/>
    <col min="5" max="6" width="34.42578125" style="18" customWidth="1"/>
    <col min="7" max="8" width="22.42578125" style="18" customWidth="1"/>
    <col min="9" max="9" width="15.42578125" style="18" bestFit="1" customWidth="1"/>
    <col min="10" max="19" width="8.7109375" style="18" customWidth="1"/>
    <col min="20" max="20" width="5.42578125" style="18" bestFit="1" customWidth="1"/>
    <col min="21" max="21" width="13.42578125" style="18" bestFit="1" customWidth="1"/>
    <col min="22" max="27" width="8.7109375" style="18" customWidth="1"/>
    <col min="28" max="28" width="6.28515625" style="18" bestFit="1" customWidth="1"/>
    <col min="29" max="29" width="5.85546875" style="18" bestFit="1" customWidth="1"/>
    <col min="30" max="30" width="11.42578125" style="18" bestFit="1" customWidth="1"/>
    <col min="31" max="31" width="8.7109375" style="18" customWidth="1"/>
    <col min="32" max="32" width="9.140625" style="18" customWidth="1"/>
    <col min="33" max="16384" width="8.85546875" style="18"/>
  </cols>
  <sheetData>
    <row r="1" spans="1:30" s="19" customFormat="1" ht="27.75" customHeight="1" x14ac:dyDescent="0.25">
      <c r="A1" s="136"/>
      <c r="C1" s="178" t="s">
        <v>209</v>
      </c>
      <c r="D1" s="179"/>
      <c r="E1" s="179"/>
      <c r="F1" s="179"/>
      <c r="G1" s="179"/>
      <c r="H1" s="179"/>
      <c r="I1" s="180"/>
      <c r="T1" s="19" t="str">
        <f>IF(ISERROR(
IF('Cad de Funcionários'!C6="","",'Cad de Funcionários'!C6)),"",IF('Cad de Funcionários'!C6="","",'Cad de Funcionários'!C6))</f>
        <v>Maria</v>
      </c>
      <c r="U1" s="19" t="str">
        <f>IF(ISERROR(
IF('Cad de Cargos'!C7="","",'Cad de Cargos'!C7)),"",IF('Cad de Cargos'!C7="","",'Cad de Cargos'!C7))</f>
        <v>Sócio</v>
      </c>
    </row>
    <row r="2" spans="1:30" s="19" customFormat="1" x14ac:dyDescent="0.25">
      <c r="A2" s="136"/>
      <c r="C2" s="148" t="s">
        <v>215</v>
      </c>
      <c r="D2" s="152"/>
      <c r="E2" s="152"/>
      <c r="F2" s="152"/>
      <c r="G2" s="152"/>
      <c r="H2" s="152"/>
      <c r="I2" s="149"/>
      <c r="T2" s="19" t="str">
        <f>IF(ISERROR(
IF('Cad de Funcionários'!C7="","",'Cad de Funcionários'!C7)),"",IF('Cad de Funcionários'!C7="","",'Cad de Funcionários'!C7))</f>
        <v>Roberto</v>
      </c>
      <c r="U2" s="19" t="str">
        <f>IF(ISERROR(
IF('Cad de Cargos'!C8="","",'Cad de Cargos'!C8)),"",IF('Cad de Cargos'!C8="","",'Cad de Cargos'!C8))</f>
        <v>Estoquista</v>
      </c>
    </row>
    <row r="3" spans="1:30" x14ac:dyDescent="0.25">
      <c r="C3" s="53"/>
      <c r="D3" s="53"/>
      <c r="E3" s="53"/>
      <c r="F3" s="53"/>
      <c r="G3" s="53"/>
      <c r="H3" s="53"/>
      <c r="I3" s="53"/>
      <c r="T3" s="18" t="str">
        <f>IF(ISERROR(
IF('Cad de Funcionários'!C9="","",'Cad de Funcionários'!C9)),"",IF('Cad de Funcionários'!C9="","",'Cad de Funcionários'!C9))</f>
        <v/>
      </c>
      <c r="U3" s="18" t="str">
        <f>IF(ISERROR(
IF('Cad de Cargos'!C10="","",'Cad de Cargos'!C10)),"",IF('Cad de Cargos'!C10="","",'Cad de Cargos'!C10))</f>
        <v/>
      </c>
    </row>
    <row r="4" spans="1:30" x14ac:dyDescent="0.25">
      <c r="C4" s="175" t="s">
        <v>79</v>
      </c>
      <c r="D4" s="176"/>
      <c r="E4" s="176"/>
      <c r="F4" s="176"/>
      <c r="G4" s="176"/>
      <c r="H4" s="176"/>
      <c r="I4" s="177"/>
      <c r="T4" s="18" t="str">
        <f>IF(ISERROR(
IF('Cad de Funcionários'!C10="","",'Cad de Funcionários'!C10)),"",IF('Cad de Funcionários'!C10="","",'Cad de Funcionários'!C10))</f>
        <v/>
      </c>
      <c r="U4" s="18" t="str">
        <f>IF(ISERROR(
IF('Cad de Cargos'!C11="","",'Cad de Cargos'!C11)),"",IF('Cad de Cargos'!C11="","",'Cad de Cargos'!C11))</f>
        <v/>
      </c>
    </row>
    <row r="5" spans="1:30" ht="30" x14ac:dyDescent="0.25">
      <c r="C5" s="101" t="s">
        <v>56</v>
      </c>
      <c r="D5" s="102" t="s">
        <v>77</v>
      </c>
      <c r="E5" s="102" t="s">
        <v>148</v>
      </c>
      <c r="F5" s="102" t="s">
        <v>149</v>
      </c>
      <c r="G5" s="104" t="s">
        <v>150</v>
      </c>
      <c r="H5" s="104" t="s">
        <v>151</v>
      </c>
      <c r="I5" s="103" t="s">
        <v>78</v>
      </c>
      <c r="T5" s="18" t="str">
        <f>IF(ISERROR(
IF('Cad de Funcionários'!C11="","",'Cad de Funcionários'!C11)),"",IF('Cad de Funcionários'!C11="","",'Cad de Funcionários'!C11))</f>
        <v/>
      </c>
      <c r="U5" s="18" t="str">
        <f>IF(ISERROR(
IF('Cad de Cargos'!C12="","",'Cad de Cargos'!C12)),"",IF('Cad de Cargos'!C12="","",'Cad de Cargos'!C12))</f>
        <v/>
      </c>
      <c r="AB5" s="4" t="s">
        <v>60</v>
      </c>
      <c r="AC5" s="4" t="s">
        <v>61</v>
      </c>
      <c r="AD5" s="4" t="s">
        <v>112</v>
      </c>
    </row>
    <row r="6" spans="1:30" x14ac:dyDescent="0.25">
      <c r="C6" s="68" t="s">
        <v>194</v>
      </c>
      <c r="D6" s="55">
        <v>43160</v>
      </c>
      <c r="E6" s="114" t="str">
        <f>IF(ISERROR(
IF(C6="","",IFERROR(VLOOKUP(C6,'Cad de Funcionários'!$C$6:$G$205,5,0),""))),"",IF(C6="","",IFERROR(VLOOKUP(C6,'Cad de Funcionários'!$C$6:$G$205,5,0),"")))</f>
        <v>Vendedor</v>
      </c>
      <c r="F6" s="68" t="s">
        <v>190</v>
      </c>
      <c r="G6" s="127">
        <f>IF(ISERROR(
IF(E6="","",IFERROR(VLOOKUP(E6,'Cad de Cargos'!$C$7:$E$207,3,0),""))),"",IF(E6="","",IFERROR(VLOOKUP(E6,'Cad de Cargos'!$C$7:$E$207,3,0),"")))</f>
        <v>2800</v>
      </c>
      <c r="H6" s="127">
        <f>IF(ISERROR(
IF(F6="","",IFERROR(VLOOKUP(F6,'Cad de Cargos'!$C$7:$E$207,3,0),""))),"",IF(F6="","",IFERROR(VLOOKUP(F6,'Cad de Cargos'!$C$7:$E$207,3,0),"")))</f>
        <v>2500</v>
      </c>
      <c r="I6" s="128">
        <f>IF(ISERROR(H6/G6-1),"",H6/G6-1)</f>
        <v>-0.1071428571428571</v>
      </c>
      <c r="T6" s="18" t="str">
        <f>IF(ISERROR(
IF('Cad de Funcionários'!C12="","",'Cad de Funcionários'!C12)),"",IF('Cad de Funcionários'!C12="","",'Cad de Funcionários'!C12))</f>
        <v/>
      </c>
      <c r="U6" s="18" t="str">
        <f>IF(ISERROR(
IF('Cad de Cargos'!C13="","",'Cad de Cargos'!C13)),"",IF('Cad de Cargos'!C13="","",'Cad de Cargos'!C13))</f>
        <v/>
      </c>
      <c r="AB6" s="26">
        <f>IF(D6="","",MONTH(D6))</f>
        <v>3</v>
      </c>
      <c r="AC6" s="26">
        <f>IF(D6="","",YEAR(D6))</f>
        <v>2018</v>
      </c>
      <c r="AD6" s="23">
        <f>IF(ISERROR(
IF(G6="","",H6-G6)),"",IF(G6="","",H6-G6))</f>
        <v>-300</v>
      </c>
    </row>
    <row r="7" spans="1:30" x14ac:dyDescent="0.25">
      <c r="C7" s="68"/>
      <c r="D7" s="55"/>
      <c r="E7" s="114" t="str">
        <f>IF(ISERROR(
IF(C7="","",IFERROR(VLOOKUP(C7,'Cad de Funcionários'!$C$6:$G$205,5,0),""))),"",IF(C7="","",IFERROR(VLOOKUP(C7,'Cad de Funcionários'!$C$6:$G$205,5,0),"")))</f>
        <v/>
      </c>
      <c r="F7" s="68"/>
      <c r="G7" s="127" t="str">
        <f>IF(ISERROR(
IF(E7="","",IFERROR(VLOOKUP(E7,'Cad de Cargos'!$C$7:$E$207,3,0),""))),"",IF(E7="","",IFERROR(VLOOKUP(E7,'Cad de Cargos'!$C$7:$E$207,3,0),"")))</f>
        <v/>
      </c>
      <c r="H7" s="127" t="str">
        <f>IF(ISERROR(
IF(F7="","",IFERROR(VLOOKUP(F7,'Cad de Cargos'!$C$7:$E$207,3,0),""))),"",IF(F7="","",IFERROR(VLOOKUP(F7,'Cad de Cargos'!$C$7:$E$207,3,0),"")))</f>
        <v/>
      </c>
      <c r="I7" s="128" t="str">
        <f>IF(ISERROR(H7/G7-1),"",H7/G7-1)</f>
        <v/>
      </c>
      <c r="T7" s="18" t="str">
        <f>IF(ISERROR(
IF('Cad de Funcionários'!#REF!="","",'Cad de Funcionários'!#REF!)),"",IF('Cad de Funcionários'!#REF!="","",'Cad de Funcionários'!#REF!))</f>
        <v/>
      </c>
      <c r="U7" s="18" t="str">
        <f>IF(ISERROR(
IF('Cad de Cargos'!C14="","",'Cad de Cargos'!C14)),"",IF('Cad de Cargos'!C14="","",'Cad de Cargos'!C14))</f>
        <v/>
      </c>
      <c r="AB7" s="26" t="str">
        <f t="shared" ref="AB7:AB70" si="0">IF(D7="","",MONTH(D7))</f>
        <v/>
      </c>
      <c r="AC7" s="26" t="str">
        <f t="shared" ref="AC7:AC70" si="1">IF(D7="","",YEAR(D7))</f>
        <v/>
      </c>
      <c r="AD7" s="23" t="str">
        <f t="shared" ref="AD7:AD70" si="2">IF(ISERROR(
IF(G7="","",H7-G7)),"",IF(G7="","",H7-G7))</f>
        <v/>
      </c>
    </row>
    <row r="8" spans="1:30" x14ac:dyDescent="0.25">
      <c r="C8" s="67"/>
      <c r="D8" s="57"/>
      <c r="E8" s="124"/>
      <c r="F8" s="67"/>
      <c r="G8" s="129"/>
      <c r="H8" s="129"/>
      <c r="I8" s="130"/>
      <c r="T8" s="18" t="str">
        <f>IF(ISERROR(
IF('Cad de Funcionários'!C13="","",'Cad de Funcionários'!C13)),"",IF('Cad de Funcionários'!C13="","",'Cad de Funcionários'!C13))</f>
        <v/>
      </c>
      <c r="U8" s="18" t="str">
        <f>IF(ISERROR(
IF('Cad de Cargos'!C15="","",'Cad de Cargos'!C15)),"",IF('Cad de Cargos'!C15="","",'Cad de Cargos'!C15))</f>
        <v/>
      </c>
      <c r="AB8" s="26" t="str">
        <f t="shared" si="0"/>
        <v/>
      </c>
      <c r="AC8" s="26" t="str">
        <f t="shared" si="1"/>
        <v/>
      </c>
      <c r="AD8" s="23" t="str">
        <f t="shared" si="2"/>
        <v/>
      </c>
    </row>
    <row r="9" spans="1:30" x14ac:dyDescent="0.25">
      <c r="C9" s="67"/>
      <c r="D9" s="57"/>
      <c r="E9" s="124"/>
      <c r="F9" s="67"/>
      <c r="G9" s="129"/>
      <c r="H9" s="129"/>
      <c r="I9" s="130"/>
      <c r="T9" s="18" t="str">
        <f>IF(ISERROR(
IF('Cad de Funcionários'!C14="","",'Cad de Funcionários'!C14)),"",IF('Cad de Funcionários'!C14="","",'Cad de Funcionários'!C14))</f>
        <v/>
      </c>
      <c r="U9" s="18" t="str">
        <f>IF(ISERROR(
IF('Cad de Cargos'!C16="","",'Cad de Cargos'!C16)),"",IF('Cad de Cargos'!C16="","",'Cad de Cargos'!C16))</f>
        <v/>
      </c>
      <c r="AB9" s="26" t="str">
        <f t="shared" si="0"/>
        <v/>
      </c>
      <c r="AC9" s="26" t="str">
        <f t="shared" si="1"/>
        <v/>
      </c>
      <c r="AD9" s="23" t="str">
        <f t="shared" si="2"/>
        <v/>
      </c>
    </row>
    <row r="10" spans="1:30" x14ac:dyDescent="0.25">
      <c r="C10" s="67"/>
      <c r="D10" s="57"/>
      <c r="E10" s="124"/>
      <c r="F10" s="67"/>
      <c r="G10" s="129"/>
      <c r="H10" s="129"/>
      <c r="I10" s="130"/>
      <c r="T10" s="18" t="str">
        <f>IF(ISERROR(
IF('Cad de Funcionários'!C15="","",'Cad de Funcionários'!C15)),"",IF('Cad de Funcionários'!C15="","",'Cad de Funcionários'!C15))</f>
        <v/>
      </c>
      <c r="U10" s="18" t="str">
        <f>IF(ISERROR(
IF('Cad de Cargos'!C17="","",'Cad de Cargos'!C17)),"",IF('Cad de Cargos'!C17="","",'Cad de Cargos'!C17))</f>
        <v/>
      </c>
      <c r="AB10" s="26" t="str">
        <f t="shared" si="0"/>
        <v/>
      </c>
      <c r="AC10" s="26" t="str">
        <f t="shared" si="1"/>
        <v/>
      </c>
      <c r="AD10" s="23" t="str">
        <f t="shared" si="2"/>
        <v/>
      </c>
    </row>
    <row r="11" spans="1:30" x14ac:dyDescent="0.25">
      <c r="C11" s="67"/>
      <c r="D11" s="57"/>
      <c r="E11" s="124" t="s">
        <v>184</v>
      </c>
      <c r="F11" s="67"/>
      <c r="G11" s="129" t="s">
        <v>184</v>
      </c>
      <c r="H11" s="129" t="s">
        <v>184</v>
      </c>
      <c r="I11" s="130" t="s">
        <v>184</v>
      </c>
      <c r="T11" s="18" t="str">
        <f>IF(ISERROR(
IF('Cad de Funcionários'!C16="","",'Cad de Funcionários'!C16)),"",IF('Cad de Funcionários'!C16="","",'Cad de Funcionários'!C16))</f>
        <v/>
      </c>
      <c r="U11" s="18" t="str">
        <f>IF(ISERROR(
IF('Cad de Cargos'!C18="","",'Cad de Cargos'!C18)),"",IF('Cad de Cargos'!C18="","",'Cad de Cargos'!C18))</f>
        <v/>
      </c>
      <c r="AB11" s="26" t="str">
        <f t="shared" si="0"/>
        <v/>
      </c>
      <c r="AC11" s="26" t="str">
        <f t="shared" si="1"/>
        <v/>
      </c>
      <c r="AD11" s="23" t="str">
        <f t="shared" si="2"/>
        <v/>
      </c>
    </row>
    <row r="12" spans="1:30" x14ac:dyDescent="0.25">
      <c r="C12" s="67"/>
      <c r="D12" s="57"/>
      <c r="E12" s="124" t="s">
        <v>184</v>
      </c>
      <c r="F12" s="67"/>
      <c r="G12" s="129" t="s">
        <v>184</v>
      </c>
      <c r="H12" s="129" t="s">
        <v>184</v>
      </c>
      <c r="I12" s="130" t="s">
        <v>184</v>
      </c>
      <c r="T12" s="18" t="str">
        <f>IF(ISERROR(
IF('Cad de Funcionários'!C17="","",'Cad de Funcionários'!C17)),"",IF('Cad de Funcionários'!C17="","",'Cad de Funcionários'!C17))</f>
        <v/>
      </c>
      <c r="U12" s="18" t="str">
        <f>IF(ISERROR(
IF('Cad de Cargos'!C19="","",'Cad de Cargos'!C19)),"",IF('Cad de Cargos'!C19="","",'Cad de Cargos'!C19))</f>
        <v/>
      </c>
      <c r="AB12" s="26" t="str">
        <f t="shared" si="0"/>
        <v/>
      </c>
      <c r="AC12" s="26" t="str">
        <f t="shared" si="1"/>
        <v/>
      </c>
      <c r="AD12" s="23" t="str">
        <f t="shared" si="2"/>
        <v/>
      </c>
    </row>
    <row r="13" spans="1:30" x14ac:dyDescent="0.25">
      <c r="C13" s="67"/>
      <c r="D13" s="57"/>
      <c r="E13" s="124" t="s">
        <v>184</v>
      </c>
      <c r="F13" s="67"/>
      <c r="G13" s="129" t="s">
        <v>184</v>
      </c>
      <c r="H13" s="129" t="s">
        <v>184</v>
      </c>
      <c r="I13" s="130" t="s">
        <v>184</v>
      </c>
      <c r="T13" s="18" t="str">
        <f>IF(ISERROR(
IF('Cad de Funcionários'!C18="","",'Cad de Funcionários'!C18)),"",IF('Cad de Funcionários'!C18="","",'Cad de Funcionários'!C18))</f>
        <v/>
      </c>
      <c r="U13" s="18" t="str">
        <f>IF(ISERROR(
IF('Cad de Cargos'!C20="","",'Cad de Cargos'!C20)),"",IF('Cad de Cargos'!C20="","",'Cad de Cargos'!C20))</f>
        <v/>
      </c>
      <c r="AB13" s="26" t="str">
        <f t="shared" si="0"/>
        <v/>
      </c>
      <c r="AC13" s="26" t="str">
        <f t="shared" si="1"/>
        <v/>
      </c>
      <c r="AD13" s="23" t="str">
        <f t="shared" si="2"/>
        <v/>
      </c>
    </row>
    <row r="14" spans="1:30" x14ac:dyDescent="0.25">
      <c r="C14" s="67"/>
      <c r="D14" s="57"/>
      <c r="E14" s="124" t="s">
        <v>184</v>
      </c>
      <c r="F14" s="67"/>
      <c r="G14" s="129" t="s">
        <v>184</v>
      </c>
      <c r="H14" s="129" t="s">
        <v>184</v>
      </c>
      <c r="I14" s="130" t="s">
        <v>184</v>
      </c>
      <c r="T14" s="18" t="str">
        <f>IF(ISERROR(
IF('Cad de Funcionários'!C19="","",'Cad de Funcionários'!C19)),"",IF('Cad de Funcionários'!C19="","",'Cad de Funcionários'!C19))</f>
        <v/>
      </c>
      <c r="U14" s="18" t="str">
        <f>IF(ISERROR(
IF('Cad de Cargos'!C21="","",'Cad de Cargos'!C21)),"",IF('Cad de Cargos'!C21="","",'Cad de Cargos'!C21))</f>
        <v/>
      </c>
      <c r="AB14" s="26" t="str">
        <f t="shared" si="0"/>
        <v/>
      </c>
      <c r="AC14" s="26" t="str">
        <f t="shared" si="1"/>
        <v/>
      </c>
      <c r="AD14" s="23" t="str">
        <f t="shared" si="2"/>
        <v/>
      </c>
    </row>
    <row r="15" spans="1:30" x14ac:dyDescent="0.25">
      <c r="C15" s="67"/>
      <c r="D15" s="57"/>
      <c r="E15" s="124" t="s">
        <v>184</v>
      </c>
      <c r="F15" s="67"/>
      <c r="G15" s="129" t="s">
        <v>184</v>
      </c>
      <c r="H15" s="129" t="s">
        <v>184</v>
      </c>
      <c r="I15" s="130" t="s">
        <v>184</v>
      </c>
      <c r="T15" s="18" t="str">
        <f>IF(ISERROR(
IF('Cad de Funcionários'!C20="","",'Cad de Funcionários'!C20)),"",IF('Cad de Funcionários'!C20="","",'Cad de Funcionários'!C20))</f>
        <v/>
      </c>
      <c r="U15" s="18" t="str">
        <f>IF(ISERROR(
IF('Cad de Cargos'!C22="","",'Cad de Cargos'!C22)),"",IF('Cad de Cargos'!C22="","",'Cad de Cargos'!C22))</f>
        <v/>
      </c>
      <c r="AB15" s="26" t="str">
        <f t="shared" si="0"/>
        <v/>
      </c>
      <c r="AC15" s="26" t="str">
        <f t="shared" si="1"/>
        <v/>
      </c>
      <c r="AD15" s="23" t="str">
        <f t="shared" si="2"/>
        <v/>
      </c>
    </row>
    <row r="16" spans="1:30" x14ac:dyDescent="0.25">
      <c r="C16" s="67"/>
      <c r="D16" s="57"/>
      <c r="E16" s="124" t="s">
        <v>184</v>
      </c>
      <c r="F16" s="67"/>
      <c r="G16" s="129" t="s">
        <v>184</v>
      </c>
      <c r="H16" s="129" t="s">
        <v>184</v>
      </c>
      <c r="I16" s="130" t="s">
        <v>184</v>
      </c>
      <c r="T16" s="18" t="str">
        <f>IF(ISERROR(
IF('Cad de Funcionários'!C21="","",'Cad de Funcionários'!C21)),"",IF('Cad de Funcionários'!C21="","",'Cad de Funcionários'!C21))</f>
        <v/>
      </c>
      <c r="U16" s="18" t="str">
        <f>IF(ISERROR(
IF('Cad de Cargos'!C23="","",'Cad de Cargos'!C23)),"",IF('Cad de Cargos'!C23="","",'Cad de Cargos'!C23))</f>
        <v/>
      </c>
      <c r="AB16" s="26" t="str">
        <f t="shared" si="0"/>
        <v/>
      </c>
      <c r="AC16" s="26" t="str">
        <f t="shared" si="1"/>
        <v/>
      </c>
      <c r="AD16" s="23" t="str">
        <f t="shared" si="2"/>
        <v/>
      </c>
    </row>
    <row r="17" spans="3:30" x14ac:dyDescent="0.25">
      <c r="C17" s="67"/>
      <c r="D17" s="57"/>
      <c r="E17" s="124" t="s">
        <v>184</v>
      </c>
      <c r="F17" s="67"/>
      <c r="G17" s="129" t="s">
        <v>184</v>
      </c>
      <c r="H17" s="129" t="s">
        <v>184</v>
      </c>
      <c r="I17" s="130" t="s">
        <v>184</v>
      </c>
      <c r="T17" s="18" t="str">
        <f>IF(ISERROR(
IF('Cad de Funcionários'!C22="","",'Cad de Funcionários'!C22)),"",IF('Cad de Funcionários'!C22="","",'Cad de Funcionários'!C22))</f>
        <v/>
      </c>
      <c r="U17" s="18" t="str">
        <f>IF(ISERROR(
IF('Cad de Cargos'!C24="","",'Cad de Cargos'!C24)),"",IF('Cad de Cargos'!C24="","",'Cad de Cargos'!C24))</f>
        <v/>
      </c>
      <c r="AB17" s="26" t="str">
        <f t="shared" si="0"/>
        <v/>
      </c>
      <c r="AC17" s="26" t="str">
        <f t="shared" si="1"/>
        <v/>
      </c>
      <c r="AD17" s="23" t="str">
        <f t="shared" si="2"/>
        <v/>
      </c>
    </row>
    <row r="18" spans="3:30" x14ac:dyDescent="0.25">
      <c r="C18" s="67"/>
      <c r="D18" s="57"/>
      <c r="E18" s="124" t="s">
        <v>184</v>
      </c>
      <c r="F18" s="67"/>
      <c r="G18" s="129" t="s">
        <v>184</v>
      </c>
      <c r="H18" s="129" t="s">
        <v>184</v>
      </c>
      <c r="I18" s="130" t="s">
        <v>184</v>
      </c>
      <c r="T18" s="18" t="str">
        <f>IF(ISERROR(
IF('Cad de Funcionários'!C23="","",'Cad de Funcionários'!C23)),"",IF('Cad de Funcionários'!C23="","",'Cad de Funcionários'!C23))</f>
        <v/>
      </c>
      <c r="U18" s="18" t="str">
        <f>IF(ISERROR(
IF('Cad de Cargos'!C25="","",'Cad de Cargos'!C25)),"",IF('Cad de Cargos'!C25="","",'Cad de Cargos'!C25))</f>
        <v/>
      </c>
      <c r="AB18" s="26" t="str">
        <f t="shared" si="0"/>
        <v/>
      </c>
      <c r="AC18" s="26" t="str">
        <f t="shared" si="1"/>
        <v/>
      </c>
      <c r="AD18" s="23" t="str">
        <f t="shared" si="2"/>
        <v/>
      </c>
    </row>
    <row r="19" spans="3:30" x14ac:dyDescent="0.25">
      <c r="C19" s="67"/>
      <c r="D19" s="57"/>
      <c r="E19" s="124" t="s">
        <v>184</v>
      </c>
      <c r="F19" s="67"/>
      <c r="G19" s="129" t="s">
        <v>184</v>
      </c>
      <c r="H19" s="129" t="s">
        <v>184</v>
      </c>
      <c r="I19" s="130" t="s">
        <v>184</v>
      </c>
      <c r="T19" s="18" t="str">
        <f>IF(ISERROR(
IF('Cad de Funcionários'!C24="","",'Cad de Funcionários'!C24)),"",IF('Cad de Funcionários'!C24="","",'Cad de Funcionários'!C24))</f>
        <v/>
      </c>
      <c r="U19" s="18" t="str">
        <f>IF(ISERROR(
IF('Cad de Cargos'!C26="","",'Cad de Cargos'!C26)),"",IF('Cad de Cargos'!C26="","",'Cad de Cargos'!C26))</f>
        <v/>
      </c>
      <c r="AB19" s="26" t="str">
        <f t="shared" si="0"/>
        <v/>
      </c>
      <c r="AC19" s="26" t="str">
        <f t="shared" si="1"/>
        <v/>
      </c>
      <c r="AD19" s="23" t="str">
        <f t="shared" si="2"/>
        <v/>
      </c>
    </row>
    <row r="20" spans="3:30" x14ac:dyDescent="0.25">
      <c r="C20" s="67"/>
      <c r="D20" s="57"/>
      <c r="E20" s="124" t="s">
        <v>184</v>
      </c>
      <c r="F20" s="67"/>
      <c r="G20" s="129" t="s">
        <v>184</v>
      </c>
      <c r="H20" s="129" t="s">
        <v>184</v>
      </c>
      <c r="I20" s="130" t="s">
        <v>184</v>
      </c>
      <c r="T20" s="18" t="str">
        <f>IF(ISERROR(
IF('Cad de Funcionários'!C25="","",'Cad de Funcionários'!C25)),"",IF('Cad de Funcionários'!C25="","",'Cad de Funcionários'!C25))</f>
        <v/>
      </c>
      <c r="U20" s="18" t="str">
        <f>IF(ISERROR(
IF('Cad de Cargos'!C27="","",'Cad de Cargos'!C27)),"",IF('Cad de Cargos'!C27="","",'Cad de Cargos'!C27))</f>
        <v/>
      </c>
      <c r="AB20" s="26" t="str">
        <f t="shared" si="0"/>
        <v/>
      </c>
      <c r="AC20" s="26" t="str">
        <f t="shared" si="1"/>
        <v/>
      </c>
      <c r="AD20" s="23" t="str">
        <f t="shared" si="2"/>
        <v/>
      </c>
    </row>
    <row r="21" spans="3:30" x14ac:dyDescent="0.25">
      <c r="C21" s="67"/>
      <c r="D21" s="57"/>
      <c r="E21" s="124" t="s">
        <v>184</v>
      </c>
      <c r="F21" s="67"/>
      <c r="G21" s="129" t="s">
        <v>184</v>
      </c>
      <c r="H21" s="129" t="s">
        <v>184</v>
      </c>
      <c r="I21" s="130" t="s">
        <v>184</v>
      </c>
      <c r="T21" s="18" t="str">
        <f>IF(ISERROR(
IF('Cad de Funcionários'!C26="","",'Cad de Funcionários'!C26)),"",IF('Cad de Funcionários'!C26="","",'Cad de Funcionários'!C26))</f>
        <v/>
      </c>
      <c r="U21" s="18" t="str">
        <f>IF(ISERROR(
IF('Cad de Cargos'!C28="","",'Cad de Cargos'!C28)),"",IF('Cad de Cargos'!C28="","",'Cad de Cargos'!C28))</f>
        <v/>
      </c>
      <c r="AB21" s="26" t="str">
        <f t="shared" si="0"/>
        <v/>
      </c>
      <c r="AC21" s="26" t="str">
        <f t="shared" si="1"/>
        <v/>
      </c>
      <c r="AD21" s="23" t="str">
        <f t="shared" si="2"/>
        <v/>
      </c>
    </row>
    <row r="22" spans="3:30" x14ac:dyDescent="0.25">
      <c r="C22" s="67"/>
      <c r="D22" s="57"/>
      <c r="E22" s="124" t="s">
        <v>184</v>
      </c>
      <c r="F22" s="67"/>
      <c r="G22" s="129" t="s">
        <v>184</v>
      </c>
      <c r="H22" s="129" t="s">
        <v>184</v>
      </c>
      <c r="I22" s="130" t="s">
        <v>184</v>
      </c>
      <c r="T22" s="18" t="str">
        <f>IF(ISERROR(
IF('Cad de Funcionários'!C27="","",'Cad de Funcionários'!C27)),"",IF('Cad de Funcionários'!C27="","",'Cad de Funcionários'!C27))</f>
        <v/>
      </c>
      <c r="U22" s="18" t="str">
        <f>IF(ISERROR(
IF('Cad de Cargos'!C29="","",'Cad de Cargos'!C29)),"",IF('Cad de Cargos'!C29="","",'Cad de Cargos'!C29))</f>
        <v/>
      </c>
      <c r="AB22" s="26" t="str">
        <f t="shared" si="0"/>
        <v/>
      </c>
      <c r="AC22" s="26" t="str">
        <f t="shared" si="1"/>
        <v/>
      </c>
      <c r="AD22" s="23" t="str">
        <f t="shared" si="2"/>
        <v/>
      </c>
    </row>
    <row r="23" spans="3:30" x14ac:dyDescent="0.25">
      <c r="C23" s="67"/>
      <c r="D23" s="57"/>
      <c r="E23" s="124" t="s">
        <v>184</v>
      </c>
      <c r="F23" s="67"/>
      <c r="G23" s="129" t="s">
        <v>184</v>
      </c>
      <c r="H23" s="129" t="s">
        <v>184</v>
      </c>
      <c r="I23" s="130" t="s">
        <v>184</v>
      </c>
      <c r="T23" s="18" t="str">
        <f>IF(ISERROR(
IF('Cad de Funcionários'!C28="","",'Cad de Funcionários'!C28)),"",IF('Cad de Funcionários'!C28="","",'Cad de Funcionários'!C28))</f>
        <v/>
      </c>
      <c r="U23" s="18" t="str">
        <f>IF(ISERROR(
IF('Cad de Cargos'!C30="","",'Cad de Cargos'!C30)),"",IF('Cad de Cargos'!C30="","",'Cad de Cargos'!C30))</f>
        <v/>
      </c>
      <c r="AB23" s="26" t="str">
        <f t="shared" si="0"/>
        <v/>
      </c>
      <c r="AC23" s="26" t="str">
        <f t="shared" si="1"/>
        <v/>
      </c>
      <c r="AD23" s="23" t="str">
        <f t="shared" si="2"/>
        <v/>
      </c>
    </row>
    <row r="24" spans="3:30" x14ac:dyDescent="0.25">
      <c r="C24" s="67"/>
      <c r="D24" s="57"/>
      <c r="E24" s="124" t="s">
        <v>184</v>
      </c>
      <c r="F24" s="67"/>
      <c r="G24" s="129" t="s">
        <v>184</v>
      </c>
      <c r="H24" s="129" t="s">
        <v>184</v>
      </c>
      <c r="I24" s="130" t="s">
        <v>184</v>
      </c>
      <c r="T24" s="18" t="str">
        <f>IF(ISERROR(
IF('Cad de Funcionários'!C29="","",'Cad de Funcionários'!C29)),"",IF('Cad de Funcionários'!C29="","",'Cad de Funcionários'!C29))</f>
        <v/>
      </c>
      <c r="U24" s="18" t="str">
        <f>IF(ISERROR(
IF('Cad de Cargos'!C31="","",'Cad de Cargos'!C31)),"",IF('Cad de Cargos'!C31="","",'Cad de Cargos'!C31))</f>
        <v/>
      </c>
      <c r="AB24" s="26" t="str">
        <f t="shared" si="0"/>
        <v/>
      </c>
      <c r="AC24" s="26" t="str">
        <f t="shared" si="1"/>
        <v/>
      </c>
      <c r="AD24" s="23" t="str">
        <f t="shared" si="2"/>
        <v/>
      </c>
    </row>
    <row r="25" spans="3:30" x14ac:dyDescent="0.25">
      <c r="C25" s="67"/>
      <c r="D25" s="57"/>
      <c r="E25" s="124" t="s">
        <v>184</v>
      </c>
      <c r="F25" s="67"/>
      <c r="G25" s="129" t="s">
        <v>184</v>
      </c>
      <c r="H25" s="129" t="s">
        <v>184</v>
      </c>
      <c r="I25" s="130" t="s">
        <v>184</v>
      </c>
      <c r="T25" s="18" t="str">
        <f>IF(ISERROR(
IF('Cad de Funcionários'!C30="","",'Cad de Funcionários'!C30)),"",IF('Cad de Funcionários'!C30="","",'Cad de Funcionários'!C30))</f>
        <v/>
      </c>
      <c r="U25" s="18" t="str">
        <f>IF(ISERROR(
IF('Cad de Cargos'!C32="","",'Cad de Cargos'!C32)),"",IF('Cad de Cargos'!C32="","",'Cad de Cargos'!C32))</f>
        <v/>
      </c>
      <c r="AB25" s="26" t="str">
        <f t="shared" si="0"/>
        <v/>
      </c>
      <c r="AC25" s="26" t="str">
        <f t="shared" si="1"/>
        <v/>
      </c>
      <c r="AD25" s="23" t="str">
        <f t="shared" si="2"/>
        <v/>
      </c>
    </row>
    <row r="26" spans="3:30" x14ac:dyDescent="0.25">
      <c r="C26" s="67"/>
      <c r="D26" s="57"/>
      <c r="E26" s="124" t="s">
        <v>184</v>
      </c>
      <c r="F26" s="67"/>
      <c r="G26" s="129" t="s">
        <v>184</v>
      </c>
      <c r="H26" s="129" t="s">
        <v>184</v>
      </c>
      <c r="I26" s="130" t="s">
        <v>184</v>
      </c>
      <c r="T26" s="18" t="str">
        <f>IF(ISERROR(
IF('Cad de Funcionários'!C31="","",'Cad de Funcionários'!C31)),"",IF('Cad de Funcionários'!C31="","",'Cad de Funcionários'!C31))</f>
        <v/>
      </c>
      <c r="U26" s="18" t="str">
        <f>IF(ISERROR(
IF('Cad de Cargos'!C33="","",'Cad de Cargos'!C33)),"",IF('Cad de Cargos'!C33="","",'Cad de Cargos'!C33))</f>
        <v/>
      </c>
      <c r="AB26" s="26" t="str">
        <f t="shared" si="0"/>
        <v/>
      </c>
      <c r="AC26" s="26" t="str">
        <f t="shared" si="1"/>
        <v/>
      </c>
      <c r="AD26" s="23" t="str">
        <f t="shared" si="2"/>
        <v/>
      </c>
    </row>
    <row r="27" spans="3:30" x14ac:dyDescent="0.25">
      <c r="C27" s="67"/>
      <c r="D27" s="57"/>
      <c r="E27" s="124" t="s">
        <v>184</v>
      </c>
      <c r="F27" s="67"/>
      <c r="G27" s="129" t="s">
        <v>184</v>
      </c>
      <c r="H27" s="129" t="s">
        <v>184</v>
      </c>
      <c r="I27" s="130" t="s">
        <v>184</v>
      </c>
      <c r="T27" s="18" t="str">
        <f>IF(ISERROR(
IF('Cad de Funcionários'!C32="","",'Cad de Funcionários'!C32)),"",IF('Cad de Funcionários'!C32="","",'Cad de Funcionários'!C32))</f>
        <v/>
      </c>
      <c r="U27" s="18" t="str">
        <f>IF(ISERROR(
IF('Cad de Cargos'!C34="","",'Cad de Cargos'!C34)),"",IF('Cad de Cargos'!C34="","",'Cad de Cargos'!C34))</f>
        <v/>
      </c>
      <c r="AB27" s="26" t="str">
        <f t="shared" si="0"/>
        <v/>
      </c>
      <c r="AC27" s="26" t="str">
        <f t="shared" si="1"/>
        <v/>
      </c>
      <c r="AD27" s="23" t="str">
        <f t="shared" si="2"/>
        <v/>
      </c>
    </row>
    <row r="28" spans="3:30" x14ac:dyDescent="0.25">
      <c r="C28" s="67"/>
      <c r="D28" s="57"/>
      <c r="E28" s="124" t="s">
        <v>184</v>
      </c>
      <c r="F28" s="67"/>
      <c r="G28" s="129" t="s">
        <v>184</v>
      </c>
      <c r="H28" s="129" t="s">
        <v>184</v>
      </c>
      <c r="I28" s="130" t="s">
        <v>184</v>
      </c>
      <c r="T28" s="18" t="str">
        <f>IF(ISERROR(
IF('Cad de Funcionários'!C33="","",'Cad de Funcionários'!C33)),"",IF('Cad de Funcionários'!C33="","",'Cad de Funcionários'!C33))</f>
        <v/>
      </c>
      <c r="U28" s="18" t="str">
        <f>IF(ISERROR(
IF('Cad de Cargos'!C35="","",'Cad de Cargos'!C35)),"",IF('Cad de Cargos'!C35="","",'Cad de Cargos'!C35))</f>
        <v/>
      </c>
      <c r="AB28" s="26" t="str">
        <f t="shared" si="0"/>
        <v/>
      </c>
      <c r="AC28" s="26" t="str">
        <f t="shared" si="1"/>
        <v/>
      </c>
      <c r="AD28" s="23" t="str">
        <f t="shared" si="2"/>
        <v/>
      </c>
    </row>
    <row r="29" spans="3:30" x14ac:dyDescent="0.25">
      <c r="C29" s="67"/>
      <c r="D29" s="57"/>
      <c r="E29" s="124" t="s">
        <v>184</v>
      </c>
      <c r="F29" s="67"/>
      <c r="G29" s="129" t="s">
        <v>184</v>
      </c>
      <c r="H29" s="129" t="s">
        <v>184</v>
      </c>
      <c r="I29" s="130" t="s">
        <v>184</v>
      </c>
      <c r="T29" s="18" t="str">
        <f>IF(ISERROR(
IF('Cad de Funcionários'!C34="","",'Cad de Funcionários'!C34)),"",IF('Cad de Funcionários'!C34="","",'Cad de Funcionários'!C34))</f>
        <v/>
      </c>
      <c r="U29" s="18" t="str">
        <f>IF(ISERROR(
IF('Cad de Cargos'!C36="","",'Cad de Cargos'!C36)),"",IF('Cad de Cargos'!C36="","",'Cad de Cargos'!C36))</f>
        <v/>
      </c>
      <c r="AB29" s="26" t="str">
        <f t="shared" si="0"/>
        <v/>
      </c>
      <c r="AC29" s="26" t="str">
        <f t="shared" si="1"/>
        <v/>
      </c>
      <c r="AD29" s="23" t="str">
        <f t="shared" si="2"/>
        <v/>
      </c>
    </row>
    <row r="30" spans="3:30" x14ac:dyDescent="0.25">
      <c r="C30" s="67"/>
      <c r="D30" s="57"/>
      <c r="E30" s="124" t="s">
        <v>184</v>
      </c>
      <c r="F30" s="67"/>
      <c r="G30" s="129" t="s">
        <v>184</v>
      </c>
      <c r="H30" s="129" t="s">
        <v>184</v>
      </c>
      <c r="I30" s="130" t="s">
        <v>184</v>
      </c>
      <c r="T30" s="18" t="str">
        <f>IF(ISERROR(
IF('Cad de Funcionários'!C35="","",'Cad de Funcionários'!C35)),"",IF('Cad de Funcionários'!C35="","",'Cad de Funcionários'!C35))</f>
        <v/>
      </c>
      <c r="U30" s="18" t="str">
        <f>IF(ISERROR(
IF('Cad de Cargos'!C37="","",'Cad de Cargos'!C37)),"",IF('Cad de Cargos'!C37="","",'Cad de Cargos'!C37))</f>
        <v/>
      </c>
      <c r="AB30" s="26" t="str">
        <f t="shared" si="0"/>
        <v/>
      </c>
      <c r="AC30" s="26" t="str">
        <f t="shared" si="1"/>
        <v/>
      </c>
      <c r="AD30" s="23" t="str">
        <f t="shared" si="2"/>
        <v/>
      </c>
    </row>
    <row r="31" spans="3:30" x14ac:dyDescent="0.25">
      <c r="C31" s="67"/>
      <c r="D31" s="57"/>
      <c r="E31" s="124" t="s">
        <v>184</v>
      </c>
      <c r="F31" s="67"/>
      <c r="G31" s="129" t="s">
        <v>184</v>
      </c>
      <c r="H31" s="129" t="s">
        <v>184</v>
      </c>
      <c r="I31" s="130" t="s">
        <v>184</v>
      </c>
      <c r="T31" s="18" t="str">
        <f>IF(ISERROR(
IF('Cad de Funcionários'!C36="","",'Cad de Funcionários'!C36)),"",IF('Cad de Funcionários'!C36="","",'Cad de Funcionários'!C36))</f>
        <v/>
      </c>
      <c r="U31" s="18" t="str">
        <f>IF(ISERROR(
IF('Cad de Cargos'!C38="","",'Cad de Cargos'!C38)),"",IF('Cad de Cargos'!C38="","",'Cad de Cargos'!C38))</f>
        <v/>
      </c>
      <c r="AB31" s="26" t="str">
        <f t="shared" si="0"/>
        <v/>
      </c>
      <c r="AC31" s="26" t="str">
        <f t="shared" si="1"/>
        <v/>
      </c>
      <c r="AD31" s="23" t="str">
        <f t="shared" si="2"/>
        <v/>
      </c>
    </row>
    <row r="32" spans="3:30" x14ac:dyDescent="0.25">
      <c r="C32" s="67"/>
      <c r="D32" s="57"/>
      <c r="E32" s="124" t="s">
        <v>184</v>
      </c>
      <c r="F32" s="67"/>
      <c r="G32" s="129" t="s">
        <v>184</v>
      </c>
      <c r="H32" s="129" t="s">
        <v>184</v>
      </c>
      <c r="I32" s="130" t="s">
        <v>184</v>
      </c>
      <c r="T32" s="18" t="str">
        <f>IF(ISERROR(
IF('Cad de Funcionários'!C37="","",'Cad de Funcionários'!C37)),"",IF('Cad de Funcionários'!C37="","",'Cad de Funcionários'!C37))</f>
        <v/>
      </c>
      <c r="U32" s="18" t="str">
        <f>IF(ISERROR(
IF('Cad de Cargos'!C39="","",'Cad de Cargos'!C39)),"",IF('Cad de Cargos'!C39="","",'Cad de Cargos'!C39))</f>
        <v/>
      </c>
      <c r="AB32" s="26" t="str">
        <f t="shared" si="0"/>
        <v/>
      </c>
      <c r="AC32" s="26" t="str">
        <f t="shared" si="1"/>
        <v/>
      </c>
      <c r="AD32" s="23" t="str">
        <f t="shared" si="2"/>
        <v/>
      </c>
    </row>
    <row r="33" spans="3:30" x14ac:dyDescent="0.25">
      <c r="C33" s="67"/>
      <c r="D33" s="57"/>
      <c r="E33" s="124" t="s">
        <v>184</v>
      </c>
      <c r="F33" s="67"/>
      <c r="G33" s="129" t="s">
        <v>184</v>
      </c>
      <c r="H33" s="129" t="s">
        <v>184</v>
      </c>
      <c r="I33" s="130" t="s">
        <v>184</v>
      </c>
      <c r="T33" s="18" t="str">
        <f>IF(ISERROR(
IF('Cad de Funcionários'!C38="","",'Cad de Funcionários'!C38)),"",IF('Cad de Funcionários'!C38="","",'Cad de Funcionários'!C38))</f>
        <v/>
      </c>
      <c r="U33" s="18" t="str">
        <f>IF(ISERROR(
IF('Cad de Cargos'!C40="","",'Cad de Cargos'!C40)),"",IF('Cad de Cargos'!C40="","",'Cad de Cargos'!C40))</f>
        <v/>
      </c>
      <c r="AB33" s="26" t="str">
        <f t="shared" si="0"/>
        <v/>
      </c>
      <c r="AC33" s="26" t="str">
        <f t="shared" si="1"/>
        <v/>
      </c>
      <c r="AD33" s="23" t="str">
        <f t="shared" si="2"/>
        <v/>
      </c>
    </row>
    <row r="34" spans="3:30" x14ac:dyDescent="0.25">
      <c r="C34" s="67"/>
      <c r="D34" s="57"/>
      <c r="E34" s="124" t="s">
        <v>184</v>
      </c>
      <c r="F34" s="67"/>
      <c r="G34" s="129" t="s">
        <v>184</v>
      </c>
      <c r="H34" s="129" t="s">
        <v>184</v>
      </c>
      <c r="I34" s="130" t="s">
        <v>184</v>
      </c>
      <c r="T34" s="18" t="str">
        <f>IF(ISERROR(
IF('Cad de Funcionários'!C39="","",'Cad de Funcionários'!C39)),"",IF('Cad de Funcionários'!C39="","",'Cad de Funcionários'!C39))</f>
        <v/>
      </c>
      <c r="U34" s="18" t="str">
        <f>IF(ISERROR(
IF('Cad de Cargos'!C41="","",'Cad de Cargos'!C41)),"",IF('Cad de Cargos'!C41="","",'Cad de Cargos'!C41))</f>
        <v/>
      </c>
      <c r="AB34" s="26" t="str">
        <f t="shared" si="0"/>
        <v/>
      </c>
      <c r="AC34" s="26" t="str">
        <f t="shared" si="1"/>
        <v/>
      </c>
      <c r="AD34" s="23" t="str">
        <f t="shared" si="2"/>
        <v/>
      </c>
    </row>
    <row r="35" spans="3:30" x14ac:dyDescent="0.25">
      <c r="C35" s="67"/>
      <c r="D35" s="57"/>
      <c r="E35" s="124" t="s">
        <v>184</v>
      </c>
      <c r="F35" s="67"/>
      <c r="G35" s="129" t="s">
        <v>184</v>
      </c>
      <c r="H35" s="129" t="s">
        <v>184</v>
      </c>
      <c r="I35" s="130" t="s">
        <v>184</v>
      </c>
      <c r="T35" s="18" t="str">
        <f>IF(ISERROR(
IF('Cad de Funcionários'!C40="","",'Cad de Funcionários'!C40)),"",IF('Cad de Funcionários'!C40="","",'Cad de Funcionários'!C40))</f>
        <v/>
      </c>
      <c r="U35" s="18" t="str">
        <f>IF(ISERROR(
IF('Cad de Cargos'!C42="","",'Cad de Cargos'!C42)),"",IF('Cad de Cargos'!C42="","",'Cad de Cargos'!C42))</f>
        <v/>
      </c>
      <c r="AB35" s="26" t="str">
        <f t="shared" si="0"/>
        <v/>
      </c>
      <c r="AC35" s="26" t="str">
        <f t="shared" si="1"/>
        <v/>
      </c>
      <c r="AD35" s="23" t="str">
        <f t="shared" si="2"/>
        <v/>
      </c>
    </row>
    <row r="36" spans="3:30" x14ac:dyDescent="0.25">
      <c r="C36" s="67"/>
      <c r="D36" s="57"/>
      <c r="E36" s="124" t="s">
        <v>184</v>
      </c>
      <c r="F36" s="67"/>
      <c r="G36" s="129" t="s">
        <v>184</v>
      </c>
      <c r="H36" s="129" t="s">
        <v>184</v>
      </c>
      <c r="I36" s="130" t="s">
        <v>184</v>
      </c>
      <c r="T36" s="18" t="str">
        <f>IF(ISERROR(
IF('Cad de Funcionários'!C41="","",'Cad de Funcionários'!C41)),"",IF('Cad de Funcionários'!C41="","",'Cad de Funcionários'!C41))</f>
        <v/>
      </c>
      <c r="U36" s="18" t="str">
        <f>IF(ISERROR(
IF('Cad de Cargos'!C43="","",'Cad de Cargos'!C43)),"",IF('Cad de Cargos'!C43="","",'Cad de Cargos'!C43))</f>
        <v/>
      </c>
      <c r="AB36" s="26" t="str">
        <f t="shared" si="0"/>
        <v/>
      </c>
      <c r="AC36" s="26" t="str">
        <f t="shared" si="1"/>
        <v/>
      </c>
      <c r="AD36" s="23" t="str">
        <f t="shared" si="2"/>
        <v/>
      </c>
    </row>
    <row r="37" spans="3:30" x14ac:dyDescent="0.25">
      <c r="C37" s="67"/>
      <c r="D37" s="57"/>
      <c r="E37" s="124" t="s">
        <v>184</v>
      </c>
      <c r="F37" s="67"/>
      <c r="G37" s="129" t="s">
        <v>184</v>
      </c>
      <c r="H37" s="129" t="s">
        <v>184</v>
      </c>
      <c r="I37" s="130" t="s">
        <v>184</v>
      </c>
      <c r="T37" s="18" t="str">
        <f>IF(ISERROR(
IF('Cad de Funcionários'!C42="","",'Cad de Funcionários'!C42)),"",IF('Cad de Funcionários'!C42="","",'Cad de Funcionários'!C42))</f>
        <v/>
      </c>
      <c r="U37" s="18" t="str">
        <f>IF(ISERROR(
IF('Cad de Cargos'!C44="","",'Cad de Cargos'!C44)),"",IF('Cad de Cargos'!C44="","",'Cad de Cargos'!C44))</f>
        <v/>
      </c>
      <c r="AB37" s="26" t="str">
        <f t="shared" si="0"/>
        <v/>
      </c>
      <c r="AC37" s="26" t="str">
        <f t="shared" si="1"/>
        <v/>
      </c>
      <c r="AD37" s="23" t="str">
        <f t="shared" si="2"/>
        <v/>
      </c>
    </row>
    <row r="38" spans="3:30" x14ac:dyDescent="0.25">
      <c r="C38" s="67"/>
      <c r="D38" s="57"/>
      <c r="E38" s="124" t="s">
        <v>184</v>
      </c>
      <c r="F38" s="67"/>
      <c r="G38" s="129" t="s">
        <v>184</v>
      </c>
      <c r="H38" s="129" t="s">
        <v>184</v>
      </c>
      <c r="I38" s="130" t="s">
        <v>184</v>
      </c>
      <c r="T38" s="18" t="str">
        <f>IF(ISERROR(
IF('Cad de Funcionários'!C43="","",'Cad de Funcionários'!C43)),"",IF('Cad de Funcionários'!C43="","",'Cad de Funcionários'!C43))</f>
        <v/>
      </c>
      <c r="U38" s="18" t="str">
        <f>IF(ISERROR(
IF('Cad de Cargos'!C45="","",'Cad de Cargos'!C45)),"",IF('Cad de Cargos'!C45="","",'Cad de Cargos'!C45))</f>
        <v/>
      </c>
      <c r="AB38" s="26" t="str">
        <f t="shared" si="0"/>
        <v/>
      </c>
      <c r="AC38" s="26" t="str">
        <f t="shared" si="1"/>
        <v/>
      </c>
      <c r="AD38" s="23" t="str">
        <f t="shared" si="2"/>
        <v/>
      </c>
    </row>
    <row r="39" spans="3:30" x14ac:dyDescent="0.25">
      <c r="C39" s="67"/>
      <c r="D39" s="57"/>
      <c r="E39" s="124" t="s">
        <v>184</v>
      </c>
      <c r="F39" s="67"/>
      <c r="G39" s="129" t="s">
        <v>184</v>
      </c>
      <c r="H39" s="129" t="s">
        <v>184</v>
      </c>
      <c r="I39" s="130" t="s">
        <v>184</v>
      </c>
      <c r="T39" s="18" t="str">
        <f>IF(ISERROR(
IF('Cad de Funcionários'!C44="","",'Cad de Funcionários'!C44)),"",IF('Cad de Funcionários'!C44="","",'Cad de Funcionários'!C44))</f>
        <v/>
      </c>
      <c r="U39" s="18" t="str">
        <f>IF(ISERROR(
IF('Cad de Cargos'!C46="","",'Cad de Cargos'!C46)),"",IF('Cad de Cargos'!C46="","",'Cad de Cargos'!C46))</f>
        <v/>
      </c>
      <c r="AB39" s="26" t="str">
        <f t="shared" si="0"/>
        <v/>
      </c>
      <c r="AC39" s="26" t="str">
        <f t="shared" si="1"/>
        <v/>
      </c>
      <c r="AD39" s="23" t="str">
        <f t="shared" si="2"/>
        <v/>
      </c>
    </row>
    <row r="40" spans="3:30" x14ac:dyDescent="0.25">
      <c r="C40" s="67"/>
      <c r="D40" s="57"/>
      <c r="E40" s="124" t="s">
        <v>184</v>
      </c>
      <c r="F40" s="67"/>
      <c r="G40" s="129" t="s">
        <v>184</v>
      </c>
      <c r="H40" s="129" t="s">
        <v>184</v>
      </c>
      <c r="I40" s="130" t="s">
        <v>184</v>
      </c>
      <c r="T40" s="18" t="str">
        <f>IF(ISERROR(
IF('Cad de Funcionários'!C45="","",'Cad de Funcionários'!C45)),"",IF('Cad de Funcionários'!C45="","",'Cad de Funcionários'!C45))</f>
        <v/>
      </c>
      <c r="U40" s="18" t="str">
        <f>IF(ISERROR(
IF('Cad de Cargos'!C47="","",'Cad de Cargos'!C47)),"",IF('Cad de Cargos'!C47="","",'Cad de Cargos'!C47))</f>
        <v/>
      </c>
      <c r="AB40" s="26" t="str">
        <f t="shared" si="0"/>
        <v/>
      </c>
      <c r="AC40" s="26" t="str">
        <f t="shared" si="1"/>
        <v/>
      </c>
      <c r="AD40" s="23" t="str">
        <f t="shared" si="2"/>
        <v/>
      </c>
    </row>
    <row r="41" spans="3:30" x14ac:dyDescent="0.25">
      <c r="C41" s="67"/>
      <c r="D41" s="57"/>
      <c r="E41" s="124" t="s">
        <v>184</v>
      </c>
      <c r="F41" s="67"/>
      <c r="G41" s="129" t="s">
        <v>184</v>
      </c>
      <c r="H41" s="129" t="s">
        <v>184</v>
      </c>
      <c r="I41" s="130" t="s">
        <v>184</v>
      </c>
      <c r="T41" s="18" t="str">
        <f>IF(ISERROR(
IF('Cad de Funcionários'!C46="","",'Cad de Funcionários'!C46)),"",IF('Cad de Funcionários'!C46="","",'Cad de Funcionários'!C46))</f>
        <v/>
      </c>
      <c r="U41" s="18" t="str">
        <f>IF(ISERROR(
IF('Cad de Cargos'!C48="","",'Cad de Cargos'!C48)),"",IF('Cad de Cargos'!C48="","",'Cad de Cargos'!C48))</f>
        <v/>
      </c>
      <c r="AB41" s="26" t="str">
        <f t="shared" si="0"/>
        <v/>
      </c>
      <c r="AC41" s="26" t="str">
        <f t="shared" si="1"/>
        <v/>
      </c>
      <c r="AD41" s="23" t="str">
        <f t="shared" si="2"/>
        <v/>
      </c>
    </row>
    <row r="42" spans="3:30" x14ac:dyDescent="0.25">
      <c r="C42" s="67"/>
      <c r="D42" s="57"/>
      <c r="E42" s="124" t="s">
        <v>184</v>
      </c>
      <c r="F42" s="67"/>
      <c r="G42" s="129" t="s">
        <v>184</v>
      </c>
      <c r="H42" s="129" t="s">
        <v>184</v>
      </c>
      <c r="I42" s="130" t="s">
        <v>184</v>
      </c>
      <c r="T42" s="18" t="str">
        <f>IF(ISERROR(
IF('Cad de Funcionários'!C47="","",'Cad de Funcionários'!C47)),"",IF('Cad de Funcionários'!C47="","",'Cad de Funcionários'!C47))</f>
        <v/>
      </c>
      <c r="U42" s="18" t="str">
        <f>IF(ISERROR(
IF('Cad de Cargos'!C49="","",'Cad de Cargos'!C49)),"",IF('Cad de Cargos'!C49="","",'Cad de Cargos'!C49))</f>
        <v/>
      </c>
      <c r="AB42" s="26" t="str">
        <f t="shared" si="0"/>
        <v/>
      </c>
      <c r="AC42" s="26" t="str">
        <f t="shared" si="1"/>
        <v/>
      </c>
      <c r="AD42" s="23" t="str">
        <f t="shared" si="2"/>
        <v/>
      </c>
    </row>
    <row r="43" spans="3:30" x14ac:dyDescent="0.25">
      <c r="C43" s="67"/>
      <c r="D43" s="57"/>
      <c r="E43" s="124" t="s">
        <v>184</v>
      </c>
      <c r="F43" s="67"/>
      <c r="G43" s="129" t="s">
        <v>184</v>
      </c>
      <c r="H43" s="129" t="s">
        <v>184</v>
      </c>
      <c r="I43" s="130" t="s">
        <v>184</v>
      </c>
      <c r="T43" s="18" t="str">
        <f>IF(ISERROR(
IF('Cad de Funcionários'!C48="","",'Cad de Funcionários'!C48)),"",IF('Cad de Funcionários'!C48="","",'Cad de Funcionários'!C48))</f>
        <v/>
      </c>
      <c r="U43" s="18" t="str">
        <f>IF(ISERROR(
IF('Cad de Cargos'!C50="","",'Cad de Cargos'!C50)),"",IF('Cad de Cargos'!C50="","",'Cad de Cargos'!C50))</f>
        <v/>
      </c>
      <c r="AB43" s="26" t="str">
        <f t="shared" si="0"/>
        <v/>
      </c>
      <c r="AC43" s="26" t="str">
        <f t="shared" si="1"/>
        <v/>
      </c>
      <c r="AD43" s="23" t="str">
        <f t="shared" si="2"/>
        <v/>
      </c>
    </row>
    <row r="44" spans="3:30" x14ac:dyDescent="0.25">
      <c r="C44" s="67"/>
      <c r="D44" s="57"/>
      <c r="E44" s="124" t="s">
        <v>184</v>
      </c>
      <c r="F44" s="67"/>
      <c r="G44" s="129" t="s">
        <v>184</v>
      </c>
      <c r="H44" s="129" t="s">
        <v>184</v>
      </c>
      <c r="I44" s="130" t="s">
        <v>184</v>
      </c>
      <c r="T44" s="18" t="str">
        <f>IF(ISERROR(
IF('Cad de Funcionários'!C49="","",'Cad de Funcionários'!C49)),"",IF('Cad de Funcionários'!C49="","",'Cad de Funcionários'!C49))</f>
        <v/>
      </c>
      <c r="U44" s="18" t="str">
        <f>IF(ISERROR(
IF('Cad de Cargos'!C51="","",'Cad de Cargos'!C51)),"",IF('Cad de Cargos'!C51="","",'Cad de Cargos'!C51))</f>
        <v/>
      </c>
      <c r="AB44" s="26" t="str">
        <f t="shared" si="0"/>
        <v/>
      </c>
      <c r="AC44" s="26" t="str">
        <f t="shared" si="1"/>
        <v/>
      </c>
      <c r="AD44" s="23" t="str">
        <f t="shared" si="2"/>
        <v/>
      </c>
    </row>
    <row r="45" spans="3:30" x14ac:dyDescent="0.25">
      <c r="C45" s="67"/>
      <c r="D45" s="57"/>
      <c r="E45" s="124" t="s">
        <v>184</v>
      </c>
      <c r="F45" s="67"/>
      <c r="G45" s="129" t="s">
        <v>184</v>
      </c>
      <c r="H45" s="129" t="s">
        <v>184</v>
      </c>
      <c r="I45" s="130" t="s">
        <v>184</v>
      </c>
      <c r="T45" s="18" t="str">
        <f>IF(ISERROR(
IF('Cad de Funcionários'!C50="","",'Cad de Funcionários'!C50)),"",IF('Cad de Funcionários'!C50="","",'Cad de Funcionários'!C50))</f>
        <v/>
      </c>
      <c r="U45" s="18" t="str">
        <f>IF(ISERROR(
IF('Cad de Cargos'!C52="","",'Cad de Cargos'!C52)),"",IF('Cad de Cargos'!C52="","",'Cad de Cargos'!C52))</f>
        <v/>
      </c>
      <c r="AB45" s="26" t="str">
        <f t="shared" si="0"/>
        <v/>
      </c>
      <c r="AC45" s="26" t="str">
        <f t="shared" si="1"/>
        <v/>
      </c>
      <c r="AD45" s="23" t="str">
        <f t="shared" si="2"/>
        <v/>
      </c>
    </row>
    <row r="46" spans="3:30" x14ac:dyDescent="0.25">
      <c r="C46" s="67"/>
      <c r="D46" s="57"/>
      <c r="E46" s="124" t="s">
        <v>184</v>
      </c>
      <c r="F46" s="67"/>
      <c r="G46" s="129" t="s">
        <v>184</v>
      </c>
      <c r="H46" s="129" t="s">
        <v>184</v>
      </c>
      <c r="I46" s="130" t="s">
        <v>184</v>
      </c>
      <c r="T46" s="18" t="str">
        <f>IF(ISERROR(
IF('Cad de Funcionários'!C51="","",'Cad de Funcionários'!C51)),"",IF('Cad de Funcionários'!C51="","",'Cad de Funcionários'!C51))</f>
        <v/>
      </c>
      <c r="U46" s="18" t="str">
        <f>IF(ISERROR(
IF('Cad de Cargos'!C53="","",'Cad de Cargos'!C53)),"",IF('Cad de Cargos'!C53="","",'Cad de Cargos'!C53))</f>
        <v/>
      </c>
      <c r="AB46" s="26" t="str">
        <f t="shared" si="0"/>
        <v/>
      </c>
      <c r="AC46" s="26" t="str">
        <f t="shared" si="1"/>
        <v/>
      </c>
      <c r="AD46" s="23" t="str">
        <f t="shared" si="2"/>
        <v/>
      </c>
    </row>
    <row r="47" spans="3:30" x14ac:dyDescent="0.25">
      <c r="C47" s="67"/>
      <c r="D47" s="57"/>
      <c r="E47" s="124" t="s">
        <v>184</v>
      </c>
      <c r="F47" s="67"/>
      <c r="G47" s="129" t="s">
        <v>184</v>
      </c>
      <c r="H47" s="129" t="s">
        <v>184</v>
      </c>
      <c r="I47" s="130" t="s">
        <v>184</v>
      </c>
      <c r="T47" s="18" t="str">
        <f>IF(ISERROR(
IF('Cad de Funcionários'!C52="","",'Cad de Funcionários'!C52)),"",IF('Cad de Funcionários'!C52="","",'Cad de Funcionários'!C52))</f>
        <v/>
      </c>
      <c r="U47" s="18" t="str">
        <f>IF(ISERROR(
IF('Cad de Cargos'!C54="","",'Cad de Cargos'!C54)),"",IF('Cad de Cargos'!C54="","",'Cad de Cargos'!C54))</f>
        <v/>
      </c>
      <c r="AB47" s="26" t="str">
        <f t="shared" si="0"/>
        <v/>
      </c>
      <c r="AC47" s="26" t="str">
        <f t="shared" si="1"/>
        <v/>
      </c>
      <c r="AD47" s="23" t="str">
        <f t="shared" si="2"/>
        <v/>
      </c>
    </row>
    <row r="48" spans="3:30" x14ac:dyDescent="0.25">
      <c r="C48" s="67"/>
      <c r="D48" s="57"/>
      <c r="E48" s="124" t="s">
        <v>184</v>
      </c>
      <c r="F48" s="67"/>
      <c r="G48" s="129" t="s">
        <v>184</v>
      </c>
      <c r="H48" s="129" t="s">
        <v>184</v>
      </c>
      <c r="I48" s="130" t="s">
        <v>184</v>
      </c>
      <c r="T48" s="18" t="str">
        <f>IF(ISERROR(
IF('Cad de Funcionários'!C53="","",'Cad de Funcionários'!C53)),"",IF('Cad de Funcionários'!C53="","",'Cad de Funcionários'!C53))</f>
        <v/>
      </c>
      <c r="U48" s="18" t="str">
        <f>IF(ISERROR(
IF('Cad de Cargos'!C55="","",'Cad de Cargos'!C55)),"",IF('Cad de Cargos'!C55="","",'Cad de Cargos'!C55))</f>
        <v/>
      </c>
      <c r="AB48" s="26" t="str">
        <f t="shared" si="0"/>
        <v/>
      </c>
      <c r="AC48" s="26" t="str">
        <f t="shared" si="1"/>
        <v/>
      </c>
      <c r="AD48" s="23" t="str">
        <f t="shared" si="2"/>
        <v/>
      </c>
    </row>
    <row r="49" spans="3:30" x14ac:dyDescent="0.25">
      <c r="C49" s="67"/>
      <c r="D49" s="57"/>
      <c r="E49" s="124" t="s">
        <v>184</v>
      </c>
      <c r="F49" s="67"/>
      <c r="G49" s="129" t="s">
        <v>184</v>
      </c>
      <c r="H49" s="129" t="s">
        <v>184</v>
      </c>
      <c r="I49" s="130" t="s">
        <v>184</v>
      </c>
      <c r="T49" s="18" t="str">
        <f>IF(ISERROR(
IF('Cad de Funcionários'!C54="","",'Cad de Funcionários'!C54)),"",IF('Cad de Funcionários'!C54="","",'Cad de Funcionários'!C54))</f>
        <v/>
      </c>
      <c r="U49" s="18" t="str">
        <f>IF(ISERROR(
IF('Cad de Cargos'!C56="","",'Cad de Cargos'!C56)),"",IF('Cad de Cargos'!C56="","",'Cad de Cargos'!C56))</f>
        <v/>
      </c>
      <c r="AB49" s="26" t="str">
        <f t="shared" si="0"/>
        <v/>
      </c>
      <c r="AC49" s="26" t="str">
        <f t="shared" si="1"/>
        <v/>
      </c>
      <c r="AD49" s="23" t="str">
        <f t="shared" si="2"/>
        <v/>
      </c>
    </row>
    <row r="50" spans="3:30" x14ac:dyDescent="0.25">
      <c r="C50" s="67"/>
      <c r="D50" s="57"/>
      <c r="E50" s="124" t="s">
        <v>184</v>
      </c>
      <c r="F50" s="67"/>
      <c r="G50" s="129" t="s">
        <v>184</v>
      </c>
      <c r="H50" s="129" t="s">
        <v>184</v>
      </c>
      <c r="I50" s="130" t="s">
        <v>184</v>
      </c>
      <c r="T50" s="18" t="str">
        <f>IF(ISERROR(
IF('Cad de Funcionários'!C55="","",'Cad de Funcionários'!C55)),"",IF('Cad de Funcionários'!C55="","",'Cad de Funcionários'!C55))</f>
        <v/>
      </c>
      <c r="U50" s="18" t="str">
        <f>IF(ISERROR(
IF('Cad de Cargos'!C57="","",'Cad de Cargos'!C57)),"",IF('Cad de Cargos'!C57="","",'Cad de Cargos'!C57))</f>
        <v/>
      </c>
      <c r="AB50" s="26" t="str">
        <f t="shared" si="0"/>
        <v/>
      </c>
      <c r="AC50" s="26" t="str">
        <f t="shared" si="1"/>
        <v/>
      </c>
      <c r="AD50" s="23" t="str">
        <f t="shared" si="2"/>
        <v/>
      </c>
    </row>
    <row r="51" spans="3:30" x14ac:dyDescent="0.25">
      <c r="C51" s="67"/>
      <c r="D51" s="57"/>
      <c r="E51" s="124" t="s">
        <v>184</v>
      </c>
      <c r="F51" s="67"/>
      <c r="G51" s="129" t="s">
        <v>184</v>
      </c>
      <c r="H51" s="129" t="s">
        <v>184</v>
      </c>
      <c r="I51" s="130" t="s">
        <v>184</v>
      </c>
      <c r="T51" s="18" t="str">
        <f>IF(ISERROR(
IF('Cad de Funcionários'!C56="","",'Cad de Funcionários'!C56)),"",IF('Cad de Funcionários'!C56="","",'Cad de Funcionários'!C56))</f>
        <v/>
      </c>
      <c r="U51" s="18" t="str">
        <f>IF(ISERROR(
IF('Cad de Cargos'!C58="","",'Cad de Cargos'!C58)),"",IF('Cad de Cargos'!C58="","",'Cad de Cargos'!C58))</f>
        <v/>
      </c>
      <c r="AB51" s="26" t="str">
        <f t="shared" si="0"/>
        <v/>
      </c>
      <c r="AC51" s="26" t="str">
        <f t="shared" si="1"/>
        <v/>
      </c>
      <c r="AD51" s="23" t="str">
        <f t="shared" si="2"/>
        <v/>
      </c>
    </row>
    <row r="52" spans="3:30" x14ac:dyDescent="0.25">
      <c r="C52" s="67"/>
      <c r="D52" s="57"/>
      <c r="E52" s="124" t="s">
        <v>184</v>
      </c>
      <c r="F52" s="67"/>
      <c r="G52" s="129" t="s">
        <v>184</v>
      </c>
      <c r="H52" s="129" t="s">
        <v>184</v>
      </c>
      <c r="I52" s="130" t="s">
        <v>184</v>
      </c>
      <c r="T52" s="18" t="str">
        <f>IF(ISERROR(
IF('Cad de Funcionários'!C57="","",'Cad de Funcionários'!C57)),"",IF('Cad de Funcionários'!C57="","",'Cad de Funcionários'!C57))</f>
        <v/>
      </c>
      <c r="U52" s="18" t="str">
        <f>IF(ISERROR(
IF('Cad de Cargos'!C59="","",'Cad de Cargos'!C59)),"",IF('Cad de Cargos'!C59="","",'Cad de Cargos'!C59))</f>
        <v/>
      </c>
      <c r="AB52" s="26" t="str">
        <f t="shared" si="0"/>
        <v/>
      </c>
      <c r="AC52" s="26" t="str">
        <f t="shared" si="1"/>
        <v/>
      </c>
      <c r="AD52" s="23" t="str">
        <f t="shared" si="2"/>
        <v/>
      </c>
    </row>
    <row r="53" spans="3:30" x14ac:dyDescent="0.25">
      <c r="C53" s="67"/>
      <c r="D53" s="57"/>
      <c r="E53" s="124" t="s">
        <v>184</v>
      </c>
      <c r="F53" s="67"/>
      <c r="G53" s="129" t="s">
        <v>184</v>
      </c>
      <c r="H53" s="129" t="s">
        <v>184</v>
      </c>
      <c r="I53" s="130" t="s">
        <v>184</v>
      </c>
      <c r="T53" s="18" t="str">
        <f>IF(ISERROR(
IF('Cad de Funcionários'!C58="","",'Cad de Funcionários'!C58)),"",IF('Cad de Funcionários'!C58="","",'Cad de Funcionários'!C58))</f>
        <v/>
      </c>
      <c r="U53" s="18" t="str">
        <f>IF(ISERROR(
IF('Cad de Cargos'!C60="","",'Cad de Cargos'!C60)),"",IF('Cad de Cargos'!C60="","",'Cad de Cargos'!C60))</f>
        <v/>
      </c>
      <c r="AB53" s="26" t="str">
        <f t="shared" si="0"/>
        <v/>
      </c>
      <c r="AC53" s="26" t="str">
        <f t="shared" si="1"/>
        <v/>
      </c>
      <c r="AD53" s="23" t="str">
        <f t="shared" si="2"/>
        <v/>
      </c>
    </row>
    <row r="54" spans="3:30" x14ac:dyDescent="0.25">
      <c r="C54" s="67"/>
      <c r="D54" s="57"/>
      <c r="E54" s="124" t="s">
        <v>184</v>
      </c>
      <c r="F54" s="67"/>
      <c r="G54" s="129" t="s">
        <v>184</v>
      </c>
      <c r="H54" s="129" t="s">
        <v>184</v>
      </c>
      <c r="I54" s="130" t="s">
        <v>184</v>
      </c>
      <c r="T54" s="18" t="str">
        <f>IF(ISERROR(
IF('Cad de Funcionários'!C59="","",'Cad de Funcionários'!C59)),"",IF('Cad de Funcionários'!C59="","",'Cad de Funcionários'!C59))</f>
        <v/>
      </c>
      <c r="U54" s="18" t="str">
        <f>IF(ISERROR(
IF('Cad de Cargos'!C61="","",'Cad de Cargos'!C61)),"",IF('Cad de Cargos'!C61="","",'Cad de Cargos'!C61))</f>
        <v/>
      </c>
      <c r="AB54" s="26" t="str">
        <f t="shared" si="0"/>
        <v/>
      </c>
      <c r="AC54" s="26" t="str">
        <f t="shared" si="1"/>
        <v/>
      </c>
      <c r="AD54" s="23" t="str">
        <f t="shared" si="2"/>
        <v/>
      </c>
    </row>
    <row r="55" spans="3:30" x14ac:dyDescent="0.25">
      <c r="C55" s="67"/>
      <c r="D55" s="57"/>
      <c r="E55" s="124" t="s">
        <v>184</v>
      </c>
      <c r="F55" s="67"/>
      <c r="G55" s="129" t="s">
        <v>184</v>
      </c>
      <c r="H55" s="129" t="s">
        <v>184</v>
      </c>
      <c r="I55" s="130" t="s">
        <v>184</v>
      </c>
      <c r="T55" s="18" t="str">
        <f>IF(ISERROR(
IF('Cad de Funcionários'!C60="","",'Cad de Funcionários'!C60)),"",IF('Cad de Funcionários'!C60="","",'Cad de Funcionários'!C60))</f>
        <v/>
      </c>
      <c r="U55" s="18" t="str">
        <f>IF(ISERROR(
IF('Cad de Cargos'!C62="","",'Cad de Cargos'!C62)),"",IF('Cad de Cargos'!C62="","",'Cad de Cargos'!C62))</f>
        <v/>
      </c>
      <c r="AB55" s="26" t="str">
        <f t="shared" si="0"/>
        <v/>
      </c>
      <c r="AC55" s="26" t="str">
        <f t="shared" si="1"/>
        <v/>
      </c>
      <c r="AD55" s="23" t="str">
        <f t="shared" si="2"/>
        <v/>
      </c>
    </row>
    <row r="56" spans="3:30" x14ac:dyDescent="0.25">
      <c r="C56" s="67"/>
      <c r="D56" s="57"/>
      <c r="E56" s="124" t="s">
        <v>184</v>
      </c>
      <c r="F56" s="67"/>
      <c r="G56" s="129" t="s">
        <v>184</v>
      </c>
      <c r="H56" s="129" t="s">
        <v>184</v>
      </c>
      <c r="I56" s="130" t="s">
        <v>184</v>
      </c>
      <c r="T56" s="18" t="str">
        <f>IF(ISERROR(
IF('Cad de Funcionários'!C61="","",'Cad de Funcionários'!C61)),"",IF('Cad de Funcionários'!C61="","",'Cad de Funcionários'!C61))</f>
        <v/>
      </c>
      <c r="U56" s="18" t="str">
        <f>IF(ISERROR(
IF('Cad de Cargos'!C63="","",'Cad de Cargos'!C63)),"",IF('Cad de Cargos'!C63="","",'Cad de Cargos'!C63))</f>
        <v/>
      </c>
      <c r="AB56" s="26" t="str">
        <f t="shared" si="0"/>
        <v/>
      </c>
      <c r="AC56" s="26" t="str">
        <f t="shared" si="1"/>
        <v/>
      </c>
      <c r="AD56" s="23" t="str">
        <f t="shared" si="2"/>
        <v/>
      </c>
    </row>
    <row r="57" spans="3:30" x14ac:dyDescent="0.25">
      <c r="C57" s="67"/>
      <c r="D57" s="57"/>
      <c r="E57" s="124" t="s">
        <v>184</v>
      </c>
      <c r="F57" s="67"/>
      <c r="G57" s="129" t="s">
        <v>184</v>
      </c>
      <c r="H57" s="129" t="s">
        <v>184</v>
      </c>
      <c r="I57" s="130" t="s">
        <v>184</v>
      </c>
      <c r="T57" s="18" t="str">
        <f>IF(ISERROR(
IF('Cad de Funcionários'!C62="","",'Cad de Funcionários'!C62)),"",IF('Cad de Funcionários'!C62="","",'Cad de Funcionários'!C62))</f>
        <v/>
      </c>
      <c r="U57" s="18" t="str">
        <f>IF(ISERROR(
IF('Cad de Cargos'!C64="","",'Cad de Cargos'!C64)),"",IF('Cad de Cargos'!C64="","",'Cad de Cargos'!C64))</f>
        <v/>
      </c>
      <c r="AB57" s="26" t="str">
        <f t="shared" si="0"/>
        <v/>
      </c>
      <c r="AC57" s="26" t="str">
        <f t="shared" si="1"/>
        <v/>
      </c>
      <c r="AD57" s="23" t="str">
        <f t="shared" si="2"/>
        <v/>
      </c>
    </row>
    <row r="58" spans="3:30" x14ac:dyDescent="0.25">
      <c r="C58" s="67"/>
      <c r="D58" s="57"/>
      <c r="E58" s="124" t="s">
        <v>184</v>
      </c>
      <c r="F58" s="67"/>
      <c r="G58" s="129" t="s">
        <v>184</v>
      </c>
      <c r="H58" s="129" t="s">
        <v>184</v>
      </c>
      <c r="I58" s="130" t="s">
        <v>184</v>
      </c>
      <c r="T58" s="18" t="str">
        <f>IF(ISERROR(
IF('Cad de Funcionários'!C63="","",'Cad de Funcionários'!C63)),"",IF('Cad de Funcionários'!C63="","",'Cad de Funcionários'!C63))</f>
        <v/>
      </c>
      <c r="U58" s="18" t="str">
        <f>IF(ISERROR(
IF('Cad de Cargos'!C65="","",'Cad de Cargos'!C65)),"",IF('Cad de Cargos'!C65="","",'Cad de Cargos'!C65))</f>
        <v/>
      </c>
      <c r="AB58" s="26" t="str">
        <f t="shared" si="0"/>
        <v/>
      </c>
      <c r="AC58" s="26" t="str">
        <f t="shared" si="1"/>
        <v/>
      </c>
      <c r="AD58" s="23" t="str">
        <f t="shared" si="2"/>
        <v/>
      </c>
    </row>
    <row r="59" spans="3:30" x14ac:dyDescent="0.25">
      <c r="C59" s="67"/>
      <c r="D59" s="57"/>
      <c r="E59" s="124" t="s">
        <v>184</v>
      </c>
      <c r="F59" s="67"/>
      <c r="G59" s="129" t="s">
        <v>184</v>
      </c>
      <c r="H59" s="129" t="s">
        <v>184</v>
      </c>
      <c r="I59" s="130" t="s">
        <v>184</v>
      </c>
      <c r="T59" s="18" t="str">
        <f>IF(ISERROR(
IF('Cad de Funcionários'!C64="","",'Cad de Funcionários'!C64)),"",IF('Cad de Funcionários'!C64="","",'Cad de Funcionários'!C64))</f>
        <v/>
      </c>
      <c r="U59" s="18" t="str">
        <f>IF(ISERROR(
IF('Cad de Cargos'!C66="","",'Cad de Cargos'!C66)),"",IF('Cad de Cargos'!C66="","",'Cad de Cargos'!C66))</f>
        <v/>
      </c>
      <c r="AB59" s="26" t="str">
        <f t="shared" si="0"/>
        <v/>
      </c>
      <c r="AC59" s="26" t="str">
        <f t="shared" si="1"/>
        <v/>
      </c>
      <c r="AD59" s="23" t="str">
        <f t="shared" si="2"/>
        <v/>
      </c>
    </row>
    <row r="60" spans="3:30" x14ac:dyDescent="0.25">
      <c r="C60" s="67"/>
      <c r="D60" s="57"/>
      <c r="E60" s="124" t="s">
        <v>184</v>
      </c>
      <c r="F60" s="67"/>
      <c r="G60" s="129" t="s">
        <v>184</v>
      </c>
      <c r="H60" s="129" t="s">
        <v>184</v>
      </c>
      <c r="I60" s="130" t="s">
        <v>184</v>
      </c>
      <c r="T60" s="18" t="str">
        <f>IF(ISERROR(
IF('Cad de Funcionários'!C65="","",'Cad de Funcionários'!C65)),"",IF('Cad de Funcionários'!C65="","",'Cad de Funcionários'!C65))</f>
        <v/>
      </c>
      <c r="U60" s="18" t="str">
        <f>IF(ISERROR(
IF('Cad de Cargos'!C67="","",'Cad de Cargos'!C67)),"",IF('Cad de Cargos'!C67="","",'Cad de Cargos'!C67))</f>
        <v/>
      </c>
      <c r="AB60" s="26" t="str">
        <f t="shared" si="0"/>
        <v/>
      </c>
      <c r="AC60" s="26" t="str">
        <f t="shared" si="1"/>
        <v/>
      </c>
      <c r="AD60" s="23" t="str">
        <f t="shared" si="2"/>
        <v/>
      </c>
    </row>
    <row r="61" spans="3:30" x14ac:dyDescent="0.25">
      <c r="C61" s="67"/>
      <c r="D61" s="57"/>
      <c r="E61" s="124" t="s">
        <v>184</v>
      </c>
      <c r="F61" s="67"/>
      <c r="G61" s="129" t="s">
        <v>184</v>
      </c>
      <c r="H61" s="129" t="s">
        <v>184</v>
      </c>
      <c r="I61" s="130" t="s">
        <v>184</v>
      </c>
      <c r="T61" s="18" t="str">
        <f>IF(ISERROR(
IF('Cad de Funcionários'!C66="","",'Cad de Funcionários'!C66)),"",IF('Cad de Funcionários'!C66="","",'Cad de Funcionários'!C66))</f>
        <v/>
      </c>
      <c r="U61" s="18" t="str">
        <f>IF(ISERROR(
IF('Cad de Cargos'!C68="","",'Cad de Cargos'!C68)),"",IF('Cad de Cargos'!C68="","",'Cad de Cargos'!C68))</f>
        <v/>
      </c>
      <c r="AB61" s="26" t="str">
        <f t="shared" si="0"/>
        <v/>
      </c>
      <c r="AC61" s="26" t="str">
        <f t="shared" si="1"/>
        <v/>
      </c>
      <c r="AD61" s="23" t="str">
        <f t="shared" si="2"/>
        <v/>
      </c>
    </row>
    <row r="62" spans="3:30" x14ac:dyDescent="0.25">
      <c r="C62" s="67"/>
      <c r="D62" s="57"/>
      <c r="E62" s="124" t="s">
        <v>184</v>
      </c>
      <c r="F62" s="67"/>
      <c r="G62" s="129" t="s">
        <v>184</v>
      </c>
      <c r="H62" s="129" t="s">
        <v>184</v>
      </c>
      <c r="I62" s="130" t="s">
        <v>184</v>
      </c>
      <c r="T62" s="18" t="str">
        <f>IF(ISERROR(
IF('Cad de Funcionários'!C67="","",'Cad de Funcionários'!C67)),"",IF('Cad de Funcionários'!C67="","",'Cad de Funcionários'!C67))</f>
        <v/>
      </c>
      <c r="U62" s="18" t="str">
        <f>IF(ISERROR(
IF('Cad de Cargos'!C69="","",'Cad de Cargos'!C69)),"",IF('Cad de Cargos'!C69="","",'Cad de Cargos'!C69))</f>
        <v/>
      </c>
      <c r="AB62" s="26" t="str">
        <f t="shared" si="0"/>
        <v/>
      </c>
      <c r="AC62" s="26" t="str">
        <f t="shared" si="1"/>
        <v/>
      </c>
      <c r="AD62" s="23" t="str">
        <f t="shared" si="2"/>
        <v/>
      </c>
    </row>
    <row r="63" spans="3:30" x14ac:dyDescent="0.25">
      <c r="C63" s="67"/>
      <c r="D63" s="57"/>
      <c r="E63" s="124" t="s">
        <v>184</v>
      </c>
      <c r="F63" s="67"/>
      <c r="G63" s="129" t="s">
        <v>184</v>
      </c>
      <c r="H63" s="129" t="s">
        <v>184</v>
      </c>
      <c r="I63" s="130" t="s">
        <v>184</v>
      </c>
      <c r="T63" s="18" t="str">
        <f>IF(ISERROR(
IF('Cad de Funcionários'!C68="","",'Cad de Funcionários'!C68)),"",IF('Cad de Funcionários'!C68="","",'Cad de Funcionários'!C68))</f>
        <v/>
      </c>
      <c r="U63" s="18" t="str">
        <f>IF(ISERROR(
IF('Cad de Cargos'!C70="","",'Cad de Cargos'!C70)),"",IF('Cad de Cargos'!C70="","",'Cad de Cargos'!C70))</f>
        <v/>
      </c>
      <c r="AB63" s="26" t="str">
        <f t="shared" si="0"/>
        <v/>
      </c>
      <c r="AC63" s="26" t="str">
        <f t="shared" si="1"/>
        <v/>
      </c>
      <c r="AD63" s="23" t="str">
        <f t="shared" si="2"/>
        <v/>
      </c>
    </row>
    <row r="64" spans="3:30" x14ac:dyDescent="0.25">
      <c r="C64" s="67"/>
      <c r="D64" s="57"/>
      <c r="E64" s="124" t="s">
        <v>184</v>
      </c>
      <c r="F64" s="67"/>
      <c r="G64" s="129" t="s">
        <v>184</v>
      </c>
      <c r="H64" s="129" t="s">
        <v>184</v>
      </c>
      <c r="I64" s="130" t="s">
        <v>184</v>
      </c>
      <c r="T64" s="18" t="str">
        <f>IF(ISERROR(
IF('Cad de Funcionários'!C69="","",'Cad de Funcionários'!C69)),"",IF('Cad de Funcionários'!C69="","",'Cad de Funcionários'!C69))</f>
        <v/>
      </c>
      <c r="U64" s="18" t="str">
        <f>IF(ISERROR(
IF('Cad de Cargos'!C71="","",'Cad de Cargos'!C71)),"",IF('Cad de Cargos'!C71="","",'Cad de Cargos'!C71))</f>
        <v/>
      </c>
      <c r="AB64" s="26" t="str">
        <f t="shared" si="0"/>
        <v/>
      </c>
      <c r="AC64" s="26" t="str">
        <f t="shared" si="1"/>
        <v/>
      </c>
      <c r="AD64" s="23" t="str">
        <f t="shared" si="2"/>
        <v/>
      </c>
    </row>
    <row r="65" spans="3:30" x14ac:dyDescent="0.25">
      <c r="C65" s="67"/>
      <c r="D65" s="57"/>
      <c r="E65" s="124" t="s">
        <v>184</v>
      </c>
      <c r="F65" s="67"/>
      <c r="G65" s="129" t="s">
        <v>184</v>
      </c>
      <c r="H65" s="129" t="s">
        <v>184</v>
      </c>
      <c r="I65" s="130" t="s">
        <v>184</v>
      </c>
      <c r="T65" s="18" t="str">
        <f>IF(ISERROR(
IF('Cad de Funcionários'!C70="","",'Cad de Funcionários'!C70)),"",IF('Cad de Funcionários'!C70="","",'Cad de Funcionários'!C70))</f>
        <v/>
      </c>
      <c r="U65" s="18" t="str">
        <f>IF(ISERROR(
IF('Cad de Cargos'!C72="","",'Cad de Cargos'!C72)),"",IF('Cad de Cargos'!C72="","",'Cad de Cargos'!C72))</f>
        <v/>
      </c>
      <c r="AB65" s="26" t="str">
        <f t="shared" si="0"/>
        <v/>
      </c>
      <c r="AC65" s="26" t="str">
        <f t="shared" si="1"/>
        <v/>
      </c>
      <c r="AD65" s="23" t="str">
        <f t="shared" si="2"/>
        <v/>
      </c>
    </row>
    <row r="66" spans="3:30" x14ac:dyDescent="0.25">
      <c r="C66" s="67"/>
      <c r="D66" s="57"/>
      <c r="E66" s="124" t="s">
        <v>184</v>
      </c>
      <c r="F66" s="67"/>
      <c r="G66" s="129" t="s">
        <v>184</v>
      </c>
      <c r="H66" s="129" t="s">
        <v>184</v>
      </c>
      <c r="I66" s="130" t="s">
        <v>184</v>
      </c>
      <c r="T66" s="18" t="str">
        <f>IF(ISERROR(
IF('Cad de Funcionários'!C71="","",'Cad de Funcionários'!C71)),"",IF('Cad de Funcionários'!C71="","",'Cad de Funcionários'!C71))</f>
        <v/>
      </c>
      <c r="U66" s="18" t="str">
        <f>IF(ISERROR(
IF('Cad de Cargos'!C73="","",'Cad de Cargos'!C73)),"",IF('Cad de Cargos'!C73="","",'Cad de Cargos'!C73))</f>
        <v/>
      </c>
      <c r="AB66" s="26" t="str">
        <f t="shared" si="0"/>
        <v/>
      </c>
      <c r="AC66" s="26" t="str">
        <f t="shared" si="1"/>
        <v/>
      </c>
      <c r="AD66" s="23" t="str">
        <f t="shared" si="2"/>
        <v/>
      </c>
    </row>
    <row r="67" spans="3:30" x14ac:dyDescent="0.25">
      <c r="C67" s="67"/>
      <c r="D67" s="57"/>
      <c r="E67" s="124" t="s">
        <v>184</v>
      </c>
      <c r="F67" s="67"/>
      <c r="G67" s="129" t="s">
        <v>184</v>
      </c>
      <c r="H67" s="129" t="s">
        <v>184</v>
      </c>
      <c r="I67" s="130" t="s">
        <v>184</v>
      </c>
      <c r="T67" s="18" t="str">
        <f>IF(ISERROR(
IF('Cad de Funcionários'!C72="","",'Cad de Funcionários'!C72)),"",IF('Cad de Funcionários'!C72="","",'Cad de Funcionários'!C72))</f>
        <v/>
      </c>
      <c r="U67" s="18" t="str">
        <f>IF(ISERROR(
IF('Cad de Cargos'!C74="","",'Cad de Cargos'!C74)),"",IF('Cad de Cargos'!C74="","",'Cad de Cargos'!C74))</f>
        <v/>
      </c>
      <c r="AB67" s="26" t="str">
        <f t="shared" si="0"/>
        <v/>
      </c>
      <c r="AC67" s="26" t="str">
        <f t="shared" si="1"/>
        <v/>
      </c>
      <c r="AD67" s="23" t="str">
        <f t="shared" si="2"/>
        <v/>
      </c>
    </row>
    <row r="68" spans="3:30" x14ac:dyDescent="0.25">
      <c r="C68" s="67"/>
      <c r="D68" s="57"/>
      <c r="E68" s="124" t="s">
        <v>184</v>
      </c>
      <c r="F68" s="67"/>
      <c r="G68" s="129" t="s">
        <v>184</v>
      </c>
      <c r="H68" s="129" t="s">
        <v>184</v>
      </c>
      <c r="I68" s="130" t="s">
        <v>184</v>
      </c>
      <c r="T68" s="18" t="str">
        <f>IF(ISERROR(
IF('Cad de Funcionários'!C73="","",'Cad de Funcionários'!C73)),"",IF('Cad de Funcionários'!C73="","",'Cad de Funcionários'!C73))</f>
        <v/>
      </c>
      <c r="U68" s="18" t="str">
        <f>IF(ISERROR(
IF('Cad de Cargos'!C75="","",'Cad de Cargos'!C75)),"",IF('Cad de Cargos'!C75="","",'Cad de Cargos'!C75))</f>
        <v/>
      </c>
      <c r="AB68" s="26" t="str">
        <f t="shared" si="0"/>
        <v/>
      </c>
      <c r="AC68" s="26" t="str">
        <f t="shared" si="1"/>
        <v/>
      </c>
      <c r="AD68" s="23" t="str">
        <f t="shared" si="2"/>
        <v/>
      </c>
    </row>
    <row r="69" spans="3:30" x14ac:dyDescent="0.25">
      <c r="C69" s="67"/>
      <c r="D69" s="57"/>
      <c r="E69" s="124" t="s">
        <v>184</v>
      </c>
      <c r="F69" s="67"/>
      <c r="G69" s="129" t="s">
        <v>184</v>
      </c>
      <c r="H69" s="129" t="s">
        <v>184</v>
      </c>
      <c r="I69" s="130" t="s">
        <v>184</v>
      </c>
      <c r="T69" s="18" t="str">
        <f>IF(ISERROR(
IF('Cad de Funcionários'!C74="","",'Cad de Funcionários'!C74)),"",IF('Cad de Funcionários'!C74="","",'Cad de Funcionários'!C74))</f>
        <v/>
      </c>
      <c r="U69" s="18" t="str">
        <f>IF(ISERROR(
IF('Cad de Cargos'!C76="","",'Cad de Cargos'!C76)),"",IF('Cad de Cargos'!C76="","",'Cad de Cargos'!C76))</f>
        <v/>
      </c>
      <c r="AB69" s="26" t="str">
        <f t="shared" si="0"/>
        <v/>
      </c>
      <c r="AC69" s="26" t="str">
        <f t="shared" si="1"/>
        <v/>
      </c>
      <c r="AD69" s="23" t="str">
        <f t="shared" si="2"/>
        <v/>
      </c>
    </row>
    <row r="70" spans="3:30" x14ac:dyDescent="0.25">
      <c r="C70" s="67"/>
      <c r="D70" s="57"/>
      <c r="E70" s="124" t="s">
        <v>184</v>
      </c>
      <c r="F70" s="67"/>
      <c r="G70" s="129" t="s">
        <v>184</v>
      </c>
      <c r="H70" s="129" t="s">
        <v>184</v>
      </c>
      <c r="I70" s="130" t="s">
        <v>184</v>
      </c>
      <c r="T70" s="18" t="str">
        <f>IF(ISERROR(
IF('Cad de Funcionários'!C75="","",'Cad de Funcionários'!C75)),"",IF('Cad de Funcionários'!C75="","",'Cad de Funcionários'!C75))</f>
        <v/>
      </c>
      <c r="U70" s="18" t="str">
        <f>IF(ISERROR(
IF('Cad de Cargos'!C77="","",'Cad de Cargos'!C77)),"",IF('Cad de Cargos'!C77="","",'Cad de Cargos'!C77))</f>
        <v/>
      </c>
      <c r="AB70" s="26" t="str">
        <f t="shared" si="0"/>
        <v/>
      </c>
      <c r="AC70" s="26" t="str">
        <f t="shared" si="1"/>
        <v/>
      </c>
      <c r="AD70" s="23" t="str">
        <f t="shared" si="2"/>
        <v/>
      </c>
    </row>
    <row r="71" spans="3:30" x14ac:dyDescent="0.25">
      <c r="C71" s="67"/>
      <c r="D71" s="57"/>
      <c r="E71" s="124" t="s">
        <v>184</v>
      </c>
      <c r="F71" s="67"/>
      <c r="G71" s="129" t="s">
        <v>184</v>
      </c>
      <c r="H71" s="129" t="s">
        <v>184</v>
      </c>
      <c r="I71" s="130" t="s">
        <v>184</v>
      </c>
      <c r="T71" s="18" t="str">
        <f>IF(ISERROR(
IF('Cad de Funcionários'!C76="","",'Cad de Funcionários'!C76)),"",IF('Cad de Funcionários'!C76="","",'Cad de Funcionários'!C76))</f>
        <v/>
      </c>
      <c r="U71" s="18" t="str">
        <f>IF(ISERROR(
IF('Cad de Cargos'!C78="","",'Cad de Cargos'!C78)),"",IF('Cad de Cargos'!C78="","",'Cad de Cargos'!C78))</f>
        <v/>
      </c>
      <c r="AB71" s="26" t="str">
        <f t="shared" ref="AB71:AB134" si="3">IF(D71="","",MONTH(D71))</f>
        <v/>
      </c>
      <c r="AC71" s="26" t="str">
        <f t="shared" ref="AC71:AC134" si="4">IF(D71="","",YEAR(D71))</f>
        <v/>
      </c>
      <c r="AD71" s="23" t="str">
        <f t="shared" ref="AD71:AD134" si="5">IF(ISERROR(
IF(G71="","",H71-G71)),"",IF(G71="","",H71-G71))</f>
        <v/>
      </c>
    </row>
    <row r="72" spans="3:30" x14ac:dyDescent="0.25">
      <c r="C72" s="67"/>
      <c r="D72" s="57"/>
      <c r="E72" s="124" t="s">
        <v>184</v>
      </c>
      <c r="F72" s="67"/>
      <c r="G72" s="129" t="s">
        <v>184</v>
      </c>
      <c r="H72" s="129" t="s">
        <v>184</v>
      </c>
      <c r="I72" s="130" t="s">
        <v>184</v>
      </c>
      <c r="T72" s="18" t="str">
        <f>IF(ISERROR(
IF('Cad de Funcionários'!C77="","",'Cad de Funcionários'!C77)),"",IF('Cad de Funcionários'!C77="","",'Cad de Funcionários'!C77))</f>
        <v/>
      </c>
      <c r="U72" s="18" t="str">
        <f>IF(ISERROR(
IF('Cad de Cargos'!C79="","",'Cad de Cargos'!C79)),"",IF('Cad de Cargos'!C79="","",'Cad de Cargos'!C79))</f>
        <v/>
      </c>
      <c r="AB72" s="26" t="str">
        <f t="shared" si="3"/>
        <v/>
      </c>
      <c r="AC72" s="26" t="str">
        <f t="shared" si="4"/>
        <v/>
      </c>
      <c r="AD72" s="23" t="str">
        <f t="shared" si="5"/>
        <v/>
      </c>
    </row>
    <row r="73" spans="3:30" x14ac:dyDescent="0.25">
      <c r="C73" s="67"/>
      <c r="D73" s="57"/>
      <c r="E73" s="124" t="s">
        <v>184</v>
      </c>
      <c r="F73" s="67"/>
      <c r="G73" s="129" t="s">
        <v>184</v>
      </c>
      <c r="H73" s="129" t="s">
        <v>184</v>
      </c>
      <c r="I73" s="130" t="s">
        <v>184</v>
      </c>
      <c r="T73" s="18" t="str">
        <f>IF(ISERROR(
IF('Cad de Funcionários'!C78="","",'Cad de Funcionários'!C78)),"",IF('Cad de Funcionários'!C78="","",'Cad de Funcionários'!C78))</f>
        <v/>
      </c>
      <c r="U73" s="18" t="str">
        <f>IF(ISERROR(
IF('Cad de Cargos'!C80="","",'Cad de Cargos'!C80)),"",IF('Cad de Cargos'!C80="","",'Cad de Cargos'!C80))</f>
        <v/>
      </c>
      <c r="AB73" s="26" t="str">
        <f t="shared" si="3"/>
        <v/>
      </c>
      <c r="AC73" s="26" t="str">
        <f t="shared" si="4"/>
        <v/>
      </c>
      <c r="AD73" s="23" t="str">
        <f t="shared" si="5"/>
        <v/>
      </c>
    </row>
    <row r="74" spans="3:30" x14ac:dyDescent="0.25">
      <c r="C74" s="67"/>
      <c r="D74" s="57"/>
      <c r="E74" s="124" t="s">
        <v>184</v>
      </c>
      <c r="F74" s="67"/>
      <c r="G74" s="129" t="s">
        <v>184</v>
      </c>
      <c r="H74" s="129" t="s">
        <v>184</v>
      </c>
      <c r="I74" s="130" t="s">
        <v>184</v>
      </c>
      <c r="T74" s="18" t="str">
        <f>IF(ISERROR(
IF('Cad de Funcionários'!C79="","",'Cad de Funcionários'!C79)),"",IF('Cad de Funcionários'!C79="","",'Cad de Funcionários'!C79))</f>
        <v/>
      </c>
      <c r="U74" s="18" t="str">
        <f>IF(ISERROR(
IF('Cad de Cargos'!C81="","",'Cad de Cargos'!C81)),"",IF('Cad de Cargos'!C81="","",'Cad de Cargos'!C81))</f>
        <v/>
      </c>
      <c r="AB74" s="26" t="str">
        <f t="shared" si="3"/>
        <v/>
      </c>
      <c r="AC74" s="26" t="str">
        <f t="shared" si="4"/>
        <v/>
      </c>
      <c r="AD74" s="23" t="str">
        <f t="shared" si="5"/>
        <v/>
      </c>
    </row>
    <row r="75" spans="3:30" x14ac:dyDescent="0.25">
      <c r="C75" s="67"/>
      <c r="D75" s="57"/>
      <c r="E75" s="124" t="s">
        <v>184</v>
      </c>
      <c r="F75" s="67"/>
      <c r="G75" s="129" t="s">
        <v>184</v>
      </c>
      <c r="H75" s="129" t="s">
        <v>184</v>
      </c>
      <c r="I75" s="130" t="s">
        <v>184</v>
      </c>
      <c r="T75" s="18" t="str">
        <f>IF(ISERROR(
IF('Cad de Funcionários'!C80="","",'Cad de Funcionários'!C80)),"",IF('Cad de Funcionários'!C80="","",'Cad de Funcionários'!C80))</f>
        <v/>
      </c>
      <c r="U75" s="18" t="str">
        <f>IF(ISERROR(
IF('Cad de Cargos'!C82="","",'Cad de Cargos'!C82)),"",IF('Cad de Cargos'!C82="","",'Cad de Cargos'!C82))</f>
        <v/>
      </c>
      <c r="AB75" s="26" t="str">
        <f t="shared" si="3"/>
        <v/>
      </c>
      <c r="AC75" s="26" t="str">
        <f t="shared" si="4"/>
        <v/>
      </c>
      <c r="AD75" s="23" t="str">
        <f t="shared" si="5"/>
        <v/>
      </c>
    </row>
    <row r="76" spans="3:30" x14ac:dyDescent="0.25">
      <c r="C76" s="67"/>
      <c r="D76" s="57"/>
      <c r="E76" s="124" t="s">
        <v>184</v>
      </c>
      <c r="F76" s="67"/>
      <c r="G76" s="129" t="s">
        <v>184</v>
      </c>
      <c r="H76" s="129" t="s">
        <v>184</v>
      </c>
      <c r="I76" s="130" t="s">
        <v>184</v>
      </c>
      <c r="T76" s="18" t="str">
        <f>IF(ISERROR(
IF('Cad de Funcionários'!C81="","",'Cad de Funcionários'!C81)),"",IF('Cad de Funcionários'!C81="","",'Cad de Funcionários'!C81))</f>
        <v/>
      </c>
      <c r="U76" s="18" t="str">
        <f>IF(ISERROR(
IF('Cad de Cargos'!C83="","",'Cad de Cargos'!C83)),"",IF('Cad de Cargos'!C83="","",'Cad de Cargos'!C83))</f>
        <v/>
      </c>
      <c r="AB76" s="26" t="str">
        <f t="shared" si="3"/>
        <v/>
      </c>
      <c r="AC76" s="26" t="str">
        <f t="shared" si="4"/>
        <v/>
      </c>
      <c r="AD76" s="23" t="str">
        <f t="shared" si="5"/>
        <v/>
      </c>
    </row>
    <row r="77" spans="3:30" x14ac:dyDescent="0.25">
      <c r="C77" s="67"/>
      <c r="D77" s="57"/>
      <c r="E77" s="124" t="s">
        <v>184</v>
      </c>
      <c r="F77" s="67"/>
      <c r="G77" s="129" t="s">
        <v>184</v>
      </c>
      <c r="H77" s="129" t="s">
        <v>184</v>
      </c>
      <c r="I77" s="130" t="s">
        <v>184</v>
      </c>
      <c r="T77" s="18" t="str">
        <f>IF(ISERROR(
IF('Cad de Funcionários'!C82="","",'Cad de Funcionários'!C82)),"",IF('Cad de Funcionários'!C82="","",'Cad de Funcionários'!C82))</f>
        <v/>
      </c>
      <c r="U77" s="18" t="str">
        <f>IF(ISERROR(
IF('Cad de Cargos'!C84="","",'Cad de Cargos'!C84)),"",IF('Cad de Cargos'!C84="","",'Cad de Cargos'!C84))</f>
        <v/>
      </c>
      <c r="AB77" s="26" t="str">
        <f t="shared" si="3"/>
        <v/>
      </c>
      <c r="AC77" s="26" t="str">
        <f t="shared" si="4"/>
        <v/>
      </c>
      <c r="AD77" s="23" t="str">
        <f t="shared" si="5"/>
        <v/>
      </c>
    </row>
    <row r="78" spans="3:30" x14ac:dyDescent="0.25">
      <c r="C78" s="67"/>
      <c r="D78" s="57"/>
      <c r="E78" s="124" t="s">
        <v>184</v>
      </c>
      <c r="F78" s="67"/>
      <c r="G78" s="129" t="s">
        <v>184</v>
      </c>
      <c r="H78" s="129" t="s">
        <v>184</v>
      </c>
      <c r="I78" s="130" t="s">
        <v>184</v>
      </c>
      <c r="T78" s="18" t="str">
        <f>IF(ISERROR(
IF('Cad de Funcionários'!C83="","",'Cad de Funcionários'!C83)),"",IF('Cad de Funcionários'!C83="","",'Cad de Funcionários'!C83))</f>
        <v/>
      </c>
      <c r="U78" s="18" t="str">
        <f>IF(ISERROR(
IF('Cad de Cargos'!C85="","",'Cad de Cargos'!C85)),"",IF('Cad de Cargos'!C85="","",'Cad de Cargos'!C85))</f>
        <v/>
      </c>
      <c r="AB78" s="26" t="str">
        <f t="shared" si="3"/>
        <v/>
      </c>
      <c r="AC78" s="26" t="str">
        <f t="shared" si="4"/>
        <v/>
      </c>
      <c r="AD78" s="23" t="str">
        <f t="shared" si="5"/>
        <v/>
      </c>
    </row>
    <row r="79" spans="3:30" x14ac:dyDescent="0.25">
      <c r="C79" s="67"/>
      <c r="D79" s="57"/>
      <c r="E79" s="124" t="s">
        <v>184</v>
      </c>
      <c r="F79" s="67"/>
      <c r="G79" s="129" t="s">
        <v>184</v>
      </c>
      <c r="H79" s="129" t="s">
        <v>184</v>
      </c>
      <c r="I79" s="130" t="s">
        <v>184</v>
      </c>
      <c r="T79" s="18" t="str">
        <f>IF(ISERROR(
IF('Cad de Funcionários'!C84="","",'Cad de Funcionários'!C84)),"",IF('Cad de Funcionários'!C84="","",'Cad de Funcionários'!C84))</f>
        <v/>
      </c>
      <c r="U79" s="18" t="str">
        <f>IF(ISERROR(
IF('Cad de Cargos'!C86="","",'Cad de Cargos'!C86)),"",IF('Cad de Cargos'!C86="","",'Cad de Cargos'!C86))</f>
        <v/>
      </c>
      <c r="AB79" s="26" t="str">
        <f t="shared" si="3"/>
        <v/>
      </c>
      <c r="AC79" s="26" t="str">
        <f t="shared" si="4"/>
        <v/>
      </c>
      <c r="AD79" s="23" t="str">
        <f t="shared" si="5"/>
        <v/>
      </c>
    </row>
    <row r="80" spans="3:30" x14ac:dyDescent="0.25">
      <c r="C80" s="67"/>
      <c r="D80" s="57"/>
      <c r="E80" s="124" t="s">
        <v>184</v>
      </c>
      <c r="F80" s="67"/>
      <c r="G80" s="129" t="s">
        <v>184</v>
      </c>
      <c r="H80" s="129" t="s">
        <v>184</v>
      </c>
      <c r="I80" s="130" t="s">
        <v>184</v>
      </c>
      <c r="T80" s="18" t="str">
        <f>IF(ISERROR(
IF('Cad de Funcionários'!C85="","",'Cad de Funcionários'!C85)),"",IF('Cad de Funcionários'!C85="","",'Cad de Funcionários'!C85))</f>
        <v/>
      </c>
      <c r="U80" s="18" t="str">
        <f>IF(ISERROR(
IF('Cad de Cargos'!C87="","",'Cad de Cargos'!C87)),"",IF('Cad de Cargos'!C87="","",'Cad de Cargos'!C87))</f>
        <v/>
      </c>
      <c r="AB80" s="26" t="str">
        <f t="shared" si="3"/>
        <v/>
      </c>
      <c r="AC80" s="26" t="str">
        <f t="shared" si="4"/>
        <v/>
      </c>
      <c r="AD80" s="23" t="str">
        <f t="shared" si="5"/>
        <v/>
      </c>
    </row>
    <row r="81" spans="3:30" x14ac:dyDescent="0.25">
      <c r="C81" s="67"/>
      <c r="D81" s="57"/>
      <c r="E81" s="124" t="s">
        <v>184</v>
      </c>
      <c r="F81" s="67"/>
      <c r="G81" s="129" t="s">
        <v>184</v>
      </c>
      <c r="H81" s="129" t="s">
        <v>184</v>
      </c>
      <c r="I81" s="130" t="s">
        <v>184</v>
      </c>
      <c r="T81" s="18" t="str">
        <f>IF(ISERROR(
IF('Cad de Funcionários'!C86="","",'Cad de Funcionários'!C86)),"",IF('Cad de Funcionários'!C86="","",'Cad de Funcionários'!C86))</f>
        <v/>
      </c>
      <c r="U81" s="18" t="str">
        <f>IF(ISERROR(
IF('Cad de Cargos'!C88="","",'Cad de Cargos'!C88)),"",IF('Cad de Cargos'!C88="","",'Cad de Cargos'!C88))</f>
        <v/>
      </c>
      <c r="AB81" s="26" t="str">
        <f t="shared" si="3"/>
        <v/>
      </c>
      <c r="AC81" s="26" t="str">
        <f t="shared" si="4"/>
        <v/>
      </c>
      <c r="AD81" s="23" t="str">
        <f t="shared" si="5"/>
        <v/>
      </c>
    </row>
    <row r="82" spans="3:30" x14ac:dyDescent="0.25">
      <c r="C82" s="67"/>
      <c r="D82" s="57"/>
      <c r="E82" s="124" t="s">
        <v>184</v>
      </c>
      <c r="F82" s="67"/>
      <c r="G82" s="129" t="s">
        <v>184</v>
      </c>
      <c r="H82" s="129" t="s">
        <v>184</v>
      </c>
      <c r="I82" s="130" t="s">
        <v>184</v>
      </c>
      <c r="T82" s="18" t="str">
        <f>IF(ISERROR(
IF('Cad de Funcionários'!C87="","",'Cad de Funcionários'!C87)),"",IF('Cad de Funcionários'!C87="","",'Cad de Funcionários'!C87))</f>
        <v/>
      </c>
      <c r="U82" s="18" t="str">
        <f>IF(ISERROR(
IF('Cad de Cargos'!C89="","",'Cad de Cargos'!C89)),"",IF('Cad de Cargos'!C89="","",'Cad de Cargos'!C89))</f>
        <v/>
      </c>
      <c r="AB82" s="26" t="str">
        <f t="shared" si="3"/>
        <v/>
      </c>
      <c r="AC82" s="26" t="str">
        <f t="shared" si="4"/>
        <v/>
      </c>
      <c r="AD82" s="23" t="str">
        <f t="shared" si="5"/>
        <v/>
      </c>
    </row>
    <row r="83" spans="3:30" x14ac:dyDescent="0.25">
      <c r="C83" s="67"/>
      <c r="D83" s="57"/>
      <c r="E83" s="124" t="s">
        <v>184</v>
      </c>
      <c r="F83" s="67"/>
      <c r="G83" s="129" t="s">
        <v>184</v>
      </c>
      <c r="H83" s="129" t="s">
        <v>184</v>
      </c>
      <c r="I83" s="130" t="s">
        <v>184</v>
      </c>
      <c r="T83" s="18" t="str">
        <f>IF(ISERROR(
IF('Cad de Funcionários'!C88="","",'Cad de Funcionários'!C88)),"",IF('Cad de Funcionários'!C88="","",'Cad de Funcionários'!C88))</f>
        <v/>
      </c>
      <c r="U83" s="18" t="str">
        <f>IF(ISERROR(
IF('Cad de Cargos'!C90="","",'Cad de Cargos'!C90)),"",IF('Cad de Cargos'!C90="","",'Cad de Cargos'!C90))</f>
        <v/>
      </c>
      <c r="AB83" s="26" t="str">
        <f t="shared" si="3"/>
        <v/>
      </c>
      <c r="AC83" s="26" t="str">
        <f t="shared" si="4"/>
        <v/>
      </c>
      <c r="AD83" s="23" t="str">
        <f t="shared" si="5"/>
        <v/>
      </c>
    </row>
    <row r="84" spans="3:30" x14ac:dyDescent="0.25">
      <c r="C84" s="67"/>
      <c r="D84" s="57"/>
      <c r="E84" s="124" t="s">
        <v>184</v>
      </c>
      <c r="F84" s="67"/>
      <c r="G84" s="129" t="s">
        <v>184</v>
      </c>
      <c r="H84" s="129" t="s">
        <v>184</v>
      </c>
      <c r="I84" s="130" t="s">
        <v>184</v>
      </c>
      <c r="T84" s="18" t="str">
        <f>IF(ISERROR(
IF('Cad de Funcionários'!C89="","",'Cad de Funcionários'!C89)),"",IF('Cad de Funcionários'!C89="","",'Cad de Funcionários'!C89))</f>
        <v/>
      </c>
      <c r="U84" s="18" t="str">
        <f>IF(ISERROR(
IF('Cad de Cargos'!C91="","",'Cad de Cargos'!C91)),"",IF('Cad de Cargos'!C91="","",'Cad de Cargos'!C91))</f>
        <v/>
      </c>
      <c r="AB84" s="26" t="str">
        <f t="shared" si="3"/>
        <v/>
      </c>
      <c r="AC84" s="26" t="str">
        <f t="shared" si="4"/>
        <v/>
      </c>
      <c r="AD84" s="23" t="str">
        <f t="shared" si="5"/>
        <v/>
      </c>
    </row>
    <row r="85" spans="3:30" x14ac:dyDescent="0.25">
      <c r="C85" s="67"/>
      <c r="D85" s="57"/>
      <c r="E85" s="124" t="s">
        <v>184</v>
      </c>
      <c r="F85" s="67"/>
      <c r="G85" s="129" t="s">
        <v>184</v>
      </c>
      <c r="H85" s="129" t="s">
        <v>184</v>
      </c>
      <c r="I85" s="130" t="s">
        <v>184</v>
      </c>
      <c r="T85" s="18" t="str">
        <f>IF(ISERROR(
IF('Cad de Funcionários'!C90="","",'Cad de Funcionários'!C90)),"",IF('Cad de Funcionários'!C90="","",'Cad de Funcionários'!C90))</f>
        <v/>
      </c>
      <c r="U85" s="18" t="str">
        <f>IF(ISERROR(
IF('Cad de Cargos'!C92="","",'Cad de Cargos'!C92)),"",IF('Cad de Cargos'!C92="","",'Cad de Cargos'!C92))</f>
        <v/>
      </c>
      <c r="AB85" s="26" t="str">
        <f t="shared" si="3"/>
        <v/>
      </c>
      <c r="AC85" s="26" t="str">
        <f t="shared" si="4"/>
        <v/>
      </c>
      <c r="AD85" s="23" t="str">
        <f t="shared" si="5"/>
        <v/>
      </c>
    </row>
    <row r="86" spans="3:30" x14ac:dyDescent="0.25">
      <c r="C86" s="67"/>
      <c r="D86" s="57"/>
      <c r="E86" s="124" t="s">
        <v>184</v>
      </c>
      <c r="F86" s="67"/>
      <c r="G86" s="129" t="s">
        <v>184</v>
      </c>
      <c r="H86" s="129" t="s">
        <v>184</v>
      </c>
      <c r="I86" s="130" t="s">
        <v>184</v>
      </c>
      <c r="T86" s="18" t="str">
        <f>IF(ISERROR(
IF('Cad de Funcionários'!C91="","",'Cad de Funcionários'!C91)),"",IF('Cad de Funcionários'!C91="","",'Cad de Funcionários'!C91))</f>
        <v/>
      </c>
      <c r="U86" s="18" t="str">
        <f>IF(ISERROR(
IF('Cad de Cargos'!C93="","",'Cad de Cargos'!C93)),"",IF('Cad de Cargos'!C93="","",'Cad de Cargos'!C93))</f>
        <v/>
      </c>
      <c r="AB86" s="26" t="str">
        <f t="shared" si="3"/>
        <v/>
      </c>
      <c r="AC86" s="26" t="str">
        <f t="shared" si="4"/>
        <v/>
      </c>
      <c r="AD86" s="23" t="str">
        <f t="shared" si="5"/>
        <v/>
      </c>
    </row>
    <row r="87" spans="3:30" x14ac:dyDescent="0.25">
      <c r="C87" s="67"/>
      <c r="D87" s="57"/>
      <c r="E87" s="124" t="s">
        <v>184</v>
      </c>
      <c r="F87" s="67"/>
      <c r="G87" s="129" t="s">
        <v>184</v>
      </c>
      <c r="H87" s="129" t="s">
        <v>184</v>
      </c>
      <c r="I87" s="130" t="s">
        <v>184</v>
      </c>
      <c r="T87" s="18" t="str">
        <f>IF(ISERROR(
IF('Cad de Funcionários'!C92="","",'Cad de Funcionários'!C92)),"",IF('Cad de Funcionários'!C92="","",'Cad de Funcionários'!C92))</f>
        <v/>
      </c>
      <c r="U87" s="18" t="str">
        <f>IF(ISERROR(
IF('Cad de Cargos'!C94="","",'Cad de Cargos'!C94)),"",IF('Cad de Cargos'!C94="","",'Cad de Cargos'!C94))</f>
        <v/>
      </c>
      <c r="AB87" s="26" t="str">
        <f t="shared" si="3"/>
        <v/>
      </c>
      <c r="AC87" s="26" t="str">
        <f t="shared" si="4"/>
        <v/>
      </c>
      <c r="AD87" s="23" t="str">
        <f t="shared" si="5"/>
        <v/>
      </c>
    </row>
    <row r="88" spans="3:30" x14ac:dyDescent="0.25">
      <c r="C88" s="67"/>
      <c r="D88" s="57"/>
      <c r="E88" s="124" t="s">
        <v>184</v>
      </c>
      <c r="F88" s="67"/>
      <c r="G88" s="129" t="s">
        <v>184</v>
      </c>
      <c r="H88" s="129" t="s">
        <v>184</v>
      </c>
      <c r="I88" s="130" t="s">
        <v>184</v>
      </c>
      <c r="T88" s="18" t="str">
        <f>IF(ISERROR(
IF('Cad de Funcionários'!C93="","",'Cad de Funcionários'!C93)),"",IF('Cad de Funcionários'!C93="","",'Cad de Funcionários'!C93))</f>
        <v/>
      </c>
      <c r="U88" s="18" t="str">
        <f>IF(ISERROR(
IF('Cad de Cargos'!C95="","",'Cad de Cargos'!C95)),"",IF('Cad de Cargos'!C95="","",'Cad de Cargos'!C95))</f>
        <v/>
      </c>
      <c r="AB88" s="26" t="str">
        <f t="shared" si="3"/>
        <v/>
      </c>
      <c r="AC88" s="26" t="str">
        <f t="shared" si="4"/>
        <v/>
      </c>
      <c r="AD88" s="23" t="str">
        <f t="shared" si="5"/>
        <v/>
      </c>
    </row>
    <row r="89" spans="3:30" x14ac:dyDescent="0.25">
      <c r="C89" s="67"/>
      <c r="D89" s="57"/>
      <c r="E89" s="124" t="s">
        <v>184</v>
      </c>
      <c r="F89" s="67"/>
      <c r="G89" s="129" t="s">
        <v>184</v>
      </c>
      <c r="H89" s="129" t="s">
        <v>184</v>
      </c>
      <c r="I89" s="130" t="s">
        <v>184</v>
      </c>
      <c r="T89" s="18" t="str">
        <f>IF(ISERROR(
IF('Cad de Funcionários'!C94="","",'Cad de Funcionários'!C94)),"",IF('Cad de Funcionários'!C94="","",'Cad de Funcionários'!C94))</f>
        <v/>
      </c>
      <c r="U89" s="18" t="str">
        <f>IF(ISERROR(
IF('Cad de Cargos'!C96="","",'Cad de Cargos'!C96)),"",IF('Cad de Cargos'!C96="","",'Cad de Cargos'!C96))</f>
        <v/>
      </c>
      <c r="AB89" s="26" t="str">
        <f t="shared" si="3"/>
        <v/>
      </c>
      <c r="AC89" s="26" t="str">
        <f t="shared" si="4"/>
        <v/>
      </c>
      <c r="AD89" s="23" t="str">
        <f t="shared" si="5"/>
        <v/>
      </c>
    </row>
    <row r="90" spans="3:30" x14ac:dyDescent="0.25">
      <c r="C90" s="67"/>
      <c r="D90" s="57"/>
      <c r="E90" s="124" t="s">
        <v>184</v>
      </c>
      <c r="F90" s="67"/>
      <c r="G90" s="129" t="s">
        <v>184</v>
      </c>
      <c r="H90" s="129" t="s">
        <v>184</v>
      </c>
      <c r="I90" s="130" t="s">
        <v>184</v>
      </c>
      <c r="T90" s="18" t="str">
        <f>IF(ISERROR(
IF('Cad de Funcionários'!C95="","",'Cad de Funcionários'!C95)),"",IF('Cad de Funcionários'!C95="","",'Cad de Funcionários'!C95))</f>
        <v/>
      </c>
      <c r="U90" s="18" t="str">
        <f>IF(ISERROR(
IF('Cad de Cargos'!C97="","",'Cad de Cargos'!C97)),"",IF('Cad de Cargos'!C97="","",'Cad de Cargos'!C97))</f>
        <v/>
      </c>
      <c r="AB90" s="26" t="str">
        <f t="shared" si="3"/>
        <v/>
      </c>
      <c r="AC90" s="26" t="str">
        <f t="shared" si="4"/>
        <v/>
      </c>
      <c r="AD90" s="23" t="str">
        <f t="shared" si="5"/>
        <v/>
      </c>
    </row>
    <row r="91" spans="3:30" x14ac:dyDescent="0.25">
      <c r="C91" s="67"/>
      <c r="D91" s="57"/>
      <c r="E91" s="124" t="s">
        <v>184</v>
      </c>
      <c r="F91" s="67"/>
      <c r="G91" s="129" t="s">
        <v>184</v>
      </c>
      <c r="H91" s="129" t="s">
        <v>184</v>
      </c>
      <c r="I91" s="130" t="s">
        <v>184</v>
      </c>
      <c r="T91" s="18" t="str">
        <f>IF(ISERROR(
IF('Cad de Funcionários'!C96="","",'Cad de Funcionários'!C96)),"",IF('Cad de Funcionários'!C96="","",'Cad de Funcionários'!C96))</f>
        <v/>
      </c>
      <c r="U91" s="18" t="str">
        <f>IF(ISERROR(
IF('Cad de Cargos'!C98="","",'Cad de Cargos'!C98)),"",IF('Cad de Cargos'!C98="","",'Cad de Cargos'!C98))</f>
        <v/>
      </c>
      <c r="AB91" s="26" t="str">
        <f t="shared" si="3"/>
        <v/>
      </c>
      <c r="AC91" s="26" t="str">
        <f t="shared" si="4"/>
        <v/>
      </c>
      <c r="AD91" s="23" t="str">
        <f t="shared" si="5"/>
        <v/>
      </c>
    </row>
    <row r="92" spans="3:30" x14ac:dyDescent="0.25">
      <c r="C92" s="67"/>
      <c r="D92" s="57"/>
      <c r="E92" s="124" t="s">
        <v>184</v>
      </c>
      <c r="F92" s="67"/>
      <c r="G92" s="129" t="s">
        <v>184</v>
      </c>
      <c r="H92" s="129" t="s">
        <v>184</v>
      </c>
      <c r="I92" s="130" t="s">
        <v>184</v>
      </c>
      <c r="T92" s="18" t="str">
        <f>IF(ISERROR(
IF('Cad de Funcionários'!C97="","",'Cad de Funcionários'!C97)),"",IF('Cad de Funcionários'!C97="","",'Cad de Funcionários'!C97))</f>
        <v/>
      </c>
      <c r="U92" s="18" t="str">
        <f>IF(ISERROR(
IF('Cad de Cargos'!C99="","",'Cad de Cargos'!C99)),"",IF('Cad de Cargos'!C99="","",'Cad de Cargos'!C99))</f>
        <v/>
      </c>
      <c r="AB92" s="26" t="str">
        <f t="shared" si="3"/>
        <v/>
      </c>
      <c r="AC92" s="26" t="str">
        <f t="shared" si="4"/>
        <v/>
      </c>
      <c r="AD92" s="23" t="str">
        <f t="shared" si="5"/>
        <v/>
      </c>
    </row>
    <row r="93" spans="3:30" x14ac:dyDescent="0.25">
      <c r="C93" s="67"/>
      <c r="D93" s="57"/>
      <c r="E93" s="124" t="s">
        <v>184</v>
      </c>
      <c r="F93" s="67"/>
      <c r="G93" s="129" t="s">
        <v>184</v>
      </c>
      <c r="H93" s="129" t="s">
        <v>184</v>
      </c>
      <c r="I93" s="130" t="s">
        <v>184</v>
      </c>
      <c r="T93" s="18" t="str">
        <f>IF(ISERROR(
IF('Cad de Funcionários'!C98="","",'Cad de Funcionários'!C98)),"",IF('Cad de Funcionários'!C98="","",'Cad de Funcionários'!C98))</f>
        <v/>
      </c>
      <c r="U93" s="18" t="str">
        <f>IF(ISERROR(
IF('Cad de Cargos'!C100="","",'Cad de Cargos'!C100)),"",IF('Cad de Cargos'!C100="","",'Cad de Cargos'!C100))</f>
        <v/>
      </c>
      <c r="AB93" s="26" t="str">
        <f t="shared" si="3"/>
        <v/>
      </c>
      <c r="AC93" s="26" t="str">
        <f t="shared" si="4"/>
        <v/>
      </c>
      <c r="AD93" s="23" t="str">
        <f t="shared" si="5"/>
        <v/>
      </c>
    </row>
    <row r="94" spans="3:30" x14ac:dyDescent="0.25">
      <c r="C94" s="67"/>
      <c r="D94" s="57"/>
      <c r="E94" s="124" t="s">
        <v>184</v>
      </c>
      <c r="F94" s="67"/>
      <c r="G94" s="129" t="s">
        <v>184</v>
      </c>
      <c r="H94" s="129" t="s">
        <v>184</v>
      </c>
      <c r="I94" s="130" t="s">
        <v>184</v>
      </c>
      <c r="T94" s="18" t="str">
        <f>IF(ISERROR(
IF('Cad de Funcionários'!C99="","",'Cad de Funcionários'!C99)),"",IF('Cad de Funcionários'!C99="","",'Cad de Funcionários'!C99))</f>
        <v/>
      </c>
      <c r="U94" s="18" t="str">
        <f>IF(ISERROR(
IF('Cad de Cargos'!C101="","",'Cad de Cargos'!C101)),"",IF('Cad de Cargos'!C101="","",'Cad de Cargos'!C101))</f>
        <v/>
      </c>
      <c r="AB94" s="26" t="str">
        <f t="shared" si="3"/>
        <v/>
      </c>
      <c r="AC94" s="26" t="str">
        <f t="shared" si="4"/>
        <v/>
      </c>
      <c r="AD94" s="23" t="str">
        <f t="shared" si="5"/>
        <v/>
      </c>
    </row>
    <row r="95" spans="3:30" x14ac:dyDescent="0.25">
      <c r="C95" s="67"/>
      <c r="D95" s="57"/>
      <c r="E95" s="124" t="s">
        <v>184</v>
      </c>
      <c r="F95" s="67"/>
      <c r="G95" s="129" t="s">
        <v>184</v>
      </c>
      <c r="H95" s="129" t="s">
        <v>184</v>
      </c>
      <c r="I95" s="130" t="s">
        <v>184</v>
      </c>
      <c r="T95" s="18" t="str">
        <f>IF(ISERROR(
IF('Cad de Funcionários'!C100="","",'Cad de Funcionários'!C100)),"",IF('Cad de Funcionários'!C100="","",'Cad de Funcionários'!C100))</f>
        <v/>
      </c>
      <c r="U95" s="18" t="str">
        <f>IF(ISERROR(
IF('Cad de Cargos'!C102="","",'Cad de Cargos'!C102)),"",IF('Cad de Cargos'!C102="","",'Cad de Cargos'!C102))</f>
        <v/>
      </c>
      <c r="AB95" s="26" t="str">
        <f t="shared" si="3"/>
        <v/>
      </c>
      <c r="AC95" s="26" t="str">
        <f t="shared" si="4"/>
        <v/>
      </c>
      <c r="AD95" s="23" t="str">
        <f t="shared" si="5"/>
        <v/>
      </c>
    </row>
    <row r="96" spans="3:30" x14ac:dyDescent="0.25">
      <c r="C96" s="67"/>
      <c r="D96" s="57"/>
      <c r="E96" s="124" t="s">
        <v>184</v>
      </c>
      <c r="F96" s="67"/>
      <c r="G96" s="129" t="s">
        <v>184</v>
      </c>
      <c r="H96" s="129" t="s">
        <v>184</v>
      </c>
      <c r="I96" s="130" t="s">
        <v>184</v>
      </c>
      <c r="T96" s="18" t="str">
        <f>IF(ISERROR(
IF('Cad de Funcionários'!C101="","",'Cad de Funcionários'!C101)),"",IF('Cad de Funcionários'!C101="","",'Cad de Funcionários'!C101))</f>
        <v/>
      </c>
      <c r="U96" s="18" t="str">
        <f>IF(ISERROR(
IF('Cad de Cargos'!C103="","",'Cad de Cargos'!C103)),"",IF('Cad de Cargos'!C103="","",'Cad de Cargos'!C103))</f>
        <v/>
      </c>
      <c r="AB96" s="26" t="str">
        <f t="shared" si="3"/>
        <v/>
      </c>
      <c r="AC96" s="26" t="str">
        <f t="shared" si="4"/>
        <v/>
      </c>
      <c r="AD96" s="23" t="str">
        <f t="shared" si="5"/>
        <v/>
      </c>
    </row>
    <row r="97" spans="3:30" x14ac:dyDescent="0.25">
      <c r="C97" s="67"/>
      <c r="D97" s="57"/>
      <c r="E97" s="124" t="s">
        <v>184</v>
      </c>
      <c r="F97" s="67"/>
      <c r="G97" s="129" t="s">
        <v>184</v>
      </c>
      <c r="H97" s="129" t="s">
        <v>184</v>
      </c>
      <c r="I97" s="130" t="s">
        <v>184</v>
      </c>
      <c r="T97" s="18" t="str">
        <f>IF(ISERROR(
IF('Cad de Funcionários'!C102="","",'Cad de Funcionários'!C102)),"",IF('Cad de Funcionários'!C102="","",'Cad de Funcionários'!C102))</f>
        <v/>
      </c>
      <c r="U97" s="18" t="str">
        <f>IF(ISERROR(
IF('Cad de Cargos'!C104="","",'Cad de Cargos'!C104)),"",IF('Cad de Cargos'!C104="","",'Cad de Cargos'!C104))</f>
        <v/>
      </c>
      <c r="AB97" s="26" t="str">
        <f t="shared" si="3"/>
        <v/>
      </c>
      <c r="AC97" s="26" t="str">
        <f t="shared" si="4"/>
        <v/>
      </c>
      <c r="AD97" s="23" t="str">
        <f t="shared" si="5"/>
        <v/>
      </c>
    </row>
    <row r="98" spans="3:30" x14ac:dyDescent="0.25">
      <c r="C98" s="67"/>
      <c r="D98" s="57"/>
      <c r="E98" s="124" t="s">
        <v>184</v>
      </c>
      <c r="F98" s="67"/>
      <c r="G98" s="129" t="s">
        <v>184</v>
      </c>
      <c r="H98" s="129" t="s">
        <v>184</v>
      </c>
      <c r="I98" s="130" t="s">
        <v>184</v>
      </c>
      <c r="T98" s="18" t="str">
        <f>IF(ISERROR(
IF('Cad de Funcionários'!C103="","",'Cad de Funcionários'!C103)),"",IF('Cad de Funcionários'!C103="","",'Cad de Funcionários'!C103))</f>
        <v/>
      </c>
      <c r="U98" s="18" t="str">
        <f>IF(ISERROR(
IF('Cad de Cargos'!C105="","",'Cad de Cargos'!C105)),"",IF('Cad de Cargos'!C105="","",'Cad de Cargos'!C105))</f>
        <v/>
      </c>
      <c r="AB98" s="26" t="str">
        <f t="shared" si="3"/>
        <v/>
      </c>
      <c r="AC98" s="26" t="str">
        <f t="shared" si="4"/>
        <v/>
      </c>
      <c r="AD98" s="23" t="str">
        <f t="shared" si="5"/>
        <v/>
      </c>
    </row>
    <row r="99" spans="3:30" x14ac:dyDescent="0.25">
      <c r="C99" s="67"/>
      <c r="D99" s="57"/>
      <c r="E99" s="124" t="s">
        <v>184</v>
      </c>
      <c r="F99" s="67"/>
      <c r="G99" s="129" t="s">
        <v>184</v>
      </c>
      <c r="H99" s="129" t="s">
        <v>184</v>
      </c>
      <c r="I99" s="130" t="s">
        <v>184</v>
      </c>
      <c r="T99" s="18" t="str">
        <f>IF(ISERROR(
IF('Cad de Funcionários'!C104="","",'Cad de Funcionários'!C104)),"",IF('Cad de Funcionários'!C104="","",'Cad de Funcionários'!C104))</f>
        <v/>
      </c>
      <c r="U99" s="18" t="str">
        <f>IF(ISERROR(
IF('Cad de Cargos'!C106="","",'Cad de Cargos'!C106)),"",IF('Cad de Cargos'!C106="","",'Cad de Cargos'!C106))</f>
        <v/>
      </c>
      <c r="AB99" s="26" t="str">
        <f t="shared" si="3"/>
        <v/>
      </c>
      <c r="AC99" s="26" t="str">
        <f t="shared" si="4"/>
        <v/>
      </c>
      <c r="AD99" s="23" t="str">
        <f t="shared" si="5"/>
        <v/>
      </c>
    </row>
    <row r="100" spans="3:30" x14ac:dyDescent="0.25">
      <c r="C100" s="67"/>
      <c r="D100" s="57"/>
      <c r="E100" s="124" t="s">
        <v>184</v>
      </c>
      <c r="F100" s="67"/>
      <c r="G100" s="129" t="s">
        <v>184</v>
      </c>
      <c r="H100" s="129" t="s">
        <v>184</v>
      </c>
      <c r="I100" s="130" t="s">
        <v>184</v>
      </c>
      <c r="T100" s="18" t="str">
        <f>IF(ISERROR(
IF('Cad de Funcionários'!C105="","",'Cad de Funcionários'!C105)),"",IF('Cad de Funcionários'!C105="","",'Cad de Funcionários'!C105))</f>
        <v/>
      </c>
      <c r="U100" s="18" t="str">
        <f>IF(ISERROR(
IF('Cad de Cargos'!C107="","",'Cad de Cargos'!C107)),"",IF('Cad de Cargos'!C107="","",'Cad de Cargos'!C107))</f>
        <v/>
      </c>
      <c r="AB100" s="26" t="str">
        <f t="shared" si="3"/>
        <v/>
      </c>
      <c r="AC100" s="26" t="str">
        <f t="shared" si="4"/>
        <v/>
      </c>
      <c r="AD100" s="23" t="str">
        <f t="shared" si="5"/>
        <v/>
      </c>
    </row>
    <row r="101" spans="3:30" x14ac:dyDescent="0.25">
      <c r="C101" s="67"/>
      <c r="D101" s="57"/>
      <c r="E101" s="124" t="s">
        <v>184</v>
      </c>
      <c r="F101" s="67"/>
      <c r="G101" s="129" t="s">
        <v>184</v>
      </c>
      <c r="H101" s="129" t="s">
        <v>184</v>
      </c>
      <c r="I101" s="130" t="s">
        <v>184</v>
      </c>
      <c r="T101" s="18" t="str">
        <f>IF(ISERROR(
IF('Cad de Funcionários'!C106="","",'Cad de Funcionários'!C106)),"",IF('Cad de Funcionários'!C106="","",'Cad de Funcionários'!C106))</f>
        <v/>
      </c>
      <c r="U101" s="18" t="str">
        <f>IF(ISERROR(
IF('Cad de Cargos'!C108="","",'Cad de Cargos'!C108)),"",IF('Cad de Cargos'!C108="","",'Cad de Cargos'!C108))</f>
        <v/>
      </c>
      <c r="AB101" s="26" t="str">
        <f t="shared" si="3"/>
        <v/>
      </c>
      <c r="AC101" s="26" t="str">
        <f t="shared" si="4"/>
        <v/>
      </c>
      <c r="AD101" s="23" t="str">
        <f t="shared" si="5"/>
        <v/>
      </c>
    </row>
    <row r="102" spans="3:30" x14ac:dyDescent="0.25">
      <c r="C102" s="67"/>
      <c r="D102" s="57"/>
      <c r="E102" s="124" t="s">
        <v>184</v>
      </c>
      <c r="F102" s="67"/>
      <c r="G102" s="129" t="s">
        <v>184</v>
      </c>
      <c r="H102" s="129" t="s">
        <v>184</v>
      </c>
      <c r="I102" s="130" t="s">
        <v>184</v>
      </c>
      <c r="T102" s="18" t="str">
        <f>IF(ISERROR(
IF('Cad de Funcionários'!C107="","",'Cad de Funcionários'!C107)),"",IF('Cad de Funcionários'!C107="","",'Cad de Funcionários'!C107))</f>
        <v/>
      </c>
      <c r="U102" s="18" t="str">
        <f>IF(ISERROR(
IF('Cad de Cargos'!C109="","",'Cad de Cargos'!C109)),"",IF('Cad de Cargos'!C109="","",'Cad de Cargos'!C109))</f>
        <v/>
      </c>
      <c r="AB102" s="26" t="str">
        <f t="shared" si="3"/>
        <v/>
      </c>
      <c r="AC102" s="26" t="str">
        <f t="shared" si="4"/>
        <v/>
      </c>
      <c r="AD102" s="23" t="str">
        <f t="shared" si="5"/>
        <v/>
      </c>
    </row>
    <row r="103" spans="3:30" x14ac:dyDescent="0.25">
      <c r="C103" s="67"/>
      <c r="D103" s="57"/>
      <c r="E103" s="124" t="s">
        <v>184</v>
      </c>
      <c r="F103" s="67"/>
      <c r="G103" s="129" t="s">
        <v>184</v>
      </c>
      <c r="H103" s="129" t="s">
        <v>184</v>
      </c>
      <c r="I103" s="130" t="s">
        <v>184</v>
      </c>
      <c r="T103" s="18" t="str">
        <f>IF(ISERROR(
IF('Cad de Funcionários'!C108="","",'Cad de Funcionários'!C108)),"",IF('Cad de Funcionários'!C108="","",'Cad de Funcionários'!C108))</f>
        <v/>
      </c>
      <c r="U103" s="18" t="str">
        <f>IF(ISERROR(
IF('Cad de Cargos'!C110="","",'Cad de Cargos'!C110)),"",IF('Cad de Cargos'!C110="","",'Cad de Cargos'!C110))</f>
        <v/>
      </c>
      <c r="AB103" s="26" t="str">
        <f t="shared" si="3"/>
        <v/>
      </c>
      <c r="AC103" s="26" t="str">
        <f t="shared" si="4"/>
        <v/>
      </c>
      <c r="AD103" s="23" t="str">
        <f t="shared" si="5"/>
        <v/>
      </c>
    </row>
    <row r="104" spans="3:30" x14ac:dyDescent="0.25">
      <c r="C104" s="67"/>
      <c r="D104" s="57"/>
      <c r="E104" s="124" t="s">
        <v>184</v>
      </c>
      <c r="F104" s="67"/>
      <c r="G104" s="129" t="s">
        <v>184</v>
      </c>
      <c r="H104" s="129" t="s">
        <v>184</v>
      </c>
      <c r="I104" s="130" t="s">
        <v>184</v>
      </c>
      <c r="T104" s="18" t="str">
        <f>IF(ISERROR(
IF('Cad de Funcionários'!C109="","",'Cad de Funcionários'!C109)),"",IF('Cad de Funcionários'!C109="","",'Cad de Funcionários'!C109))</f>
        <v/>
      </c>
      <c r="U104" s="18" t="str">
        <f>IF(ISERROR(
IF('Cad de Cargos'!C111="","",'Cad de Cargos'!C111)),"",IF('Cad de Cargos'!C111="","",'Cad de Cargos'!C111))</f>
        <v/>
      </c>
      <c r="AB104" s="26" t="str">
        <f t="shared" si="3"/>
        <v/>
      </c>
      <c r="AC104" s="26" t="str">
        <f t="shared" si="4"/>
        <v/>
      </c>
      <c r="AD104" s="23" t="str">
        <f t="shared" si="5"/>
        <v/>
      </c>
    </row>
    <row r="105" spans="3:30" x14ac:dyDescent="0.25">
      <c r="C105" s="67"/>
      <c r="D105" s="57"/>
      <c r="E105" s="124" t="s">
        <v>184</v>
      </c>
      <c r="F105" s="67"/>
      <c r="G105" s="129" t="s">
        <v>184</v>
      </c>
      <c r="H105" s="129" t="s">
        <v>184</v>
      </c>
      <c r="I105" s="130" t="s">
        <v>184</v>
      </c>
      <c r="T105" s="18" t="str">
        <f>IF(ISERROR(
IF('Cad de Funcionários'!C110="","",'Cad de Funcionários'!C110)),"",IF('Cad de Funcionários'!C110="","",'Cad de Funcionários'!C110))</f>
        <v/>
      </c>
      <c r="U105" s="18" t="str">
        <f>IF(ISERROR(
IF('Cad de Cargos'!C112="","",'Cad de Cargos'!C112)),"",IF('Cad de Cargos'!C112="","",'Cad de Cargos'!C112))</f>
        <v/>
      </c>
      <c r="AB105" s="26" t="str">
        <f t="shared" si="3"/>
        <v/>
      </c>
      <c r="AC105" s="26" t="str">
        <f t="shared" si="4"/>
        <v/>
      </c>
      <c r="AD105" s="23" t="str">
        <f t="shared" si="5"/>
        <v/>
      </c>
    </row>
    <row r="106" spans="3:30" x14ac:dyDescent="0.25">
      <c r="C106" s="67"/>
      <c r="D106" s="57"/>
      <c r="E106" s="124" t="s">
        <v>184</v>
      </c>
      <c r="F106" s="67"/>
      <c r="G106" s="129" t="s">
        <v>184</v>
      </c>
      <c r="H106" s="129" t="s">
        <v>184</v>
      </c>
      <c r="I106" s="130" t="s">
        <v>184</v>
      </c>
      <c r="T106" s="18" t="str">
        <f>IF(ISERROR(
IF('Cad de Funcionários'!C111="","",'Cad de Funcionários'!C111)),"",IF('Cad de Funcionários'!C111="","",'Cad de Funcionários'!C111))</f>
        <v/>
      </c>
      <c r="U106" s="18" t="str">
        <f>IF(ISERROR(
IF('Cad de Cargos'!C113="","",'Cad de Cargos'!C113)),"",IF('Cad de Cargos'!C113="","",'Cad de Cargos'!C113))</f>
        <v/>
      </c>
      <c r="AB106" s="26" t="str">
        <f t="shared" si="3"/>
        <v/>
      </c>
      <c r="AC106" s="26" t="str">
        <f t="shared" si="4"/>
        <v/>
      </c>
      <c r="AD106" s="23" t="str">
        <f t="shared" si="5"/>
        <v/>
      </c>
    </row>
    <row r="107" spans="3:30" x14ac:dyDescent="0.25">
      <c r="C107" s="67"/>
      <c r="D107" s="57"/>
      <c r="E107" s="124" t="s">
        <v>184</v>
      </c>
      <c r="F107" s="67"/>
      <c r="G107" s="129" t="s">
        <v>184</v>
      </c>
      <c r="H107" s="129" t="s">
        <v>184</v>
      </c>
      <c r="I107" s="130" t="s">
        <v>184</v>
      </c>
      <c r="T107" s="18" t="str">
        <f>IF(ISERROR(
IF('Cad de Funcionários'!C112="","",'Cad de Funcionários'!C112)),"",IF('Cad de Funcionários'!C112="","",'Cad de Funcionários'!C112))</f>
        <v/>
      </c>
      <c r="U107" s="18" t="str">
        <f>IF(ISERROR(
IF('Cad de Cargos'!C114="","",'Cad de Cargos'!C114)),"",IF('Cad de Cargos'!C114="","",'Cad de Cargos'!C114))</f>
        <v/>
      </c>
      <c r="AB107" s="26" t="str">
        <f t="shared" si="3"/>
        <v/>
      </c>
      <c r="AC107" s="26" t="str">
        <f t="shared" si="4"/>
        <v/>
      </c>
      <c r="AD107" s="23" t="str">
        <f t="shared" si="5"/>
        <v/>
      </c>
    </row>
    <row r="108" spans="3:30" x14ac:dyDescent="0.25">
      <c r="C108" s="67"/>
      <c r="D108" s="57"/>
      <c r="E108" s="124" t="s">
        <v>184</v>
      </c>
      <c r="F108" s="67"/>
      <c r="G108" s="129" t="s">
        <v>184</v>
      </c>
      <c r="H108" s="129" t="s">
        <v>184</v>
      </c>
      <c r="I108" s="130" t="s">
        <v>184</v>
      </c>
      <c r="T108" s="18" t="str">
        <f>IF(ISERROR(
IF('Cad de Funcionários'!C113="","",'Cad de Funcionários'!C113)),"",IF('Cad de Funcionários'!C113="","",'Cad de Funcionários'!C113))</f>
        <v/>
      </c>
      <c r="U108" s="18" t="str">
        <f>IF(ISERROR(
IF('Cad de Cargos'!C115="","",'Cad de Cargos'!C115)),"",IF('Cad de Cargos'!C115="","",'Cad de Cargos'!C115))</f>
        <v/>
      </c>
      <c r="AB108" s="26" t="str">
        <f t="shared" si="3"/>
        <v/>
      </c>
      <c r="AC108" s="26" t="str">
        <f t="shared" si="4"/>
        <v/>
      </c>
      <c r="AD108" s="23" t="str">
        <f t="shared" si="5"/>
        <v/>
      </c>
    </row>
    <row r="109" spans="3:30" x14ac:dyDescent="0.25">
      <c r="C109" s="67"/>
      <c r="D109" s="57"/>
      <c r="E109" s="124" t="s">
        <v>184</v>
      </c>
      <c r="F109" s="67"/>
      <c r="G109" s="129" t="s">
        <v>184</v>
      </c>
      <c r="H109" s="129" t="s">
        <v>184</v>
      </c>
      <c r="I109" s="130" t="s">
        <v>184</v>
      </c>
      <c r="T109" s="18" t="str">
        <f>IF(ISERROR(
IF('Cad de Funcionários'!C114="","",'Cad de Funcionários'!C114)),"",IF('Cad de Funcionários'!C114="","",'Cad de Funcionários'!C114))</f>
        <v/>
      </c>
      <c r="U109" s="18" t="str">
        <f>IF(ISERROR(
IF('Cad de Cargos'!C116="","",'Cad de Cargos'!C116)),"",IF('Cad de Cargos'!C116="","",'Cad de Cargos'!C116))</f>
        <v/>
      </c>
      <c r="AB109" s="26" t="str">
        <f t="shared" si="3"/>
        <v/>
      </c>
      <c r="AC109" s="26" t="str">
        <f t="shared" si="4"/>
        <v/>
      </c>
      <c r="AD109" s="23" t="str">
        <f t="shared" si="5"/>
        <v/>
      </c>
    </row>
    <row r="110" spans="3:30" x14ac:dyDescent="0.25">
      <c r="C110" s="67"/>
      <c r="D110" s="57"/>
      <c r="E110" s="124" t="s">
        <v>184</v>
      </c>
      <c r="F110" s="67"/>
      <c r="G110" s="129" t="s">
        <v>184</v>
      </c>
      <c r="H110" s="129" t="s">
        <v>184</v>
      </c>
      <c r="I110" s="130" t="s">
        <v>184</v>
      </c>
      <c r="T110" s="18" t="str">
        <f>IF(ISERROR(
IF('Cad de Funcionários'!C115="","",'Cad de Funcionários'!C115)),"",IF('Cad de Funcionários'!C115="","",'Cad de Funcionários'!C115))</f>
        <v/>
      </c>
      <c r="U110" s="18" t="str">
        <f>IF(ISERROR(
IF('Cad de Cargos'!C117="","",'Cad de Cargos'!C117)),"",IF('Cad de Cargos'!C117="","",'Cad de Cargos'!C117))</f>
        <v/>
      </c>
      <c r="AB110" s="26" t="str">
        <f t="shared" si="3"/>
        <v/>
      </c>
      <c r="AC110" s="26" t="str">
        <f t="shared" si="4"/>
        <v/>
      </c>
      <c r="AD110" s="23" t="str">
        <f t="shared" si="5"/>
        <v/>
      </c>
    </row>
    <row r="111" spans="3:30" x14ac:dyDescent="0.25">
      <c r="C111" s="67"/>
      <c r="D111" s="57"/>
      <c r="E111" s="124" t="s">
        <v>184</v>
      </c>
      <c r="F111" s="67"/>
      <c r="G111" s="129" t="s">
        <v>184</v>
      </c>
      <c r="H111" s="129" t="s">
        <v>184</v>
      </c>
      <c r="I111" s="130" t="s">
        <v>184</v>
      </c>
      <c r="T111" s="18" t="str">
        <f>IF(ISERROR(
IF('Cad de Funcionários'!C116="","",'Cad de Funcionários'!C116)),"",IF('Cad de Funcionários'!C116="","",'Cad de Funcionários'!C116))</f>
        <v/>
      </c>
      <c r="U111" s="18" t="str">
        <f>IF(ISERROR(
IF('Cad de Cargos'!C118="","",'Cad de Cargos'!C118)),"",IF('Cad de Cargos'!C118="","",'Cad de Cargos'!C118))</f>
        <v/>
      </c>
      <c r="AB111" s="26" t="str">
        <f t="shared" si="3"/>
        <v/>
      </c>
      <c r="AC111" s="26" t="str">
        <f t="shared" si="4"/>
        <v/>
      </c>
      <c r="AD111" s="23" t="str">
        <f t="shared" si="5"/>
        <v/>
      </c>
    </row>
    <row r="112" spans="3:30" x14ac:dyDescent="0.25">
      <c r="C112" s="67"/>
      <c r="D112" s="57"/>
      <c r="E112" s="124" t="s">
        <v>184</v>
      </c>
      <c r="F112" s="67"/>
      <c r="G112" s="129" t="s">
        <v>184</v>
      </c>
      <c r="H112" s="129" t="s">
        <v>184</v>
      </c>
      <c r="I112" s="130" t="s">
        <v>184</v>
      </c>
      <c r="T112" s="18" t="str">
        <f>IF(ISERROR(
IF('Cad de Funcionários'!C117="","",'Cad de Funcionários'!C117)),"",IF('Cad de Funcionários'!C117="","",'Cad de Funcionários'!C117))</f>
        <v/>
      </c>
      <c r="U112" s="18" t="str">
        <f>IF(ISERROR(
IF('Cad de Cargos'!C119="","",'Cad de Cargos'!C119)),"",IF('Cad de Cargos'!C119="","",'Cad de Cargos'!C119))</f>
        <v/>
      </c>
      <c r="AB112" s="26" t="str">
        <f t="shared" si="3"/>
        <v/>
      </c>
      <c r="AC112" s="26" t="str">
        <f t="shared" si="4"/>
        <v/>
      </c>
      <c r="AD112" s="23" t="str">
        <f t="shared" si="5"/>
        <v/>
      </c>
    </row>
    <row r="113" spans="3:30" x14ac:dyDescent="0.25">
      <c r="C113" s="67"/>
      <c r="D113" s="57"/>
      <c r="E113" s="124" t="s">
        <v>184</v>
      </c>
      <c r="F113" s="67"/>
      <c r="G113" s="129" t="s">
        <v>184</v>
      </c>
      <c r="H113" s="129" t="s">
        <v>184</v>
      </c>
      <c r="I113" s="130" t="s">
        <v>184</v>
      </c>
      <c r="T113" s="18" t="str">
        <f>IF(ISERROR(
IF('Cad de Funcionários'!C118="","",'Cad de Funcionários'!C118)),"",IF('Cad de Funcionários'!C118="","",'Cad de Funcionários'!C118))</f>
        <v/>
      </c>
      <c r="U113" s="18" t="str">
        <f>IF(ISERROR(
IF('Cad de Cargos'!C120="","",'Cad de Cargos'!C120)),"",IF('Cad de Cargos'!C120="","",'Cad de Cargos'!C120))</f>
        <v/>
      </c>
      <c r="AB113" s="26" t="str">
        <f t="shared" si="3"/>
        <v/>
      </c>
      <c r="AC113" s="26" t="str">
        <f t="shared" si="4"/>
        <v/>
      </c>
      <c r="AD113" s="23" t="str">
        <f t="shared" si="5"/>
        <v/>
      </c>
    </row>
    <row r="114" spans="3:30" x14ac:dyDescent="0.25">
      <c r="C114" s="67"/>
      <c r="D114" s="57"/>
      <c r="E114" s="124" t="s">
        <v>184</v>
      </c>
      <c r="F114" s="67"/>
      <c r="G114" s="129" t="s">
        <v>184</v>
      </c>
      <c r="H114" s="129" t="s">
        <v>184</v>
      </c>
      <c r="I114" s="130" t="s">
        <v>184</v>
      </c>
      <c r="T114" s="18" t="str">
        <f>IF(ISERROR(
IF('Cad de Funcionários'!C119="","",'Cad de Funcionários'!C119)),"",IF('Cad de Funcionários'!C119="","",'Cad de Funcionários'!C119))</f>
        <v/>
      </c>
      <c r="U114" s="18" t="str">
        <f>IF(ISERROR(
IF('Cad de Cargos'!C121="","",'Cad de Cargos'!C121)),"",IF('Cad de Cargos'!C121="","",'Cad de Cargos'!C121))</f>
        <v/>
      </c>
      <c r="AB114" s="26" t="str">
        <f t="shared" si="3"/>
        <v/>
      </c>
      <c r="AC114" s="26" t="str">
        <f t="shared" si="4"/>
        <v/>
      </c>
      <c r="AD114" s="23" t="str">
        <f t="shared" si="5"/>
        <v/>
      </c>
    </row>
    <row r="115" spans="3:30" x14ac:dyDescent="0.25">
      <c r="C115" s="67"/>
      <c r="D115" s="57"/>
      <c r="E115" s="124" t="s">
        <v>184</v>
      </c>
      <c r="F115" s="67"/>
      <c r="G115" s="129" t="s">
        <v>184</v>
      </c>
      <c r="H115" s="129" t="s">
        <v>184</v>
      </c>
      <c r="I115" s="130" t="s">
        <v>184</v>
      </c>
      <c r="T115" s="18" t="str">
        <f>IF(ISERROR(
IF('Cad de Funcionários'!C120="","",'Cad de Funcionários'!C120)),"",IF('Cad de Funcionários'!C120="","",'Cad de Funcionários'!C120))</f>
        <v/>
      </c>
      <c r="U115" s="18" t="str">
        <f>IF(ISERROR(
IF('Cad de Cargos'!C122="","",'Cad de Cargos'!C122)),"",IF('Cad de Cargos'!C122="","",'Cad de Cargos'!C122))</f>
        <v/>
      </c>
      <c r="AB115" s="26" t="str">
        <f t="shared" si="3"/>
        <v/>
      </c>
      <c r="AC115" s="26" t="str">
        <f t="shared" si="4"/>
        <v/>
      </c>
      <c r="AD115" s="23" t="str">
        <f t="shared" si="5"/>
        <v/>
      </c>
    </row>
    <row r="116" spans="3:30" x14ac:dyDescent="0.25">
      <c r="C116" s="67"/>
      <c r="D116" s="57"/>
      <c r="E116" s="124" t="s">
        <v>184</v>
      </c>
      <c r="F116" s="67"/>
      <c r="G116" s="129" t="s">
        <v>184</v>
      </c>
      <c r="H116" s="129" t="s">
        <v>184</v>
      </c>
      <c r="I116" s="130" t="s">
        <v>184</v>
      </c>
      <c r="T116" s="18" t="str">
        <f>IF(ISERROR(
IF('Cad de Funcionários'!C121="","",'Cad de Funcionários'!C121)),"",IF('Cad de Funcionários'!C121="","",'Cad de Funcionários'!C121))</f>
        <v/>
      </c>
      <c r="U116" s="18" t="str">
        <f>IF(ISERROR(
IF('Cad de Cargos'!C123="","",'Cad de Cargos'!C123)),"",IF('Cad de Cargos'!C123="","",'Cad de Cargos'!C123))</f>
        <v/>
      </c>
      <c r="AB116" s="26" t="str">
        <f t="shared" si="3"/>
        <v/>
      </c>
      <c r="AC116" s="26" t="str">
        <f t="shared" si="4"/>
        <v/>
      </c>
      <c r="AD116" s="23" t="str">
        <f t="shared" si="5"/>
        <v/>
      </c>
    </row>
    <row r="117" spans="3:30" x14ac:dyDescent="0.25">
      <c r="C117" s="67"/>
      <c r="D117" s="57"/>
      <c r="E117" s="124" t="s">
        <v>184</v>
      </c>
      <c r="F117" s="67"/>
      <c r="G117" s="129" t="s">
        <v>184</v>
      </c>
      <c r="H117" s="129" t="s">
        <v>184</v>
      </c>
      <c r="I117" s="130" t="s">
        <v>184</v>
      </c>
      <c r="T117" s="18" t="str">
        <f>IF(ISERROR(
IF('Cad de Funcionários'!C122="","",'Cad de Funcionários'!C122)),"",IF('Cad de Funcionários'!C122="","",'Cad de Funcionários'!C122))</f>
        <v/>
      </c>
      <c r="U117" s="18" t="str">
        <f>IF(ISERROR(
IF('Cad de Cargos'!C124="","",'Cad de Cargos'!C124)),"",IF('Cad de Cargos'!C124="","",'Cad de Cargos'!C124))</f>
        <v/>
      </c>
      <c r="AB117" s="26" t="str">
        <f t="shared" si="3"/>
        <v/>
      </c>
      <c r="AC117" s="26" t="str">
        <f t="shared" si="4"/>
        <v/>
      </c>
      <c r="AD117" s="23" t="str">
        <f t="shared" si="5"/>
        <v/>
      </c>
    </row>
    <row r="118" spans="3:30" x14ac:dyDescent="0.25">
      <c r="C118" s="67"/>
      <c r="D118" s="57"/>
      <c r="E118" s="124" t="s">
        <v>184</v>
      </c>
      <c r="F118" s="67"/>
      <c r="G118" s="129" t="s">
        <v>184</v>
      </c>
      <c r="H118" s="129" t="s">
        <v>184</v>
      </c>
      <c r="I118" s="130" t="s">
        <v>184</v>
      </c>
      <c r="T118" s="18" t="str">
        <f>IF(ISERROR(
IF('Cad de Funcionários'!C123="","",'Cad de Funcionários'!C123)),"",IF('Cad de Funcionários'!C123="","",'Cad de Funcionários'!C123))</f>
        <v/>
      </c>
      <c r="U118" s="18" t="str">
        <f>IF(ISERROR(
IF('Cad de Cargos'!C125="","",'Cad de Cargos'!C125)),"",IF('Cad de Cargos'!C125="","",'Cad de Cargos'!C125))</f>
        <v/>
      </c>
      <c r="AB118" s="26" t="str">
        <f t="shared" si="3"/>
        <v/>
      </c>
      <c r="AC118" s="26" t="str">
        <f t="shared" si="4"/>
        <v/>
      </c>
      <c r="AD118" s="23" t="str">
        <f t="shared" si="5"/>
        <v/>
      </c>
    </row>
    <row r="119" spans="3:30" x14ac:dyDescent="0.25">
      <c r="C119" s="67"/>
      <c r="D119" s="57"/>
      <c r="E119" s="124" t="s">
        <v>184</v>
      </c>
      <c r="F119" s="67"/>
      <c r="G119" s="129" t="s">
        <v>184</v>
      </c>
      <c r="H119" s="129" t="s">
        <v>184</v>
      </c>
      <c r="I119" s="130" t="s">
        <v>184</v>
      </c>
      <c r="T119" s="18" t="str">
        <f>IF(ISERROR(
IF('Cad de Funcionários'!C124="","",'Cad de Funcionários'!C124)),"",IF('Cad de Funcionários'!C124="","",'Cad de Funcionários'!C124))</f>
        <v/>
      </c>
      <c r="U119" s="18" t="str">
        <f>IF(ISERROR(
IF('Cad de Cargos'!C126="","",'Cad de Cargos'!C126)),"",IF('Cad de Cargos'!C126="","",'Cad de Cargos'!C126))</f>
        <v/>
      </c>
      <c r="AB119" s="26" t="str">
        <f t="shared" si="3"/>
        <v/>
      </c>
      <c r="AC119" s="26" t="str">
        <f t="shared" si="4"/>
        <v/>
      </c>
      <c r="AD119" s="23" t="str">
        <f t="shared" si="5"/>
        <v/>
      </c>
    </row>
    <row r="120" spans="3:30" x14ac:dyDescent="0.25">
      <c r="C120" s="67"/>
      <c r="D120" s="57"/>
      <c r="E120" s="124" t="s">
        <v>184</v>
      </c>
      <c r="F120" s="67"/>
      <c r="G120" s="129" t="s">
        <v>184</v>
      </c>
      <c r="H120" s="129" t="s">
        <v>184</v>
      </c>
      <c r="I120" s="130" t="s">
        <v>184</v>
      </c>
      <c r="T120" s="18" t="str">
        <f>IF(ISERROR(
IF('Cad de Funcionários'!C125="","",'Cad de Funcionários'!C125)),"",IF('Cad de Funcionários'!C125="","",'Cad de Funcionários'!C125))</f>
        <v/>
      </c>
      <c r="U120" s="18" t="str">
        <f>IF(ISERROR(
IF('Cad de Cargos'!C127="","",'Cad de Cargos'!C127)),"",IF('Cad de Cargos'!C127="","",'Cad de Cargos'!C127))</f>
        <v/>
      </c>
      <c r="AB120" s="26" t="str">
        <f t="shared" si="3"/>
        <v/>
      </c>
      <c r="AC120" s="26" t="str">
        <f t="shared" si="4"/>
        <v/>
      </c>
      <c r="AD120" s="23" t="str">
        <f t="shared" si="5"/>
        <v/>
      </c>
    </row>
    <row r="121" spans="3:30" x14ac:dyDescent="0.25">
      <c r="C121" s="67"/>
      <c r="D121" s="57"/>
      <c r="E121" s="124" t="s">
        <v>184</v>
      </c>
      <c r="F121" s="67"/>
      <c r="G121" s="129" t="s">
        <v>184</v>
      </c>
      <c r="H121" s="129" t="s">
        <v>184</v>
      </c>
      <c r="I121" s="130" t="s">
        <v>184</v>
      </c>
      <c r="T121" s="18" t="str">
        <f>IF(ISERROR(
IF('Cad de Funcionários'!C126="","",'Cad de Funcionários'!C126)),"",IF('Cad de Funcionários'!C126="","",'Cad de Funcionários'!C126))</f>
        <v/>
      </c>
      <c r="U121" s="18" t="str">
        <f>IF(ISERROR(
IF('Cad de Cargos'!C128="","",'Cad de Cargos'!C128)),"",IF('Cad de Cargos'!C128="","",'Cad de Cargos'!C128))</f>
        <v/>
      </c>
      <c r="AB121" s="26" t="str">
        <f t="shared" si="3"/>
        <v/>
      </c>
      <c r="AC121" s="26" t="str">
        <f t="shared" si="4"/>
        <v/>
      </c>
      <c r="AD121" s="23" t="str">
        <f t="shared" si="5"/>
        <v/>
      </c>
    </row>
    <row r="122" spans="3:30" x14ac:dyDescent="0.25">
      <c r="C122" s="67"/>
      <c r="D122" s="57"/>
      <c r="E122" s="124" t="s">
        <v>184</v>
      </c>
      <c r="F122" s="67"/>
      <c r="G122" s="129" t="s">
        <v>184</v>
      </c>
      <c r="H122" s="129" t="s">
        <v>184</v>
      </c>
      <c r="I122" s="130" t="s">
        <v>184</v>
      </c>
      <c r="T122" s="18" t="str">
        <f>IF(ISERROR(
IF('Cad de Funcionários'!C127="","",'Cad de Funcionários'!C127)),"",IF('Cad de Funcionários'!C127="","",'Cad de Funcionários'!C127))</f>
        <v/>
      </c>
      <c r="U122" s="18" t="str">
        <f>IF(ISERROR(
IF('Cad de Cargos'!C129="","",'Cad de Cargos'!C129)),"",IF('Cad de Cargos'!C129="","",'Cad de Cargos'!C129))</f>
        <v/>
      </c>
      <c r="AB122" s="26" t="str">
        <f t="shared" si="3"/>
        <v/>
      </c>
      <c r="AC122" s="26" t="str">
        <f t="shared" si="4"/>
        <v/>
      </c>
      <c r="AD122" s="23" t="str">
        <f t="shared" si="5"/>
        <v/>
      </c>
    </row>
    <row r="123" spans="3:30" x14ac:dyDescent="0.25">
      <c r="C123" s="67"/>
      <c r="D123" s="57"/>
      <c r="E123" s="124" t="s">
        <v>184</v>
      </c>
      <c r="F123" s="67"/>
      <c r="G123" s="129" t="s">
        <v>184</v>
      </c>
      <c r="H123" s="129" t="s">
        <v>184</v>
      </c>
      <c r="I123" s="130" t="s">
        <v>184</v>
      </c>
      <c r="T123" s="18" t="str">
        <f>IF(ISERROR(
IF('Cad de Funcionários'!C128="","",'Cad de Funcionários'!C128)),"",IF('Cad de Funcionários'!C128="","",'Cad de Funcionários'!C128))</f>
        <v/>
      </c>
      <c r="U123" s="18" t="str">
        <f>IF(ISERROR(
IF('Cad de Cargos'!C130="","",'Cad de Cargos'!C130)),"",IF('Cad de Cargos'!C130="","",'Cad de Cargos'!C130))</f>
        <v/>
      </c>
      <c r="AB123" s="26" t="str">
        <f t="shared" si="3"/>
        <v/>
      </c>
      <c r="AC123" s="26" t="str">
        <f t="shared" si="4"/>
        <v/>
      </c>
      <c r="AD123" s="23" t="str">
        <f t="shared" si="5"/>
        <v/>
      </c>
    </row>
    <row r="124" spans="3:30" x14ac:dyDescent="0.25">
      <c r="C124" s="67"/>
      <c r="D124" s="57"/>
      <c r="E124" s="124" t="s">
        <v>184</v>
      </c>
      <c r="F124" s="67"/>
      <c r="G124" s="129" t="s">
        <v>184</v>
      </c>
      <c r="H124" s="129" t="s">
        <v>184</v>
      </c>
      <c r="I124" s="130" t="s">
        <v>184</v>
      </c>
      <c r="T124" s="18" t="str">
        <f>IF(ISERROR(
IF('Cad de Funcionários'!C129="","",'Cad de Funcionários'!C129)),"",IF('Cad de Funcionários'!C129="","",'Cad de Funcionários'!C129))</f>
        <v/>
      </c>
      <c r="U124" s="18" t="str">
        <f>IF(ISERROR(
IF('Cad de Cargos'!C131="","",'Cad de Cargos'!C131)),"",IF('Cad de Cargos'!C131="","",'Cad de Cargos'!C131))</f>
        <v/>
      </c>
      <c r="AB124" s="26" t="str">
        <f t="shared" si="3"/>
        <v/>
      </c>
      <c r="AC124" s="26" t="str">
        <f t="shared" si="4"/>
        <v/>
      </c>
      <c r="AD124" s="23" t="str">
        <f t="shared" si="5"/>
        <v/>
      </c>
    </row>
    <row r="125" spans="3:30" x14ac:dyDescent="0.25">
      <c r="C125" s="67"/>
      <c r="D125" s="57"/>
      <c r="E125" s="124" t="s">
        <v>184</v>
      </c>
      <c r="F125" s="67"/>
      <c r="G125" s="129" t="s">
        <v>184</v>
      </c>
      <c r="H125" s="129" t="s">
        <v>184</v>
      </c>
      <c r="I125" s="130" t="s">
        <v>184</v>
      </c>
      <c r="T125" s="18" t="str">
        <f>IF(ISERROR(
IF('Cad de Funcionários'!C130="","",'Cad de Funcionários'!C130)),"",IF('Cad de Funcionários'!C130="","",'Cad de Funcionários'!C130))</f>
        <v/>
      </c>
      <c r="U125" s="18" t="str">
        <f>IF(ISERROR(
IF('Cad de Cargos'!C132="","",'Cad de Cargos'!C132)),"",IF('Cad de Cargos'!C132="","",'Cad de Cargos'!C132))</f>
        <v/>
      </c>
      <c r="AB125" s="26" t="str">
        <f t="shared" si="3"/>
        <v/>
      </c>
      <c r="AC125" s="26" t="str">
        <f t="shared" si="4"/>
        <v/>
      </c>
      <c r="AD125" s="23" t="str">
        <f t="shared" si="5"/>
        <v/>
      </c>
    </row>
    <row r="126" spans="3:30" x14ac:dyDescent="0.25">
      <c r="C126" s="67"/>
      <c r="D126" s="57"/>
      <c r="E126" s="124" t="s">
        <v>184</v>
      </c>
      <c r="F126" s="67"/>
      <c r="G126" s="129" t="s">
        <v>184</v>
      </c>
      <c r="H126" s="129" t="s">
        <v>184</v>
      </c>
      <c r="I126" s="130" t="s">
        <v>184</v>
      </c>
      <c r="T126" s="18" t="str">
        <f>IF(ISERROR(
IF('Cad de Funcionários'!C131="","",'Cad de Funcionários'!C131)),"",IF('Cad de Funcionários'!C131="","",'Cad de Funcionários'!C131))</f>
        <v/>
      </c>
      <c r="U126" s="18" t="str">
        <f>IF(ISERROR(
IF('Cad de Cargos'!C133="","",'Cad de Cargos'!C133)),"",IF('Cad de Cargos'!C133="","",'Cad de Cargos'!C133))</f>
        <v/>
      </c>
      <c r="AB126" s="26" t="str">
        <f t="shared" si="3"/>
        <v/>
      </c>
      <c r="AC126" s="26" t="str">
        <f t="shared" si="4"/>
        <v/>
      </c>
      <c r="AD126" s="23" t="str">
        <f t="shared" si="5"/>
        <v/>
      </c>
    </row>
    <row r="127" spans="3:30" x14ac:dyDescent="0.25">
      <c r="C127" s="67"/>
      <c r="D127" s="57"/>
      <c r="E127" s="124" t="s">
        <v>184</v>
      </c>
      <c r="F127" s="67"/>
      <c r="G127" s="129" t="s">
        <v>184</v>
      </c>
      <c r="H127" s="129" t="s">
        <v>184</v>
      </c>
      <c r="I127" s="130" t="s">
        <v>184</v>
      </c>
      <c r="T127" s="18" t="str">
        <f>IF(ISERROR(
IF('Cad de Funcionários'!C132="","",'Cad de Funcionários'!C132)),"",IF('Cad de Funcionários'!C132="","",'Cad de Funcionários'!C132))</f>
        <v/>
      </c>
      <c r="U127" s="18" t="str">
        <f>IF(ISERROR(
IF('Cad de Cargos'!C134="","",'Cad de Cargos'!C134)),"",IF('Cad de Cargos'!C134="","",'Cad de Cargos'!C134))</f>
        <v/>
      </c>
      <c r="AB127" s="26" t="str">
        <f t="shared" si="3"/>
        <v/>
      </c>
      <c r="AC127" s="26" t="str">
        <f t="shared" si="4"/>
        <v/>
      </c>
      <c r="AD127" s="23" t="str">
        <f t="shared" si="5"/>
        <v/>
      </c>
    </row>
    <row r="128" spans="3:30" x14ac:dyDescent="0.25">
      <c r="C128" s="67"/>
      <c r="D128" s="57"/>
      <c r="E128" s="124" t="s">
        <v>184</v>
      </c>
      <c r="F128" s="67"/>
      <c r="G128" s="129" t="s">
        <v>184</v>
      </c>
      <c r="H128" s="129" t="s">
        <v>184</v>
      </c>
      <c r="I128" s="130" t="s">
        <v>184</v>
      </c>
      <c r="T128" s="18" t="str">
        <f>IF(ISERROR(
IF('Cad de Funcionários'!C133="","",'Cad de Funcionários'!C133)),"",IF('Cad de Funcionários'!C133="","",'Cad de Funcionários'!C133))</f>
        <v/>
      </c>
      <c r="U128" s="18" t="str">
        <f>IF(ISERROR(
IF('Cad de Cargos'!C135="","",'Cad de Cargos'!C135)),"",IF('Cad de Cargos'!C135="","",'Cad de Cargos'!C135))</f>
        <v/>
      </c>
      <c r="AB128" s="26" t="str">
        <f t="shared" si="3"/>
        <v/>
      </c>
      <c r="AC128" s="26" t="str">
        <f t="shared" si="4"/>
        <v/>
      </c>
      <c r="AD128" s="23" t="str">
        <f t="shared" si="5"/>
        <v/>
      </c>
    </row>
    <row r="129" spans="3:30" x14ac:dyDescent="0.25">
      <c r="C129" s="67"/>
      <c r="D129" s="57"/>
      <c r="E129" s="124" t="s">
        <v>184</v>
      </c>
      <c r="F129" s="67"/>
      <c r="G129" s="129" t="s">
        <v>184</v>
      </c>
      <c r="H129" s="129" t="s">
        <v>184</v>
      </c>
      <c r="I129" s="130" t="s">
        <v>184</v>
      </c>
      <c r="T129" s="18" t="str">
        <f>IF(ISERROR(
IF('Cad de Funcionários'!C134="","",'Cad de Funcionários'!C134)),"",IF('Cad de Funcionários'!C134="","",'Cad de Funcionários'!C134))</f>
        <v/>
      </c>
      <c r="U129" s="18" t="str">
        <f>IF(ISERROR(
IF('Cad de Cargos'!C136="","",'Cad de Cargos'!C136)),"",IF('Cad de Cargos'!C136="","",'Cad de Cargos'!C136))</f>
        <v/>
      </c>
      <c r="AB129" s="26" t="str">
        <f t="shared" si="3"/>
        <v/>
      </c>
      <c r="AC129" s="26" t="str">
        <f t="shared" si="4"/>
        <v/>
      </c>
      <c r="AD129" s="23" t="str">
        <f t="shared" si="5"/>
        <v/>
      </c>
    </row>
    <row r="130" spans="3:30" x14ac:dyDescent="0.25">
      <c r="C130" s="67"/>
      <c r="D130" s="57"/>
      <c r="E130" s="124" t="s">
        <v>184</v>
      </c>
      <c r="F130" s="67"/>
      <c r="G130" s="129" t="s">
        <v>184</v>
      </c>
      <c r="H130" s="129" t="s">
        <v>184</v>
      </c>
      <c r="I130" s="130" t="s">
        <v>184</v>
      </c>
      <c r="T130" s="18" t="str">
        <f>IF(ISERROR(
IF('Cad de Funcionários'!C135="","",'Cad de Funcionários'!C135)),"",IF('Cad de Funcionários'!C135="","",'Cad de Funcionários'!C135))</f>
        <v/>
      </c>
      <c r="U130" s="18" t="str">
        <f>IF(ISERROR(
IF('Cad de Cargos'!C137="","",'Cad de Cargos'!C137)),"",IF('Cad de Cargos'!C137="","",'Cad de Cargos'!C137))</f>
        <v/>
      </c>
      <c r="AB130" s="26" t="str">
        <f t="shared" si="3"/>
        <v/>
      </c>
      <c r="AC130" s="26" t="str">
        <f t="shared" si="4"/>
        <v/>
      </c>
      <c r="AD130" s="23" t="str">
        <f t="shared" si="5"/>
        <v/>
      </c>
    </row>
    <row r="131" spans="3:30" x14ac:dyDescent="0.25">
      <c r="C131" s="67"/>
      <c r="D131" s="57"/>
      <c r="E131" s="124" t="s">
        <v>184</v>
      </c>
      <c r="F131" s="67"/>
      <c r="G131" s="129" t="s">
        <v>184</v>
      </c>
      <c r="H131" s="129" t="s">
        <v>184</v>
      </c>
      <c r="I131" s="130" t="s">
        <v>184</v>
      </c>
      <c r="T131" s="18" t="str">
        <f>IF(ISERROR(
IF('Cad de Funcionários'!C136="","",'Cad de Funcionários'!C136)),"",IF('Cad de Funcionários'!C136="","",'Cad de Funcionários'!C136))</f>
        <v/>
      </c>
      <c r="U131" s="18" t="str">
        <f>IF(ISERROR(
IF('Cad de Cargos'!C138="","",'Cad de Cargos'!C138)),"",IF('Cad de Cargos'!C138="","",'Cad de Cargos'!C138))</f>
        <v/>
      </c>
      <c r="AB131" s="26" t="str">
        <f t="shared" si="3"/>
        <v/>
      </c>
      <c r="AC131" s="26" t="str">
        <f t="shared" si="4"/>
        <v/>
      </c>
      <c r="AD131" s="23" t="str">
        <f t="shared" si="5"/>
        <v/>
      </c>
    </row>
    <row r="132" spans="3:30" x14ac:dyDescent="0.25">
      <c r="C132" s="67"/>
      <c r="D132" s="57"/>
      <c r="E132" s="124" t="s">
        <v>184</v>
      </c>
      <c r="F132" s="67"/>
      <c r="G132" s="129" t="s">
        <v>184</v>
      </c>
      <c r="H132" s="129" t="s">
        <v>184</v>
      </c>
      <c r="I132" s="130" t="s">
        <v>184</v>
      </c>
      <c r="T132" s="18" t="str">
        <f>IF(ISERROR(
IF('Cad de Funcionários'!C137="","",'Cad de Funcionários'!C137)),"",IF('Cad de Funcionários'!C137="","",'Cad de Funcionários'!C137))</f>
        <v/>
      </c>
      <c r="U132" s="18" t="str">
        <f>IF(ISERROR(
IF('Cad de Cargos'!C139="","",'Cad de Cargos'!C139)),"",IF('Cad de Cargos'!C139="","",'Cad de Cargos'!C139))</f>
        <v/>
      </c>
      <c r="AB132" s="26" t="str">
        <f t="shared" si="3"/>
        <v/>
      </c>
      <c r="AC132" s="26" t="str">
        <f t="shared" si="4"/>
        <v/>
      </c>
      <c r="AD132" s="23" t="str">
        <f t="shared" si="5"/>
        <v/>
      </c>
    </row>
    <row r="133" spans="3:30" x14ac:dyDescent="0.25">
      <c r="C133" s="67"/>
      <c r="D133" s="57"/>
      <c r="E133" s="124" t="s">
        <v>184</v>
      </c>
      <c r="F133" s="67"/>
      <c r="G133" s="129" t="s">
        <v>184</v>
      </c>
      <c r="H133" s="129" t="s">
        <v>184</v>
      </c>
      <c r="I133" s="130" t="s">
        <v>184</v>
      </c>
      <c r="T133" s="18" t="str">
        <f>IF(ISERROR(
IF('Cad de Funcionários'!C138="","",'Cad de Funcionários'!C138)),"",IF('Cad de Funcionários'!C138="","",'Cad de Funcionários'!C138))</f>
        <v/>
      </c>
      <c r="U133" s="18" t="str">
        <f>IF(ISERROR(
IF('Cad de Cargos'!C140="","",'Cad de Cargos'!C140)),"",IF('Cad de Cargos'!C140="","",'Cad de Cargos'!C140))</f>
        <v/>
      </c>
      <c r="AB133" s="26" t="str">
        <f t="shared" si="3"/>
        <v/>
      </c>
      <c r="AC133" s="26" t="str">
        <f t="shared" si="4"/>
        <v/>
      </c>
      <c r="AD133" s="23" t="str">
        <f t="shared" si="5"/>
        <v/>
      </c>
    </row>
    <row r="134" spans="3:30" x14ac:dyDescent="0.25">
      <c r="C134" s="67"/>
      <c r="D134" s="57"/>
      <c r="E134" s="124" t="s">
        <v>184</v>
      </c>
      <c r="F134" s="67"/>
      <c r="G134" s="129" t="s">
        <v>184</v>
      </c>
      <c r="H134" s="129" t="s">
        <v>184</v>
      </c>
      <c r="I134" s="130" t="s">
        <v>184</v>
      </c>
      <c r="T134" s="18" t="str">
        <f>IF(ISERROR(
IF('Cad de Funcionários'!C139="","",'Cad de Funcionários'!C139)),"",IF('Cad de Funcionários'!C139="","",'Cad de Funcionários'!C139))</f>
        <v/>
      </c>
      <c r="U134" s="18" t="str">
        <f>IF(ISERROR(
IF('Cad de Cargos'!C141="","",'Cad de Cargos'!C141)),"",IF('Cad de Cargos'!C141="","",'Cad de Cargos'!C141))</f>
        <v/>
      </c>
      <c r="AB134" s="26" t="str">
        <f t="shared" si="3"/>
        <v/>
      </c>
      <c r="AC134" s="26" t="str">
        <f t="shared" si="4"/>
        <v/>
      </c>
      <c r="AD134" s="23" t="str">
        <f t="shared" si="5"/>
        <v/>
      </c>
    </row>
    <row r="135" spans="3:30" x14ac:dyDescent="0.25">
      <c r="C135" s="67"/>
      <c r="D135" s="57"/>
      <c r="E135" s="124" t="s">
        <v>184</v>
      </c>
      <c r="F135" s="67"/>
      <c r="G135" s="129" t="s">
        <v>184</v>
      </c>
      <c r="H135" s="129" t="s">
        <v>184</v>
      </c>
      <c r="I135" s="130" t="s">
        <v>184</v>
      </c>
      <c r="T135" s="18" t="str">
        <f>IF(ISERROR(
IF('Cad de Funcionários'!C140="","",'Cad de Funcionários'!C140)),"",IF('Cad de Funcionários'!C140="","",'Cad de Funcionários'!C140))</f>
        <v/>
      </c>
      <c r="U135" s="18" t="str">
        <f>IF(ISERROR(
IF('Cad de Cargos'!C142="","",'Cad de Cargos'!C142)),"",IF('Cad de Cargos'!C142="","",'Cad de Cargos'!C142))</f>
        <v/>
      </c>
      <c r="AB135" s="26" t="str">
        <f t="shared" ref="AB135:AB198" si="6">IF(D135="","",MONTH(D135))</f>
        <v/>
      </c>
      <c r="AC135" s="26" t="str">
        <f t="shared" ref="AC135:AC198" si="7">IF(D135="","",YEAR(D135))</f>
        <v/>
      </c>
      <c r="AD135" s="23" t="str">
        <f t="shared" ref="AD135:AD198" si="8">IF(ISERROR(
IF(G135="","",H135-G135)),"",IF(G135="","",H135-G135))</f>
        <v/>
      </c>
    </row>
    <row r="136" spans="3:30" x14ac:dyDescent="0.25">
      <c r="C136" s="67"/>
      <c r="D136" s="57"/>
      <c r="E136" s="124" t="s">
        <v>184</v>
      </c>
      <c r="F136" s="67"/>
      <c r="G136" s="129" t="s">
        <v>184</v>
      </c>
      <c r="H136" s="129" t="s">
        <v>184</v>
      </c>
      <c r="I136" s="130" t="s">
        <v>184</v>
      </c>
      <c r="T136" s="18" t="str">
        <f>IF(ISERROR(
IF('Cad de Funcionários'!C141="","",'Cad de Funcionários'!C141)),"",IF('Cad de Funcionários'!C141="","",'Cad de Funcionários'!C141))</f>
        <v/>
      </c>
      <c r="U136" s="18" t="str">
        <f>IF(ISERROR(
IF('Cad de Cargos'!C143="","",'Cad de Cargos'!C143)),"",IF('Cad de Cargos'!C143="","",'Cad de Cargos'!C143))</f>
        <v/>
      </c>
      <c r="AB136" s="26" t="str">
        <f t="shared" si="6"/>
        <v/>
      </c>
      <c r="AC136" s="26" t="str">
        <f t="shared" si="7"/>
        <v/>
      </c>
      <c r="AD136" s="23" t="str">
        <f t="shared" si="8"/>
        <v/>
      </c>
    </row>
    <row r="137" spans="3:30" x14ac:dyDescent="0.25">
      <c r="C137" s="67"/>
      <c r="D137" s="57"/>
      <c r="E137" s="124" t="s">
        <v>184</v>
      </c>
      <c r="F137" s="67"/>
      <c r="G137" s="129" t="s">
        <v>184</v>
      </c>
      <c r="H137" s="129" t="s">
        <v>184</v>
      </c>
      <c r="I137" s="130" t="s">
        <v>184</v>
      </c>
      <c r="T137" s="18" t="str">
        <f>IF(ISERROR(
IF('Cad de Funcionários'!C142="","",'Cad de Funcionários'!C142)),"",IF('Cad de Funcionários'!C142="","",'Cad de Funcionários'!C142))</f>
        <v/>
      </c>
      <c r="U137" s="18" t="str">
        <f>IF(ISERROR(
IF('Cad de Cargos'!C144="","",'Cad de Cargos'!C144)),"",IF('Cad de Cargos'!C144="","",'Cad de Cargos'!C144))</f>
        <v/>
      </c>
      <c r="AB137" s="26" t="str">
        <f t="shared" si="6"/>
        <v/>
      </c>
      <c r="AC137" s="26" t="str">
        <f t="shared" si="7"/>
        <v/>
      </c>
      <c r="AD137" s="23" t="str">
        <f t="shared" si="8"/>
        <v/>
      </c>
    </row>
    <row r="138" spans="3:30" x14ac:dyDescent="0.25">
      <c r="C138" s="67"/>
      <c r="D138" s="57"/>
      <c r="E138" s="124" t="s">
        <v>184</v>
      </c>
      <c r="F138" s="67"/>
      <c r="G138" s="129" t="s">
        <v>184</v>
      </c>
      <c r="H138" s="129" t="s">
        <v>184</v>
      </c>
      <c r="I138" s="130" t="s">
        <v>184</v>
      </c>
      <c r="T138" s="18" t="str">
        <f>IF(ISERROR(
IF('Cad de Funcionários'!C143="","",'Cad de Funcionários'!C143)),"",IF('Cad de Funcionários'!C143="","",'Cad de Funcionários'!C143))</f>
        <v/>
      </c>
      <c r="U138" s="18" t="str">
        <f>IF(ISERROR(
IF('Cad de Cargos'!C145="","",'Cad de Cargos'!C145)),"",IF('Cad de Cargos'!C145="","",'Cad de Cargos'!C145))</f>
        <v/>
      </c>
      <c r="AB138" s="26" t="str">
        <f t="shared" si="6"/>
        <v/>
      </c>
      <c r="AC138" s="26" t="str">
        <f t="shared" si="7"/>
        <v/>
      </c>
      <c r="AD138" s="23" t="str">
        <f t="shared" si="8"/>
        <v/>
      </c>
    </row>
    <row r="139" spans="3:30" x14ac:dyDescent="0.25">
      <c r="C139" s="67"/>
      <c r="D139" s="57"/>
      <c r="E139" s="124" t="s">
        <v>184</v>
      </c>
      <c r="F139" s="67"/>
      <c r="G139" s="129" t="s">
        <v>184</v>
      </c>
      <c r="H139" s="129" t="s">
        <v>184</v>
      </c>
      <c r="I139" s="130" t="s">
        <v>184</v>
      </c>
      <c r="T139" s="18" t="str">
        <f>IF(ISERROR(
IF('Cad de Funcionários'!C144="","",'Cad de Funcionários'!C144)),"",IF('Cad de Funcionários'!C144="","",'Cad de Funcionários'!C144))</f>
        <v/>
      </c>
      <c r="U139" s="18" t="str">
        <f>IF(ISERROR(
IF('Cad de Cargos'!C146="","",'Cad de Cargos'!C146)),"",IF('Cad de Cargos'!C146="","",'Cad de Cargos'!C146))</f>
        <v/>
      </c>
      <c r="AB139" s="26" t="str">
        <f t="shared" si="6"/>
        <v/>
      </c>
      <c r="AC139" s="26" t="str">
        <f t="shared" si="7"/>
        <v/>
      </c>
      <c r="AD139" s="23" t="str">
        <f t="shared" si="8"/>
        <v/>
      </c>
    </row>
    <row r="140" spans="3:30" x14ac:dyDescent="0.25">
      <c r="C140" s="67"/>
      <c r="D140" s="57"/>
      <c r="E140" s="124" t="s">
        <v>184</v>
      </c>
      <c r="F140" s="67"/>
      <c r="G140" s="129" t="s">
        <v>184</v>
      </c>
      <c r="H140" s="129" t="s">
        <v>184</v>
      </c>
      <c r="I140" s="130" t="s">
        <v>184</v>
      </c>
      <c r="T140" s="18" t="str">
        <f>IF(ISERROR(
IF('Cad de Funcionários'!C145="","",'Cad de Funcionários'!C145)),"",IF('Cad de Funcionários'!C145="","",'Cad de Funcionários'!C145))</f>
        <v/>
      </c>
      <c r="U140" s="18" t="str">
        <f>IF(ISERROR(
IF('Cad de Cargos'!C147="","",'Cad de Cargos'!C147)),"",IF('Cad de Cargos'!C147="","",'Cad de Cargos'!C147))</f>
        <v/>
      </c>
      <c r="AB140" s="26" t="str">
        <f t="shared" si="6"/>
        <v/>
      </c>
      <c r="AC140" s="26" t="str">
        <f t="shared" si="7"/>
        <v/>
      </c>
      <c r="AD140" s="23" t="str">
        <f t="shared" si="8"/>
        <v/>
      </c>
    </row>
    <row r="141" spans="3:30" x14ac:dyDescent="0.25">
      <c r="C141" s="67"/>
      <c r="D141" s="57"/>
      <c r="E141" s="124" t="s">
        <v>184</v>
      </c>
      <c r="F141" s="67"/>
      <c r="G141" s="129" t="s">
        <v>184</v>
      </c>
      <c r="H141" s="129" t="s">
        <v>184</v>
      </c>
      <c r="I141" s="130" t="s">
        <v>184</v>
      </c>
      <c r="T141" s="18" t="str">
        <f>IF(ISERROR(
IF('Cad de Funcionários'!C146="","",'Cad de Funcionários'!C146)),"",IF('Cad de Funcionários'!C146="","",'Cad de Funcionários'!C146))</f>
        <v/>
      </c>
      <c r="U141" s="18" t="str">
        <f>IF(ISERROR(
IF('Cad de Cargos'!C148="","",'Cad de Cargos'!C148)),"",IF('Cad de Cargos'!C148="","",'Cad de Cargos'!C148))</f>
        <v/>
      </c>
      <c r="AB141" s="26" t="str">
        <f t="shared" si="6"/>
        <v/>
      </c>
      <c r="AC141" s="26" t="str">
        <f t="shared" si="7"/>
        <v/>
      </c>
      <c r="AD141" s="23" t="str">
        <f t="shared" si="8"/>
        <v/>
      </c>
    </row>
    <row r="142" spans="3:30" x14ac:dyDescent="0.25">
      <c r="C142" s="67"/>
      <c r="D142" s="57"/>
      <c r="E142" s="124" t="s">
        <v>184</v>
      </c>
      <c r="F142" s="67"/>
      <c r="G142" s="129" t="s">
        <v>184</v>
      </c>
      <c r="H142" s="129" t="s">
        <v>184</v>
      </c>
      <c r="I142" s="130" t="s">
        <v>184</v>
      </c>
      <c r="T142" s="18" t="str">
        <f>IF(ISERROR(
IF('Cad de Funcionários'!C147="","",'Cad de Funcionários'!C147)),"",IF('Cad de Funcionários'!C147="","",'Cad de Funcionários'!C147))</f>
        <v/>
      </c>
      <c r="U142" s="18" t="str">
        <f>IF(ISERROR(
IF('Cad de Cargos'!C149="","",'Cad de Cargos'!C149)),"",IF('Cad de Cargos'!C149="","",'Cad de Cargos'!C149))</f>
        <v/>
      </c>
      <c r="AB142" s="26" t="str">
        <f t="shared" si="6"/>
        <v/>
      </c>
      <c r="AC142" s="26" t="str">
        <f t="shared" si="7"/>
        <v/>
      </c>
      <c r="AD142" s="23" t="str">
        <f t="shared" si="8"/>
        <v/>
      </c>
    </row>
    <row r="143" spans="3:30" x14ac:dyDescent="0.25">
      <c r="C143" s="67"/>
      <c r="D143" s="57"/>
      <c r="E143" s="124" t="s">
        <v>184</v>
      </c>
      <c r="F143" s="67"/>
      <c r="G143" s="129" t="s">
        <v>184</v>
      </c>
      <c r="H143" s="129" t="s">
        <v>184</v>
      </c>
      <c r="I143" s="130" t="s">
        <v>184</v>
      </c>
      <c r="T143" s="18" t="str">
        <f>IF(ISERROR(
IF('Cad de Funcionários'!C148="","",'Cad de Funcionários'!C148)),"",IF('Cad de Funcionários'!C148="","",'Cad de Funcionários'!C148))</f>
        <v/>
      </c>
      <c r="U143" s="18" t="str">
        <f>IF(ISERROR(
IF('Cad de Cargos'!C150="","",'Cad de Cargos'!C150)),"",IF('Cad de Cargos'!C150="","",'Cad de Cargos'!C150))</f>
        <v/>
      </c>
      <c r="AB143" s="26" t="str">
        <f t="shared" si="6"/>
        <v/>
      </c>
      <c r="AC143" s="26" t="str">
        <f t="shared" si="7"/>
        <v/>
      </c>
      <c r="AD143" s="23" t="str">
        <f t="shared" si="8"/>
        <v/>
      </c>
    </row>
    <row r="144" spans="3:30" x14ac:dyDescent="0.25">
      <c r="C144" s="67"/>
      <c r="D144" s="57"/>
      <c r="E144" s="124" t="s">
        <v>184</v>
      </c>
      <c r="F144" s="67"/>
      <c r="G144" s="129" t="s">
        <v>184</v>
      </c>
      <c r="H144" s="129" t="s">
        <v>184</v>
      </c>
      <c r="I144" s="130" t="s">
        <v>184</v>
      </c>
      <c r="T144" s="18" t="str">
        <f>IF(ISERROR(
IF('Cad de Funcionários'!C149="","",'Cad de Funcionários'!C149)),"",IF('Cad de Funcionários'!C149="","",'Cad de Funcionários'!C149))</f>
        <v/>
      </c>
      <c r="U144" s="18" t="str">
        <f>IF(ISERROR(
IF('Cad de Cargos'!C151="","",'Cad de Cargos'!C151)),"",IF('Cad de Cargos'!C151="","",'Cad de Cargos'!C151))</f>
        <v/>
      </c>
      <c r="AB144" s="26" t="str">
        <f t="shared" si="6"/>
        <v/>
      </c>
      <c r="AC144" s="26" t="str">
        <f t="shared" si="7"/>
        <v/>
      </c>
      <c r="AD144" s="23" t="str">
        <f t="shared" si="8"/>
        <v/>
      </c>
    </row>
    <row r="145" spans="3:30" x14ac:dyDescent="0.25">
      <c r="C145" s="67"/>
      <c r="D145" s="57"/>
      <c r="E145" s="124" t="s">
        <v>184</v>
      </c>
      <c r="F145" s="67"/>
      <c r="G145" s="129" t="s">
        <v>184</v>
      </c>
      <c r="H145" s="129" t="s">
        <v>184</v>
      </c>
      <c r="I145" s="130" t="s">
        <v>184</v>
      </c>
      <c r="T145" s="18" t="str">
        <f>IF(ISERROR(
IF('Cad de Funcionários'!C150="","",'Cad de Funcionários'!C150)),"",IF('Cad de Funcionários'!C150="","",'Cad de Funcionários'!C150))</f>
        <v/>
      </c>
      <c r="U145" s="18" t="str">
        <f>IF(ISERROR(
IF('Cad de Cargos'!C152="","",'Cad de Cargos'!C152)),"",IF('Cad de Cargos'!C152="","",'Cad de Cargos'!C152))</f>
        <v/>
      </c>
      <c r="AB145" s="26" t="str">
        <f t="shared" si="6"/>
        <v/>
      </c>
      <c r="AC145" s="26" t="str">
        <f t="shared" si="7"/>
        <v/>
      </c>
      <c r="AD145" s="23" t="str">
        <f t="shared" si="8"/>
        <v/>
      </c>
    </row>
    <row r="146" spans="3:30" x14ac:dyDescent="0.25">
      <c r="C146" s="67"/>
      <c r="D146" s="57"/>
      <c r="E146" s="124" t="s">
        <v>184</v>
      </c>
      <c r="F146" s="67"/>
      <c r="G146" s="129" t="s">
        <v>184</v>
      </c>
      <c r="H146" s="129" t="s">
        <v>184</v>
      </c>
      <c r="I146" s="130" t="s">
        <v>184</v>
      </c>
      <c r="T146" s="18" t="str">
        <f>IF(ISERROR(
IF('Cad de Funcionários'!C151="","",'Cad de Funcionários'!C151)),"",IF('Cad de Funcionários'!C151="","",'Cad de Funcionários'!C151))</f>
        <v/>
      </c>
      <c r="U146" s="18" t="str">
        <f>IF(ISERROR(
IF('Cad de Cargos'!C153="","",'Cad de Cargos'!C153)),"",IF('Cad de Cargos'!C153="","",'Cad de Cargos'!C153))</f>
        <v/>
      </c>
      <c r="AB146" s="26" t="str">
        <f t="shared" si="6"/>
        <v/>
      </c>
      <c r="AC146" s="26" t="str">
        <f t="shared" si="7"/>
        <v/>
      </c>
      <c r="AD146" s="23" t="str">
        <f t="shared" si="8"/>
        <v/>
      </c>
    </row>
    <row r="147" spans="3:30" x14ac:dyDescent="0.25">
      <c r="C147" s="67"/>
      <c r="D147" s="57"/>
      <c r="E147" s="124" t="s">
        <v>184</v>
      </c>
      <c r="F147" s="67"/>
      <c r="G147" s="129" t="s">
        <v>184</v>
      </c>
      <c r="H147" s="129" t="s">
        <v>184</v>
      </c>
      <c r="I147" s="130" t="s">
        <v>184</v>
      </c>
      <c r="T147" s="18" t="str">
        <f>IF(ISERROR(
IF('Cad de Funcionários'!C152="","",'Cad de Funcionários'!C152)),"",IF('Cad de Funcionários'!C152="","",'Cad de Funcionários'!C152))</f>
        <v/>
      </c>
      <c r="U147" s="18" t="str">
        <f>IF(ISERROR(
IF('Cad de Cargos'!C154="","",'Cad de Cargos'!C154)),"",IF('Cad de Cargos'!C154="","",'Cad de Cargos'!C154))</f>
        <v/>
      </c>
      <c r="AB147" s="26" t="str">
        <f t="shared" si="6"/>
        <v/>
      </c>
      <c r="AC147" s="26" t="str">
        <f t="shared" si="7"/>
        <v/>
      </c>
      <c r="AD147" s="23" t="str">
        <f t="shared" si="8"/>
        <v/>
      </c>
    </row>
    <row r="148" spans="3:30" x14ac:dyDescent="0.25">
      <c r="C148" s="67"/>
      <c r="D148" s="57"/>
      <c r="E148" s="124" t="s">
        <v>184</v>
      </c>
      <c r="F148" s="67"/>
      <c r="G148" s="129" t="s">
        <v>184</v>
      </c>
      <c r="H148" s="129" t="s">
        <v>184</v>
      </c>
      <c r="I148" s="130" t="s">
        <v>184</v>
      </c>
      <c r="T148" s="18" t="str">
        <f>IF(ISERROR(
IF('Cad de Funcionários'!C153="","",'Cad de Funcionários'!C153)),"",IF('Cad de Funcionários'!C153="","",'Cad de Funcionários'!C153))</f>
        <v/>
      </c>
      <c r="U148" s="18" t="str">
        <f>IF(ISERROR(
IF('Cad de Cargos'!C155="","",'Cad de Cargos'!C155)),"",IF('Cad de Cargos'!C155="","",'Cad de Cargos'!C155))</f>
        <v/>
      </c>
      <c r="AB148" s="26" t="str">
        <f t="shared" si="6"/>
        <v/>
      </c>
      <c r="AC148" s="26" t="str">
        <f t="shared" si="7"/>
        <v/>
      </c>
      <c r="AD148" s="23" t="str">
        <f t="shared" si="8"/>
        <v/>
      </c>
    </row>
    <row r="149" spans="3:30" x14ac:dyDescent="0.25">
      <c r="C149" s="67"/>
      <c r="D149" s="57"/>
      <c r="E149" s="124" t="s">
        <v>184</v>
      </c>
      <c r="F149" s="67"/>
      <c r="G149" s="129" t="s">
        <v>184</v>
      </c>
      <c r="H149" s="129" t="s">
        <v>184</v>
      </c>
      <c r="I149" s="130" t="s">
        <v>184</v>
      </c>
      <c r="T149" s="18" t="str">
        <f>IF(ISERROR(
IF('Cad de Funcionários'!C154="","",'Cad de Funcionários'!C154)),"",IF('Cad de Funcionários'!C154="","",'Cad de Funcionários'!C154))</f>
        <v/>
      </c>
      <c r="U149" s="18" t="str">
        <f>IF(ISERROR(
IF('Cad de Cargos'!C156="","",'Cad de Cargos'!C156)),"",IF('Cad de Cargos'!C156="","",'Cad de Cargos'!C156))</f>
        <v/>
      </c>
      <c r="AB149" s="26" t="str">
        <f t="shared" si="6"/>
        <v/>
      </c>
      <c r="AC149" s="26" t="str">
        <f t="shared" si="7"/>
        <v/>
      </c>
      <c r="AD149" s="23" t="str">
        <f t="shared" si="8"/>
        <v/>
      </c>
    </row>
    <row r="150" spans="3:30" x14ac:dyDescent="0.25">
      <c r="C150" s="67"/>
      <c r="D150" s="57"/>
      <c r="E150" s="124" t="s">
        <v>184</v>
      </c>
      <c r="F150" s="67"/>
      <c r="G150" s="129" t="s">
        <v>184</v>
      </c>
      <c r="H150" s="129" t="s">
        <v>184</v>
      </c>
      <c r="I150" s="130" t="s">
        <v>184</v>
      </c>
      <c r="T150" s="18" t="str">
        <f>IF(ISERROR(
IF('Cad de Funcionários'!C155="","",'Cad de Funcionários'!C155)),"",IF('Cad de Funcionários'!C155="","",'Cad de Funcionários'!C155))</f>
        <v/>
      </c>
      <c r="U150" s="18" t="str">
        <f>IF(ISERROR(
IF('Cad de Cargos'!C157="","",'Cad de Cargos'!C157)),"",IF('Cad de Cargos'!C157="","",'Cad de Cargos'!C157))</f>
        <v/>
      </c>
      <c r="AB150" s="26" t="str">
        <f t="shared" si="6"/>
        <v/>
      </c>
      <c r="AC150" s="26" t="str">
        <f t="shared" si="7"/>
        <v/>
      </c>
      <c r="AD150" s="23" t="str">
        <f t="shared" si="8"/>
        <v/>
      </c>
    </row>
    <row r="151" spans="3:30" x14ac:dyDescent="0.25">
      <c r="C151" s="67"/>
      <c r="D151" s="57"/>
      <c r="E151" s="124" t="s">
        <v>184</v>
      </c>
      <c r="F151" s="67"/>
      <c r="G151" s="129" t="s">
        <v>184</v>
      </c>
      <c r="H151" s="129" t="s">
        <v>184</v>
      </c>
      <c r="I151" s="130" t="s">
        <v>184</v>
      </c>
      <c r="T151" s="18" t="str">
        <f>IF(ISERROR(
IF('Cad de Funcionários'!C156="","",'Cad de Funcionários'!C156)),"",IF('Cad de Funcionários'!C156="","",'Cad de Funcionários'!C156))</f>
        <v/>
      </c>
      <c r="U151" s="18" t="str">
        <f>IF(ISERROR(
IF('Cad de Cargos'!C158="","",'Cad de Cargos'!C158)),"",IF('Cad de Cargos'!C158="","",'Cad de Cargos'!C158))</f>
        <v/>
      </c>
      <c r="AB151" s="26" t="str">
        <f t="shared" si="6"/>
        <v/>
      </c>
      <c r="AC151" s="26" t="str">
        <f t="shared" si="7"/>
        <v/>
      </c>
      <c r="AD151" s="23" t="str">
        <f t="shared" si="8"/>
        <v/>
      </c>
    </row>
    <row r="152" spans="3:30" x14ac:dyDescent="0.25">
      <c r="C152" s="67"/>
      <c r="D152" s="57"/>
      <c r="E152" s="124" t="s">
        <v>184</v>
      </c>
      <c r="F152" s="67"/>
      <c r="G152" s="129" t="s">
        <v>184</v>
      </c>
      <c r="H152" s="129" t="s">
        <v>184</v>
      </c>
      <c r="I152" s="130" t="s">
        <v>184</v>
      </c>
      <c r="T152" s="18" t="str">
        <f>IF(ISERROR(
IF('Cad de Funcionários'!C157="","",'Cad de Funcionários'!C157)),"",IF('Cad de Funcionários'!C157="","",'Cad de Funcionários'!C157))</f>
        <v/>
      </c>
      <c r="U152" s="18" t="str">
        <f>IF(ISERROR(
IF('Cad de Cargos'!C159="","",'Cad de Cargos'!C159)),"",IF('Cad de Cargos'!C159="","",'Cad de Cargos'!C159))</f>
        <v/>
      </c>
      <c r="AB152" s="26" t="str">
        <f t="shared" si="6"/>
        <v/>
      </c>
      <c r="AC152" s="26" t="str">
        <f t="shared" si="7"/>
        <v/>
      </c>
      <c r="AD152" s="23" t="str">
        <f t="shared" si="8"/>
        <v/>
      </c>
    </row>
    <row r="153" spans="3:30" x14ac:dyDescent="0.25">
      <c r="C153" s="67"/>
      <c r="D153" s="57"/>
      <c r="E153" s="124" t="s">
        <v>184</v>
      </c>
      <c r="F153" s="67"/>
      <c r="G153" s="129" t="s">
        <v>184</v>
      </c>
      <c r="H153" s="129" t="s">
        <v>184</v>
      </c>
      <c r="I153" s="130" t="s">
        <v>184</v>
      </c>
      <c r="T153" s="18" t="str">
        <f>IF(ISERROR(
IF('Cad de Funcionários'!C158="","",'Cad de Funcionários'!C158)),"",IF('Cad de Funcionários'!C158="","",'Cad de Funcionários'!C158))</f>
        <v/>
      </c>
      <c r="U153" s="18" t="str">
        <f>IF(ISERROR(
IF('Cad de Cargos'!C160="","",'Cad de Cargos'!C160)),"",IF('Cad de Cargos'!C160="","",'Cad de Cargos'!C160))</f>
        <v/>
      </c>
      <c r="AB153" s="26" t="str">
        <f t="shared" si="6"/>
        <v/>
      </c>
      <c r="AC153" s="26" t="str">
        <f t="shared" si="7"/>
        <v/>
      </c>
      <c r="AD153" s="23" t="str">
        <f t="shared" si="8"/>
        <v/>
      </c>
    </row>
    <row r="154" spans="3:30" x14ac:dyDescent="0.25">
      <c r="C154" s="67"/>
      <c r="D154" s="57"/>
      <c r="E154" s="124" t="s">
        <v>184</v>
      </c>
      <c r="F154" s="67"/>
      <c r="G154" s="129" t="s">
        <v>184</v>
      </c>
      <c r="H154" s="129" t="s">
        <v>184</v>
      </c>
      <c r="I154" s="130" t="s">
        <v>184</v>
      </c>
      <c r="T154" s="18" t="str">
        <f>IF(ISERROR(
IF('Cad de Funcionários'!C159="","",'Cad de Funcionários'!C159)),"",IF('Cad de Funcionários'!C159="","",'Cad de Funcionários'!C159))</f>
        <v/>
      </c>
      <c r="U154" s="18" t="str">
        <f>IF(ISERROR(
IF('Cad de Cargos'!C161="","",'Cad de Cargos'!C161)),"",IF('Cad de Cargos'!C161="","",'Cad de Cargos'!C161))</f>
        <v/>
      </c>
      <c r="AB154" s="26" t="str">
        <f t="shared" si="6"/>
        <v/>
      </c>
      <c r="AC154" s="26" t="str">
        <f t="shared" si="7"/>
        <v/>
      </c>
      <c r="AD154" s="23" t="str">
        <f t="shared" si="8"/>
        <v/>
      </c>
    </row>
    <row r="155" spans="3:30" x14ac:dyDescent="0.25">
      <c r="C155" s="67"/>
      <c r="D155" s="57"/>
      <c r="E155" s="124" t="s">
        <v>184</v>
      </c>
      <c r="F155" s="67"/>
      <c r="G155" s="129" t="s">
        <v>184</v>
      </c>
      <c r="H155" s="129" t="s">
        <v>184</v>
      </c>
      <c r="I155" s="130" t="s">
        <v>184</v>
      </c>
      <c r="T155" s="18" t="str">
        <f>IF(ISERROR(
IF('Cad de Funcionários'!C160="","",'Cad de Funcionários'!C160)),"",IF('Cad de Funcionários'!C160="","",'Cad de Funcionários'!C160))</f>
        <v/>
      </c>
      <c r="U155" s="18" t="str">
        <f>IF(ISERROR(
IF('Cad de Cargos'!C162="","",'Cad de Cargos'!C162)),"",IF('Cad de Cargos'!C162="","",'Cad de Cargos'!C162))</f>
        <v/>
      </c>
      <c r="AB155" s="26" t="str">
        <f t="shared" si="6"/>
        <v/>
      </c>
      <c r="AC155" s="26" t="str">
        <f t="shared" si="7"/>
        <v/>
      </c>
      <c r="AD155" s="23" t="str">
        <f t="shared" si="8"/>
        <v/>
      </c>
    </row>
    <row r="156" spans="3:30" x14ac:dyDescent="0.25">
      <c r="C156" s="67"/>
      <c r="D156" s="57"/>
      <c r="E156" s="124" t="s">
        <v>184</v>
      </c>
      <c r="F156" s="67"/>
      <c r="G156" s="129" t="s">
        <v>184</v>
      </c>
      <c r="H156" s="129" t="s">
        <v>184</v>
      </c>
      <c r="I156" s="130" t="s">
        <v>184</v>
      </c>
      <c r="T156" s="18" t="str">
        <f>IF(ISERROR(
IF('Cad de Funcionários'!C161="","",'Cad de Funcionários'!C161)),"",IF('Cad de Funcionários'!C161="","",'Cad de Funcionários'!C161))</f>
        <v/>
      </c>
      <c r="U156" s="18" t="str">
        <f>IF(ISERROR(
IF('Cad de Cargos'!C163="","",'Cad de Cargos'!C163)),"",IF('Cad de Cargos'!C163="","",'Cad de Cargos'!C163))</f>
        <v/>
      </c>
      <c r="AB156" s="26" t="str">
        <f t="shared" si="6"/>
        <v/>
      </c>
      <c r="AC156" s="26" t="str">
        <f t="shared" si="7"/>
        <v/>
      </c>
      <c r="AD156" s="23" t="str">
        <f t="shared" si="8"/>
        <v/>
      </c>
    </row>
    <row r="157" spans="3:30" x14ac:dyDescent="0.25">
      <c r="C157" s="67"/>
      <c r="D157" s="57"/>
      <c r="E157" s="124" t="s">
        <v>184</v>
      </c>
      <c r="F157" s="67"/>
      <c r="G157" s="129" t="s">
        <v>184</v>
      </c>
      <c r="H157" s="129" t="s">
        <v>184</v>
      </c>
      <c r="I157" s="130" t="s">
        <v>184</v>
      </c>
      <c r="T157" s="18" t="str">
        <f>IF(ISERROR(
IF('Cad de Funcionários'!C162="","",'Cad de Funcionários'!C162)),"",IF('Cad de Funcionários'!C162="","",'Cad de Funcionários'!C162))</f>
        <v/>
      </c>
      <c r="U157" s="18" t="str">
        <f>IF(ISERROR(
IF('Cad de Cargos'!C164="","",'Cad de Cargos'!C164)),"",IF('Cad de Cargos'!C164="","",'Cad de Cargos'!C164))</f>
        <v/>
      </c>
      <c r="AB157" s="26" t="str">
        <f t="shared" si="6"/>
        <v/>
      </c>
      <c r="AC157" s="26" t="str">
        <f t="shared" si="7"/>
        <v/>
      </c>
      <c r="AD157" s="23" t="str">
        <f t="shared" si="8"/>
        <v/>
      </c>
    </row>
    <row r="158" spans="3:30" x14ac:dyDescent="0.25">
      <c r="C158" s="67"/>
      <c r="D158" s="57"/>
      <c r="E158" s="124" t="s">
        <v>184</v>
      </c>
      <c r="F158" s="67"/>
      <c r="G158" s="129" t="s">
        <v>184</v>
      </c>
      <c r="H158" s="129" t="s">
        <v>184</v>
      </c>
      <c r="I158" s="130" t="s">
        <v>184</v>
      </c>
      <c r="T158" s="18" t="str">
        <f>IF(ISERROR(
IF('Cad de Funcionários'!C163="","",'Cad de Funcionários'!C163)),"",IF('Cad de Funcionários'!C163="","",'Cad de Funcionários'!C163))</f>
        <v/>
      </c>
      <c r="U158" s="18" t="str">
        <f>IF(ISERROR(
IF('Cad de Cargos'!C165="","",'Cad de Cargos'!C165)),"",IF('Cad de Cargos'!C165="","",'Cad de Cargos'!C165))</f>
        <v/>
      </c>
      <c r="AB158" s="26" t="str">
        <f t="shared" si="6"/>
        <v/>
      </c>
      <c r="AC158" s="26" t="str">
        <f t="shared" si="7"/>
        <v/>
      </c>
      <c r="AD158" s="23" t="str">
        <f t="shared" si="8"/>
        <v/>
      </c>
    </row>
    <row r="159" spans="3:30" x14ac:dyDescent="0.25">
      <c r="C159" s="67"/>
      <c r="D159" s="57"/>
      <c r="E159" s="124" t="s">
        <v>184</v>
      </c>
      <c r="F159" s="67"/>
      <c r="G159" s="129" t="s">
        <v>184</v>
      </c>
      <c r="H159" s="129" t="s">
        <v>184</v>
      </c>
      <c r="I159" s="130" t="s">
        <v>184</v>
      </c>
      <c r="T159" s="18" t="str">
        <f>IF(ISERROR(
IF('Cad de Funcionários'!C164="","",'Cad de Funcionários'!C164)),"",IF('Cad de Funcionários'!C164="","",'Cad de Funcionários'!C164))</f>
        <v/>
      </c>
      <c r="U159" s="18" t="str">
        <f>IF(ISERROR(
IF('Cad de Cargos'!C166="","",'Cad de Cargos'!C166)),"",IF('Cad de Cargos'!C166="","",'Cad de Cargos'!C166))</f>
        <v/>
      </c>
      <c r="AB159" s="26" t="str">
        <f t="shared" si="6"/>
        <v/>
      </c>
      <c r="AC159" s="26" t="str">
        <f t="shared" si="7"/>
        <v/>
      </c>
      <c r="AD159" s="23" t="str">
        <f t="shared" si="8"/>
        <v/>
      </c>
    </row>
    <row r="160" spans="3:30" x14ac:dyDescent="0.25">
      <c r="C160" s="67"/>
      <c r="D160" s="57"/>
      <c r="E160" s="124" t="s">
        <v>184</v>
      </c>
      <c r="F160" s="67"/>
      <c r="G160" s="129" t="s">
        <v>184</v>
      </c>
      <c r="H160" s="129" t="s">
        <v>184</v>
      </c>
      <c r="I160" s="130" t="s">
        <v>184</v>
      </c>
      <c r="T160" s="18" t="str">
        <f>IF(ISERROR(
IF('Cad de Funcionários'!C165="","",'Cad de Funcionários'!C165)),"",IF('Cad de Funcionários'!C165="","",'Cad de Funcionários'!C165))</f>
        <v/>
      </c>
      <c r="U160" s="18" t="str">
        <f>IF(ISERROR(
IF('Cad de Cargos'!C167="","",'Cad de Cargos'!C167)),"",IF('Cad de Cargos'!C167="","",'Cad de Cargos'!C167))</f>
        <v/>
      </c>
      <c r="AB160" s="26" t="str">
        <f t="shared" si="6"/>
        <v/>
      </c>
      <c r="AC160" s="26" t="str">
        <f t="shared" si="7"/>
        <v/>
      </c>
      <c r="AD160" s="23" t="str">
        <f t="shared" si="8"/>
        <v/>
      </c>
    </row>
    <row r="161" spans="3:30" x14ac:dyDescent="0.25">
      <c r="C161" s="67"/>
      <c r="D161" s="57"/>
      <c r="E161" s="124" t="s">
        <v>184</v>
      </c>
      <c r="F161" s="67"/>
      <c r="G161" s="129" t="s">
        <v>184</v>
      </c>
      <c r="H161" s="129" t="s">
        <v>184</v>
      </c>
      <c r="I161" s="130" t="s">
        <v>184</v>
      </c>
      <c r="T161" s="18" t="str">
        <f>IF(ISERROR(
IF('Cad de Funcionários'!C166="","",'Cad de Funcionários'!C166)),"",IF('Cad de Funcionários'!C166="","",'Cad de Funcionários'!C166))</f>
        <v/>
      </c>
      <c r="U161" s="18" t="str">
        <f>IF(ISERROR(
IF('Cad de Cargos'!C168="","",'Cad de Cargos'!C168)),"",IF('Cad de Cargos'!C168="","",'Cad de Cargos'!C168))</f>
        <v/>
      </c>
      <c r="AB161" s="26" t="str">
        <f t="shared" si="6"/>
        <v/>
      </c>
      <c r="AC161" s="26" t="str">
        <f t="shared" si="7"/>
        <v/>
      </c>
      <c r="AD161" s="23" t="str">
        <f t="shared" si="8"/>
        <v/>
      </c>
    </row>
    <row r="162" spans="3:30" x14ac:dyDescent="0.25">
      <c r="C162" s="67"/>
      <c r="D162" s="57"/>
      <c r="E162" s="124" t="s">
        <v>184</v>
      </c>
      <c r="F162" s="67"/>
      <c r="G162" s="129" t="s">
        <v>184</v>
      </c>
      <c r="H162" s="129" t="s">
        <v>184</v>
      </c>
      <c r="I162" s="130" t="s">
        <v>184</v>
      </c>
      <c r="T162" s="18" t="str">
        <f>IF(ISERROR(
IF('Cad de Funcionários'!C167="","",'Cad de Funcionários'!C167)),"",IF('Cad de Funcionários'!C167="","",'Cad de Funcionários'!C167))</f>
        <v/>
      </c>
      <c r="U162" s="18" t="str">
        <f>IF(ISERROR(
IF('Cad de Cargos'!C169="","",'Cad de Cargos'!C169)),"",IF('Cad de Cargos'!C169="","",'Cad de Cargos'!C169))</f>
        <v/>
      </c>
      <c r="AB162" s="26" t="str">
        <f t="shared" si="6"/>
        <v/>
      </c>
      <c r="AC162" s="26" t="str">
        <f t="shared" si="7"/>
        <v/>
      </c>
      <c r="AD162" s="23" t="str">
        <f t="shared" si="8"/>
        <v/>
      </c>
    </row>
    <row r="163" spans="3:30" x14ac:dyDescent="0.25">
      <c r="C163" s="67"/>
      <c r="D163" s="57"/>
      <c r="E163" s="124" t="s">
        <v>184</v>
      </c>
      <c r="F163" s="67"/>
      <c r="G163" s="129" t="s">
        <v>184</v>
      </c>
      <c r="H163" s="129" t="s">
        <v>184</v>
      </c>
      <c r="I163" s="130" t="s">
        <v>184</v>
      </c>
      <c r="T163" s="18" t="str">
        <f>IF(ISERROR(
IF('Cad de Funcionários'!C168="","",'Cad de Funcionários'!C168)),"",IF('Cad de Funcionários'!C168="","",'Cad de Funcionários'!C168))</f>
        <v/>
      </c>
      <c r="U163" s="18" t="str">
        <f>IF(ISERROR(
IF('Cad de Cargos'!C170="","",'Cad de Cargos'!C170)),"",IF('Cad de Cargos'!C170="","",'Cad de Cargos'!C170))</f>
        <v/>
      </c>
      <c r="AB163" s="26" t="str">
        <f t="shared" si="6"/>
        <v/>
      </c>
      <c r="AC163" s="26" t="str">
        <f t="shared" si="7"/>
        <v/>
      </c>
      <c r="AD163" s="23" t="str">
        <f t="shared" si="8"/>
        <v/>
      </c>
    </row>
    <row r="164" spans="3:30" x14ac:dyDescent="0.25">
      <c r="C164" s="67"/>
      <c r="D164" s="57"/>
      <c r="E164" s="124" t="s">
        <v>184</v>
      </c>
      <c r="F164" s="67"/>
      <c r="G164" s="129" t="s">
        <v>184</v>
      </c>
      <c r="H164" s="129" t="s">
        <v>184</v>
      </c>
      <c r="I164" s="130" t="s">
        <v>184</v>
      </c>
      <c r="T164" s="18" t="str">
        <f>IF(ISERROR(
IF('Cad de Funcionários'!C169="","",'Cad de Funcionários'!C169)),"",IF('Cad de Funcionários'!C169="","",'Cad de Funcionários'!C169))</f>
        <v/>
      </c>
      <c r="U164" s="18" t="str">
        <f>IF(ISERROR(
IF('Cad de Cargos'!C171="","",'Cad de Cargos'!C171)),"",IF('Cad de Cargos'!C171="","",'Cad de Cargos'!C171))</f>
        <v/>
      </c>
      <c r="AB164" s="26" t="str">
        <f t="shared" si="6"/>
        <v/>
      </c>
      <c r="AC164" s="26" t="str">
        <f t="shared" si="7"/>
        <v/>
      </c>
      <c r="AD164" s="23" t="str">
        <f t="shared" si="8"/>
        <v/>
      </c>
    </row>
    <row r="165" spans="3:30" x14ac:dyDescent="0.25">
      <c r="C165" s="67"/>
      <c r="D165" s="57"/>
      <c r="E165" s="124" t="s">
        <v>184</v>
      </c>
      <c r="F165" s="67"/>
      <c r="G165" s="129" t="s">
        <v>184</v>
      </c>
      <c r="H165" s="129" t="s">
        <v>184</v>
      </c>
      <c r="I165" s="130" t="s">
        <v>184</v>
      </c>
      <c r="T165" s="18" t="str">
        <f>IF(ISERROR(
IF('Cad de Funcionários'!C170="","",'Cad de Funcionários'!C170)),"",IF('Cad de Funcionários'!C170="","",'Cad de Funcionários'!C170))</f>
        <v/>
      </c>
      <c r="U165" s="18" t="str">
        <f>IF(ISERROR(
IF('Cad de Cargos'!C172="","",'Cad de Cargos'!C172)),"",IF('Cad de Cargos'!C172="","",'Cad de Cargos'!C172))</f>
        <v/>
      </c>
      <c r="AB165" s="26" t="str">
        <f t="shared" si="6"/>
        <v/>
      </c>
      <c r="AC165" s="26" t="str">
        <f t="shared" si="7"/>
        <v/>
      </c>
      <c r="AD165" s="23" t="str">
        <f t="shared" si="8"/>
        <v/>
      </c>
    </row>
    <row r="166" spans="3:30" x14ac:dyDescent="0.25">
      <c r="C166" s="67"/>
      <c r="D166" s="57"/>
      <c r="E166" s="124" t="s">
        <v>184</v>
      </c>
      <c r="F166" s="67"/>
      <c r="G166" s="129" t="s">
        <v>184</v>
      </c>
      <c r="H166" s="129" t="s">
        <v>184</v>
      </c>
      <c r="I166" s="130" t="s">
        <v>184</v>
      </c>
      <c r="T166" s="18" t="str">
        <f>IF(ISERROR(
IF('Cad de Funcionários'!C171="","",'Cad de Funcionários'!C171)),"",IF('Cad de Funcionários'!C171="","",'Cad de Funcionários'!C171))</f>
        <v/>
      </c>
      <c r="U166" s="18" t="str">
        <f>IF(ISERROR(
IF('Cad de Cargos'!C173="","",'Cad de Cargos'!C173)),"",IF('Cad de Cargos'!C173="","",'Cad de Cargos'!C173))</f>
        <v/>
      </c>
      <c r="AB166" s="26" t="str">
        <f t="shared" si="6"/>
        <v/>
      </c>
      <c r="AC166" s="26" t="str">
        <f t="shared" si="7"/>
        <v/>
      </c>
      <c r="AD166" s="23" t="str">
        <f t="shared" si="8"/>
        <v/>
      </c>
    </row>
    <row r="167" spans="3:30" x14ac:dyDescent="0.25">
      <c r="C167" s="67"/>
      <c r="D167" s="57"/>
      <c r="E167" s="124" t="s">
        <v>184</v>
      </c>
      <c r="F167" s="67"/>
      <c r="G167" s="129" t="s">
        <v>184</v>
      </c>
      <c r="H167" s="129" t="s">
        <v>184</v>
      </c>
      <c r="I167" s="130" t="s">
        <v>184</v>
      </c>
      <c r="T167" s="18" t="str">
        <f>IF(ISERROR(
IF('Cad de Funcionários'!C172="","",'Cad de Funcionários'!C172)),"",IF('Cad de Funcionários'!C172="","",'Cad de Funcionários'!C172))</f>
        <v/>
      </c>
      <c r="U167" s="18" t="str">
        <f>IF(ISERROR(
IF('Cad de Cargos'!C174="","",'Cad de Cargos'!C174)),"",IF('Cad de Cargos'!C174="","",'Cad de Cargos'!C174))</f>
        <v/>
      </c>
      <c r="AB167" s="26" t="str">
        <f t="shared" si="6"/>
        <v/>
      </c>
      <c r="AC167" s="26" t="str">
        <f t="shared" si="7"/>
        <v/>
      </c>
      <c r="AD167" s="23" t="str">
        <f t="shared" si="8"/>
        <v/>
      </c>
    </row>
    <row r="168" spans="3:30" x14ac:dyDescent="0.25">
      <c r="C168" s="67"/>
      <c r="D168" s="57"/>
      <c r="E168" s="124" t="s">
        <v>184</v>
      </c>
      <c r="F168" s="67"/>
      <c r="G168" s="129" t="s">
        <v>184</v>
      </c>
      <c r="H168" s="129" t="s">
        <v>184</v>
      </c>
      <c r="I168" s="130" t="s">
        <v>184</v>
      </c>
      <c r="T168" s="18" t="str">
        <f>IF(ISERROR(
IF('Cad de Funcionários'!C173="","",'Cad de Funcionários'!C173)),"",IF('Cad de Funcionários'!C173="","",'Cad de Funcionários'!C173))</f>
        <v/>
      </c>
      <c r="U168" s="18" t="str">
        <f>IF(ISERROR(
IF('Cad de Cargos'!C175="","",'Cad de Cargos'!C175)),"",IF('Cad de Cargos'!C175="","",'Cad de Cargos'!C175))</f>
        <v/>
      </c>
      <c r="AB168" s="26" t="str">
        <f t="shared" si="6"/>
        <v/>
      </c>
      <c r="AC168" s="26" t="str">
        <f t="shared" si="7"/>
        <v/>
      </c>
      <c r="AD168" s="23" t="str">
        <f t="shared" si="8"/>
        <v/>
      </c>
    </row>
    <row r="169" spans="3:30" x14ac:dyDescent="0.25">
      <c r="C169" s="67"/>
      <c r="D169" s="57"/>
      <c r="E169" s="124" t="s">
        <v>184</v>
      </c>
      <c r="F169" s="67"/>
      <c r="G169" s="129" t="s">
        <v>184</v>
      </c>
      <c r="H169" s="129" t="s">
        <v>184</v>
      </c>
      <c r="I169" s="130" t="s">
        <v>184</v>
      </c>
      <c r="T169" s="18" t="str">
        <f>IF(ISERROR(
IF('Cad de Funcionários'!C174="","",'Cad de Funcionários'!C174)),"",IF('Cad de Funcionários'!C174="","",'Cad de Funcionários'!C174))</f>
        <v/>
      </c>
      <c r="U169" s="18" t="str">
        <f>IF(ISERROR(
IF('Cad de Cargos'!C176="","",'Cad de Cargos'!C176)),"",IF('Cad de Cargos'!C176="","",'Cad de Cargos'!C176))</f>
        <v/>
      </c>
      <c r="AB169" s="26" t="str">
        <f t="shared" si="6"/>
        <v/>
      </c>
      <c r="AC169" s="26" t="str">
        <f t="shared" si="7"/>
        <v/>
      </c>
      <c r="AD169" s="23" t="str">
        <f t="shared" si="8"/>
        <v/>
      </c>
    </row>
    <row r="170" spans="3:30" x14ac:dyDescent="0.25">
      <c r="C170" s="67"/>
      <c r="D170" s="57"/>
      <c r="E170" s="124" t="s">
        <v>184</v>
      </c>
      <c r="F170" s="67"/>
      <c r="G170" s="129" t="s">
        <v>184</v>
      </c>
      <c r="H170" s="129" t="s">
        <v>184</v>
      </c>
      <c r="I170" s="130" t="s">
        <v>184</v>
      </c>
      <c r="T170" s="18" t="str">
        <f>IF(ISERROR(
IF('Cad de Funcionários'!C175="","",'Cad de Funcionários'!C175)),"",IF('Cad de Funcionários'!C175="","",'Cad de Funcionários'!C175))</f>
        <v/>
      </c>
      <c r="U170" s="18" t="str">
        <f>IF(ISERROR(
IF('Cad de Cargos'!C177="","",'Cad de Cargos'!C177)),"",IF('Cad de Cargos'!C177="","",'Cad de Cargos'!C177))</f>
        <v/>
      </c>
      <c r="AB170" s="26" t="str">
        <f t="shared" si="6"/>
        <v/>
      </c>
      <c r="AC170" s="26" t="str">
        <f t="shared" si="7"/>
        <v/>
      </c>
      <c r="AD170" s="23" t="str">
        <f t="shared" si="8"/>
        <v/>
      </c>
    </row>
    <row r="171" spans="3:30" x14ac:dyDescent="0.25">
      <c r="C171" s="67"/>
      <c r="D171" s="57"/>
      <c r="E171" s="124" t="s">
        <v>184</v>
      </c>
      <c r="F171" s="67"/>
      <c r="G171" s="129" t="s">
        <v>184</v>
      </c>
      <c r="H171" s="129" t="s">
        <v>184</v>
      </c>
      <c r="I171" s="130" t="s">
        <v>184</v>
      </c>
      <c r="T171" s="18" t="str">
        <f>IF(ISERROR(
IF('Cad de Funcionários'!C176="","",'Cad de Funcionários'!C176)),"",IF('Cad de Funcionários'!C176="","",'Cad de Funcionários'!C176))</f>
        <v/>
      </c>
      <c r="U171" s="18" t="str">
        <f>IF(ISERROR(
IF('Cad de Cargos'!C178="","",'Cad de Cargos'!C178)),"",IF('Cad de Cargos'!C178="","",'Cad de Cargos'!C178))</f>
        <v/>
      </c>
      <c r="AB171" s="26" t="str">
        <f t="shared" si="6"/>
        <v/>
      </c>
      <c r="AC171" s="26" t="str">
        <f t="shared" si="7"/>
        <v/>
      </c>
      <c r="AD171" s="23" t="str">
        <f t="shared" si="8"/>
        <v/>
      </c>
    </row>
    <row r="172" spans="3:30" x14ac:dyDescent="0.25">
      <c r="C172" s="67"/>
      <c r="D172" s="57"/>
      <c r="E172" s="124" t="s">
        <v>184</v>
      </c>
      <c r="F172" s="67"/>
      <c r="G172" s="129" t="s">
        <v>184</v>
      </c>
      <c r="H172" s="129" t="s">
        <v>184</v>
      </c>
      <c r="I172" s="130" t="s">
        <v>184</v>
      </c>
      <c r="T172" s="18" t="str">
        <f>IF(ISERROR(
IF('Cad de Funcionários'!C177="","",'Cad de Funcionários'!C177)),"",IF('Cad de Funcionários'!C177="","",'Cad de Funcionários'!C177))</f>
        <v/>
      </c>
      <c r="U172" s="18" t="str">
        <f>IF(ISERROR(
IF('Cad de Cargos'!C179="","",'Cad de Cargos'!C179)),"",IF('Cad de Cargos'!C179="","",'Cad de Cargos'!C179))</f>
        <v/>
      </c>
      <c r="AB172" s="26" t="str">
        <f t="shared" si="6"/>
        <v/>
      </c>
      <c r="AC172" s="26" t="str">
        <f t="shared" si="7"/>
        <v/>
      </c>
      <c r="AD172" s="23" t="str">
        <f t="shared" si="8"/>
        <v/>
      </c>
    </row>
    <row r="173" spans="3:30" x14ac:dyDescent="0.25">
      <c r="C173" s="67"/>
      <c r="D173" s="57"/>
      <c r="E173" s="124" t="s">
        <v>184</v>
      </c>
      <c r="F173" s="67"/>
      <c r="G173" s="129" t="s">
        <v>184</v>
      </c>
      <c r="H173" s="129" t="s">
        <v>184</v>
      </c>
      <c r="I173" s="130" t="s">
        <v>184</v>
      </c>
      <c r="T173" s="18" t="str">
        <f>IF(ISERROR(
IF('Cad de Funcionários'!C178="","",'Cad de Funcionários'!C178)),"",IF('Cad de Funcionários'!C178="","",'Cad de Funcionários'!C178))</f>
        <v/>
      </c>
      <c r="U173" s="18" t="str">
        <f>IF(ISERROR(
IF('Cad de Cargos'!C180="","",'Cad de Cargos'!C180)),"",IF('Cad de Cargos'!C180="","",'Cad de Cargos'!C180))</f>
        <v/>
      </c>
      <c r="AB173" s="26" t="str">
        <f t="shared" si="6"/>
        <v/>
      </c>
      <c r="AC173" s="26" t="str">
        <f t="shared" si="7"/>
        <v/>
      </c>
      <c r="AD173" s="23" t="str">
        <f t="shared" si="8"/>
        <v/>
      </c>
    </row>
    <row r="174" spans="3:30" x14ac:dyDescent="0.25">
      <c r="C174" s="67"/>
      <c r="D174" s="57"/>
      <c r="E174" s="124" t="s">
        <v>184</v>
      </c>
      <c r="F174" s="67"/>
      <c r="G174" s="129" t="s">
        <v>184</v>
      </c>
      <c r="H174" s="129" t="s">
        <v>184</v>
      </c>
      <c r="I174" s="130" t="s">
        <v>184</v>
      </c>
      <c r="T174" s="18" t="str">
        <f>IF(ISERROR(
IF('Cad de Funcionários'!C179="","",'Cad de Funcionários'!C179)),"",IF('Cad de Funcionários'!C179="","",'Cad de Funcionários'!C179))</f>
        <v/>
      </c>
      <c r="U174" s="18" t="str">
        <f>IF(ISERROR(
IF('Cad de Cargos'!C181="","",'Cad de Cargos'!C181)),"",IF('Cad de Cargos'!C181="","",'Cad de Cargos'!C181))</f>
        <v/>
      </c>
      <c r="AB174" s="26" t="str">
        <f t="shared" si="6"/>
        <v/>
      </c>
      <c r="AC174" s="26" t="str">
        <f t="shared" si="7"/>
        <v/>
      </c>
      <c r="AD174" s="23" t="str">
        <f t="shared" si="8"/>
        <v/>
      </c>
    </row>
    <row r="175" spans="3:30" x14ac:dyDescent="0.25">
      <c r="C175" s="67"/>
      <c r="D175" s="57"/>
      <c r="E175" s="124" t="s">
        <v>184</v>
      </c>
      <c r="F175" s="67"/>
      <c r="G175" s="129" t="s">
        <v>184</v>
      </c>
      <c r="H175" s="129" t="s">
        <v>184</v>
      </c>
      <c r="I175" s="130" t="s">
        <v>184</v>
      </c>
      <c r="T175" s="18" t="str">
        <f>IF(ISERROR(
IF('Cad de Funcionários'!C180="","",'Cad de Funcionários'!C180)),"",IF('Cad de Funcionários'!C180="","",'Cad de Funcionários'!C180))</f>
        <v/>
      </c>
      <c r="U175" s="18" t="str">
        <f>IF(ISERROR(
IF('Cad de Cargos'!C182="","",'Cad de Cargos'!C182)),"",IF('Cad de Cargos'!C182="","",'Cad de Cargos'!C182))</f>
        <v/>
      </c>
      <c r="AB175" s="26" t="str">
        <f t="shared" si="6"/>
        <v/>
      </c>
      <c r="AC175" s="26" t="str">
        <f t="shared" si="7"/>
        <v/>
      </c>
      <c r="AD175" s="23" t="str">
        <f t="shared" si="8"/>
        <v/>
      </c>
    </row>
    <row r="176" spans="3:30" x14ac:dyDescent="0.25">
      <c r="C176" s="67"/>
      <c r="D176" s="57"/>
      <c r="E176" s="124" t="s">
        <v>184</v>
      </c>
      <c r="F176" s="67"/>
      <c r="G176" s="129" t="s">
        <v>184</v>
      </c>
      <c r="H176" s="129" t="s">
        <v>184</v>
      </c>
      <c r="I176" s="130" t="s">
        <v>184</v>
      </c>
      <c r="T176" s="18" t="str">
        <f>IF(ISERROR(
IF('Cad de Funcionários'!C181="","",'Cad de Funcionários'!C181)),"",IF('Cad de Funcionários'!C181="","",'Cad de Funcionários'!C181))</f>
        <v/>
      </c>
      <c r="U176" s="18" t="str">
        <f>IF(ISERROR(
IF('Cad de Cargos'!C183="","",'Cad de Cargos'!C183)),"",IF('Cad de Cargos'!C183="","",'Cad de Cargos'!C183))</f>
        <v/>
      </c>
      <c r="AB176" s="26" t="str">
        <f t="shared" si="6"/>
        <v/>
      </c>
      <c r="AC176" s="26" t="str">
        <f t="shared" si="7"/>
        <v/>
      </c>
      <c r="AD176" s="23" t="str">
        <f t="shared" si="8"/>
        <v/>
      </c>
    </row>
    <row r="177" spans="3:30" x14ac:dyDescent="0.25">
      <c r="C177" s="67"/>
      <c r="D177" s="57"/>
      <c r="E177" s="124" t="s">
        <v>184</v>
      </c>
      <c r="F177" s="67"/>
      <c r="G177" s="129" t="s">
        <v>184</v>
      </c>
      <c r="H177" s="129" t="s">
        <v>184</v>
      </c>
      <c r="I177" s="130" t="s">
        <v>184</v>
      </c>
      <c r="T177" s="18" t="str">
        <f>IF(ISERROR(
IF('Cad de Funcionários'!C182="","",'Cad de Funcionários'!C182)),"",IF('Cad de Funcionários'!C182="","",'Cad de Funcionários'!C182))</f>
        <v/>
      </c>
      <c r="U177" s="18" t="str">
        <f>IF(ISERROR(
IF('Cad de Cargos'!C184="","",'Cad de Cargos'!C184)),"",IF('Cad de Cargos'!C184="","",'Cad de Cargos'!C184))</f>
        <v/>
      </c>
      <c r="AB177" s="26" t="str">
        <f t="shared" si="6"/>
        <v/>
      </c>
      <c r="AC177" s="26" t="str">
        <f t="shared" si="7"/>
        <v/>
      </c>
      <c r="AD177" s="23" t="str">
        <f t="shared" si="8"/>
        <v/>
      </c>
    </row>
    <row r="178" spans="3:30" x14ac:dyDescent="0.25">
      <c r="C178" s="67"/>
      <c r="D178" s="57"/>
      <c r="E178" s="124" t="s">
        <v>184</v>
      </c>
      <c r="F178" s="67"/>
      <c r="G178" s="129" t="s">
        <v>184</v>
      </c>
      <c r="H178" s="129" t="s">
        <v>184</v>
      </c>
      <c r="I178" s="130" t="s">
        <v>184</v>
      </c>
      <c r="T178" s="18" t="str">
        <f>IF(ISERROR(
IF('Cad de Funcionários'!C183="","",'Cad de Funcionários'!C183)),"",IF('Cad de Funcionários'!C183="","",'Cad de Funcionários'!C183))</f>
        <v/>
      </c>
      <c r="U178" s="18" t="str">
        <f>IF(ISERROR(
IF('Cad de Cargos'!C185="","",'Cad de Cargos'!C185)),"",IF('Cad de Cargos'!C185="","",'Cad de Cargos'!C185))</f>
        <v/>
      </c>
      <c r="AB178" s="26" t="str">
        <f t="shared" si="6"/>
        <v/>
      </c>
      <c r="AC178" s="26" t="str">
        <f t="shared" si="7"/>
        <v/>
      </c>
      <c r="AD178" s="23" t="str">
        <f t="shared" si="8"/>
        <v/>
      </c>
    </row>
    <row r="179" spans="3:30" x14ac:dyDescent="0.25">
      <c r="C179" s="67"/>
      <c r="D179" s="57"/>
      <c r="E179" s="124" t="s">
        <v>184</v>
      </c>
      <c r="F179" s="67"/>
      <c r="G179" s="129" t="s">
        <v>184</v>
      </c>
      <c r="H179" s="129" t="s">
        <v>184</v>
      </c>
      <c r="I179" s="130" t="s">
        <v>184</v>
      </c>
      <c r="T179" s="18" t="str">
        <f>IF(ISERROR(
IF('Cad de Funcionários'!C184="","",'Cad de Funcionários'!C184)),"",IF('Cad de Funcionários'!C184="","",'Cad de Funcionários'!C184))</f>
        <v/>
      </c>
      <c r="U179" s="18" t="str">
        <f>IF(ISERROR(
IF('Cad de Cargos'!C186="","",'Cad de Cargos'!C186)),"",IF('Cad de Cargos'!C186="","",'Cad de Cargos'!C186))</f>
        <v/>
      </c>
      <c r="AB179" s="26" t="str">
        <f t="shared" si="6"/>
        <v/>
      </c>
      <c r="AC179" s="26" t="str">
        <f t="shared" si="7"/>
        <v/>
      </c>
      <c r="AD179" s="23" t="str">
        <f t="shared" si="8"/>
        <v/>
      </c>
    </row>
    <row r="180" spans="3:30" x14ac:dyDescent="0.25">
      <c r="C180" s="67"/>
      <c r="D180" s="57"/>
      <c r="E180" s="124" t="s">
        <v>184</v>
      </c>
      <c r="F180" s="67"/>
      <c r="G180" s="129" t="s">
        <v>184</v>
      </c>
      <c r="H180" s="129" t="s">
        <v>184</v>
      </c>
      <c r="I180" s="130" t="s">
        <v>184</v>
      </c>
      <c r="T180" s="18" t="str">
        <f>IF(ISERROR(
IF('Cad de Funcionários'!C185="","",'Cad de Funcionários'!C185)),"",IF('Cad de Funcionários'!C185="","",'Cad de Funcionários'!C185))</f>
        <v/>
      </c>
      <c r="U180" s="18" t="str">
        <f>IF(ISERROR(
IF('Cad de Cargos'!C187="","",'Cad de Cargos'!C187)),"",IF('Cad de Cargos'!C187="","",'Cad de Cargos'!C187))</f>
        <v/>
      </c>
      <c r="AB180" s="26" t="str">
        <f t="shared" si="6"/>
        <v/>
      </c>
      <c r="AC180" s="26" t="str">
        <f t="shared" si="7"/>
        <v/>
      </c>
      <c r="AD180" s="23" t="str">
        <f t="shared" si="8"/>
        <v/>
      </c>
    </row>
    <row r="181" spans="3:30" x14ac:dyDescent="0.25">
      <c r="C181" s="67"/>
      <c r="D181" s="57"/>
      <c r="E181" s="124" t="s">
        <v>184</v>
      </c>
      <c r="F181" s="67"/>
      <c r="G181" s="129" t="s">
        <v>184</v>
      </c>
      <c r="H181" s="129" t="s">
        <v>184</v>
      </c>
      <c r="I181" s="130" t="s">
        <v>184</v>
      </c>
      <c r="T181" s="18" t="str">
        <f>IF(ISERROR(
IF('Cad de Funcionários'!C186="","",'Cad de Funcionários'!C186)),"",IF('Cad de Funcionários'!C186="","",'Cad de Funcionários'!C186))</f>
        <v/>
      </c>
      <c r="U181" s="18" t="str">
        <f>IF(ISERROR(
IF('Cad de Cargos'!C188="","",'Cad de Cargos'!C188)),"",IF('Cad de Cargos'!C188="","",'Cad de Cargos'!C188))</f>
        <v/>
      </c>
      <c r="AB181" s="26" t="str">
        <f t="shared" si="6"/>
        <v/>
      </c>
      <c r="AC181" s="26" t="str">
        <f t="shared" si="7"/>
        <v/>
      </c>
      <c r="AD181" s="23" t="str">
        <f t="shared" si="8"/>
        <v/>
      </c>
    </row>
    <row r="182" spans="3:30" x14ac:dyDescent="0.25">
      <c r="C182" s="67"/>
      <c r="D182" s="57"/>
      <c r="E182" s="124" t="s">
        <v>184</v>
      </c>
      <c r="F182" s="67"/>
      <c r="G182" s="129" t="s">
        <v>184</v>
      </c>
      <c r="H182" s="129" t="s">
        <v>184</v>
      </c>
      <c r="I182" s="130" t="s">
        <v>184</v>
      </c>
      <c r="T182" s="18" t="str">
        <f>IF(ISERROR(
IF('Cad de Funcionários'!C187="","",'Cad de Funcionários'!C187)),"",IF('Cad de Funcionários'!C187="","",'Cad de Funcionários'!C187))</f>
        <v/>
      </c>
      <c r="U182" s="18" t="str">
        <f>IF(ISERROR(
IF('Cad de Cargos'!C189="","",'Cad de Cargos'!C189)),"",IF('Cad de Cargos'!C189="","",'Cad de Cargos'!C189))</f>
        <v/>
      </c>
      <c r="AB182" s="26" t="str">
        <f t="shared" si="6"/>
        <v/>
      </c>
      <c r="AC182" s="26" t="str">
        <f t="shared" si="7"/>
        <v/>
      </c>
      <c r="AD182" s="23" t="str">
        <f t="shared" si="8"/>
        <v/>
      </c>
    </row>
    <row r="183" spans="3:30" x14ac:dyDescent="0.25">
      <c r="C183" s="67"/>
      <c r="D183" s="57"/>
      <c r="E183" s="124" t="s">
        <v>184</v>
      </c>
      <c r="F183" s="67"/>
      <c r="G183" s="129" t="s">
        <v>184</v>
      </c>
      <c r="H183" s="129" t="s">
        <v>184</v>
      </c>
      <c r="I183" s="130" t="s">
        <v>184</v>
      </c>
      <c r="T183" s="18" t="str">
        <f>IF(ISERROR(
IF('Cad de Funcionários'!C188="","",'Cad de Funcionários'!C188)),"",IF('Cad de Funcionários'!C188="","",'Cad de Funcionários'!C188))</f>
        <v/>
      </c>
      <c r="U183" s="18" t="str">
        <f>IF(ISERROR(
IF('Cad de Cargos'!C190="","",'Cad de Cargos'!C190)),"",IF('Cad de Cargos'!C190="","",'Cad de Cargos'!C190))</f>
        <v/>
      </c>
      <c r="AB183" s="26" t="str">
        <f t="shared" si="6"/>
        <v/>
      </c>
      <c r="AC183" s="26" t="str">
        <f t="shared" si="7"/>
        <v/>
      </c>
      <c r="AD183" s="23" t="str">
        <f t="shared" si="8"/>
        <v/>
      </c>
    </row>
    <row r="184" spans="3:30" x14ac:dyDescent="0.25">
      <c r="C184" s="67"/>
      <c r="D184" s="57"/>
      <c r="E184" s="124" t="s">
        <v>184</v>
      </c>
      <c r="F184" s="67"/>
      <c r="G184" s="129" t="s">
        <v>184</v>
      </c>
      <c r="H184" s="129" t="s">
        <v>184</v>
      </c>
      <c r="I184" s="130" t="s">
        <v>184</v>
      </c>
      <c r="T184" s="18" t="str">
        <f>IF(ISERROR(
IF('Cad de Funcionários'!C189="","",'Cad de Funcionários'!C189)),"",IF('Cad de Funcionários'!C189="","",'Cad de Funcionários'!C189))</f>
        <v/>
      </c>
      <c r="U184" s="18" t="str">
        <f>IF(ISERROR(
IF('Cad de Cargos'!C191="","",'Cad de Cargos'!C191)),"",IF('Cad de Cargos'!C191="","",'Cad de Cargos'!C191))</f>
        <v/>
      </c>
      <c r="AB184" s="26" t="str">
        <f t="shared" si="6"/>
        <v/>
      </c>
      <c r="AC184" s="26" t="str">
        <f t="shared" si="7"/>
        <v/>
      </c>
      <c r="AD184" s="23" t="str">
        <f t="shared" si="8"/>
        <v/>
      </c>
    </row>
    <row r="185" spans="3:30" x14ac:dyDescent="0.25">
      <c r="C185" s="67"/>
      <c r="D185" s="57"/>
      <c r="E185" s="124" t="s">
        <v>184</v>
      </c>
      <c r="F185" s="67"/>
      <c r="G185" s="129" t="s">
        <v>184</v>
      </c>
      <c r="H185" s="129" t="s">
        <v>184</v>
      </c>
      <c r="I185" s="130" t="s">
        <v>184</v>
      </c>
      <c r="T185" s="18" t="str">
        <f>IF(ISERROR(
IF('Cad de Funcionários'!C190="","",'Cad de Funcionários'!C190)),"",IF('Cad de Funcionários'!C190="","",'Cad de Funcionários'!C190))</f>
        <v/>
      </c>
      <c r="U185" s="18" t="str">
        <f>IF(ISERROR(
IF('Cad de Cargos'!C192="","",'Cad de Cargos'!C192)),"",IF('Cad de Cargos'!C192="","",'Cad de Cargos'!C192))</f>
        <v/>
      </c>
      <c r="AB185" s="26" t="str">
        <f t="shared" si="6"/>
        <v/>
      </c>
      <c r="AC185" s="26" t="str">
        <f t="shared" si="7"/>
        <v/>
      </c>
      <c r="AD185" s="23" t="str">
        <f t="shared" si="8"/>
        <v/>
      </c>
    </row>
    <row r="186" spans="3:30" x14ac:dyDescent="0.25">
      <c r="C186" s="67"/>
      <c r="D186" s="57"/>
      <c r="E186" s="124" t="s">
        <v>184</v>
      </c>
      <c r="F186" s="67"/>
      <c r="G186" s="129" t="s">
        <v>184</v>
      </c>
      <c r="H186" s="129" t="s">
        <v>184</v>
      </c>
      <c r="I186" s="130" t="s">
        <v>184</v>
      </c>
      <c r="T186" s="18" t="str">
        <f>IF(ISERROR(
IF('Cad de Funcionários'!C191="","",'Cad de Funcionários'!C191)),"",IF('Cad de Funcionários'!C191="","",'Cad de Funcionários'!C191))</f>
        <v/>
      </c>
      <c r="U186" s="18" t="str">
        <f>IF(ISERROR(
IF('Cad de Cargos'!C193="","",'Cad de Cargos'!C193)),"",IF('Cad de Cargos'!C193="","",'Cad de Cargos'!C193))</f>
        <v/>
      </c>
      <c r="AB186" s="26" t="str">
        <f t="shared" si="6"/>
        <v/>
      </c>
      <c r="AC186" s="26" t="str">
        <f t="shared" si="7"/>
        <v/>
      </c>
      <c r="AD186" s="23" t="str">
        <f t="shared" si="8"/>
        <v/>
      </c>
    </row>
    <row r="187" spans="3:30" x14ac:dyDescent="0.25">
      <c r="C187" s="67"/>
      <c r="D187" s="57"/>
      <c r="E187" s="124" t="s">
        <v>184</v>
      </c>
      <c r="F187" s="67"/>
      <c r="G187" s="129" t="s">
        <v>184</v>
      </c>
      <c r="H187" s="129" t="s">
        <v>184</v>
      </c>
      <c r="I187" s="130" t="s">
        <v>184</v>
      </c>
      <c r="T187" s="18" t="str">
        <f>IF(ISERROR(
IF('Cad de Funcionários'!C192="","",'Cad de Funcionários'!C192)),"",IF('Cad de Funcionários'!C192="","",'Cad de Funcionários'!C192))</f>
        <v/>
      </c>
      <c r="U187" s="18" t="str">
        <f>IF(ISERROR(
IF('Cad de Cargos'!C194="","",'Cad de Cargos'!C194)),"",IF('Cad de Cargos'!C194="","",'Cad de Cargos'!C194))</f>
        <v/>
      </c>
      <c r="AB187" s="26" t="str">
        <f t="shared" si="6"/>
        <v/>
      </c>
      <c r="AC187" s="26" t="str">
        <f t="shared" si="7"/>
        <v/>
      </c>
      <c r="AD187" s="23" t="str">
        <f t="shared" si="8"/>
        <v/>
      </c>
    </row>
    <row r="188" spans="3:30" x14ac:dyDescent="0.25">
      <c r="C188" s="67"/>
      <c r="D188" s="57"/>
      <c r="E188" s="124" t="s">
        <v>184</v>
      </c>
      <c r="F188" s="67"/>
      <c r="G188" s="129" t="s">
        <v>184</v>
      </c>
      <c r="H188" s="129" t="s">
        <v>184</v>
      </c>
      <c r="I188" s="130" t="s">
        <v>184</v>
      </c>
      <c r="T188" s="18" t="str">
        <f>IF(ISERROR(
IF('Cad de Funcionários'!C193="","",'Cad de Funcionários'!C193)),"",IF('Cad de Funcionários'!C193="","",'Cad de Funcionários'!C193))</f>
        <v/>
      </c>
      <c r="U188" s="18" t="str">
        <f>IF(ISERROR(
IF('Cad de Cargos'!C195="","",'Cad de Cargos'!C195)),"",IF('Cad de Cargos'!C195="","",'Cad de Cargos'!C195))</f>
        <v/>
      </c>
      <c r="AB188" s="26" t="str">
        <f t="shared" si="6"/>
        <v/>
      </c>
      <c r="AC188" s="26" t="str">
        <f t="shared" si="7"/>
        <v/>
      </c>
      <c r="AD188" s="23" t="str">
        <f t="shared" si="8"/>
        <v/>
      </c>
    </row>
    <row r="189" spans="3:30" x14ac:dyDescent="0.25">
      <c r="C189" s="67"/>
      <c r="D189" s="57"/>
      <c r="E189" s="124" t="s">
        <v>184</v>
      </c>
      <c r="F189" s="67"/>
      <c r="G189" s="129" t="s">
        <v>184</v>
      </c>
      <c r="H189" s="129" t="s">
        <v>184</v>
      </c>
      <c r="I189" s="130" t="s">
        <v>184</v>
      </c>
      <c r="T189" s="18" t="str">
        <f>IF(ISERROR(
IF('Cad de Funcionários'!C194="","",'Cad de Funcionários'!C194)),"",IF('Cad de Funcionários'!C194="","",'Cad de Funcionários'!C194))</f>
        <v/>
      </c>
      <c r="U189" s="18" t="str">
        <f>IF(ISERROR(
IF('Cad de Cargos'!C196="","",'Cad de Cargos'!C196)),"",IF('Cad de Cargos'!C196="","",'Cad de Cargos'!C196))</f>
        <v/>
      </c>
      <c r="AB189" s="26" t="str">
        <f t="shared" si="6"/>
        <v/>
      </c>
      <c r="AC189" s="26" t="str">
        <f t="shared" si="7"/>
        <v/>
      </c>
      <c r="AD189" s="23" t="str">
        <f t="shared" si="8"/>
        <v/>
      </c>
    </row>
    <row r="190" spans="3:30" x14ac:dyDescent="0.25">
      <c r="C190" s="67"/>
      <c r="D190" s="57"/>
      <c r="E190" s="124" t="s">
        <v>184</v>
      </c>
      <c r="F190" s="67"/>
      <c r="G190" s="129" t="s">
        <v>184</v>
      </c>
      <c r="H190" s="129" t="s">
        <v>184</v>
      </c>
      <c r="I190" s="130" t="s">
        <v>184</v>
      </c>
      <c r="T190" s="18" t="str">
        <f>IF(ISERROR(
IF('Cad de Funcionários'!C195="","",'Cad de Funcionários'!C195)),"",IF('Cad de Funcionários'!C195="","",'Cad de Funcionários'!C195))</f>
        <v/>
      </c>
      <c r="U190" s="18" t="str">
        <f>IF(ISERROR(
IF('Cad de Cargos'!C197="","",'Cad de Cargos'!C197)),"",IF('Cad de Cargos'!C197="","",'Cad de Cargos'!C197))</f>
        <v/>
      </c>
      <c r="AB190" s="26" t="str">
        <f t="shared" si="6"/>
        <v/>
      </c>
      <c r="AC190" s="26" t="str">
        <f t="shared" si="7"/>
        <v/>
      </c>
      <c r="AD190" s="23" t="str">
        <f t="shared" si="8"/>
        <v/>
      </c>
    </row>
    <row r="191" spans="3:30" x14ac:dyDescent="0.25">
      <c r="C191" s="67"/>
      <c r="D191" s="57"/>
      <c r="E191" s="124" t="s">
        <v>184</v>
      </c>
      <c r="F191" s="67"/>
      <c r="G191" s="129" t="s">
        <v>184</v>
      </c>
      <c r="H191" s="129" t="s">
        <v>184</v>
      </c>
      <c r="I191" s="130" t="s">
        <v>184</v>
      </c>
      <c r="T191" s="18" t="str">
        <f>IF(ISERROR(
IF('Cad de Funcionários'!C196="","",'Cad de Funcionários'!C196)),"",IF('Cad de Funcionários'!C196="","",'Cad de Funcionários'!C196))</f>
        <v/>
      </c>
      <c r="U191" s="18" t="str">
        <f>IF(ISERROR(
IF('Cad de Cargos'!C198="","",'Cad de Cargos'!C198)),"",IF('Cad de Cargos'!C198="","",'Cad de Cargos'!C198))</f>
        <v/>
      </c>
      <c r="AB191" s="26" t="str">
        <f t="shared" si="6"/>
        <v/>
      </c>
      <c r="AC191" s="26" t="str">
        <f t="shared" si="7"/>
        <v/>
      </c>
      <c r="AD191" s="23" t="str">
        <f t="shared" si="8"/>
        <v/>
      </c>
    </row>
    <row r="192" spans="3:30" x14ac:dyDescent="0.25">
      <c r="C192" s="67"/>
      <c r="D192" s="57"/>
      <c r="E192" s="124" t="s">
        <v>184</v>
      </c>
      <c r="F192" s="67"/>
      <c r="G192" s="129" t="s">
        <v>184</v>
      </c>
      <c r="H192" s="129" t="s">
        <v>184</v>
      </c>
      <c r="I192" s="130" t="s">
        <v>184</v>
      </c>
      <c r="T192" s="18" t="str">
        <f>IF(ISERROR(
IF('Cad de Funcionários'!C197="","",'Cad de Funcionários'!C197)),"",IF('Cad de Funcionários'!C197="","",'Cad de Funcionários'!C197))</f>
        <v/>
      </c>
      <c r="U192" s="18" t="str">
        <f>IF(ISERROR(
IF('Cad de Cargos'!C199="","",'Cad de Cargos'!C199)),"",IF('Cad de Cargos'!C199="","",'Cad de Cargos'!C199))</f>
        <v/>
      </c>
      <c r="AB192" s="26" t="str">
        <f t="shared" si="6"/>
        <v/>
      </c>
      <c r="AC192" s="26" t="str">
        <f t="shared" si="7"/>
        <v/>
      </c>
      <c r="AD192" s="23" t="str">
        <f t="shared" si="8"/>
        <v/>
      </c>
    </row>
    <row r="193" spans="3:30" x14ac:dyDescent="0.25">
      <c r="C193" s="67"/>
      <c r="D193" s="57"/>
      <c r="E193" s="124" t="s">
        <v>184</v>
      </c>
      <c r="F193" s="67"/>
      <c r="G193" s="129" t="s">
        <v>184</v>
      </c>
      <c r="H193" s="129" t="s">
        <v>184</v>
      </c>
      <c r="I193" s="130" t="s">
        <v>184</v>
      </c>
      <c r="T193" s="18" t="str">
        <f>IF(ISERROR(
IF('Cad de Funcionários'!C198="","",'Cad de Funcionários'!C198)),"",IF('Cad de Funcionários'!C198="","",'Cad de Funcionários'!C198))</f>
        <v/>
      </c>
      <c r="U193" s="18" t="str">
        <f>IF(ISERROR(
IF('Cad de Cargos'!C200="","",'Cad de Cargos'!C200)),"",IF('Cad de Cargos'!C200="","",'Cad de Cargos'!C200))</f>
        <v/>
      </c>
      <c r="AB193" s="26" t="str">
        <f t="shared" si="6"/>
        <v/>
      </c>
      <c r="AC193" s="26" t="str">
        <f t="shared" si="7"/>
        <v/>
      </c>
      <c r="AD193" s="23" t="str">
        <f t="shared" si="8"/>
        <v/>
      </c>
    </row>
    <row r="194" spans="3:30" x14ac:dyDescent="0.25">
      <c r="C194" s="67"/>
      <c r="D194" s="57"/>
      <c r="E194" s="124" t="s">
        <v>184</v>
      </c>
      <c r="F194" s="67"/>
      <c r="G194" s="129" t="s">
        <v>184</v>
      </c>
      <c r="H194" s="129" t="s">
        <v>184</v>
      </c>
      <c r="I194" s="130" t="s">
        <v>184</v>
      </c>
      <c r="T194" s="18" t="str">
        <f>IF(ISERROR(
IF('Cad de Funcionários'!C199="","",'Cad de Funcionários'!C199)),"",IF('Cad de Funcionários'!C199="","",'Cad de Funcionários'!C199))</f>
        <v/>
      </c>
      <c r="U194" s="18" t="str">
        <f>IF(ISERROR(
IF('Cad de Cargos'!C201="","",'Cad de Cargos'!C201)),"",IF('Cad de Cargos'!C201="","",'Cad de Cargos'!C201))</f>
        <v/>
      </c>
      <c r="AB194" s="26" t="str">
        <f t="shared" si="6"/>
        <v/>
      </c>
      <c r="AC194" s="26" t="str">
        <f t="shared" si="7"/>
        <v/>
      </c>
      <c r="AD194" s="23" t="str">
        <f t="shared" si="8"/>
        <v/>
      </c>
    </row>
    <row r="195" spans="3:30" x14ac:dyDescent="0.25">
      <c r="C195" s="67"/>
      <c r="D195" s="57"/>
      <c r="E195" s="124" t="s">
        <v>184</v>
      </c>
      <c r="F195" s="67"/>
      <c r="G195" s="129" t="s">
        <v>184</v>
      </c>
      <c r="H195" s="129" t="s">
        <v>184</v>
      </c>
      <c r="I195" s="130" t="s">
        <v>184</v>
      </c>
      <c r="T195" s="18" t="str">
        <f>IF(ISERROR(
IF('Cad de Funcionários'!C200="","",'Cad de Funcionários'!C200)),"",IF('Cad de Funcionários'!C200="","",'Cad de Funcionários'!C200))</f>
        <v/>
      </c>
      <c r="U195" s="18" t="str">
        <f>IF(ISERROR(
IF('Cad de Cargos'!C202="","",'Cad de Cargos'!C202)),"",IF('Cad de Cargos'!C202="","",'Cad de Cargos'!C202))</f>
        <v/>
      </c>
      <c r="AB195" s="26" t="str">
        <f t="shared" si="6"/>
        <v/>
      </c>
      <c r="AC195" s="26" t="str">
        <f t="shared" si="7"/>
        <v/>
      </c>
      <c r="AD195" s="23" t="str">
        <f t="shared" si="8"/>
        <v/>
      </c>
    </row>
    <row r="196" spans="3:30" x14ac:dyDescent="0.25">
      <c r="C196" s="67"/>
      <c r="D196" s="57"/>
      <c r="E196" s="124" t="s">
        <v>184</v>
      </c>
      <c r="F196" s="67"/>
      <c r="G196" s="129" t="s">
        <v>184</v>
      </c>
      <c r="H196" s="129" t="s">
        <v>184</v>
      </c>
      <c r="I196" s="130" t="s">
        <v>184</v>
      </c>
      <c r="T196" s="18" t="str">
        <f>IF(ISERROR(
IF('Cad de Funcionários'!C201="","",'Cad de Funcionários'!C201)),"",IF('Cad de Funcionários'!C201="","",'Cad de Funcionários'!C201))</f>
        <v/>
      </c>
      <c r="U196" s="18" t="str">
        <f>IF(ISERROR(
IF('Cad de Cargos'!C203="","",'Cad de Cargos'!C203)),"",IF('Cad de Cargos'!C203="","",'Cad de Cargos'!C203))</f>
        <v/>
      </c>
      <c r="AB196" s="26" t="str">
        <f t="shared" si="6"/>
        <v/>
      </c>
      <c r="AC196" s="26" t="str">
        <f t="shared" si="7"/>
        <v/>
      </c>
      <c r="AD196" s="23" t="str">
        <f t="shared" si="8"/>
        <v/>
      </c>
    </row>
    <row r="197" spans="3:30" x14ac:dyDescent="0.25">
      <c r="C197" s="67"/>
      <c r="D197" s="57"/>
      <c r="E197" s="124" t="s">
        <v>184</v>
      </c>
      <c r="F197" s="67"/>
      <c r="G197" s="129" t="s">
        <v>184</v>
      </c>
      <c r="H197" s="129" t="s">
        <v>184</v>
      </c>
      <c r="I197" s="130" t="s">
        <v>184</v>
      </c>
      <c r="T197" s="18" t="str">
        <f>IF(ISERROR(
IF('Cad de Funcionários'!C202="","",'Cad de Funcionários'!C202)),"",IF('Cad de Funcionários'!C202="","",'Cad de Funcionários'!C202))</f>
        <v/>
      </c>
      <c r="U197" s="18" t="str">
        <f>IF(ISERROR(
IF('Cad de Cargos'!C204="","",'Cad de Cargos'!C204)),"",IF('Cad de Cargos'!C204="","",'Cad de Cargos'!C204))</f>
        <v/>
      </c>
      <c r="AB197" s="26" t="str">
        <f t="shared" si="6"/>
        <v/>
      </c>
      <c r="AC197" s="26" t="str">
        <f t="shared" si="7"/>
        <v/>
      </c>
      <c r="AD197" s="23" t="str">
        <f t="shared" si="8"/>
        <v/>
      </c>
    </row>
    <row r="198" spans="3:30" x14ac:dyDescent="0.25">
      <c r="C198" s="67"/>
      <c r="D198" s="57"/>
      <c r="E198" s="124" t="s">
        <v>184</v>
      </c>
      <c r="F198" s="67"/>
      <c r="G198" s="129" t="s">
        <v>184</v>
      </c>
      <c r="H198" s="129" t="s">
        <v>184</v>
      </c>
      <c r="I198" s="130" t="s">
        <v>184</v>
      </c>
      <c r="T198" s="18" t="str">
        <f>IF(ISERROR(
IF('Cad de Funcionários'!C203="","",'Cad de Funcionários'!C203)),"",IF('Cad de Funcionários'!C203="","",'Cad de Funcionários'!C203))</f>
        <v/>
      </c>
      <c r="U198" s="18" t="str">
        <f>IF(ISERROR(
IF('Cad de Cargos'!C205="","",'Cad de Cargos'!C205)),"",IF('Cad de Cargos'!C205="","",'Cad de Cargos'!C205))</f>
        <v/>
      </c>
      <c r="AB198" s="26" t="str">
        <f t="shared" si="6"/>
        <v/>
      </c>
      <c r="AC198" s="26" t="str">
        <f t="shared" si="7"/>
        <v/>
      </c>
      <c r="AD198" s="23" t="str">
        <f t="shared" si="8"/>
        <v/>
      </c>
    </row>
    <row r="199" spans="3:30" x14ac:dyDescent="0.25">
      <c r="C199" s="67"/>
      <c r="D199" s="57"/>
      <c r="E199" s="124" t="s">
        <v>184</v>
      </c>
      <c r="F199" s="67"/>
      <c r="G199" s="129" t="s">
        <v>184</v>
      </c>
      <c r="H199" s="129" t="s">
        <v>184</v>
      </c>
      <c r="I199" s="130" t="s">
        <v>184</v>
      </c>
      <c r="T199" s="18" t="str">
        <f>IF(ISERROR(
IF('Cad de Funcionários'!C204="","",'Cad de Funcionários'!C204)),"",IF('Cad de Funcionários'!C204="","",'Cad de Funcionários'!C204))</f>
        <v/>
      </c>
      <c r="U199" s="18" t="str">
        <f>IF(ISERROR(
IF('Cad de Cargos'!C206="","",'Cad de Cargos'!C206)),"",IF('Cad de Cargos'!C206="","",'Cad de Cargos'!C206))</f>
        <v/>
      </c>
      <c r="AB199" s="26" t="str">
        <f t="shared" ref="AB199:AB262" si="9">IF(D199="","",MONTH(D199))</f>
        <v/>
      </c>
      <c r="AC199" s="26" t="str">
        <f t="shared" ref="AC199:AC262" si="10">IF(D199="","",YEAR(D199))</f>
        <v/>
      </c>
      <c r="AD199" s="23" t="str">
        <f t="shared" ref="AD199:AD262" si="11">IF(ISERROR(
IF(G199="","",H199-G199)),"",IF(G199="","",H199-G199))</f>
        <v/>
      </c>
    </row>
    <row r="200" spans="3:30" x14ac:dyDescent="0.25">
      <c r="C200" s="67"/>
      <c r="D200" s="57"/>
      <c r="E200" s="124" t="s">
        <v>184</v>
      </c>
      <c r="F200" s="67"/>
      <c r="G200" s="129" t="s">
        <v>184</v>
      </c>
      <c r="H200" s="129" t="s">
        <v>184</v>
      </c>
      <c r="I200" s="130" t="s">
        <v>184</v>
      </c>
      <c r="T200" s="18" t="str">
        <f>IF(ISERROR(
IF('Cad de Funcionários'!C205="","",'Cad de Funcionários'!C205)),"",IF('Cad de Funcionários'!C205="","",'Cad de Funcionários'!C205))</f>
        <v/>
      </c>
      <c r="U200" s="18" t="str">
        <f>IF(ISERROR(
IF('Cad de Cargos'!C207="","",'Cad de Cargos'!C207)),"",IF('Cad de Cargos'!C207="","",'Cad de Cargos'!C207))</f>
        <v/>
      </c>
      <c r="AB200" s="26" t="str">
        <f t="shared" si="9"/>
        <v/>
      </c>
      <c r="AC200" s="26" t="str">
        <f t="shared" si="10"/>
        <v/>
      </c>
      <c r="AD200" s="23" t="str">
        <f t="shared" si="11"/>
        <v/>
      </c>
    </row>
    <row r="201" spans="3:30" x14ac:dyDescent="0.25">
      <c r="C201" s="67"/>
      <c r="D201" s="57"/>
      <c r="E201" s="124" t="s">
        <v>184</v>
      </c>
      <c r="F201" s="67"/>
      <c r="G201" s="129" t="s">
        <v>184</v>
      </c>
      <c r="H201" s="129" t="s">
        <v>184</v>
      </c>
      <c r="I201" s="130" t="s">
        <v>184</v>
      </c>
      <c r="AB201" s="26" t="str">
        <f t="shared" si="9"/>
        <v/>
      </c>
      <c r="AC201" s="26" t="str">
        <f t="shared" si="10"/>
        <v/>
      </c>
      <c r="AD201" s="23" t="str">
        <f t="shared" si="11"/>
        <v/>
      </c>
    </row>
    <row r="202" spans="3:30" x14ac:dyDescent="0.25">
      <c r="C202" s="67"/>
      <c r="D202" s="57"/>
      <c r="E202" s="124" t="s">
        <v>184</v>
      </c>
      <c r="F202" s="67"/>
      <c r="G202" s="129" t="s">
        <v>184</v>
      </c>
      <c r="H202" s="129" t="s">
        <v>184</v>
      </c>
      <c r="I202" s="130" t="s">
        <v>184</v>
      </c>
      <c r="AB202" s="26" t="str">
        <f t="shared" si="9"/>
        <v/>
      </c>
      <c r="AC202" s="26" t="str">
        <f t="shared" si="10"/>
        <v/>
      </c>
      <c r="AD202" s="23" t="str">
        <f t="shared" si="11"/>
        <v/>
      </c>
    </row>
    <row r="203" spans="3:30" x14ac:dyDescent="0.25">
      <c r="C203" s="67"/>
      <c r="D203" s="57"/>
      <c r="E203" s="124" t="s">
        <v>184</v>
      </c>
      <c r="F203" s="67"/>
      <c r="G203" s="129" t="s">
        <v>184</v>
      </c>
      <c r="H203" s="129" t="s">
        <v>184</v>
      </c>
      <c r="I203" s="130" t="s">
        <v>184</v>
      </c>
      <c r="AB203" s="26" t="str">
        <f t="shared" si="9"/>
        <v/>
      </c>
      <c r="AC203" s="26" t="str">
        <f t="shared" si="10"/>
        <v/>
      </c>
      <c r="AD203" s="23" t="str">
        <f t="shared" si="11"/>
        <v/>
      </c>
    </row>
    <row r="204" spans="3:30" x14ac:dyDescent="0.25">
      <c r="C204" s="67"/>
      <c r="D204" s="57"/>
      <c r="E204" s="124" t="s">
        <v>184</v>
      </c>
      <c r="F204" s="67"/>
      <c r="G204" s="129" t="s">
        <v>184</v>
      </c>
      <c r="H204" s="129" t="s">
        <v>184</v>
      </c>
      <c r="I204" s="130" t="s">
        <v>184</v>
      </c>
      <c r="AB204" s="26" t="str">
        <f t="shared" si="9"/>
        <v/>
      </c>
      <c r="AC204" s="26" t="str">
        <f t="shared" si="10"/>
        <v/>
      </c>
      <c r="AD204" s="23" t="str">
        <f t="shared" si="11"/>
        <v/>
      </c>
    </row>
    <row r="205" spans="3:30" x14ac:dyDescent="0.25">
      <c r="C205" s="67"/>
      <c r="D205" s="57"/>
      <c r="E205" s="124" t="s">
        <v>184</v>
      </c>
      <c r="F205" s="67"/>
      <c r="G205" s="129" t="s">
        <v>184</v>
      </c>
      <c r="H205" s="129" t="s">
        <v>184</v>
      </c>
      <c r="I205" s="130" t="s">
        <v>184</v>
      </c>
      <c r="AB205" s="26" t="str">
        <f t="shared" si="9"/>
        <v/>
      </c>
      <c r="AC205" s="26" t="str">
        <f t="shared" si="10"/>
        <v/>
      </c>
      <c r="AD205" s="23" t="str">
        <f t="shared" si="11"/>
        <v/>
      </c>
    </row>
    <row r="206" spans="3:30" x14ac:dyDescent="0.25">
      <c r="C206" s="67"/>
      <c r="D206" s="57"/>
      <c r="E206" s="124" t="s">
        <v>184</v>
      </c>
      <c r="F206" s="67"/>
      <c r="G206" s="129" t="s">
        <v>184</v>
      </c>
      <c r="H206" s="129" t="s">
        <v>184</v>
      </c>
      <c r="I206" s="130" t="s">
        <v>184</v>
      </c>
      <c r="AB206" s="26" t="str">
        <f t="shared" si="9"/>
        <v/>
      </c>
      <c r="AC206" s="26" t="str">
        <f t="shared" si="10"/>
        <v/>
      </c>
      <c r="AD206" s="23" t="str">
        <f t="shared" si="11"/>
        <v/>
      </c>
    </row>
    <row r="207" spans="3:30" x14ac:dyDescent="0.25">
      <c r="C207" s="67"/>
      <c r="D207" s="57"/>
      <c r="E207" s="124" t="s">
        <v>184</v>
      </c>
      <c r="F207" s="67"/>
      <c r="G207" s="129" t="s">
        <v>184</v>
      </c>
      <c r="H207" s="129" t="s">
        <v>184</v>
      </c>
      <c r="I207" s="130" t="s">
        <v>184</v>
      </c>
      <c r="AB207" s="26" t="str">
        <f t="shared" si="9"/>
        <v/>
      </c>
      <c r="AC207" s="26" t="str">
        <f t="shared" si="10"/>
        <v/>
      </c>
      <c r="AD207" s="23" t="str">
        <f t="shared" si="11"/>
        <v/>
      </c>
    </row>
    <row r="208" spans="3:30" x14ac:dyDescent="0.25">
      <c r="C208" s="67"/>
      <c r="D208" s="57"/>
      <c r="E208" s="124" t="s">
        <v>184</v>
      </c>
      <c r="F208" s="67"/>
      <c r="G208" s="129" t="s">
        <v>184</v>
      </c>
      <c r="H208" s="129" t="s">
        <v>184</v>
      </c>
      <c r="I208" s="130" t="s">
        <v>184</v>
      </c>
      <c r="AB208" s="26" t="str">
        <f t="shared" si="9"/>
        <v/>
      </c>
      <c r="AC208" s="26" t="str">
        <f t="shared" si="10"/>
        <v/>
      </c>
      <c r="AD208" s="23" t="str">
        <f t="shared" si="11"/>
        <v/>
      </c>
    </row>
    <row r="209" spans="3:30" x14ac:dyDescent="0.25">
      <c r="C209" s="67"/>
      <c r="D209" s="57"/>
      <c r="E209" s="124" t="s">
        <v>184</v>
      </c>
      <c r="F209" s="67"/>
      <c r="G209" s="129" t="s">
        <v>184</v>
      </c>
      <c r="H209" s="129" t="s">
        <v>184</v>
      </c>
      <c r="I209" s="130" t="s">
        <v>184</v>
      </c>
      <c r="AB209" s="26" t="str">
        <f t="shared" si="9"/>
        <v/>
      </c>
      <c r="AC209" s="26" t="str">
        <f t="shared" si="10"/>
        <v/>
      </c>
      <c r="AD209" s="23" t="str">
        <f t="shared" si="11"/>
        <v/>
      </c>
    </row>
    <row r="210" spans="3:30" x14ac:dyDescent="0.25">
      <c r="C210" s="67"/>
      <c r="D210" s="57"/>
      <c r="E210" s="124" t="s">
        <v>184</v>
      </c>
      <c r="F210" s="67"/>
      <c r="G210" s="129" t="s">
        <v>184</v>
      </c>
      <c r="H210" s="129" t="s">
        <v>184</v>
      </c>
      <c r="I210" s="130" t="s">
        <v>184</v>
      </c>
      <c r="AB210" s="26" t="str">
        <f t="shared" si="9"/>
        <v/>
      </c>
      <c r="AC210" s="26" t="str">
        <f t="shared" si="10"/>
        <v/>
      </c>
      <c r="AD210" s="23" t="str">
        <f t="shared" si="11"/>
        <v/>
      </c>
    </row>
    <row r="211" spans="3:30" x14ac:dyDescent="0.25">
      <c r="C211" s="67"/>
      <c r="D211" s="57"/>
      <c r="E211" s="124" t="s">
        <v>184</v>
      </c>
      <c r="F211" s="67"/>
      <c r="G211" s="129" t="s">
        <v>184</v>
      </c>
      <c r="H211" s="129" t="s">
        <v>184</v>
      </c>
      <c r="I211" s="130" t="s">
        <v>184</v>
      </c>
      <c r="AB211" s="26" t="str">
        <f t="shared" si="9"/>
        <v/>
      </c>
      <c r="AC211" s="26" t="str">
        <f t="shared" si="10"/>
        <v/>
      </c>
      <c r="AD211" s="23" t="str">
        <f t="shared" si="11"/>
        <v/>
      </c>
    </row>
    <row r="212" spans="3:30" x14ac:dyDescent="0.25">
      <c r="C212" s="67"/>
      <c r="D212" s="57"/>
      <c r="E212" s="124" t="s">
        <v>184</v>
      </c>
      <c r="F212" s="67"/>
      <c r="G212" s="129" t="s">
        <v>184</v>
      </c>
      <c r="H212" s="129" t="s">
        <v>184</v>
      </c>
      <c r="I212" s="130" t="s">
        <v>184</v>
      </c>
      <c r="AB212" s="26" t="str">
        <f t="shared" si="9"/>
        <v/>
      </c>
      <c r="AC212" s="26" t="str">
        <f t="shared" si="10"/>
        <v/>
      </c>
      <c r="AD212" s="23" t="str">
        <f t="shared" si="11"/>
        <v/>
      </c>
    </row>
    <row r="213" spans="3:30" x14ac:dyDescent="0.25">
      <c r="C213" s="67"/>
      <c r="D213" s="57"/>
      <c r="E213" s="124" t="s">
        <v>184</v>
      </c>
      <c r="F213" s="67"/>
      <c r="G213" s="129" t="s">
        <v>184</v>
      </c>
      <c r="H213" s="129" t="s">
        <v>184</v>
      </c>
      <c r="I213" s="130" t="s">
        <v>184</v>
      </c>
      <c r="AB213" s="26" t="str">
        <f t="shared" si="9"/>
        <v/>
      </c>
      <c r="AC213" s="26" t="str">
        <f t="shared" si="10"/>
        <v/>
      </c>
      <c r="AD213" s="23" t="str">
        <f t="shared" si="11"/>
        <v/>
      </c>
    </row>
    <row r="214" spans="3:30" x14ac:dyDescent="0.25">
      <c r="C214" s="67"/>
      <c r="D214" s="57"/>
      <c r="E214" s="124" t="s">
        <v>184</v>
      </c>
      <c r="F214" s="67"/>
      <c r="G214" s="129" t="s">
        <v>184</v>
      </c>
      <c r="H214" s="129" t="s">
        <v>184</v>
      </c>
      <c r="I214" s="130" t="s">
        <v>184</v>
      </c>
      <c r="AB214" s="26" t="str">
        <f t="shared" si="9"/>
        <v/>
      </c>
      <c r="AC214" s="26" t="str">
        <f t="shared" si="10"/>
        <v/>
      </c>
      <c r="AD214" s="23" t="str">
        <f t="shared" si="11"/>
        <v/>
      </c>
    </row>
    <row r="215" spans="3:30" x14ac:dyDescent="0.25">
      <c r="C215" s="67"/>
      <c r="D215" s="57"/>
      <c r="E215" s="124" t="s">
        <v>184</v>
      </c>
      <c r="F215" s="67"/>
      <c r="G215" s="129" t="s">
        <v>184</v>
      </c>
      <c r="H215" s="129" t="s">
        <v>184</v>
      </c>
      <c r="I215" s="130" t="s">
        <v>184</v>
      </c>
      <c r="AB215" s="26" t="str">
        <f t="shared" si="9"/>
        <v/>
      </c>
      <c r="AC215" s="26" t="str">
        <f t="shared" si="10"/>
        <v/>
      </c>
      <c r="AD215" s="23" t="str">
        <f t="shared" si="11"/>
        <v/>
      </c>
    </row>
    <row r="216" spans="3:30" x14ac:dyDescent="0.25">
      <c r="C216" s="67"/>
      <c r="D216" s="57"/>
      <c r="E216" s="124" t="s">
        <v>184</v>
      </c>
      <c r="F216" s="67"/>
      <c r="G216" s="129" t="s">
        <v>184</v>
      </c>
      <c r="H216" s="129" t="s">
        <v>184</v>
      </c>
      <c r="I216" s="130" t="s">
        <v>184</v>
      </c>
      <c r="AB216" s="26" t="str">
        <f t="shared" si="9"/>
        <v/>
      </c>
      <c r="AC216" s="26" t="str">
        <f t="shared" si="10"/>
        <v/>
      </c>
      <c r="AD216" s="23" t="str">
        <f t="shared" si="11"/>
        <v/>
      </c>
    </row>
    <row r="217" spans="3:30" x14ac:dyDescent="0.25">
      <c r="C217" s="67"/>
      <c r="D217" s="57"/>
      <c r="E217" s="124" t="s">
        <v>184</v>
      </c>
      <c r="F217" s="67"/>
      <c r="G217" s="129" t="s">
        <v>184</v>
      </c>
      <c r="H217" s="129" t="s">
        <v>184</v>
      </c>
      <c r="I217" s="130" t="s">
        <v>184</v>
      </c>
      <c r="AB217" s="26" t="str">
        <f t="shared" si="9"/>
        <v/>
      </c>
      <c r="AC217" s="26" t="str">
        <f t="shared" si="10"/>
        <v/>
      </c>
      <c r="AD217" s="23" t="str">
        <f t="shared" si="11"/>
        <v/>
      </c>
    </row>
    <row r="218" spans="3:30" x14ac:dyDescent="0.25">
      <c r="C218" s="67"/>
      <c r="D218" s="57"/>
      <c r="E218" s="124" t="s">
        <v>184</v>
      </c>
      <c r="F218" s="67"/>
      <c r="G218" s="129" t="s">
        <v>184</v>
      </c>
      <c r="H218" s="129" t="s">
        <v>184</v>
      </c>
      <c r="I218" s="130" t="s">
        <v>184</v>
      </c>
      <c r="AB218" s="26" t="str">
        <f t="shared" si="9"/>
        <v/>
      </c>
      <c r="AC218" s="26" t="str">
        <f t="shared" si="10"/>
        <v/>
      </c>
      <c r="AD218" s="23" t="str">
        <f t="shared" si="11"/>
        <v/>
      </c>
    </row>
    <row r="219" spans="3:30" x14ac:dyDescent="0.25">
      <c r="C219" s="67"/>
      <c r="D219" s="57"/>
      <c r="E219" s="124" t="s">
        <v>184</v>
      </c>
      <c r="F219" s="67"/>
      <c r="G219" s="129" t="s">
        <v>184</v>
      </c>
      <c r="H219" s="129" t="s">
        <v>184</v>
      </c>
      <c r="I219" s="130" t="s">
        <v>184</v>
      </c>
      <c r="AB219" s="26" t="str">
        <f t="shared" si="9"/>
        <v/>
      </c>
      <c r="AC219" s="26" t="str">
        <f t="shared" si="10"/>
        <v/>
      </c>
      <c r="AD219" s="23" t="str">
        <f t="shared" si="11"/>
        <v/>
      </c>
    </row>
    <row r="220" spans="3:30" x14ac:dyDescent="0.25">
      <c r="C220" s="67"/>
      <c r="D220" s="57"/>
      <c r="E220" s="124" t="s">
        <v>184</v>
      </c>
      <c r="F220" s="67"/>
      <c r="G220" s="129" t="s">
        <v>184</v>
      </c>
      <c r="H220" s="129" t="s">
        <v>184</v>
      </c>
      <c r="I220" s="130" t="s">
        <v>184</v>
      </c>
      <c r="AB220" s="26" t="str">
        <f t="shared" si="9"/>
        <v/>
      </c>
      <c r="AC220" s="26" t="str">
        <f t="shared" si="10"/>
        <v/>
      </c>
      <c r="AD220" s="23" t="str">
        <f t="shared" si="11"/>
        <v/>
      </c>
    </row>
    <row r="221" spans="3:30" x14ac:dyDescent="0.25">
      <c r="C221" s="67"/>
      <c r="D221" s="57"/>
      <c r="E221" s="124" t="s">
        <v>184</v>
      </c>
      <c r="F221" s="67"/>
      <c r="G221" s="129" t="s">
        <v>184</v>
      </c>
      <c r="H221" s="129" t="s">
        <v>184</v>
      </c>
      <c r="I221" s="130" t="s">
        <v>184</v>
      </c>
      <c r="AB221" s="26" t="str">
        <f t="shared" si="9"/>
        <v/>
      </c>
      <c r="AC221" s="26" t="str">
        <f t="shared" si="10"/>
        <v/>
      </c>
      <c r="AD221" s="23" t="str">
        <f t="shared" si="11"/>
        <v/>
      </c>
    </row>
    <row r="222" spans="3:30" x14ac:dyDescent="0.25">
      <c r="C222" s="67"/>
      <c r="D222" s="57"/>
      <c r="E222" s="124" t="s">
        <v>184</v>
      </c>
      <c r="F222" s="67"/>
      <c r="G222" s="129" t="s">
        <v>184</v>
      </c>
      <c r="H222" s="129" t="s">
        <v>184</v>
      </c>
      <c r="I222" s="130" t="s">
        <v>184</v>
      </c>
      <c r="AB222" s="26" t="str">
        <f t="shared" si="9"/>
        <v/>
      </c>
      <c r="AC222" s="26" t="str">
        <f t="shared" si="10"/>
        <v/>
      </c>
      <c r="AD222" s="23" t="str">
        <f t="shared" si="11"/>
        <v/>
      </c>
    </row>
    <row r="223" spans="3:30" x14ac:dyDescent="0.25">
      <c r="C223" s="67"/>
      <c r="D223" s="57"/>
      <c r="E223" s="124" t="s">
        <v>184</v>
      </c>
      <c r="F223" s="67"/>
      <c r="G223" s="129" t="s">
        <v>184</v>
      </c>
      <c r="H223" s="129" t="s">
        <v>184</v>
      </c>
      <c r="I223" s="130" t="s">
        <v>184</v>
      </c>
      <c r="AB223" s="26" t="str">
        <f t="shared" si="9"/>
        <v/>
      </c>
      <c r="AC223" s="26" t="str">
        <f t="shared" si="10"/>
        <v/>
      </c>
      <c r="AD223" s="23" t="str">
        <f t="shared" si="11"/>
        <v/>
      </c>
    </row>
    <row r="224" spans="3:30" x14ac:dyDescent="0.25">
      <c r="C224" s="67"/>
      <c r="D224" s="57"/>
      <c r="E224" s="124" t="s">
        <v>184</v>
      </c>
      <c r="F224" s="67"/>
      <c r="G224" s="129" t="s">
        <v>184</v>
      </c>
      <c r="H224" s="129" t="s">
        <v>184</v>
      </c>
      <c r="I224" s="130" t="s">
        <v>184</v>
      </c>
      <c r="AB224" s="26" t="str">
        <f t="shared" si="9"/>
        <v/>
      </c>
      <c r="AC224" s="26" t="str">
        <f t="shared" si="10"/>
        <v/>
      </c>
      <c r="AD224" s="23" t="str">
        <f t="shared" si="11"/>
        <v/>
      </c>
    </row>
    <row r="225" spans="3:30" x14ac:dyDescent="0.25">
      <c r="C225" s="67"/>
      <c r="D225" s="57"/>
      <c r="E225" s="124" t="s">
        <v>184</v>
      </c>
      <c r="F225" s="67"/>
      <c r="G225" s="129" t="s">
        <v>184</v>
      </c>
      <c r="H225" s="129" t="s">
        <v>184</v>
      </c>
      <c r="I225" s="130" t="s">
        <v>184</v>
      </c>
      <c r="AB225" s="26" t="str">
        <f t="shared" si="9"/>
        <v/>
      </c>
      <c r="AC225" s="26" t="str">
        <f t="shared" si="10"/>
        <v/>
      </c>
      <c r="AD225" s="23" t="str">
        <f t="shared" si="11"/>
        <v/>
      </c>
    </row>
    <row r="226" spans="3:30" x14ac:dyDescent="0.25">
      <c r="C226" s="67"/>
      <c r="D226" s="57"/>
      <c r="E226" s="124" t="s">
        <v>184</v>
      </c>
      <c r="F226" s="67"/>
      <c r="G226" s="129" t="s">
        <v>184</v>
      </c>
      <c r="H226" s="129" t="s">
        <v>184</v>
      </c>
      <c r="I226" s="130" t="s">
        <v>184</v>
      </c>
      <c r="AB226" s="26" t="str">
        <f t="shared" si="9"/>
        <v/>
      </c>
      <c r="AC226" s="26" t="str">
        <f t="shared" si="10"/>
        <v/>
      </c>
      <c r="AD226" s="23" t="str">
        <f t="shared" si="11"/>
        <v/>
      </c>
    </row>
    <row r="227" spans="3:30" x14ac:dyDescent="0.25">
      <c r="C227" s="67"/>
      <c r="D227" s="57"/>
      <c r="E227" s="124" t="s">
        <v>184</v>
      </c>
      <c r="F227" s="67"/>
      <c r="G227" s="129" t="s">
        <v>184</v>
      </c>
      <c r="H227" s="129" t="s">
        <v>184</v>
      </c>
      <c r="I227" s="130" t="s">
        <v>184</v>
      </c>
      <c r="AB227" s="26" t="str">
        <f t="shared" si="9"/>
        <v/>
      </c>
      <c r="AC227" s="26" t="str">
        <f t="shared" si="10"/>
        <v/>
      </c>
      <c r="AD227" s="23" t="str">
        <f t="shared" si="11"/>
        <v/>
      </c>
    </row>
    <row r="228" spans="3:30" x14ac:dyDescent="0.25">
      <c r="C228" s="67"/>
      <c r="D228" s="57"/>
      <c r="E228" s="124" t="s">
        <v>184</v>
      </c>
      <c r="F228" s="67"/>
      <c r="G228" s="129" t="s">
        <v>184</v>
      </c>
      <c r="H228" s="129" t="s">
        <v>184</v>
      </c>
      <c r="I228" s="130" t="s">
        <v>184</v>
      </c>
      <c r="AB228" s="26" t="str">
        <f t="shared" si="9"/>
        <v/>
      </c>
      <c r="AC228" s="26" t="str">
        <f t="shared" si="10"/>
        <v/>
      </c>
      <c r="AD228" s="23" t="str">
        <f t="shared" si="11"/>
        <v/>
      </c>
    </row>
    <row r="229" spans="3:30" x14ac:dyDescent="0.25">
      <c r="C229" s="67"/>
      <c r="D229" s="57"/>
      <c r="E229" s="124" t="s">
        <v>184</v>
      </c>
      <c r="F229" s="67"/>
      <c r="G229" s="129" t="s">
        <v>184</v>
      </c>
      <c r="H229" s="129" t="s">
        <v>184</v>
      </c>
      <c r="I229" s="130" t="s">
        <v>184</v>
      </c>
      <c r="AB229" s="26" t="str">
        <f t="shared" si="9"/>
        <v/>
      </c>
      <c r="AC229" s="26" t="str">
        <f t="shared" si="10"/>
        <v/>
      </c>
      <c r="AD229" s="23" t="str">
        <f t="shared" si="11"/>
        <v/>
      </c>
    </row>
    <row r="230" spans="3:30" x14ac:dyDescent="0.25">
      <c r="C230" s="67"/>
      <c r="D230" s="57"/>
      <c r="E230" s="124" t="s">
        <v>184</v>
      </c>
      <c r="F230" s="67"/>
      <c r="G230" s="129" t="s">
        <v>184</v>
      </c>
      <c r="H230" s="129" t="s">
        <v>184</v>
      </c>
      <c r="I230" s="130" t="s">
        <v>184</v>
      </c>
      <c r="AB230" s="26" t="str">
        <f t="shared" si="9"/>
        <v/>
      </c>
      <c r="AC230" s="26" t="str">
        <f t="shared" si="10"/>
        <v/>
      </c>
      <c r="AD230" s="23" t="str">
        <f t="shared" si="11"/>
        <v/>
      </c>
    </row>
    <row r="231" spans="3:30" x14ac:dyDescent="0.25">
      <c r="C231" s="67"/>
      <c r="D231" s="57"/>
      <c r="E231" s="124" t="s">
        <v>184</v>
      </c>
      <c r="F231" s="67"/>
      <c r="G231" s="129" t="s">
        <v>184</v>
      </c>
      <c r="H231" s="129" t="s">
        <v>184</v>
      </c>
      <c r="I231" s="130" t="s">
        <v>184</v>
      </c>
      <c r="AB231" s="26" t="str">
        <f t="shared" si="9"/>
        <v/>
      </c>
      <c r="AC231" s="26" t="str">
        <f t="shared" si="10"/>
        <v/>
      </c>
      <c r="AD231" s="23" t="str">
        <f t="shared" si="11"/>
        <v/>
      </c>
    </row>
    <row r="232" spans="3:30" x14ac:dyDescent="0.25">
      <c r="C232" s="67"/>
      <c r="D232" s="57"/>
      <c r="E232" s="124" t="s">
        <v>184</v>
      </c>
      <c r="F232" s="67"/>
      <c r="G232" s="129" t="s">
        <v>184</v>
      </c>
      <c r="H232" s="129" t="s">
        <v>184</v>
      </c>
      <c r="I232" s="130" t="s">
        <v>184</v>
      </c>
      <c r="AB232" s="26" t="str">
        <f t="shared" si="9"/>
        <v/>
      </c>
      <c r="AC232" s="26" t="str">
        <f t="shared" si="10"/>
        <v/>
      </c>
      <c r="AD232" s="23" t="str">
        <f t="shared" si="11"/>
        <v/>
      </c>
    </row>
    <row r="233" spans="3:30" x14ac:dyDescent="0.25">
      <c r="C233" s="67"/>
      <c r="D233" s="57"/>
      <c r="E233" s="124" t="s">
        <v>184</v>
      </c>
      <c r="F233" s="67"/>
      <c r="G233" s="129" t="s">
        <v>184</v>
      </c>
      <c r="H233" s="129" t="s">
        <v>184</v>
      </c>
      <c r="I233" s="130" t="s">
        <v>184</v>
      </c>
      <c r="AB233" s="26" t="str">
        <f t="shared" si="9"/>
        <v/>
      </c>
      <c r="AC233" s="26" t="str">
        <f t="shared" si="10"/>
        <v/>
      </c>
      <c r="AD233" s="23" t="str">
        <f t="shared" si="11"/>
        <v/>
      </c>
    </row>
    <row r="234" spans="3:30" x14ac:dyDescent="0.25">
      <c r="C234" s="67"/>
      <c r="D234" s="57"/>
      <c r="E234" s="124" t="s">
        <v>184</v>
      </c>
      <c r="F234" s="67"/>
      <c r="G234" s="129" t="s">
        <v>184</v>
      </c>
      <c r="H234" s="129" t="s">
        <v>184</v>
      </c>
      <c r="I234" s="130" t="s">
        <v>184</v>
      </c>
      <c r="AB234" s="26" t="str">
        <f t="shared" si="9"/>
        <v/>
      </c>
      <c r="AC234" s="26" t="str">
        <f t="shared" si="10"/>
        <v/>
      </c>
      <c r="AD234" s="23" t="str">
        <f t="shared" si="11"/>
        <v/>
      </c>
    </row>
    <row r="235" spans="3:30" x14ac:dyDescent="0.25">
      <c r="C235" s="67"/>
      <c r="D235" s="57"/>
      <c r="E235" s="124" t="s">
        <v>184</v>
      </c>
      <c r="F235" s="67"/>
      <c r="G235" s="129" t="s">
        <v>184</v>
      </c>
      <c r="H235" s="129" t="s">
        <v>184</v>
      </c>
      <c r="I235" s="130" t="s">
        <v>184</v>
      </c>
      <c r="AB235" s="26" t="str">
        <f t="shared" si="9"/>
        <v/>
      </c>
      <c r="AC235" s="26" t="str">
        <f t="shared" si="10"/>
        <v/>
      </c>
      <c r="AD235" s="23" t="str">
        <f t="shared" si="11"/>
        <v/>
      </c>
    </row>
    <row r="236" spans="3:30" x14ac:dyDescent="0.25">
      <c r="C236" s="67"/>
      <c r="D236" s="57"/>
      <c r="E236" s="124" t="s">
        <v>184</v>
      </c>
      <c r="F236" s="67"/>
      <c r="G236" s="129" t="s">
        <v>184</v>
      </c>
      <c r="H236" s="129" t="s">
        <v>184</v>
      </c>
      <c r="I236" s="130" t="s">
        <v>184</v>
      </c>
      <c r="AB236" s="26" t="str">
        <f t="shared" si="9"/>
        <v/>
      </c>
      <c r="AC236" s="26" t="str">
        <f t="shared" si="10"/>
        <v/>
      </c>
      <c r="AD236" s="23" t="str">
        <f t="shared" si="11"/>
        <v/>
      </c>
    </row>
    <row r="237" spans="3:30" x14ac:dyDescent="0.25">
      <c r="C237" s="67"/>
      <c r="D237" s="57"/>
      <c r="E237" s="124" t="s">
        <v>184</v>
      </c>
      <c r="F237" s="67"/>
      <c r="G237" s="129" t="s">
        <v>184</v>
      </c>
      <c r="H237" s="129" t="s">
        <v>184</v>
      </c>
      <c r="I237" s="130" t="s">
        <v>184</v>
      </c>
      <c r="AB237" s="26" t="str">
        <f t="shared" si="9"/>
        <v/>
      </c>
      <c r="AC237" s="26" t="str">
        <f t="shared" si="10"/>
        <v/>
      </c>
      <c r="AD237" s="23" t="str">
        <f t="shared" si="11"/>
        <v/>
      </c>
    </row>
    <row r="238" spans="3:30" x14ac:dyDescent="0.25">
      <c r="C238" s="67"/>
      <c r="D238" s="57"/>
      <c r="E238" s="124" t="s">
        <v>184</v>
      </c>
      <c r="F238" s="67"/>
      <c r="G238" s="129" t="s">
        <v>184</v>
      </c>
      <c r="H238" s="129" t="s">
        <v>184</v>
      </c>
      <c r="I238" s="130" t="s">
        <v>184</v>
      </c>
      <c r="AB238" s="26" t="str">
        <f t="shared" si="9"/>
        <v/>
      </c>
      <c r="AC238" s="26" t="str">
        <f t="shared" si="10"/>
        <v/>
      </c>
      <c r="AD238" s="23" t="str">
        <f t="shared" si="11"/>
        <v/>
      </c>
    </row>
    <row r="239" spans="3:30" x14ac:dyDescent="0.25">
      <c r="C239" s="67"/>
      <c r="D239" s="57"/>
      <c r="E239" s="124" t="s">
        <v>184</v>
      </c>
      <c r="F239" s="67"/>
      <c r="G239" s="129" t="s">
        <v>184</v>
      </c>
      <c r="H239" s="129" t="s">
        <v>184</v>
      </c>
      <c r="I239" s="130" t="s">
        <v>184</v>
      </c>
      <c r="AB239" s="26" t="str">
        <f t="shared" si="9"/>
        <v/>
      </c>
      <c r="AC239" s="26" t="str">
        <f t="shared" si="10"/>
        <v/>
      </c>
      <c r="AD239" s="23" t="str">
        <f t="shared" si="11"/>
        <v/>
      </c>
    </row>
    <row r="240" spans="3:30" x14ac:dyDescent="0.25">
      <c r="C240" s="67"/>
      <c r="D240" s="57"/>
      <c r="E240" s="124" t="s">
        <v>184</v>
      </c>
      <c r="F240" s="67"/>
      <c r="G240" s="129" t="s">
        <v>184</v>
      </c>
      <c r="H240" s="129" t="s">
        <v>184</v>
      </c>
      <c r="I240" s="130" t="s">
        <v>184</v>
      </c>
      <c r="AB240" s="26" t="str">
        <f t="shared" si="9"/>
        <v/>
      </c>
      <c r="AC240" s="26" t="str">
        <f t="shared" si="10"/>
        <v/>
      </c>
      <c r="AD240" s="23" t="str">
        <f t="shared" si="11"/>
        <v/>
      </c>
    </row>
    <row r="241" spans="3:30" x14ac:dyDescent="0.25">
      <c r="C241" s="67"/>
      <c r="D241" s="57"/>
      <c r="E241" s="124" t="s">
        <v>184</v>
      </c>
      <c r="F241" s="67"/>
      <c r="G241" s="129" t="s">
        <v>184</v>
      </c>
      <c r="H241" s="129" t="s">
        <v>184</v>
      </c>
      <c r="I241" s="130" t="s">
        <v>184</v>
      </c>
      <c r="AB241" s="26" t="str">
        <f t="shared" si="9"/>
        <v/>
      </c>
      <c r="AC241" s="26" t="str">
        <f t="shared" si="10"/>
        <v/>
      </c>
      <c r="AD241" s="23" t="str">
        <f t="shared" si="11"/>
        <v/>
      </c>
    </row>
    <row r="242" spans="3:30" x14ac:dyDescent="0.25">
      <c r="C242" s="67"/>
      <c r="D242" s="57"/>
      <c r="E242" s="124" t="s">
        <v>184</v>
      </c>
      <c r="F242" s="67"/>
      <c r="G242" s="129" t="s">
        <v>184</v>
      </c>
      <c r="H242" s="129" t="s">
        <v>184</v>
      </c>
      <c r="I242" s="130" t="s">
        <v>184</v>
      </c>
      <c r="AB242" s="26" t="str">
        <f t="shared" si="9"/>
        <v/>
      </c>
      <c r="AC242" s="26" t="str">
        <f t="shared" si="10"/>
        <v/>
      </c>
      <c r="AD242" s="23" t="str">
        <f t="shared" si="11"/>
        <v/>
      </c>
    </row>
    <row r="243" spans="3:30" x14ac:dyDescent="0.25">
      <c r="C243" s="67"/>
      <c r="D243" s="57"/>
      <c r="E243" s="124" t="s">
        <v>184</v>
      </c>
      <c r="F243" s="67"/>
      <c r="G243" s="129" t="s">
        <v>184</v>
      </c>
      <c r="H243" s="129" t="s">
        <v>184</v>
      </c>
      <c r="I243" s="130" t="s">
        <v>184</v>
      </c>
      <c r="AB243" s="26" t="str">
        <f t="shared" si="9"/>
        <v/>
      </c>
      <c r="AC243" s="26" t="str">
        <f t="shared" si="10"/>
        <v/>
      </c>
      <c r="AD243" s="23" t="str">
        <f t="shared" si="11"/>
        <v/>
      </c>
    </row>
    <row r="244" spans="3:30" x14ac:dyDescent="0.25">
      <c r="C244" s="67"/>
      <c r="D244" s="57"/>
      <c r="E244" s="124" t="s">
        <v>184</v>
      </c>
      <c r="F244" s="67"/>
      <c r="G244" s="129" t="s">
        <v>184</v>
      </c>
      <c r="H244" s="129" t="s">
        <v>184</v>
      </c>
      <c r="I244" s="130" t="s">
        <v>184</v>
      </c>
      <c r="AB244" s="26" t="str">
        <f t="shared" si="9"/>
        <v/>
      </c>
      <c r="AC244" s="26" t="str">
        <f t="shared" si="10"/>
        <v/>
      </c>
      <c r="AD244" s="23" t="str">
        <f t="shared" si="11"/>
        <v/>
      </c>
    </row>
    <row r="245" spans="3:30" x14ac:dyDescent="0.25">
      <c r="C245" s="67"/>
      <c r="D245" s="57"/>
      <c r="E245" s="124" t="s">
        <v>184</v>
      </c>
      <c r="F245" s="67"/>
      <c r="G245" s="129" t="s">
        <v>184</v>
      </c>
      <c r="H245" s="129" t="s">
        <v>184</v>
      </c>
      <c r="I245" s="130" t="s">
        <v>184</v>
      </c>
      <c r="AB245" s="26" t="str">
        <f t="shared" si="9"/>
        <v/>
      </c>
      <c r="AC245" s="26" t="str">
        <f t="shared" si="10"/>
        <v/>
      </c>
      <c r="AD245" s="23" t="str">
        <f t="shared" si="11"/>
        <v/>
      </c>
    </row>
    <row r="246" spans="3:30" x14ac:dyDescent="0.25">
      <c r="C246" s="67"/>
      <c r="D246" s="57"/>
      <c r="E246" s="124" t="s">
        <v>184</v>
      </c>
      <c r="F246" s="67"/>
      <c r="G246" s="129" t="s">
        <v>184</v>
      </c>
      <c r="H246" s="129" t="s">
        <v>184</v>
      </c>
      <c r="I246" s="130" t="s">
        <v>184</v>
      </c>
      <c r="AB246" s="26" t="str">
        <f t="shared" si="9"/>
        <v/>
      </c>
      <c r="AC246" s="26" t="str">
        <f t="shared" si="10"/>
        <v/>
      </c>
      <c r="AD246" s="23" t="str">
        <f t="shared" si="11"/>
        <v/>
      </c>
    </row>
    <row r="247" spans="3:30" x14ac:dyDescent="0.25">
      <c r="C247" s="67"/>
      <c r="D247" s="57"/>
      <c r="E247" s="124" t="s">
        <v>184</v>
      </c>
      <c r="F247" s="67"/>
      <c r="G247" s="129" t="s">
        <v>184</v>
      </c>
      <c r="H247" s="129" t="s">
        <v>184</v>
      </c>
      <c r="I247" s="130" t="s">
        <v>184</v>
      </c>
      <c r="AB247" s="26" t="str">
        <f t="shared" si="9"/>
        <v/>
      </c>
      <c r="AC247" s="26" t="str">
        <f t="shared" si="10"/>
        <v/>
      </c>
      <c r="AD247" s="23" t="str">
        <f t="shared" si="11"/>
        <v/>
      </c>
    </row>
    <row r="248" spans="3:30" x14ac:dyDescent="0.25">
      <c r="C248" s="67"/>
      <c r="D248" s="57"/>
      <c r="E248" s="124" t="s">
        <v>184</v>
      </c>
      <c r="F248" s="67"/>
      <c r="G248" s="129" t="s">
        <v>184</v>
      </c>
      <c r="H248" s="129" t="s">
        <v>184</v>
      </c>
      <c r="I248" s="130" t="s">
        <v>184</v>
      </c>
      <c r="AB248" s="26" t="str">
        <f t="shared" si="9"/>
        <v/>
      </c>
      <c r="AC248" s="26" t="str">
        <f t="shared" si="10"/>
        <v/>
      </c>
      <c r="AD248" s="23" t="str">
        <f t="shared" si="11"/>
        <v/>
      </c>
    </row>
    <row r="249" spans="3:30" x14ac:dyDescent="0.25">
      <c r="C249" s="67"/>
      <c r="D249" s="57"/>
      <c r="E249" s="124" t="s">
        <v>184</v>
      </c>
      <c r="F249" s="67"/>
      <c r="G249" s="129" t="s">
        <v>184</v>
      </c>
      <c r="H249" s="129" t="s">
        <v>184</v>
      </c>
      <c r="I249" s="130" t="s">
        <v>184</v>
      </c>
      <c r="AB249" s="26" t="str">
        <f t="shared" si="9"/>
        <v/>
      </c>
      <c r="AC249" s="26" t="str">
        <f t="shared" si="10"/>
        <v/>
      </c>
      <c r="AD249" s="23" t="str">
        <f t="shared" si="11"/>
        <v/>
      </c>
    </row>
    <row r="250" spans="3:30" x14ac:dyDescent="0.25">
      <c r="C250" s="67"/>
      <c r="D250" s="57"/>
      <c r="E250" s="124" t="s">
        <v>184</v>
      </c>
      <c r="F250" s="67"/>
      <c r="G250" s="129" t="s">
        <v>184</v>
      </c>
      <c r="H250" s="129" t="s">
        <v>184</v>
      </c>
      <c r="I250" s="130" t="s">
        <v>184</v>
      </c>
      <c r="AB250" s="26" t="str">
        <f t="shared" si="9"/>
        <v/>
      </c>
      <c r="AC250" s="26" t="str">
        <f t="shared" si="10"/>
        <v/>
      </c>
      <c r="AD250" s="23" t="str">
        <f t="shared" si="11"/>
        <v/>
      </c>
    </row>
    <row r="251" spans="3:30" x14ac:dyDescent="0.25">
      <c r="C251" s="67"/>
      <c r="D251" s="57"/>
      <c r="E251" s="124" t="s">
        <v>184</v>
      </c>
      <c r="F251" s="67"/>
      <c r="G251" s="129" t="s">
        <v>184</v>
      </c>
      <c r="H251" s="129" t="s">
        <v>184</v>
      </c>
      <c r="I251" s="130" t="s">
        <v>184</v>
      </c>
      <c r="AB251" s="26" t="str">
        <f t="shared" si="9"/>
        <v/>
      </c>
      <c r="AC251" s="26" t="str">
        <f t="shared" si="10"/>
        <v/>
      </c>
      <c r="AD251" s="23" t="str">
        <f t="shared" si="11"/>
        <v/>
      </c>
    </row>
    <row r="252" spans="3:30" x14ac:dyDescent="0.25">
      <c r="C252" s="67"/>
      <c r="D252" s="57"/>
      <c r="E252" s="124" t="s">
        <v>184</v>
      </c>
      <c r="F252" s="67"/>
      <c r="G252" s="129" t="s">
        <v>184</v>
      </c>
      <c r="H252" s="129" t="s">
        <v>184</v>
      </c>
      <c r="I252" s="130" t="s">
        <v>184</v>
      </c>
      <c r="AB252" s="26" t="str">
        <f t="shared" si="9"/>
        <v/>
      </c>
      <c r="AC252" s="26" t="str">
        <f t="shared" si="10"/>
        <v/>
      </c>
      <c r="AD252" s="23" t="str">
        <f t="shared" si="11"/>
        <v/>
      </c>
    </row>
    <row r="253" spans="3:30" x14ac:dyDescent="0.25">
      <c r="C253" s="67"/>
      <c r="D253" s="57"/>
      <c r="E253" s="124" t="s">
        <v>184</v>
      </c>
      <c r="F253" s="67"/>
      <c r="G253" s="129" t="s">
        <v>184</v>
      </c>
      <c r="H253" s="129" t="s">
        <v>184</v>
      </c>
      <c r="I253" s="130" t="s">
        <v>184</v>
      </c>
      <c r="AB253" s="26" t="str">
        <f t="shared" si="9"/>
        <v/>
      </c>
      <c r="AC253" s="26" t="str">
        <f t="shared" si="10"/>
        <v/>
      </c>
      <c r="AD253" s="23" t="str">
        <f t="shared" si="11"/>
        <v/>
      </c>
    </row>
    <row r="254" spans="3:30" x14ac:dyDescent="0.25">
      <c r="C254" s="67"/>
      <c r="D254" s="57"/>
      <c r="E254" s="124" t="s">
        <v>184</v>
      </c>
      <c r="F254" s="67"/>
      <c r="G254" s="129" t="s">
        <v>184</v>
      </c>
      <c r="H254" s="129" t="s">
        <v>184</v>
      </c>
      <c r="I254" s="130" t="s">
        <v>184</v>
      </c>
      <c r="AB254" s="26" t="str">
        <f t="shared" si="9"/>
        <v/>
      </c>
      <c r="AC254" s="26" t="str">
        <f t="shared" si="10"/>
        <v/>
      </c>
      <c r="AD254" s="23" t="str">
        <f t="shared" si="11"/>
        <v/>
      </c>
    </row>
    <row r="255" spans="3:30" x14ac:dyDescent="0.25">
      <c r="C255" s="67"/>
      <c r="D255" s="57"/>
      <c r="E255" s="124" t="s">
        <v>184</v>
      </c>
      <c r="F255" s="67"/>
      <c r="G255" s="129" t="s">
        <v>184</v>
      </c>
      <c r="H255" s="129" t="s">
        <v>184</v>
      </c>
      <c r="I255" s="130" t="s">
        <v>184</v>
      </c>
      <c r="AB255" s="26" t="str">
        <f t="shared" si="9"/>
        <v/>
      </c>
      <c r="AC255" s="26" t="str">
        <f t="shared" si="10"/>
        <v/>
      </c>
      <c r="AD255" s="23" t="str">
        <f t="shared" si="11"/>
        <v/>
      </c>
    </row>
    <row r="256" spans="3:30" x14ac:dyDescent="0.25">
      <c r="C256" s="67"/>
      <c r="D256" s="57"/>
      <c r="E256" s="124" t="s">
        <v>184</v>
      </c>
      <c r="F256" s="67"/>
      <c r="G256" s="129" t="s">
        <v>184</v>
      </c>
      <c r="H256" s="129" t="s">
        <v>184</v>
      </c>
      <c r="I256" s="130" t="s">
        <v>184</v>
      </c>
      <c r="AB256" s="26" t="str">
        <f t="shared" si="9"/>
        <v/>
      </c>
      <c r="AC256" s="26" t="str">
        <f t="shared" si="10"/>
        <v/>
      </c>
      <c r="AD256" s="23" t="str">
        <f t="shared" si="11"/>
        <v/>
      </c>
    </row>
    <row r="257" spans="3:30" x14ac:dyDescent="0.25">
      <c r="C257" s="67"/>
      <c r="D257" s="57"/>
      <c r="E257" s="124" t="s">
        <v>184</v>
      </c>
      <c r="F257" s="67"/>
      <c r="G257" s="129" t="s">
        <v>184</v>
      </c>
      <c r="H257" s="129" t="s">
        <v>184</v>
      </c>
      <c r="I257" s="130" t="s">
        <v>184</v>
      </c>
      <c r="AB257" s="26" t="str">
        <f t="shared" si="9"/>
        <v/>
      </c>
      <c r="AC257" s="26" t="str">
        <f t="shared" si="10"/>
        <v/>
      </c>
      <c r="AD257" s="23" t="str">
        <f t="shared" si="11"/>
        <v/>
      </c>
    </row>
    <row r="258" spans="3:30" x14ac:dyDescent="0.25">
      <c r="C258" s="67"/>
      <c r="D258" s="57"/>
      <c r="E258" s="124" t="s">
        <v>184</v>
      </c>
      <c r="F258" s="67"/>
      <c r="G258" s="129" t="s">
        <v>184</v>
      </c>
      <c r="H258" s="129" t="s">
        <v>184</v>
      </c>
      <c r="I258" s="130" t="s">
        <v>184</v>
      </c>
      <c r="AB258" s="26" t="str">
        <f t="shared" si="9"/>
        <v/>
      </c>
      <c r="AC258" s="26" t="str">
        <f t="shared" si="10"/>
        <v/>
      </c>
      <c r="AD258" s="23" t="str">
        <f t="shared" si="11"/>
        <v/>
      </c>
    </row>
    <row r="259" spans="3:30" x14ac:dyDescent="0.25">
      <c r="C259" s="67"/>
      <c r="D259" s="57"/>
      <c r="E259" s="124" t="s">
        <v>184</v>
      </c>
      <c r="F259" s="67"/>
      <c r="G259" s="129" t="s">
        <v>184</v>
      </c>
      <c r="H259" s="129" t="s">
        <v>184</v>
      </c>
      <c r="I259" s="130" t="s">
        <v>184</v>
      </c>
      <c r="AB259" s="26" t="str">
        <f t="shared" si="9"/>
        <v/>
      </c>
      <c r="AC259" s="26" t="str">
        <f t="shared" si="10"/>
        <v/>
      </c>
      <c r="AD259" s="23" t="str">
        <f t="shared" si="11"/>
        <v/>
      </c>
    </row>
    <row r="260" spans="3:30" x14ac:dyDescent="0.25">
      <c r="C260" s="67"/>
      <c r="D260" s="57"/>
      <c r="E260" s="124" t="s">
        <v>184</v>
      </c>
      <c r="F260" s="67"/>
      <c r="G260" s="129" t="s">
        <v>184</v>
      </c>
      <c r="H260" s="129" t="s">
        <v>184</v>
      </c>
      <c r="I260" s="130" t="s">
        <v>184</v>
      </c>
      <c r="AB260" s="26" t="str">
        <f t="shared" si="9"/>
        <v/>
      </c>
      <c r="AC260" s="26" t="str">
        <f t="shared" si="10"/>
        <v/>
      </c>
      <c r="AD260" s="23" t="str">
        <f t="shared" si="11"/>
        <v/>
      </c>
    </row>
    <row r="261" spans="3:30" x14ac:dyDescent="0.25">
      <c r="C261" s="67"/>
      <c r="D261" s="57"/>
      <c r="E261" s="124" t="s">
        <v>184</v>
      </c>
      <c r="F261" s="67"/>
      <c r="G261" s="129" t="s">
        <v>184</v>
      </c>
      <c r="H261" s="129" t="s">
        <v>184</v>
      </c>
      <c r="I261" s="130" t="s">
        <v>184</v>
      </c>
      <c r="AB261" s="26" t="str">
        <f t="shared" si="9"/>
        <v/>
      </c>
      <c r="AC261" s="26" t="str">
        <f t="shared" si="10"/>
        <v/>
      </c>
      <c r="AD261" s="23" t="str">
        <f t="shared" si="11"/>
        <v/>
      </c>
    </row>
    <row r="262" spans="3:30" x14ac:dyDescent="0.25">
      <c r="C262" s="67"/>
      <c r="D262" s="57"/>
      <c r="E262" s="124" t="s">
        <v>184</v>
      </c>
      <c r="F262" s="67"/>
      <c r="G262" s="129" t="s">
        <v>184</v>
      </c>
      <c r="H262" s="129" t="s">
        <v>184</v>
      </c>
      <c r="I262" s="130" t="s">
        <v>184</v>
      </c>
      <c r="AB262" s="26" t="str">
        <f t="shared" si="9"/>
        <v/>
      </c>
      <c r="AC262" s="26" t="str">
        <f t="shared" si="10"/>
        <v/>
      </c>
      <c r="AD262" s="23" t="str">
        <f t="shared" si="11"/>
        <v/>
      </c>
    </row>
    <row r="263" spans="3:30" x14ac:dyDescent="0.25">
      <c r="C263" s="67"/>
      <c r="D263" s="57"/>
      <c r="E263" s="124" t="s">
        <v>184</v>
      </c>
      <c r="F263" s="67"/>
      <c r="G263" s="129" t="s">
        <v>184</v>
      </c>
      <c r="H263" s="129" t="s">
        <v>184</v>
      </c>
      <c r="I263" s="130" t="s">
        <v>184</v>
      </c>
      <c r="AB263" s="26" t="str">
        <f t="shared" ref="AB263:AB326" si="12">IF(D263="","",MONTH(D263))</f>
        <v/>
      </c>
      <c r="AC263" s="26" t="str">
        <f t="shared" ref="AC263:AC326" si="13">IF(D263="","",YEAR(D263))</f>
        <v/>
      </c>
      <c r="AD263" s="23" t="str">
        <f t="shared" ref="AD263:AD326" si="14">IF(ISERROR(
IF(G263="","",H263-G263)),"",IF(G263="","",H263-G263))</f>
        <v/>
      </c>
    </row>
    <row r="264" spans="3:30" x14ac:dyDescent="0.25">
      <c r="C264" s="67"/>
      <c r="D264" s="57"/>
      <c r="E264" s="124" t="s">
        <v>184</v>
      </c>
      <c r="F264" s="67"/>
      <c r="G264" s="129" t="s">
        <v>184</v>
      </c>
      <c r="H264" s="129" t="s">
        <v>184</v>
      </c>
      <c r="I264" s="130" t="s">
        <v>184</v>
      </c>
      <c r="AB264" s="26" t="str">
        <f t="shared" si="12"/>
        <v/>
      </c>
      <c r="AC264" s="26" t="str">
        <f t="shared" si="13"/>
        <v/>
      </c>
      <c r="AD264" s="23" t="str">
        <f t="shared" si="14"/>
        <v/>
      </c>
    </row>
    <row r="265" spans="3:30" x14ac:dyDescent="0.25">
      <c r="C265" s="67"/>
      <c r="D265" s="57"/>
      <c r="E265" s="124" t="s">
        <v>184</v>
      </c>
      <c r="F265" s="67"/>
      <c r="G265" s="129" t="s">
        <v>184</v>
      </c>
      <c r="H265" s="129" t="s">
        <v>184</v>
      </c>
      <c r="I265" s="130" t="s">
        <v>184</v>
      </c>
      <c r="AB265" s="26" t="str">
        <f t="shared" si="12"/>
        <v/>
      </c>
      <c r="AC265" s="26" t="str">
        <f t="shared" si="13"/>
        <v/>
      </c>
      <c r="AD265" s="23" t="str">
        <f t="shared" si="14"/>
        <v/>
      </c>
    </row>
    <row r="266" spans="3:30" x14ac:dyDescent="0.25">
      <c r="C266" s="67"/>
      <c r="D266" s="57"/>
      <c r="E266" s="124" t="s">
        <v>184</v>
      </c>
      <c r="F266" s="67"/>
      <c r="G266" s="129" t="s">
        <v>184</v>
      </c>
      <c r="H266" s="129" t="s">
        <v>184</v>
      </c>
      <c r="I266" s="130" t="s">
        <v>184</v>
      </c>
      <c r="AB266" s="26" t="str">
        <f t="shared" si="12"/>
        <v/>
      </c>
      <c r="AC266" s="26" t="str">
        <f t="shared" si="13"/>
        <v/>
      </c>
      <c r="AD266" s="23" t="str">
        <f t="shared" si="14"/>
        <v/>
      </c>
    </row>
    <row r="267" spans="3:30" x14ac:dyDescent="0.25">
      <c r="C267" s="67"/>
      <c r="D267" s="57"/>
      <c r="E267" s="124" t="s">
        <v>184</v>
      </c>
      <c r="F267" s="67"/>
      <c r="G267" s="129" t="s">
        <v>184</v>
      </c>
      <c r="H267" s="129" t="s">
        <v>184</v>
      </c>
      <c r="I267" s="130" t="s">
        <v>184</v>
      </c>
      <c r="AB267" s="26" t="str">
        <f t="shared" si="12"/>
        <v/>
      </c>
      <c r="AC267" s="26" t="str">
        <f t="shared" si="13"/>
        <v/>
      </c>
      <c r="AD267" s="23" t="str">
        <f t="shared" si="14"/>
        <v/>
      </c>
    </row>
    <row r="268" spans="3:30" x14ac:dyDescent="0.25">
      <c r="C268" s="67"/>
      <c r="D268" s="57"/>
      <c r="E268" s="124" t="s">
        <v>184</v>
      </c>
      <c r="F268" s="67"/>
      <c r="G268" s="129" t="s">
        <v>184</v>
      </c>
      <c r="H268" s="129" t="s">
        <v>184</v>
      </c>
      <c r="I268" s="130" t="s">
        <v>184</v>
      </c>
      <c r="AB268" s="26" t="str">
        <f t="shared" si="12"/>
        <v/>
      </c>
      <c r="AC268" s="26" t="str">
        <f t="shared" si="13"/>
        <v/>
      </c>
      <c r="AD268" s="23" t="str">
        <f t="shared" si="14"/>
        <v/>
      </c>
    </row>
    <row r="269" spans="3:30" x14ac:dyDescent="0.25">
      <c r="C269" s="67"/>
      <c r="D269" s="57"/>
      <c r="E269" s="124" t="s">
        <v>184</v>
      </c>
      <c r="F269" s="67"/>
      <c r="G269" s="129" t="s">
        <v>184</v>
      </c>
      <c r="H269" s="129" t="s">
        <v>184</v>
      </c>
      <c r="I269" s="130" t="s">
        <v>184</v>
      </c>
      <c r="AB269" s="26" t="str">
        <f t="shared" si="12"/>
        <v/>
      </c>
      <c r="AC269" s="26" t="str">
        <f t="shared" si="13"/>
        <v/>
      </c>
      <c r="AD269" s="23" t="str">
        <f t="shared" si="14"/>
        <v/>
      </c>
    </row>
    <row r="270" spans="3:30" x14ac:dyDescent="0.25">
      <c r="C270" s="67"/>
      <c r="D270" s="57"/>
      <c r="E270" s="124" t="s">
        <v>184</v>
      </c>
      <c r="F270" s="67"/>
      <c r="G270" s="129" t="s">
        <v>184</v>
      </c>
      <c r="H270" s="129" t="s">
        <v>184</v>
      </c>
      <c r="I270" s="130" t="s">
        <v>184</v>
      </c>
      <c r="AB270" s="26" t="str">
        <f t="shared" si="12"/>
        <v/>
      </c>
      <c r="AC270" s="26" t="str">
        <f t="shared" si="13"/>
        <v/>
      </c>
      <c r="AD270" s="23" t="str">
        <f t="shared" si="14"/>
        <v/>
      </c>
    </row>
    <row r="271" spans="3:30" x14ac:dyDescent="0.25">
      <c r="C271" s="67"/>
      <c r="D271" s="57"/>
      <c r="E271" s="124" t="s">
        <v>184</v>
      </c>
      <c r="F271" s="67"/>
      <c r="G271" s="129" t="s">
        <v>184</v>
      </c>
      <c r="H271" s="129" t="s">
        <v>184</v>
      </c>
      <c r="I271" s="130" t="s">
        <v>184</v>
      </c>
      <c r="AB271" s="26" t="str">
        <f t="shared" si="12"/>
        <v/>
      </c>
      <c r="AC271" s="26" t="str">
        <f t="shared" si="13"/>
        <v/>
      </c>
      <c r="AD271" s="23" t="str">
        <f t="shared" si="14"/>
        <v/>
      </c>
    </row>
    <row r="272" spans="3:30" x14ac:dyDescent="0.25">
      <c r="C272" s="67"/>
      <c r="D272" s="57"/>
      <c r="E272" s="124" t="s">
        <v>184</v>
      </c>
      <c r="F272" s="67"/>
      <c r="G272" s="129" t="s">
        <v>184</v>
      </c>
      <c r="H272" s="129" t="s">
        <v>184</v>
      </c>
      <c r="I272" s="130" t="s">
        <v>184</v>
      </c>
      <c r="AB272" s="26" t="str">
        <f t="shared" si="12"/>
        <v/>
      </c>
      <c r="AC272" s="26" t="str">
        <f t="shared" si="13"/>
        <v/>
      </c>
      <c r="AD272" s="23" t="str">
        <f t="shared" si="14"/>
        <v/>
      </c>
    </row>
    <row r="273" spans="3:30" x14ac:dyDescent="0.25">
      <c r="C273" s="67"/>
      <c r="D273" s="57"/>
      <c r="E273" s="124" t="s">
        <v>184</v>
      </c>
      <c r="F273" s="67"/>
      <c r="G273" s="129" t="s">
        <v>184</v>
      </c>
      <c r="H273" s="129" t="s">
        <v>184</v>
      </c>
      <c r="I273" s="130" t="s">
        <v>184</v>
      </c>
      <c r="AB273" s="26" t="str">
        <f t="shared" si="12"/>
        <v/>
      </c>
      <c r="AC273" s="26" t="str">
        <f t="shared" si="13"/>
        <v/>
      </c>
      <c r="AD273" s="23" t="str">
        <f t="shared" si="14"/>
        <v/>
      </c>
    </row>
    <row r="274" spans="3:30" x14ac:dyDescent="0.25">
      <c r="C274" s="67"/>
      <c r="D274" s="57"/>
      <c r="E274" s="124" t="s">
        <v>184</v>
      </c>
      <c r="F274" s="67"/>
      <c r="G274" s="129" t="s">
        <v>184</v>
      </c>
      <c r="H274" s="129" t="s">
        <v>184</v>
      </c>
      <c r="I274" s="130" t="s">
        <v>184</v>
      </c>
      <c r="AB274" s="26" t="str">
        <f t="shared" si="12"/>
        <v/>
      </c>
      <c r="AC274" s="26" t="str">
        <f t="shared" si="13"/>
        <v/>
      </c>
      <c r="AD274" s="23" t="str">
        <f t="shared" si="14"/>
        <v/>
      </c>
    </row>
    <row r="275" spans="3:30" x14ac:dyDescent="0.25">
      <c r="C275" s="67"/>
      <c r="D275" s="57"/>
      <c r="E275" s="124" t="s">
        <v>184</v>
      </c>
      <c r="F275" s="67"/>
      <c r="G275" s="129" t="s">
        <v>184</v>
      </c>
      <c r="H275" s="129" t="s">
        <v>184</v>
      </c>
      <c r="I275" s="130" t="s">
        <v>184</v>
      </c>
      <c r="AB275" s="26" t="str">
        <f t="shared" si="12"/>
        <v/>
      </c>
      <c r="AC275" s="26" t="str">
        <f t="shared" si="13"/>
        <v/>
      </c>
      <c r="AD275" s="23" t="str">
        <f t="shared" si="14"/>
        <v/>
      </c>
    </row>
    <row r="276" spans="3:30" x14ac:dyDescent="0.25">
      <c r="C276" s="67"/>
      <c r="D276" s="57"/>
      <c r="E276" s="124" t="s">
        <v>184</v>
      </c>
      <c r="F276" s="67"/>
      <c r="G276" s="129" t="s">
        <v>184</v>
      </c>
      <c r="H276" s="129" t="s">
        <v>184</v>
      </c>
      <c r="I276" s="130" t="s">
        <v>184</v>
      </c>
      <c r="AB276" s="26" t="str">
        <f t="shared" si="12"/>
        <v/>
      </c>
      <c r="AC276" s="26" t="str">
        <f t="shared" si="13"/>
        <v/>
      </c>
      <c r="AD276" s="23" t="str">
        <f t="shared" si="14"/>
        <v/>
      </c>
    </row>
    <row r="277" spans="3:30" x14ac:dyDescent="0.25">
      <c r="C277" s="67"/>
      <c r="D277" s="57"/>
      <c r="E277" s="124" t="s">
        <v>184</v>
      </c>
      <c r="F277" s="67"/>
      <c r="G277" s="129" t="s">
        <v>184</v>
      </c>
      <c r="H277" s="129" t="s">
        <v>184</v>
      </c>
      <c r="I277" s="130" t="s">
        <v>184</v>
      </c>
      <c r="AB277" s="26" t="str">
        <f t="shared" si="12"/>
        <v/>
      </c>
      <c r="AC277" s="26" t="str">
        <f t="shared" si="13"/>
        <v/>
      </c>
      <c r="AD277" s="23" t="str">
        <f t="shared" si="14"/>
        <v/>
      </c>
    </row>
    <row r="278" spans="3:30" x14ac:dyDescent="0.25">
      <c r="C278" s="67"/>
      <c r="D278" s="57"/>
      <c r="E278" s="124" t="s">
        <v>184</v>
      </c>
      <c r="F278" s="67"/>
      <c r="G278" s="129" t="s">
        <v>184</v>
      </c>
      <c r="H278" s="129" t="s">
        <v>184</v>
      </c>
      <c r="I278" s="130" t="s">
        <v>184</v>
      </c>
      <c r="AB278" s="26" t="str">
        <f t="shared" si="12"/>
        <v/>
      </c>
      <c r="AC278" s="26" t="str">
        <f t="shared" si="13"/>
        <v/>
      </c>
      <c r="AD278" s="23" t="str">
        <f t="shared" si="14"/>
        <v/>
      </c>
    </row>
    <row r="279" spans="3:30" x14ac:dyDescent="0.25">
      <c r="C279" s="67"/>
      <c r="D279" s="57"/>
      <c r="E279" s="124" t="s">
        <v>184</v>
      </c>
      <c r="F279" s="67"/>
      <c r="G279" s="129" t="s">
        <v>184</v>
      </c>
      <c r="H279" s="129" t="s">
        <v>184</v>
      </c>
      <c r="I279" s="130" t="s">
        <v>184</v>
      </c>
      <c r="AB279" s="26" t="str">
        <f t="shared" si="12"/>
        <v/>
      </c>
      <c r="AC279" s="26" t="str">
        <f t="shared" si="13"/>
        <v/>
      </c>
      <c r="AD279" s="23" t="str">
        <f t="shared" si="14"/>
        <v/>
      </c>
    </row>
    <row r="280" spans="3:30" x14ac:dyDescent="0.25">
      <c r="C280" s="67"/>
      <c r="D280" s="57"/>
      <c r="E280" s="124" t="s">
        <v>184</v>
      </c>
      <c r="F280" s="67"/>
      <c r="G280" s="129" t="s">
        <v>184</v>
      </c>
      <c r="H280" s="129" t="s">
        <v>184</v>
      </c>
      <c r="I280" s="130" t="s">
        <v>184</v>
      </c>
      <c r="AB280" s="26" t="str">
        <f t="shared" si="12"/>
        <v/>
      </c>
      <c r="AC280" s="26" t="str">
        <f t="shared" si="13"/>
        <v/>
      </c>
      <c r="AD280" s="23" t="str">
        <f t="shared" si="14"/>
        <v/>
      </c>
    </row>
    <row r="281" spans="3:30" x14ac:dyDescent="0.25">
      <c r="C281" s="67"/>
      <c r="D281" s="57"/>
      <c r="E281" s="124" t="s">
        <v>184</v>
      </c>
      <c r="F281" s="67"/>
      <c r="G281" s="129" t="s">
        <v>184</v>
      </c>
      <c r="H281" s="129" t="s">
        <v>184</v>
      </c>
      <c r="I281" s="130" t="s">
        <v>184</v>
      </c>
      <c r="AB281" s="26" t="str">
        <f t="shared" si="12"/>
        <v/>
      </c>
      <c r="AC281" s="26" t="str">
        <f t="shared" si="13"/>
        <v/>
      </c>
      <c r="AD281" s="23" t="str">
        <f t="shared" si="14"/>
        <v/>
      </c>
    </row>
    <row r="282" spans="3:30" x14ac:dyDescent="0.25">
      <c r="C282" s="67"/>
      <c r="D282" s="57"/>
      <c r="E282" s="124" t="s">
        <v>184</v>
      </c>
      <c r="F282" s="67"/>
      <c r="G282" s="129" t="s">
        <v>184</v>
      </c>
      <c r="H282" s="129" t="s">
        <v>184</v>
      </c>
      <c r="I282" s="130" t="s">
        <v>184</v>
      </c>
      <c r="AB282" s="26" t="str">
        <f t="shared" si="12"/>
        <v/>
      </c>
      <c r="AC282" s="26" t="str">
        <f t="shared" si="13"/>
        <v/>
      </c>
      <c r="AD282" s="23" t="str">
        <f t="shared" si="14"/>
        <v/>
      </c>
    </row>
    <row r="283" spans="3:30" x14ac:dyDescent="0.25">
      <c r="C283" s="67"/>
      <c r="D283" s="57"/>
      <c r="E283" s="124" t="s">
        <v>184</v>
      </c>
      <c r="F283" s="67"/>
      <c r="G283" s="129" t="s">
        <v>184</v>
      </c>
      <c r="H283" s="129" t="s">
        <v>184</v>
      </c>
      <c r="I283" s="130" t="s">
        <v>184</v>
      </c>
      <c r="AB283" s="26" t="str">
        <f t="shared" si="12"/>
        <v/>
      </c>
      <c r="AC283" s="26" t="str">
        <f t="shared" si="13"/>
        <v/>
      </c>
      <c r="AD283" s="23" t="str">
        <f t="shared" si="14"/>
        <v/>
      </c>
    </row>
    <row r="284" spans="3:30" x14ac:dyDescent="0.25">
      <c r="C284" s="67"/>
      <c r="D284" s="57"/>
      <c r="E284" s="124" t="s">
        <v>184</v>
      </c>
      <c r="F284" s="67"/>
      <c r="G284" s="129" t="s">
        <v>184</v>
      </c>
      <c r="H284" s="129" t="s">
        <v>184</v>
      </c>
      <c r="I284" s="130" t="s">
        <v>184</v>
      </c>
      <c r="AB284" s="26" t="str">
        <f t="shared" si="12"/>
        <v/>
      </c>
      <c r="AC284" s="26" t="str">
        <f t="shared" si="13"/>
        <v/>
      </c>
      <c r="AD284" s="23" t="str">
        <f t="shared" si="14"/>
        <v/>
      </c>
    </row>
    <row r="285" spans="3:30" x14ac:dyDescent="0.25">
      <c r="C285" s="67"/>
      <c r="D285" s="57"/>
      <c r="E285" s="124" t="s">
        <v>184</v>
      </c>
      <c r="F285" s="67"/>
      <c r="G285" s="129" t="s">
        <v>184</v>
      </c>
      <c r="H285" s="129" t="s">
        <v>184</v>
      </c>
      <c r="I285" s="130" t="s">
        <v>184</v>
      </c>
      <c r="AB285" s="26" t="str">
        <f t="shared" si="12"/>
        <v/>
      </c>
      <c r="AC285" s="26" t="str">
        <f t="shared" si="13"/>
        <v/>
      </c>
      <c r="AD285" s="23" t="str">
        <f t="shared" si="14"/>
        <v/>
      </c>
    </row>
    <row r="286" spans="3:30" x14ac:dyDescent="0.25">
      <c r="C286" s="67"/>
      <c r="D286" s="57"/>
      <c r="E286" s="124" t="s">
        <v>184</v>
      </c>
      <c r="F286" s="67"/>
      <c r="G286" s="129" t="s">
        <v>184</v>
      </c>
      <c r="H286" s="129" t="s">
        <v>184</v>
      </c>
      <c r="I286" s="130" t="s">
        <v>184</v>
      </c>
      <c r="AB286" s="26" t="str">
        <f t="shared" si="12"/>
        <v/>
      </c>
      <c r="AC286" s="26" t="str">
        <f t="shared" si="13"/>
        <v/>
      </c>
      <c r="AD286" s="23" t="str">
        <f t="shared" si="14"/>
        <v/>
      </c>
    </row>
    <row r="287" spans="3:30" x14ac:dyDescent="0.25">
      <c r="C287" s="67"/>
      <c r="D287" s="57"/>
      <c r="E287" s="124" t="s">
        <v>184</v>
      </c>
      <c r="F287" s="67"/>
      <c r="G287" s="129" t="s">
        <v>184</v>
      </c>
      <c r="H287" s="129" t="s">
        <v>184</v>
      </c>
      <c r="I287" s="130" t="s">
        <v>184</v>
      </c>
      <c r="AB287" s="26" t="str">
        <f t="shared" si="12"/>
        <v/>
      </c>
      <c r="AC287" s="26" t="str">
        <f t="shared" si="13"/>
        <v/>
      </c>
      <c r="AD287" s="23" t="str">
        <f t="shared" si="14"/>
        <v/>
      </c>
    </row>
    <row r="288" spans="3:30" x14ac:dyDescent="0.25">
      <c r="C288" s="67"/>
      <c r="D288" s="57"/>
      <c r="E288" s="124" t="s">
        <v>184</v>
      </c>
      <c r="F288" s="67"/>
      <c r="G288" s="129" t="s">
        <v>184</v>
      </c>
      <c r="H288" s="129" t="s">
        <v>184</v>
      </c>
      <c r="I288" s="130" t="s">
        <v>184</v>
      </c>
      <c r="AB288" s="26" t="str">
        <f t="shared" si="12"/>
        <v/>
      </c>
      <c r="AC288" s="26" t="str">
        <f t="shared" si="13"/>
        <v/>
      </c>
      <c r="AD288" s="23" t="str">
        <f t="shared" si="14"/>
        <v/>
      </c>
    </row>
    <row r="289" spans="3:30" x14ac:dyDescent="0.25">
      <c r="C289" s="67"/>
      <c r="D289" s="57"/>
      <c r="E289" s="124" t="s">
        <v>184</v>
      </c>
      <c r="F289" s="67"/>
      <c r="G289" s="129" t="s">
        <v>184</v>
      </c>
      <c r="H289" s="129" t="s">
        <v>184</v>
      </c>
      <c r="I289" s="130" t="s">
        <v>184</v>
      </c>
      <c r="AB289" s="26" t="str">
        <f t="shared" si="12"/>
        <v/>
      </c>
      <c r="AC289" s="26" t="str">
        <f t="shared" si="13"/>
        <v/>
      </c>
      <c r="AD289" s="23" t="str">
        <f t="shared" si="14"/>
        <v/>
      </c>
    </row>
    <row r="290" spans="3:30" x14ac:dyDescent="0.25">
      <c r="C290" s="67"/>
      <c r="D290" s="57"/>
      <c r="E290" s="124" t="s">
        <v>184</v>
      </c>
      <c r="F290" s="67"/>
      <c r="G290" s="129" t="s">
        <v>184</v>
      </c>
      <c r="H290" s="129" t="s">
        <v>184</v>
      </c>
      <c r="I290" s="130" t="s">
        <v>184</v>
      </c>
      <c r="AB290" s="26" t="str">
        <f t="shared" si="12"/>
        <v/>
      </c>
      <c r="AC290" s="26" t="str">
        <f t="shared" si="13"/>
        <v/>
      </c>
      <c r="AD290" s="23" t="str">
        <f t="shared" si="14"/>
        <v/>
      </c>
    </row>
    <row r="291" spans="3:30" x14ac:dyDescent="0.25">
      <c r="C291" s="67"/>
      <c r="D291" s="57"/>
      <c r="E291" s="124" t="s">
        <v>184</v>
      </c>
      <c r="F291" s="67"/>
      <c r="G291" s="129" t="s">
        <v>184</v>
      </c>
      <c r="H291" s="129" t="s">
        <v>184</v>
      </c>
      <c r="I291" s="130" t="s">
        <v>184</v>
      </c>
      <c r="AB291" s="26" t="str">
        <f t="shared" si="12"/>
        <v/>
      </c>
      <c r="AC291" s="26" t="str">
        <f t="shared" si="13"/>
        <v/>
      </c>
      <c r="AD291" s="23" t="str">
        <f t="shared" si="14"/>
        <v/>
      </c>
    </row>
    <row r="292" spans="3:30" x14ac:dyDescent="0.25">
      <c r="C292" s="67"/>
      <c r="D292" s="57"/>
      <c r="E292" s="124" t="s">
        <v>184</v>
      </c>
      <c r="F292" s="67"/>
      <c r="G292" s="129" t="s">
        <v>184</v>
      </c>
      <c r="H292" s="129" t="s">
        <v>184</v>
      </c>
      <c r="I292" s="130" t="s">
        <v>184</v>
      </c>
      <c r="AB292" s="26" t="str">
        <f t="shared" si="12"/>
        <v/>
      </c>
      <c r="AC292" s="26" t="str">
        <f t="shared" si="13"/>
        <v/>
      </c>
      <c r="AD292" s="23" t="str">
        <f t="shared" si="14"/>
        <v/>
      </c>
    </row>
    <row r="293" spans="3:30" x14ac:dyDescent="0.25">
      <c r="C293" s="67"/>
      <c r="D293" s="57"/>
      <c r="E293" s="124" t="s">
        <v>184</v>
      </c>
      <c r="F293" s="67"/>
      <c r="G293" s="129" t="s">
        <v>184</v>
      </c>
      <c r="H293" s="129" t="s">
        <v>184</v>
      </c>
      <c r="I293" s="130" t="s">
        <v>184</v>
      </c>
      <c r="AB293" s="26" t="str">
        <f t="shared" si="12"/>
        <v/>
      </c>
      <c r="AC293" s="26" t="str">
        <f t="shared" si="13"/>
        <v/>
      </c>
      <c r="AD293" s="23" t="str">
        <f t="shared" si="14"/>
        <v/>
      </c>
    </row>
    <row r="294" spans="3:30" x14ac:dyDescent="0.25">
      <c r="C294" s="67"/>
      <c r="D294" s="57"/>
      <c r="E294" s="124" t="s">
        <v>184</v>
      </c>
      <c r="F294" s="67"/>
      <c r="G294" s="129" t="s">
        <v>184</v>
      </c>
      <c r="H294" s="129" t="s">
        <v>184</v>
      </c>
      <c r="I294" s="130" t="s">
        <v>184</v>
      </c>
      <c r="AB294" s="26" t="str">
        <f t="shared" si="12"/>
        <v/>
      </c>
      <c r="AC294" s="26" t="str">
        <f t="shared" si="13"/>
        <v/>
      </c>
      <c r="AD294" s="23" t="str">
        <f t="shared" si="14"/>
        <v/>
      </c>
    </row>
    <row r="295" spans="3:30" x14ac:dyDescent="0.25">
      <c r="C295" s="67"/>
      <c r="D295" s="57"/>
      <c r="E295" s="124" t="s">
        <v>184</v>
      </c>
      <c r="F295" s="67"/>
      <c r="G295" s="129" t="s">
        <v>184</v>
      </c>
      <c r="H295" s="129" t="s">
        <v>184</v>
      </c>
      <c r="I295" s="130" t="s">
        <v>184</v>
      </c>
      <c r="AB295" s="26" t="str">
        <f t="shared" si="12"/>
        <v/>
      </c>
      <c r="AC295" s="26" t="str">
        <f t="shared" si="13"/>
        <v/>
      </c>
      <c r="AD295" s="23" t="str">
        <f t="shared" si="14"/>
        <v/>
      </c>
    </row>
    <row r="296" spans="3:30" x14ac:dyDescent="0.25">
      <c r="C296" s="67"/>
      <c r="D296" s="57"/>
      <c r="E296" s="124" t="s">
        <v>184</v>
      </c>
      <c r="F296" s="67"/>
      <c r="G296" s="129" t="s">
        <v>184</v>
      </c>
      <c r="H296" s="129" t="s">
        <v>184</v>
      </c>
      <c r="I296" s="130" t="s">
        <v>184</v>
      </c>
      <c r="AB296" s="26" t="str">
        <f t="shared" si="12"/>
        <v/>
      </c>
      <c r="AC296" s="26" t="str">
        <f t="shared" si="13"/>
        <v/>
      </c>
      <c r="AD296" s="23" t="str">
        <f t="shared" si="14"/>
        <v/>
      </c>
    </row>
    <row r="297" spans="3:30" x14ac:dyDescent="0.25">
      <c r="C297" s="67"/>
      <c r="D297" s="57"/>
      <c r="E297" s="124" t="s">
        <v>184</v>
      </c>
      <c r="F297" s="67"/>
      <c r="G297" s="129" t="s">
        <v>184</v>
      </c>
      <c r="H297" s="129" t="s">
        <v>184</v>
      </c>
      <c r="I297" s="130" t="s">
        <v>184</v>
      </c>
      <c r="AB297" s="26" t="str">
        <f t="shared" si="12"/>
        <v/>
      </c>
      <c r="AC297" s="26" t="str">
        <f t="shared" si="13"/>
        <v/>
      </c>
      <c r="AD297" s="23" t="str">
        <f t="shared" si="14"/>
        <v/>
      </c>
    </row>
    <row r="298" spans="3:30" x14ac:dyDescent="0.25">
      <c r="C298" s="67"/>
      <c r="D298" s="57"/>
      <c r="E298" s="124" t="s">
        <v>184</v>
      </c>
      <c r="F298" s="67"/>
      <c r="G298" s="129" t="s">
        <v>184</v>
      </c>
      <c r="H298" s="129" t="s">
        <v>184</v>
      </c>
      <c r="I298" s="130" t="s">
        <v>184</v>
      </c>
      <c r="AB298" s="26" t="str">
        <f t="shared" si="12"/>
        <v/>
      </c>
      <c r="AC298" s="26" t="str">
        <f t="shared" si="13"/>
        <v/>
      </c>
      <c r="AD298" s="23" t="str">
        <f t="shared" si="14"/>
        <v/>
      </c>
    </row>
    <row r="299" spans="3:30" x14ac:dyDescent="0.25">
      <c r="C299" s="67"/>
      <c r="D299" s="57"/>
      <c r="E299" s="124" t="s">
        <v>184</v>
      </c>
      <c r="F299" s="67"/>
      <c r="G299" s="129" t="s">
        <v>184</v>
      </c>
      <c r="H299" s="129" t="s">
        <v>184</v>
      </c>
      <c r="I299" s="130" t="s">
        <v>184</v>
      </c>
      <c r="AB299" s="26" t="str">
        <f t="shared" si="12"/>
        <v/>
      </c>
      <c r="AC299" s="26" t="str">
        <f t="shared" si="13"/>
        <v/>
      </c>
      <c r="AD299" s="23" t="str">
        <f t="shared" si="14"/>
        <v/>
      </c>
    </row>
    <row r="300" spans="3:30" x14ac:dyDescent="0.25">
      <c r="C300" s="67"/>
      <c r="D300" s="57"/>
      <c r="E300" s="124" t="s">
        <v>184</v>
      </c>
      <c r="F300" s="67"/>
      <c r="G300" s="129" t="s">
        <v>184</v>
      </c>
      <c r="H300" s="129" t="s">
        <v>184</v>
      </c>
      <c r="I300" s="130" t="s">
        <v>184</v>
      </c>
      <c r="AB300" s="26" t="str">
        <f t="shared" si="12"/>
        <v/>
      </c>
      <c r="AC300" s="26" t="str">
        <f t="shared" si="13"/>
        <v/>
      </c>
      <c r="AD300" s="23" t="str">
        <f t="shared" si="14"/>
        <v/>
      </c>
    </row>
    <row r="301" spans="3:30" x14ac:dyDescent="0.25">
      <c r="C301" s="67"/>
      <c r="D301" s="57"/>
      <c r="E301" s="124" t="s">
        <v>184</v>
      </c>
      <c r="F301" s="67"/>
      <c r="G301" s="129" t="s">
        <v>184</v>
      </c>
      <c r="H301" s="129" t="s">
        <v>184</v>
      </c>
      <c r="I301" s="130" t="s">
        <v>184</v>
      </c>
      <c r="AB301" s="26" t="str">
        <f t="shared" si="12"/>
        <v/>
      </c>
      <c r="AC301" s="26" t="str">
        <f t="shared" si="13"/>
        <v/>
      </c>
      <c r="AD301" s="23" t="str">
        <f t="shared" si="14"/>
        <v/>
      </c>
    </row>
    <row r="302" spans="3:30" x14ac:dyDescent="0.25">
      <c r="C302" s="67"/>
      <c r="D302" s="57"/>
      <c r="E302" s="124" t="s">
        <v>184</v>
      </c>
      <c r="F302" s="67"/>
      <c r="G302" s="129" t="s">
        <v>184</v>
      </c>
      <c r="H302" s="129" t="s">
        <v>184</v>
      </c>
      <c r="I302" s="130" t="s">
        <v>184</v>
      </c>
      <c r="AB302" s="26" t="str">
        <f t="shared" si="12"/>
        <v/>
      </c>
      <c r="AC302" s="26" t="str">
        <f t="shared" si="13"/>
        <v/>
      </c>
      <c r="AD302" s="23" t="str">
        <f t="shared" si="14"/>
        <v/>
      </c>
    </row>
    <row r="303" spans="3:30" x14ac:dyDescent="0.25">
      <c r="C303" s="67"/>
      <c r="D303" s="57"/>
      <c r="E303" s="124" t="s">
        <v>184</v>
      </c>
      <c r="F303" s="67"/>
      <c r="G303" s="129" t="s">
        <v>184</v>
      </c>
      <c r="H303" s="129" t="s">
        <v>184</v>
      </c>
      <c r="I303" s="130" t="s">
        <v>184</v>
      </c>
      <c r="AB303" s="26" t="str">
        <f t="shared" si="12"/>
        <v/>
      </c>
      <c r="AC303" s="26" t="str">
        <f t="shared" si="13"/>
        <v/>
      </c>
      <c r="AD303" s="23" t="str">
        <f t="shared" si="14"/>
        <v/>
      </c>
    </row>
    <row r="304" spans="3:30" x14ac:dyDescent="0.25">
      <c r="C304" s="67"/>
      <c r="D304" s="57"/>
      <c r="E304" s="124" t="s">
        <v>184</v>
      </c>
      <c r="F304" s="67"/>
      <c r="G304" s="129" t="s">
        <v>184</v>
      </c>
      <c r="H304" s="129" t="s">
        <v>184</v>
      </c>
      <c r="I304" s="130" t="s">
        <v>184</v>
      </c>
      <c r="AB304" s="26" t="str">
        <f t="shared" si="12"/>
        <v/>
      </c>
      <c r="AC304" s="26" t="str">
        <f t="shared" si="13"/>
        <v/>
      </c>
      <c r="AD304" s="23" t="str">
        <f t="shared" si="14"/>
        <v/>
      </c>
    </row>
    <row r="305" spans="3:30" x14ac:dyDescent="0.25">
      <c r="C305" s="67"/>
      <c r="D305" s="57"/>
      <c r="E305" s="124" t="s">
        <v>184</v>
      </c>
      <c r="F305" s="67"/>
      <c r="G305" s="129" t="s">
        <v>184</v>
      </c>
      <c r="H305" s="129" t="s">
        <v>184</v>
      </c>
      <c r="I305" s="130" t="s">
        <v>184</v>
      </c>
      <c r="AB305" s="26" t="str">
        <f t="shared" si="12"/>
        <v/>
      </c>
      <c r="AC305" s="26" t="str">
        <f t="shared" si="13"/>
        <v/>
      </c>
      <c r="AD305" s="23" t="str">
        <f t="shared" si="14"/>
        <v/>
      </c>
    </row>
    <row r="306" spans="3:30" x14ac:dyDescent="0.25">
      <c r="C306" s="67"/>
      <c r="D306" s="57"/>
      <c r="E306" s="124" t="s">
        <v>184</v>
      </c>
      <c r="F306" s="67"/>
      <c r="G306" s="129" t="s">
        <v>184</v>
      </c>
      <c r="H306" s="129" t="s">
        <v>184</v>
      </c>
      <c r="I306" s="130" t="s">
        <v>184</v>
      </c>
      <c r="AB306" s="26" t="str">
        <f t="shared" si="12"/>
        <v/>
      </c>
      <c r="AC306" s="26" t="str">
        <f t="shared" si="13"/>
        <v/>
      </c>
      <c r="AD306" s="23" t="str">
        <f t="shared" si="14"/>
        <v/>
      </c>
    </row>
    <row r="307" spans="3:30" x14ac:dyDescent="0.25">
      <c r="C307" s="67"/>
      <c r="D307" s="57"/>
      <c r="E307" s="124" t="s">
        <v>184</v>
      </c>
      <c r="F307" s="67"/>
      <c r="G307" s="129" t="s">
        <v>184</v>
      </c>
      <c r="H307" s="129" t="s">
        <v>184</v>
      </c>
      <c r="I307" s="130" t="s">
        <v>184</v>
      </c>
      <c r="AB307" s="26" t="str">
        <f t="shared" si="12"/>
        <v/>
      </c>
      <c r="AC307" s="26" t="str">
        <f t="shared" si="13"/>
        <v/>
      </c>
      <c r="AD307" s="23" t="str">
        <f t="shared" si="14"/>
        <v/>
      </c>
    </row>
    <row r="308" spans="3:30" x14ac:dyDescent="0.25">
      <c r="C308" s="67"/>
      <c r="D308" s="57"/>
      <c r="E308" s="124" t="s">
        <v>184</v>
      </c>
      <c r="F308" s="67"/>
      <c r="G308" s="129" t="s">
        <v>184</v>
      </c>
      <c r="H308" s="129" t="s">
        <v>184</v>
      </c>
      <c r="I308" s="130" t="s">
        <v>184</v>
      </c>
      <c r="AB308" s="26" t="str">
        <f t="shared" si="12"/>
        <v/>
      </c>
      <c r="AC308" s="26" t="str">
        <f t="shared" si="13"/>
        <v/>
      </c>
      <c r="AD308" s="23" t="str">
        <f t="shared" si="14"/>
        <v/>
      </c>
    </row>
    <row r="309" spans="3:30" x14ac:dyDescent="0.25">
      <c r="C309" s="67"/>
      <c r="D309" s="57"/>
      <c r="E309" s="124" t="s">
        <v>184</v>
      </c>
      <c r="F309" s="67"/>
      <c r="G309" s="129" t="s">
        <v>184</v>
      </c>
      <c r="H309" s="129" t="s">
        <v>184</v>
      </c>
      <c r="I309" s="130" t="s">
        <v>184</v>
      </c>
      <c r="AB309" s="26" t="str">
        <f t="shared" si="12"/>
        <v/>
      </c>
      <c r="AC309" s="26" t="str">
        <f t="shared" si="13"/>
        <v/>
      </c>
      <c r="AD309" s="23" t="str">
        <f t="shared" si="14"/>
        <v/>
      </c>
    </row>
    <row r="310" spans="3:30" x14ac:dyDescent="0.25">
      <c r="C310" s="67"/>
      <c r="D310" s="57"/>
      <c r="E310" s="124" t="s">
        <v>184</v>
      </c>
      <c r="F310" s="67"/>
      <c r="G310" s="129" t="s">
        <v>184</v>
      </c>
      <c r="H310" s="129" t="s">
        <v>184</v>
      </c>
      <c r="I310" s="130" t="s">
        <v>184</v>
      </c>
      <c r="AB310" s="26" t="str">
        <f t="shared" si="12"/>
        <v/>
      </c>
      <c r="AC310" s="26" t="str">
        <f t="shared" si="13"/>
        <v/>
      </c>
      <c r="AD310" s="23" t="str">
        <f t="shared" si="14"/>
        <v/>
      </c>
    </row>
    <row r="311" spans="3:30" x14ac:dyDescent="0.25">
      <c r="C311" s="67"/>
      <c r="D311" s="57"/>
      <c r="E311" s="124" t="s">
        <v>184</v>
      </c>
      <c r="F311" s="67"/>
      <c r="G311" s="129" t="s">
        <v>184</v>
      </c>
      <c r="H311" s="129" t="s">
        <v>184</v>
      </c>
      <c r="I311" s="130" t="s">
        <v>184</v>
      </c>
      <c r="AB311" s="26" t="str">
        <f t="shared" si="12"/>
        <v/>
      </c>
      <c r="AC311" s="26" t="str">
        <f t="shared" si="13"/>
        <v/>
      </c>
      <c r="AD311" s="23" t="str">
        <f t="shared" si="14"/>
        <v/>
      </c>
    </row>
    <row r="312" spans="3:30" x14ac:dyDescent="0.25">
      <c r="C312" s="67"/>
      <c r="D312" s="57"/>
      <c r="E312" s="124" t="s">
        <v>184</v>
      </c>
      <c r="F312" s="67"/>
      <c r="G312" s="129" t="s">
        <v>184</v>
      </c>
      <c r="H312" s="129" t="s">
        <v>184</v>
      </c>
      <c r="I312" s="130" t="s">
        <v>184</v>
      </c>
      <c r="AB312" s="26" t="str">
        <f t="shared" si="12"/>
        <v/>
      </c>
      <c r="AC312" s="26" t="str">
        <f t="shared" si="13"/>
        <v/>
      </c>
      <c r="AD312" s="23" t="str">
        <f t="shared" si="14"/>
        <v/>
      </c>
    </row>
    <row r="313" spans="3:30" x14ac:dyDescent="0.25">
      <c r="C313" s="67"/>
      <c r="D313" s="57"/>
      <c r="E313" s="124" t="s">
        <v>184</v>
      </c>
      <c r="F313" s="67"/>
      <c r="G313" s="129" t="s">
        <v>184</v>
      </c>
      <c r="H313" s="129" t="s">
        <v>184</v>
      </c>
      <c r="I313" s="130" t="s">
        <v>184</v>
      </c>
      <c r="AB313" s="26" t="str">
        <f t="shared" si="12"/>
        <v/>
      </c>
      <c r="AC313" s="26" t="str">
        <f t="shared" si="13"/>
        <v/>
      </c>
      <c r="AD313" s="23" t="str">
        <f t="shared" si="14"/>
        <v/>
      </c>
    </row>
    <row r="314" spans="3:30" x14ac:dyDescent="0.25">
      <c r="C314" s="67"/>
      <c r="D314" s="57"/>
      <c r="E314" s="124" t="s">
        <v>184</v>
      </c>
      <c r="F314" s="67"/>
      <c r="G314" s="129" t="s">
        <v>184</v>
      </c>
      <c r="H314" s="129" t="s">
        <v>184</v>
      </c>
      <c r="I314" s="130" t="s">
        <v>184</v>
      </c>
      <c r="AB314" s="26" t="str">
        <f t="shared" si="12"/>
        <v/>
      </c>
      <c r="AC314" s="26" t="str">
        <f t="shared" si="13"/>
        <v/>
      </c>
      <c r="AD314" s="23" t="str">
        <f t="shared" si="14"/>
        <v/>
      </c>
    </row>
    <row r="315" spans="3:30" x14ac:dyDescent="0.25">
      <c r="C315" s="67"/>
      <c r="D315" s="57"/>
      <c r="E315" s="124" t="s">
        <v>184</v>
      </c>
      <c r="F315" s="67"/>
      <c r="G315" s="129" t="s">
        <v>184</v>
      </c>
      <c r="H315" s="129" t="s">
        <v>184</v>
      </c>
      <c r="I315" s="130" t="s">
        <v>184</v>
      </c>
      <c r="AB315" s="26" t="str">
        <f t="shared" si="12"/>
        <v/>
      </c>
      <c r="AC315" s="26" t="str">
        <f t="shared" si="13"/>
        <v/>
      </c>
      <c r="AD315" s="23" t="str">
        <f t="shared" si="14"/>
        <v/>
      </c>
    </row>
    <row r="316" spans="3:30" x14ac:dyDescent="0.25">
      <c r="C316" s="67"/>
      <c r="D316" s="57"/>
      <c r="E316" s="124" t="s">
        <v>184</v>
      </c>
      <c r="F316" s="67"/>
      <c r="G316" s="129" t="s">
        <v>184</v>
      </c>
      <c r="H316" s="129" t="s">
        <v>184</v>
      </c>
      <c r="I316" s="130" t="s">
        <v>184</v>
      </c>
      <c r="AB316" s="26" t="str">
        <f t="shared" si="12"/>
        <v/>
      </c>
      <c r="AC316" s="26" t="str">
        <f t="shared" si="13"/>
        <v/>
      </c>
      <c r="AD316" s="23" t="str">
        <f t="shared" si="14"/>
        <v/>
      </c>
    </row>
    <row r="317" spans="3:30" x14ac:dyDescent="0.25">
      <c r="C317" s="67"/>
      <c r="D317" s="57"/>
      <c r="E317" s="124" t="s">
        <v>184</v>
      </c>
      <c r="F317" s="67"/>
      <c r="G317" s="129" t="s">
        <v>184</v>
      </c>
      <c r="H317" s="129" t="s">
        <v>184</v>
      </c>
      <c r="I317" s="130" t="s">
        <v>184</v>
      </c>
      <c r="AB317" s="26" t="str">
        <f t="shared" si="12"/>
        <v/>
      </c>
      <c r="AC317" s="26" t="str">
        <f t="shared" si="13"/>
        <v/>
      </c>
      <c r="AD317" s="23" t="str">
        <f t="shared" si="14"/>
        <v/>
      </c>
    </row>
    <row r="318" spans="3:30" x14ac:dyDescent="0.25">
      <c r="C318" s="67"/>
      <c r="D318" s="57"/>
      <c r="E318" s="124" t="s">
        <v>184</v>
      </c>
      <c r="F318" s="67"/>
      <c r="G318" s="129" t="s">
        <v>184</v>
      </c>
      <c r="H318" s="129" t="s">
        <v>184</v>
      </c>
      <c r="I318" s="130" t="s">
        <v>184</v>
      </c>
      <c r="AB318" s="26" t="str">
        <f t="shared" si="12"/>
        <v/>
      </c>
      <c r="AC318" s="26" t="str">
        <f t="shared" si="13"/>
        <v/>
      </c>
      <c r="AD318" s="23" t="str">
        <f t="shared" si="14"/>
        <v/>
      </c>
    </row>
    <row r="319" spans="3:30" x14ac:dyDescent="0.25">
      <c r="C319" s="67"/>
      <c r="D319" s="57"/>
      <c r="E319" s="124" t="s">
        <v>184</v>
      </c>
      <c r="F319" s="67"/>
      <c r="G319" s="129" t="s">
        <v>184</v>
      </c>
      <c r="H319" s="129" t="s">
        <v>184</v>
      </c>
      <c r="I319" s="130" t="s">
        <v>184</v>
      </c>
      <c r="AB319" s="26" t="str">
        <f t="shared" si="12"/>
        <v/>
      </c>
      <c r="AC319" s="26" t="str">
        <f t="shared" si="13"/>
        <v/>
      </c>
      <c r="AD319" s="23" t="str">
        <f t="shared" si="14"/>
        <v/>
      </c>
    </row>
    <row r="320" spans="3:30" x14ac:dyDescent="0.25">
      <c r="C320" s="67"/>
      <c r="D320" s="57"/>
      <c r="E320" s="124" t="s">
        <v>184</v>
      </c>
      <c r="F320" s="67"/>
      <c r="G320" s="129" t="s">
        <v>184</v>
      </c>
      <c r="H320" s="129" t="s">
        <v>184</v>
      </c>
      <c r="I320" s="130" t="s">
        <v>184</v>
      </c>
      <c r="AB320" s="26" t="str">
        <f t="shared" si="12"/>
        <v/>
      </c>
      <c r="AC320" s="26" t="str">
        <f t="shared" si="13"/>
        <v/>
      </c>
      <c r="AD320" s="23" t="str">
        <f t="shared" si="14"/>
        <v/>
      </c>
    </row>
    <row r="321" spans="3:30" x14ac:dyDescent="0.25">
      <c r="C321" s="67"/>
      <c r="D321" s="57"/>
      <c r="E321" s="124" t="s">
        <v>184</v>
      </c>
      <c r="F321" s="67"/>
      <c r="G321" s="129" t="s">
        <v>184</v>
      </c>
      <c r="H321" s="129" t="s">
        <v>184</v>
      </c>
      <c r="I321" s="130" t="s">
        <v>184</v>
      </c>
      <c r="AB321" s="26" t="str">
        <f t="shared" si="12"/>
        <v/>
      </c>
      <c r="AC321" s="26" t="str">
        <f t="shared" si="13"/>
        <v/>
      </c>
      <c r="AD321" s="23" t="str">
        <f t="shared" si="14"/>
        <v/>
      </c>
    </row>
    <row r="322" spans="3:30" x14ac:dyDescent="0.25">
      <c r="C322" s="67"/>
      <c r="D322" s="57"/>
      <c r="E322" s="124" t="s">
        <v>184</v>
      </c>
      <c r="F322" s="67"/>
      <c r="G322" s="129" t="s">
        <v>184</v>
      </c>
      <c r="H322" s="129" t="s">
        <v>184</v>
      </c>
      <c r="I322" s="130" t="s">
        <v>184</v>
      </c>
      <c r="AB322" s="26" t="str">
        <f t="shared" si="12"/>
        <v/>
      </c>
      <c r="AC322" s="26" t="str">
        <f t="shared" si="13"/>
        <v/>
      </c>
      <c r="AD322" s="23" t="str">
        <f t="shared" si="14"/>
        <v/>
      </c>
    </row>
    <row r="323" spans="3:30" x14ac:dyDescent="0.25">
      <c r="C323" s="67"/>
      <c r="D323" s="57"/>
      <c r="E323" s="124" t="s">
        <v>184</v>
      </c>
      <c r="F323" s="67"/>
      <c r="G323" s="129" t="s">
        <v>184</v>
      </c>
      <c r="H323" s="129" t="s">
        <v>184</v>
      </c>
      <c r="I323" s="130" t="s">
        <v>184</v>
      </c>
      <c r="AB323" s="26" t="str">
        <f t="shared" si="12"/>
        <v/>
      </c>
      <c r="AC323" s="26" t="str">
        <f t="shared" si="13"/>
        <v/>
      </c>
      <c r="AD323" s="23" t="str">
        <f t="shared" si="14"/>
        <v/>
      </c>
    </row>
    <row r="324" spans="3:30" x14ac:dyDescent="0.25">
      <c r="C324" s="67"/>
      <c r="D324" s="57"/>
      <c r="E324" s="124" t="s">
        <v>184</v>
      </c>
      <c r="F324" s="67"/>
      <c r="G324" s="129" t="s">
        <v>184</v>
      </c>
      <c r="H324" s="129" t="s">
        <v>184</v>
      </c>
      <c r="I324" s="130" t="s">
        <v>184</v>
      </c>
      <c r="AB324" s="26" t="str">
        <f t="shared" si="12"/>
        <v/>
      </c>
      <c r="AC324" s="26" t="str">
        <f t="shared" si="13"/>
        <v/>
      </c>
      <c r="AD324" s="23" t="str">
        <f t="shared" si="14"/>
        <v/>
      </c>
    </row>
    <row r="325" spans="3:30" x14ac:dyDescent="0.25">
      <c r="C325" s="67"/>
      <c r="D325" s="57"/>
      <c r="E325" s="124" t="s">
        <v>184</v>
      </c>
      <c r="F325" s="67"/>
      <c r="G325" s="129" t="s">
        <v>184</v>
      </c>
      <c r="H325" s="129" t="s">
        <v>184</v>
      </c>
      <c r="I325" s="130" t="s">
        <v>184</v>
      </c>
      <c r="AB325" s="26" t="str">
        <f t="shared" si="12"/>
        <v/>
      </c>
      <c r="AC325" s="26" t="str">
        <f t="shared" si="13"/>
        <v/>
      </c>
      <c r="AD325" s="23" t="str">
        <f t="shared" si="14"/>
        <v/>
      </c>
    </row>
    <row r="326" spans="3:30" x14ac:dyDescent="0.25">
      <c r="C326" s="67"/>
      <c r="D326" s="57"/>
      <c r="E326" s="124" t="s">
        <v>184</v>
      </c>
      <c r="F326" s="67"/>
      <c r="G326" s="129" t="s">
        <v>184</v>
      </c>
      <c r="H326" s="129" t="s">
        <v>184</v>
      </c>
      <c r="I326" s="130" t="s">
        <v>184</v>
      </c>
      <c r="AB326" s="26" t="str">
        <f t="shared" si="12"/>
        <v/>
      </c>
      <c r="AC326" s="26" t="str">
        <f t="shared" si="13"/>
        <v/>
      </c>
      <c r="AD326" s="23" t="str">
        <f t="shared" si="14"/>
        <v/>
      </c>
    </row>
    <row r="327" spans="3:30" x14ac:dyDescent="0.25">
      <c r="C327" s="67"/>
      <c r="D327" s="57"/>
      <c r="E327" s="124" t="s">
        <v>184</v>
      </c>
      <c r="F327" s="67"/>
      <c r="G327" s="129" t="s">
        <v>184</v>
      </c>
      <c r="H327" s="129" t="s">
        <v>184</v>
      </c>
      <c r="I327" s="130" t="s">
        <v>184</v>
      </c>
      <c r="AB327" s="26" t="str">
        <f t="shared" ref="AB327:AB390" si="15">IF(D327="","",MONTH(D327))</f>
        <v/>
      </c>
      <c r="AC327" s="26" t="str">
        <f t="shared" ref="AC327:AC390" si="16">IF(D327="","",YEAR(D327))</f>
        <v/>
      </c>
      <c r="AD327" s="23" t="str">
        <f t="shared" ref="AD327:AD390" si="17">IF(ISERROR(
IF(G327="","",H327-G327)),"",IF(G327="","",H327-G327))</f>
        <v/>
      </c>
    </row>
    <row r="328" spans="3:30" x14ac:dyDescent="0.25">
      <c r="C328" s="67"/>
      <c r="D328" s="57"/>
      <c r="E328" s="124" t="s">
        <v>184</v>
      </c>
      <c r="F328" s="67"/>
      <c r="G328" s="129" t="s">
        <v>184</v>
      </c>
      <c r="H328" s="129" t="s">
        <v>184</v>
      </c>
      <c r="I328" s="130" t="s">
        <v>184</v>
      </c>
      <c r="AB328" s="26" t="str">
        <f t="shared" si="15"/>
        <v/>
      </c>
      <c r="AC328" s="26" t="str">
        <f t="shared" si="16"/>
        <v/>
      </c>
      <c r="AD328" s="23" t="str">
        <f t="shared" si="17"/>
        <v/>
      </c>
    </row>
    <row r="329" spans="3:30" x14ac:dyDescent="0.25">
      <c r="C329" s="67"/>
      <c r="D329" s="57"/>
      <c r="E329" s="124" t="s">
        <v>184</v>
      </c>
      <c r="F329" s="67"/>
      <c r="G329" s="129" t="s">
        <v>184</v>
      </c>
      <c r="H329" s="129" t="s">
        <v>184</v>
      </c>
      <c r="I329" s="130" t="s">
        <v>184</v>
      </c>
      <c r="AB329" s="26" t="str">
        <f t="shared" si="15"/>
        <v/>
      </c>
      <c r="AC329" s="26" t="str">
        <f t="shared" si="16"/>
        <v/>
      </c>
      <c r="AD329" s="23" t="str">
        <f t="shared" si="17"/>
        <v/>
      </c>
    </row>
    <row r="330" spans="3:30" x14ac:dyDescent="0.25">
      <c r="C330" s="67"/>
      <c r="D330" s="57"/>
      <c r="E330" s="124" t="s">
        <v>184</v>
      </c>
      <c r="F330" s="67"/>
      <c r="G330" s="129" t="s">
        <v>184</v>
      </c>
      <c r="H330" s="129" t="s">
        <v>184</v>
      </c>
      <c r="I330" s="130" t="s">
        <v>184</v>
      </c>
      <c r="AB330" s="26" t="str">
        <f t="shared" si="15"/>
        <v/>
      </c>
      <c r="AC330" s="26" t="str">
        <f t="shared" si="16"/>
        <v/>
      </c>
      <c r="AD330" s="23" t="str">
        <f t="shared" si="17"/>
        <v/>
      </c>
    </row>
    <row r="331" spans="3:30" x14ac:dyDescent="0.25">
      <c r="C331" s="67"/>
      <c r="D331" s="57"/>
      <c r="E331" s="124" t="s">
        <v>184</v>
      </c>
      <c r="F331" s="67"/>
      <c r="G331" s="129" t="s">
        <v>184</v>
      </c>
      <c r="H331" s="129" t="s">
        <v>184</v>
      </c>
      <c r="I331" s="130" t="s">
        <v>184</v>
      </c>
      <c r="AB331" s="26" t="str">
        <f t="shared" si="15"/>
        <v/>
      </c>
      <c r="AC331" s="26" t="str">
        <f t="shared" si="16"/>
        <v/>
      </c>
      <c r="AD331" s="23" t="str">
        <f t="shared" si="17"/>
        <v/>
      </c>
    </row>
    <row r="332" spans="3:30" x14ac:dyDescent="0.25">
      <c r="C332" s="67"/>
      <c r="D332" s="57"/>
      <c r="E332" s="124" t="s">
        <v>184</v>
      </c>
      <c r="F332" s="67"/>
      <c r="G332" s="129" t="s">
        <v>184</v>
      </c>
      <c r="H332" s="129" t="s">
        <v>184</v>
      </c>
      <c r="I332" s="130" t="s">
        <v>184</v>
      </c>
      <c r="AB332" s="26" t="str">
        <f t="shared" si="15"/>
        <v/>
      </c>
      <c r="AC332" s="26" t="str">
        <f t="shared" si="16"/>
        <v/>
      </c>
      <c r="AD332" s="23" t="str">
        <f t="shared" si="17"/>
        <v/>
      </c>
    </row>
    <row r="333" spans="3:30" x14ac:dyDescent="0.25">
      <c r="C333" s="67"/>
      <c r="D333" s="57"/>
      <c r="E333" s="124" t="s">
        <v>184</v>
      </c>
      <c r="F333" s="67"/>
      <c r="G333" s="129" t="s">
        <v>184</v>
      </c>
      <c r="H333" s="129" t="s">
        <v>184</v>
      </c>
      <c r="I333" s="130" t="s">
        <v>184</v>
      </c>
      <c r="AB333" s="26" t="str">
        <f t="shared" si="15"/>
        <v/>
      </c>
      <c r="AC333" s="26" t="str">
        <f t="shared" si="16"/>
        <v/>
      </c>
      <c r="AD333" s="23" t="str">
        <f t="shared" si="17"/>
        <v/>
      </c>
    </row>
    <row r="334" spans="3:30" x14ac:dyDescent="0.25">
      <c r="C334" s="67"/>
      <c r="D334" s="57"/>
      <c r="E334" s="124" t="s">
        <v>184</v>
      </c>
      <c r="F334" s="67"/>
      <c r="G334" s="129" t="s">
        <v>184</v>
      </c>
      <c r="H334" s="129" t="s">
        <v>184</v>
      </c>
      <c r="I334" s="130" t="s">
        <v>184</v>
      </c>
      <c r="AB334" s="26" t="str">
        <f t="shared" si="15"/>
        <v/>
      </c>
      <c r="AC334" s="26" t="str">
        <f t="shared" si="16"/>
        <v/>
      </c>
      <c r="AD334" s="23" t="str">
        <f t="shared" si="17"/>
        <v/>
      </c>
    </row>
    <row r="335" spans="3:30" x14ac:dyDescent="0.25">
      <c r="C335" s="67"/>
      <c r="D335" s="57"/>
      <c r="E335" s="124" t="s">
        <v>184</v>
      </c>
      <c r="F335" s="67"/>
      <c r="G335" s="129" t="s">
        <v>184</v>
      </c>
      <c r="H335" s="129" t="s">
        <v>184</v>
      </c>
      <c r="I335" s="130" t="s">
        <v>184</v>
      </c>
      <c r="AB335" s="26" t="str">
        <f t="shared" si="15"/>
        <v/>
      </c>
      <c r="AC335" s="26" t="str">
        <f t="shared" si="16"/>
        <v/>
      </c>
      <c r="AD335" s="23" t="str">
        <f t="shared" si="17"/>
        <v/>
      </c>
    </row>
    <row r="336" spans="3:30" x14ac:dyDescent="0.25">
      <c r="C336" s="67"/>
      <c r="D336" s="57"/>
      <c r="E336" s="124" t="s">
        <v>184</v>
      </c>
      <c r="F336" s="67"/>
      <c r="G336" s="129" t="s">
        <v>184</v>
      </c>
      <c r="H336" s="129" t="s">
        <v>184</v>
      </c>
      <c r="I336" s="130" t="s">
        <v>184</v>
      </c>
      <c r="AB336" s="26" t="str">
        <f t="shared" si="15"/>
        <v/>
      </c>
      <c r="AC336" s="26" t="str">
        <f t="shared" si="16"/>
        <v/>
      </c>
      <c r="AD336" s="23" t="str">
        <f t="shared" si="17"/>
        <v/>
      </c>
    </row>
    <row r="337" spans="3:30" x14ac:dyDescent="0.25">
      <c r="C337" s="67"/>
      <c r="D337" s="57"/>
      <c r="E337" s="124" t="s">
        <v>184</v>
      </c>
      <c r="F337" s="67"/>
      <c r="G337" s="129" t="s">
        <v>184</v>
      </c>
      <c r="H337" s="129" t="s">
        <v>184</v>
      </c>
      <c r="I337" s="130" t="s">
        <v>184</v>
      </c>
      <c r="AB337" s="26" t="str">
        <f t="shared" si="15"/>
        <v/>
      </c>
      <c r="AC337" s="26" t="str">
        <f t="shared" si="16"/>
        <v/>
      </c>
      <c r="AD337" s="23" t="str">
        <f t="shared" si="17"/>
        <v/>
      </c>
    </row>
    <row r="338" spans="3:30" x14ac:dyDescent="0.25">
      <c r="C338" s="67"/>
      <c r="D338" s="57"/>
      <c r="E338" s="124" t="s">
        <v>184</v>
      </c>
      <c r="F338" s="67"/>
      <c r="G338" s="129" t="s">
        <v>184</v>
      </c>
      <c r="H338" s="129" t="s">
        <v>184</v>
      </c>
      <c r="I338" s="130" t="s">
        <v>184</v>
      </c>
      <c r="AB338" s="26" t="str">
        <f t="shared" si="15"/>
        <v/>
      </c>
      <c r="AC338" s="26" t="str">
        <f t="shared" si="16"/>
        <v/>
      </c>
      <c r="AD338" s="23" t="str">
        <f t="shared" si="17"/>
        <v/>
      </c>
    </row>
    <row r="339" spans="3:30" x14ac:dyDescent="0.25">
      <c r="C339" s="67"/>
      <c r="D339" s="57"/>
      <c r="E339" s="124" t="s">
        <v>184</v>
      </c>
      <c r="F339" s="67"/>
      <c r="G339" s="129" t="s">
        <v>184</v>
      </c>
      <c r="H339" s="129" t="s">
        <v>184</v>
      </c>
      <c r="I339" s="130" t="s">
        <v>184</v>
      </c>
      <c r="AB339" s="26" t="str">
        <f t="shared" si="15"/>
        <v/>
      </c>
      <c r="AC339" s="26" t="str">
        <f t="shared" si="16"/>
        <v/>
      </c>
      <c r="AD339" s="23" t="str">
        <f t="shared" si="17"/>
        <v/>
      </c>
    </row>
    <row r="340" spans="3:30" x14ac:dyDescent="0.25">
      <c r="C340" s="67"/>
      <c r="D340" s="57"/>
      <c r="E340" s="124" t="s">
        <v>184</v>
      </c>
      <c r="F340" s="67"/>
      <c r="G340" s="129" t="s">
        <v>184</v>
      </c>
      <c r="H340" s="129" t="s">
        <v>184</v>
      </c>
      <c r="I340" s="130" t="s">
        <v>184</v>
      </c>
      <c r="AB340" s="26" t="str">
        <f t="shared" si="15"/>
        <v/>
      </c>
      <c r="AC340" s="26" t="str">
        <f t="shared" si="16"/>
        <v/>
      </c>
      <c r="AD340" s="23" t="str">
        <f t="shared" si="17"/>
        <v/>
      </c>
    </row>
    <row r="341" spans="3:30" x14ac:dyDescent="0.25">
      <c r="C341" s="67"/>
      <c r="D341" s="57"/>
      <c r="E341" s="124" t="s">
        <v>184</v>
      </c>
      <c r="F341" s="67"/>
      <c r="G341" s="129" t="s">
        <v>184</v>
      </c>
      <c r="H341" s="129" t="s">
        <v>184</v>
      </c>
      <c r="I341" s="130" t="s">
        <v>184</v>
      </c>
      <c r="AB341" s="26" t="str">
        <f t="shared" si="15"/>
        <v/>
      </c>
      <c r="AC341" s="26" t="str">
        <f t="shared" si="16"/>
        <v/>
      </c>
      <c r="AD341" s="23" t="str">
        <f t="shared" si="17"/>
        <v/>
      </c>
    </row>
    <row r="342" spans="3:30" x14ac:dyDescent="0.25">
      <c r="C342" s="67"/>
      <c r="D342" s="57"/>
      <c r="E342" s="124" t="s">
        <v>184</v>
      </c>
      <c r="F342" s="67"/>
      <c r="G342" s="129" t="s">
        <v>184</v>
      </c>
      <c r="H342" s="129" t="s">
        <v>184</v>
      </c>
      <c r="I342" s="130" t="s">
        <v>184</v>
      </c>
      <c r="AB342" s="26" t="str">
        <f t="shared" si="15"/>
        <v/>
      </c>
      <c r="AC342" s="26" t="str">
        <f t="shared" si="16"/>
        <v/>
      </c>
      <c r="AD342" s="23" t="str">
        <f t="shared" si="17"/>
        <v/>
      </c>
    </row>
    <row r="343" spans="3:30" x14ac:dyDescent="0.25">
      <c r="C343" s="67"/>
      <c r="D343" s="57"/>
      <c r="E343" s="124" t="s">
        <v>184</v>
      </c>
      <c r="F343" s="67"/>
      <c r="G343" s="129" t="s">
        <v>184</v>
      </c>
      <c r="H343" s="129" t="s">
        <v>184</v>
      </c>
      <c r="I343" s="130" t="s">
        <v>184</v>
      </c>
      <c r="AB343" s="26" t="str">
        <f t="shared" si="15"/>
        <v/>
      </c>
      <c r="AC343" s="26" t="str">
        <f t="shared" si="16"/>
        <v/>
      </c>
      <c r="AD343" s="23" t="str">
        <f t="shared" si="17"/>
        <v/>
      </c>
    </row>
    <row r="344" spans="3:30" x14ac:dyDescent="0.25">
      <c r="C344" s="67"/>
      <c r="D344" s="57"/>
      <c r="E344" s="124" t="s">
        <v>184</v>
      </c>
      <c r="F344" s="67"/>
      <c r="G344" s="129" t="s">
        <v>184</v>
      </c>
      <c r="H344" s="129" t="s">
        <v>184</v>
      </c>
      <c r="I344" s="130" t="s">
        <v>184</v>
      </c>
      <c r="AB344" s="26" t="str">
        <f t="shared" si="15"/>
        <v/>
      </c>
      <c r="AC344" s="26" t="str">
        <f t="shared" si="16"/>
        <v/>
      </c>
      <c r="AD344" s="23" t="str">
        <f t="shared" si="17"/>
        <v/>
      </c>
    </row>
    <row r="345" spans="3:30" x14ac:dyDescent="0.25">
      <c r="C345" s="67"/>
      <c r="D345" s="57"/>
      <c r="E345" s="124" t="s">
        <v>184</v>
      </c>
      <c r="F345" s="67"/>
      <c r="G345" s="129" t="s">
        <v>184</v>
      </c>
      <c r="H345" s="129" t="s">
        <v>184</v>
      </c>
      <c r="I345" s="130" t="s">
        <v>184</v>
      </c>
      <c r="AB345" s="26" t="str">
        <f t="shared" si="15"/>
        <v/>
      </c>
      <c r="AC345" s="26" t="str">
        <f t="shared" si="16"/>
        <v/>
      </c>
      <c r="AD345" s="23" t="str">
        <f t="shared" si="17"/>
        <v/>
      </c>
    </row>
    <row r="346" spans="3:30" x14ac:dyDescent="0.25">
      <c r="C346" s="67"/>
      <c r="D346" s="57"/>
      <c r="E346" s="124" t="s">
        <v>184</v>
      </c>
      <c r="F346" s="67"/>
      <c r="G346" s="129" t="s">
        <v>184</v>
      </c>
      <c r="H346" s="129" t="s">
        <v>184</v>
      </c>
      <c r="I346" s="130" t="s">
        <v>184</v>
      </c>
      <c r="AB346" s="26" t="str">
        <f t="shared" si="15"/>
        <v/>
      </c>
      <c r="AC346" s="26" t="str">
        <f t="shared" si="16"/>
        <v/>
      </c>
      <c r="AD346" s="23" t="str">
        <f t="shared" si="17"/>
        <v/>
      </c>
    </row>
    <row r="347" spans="3:30" x14ac:dyDescent="0.25">
      <c r="C347" s="67"/>
      <c r="D347" s="57"/>
      <c r="E347" s="124" t="s">
        <v>184</v>
      </c>
      <c r="F347" s="67"/>
      <c r="G347" s="129" t="s">
        <v>184</v>
      </c>
      <c r="H347" s="129" t="s">
        <v>184</v>
      </c>
      <c r="I347" s="130" t="s">
        <v>184</v>
      </c>
      <c r="AB347" s="26" t="str">
        <f t="shared" si="15"/>
        <v/>
      </c>
      <c r="AC347" s="26" t="str">
        <f t="shared" si="16"/>
        <v/>
      </c>
      <c r="AD347" s="23" t="str">
        <f t="shared" si="17"/>
        <v/>
      </c>
    </row>
    <row r="348" spans="3:30" x14ac:dyDescent="0.25">
      <c r="C348" s="67"/>
      <c r="D348" s="57"/>
      <c r="E348" s="124" t="s">
        <v>184</v>
      </c>
      <c r="F348" s="67"/>
      <c r="G348" s="129" t="s">
        <v>184</v>
      </c>
      <c r="H348" s="129" t="s">
        <v>184</v>
      </c>
      <c r="I348" s="130" t="s">
        <v>184</v>
      </c>
      <c r="AB348" s="26" t="str">
        <f t="shared" si="15"/>
        <v/>
      </c>
      <c r="AC348" s="26" t="str">
        <f t="shared" si="16"/>
        <v/>
      </c>
      <c r="AD348" s="23" t="str">
        <f t="shared" si="17"/>
        <v/>
      </c>
    </row>
    <row r="349" spans="3:30" x14ac:dyDescent="0.25">
      <c r="C349" s="67"/>
      <c r="D349" s="57"/>
      <c r="E349" s="124" t="s">
        <v>184</v>
      </c>
      <c r="F349" s="67"/>
      <c r="G349" s="129" t="s">
        <v>184</v>
      </c>
      <c r="H349" s="129" t="s">
        <v>184</v>
      </c>
      <c r="I349" s="130" t="s">
        <v>184</v>
      </c>
      <c r="AB349" s="26" t="str">
        <f t="shared" si="15"/>
        <v/>
      </c>
      <c r="AC349" s="26" t="str">
        <f t="shared" si="16"/>
        <v/>
      </c>
      <c r="AD349" s="23" t="str">
        <f t="shared" si="17"/>
        <v/>
      </c>
    </row>
    <row r="350" spans="3:30" x14ac:dyDescent="0.25">
      <c r="C350" s="67"/>
      <c r="D350" s="57"/>
      <c r="E350" s="124" t="s">
        <v>184</v>
      </c>
      <c r="F350" s="67"/>
      <c r="G350" s="129" t="s">
        <v>184</v>
      </c>
      <c r="H350" s="129" t="s">
        <v>184</v>
      </c>
      <c r="I350" s="130" t="s">
        <v>184</v>
      </c>
      <c r="AB350" s="26" t="str">
        <f t="shared" si="15"/>
        <v/>
      </c>
      <c r="AC350" s="26" t="str">
        <f t="shared" si="16"/>
        <v/>
      </c>
      <c r="AD350" s="23" t="str">
        <f t="shared" si="17"/>
        <v/>
      </c>
    </row>
    <row r="351" spans="3:30" x14ac:dyDescent="0.25">
      <c r="C351" s="67"/>
      <c r="D351" s="57"/>
      <c r="E351" s="124" t="s">
        <v>184</v>
      </c>
      <c r="F351" s="67"/>
      <c r="G351" s="129" t="s">
        <v>184</v>
      </c>
      <c r="H351" s="129" t="s">
        <v>184</v>
      </c>
      <c r="I351" s="130" t="s">
        <v>184</v>
      </c>
      <c r="AB351" s="26" t="str">
        <f t="shared" si="15"/>
        <v/>
      </c>
      <c r="AC351" s="26" t="str">
        <f t="shared" si="16"/>
        <v/>
      </c>
      <c r="AD351" s="23" t="str">
        <f t="shared" si="17"/>
        <v/>
      </c>
    </row>
    <row r="352" spans="3:30" x14ac:dyDescent="0.25">
      <c r="C352" s="67"/>
      <c r="D352" s="57"/>
      <c r="E352" s="124" t="s">
        <v>184</v>
      </c>
      <c r="F352" s="67"/>
      <c r="G352" s="129" t="s">
        <v>184</v>
      </c>
      <c r="H352" s="129" t="s">
        <v>184</v>
      </c>
      <c r="I352" s="130" t="s">
        <v>184</v>
      </c>
      <c r="AB352" s="26" t="str">
        <f t="shared" si="15"/>
        <v/>
      </c>
      <c r="AC352" s="26" t="str">
        <f t="shared" si="16"/>
        <v/>
      </c>
      <c r="AD352" s="23" t="str">
        <f t="shared" si="17"/>
        <v/>
      </c>
    </row>
    <row r="353" spans="3:30" x14ac:dyDescent="0.25">
      <c r="C353" s="67"/>
      <c r="D353" s="57"/>
      <c r="E353" s="124" t="s">
        <v>184</v>
      </c>
      <c r="F353" s="67"/>
      <c r="G353" s="129" t="s">
        <v>184</v>
      </c>
      <c r="H353" s="129" t="s">
        <v>184</v>
      </c>
      <c r="I353" s="130" t="s">
        <v>184</v>
      </c>
      <c r="AB353" s="26" t="str">
        <f t="shared" si="15"/>
        <v/>
      </c>
      <c r="AC353" s="26" t="str">
        <f t="shared" si="16"/>
        <v/>
      </c>
      <c r="AD353" s="23" t="str">
        <f t="shared" si="17"/>
        <v/>
      </c>
    </row>
    <row r="354" spans="3:30" x14ac:dyDescent="0.25">
      <c r="C354" s="67"/>
      <c r="D354" s="57"/>
      <c r="E354" s="124" t="s">
        <v>184</v>
      </c>
      <c r="F354" s="67"/>
      <c r="G354" s="129" t="s">
        <v>184</v>
      </c>
      <c r="H354" s="129" t="s">
        <v>184</v>
      </c>
      <c r="I354" s="130" t="s">
        <v>184</v>
      </c>
      <c r="AB354" s="26" t="str">
        <f t="shared" si="15"/>
        <v/>
      </c>
      <c r="AC354" s="26" t="str">
        <f t="shared" si="16"/>
        <v/>
      </c>
      <c r="AD354" s="23" t="str">
        <f t="shared" si="17"/>
        <v/>
      </c>
    </row>
    <row r="355" spans="3:30" x14ac:dyDescent="0.25">
      <c r="C355" s="67"/>
      <c r="D355" s="57"/>
      <c r="E355" s="124" t="s">
        <v>184</v>
      </c>
      <c r="F355" s="67"/>
      <c r="G355" s="129" t="s">
        <v>184</v>
      </c>
      <c r="H355" s="129" t="s">
        <v>184</v>
      </c>
      <c r="I355" s="130" t="s">
        <v>184</v>
      </c>
      <c r="AB355" s="26" t="str">
        <f t="shared" si="15"/>
        <v/>
      </c>
      <c r="AC355" s="26" t="str">
        <f t="shared" si="16"/>
        <v/>
      </c>
      <c r="AD355" s="23" t="str">
        <f t="shared" si="17"/>
        <v/>
      </c>
    </row>
    <row r="356" spans="3:30" x14ac:dyDescent="0.25">
      <c r="C356" s="67"/>
      <c r="D356" s="57"/>
      <c r="E356" s="124" t="s">
        <v>184</v>
      </c>
      <c r="F356" s="67"/>
      <c r="G356" s="129" t="s">
        <v>184</v>
      </c>
      <c r="H356" s="129" t="s">
        <v>184</v>
      </c>
      <c r="I356" s="130" t="s">
        <v>184</v>
      </c>
      <c r="AB356" s="26" t="str">
        <f t="shared" si="15"/>
        <v/>
      </c>
      <c r="AC356" s="26" t="str">
        <f t="shared" si="16"/>
        <v/>
      </c>
      <c r="AD356" s="23" t="str">
        <f t="shared" si="17"/>
        <v/>
      </c>
    </row>
    <row r="357" spans="3:30" x14ac:dyDescent="0.25">
      <c r="C357" s="67"/>
      <c r="D357" s="57"/>
      <c r="E357" s="124" t="s">
        <v>184</v>
      </c>
      <c r="F357" s="67"/>
      <c r="G357" s="129" t="s">
        <v>184</v>
      </c>
      <c r="H357" s="129" t="s">
        <v>184</v>
      </c>
      <c r="I357" s="130" t="s">
        <v>184</v>
      </c>
      <c r="AB357" s="26" t="str">
        <f t="shared" si="15"/>
        <v/>
      </c>
      <c r="AC357" s="26" t="str">
        <f t="shared" si="16"/>
        <v/>
      </c>
      <c r="AD357" s="23" t="str">
        <f t="shared" si="17"/>
        <v/>
      </c>
    </row>
    <row r="358" spans="3:30" x14ac:dyDescent="0.25">
      <c r="C358" s="67"/>
      <c r="D358" s="57"/>
      <c r="E358" s="124" t="s">
        <v>184</v>
      </c>
      <c r="F358" s="67"/>
      <c r="G358" s="129" t="s">
        <v>184</v>
      </c>
      <c r="H358" s="129" t="s">
        <v>184</v>
      </c>
      <c r="I358" s="130" t="s">
        <v>184</v>
      </c>
      <c r="AB358" s="26" t="str">
        <f t="shared" si="15"/>
        <v/>
      </c>
      <c r="AC358" s="26" t="str">
        <f t="shared" si="16"/>
        <v/>
      </c>
      <c r="AD358" s="23" t="str">
        <f t="shared" si="17"/>
        <v/>
      </c>
    </row>
    <row r="359" spans="3:30" x14ac:dyDescent="0.25">
      <c r="C359" s="67"/>
      <c r="D359" s="57"/>
      <c r="E359" s="124" t="s">
        <v>184</v>
      </c>
      <c r="F359" s="67"/>
      <c r="G359" s="129" t="s">
        <v>184</v>
      </c>
      <c r="H359" s="129" t="s">
        <v>184</v>
      </c>
      <c r="I359" s="130" t="s">
        <v>184</v>
      </c>
      <c r="AB359" s="26" t="str">
        <f t="shared" si="15"/>
        <v/>
      </c>
      <c r="AC359" s="26" t="str">
        <f t="shared" si="16"/>
        <v/>
      </c>
      <c r="AD359" s="23" t="str">
        <f t="shared" si="17"/>
        <v/>
      </c>
    </row>
    <row r="360" spans="3:30" x14ac:dyDescent="0.25">
      <c r="C360" s="67"/>
      <c r="D360" s="57"/>
      <c r="E360" s="124" t="s">
        <v>184</v>
      </c>
      <c r="F360" s="67"/>
      <c r="G360" s="129" t="s">
        <v>184</v>
      </c>
      <c r="H360" s="129" t="s">
        <v>184</v>
      </c>
      <c r="I360" s="130" t="s">
        <v>184</v>
      </c>
      <c r="AB360" s="26" t="str">
        <f t="shared" si="15"/>
        <v/>
      </c>
      <c r="AC360" s="26" t="str">
        <f t="shared" si="16"/>
        <v/>
      </c>
      <c r="AD360" s="23" t="str">
        <f t="shared" si="17"/>
        <v/>
      </c>
    </row>
    <row r="361" spans="3:30" x14ac:dyDescent="0.25">
      <c r="C361" s="67"/>
      <c r="D361" s="57"/>
      <c r="E361" s="124" t="s">
        <v>184</v>
      </c>
      <c r="F361" s="67"/>
      <c r="G361" s="129" t="s">
        <v>184</v>
      </c>
      <c r="H361" s="129" t="s">
        <v>184</v>
      </c>
      <c r="I361" s="130" t="s">
        <v>184</v>
      </c>
      <c r="AB361" s="26" t="str">
        <f t="shared" si="15"/>
        <v/>
      </c>
      <c r="AC361" s="26" t="str">
        <f t="shared" si="16"/>
        <v/>
      </c>
      <c r="AD361" s="23" t="str">
        <f t="shared" si="17"/>
        <v/>
      </c>
    </row>
    <row r="362" spans="3:30" x14ac:dyDescent="0.25">
      <c r="C362" s="67"/>
      <c r="D362" s="57"/>
      <c r="E362" s="124" t="s">
        <v>184</v>
      </c>
      <c r="F362" s="67"/>
      <c r="G362" s="129" t="s">
        <v>184</v>
      </c>
      <c r="H362" s="129" t="s">
        <v>184</v>
      </c>
      <c r="I362" s="130" t="s">
        <v>184</v>
      </c>
      <c r="AB362" s="26" t="str">
        <f t="shared" si="15"/>
        <v/>
      </c>
      <c r="AC362" s="26" t="str">
        <f t="shared" si="16"/>
        <v/>
      </c>
      <c r="AD362" s="23" t="str">
        <f t="shared" si="17"/>
        <v/>
      </c>
    </row>
    <row r="363" spans="3:30" x14ac:dyDescent="0.25">
      <c r="C363" s="67"/>
      <c r="D363" s="57"/>
      <c r="E363" s="124" t="s">
        <v>184</v>
      </c>
      <c r="F363" s="67"/>
      <c r="G363" s="129" t="s">
        <v>184</v>
      </c>
      <c r="H363" s="129" t="s">
        <v>184</v>
      </c>
      <c r="I363" s="130" t="s">
        <v>184</v>
      </c>
      <c r="AB363" s="26" t="str">
        <f t="shared" si="15"/>
        <v/>
      </c>
      <c r="AC363" s="26" t="str">
        <f t="shared" si="16"/>
        <v/>
      </c>
      <c r="AD363" s="23" t="str">
        <f t="shared" si="17"/>
        <v/>
      </c>
    </row>
    <row r="364" spans="3:30" x14ac:dyDescent="0.25">
      <c r="C364" s="67"/>
      <c r="D364" s="57"/>
      <c r="E364" s="124" t="s">
        <v>184</v>
      </c>
      <c r="F364" s="67"/>
      <c r="G364" s="129" t="s">
        <v>184</v>
      </c>
      <c r="H364" s="129" t="s">
        <v>184</v>
      </c>
      <c r="I364" s="130" t="s">
        <v>184</v>
      </c>
      <c r="AB364" s="26" t="str">
        <f t="shared" si="15"/>
        <v/>
      </c>
      <c r="AC364" s="26" t="str">
        <f t="shared" si="16"/>
        <v/>
      </c>
      <c r="AD364" s="23" t="str">
        <f t="shared" si="17"/>
        <v/>
      </c>
    </row>
    <row r="365" spans="3:30" x14ac:dyDescent="0.25">
      <c r="C365" s="67"/>
      <c r="D365" s="57"/>
      <c r="E365" s="124" t="s">
        <v>184</v>
      </c>
      <c r="F365" s="67"/>
      <c r="G365" s="129" t="s">
        <v>184</v>
      </c>
      <c r="H365" s="129" t="s">
        <v>184</v>
      </c>
      <c r="I365" s="130" t="s">
        <v>184</v>
      </c>
      <c r="AB365" s="26" t="str">
        <f t="shared" si="15"/>
        <v/>
      </c>
      <c r="AC365" s="26" t="str">
        <f t="shared" si="16"/>
        <v/>
      </c>
      <c r="AD365" s="23" t="str">
        <f t="shared" si="17"/>
        <v/>
      </c>
    </row>
    <row r="366" spans="3:30" x14ac:dyDescent="0.25">
      <c r="C366" s="67"/>
      <c r="D366" s="57"/>
      <c r="E366" s="124" t="s">
        <v>184</v>
      </c>
      <c r="F366" s="67"/>
      <c r="G366" s="129" t="s">
        <v>184</v>
      </c>
      <c r="H366" s="129" t="s">
        <v>184</v>
      </c>
      <c r="I366" s="130" t="s">
        <v>184</v>
      </c>
      <c r="AB366" s="26" t="str">
        <f t="shared" si="15"/>
        <v/>
      </c>
      <c r="AC366" s="26" t="str">
        <f t="shared" si="16"/>
        <v/>
      </c>
      <c r="AD366" s="23" t="str">
        <f t="shared" si="17"/>
        <v/>
      </c>
    </row>
    <row r="367" spans="3:30" x14ac:dyDescent="0.25">
      <c r="C367" s="67"/>
      <c r="D367" s="57"/>
      <c r="E367" s="124" t="s">
        <v>184</v>
      </c>
      <c r="F367" s="67"/>
      <c r="G367" s="129" t="s">
        <v>184</v>
      </c>
      <c r="H367" s="129" t="s">
        <v>184</v>
      </c>
      <c r="I367" s="130" t="s">
        <v>184</v>
      </c>
      <c r="AB367" s="26" t="str">
        <f t="shared" si="15"/>
        <v/>
      </c>
      <c r="AC367" s="26" t="str">
        <f t="shared" si="16"/>
        <v/>
      </c>
      <c r="AD367" s="23" t="str">
        <f t="shared" si="17"/>
        <v/>
      </c>
    </row>
    <row r="368" spans="3:30" x14ac:dyDescent="0.25">
      <c r="C368" s="67"/>
      <c r="D368" s="57"/>
      <c r="E368" s="124" t="s">
        <v>184</v>
      </c>
      <c r="F368" s="67"/>
      <c r="G368" s="129" t="s">
        <v>184</v>
      </c>
      <c r="H368" s="129" t="s">
        <v>184</v>
      </c>
      <c r="I368" s="130" t="s">
        <v>184</v>
      </c>
      <c r="AB368" s="26" t="str">
        <f t="shared" si="15"/>
        <v/>
      </c>
      <c r="AC368" s="26" t="str">
        <f t="shared" si="16"/>
        <v/>
      </c>
      <c r="AD368" s="23" t="str">
        <f t="shared" si="17"/>
        <v/>
      </c>
    </row>
    <row r="369" spans="3:30" x14ac:dyDescent="0.25">
      <c r="C369" s="67"/>
      <c r="D369" s="57"/>
      <c r="E369" s="124" t="s">
        <v>184</v>
      </c>
      <c r="F369" s="67"/>
      <c r="G369" s="129" t="s">
        <v>184</v>
      </c>
      <c r="H369" s="129" t="s">
        <v>184</v>
      </c>
      <c r="I369" s="130" t="s">
        <v>184</v>
      </c>
      <c r="AB369" s="26" t="str">
        <f t="shared" si="15"/>
        <v/>
      </c>
      <c r="AC369" s="26" t="str">
        <f t="shared" si="16"/>
        <v/>
      </c>
      <c r="AD369" s="23" t="str">
        <f t="shared" si="17"/>
        <v/>
      </c>
    </row>
    <row r="370" spans="3:30" x14ac:dyDescent="0.25">
      <c r="C370" s="67"/>
      <c r="D370" s="57"/>
      <c r="E370" s="124" t="s">
        <v>184</v>
      </c>
      <c r="F370" s="67"/>
      <c r="G370" s="129" t="s">
        <v>184</v>
      </c>
      <c r="H370" s="129" t="s">
        <v>184</v>
      </c>
      <c r="I370" s="130" t="s">
        <v>184</v>
      </c>
      <c r="AB370" s="26" t="str">
        <f t="shared" si="15"/>
        <v/>
      </c>
      <c r="AC370" s="26" t="str">
        <f t="shared" si="16"/>
        <v/>
      </c>
      <c r="AD370" s="23" t="str">
        <f t="shared" si="17"/>
        <v/>
      </c>
    </row>
    <row r="371" spans="3:30" x14ac:dyDescent="0.25">
      <c r="C371" s="67"/>
      <c r="D371" s="57"/>
      <c r="E371" s="124" t="s">
        <v>184</v>
      </c>
      <c r="F371" s="67"/>
      <c r="G371" s="129" t="s">
        <v>184</v>
      </c>
      <c r="H371" s="129" t="s">
        <v>184</v>
      </c>
      <c r="I371" s="130" t="s">
        <v>184</v>
      </c>
      <c r="AB371" s="26" t="str">
        <f t="shared" si="15"/>
        <v/>
      </c>
      <c r="AC371" s="26" t="str">
        <f t="shared" si="16"/>
        <v/>
      </c>
      <c r="AD371" s="23" t="str">
        <f t="shared" si="17"/>
        <v/>
      </c>
    </row>
    <row r="372" spans="3:30" x14ac:dyDescent="0.25">
      <c r="C372" s="67"/>
      <c r="D372" s="57"/>
      <c r="E372" s="124" t="s">
        <v>184</v>
      </c>
      <c r="F372" s="67"/>
      <c r="G372" s="129" t="s">
        <v>184</v>
      </c>
      <c r="H372" s="129" t="s">
        <v>184</v>
      </c>
      <c r="I372" s="130" t="s">
        <v>184</v>
      </c>
      <c r="AB372" s="26" t="str">
        <f t="shared" si="15"/>
        <v/>
      </c>
      <c r="AC372" s="26" t="str">
        <f t="shared" si="16"/>
        <v/>
      </c>
      <c r="AD372" s="23" t="str">
        <f t="shared" si="17"/>
        <v/>
      </c>
    </row>
    <row r="373" spans="3:30" x14ac:dyDescent="0.25">
      <c r="C373" s="67"/>
      <c r="D373" s="57"/>
      <c r="E373" s="124" t="s">
        <v>184</v>
      </c>
      <c r="F373" s="67"/>
      <c r="G373" s="129" t="s">
        <v>184</v>
      </c>
      <c r="H373" s="129" t="s">
        <v>184</v>
      </c>
      <c r="I373" s="130" t="s">
        <v>184</v>
      </c>
      <c r="AB373" s="26" t="str">
        <f t="shared" si="15"/>
        <v/>
      </c>
      <c r="AC373" s="26" t="str">
        <f t="shared" si="16"/>
        <v/>
      </c>
      <c r="AD373" s="23" t="str">
        <f t="shared" si="17"/>
        <v/>
      </c>
    </row>
    <row r="374" spans="3:30" x14ac:dyDescent="0.25">
      <c r="C374" s="67"/>
      <c r="D374" s="57"/>
      <c r="E374" s="124" t="s">
        <v>184</v>
      </c>
      <c r="F374" s="67"/>
      <c r="G374" s="129" t="s">
        <v>184</v>
      </c>
      <c r="H374" s="129" t="s">
        <v>184</v>
      </c>
      <c r="I374" s="130" t="s">
        <v>184</v>
      </c>
      <c r="AB374" s="26" t="str">
        <f t="shared" si="15"/>
        <v/>
      </c>
      <c r="AC374" s="26" t="str">
        <f t="shared" si="16"/>
        <v/>
      </c>
      <c r="AD374" s="23" t="str">
        <f t="shared" si="17"/>
        <v/>
      </c>
    </row>
    <row r="375" spans="3:30" x14ac:dyDescent="0.25">
      <c r="C375" s="67"/>
      <c r="D375" s="57"/>
      <c r="E375" s="124" t="s">
        <v>184</v>
      </c>
      <c r="F375" s="67"/>
      <c r="G375" s="129" t="s">
        <v>184</v>
      </c>
      <c r="H375" s="129" t="s">
        <v>184</v>
      </c>
      <c r="I375" s="130" t="s">
        <v>184</v>
      </c>
      <c r="AB375" s="26" t="str">
        <f t="shared" si="15"/>
        <v/>
      </c>
      <c r="AC375" s="26" t="str">
        <f t="shared" si="16"/>
        <v/>
      </c>
      <c r="AD375" s="23" t="str">
        <f t="shared" si="17"/>
        <v/>
      </c>
    </row>
    <row r="376" spans="3:30" x14ac:dyDescent="0.25">
      <c r="C376" s="67"/>
      <c r="D376" s="57"/>
      <c r="E376" s="124" t="s">
        <v>184</v>
      </c>
      <c r="F376" s="67"/>
      <c r="G376" s="129" t="s">
        <v>184</v>
      </c>
      <c r="H376" s="129" t="s">
        <v>184</v>
      </c>
      <c r="I376" s="130" t="s">
        <v>184</v>
      </c>
      <c r="AB376" s="26" t="str">
        <f t="shared" si="15"/>
        <v/>
      </c>
      <c r="AC376" s="26" t="str">
        <f t="shared" si="16"/>
        <v/>
      </c>
      <c r="AD376" s="23" t="str">
        <f t="shared" si="17"/>
        <v/>
      </c>
    </row>
    <row r="377" spans="3:30" x14ac:dyDescent="0.25">
      <c r="C377" s="67"/>
      <c r="D377" s="57"/>
      <c r="E377" s="124" t="s">
        <v>184</v>
      </c>
      <c r="F377" s="67"/>
      <c r="G377" s="129" t="s">
        <v>184</v>
      </c>
      <c r="H377" s="129" t="s">
        <v>184</v>
      </c>
      <c r="I377" s="130" t="s">
        <v>184</v>
      </c>
      <c r="AB377" s="26" t="str">
        <f t="shared" si="15"/>
        <v/>
      </c>
      <c r="AC377" s="26" t="str">
        <f t="shared" si="16"/>
        <v/>
      </c>
      <c r="AD377" s="23" t="str">
        <f t="shared" si="17"/>
        <v/>
      </c>
    </row>
    <row r="378" spans="3:30" x14ac:dyDescent="0.25">
      <c r="C378" s="67"/>
      <c r="D378" s="57"/>
      <c r="E378" s="124" t="s">
        <v>184</v>
      </c>
      <c r="F378" s="67"/>
      <c r="G378" s="129" t="s">
        <v>184</v>
      </c>
      <c r="H378" s="129" t="s">
        <v>184</v>
      </c>
      <c r="I378" s="130" t="s">
        <v>184</v>
      </c>
      <c r="AB378" s="26" t="str">
        <f t="shared" si="15"/>
        <v/>
      </c>
      <c r="AC378" s="26" t="str">
        <f t="shared" si="16"/>
        <v/>
      </c>
      <c r="AD378" s="23" t="str">
        <f t="shared" si="17"/>
        <v/>
      </c>
    </row>
    <row r="379" spans="3:30" x14ac:dyDescent="0.25">
      <c r="C379" s="67"/>
      <c r="D379" s="57"/>
      <c r="E379" s="124" t="s">
        <v>184</v>
      </c>
      <c r="F379" s="67"/>
      <c r="G379" s="129" t="s">
        <v>184</v>
      </c>
      <c r="H379" s="129" t="s">
        <v>184</v>
      </c>
      <c r="I379" s="130" t="s">
        <v>184</v>
      </c>
      <c r="AB379" s="26" t="str">
        <f t="shared" si="15"/>
        <v/>
      </c>
      <c r="AC379" s="26" t="str">
        <f t="shared" si="16"/>
        <v/>
      </c>
      <c r="AD379" s="23" t="str">
        <f t="shared" si="17"/>
        <v/>
      </c>
    </row>
    <row r="380" spans="3:30" x14ac:dyDescent="0.25">
      <c r="C380" s="67"/>
      <c r="D380" s="57"/>
      <c r="E380" s="124" t="s">
        <v>184</v>
      </c>
      <c r="F380" s="67"/>
      <c r="G380" s="129" t="s">
        <v>184</v>
      </c>
      <c r="H380" s="129" t="s">
        <v>184</v>
      </c>
      <c r="I380" s="130" t="s">
        <v>184</v>
      </c>
      <c r="AB380" s="26" t="str">
        <f t="shared" si="15"/>
        <v/>
      </c>
      <c r="AC380" s="26" t="str">
        <f t="shared" si="16"/>
        <v/>
      </c>
      <c r="AD380" s="23" t="str">
        <f t="shared" si="17"/>
        <v/>
      </c>
    </row>
    <row r="381" spans="3:30" x14ac:dyDescent="0.25">
      <c r="C381" s="67"/>
      <c r="D381" s="57"/>
      <c r="E381" s="124" t="s">
        <v>184</v>
      </c>
      <c r="F381" s="67"/>
      <c r="G381" s="129" t="s">
        <v>184</v>
      </c>
      <c r="H381" s="129" t="s">
        <v>184</v>
      </c>
      <c r="I381" s="130" t="s">
        <v>184</v>
      </c>
      <c r="AB381" s="26" t="str">
        <f t="shared" si="15"/>
        <v/>
      </c>
      <c r="AC381" s="26" t="str">
        <f t="shared" si="16"/>
        <v/>
      </c>
      <c r="AD381" s="23" t="str">
        <f t="shared" si="17"/>
        <v/>
      </c>
    </row>
    <row r="382" spans="3:30" x14ac:dyDescent="0.25">
      <c r="C382" s="67"/>
      <c r="D382" s="57"/>
      <c r="E382" s="124" t="s">
        <v>184</v>
      </c>
      <c r="F382" s="67"/>
      <c r="G382" s="129" t="s">
        <v>184</v>
      </c>
      <c r="H382" s="129" t="s">
        <v>184</v>
      </c>
      <c r="I382" s="130" t="s">
        <v>184</v>
      </c>
      <c r="AB382" s="26" t="str">
        <f t="shared" si="15"/>
        <v/>
      </c>
      <c r="AC382" s="26" t="str">
        <f t="shared" si="16"/>
        <v/>
      </c>
      <c r="AD382" s="23" t="str">
        <f t="shared" si="17"/>
        <v/>
      </c>
    </row>
    <row r="383" spans="3:30" x14ac:dyDescent="0.25">
      <c r="C383" s="67"/>
      <c r="D383" s="57"/>
      <c r="E383" s="124" t="s">
        <v>184</v>
      </c>
      <c r="F383" s="67"/>
      <c r="G383" s="129" t="s">
        <v>184</v>
      </c>
      <c r="H383" s="129" t="s">
        <v>184</v>
      </c>
      <c r="I383" s="130" t="s">
        <v>184</v>
      </c>
      <c r="AB383" s="26" t="str">
        <f t="shared" si="15"/>
        <v/>
      </c>
      <c r="AC383" s="26" t="str">
        <f t="shared" si="16"/>
        <v/>
      </c>
      <c r="AD383" s="23" t="str">
        <f t="shared" si="17"/>
        <v/>
      </c>
    </row>
    <row r="384" spans="3:30" x14ac:dyDescent="0.25">
      <c r="C384" s="67"/>
      <c r="D384" s="57"/>
      <c r="E384" s="124" t="s">
        <v>184</v>
      </c>
      <c r="F384" s="67"/>
      <c r="G384" s="129" t="s">
        <v>184</v>
      </c>
      <c r="H384" s="129" t="s">
        <v>184</v>
      </c>
      <c r="I384" s="130" t="s">
        <v>184</v>
      </c>
      <c r="AB384" s="26" t="str">
        <f t="shared" si="15"/>
        <v/>
      </c>
      <c r="AC384" s="26" t="str">
        <f t="shared" si="16"/>
        <v/>
      </c>
      <c r="AD384" s="23" t="str">
        <f t="shared" si="17"/>
        <v/>
      </c>
    </row>
    <row r="385" spans="3:30" x14ac:dyDescent="0.25">
      <c r="C385" s="67"/>
      <c r="D385" s="57"/>
      <c r="E385" s="124" t="s">
        <v>184</v>
      </c>
      <c r="F385" s="67"/>
      <c r="G385" s="129" t="s">
        <v>184</v>
      </c>
      <c r="H385" s="129" t="s">
        <v>184</v>
      </c>
      <c r="I385" s="130" t="s">
        <v>184</v>
      </c>
      <c r="AB385" s="26" t="str">
        <f t="shared" si="15"/>
        <v/>
      </c>
      <c r="AC385" s="26" t="str">
        <f t="shared" si="16"/>
        <v/>
      </c>
      <c r="AD385" s="23" t="str">
        <f t="shared" si="17"/>
        <v/>
      </c>
    </row>
    <row r="386" spans="3:30" x14ac:dyDescent="0.25">
      <c r="C386" s="67"/>
      <c r="D386" s="57"/>
      <c r="E386" s="124" t="s">
        <v>184</v>
      </c>
      <c r="F386" s="67"/>
      <c r="G386" s="129" t="s">
        <v>184</v>
      </c>
      <c r="H386" s="129" t="s">
        <v>184</v>
      </c>
      <c r="I386" s="130" t="s">
        <v>184</v>
      </c>
      <c r="AB386" s="26" t="str">
        <f t="shared" si="15"/>
        <v/>
      </c>
      <c r="AC386" s="26" t="str">
        <f t="shared" si="16"/>
        <v/>
      </c>
      <c r="AD386" s="23" t="str">
        <f t="shared" si="17"/>
        <v/>
      </c>
    </row>
    <row r="387" spans="3:30" x14ac:dyDescent="0.25">
      <c r="C387" s="67"/>
      <c r="D387" s="57"/>
      <c r="E387" s="124" t="s">
        <v>184</v>
      </c>
      <c r="F387" s="67"/>
      <c r="G387" s="129" t="s">
        <v>184</v>
      </c>
      <c r="H387" s="129" t="s">
        <v>184</v>
      </c>
      <c r="I387" s="130" t="s">
        <v>184</v>
      </c>
      <c r="AB387" s="26" t="str">
        <f t="shared" si="15"/>
        <v/>
      </c>
      <c r="AC387" s="26" t="str">
        <f t="shared" si="16"/>
        <v/>
      </c>
      <c r="AD387" s="23" t="str">
        <f t="shared" si="17"/>
        <v/>
      </c>
    </row>
    <row r="388" spans="3:30" x14ac:dyDescent="0.25">
      <c r="C388" s="67"/>
      <c r="D388" s="57"/>
      <c r="E388" s="124" t="s">
        <v>184</v>
      </c>
      <c r="F388" s="67"/>
      <c r="G388" s="129" t="s">
        <v>184</v>
      </c>
      <c r="H388" s="129" t="s">
        <v>184</v>
      </c>
      <c r="I388" s="130" t="s">
        <v>184</v>
      </c>
      <c r="AB388" s="26" t="str">
        <f t="shared" si="15"/>
        <v/>
      </c>
      <c r="AC388" s="26" t="str">
        <f t="shared" si="16"/>
        <v/>
      </c>
      <c r="AD388" s="23" t="str">
        <f t="shared" si="17"/>
        <v/>
      </c>
    </row>
    <row r="389" spans="3:30" x14ac:dyDescent="0.25">
      <c r="C389" s="67"/>
      <c r="D389" s="57"/>
      <c r="E389" s="124" t="s">
        <v>184</v>
      </c>
      <c r="F389" s="67"/>
      <c r="G389" s="129" t="s">
        <v>184</v>
      </c>
      <c r="H389" s="129" t="s">
        <v>184</v>
      </c>
      <c r="I389" s="130" t="s">
        <v>184</v>
      </c>
      <c r="AB389" s="26" t="str">
        <f t="shared" si="15"/>
        <v/>
      </c>
      <c r="AC389" s="26" t="str">
        <f t="shared" si="16"/>
        <v/>
      </c>
      <c r="AD389" s="23" t="str">
        <f t="shared" si="17"/>
        <v/>
      </c>
    </row>
    <row r="390" spans="3:30" x14ac:dyDescent="0.25">
      <c r="C390" s="67"/>
      <c r="D390" s="57"/>
      <c r="E390" s="124" t="s">
        <v>184</v>
      </c>
      <c r="F390" s="67"/>
      <c r="G390" s="129" t="s">
        <v>184</v>
      </c>
      <c r="H390" s="129" t="s">
        <v>184</v>
      </c>
      <c r="I390" s="130" t="s">
        <v>184</v>
      </c>
      <c r="AB390" s="26" t="str">
        <f t="shared" si="15"/>
        <v/>
      </c>
      <c r="AC390" s="26" t="str">
        <f t="shared" si="16"/>
        <v/>
      </c>
      <c r="AD390" s="23" t="str">
        <f t="shared" si="17"/>
        <v/>
      </c>
    </row>
    <row r="391" spans="3:30" x14ac:dyDescent="0.25">
      <c r="C391" s="67"/>
      <c r="D391" s="57"/>
      <c r="E391" s="124" t="s">
        <v>184</v>
      </c>
      <c r="F391" s="67"/>
      <c r="G391" s="129" t="s">
        <v>184</v>
      </c>
      <c r="H391" s="129" t="s">
        <v>184</v>
      </c>
      <c r="I391" s="130" t="s">
        <v>184</v>
      </c>
      <c r="AB391" s="26" t="str">
        <f t="shared" ref="AB391:AB454" si="18">IF(D391="","",MONTH(D391))</f>
        <v/>
      </c>
      <c r="AC391" s="26" t="str">
        <f t="shared" ref="AC391:AC454" si="19">IF(D391="","",YEAR(D391))</f>
        <v/>
      </c>
      <c r="AD391" s="23" t="str">
        <f t="shared" ref="AD391:AD454" si="20">IF(ISERROR(
IF(G391="","",H391-G391)),"",IF(G391="","",H391-G391))</f>
        <v/>
      </c>
    </row>
    <row r="392" spans="3:30" x14ac:dyDescent="0.25">
      <c r="C392" s="67"/>
      <c r="D392" s="57"/>
      <c r="E392" s="124" t="s">
        <v>184</v>
      </c>
      <c r="F392" s="67"/>
      <c r="G392" s="129" t="s">
        <v>184</v>
      </c>
      <c r="H392" s="129" t="s">
        <v>184</v>
      </c>
      <c r="I392" s="130" t="s">
        <v>184</v>
      </c>
      <c r="AB392" s="26" t="str">
        <f t="shared" si="18"/>
        <v/>
      </c>
      <c r="AC392" s="26" t="str">
        <f t="shared" si="19"/>
        <v/>
      </c>
      <c r="AD392" s="23" t="str">
        <f t="shared" si="20"/>
        <v/>
      </c>
    </row>
    <row r="393" spans="3:30" x14ac:dyDescent="0.25">
      <c r="C393" s="67"/>
      <c r="D393" s="57"/>
      <c r="E393" s="124" t="s">
        <v>184</v>
      </c>
      <c r="F393" s="67"/>
      <c r="G393" s="129" t="s">
        <v>184</v>
      </c>
      <c r="H393" s="129" t="s">
        <v>184</v>
      </c>
      <c r="I393" s="130" t="s">
        <v>184</v>
      </c>
      <c r="AB393" s="26" t="str">
        <f t="shared" si="18"/>
        <v/>
      </c>
      <c r="AC393" s="26" t="str">
        <f t="shared" si="19"/>
        <v/>
      </c>
      <c r="AD393" s="23" t="str">
        <f t="shared" si="20"/>
        <v/>
      </c>
    </row>
    <row r="394" spans="3:30" x14ac:dyDescent="0.25">
      <c r="C394" s="67"/>
      <c r="D394" s="57"/>
      <c r="E394" s="124" t="s">
        <v>184</v>
      </c>
      <c r="F394" s="67"/>
      <c r="G394" s="129" t="s">
        <v>184</v>
      </c>
      <c r="H394" s="129" t="s">
        <v>184</v>
      </c>
      <c r="I394" s="130" t="s">
        <v>184</v>
      </c>
      <c r="AB394" s="26" t="str">
        <f t="shared" si="18"/>
        <v/>
      </c>
      <c r="AC394" s="26" t="str">
        <f t="shared" si="19"/>
        <v/>
      </c>
      <c r="AD394" s="23" t="str">
        <f t="shared" si="20"/>
        <v/>
      </c>
    </row>
    <row r="395" spans="3:30" x14ac:dyDescent="0.25">
      <c r="C395" s="67"/>
      <c r="D395" s="57"/>
      <c r="E395" s="124" t="s">
        <v>184</v>
      </c>
      <c r="F395" s="67"/>
      <c r="G395" s="129" t="s">
        <v>184</v>
      </c>
      <c r="H395" s="129" t="s">
        <v>184</v>
      </c>
      <c r="I395" s="130" t="s">
        <v>184</v>
      </c>
      <c r="AB395" s="26" t="str">
        <f t="shared" si="18"/>
        <v/>
      </c>
      <c r="AC395" s="26" t="str">
        <f t="shared" si="19"/>
        <v/>
      </c>
      <c r="AD395" s="23" t="str">
        <f t="shared" si="20"/>
        <v/>
      </c>
    </row>
    <row r="396" spans="3:30" x14ac:dyDescent="0.25">
      <c r="C396" s="67"/>
      <c r="D396" s="57"/>
      <c r="E396" s="124" t="s">
        <v>184</v>
      </c>
      <c r="F396" s="67"/>
      <c r="G396" s="129" t="s">
        <v>184</v>
      </c>
      <c r="H396" s="129" t="s">
        <v>184</v>
      </c>
      <c r="I396" s="130" t="s">
        <v>184</v>
      </c>
      <c r="AB396" s="26" t="str">
        <f t="shared" si="18"/>
        <v/>
      </c>
      <c r="AC396" s="26" t="str">
        <f t="shared" si="19"/>
        <v/>
      </c>
      <c r="AD396" s="23" t="str">
        <f t="shared" si="20"/>
        <v/>
      </c>
    </row>
    <row r="397" spans="3:30" x14ac:dyDescent="0.25">
      <c r="C397" s="67"/>
      <c r="D397" s="57"/>
      <c r="E397" s="124" t="s">
        <v>184</v>
      </c>
      <c r="F397" s="67"/>
      <c r="G397" s="129" t="s">
        <v>184</v>
      </c>
      <c r="H397" s="129" t="s">
        <v>184</v>
      </c>
      <c r="I397" s="130" t="s">
        <v>184</v>
      </c>
      <c r="AB397" s="26" t="str">
        <f t="shared" si="18"/>
        <v/>
      </c>
      <c r="AC397" s="26" t="str">
        <f t="shared" si="19"/>
        <v/>
      </c>
      <c r="AD397" s="23" t="str">
        <f t="shared" si="20"/>
        <v/>
      </c>
    </row>
    <row r="398" spans="3:30" x14ac:dyDescent="0.25">
      <c r="C398" s="67"/>
      <c r="D398" s="57"/>
      <c r="E398" s="124" t="s">
        <v>184</v>
      </c>
      <c r="F398" s="67"/>
      <c r="G398" s="129" t="s">
        <v>184</v>
      </c>
      <c r="H398" s="129" t="s">
        <v>184</v>
      </c>
      <c r="I398" s="130" t="s">
        <v>184</v>
      </c>
      <c r="AB398" s="26" t="str">
        <f t="shared" si="18"/>
        <v/>
      </c>
      <c r="AC398" s="26" t="str">
        <f t="shared" si="19"/>
        <v/>
      </c>
      <c r="AD398" s="23" t="str">
        <f t="shared" si="20"/>
        <v/>
      </c>
    </row>
    <row r="399" spans="3:30" x14ac:dyDescent="0.25">
      <c r="C399" s="67"/>
      <c r="D399" s="57"/>
      <c r="E399" s="124" t="s">
        <v>184</v>
      </c>
      <c r="F399" s="67"/>
      <c r="G399" s="129" t="s">
        <v>184</v>
      </c>
      <c r="H399" s="129" t="s">
        <v>184</v>
      </c>
      <c r="I399" s="130" t="s">
        <v>184</v>
      </c>
      <c r="AB399" s="26" t="str">
        <f t="shared" si="18"/>
        <v/>
      </c>
      <c r="AC399" s="26" t="str">
        <f t="shared" si="19"/>
        <v/>
      </c>
      <c r="AD399" s="23" t="str">
        <f t="shared" si="20"/>
        <v/>
      </c>
    </row>
    <row r="400" spans="3:30" x14ac:dyDescent="0.25">
      <c r="C400" s="67"/>
      <c r="D400" s="57"/>
      <c r="E400" s="124" t="s">
        <v>184</v>
      </c>
      <c r="F400" s="67"/>
      <c r="G400" s="129" t="s">
        <v>184</v>
      </c>
      <c r="H400" s="129" t="s">
        <v>184</v>
      </c>
      <c r="I400" s="130" t="s">
        <v>184</v>
      </c>
      <c r="AB400" s="26" t="str">
        <f t="shared" si="18"/>
        <v/>
      </c>
      <c r="AC400" s="26" t="str">
        <f t="shared" si="19"/>
        <v/>
      </c>
      <c r="AD400" s="23" t="str">
        <f t="shared" si="20"/>
        <v/>
      </c>
    </row>
    <row r="401" spans="3:30" x14ac:dyDescent="0.25">
      <c r="C401" s="67"/>
      <c r="D401" s="57"/>
      <c r="E401" s="124" t="s">
        <v>184</v>
      </c>
      <c r="F401" s="67"/>
      <c r="G401" s="129" t="s">
        <v>184</v>
      </c>
      <c r="H401" s="129" t="s">
        <v>184</v>
      </c>
      <c r="I401" s="130" t="s">
        <v>184</v>
      </c>
      <c r="AB401" s="26" t="str">
        <f t="shared" si="18"/>
        <v/>
      </c>
      <c r="AC401" s="26" t="str">
        <f t="shared" si="19"/>
        <v/>
      </c>
      <c r="AD401" s="23" t="str">
        <f t="shared" si="20"/>
        <v/>
      </c>
    </row>
    <row r="402" spans="3:30" x14ac:dyDescent="0.25">
      <c r="C402" s="67"/>
      <c r="D402" s="57"/>
      <c r="E402" s="124" t="s">
        <v>184</v>
      </c>
      <c r="F402" s="67"/>
      <c r="G402" s="129" t="s">
        <v>184</v>
      </c>
      <c r="H402" s="129" t="s">
        <v>184</v>
      </c>
      <c r="I402" s="130" t="s">
        <v>184</v>
      </c>
      <c r="AB402" s="26" t="str">
        <f t="shared" si="18"/>
        <v/>
      </c>
      <c r="AC402" s="26" t="str">
        <f t="shared" si="19"/>
        <v/>
      </c>
      <c r="AD402" s="23" t="str">
        <f t="shared" si="20"/>
        <v/>
      </c>
    </row>
    <row r="403" spans="3:30" x14ac:dyDescent="0.25">
      <c r="C403" s="67"/>
      <c r="D403" s="57"/>
      <c r="E403" s="124" t="s">
        <v>184</v>
      </c>
      <c r="F403" s="67"/>
      <c r="G403" s="129" t="s">
        <v>184</v>
      </c>
      <c r="H403" s="129" t="s">
        <v>184</v>
      </c>
      <c r="I403" s="130" t="s">
        <v>184</v>
      </c>
      <c r="AB403" s="26" t="str">
        <f t="shared" si="18"/>
        <v/>
      </c>
      <c r="AC403" s="26" t="str">
        <f t="shared" si="19"/>
        <v/>
      </c>
      <c r="AD403" s="23" t="str">
        <f t="shared" si="20"/>
        <v/>
      </c>
    </row>
    <row r="404" spans="3:30" x14ac:dyDescent="0.25">
      <c r="C404" s="67"/>
      <c r="D404" s="57"/>
      <c r="E404" s="124" t="s">
        <v>184</v>
      </c>
      <c r="F404" s="67"/>
      <c r="G404" s="129" t="s">
        <v>184</v>
      </c>
      <c r="H404" s="129" t="s">
        <v>184</v>
      </c>
      <c r="I404" s="130" t="s">
        <v>184</v>
      </c>
      <c r="AB404" s="26" t="str">
        <f t="shared" si="18"/>
        <v/>
      </c>
      <c r="AC404" s="26" t="str">
        <f t="shared" si="19"/>
        <v/>
      </c>
      <c r="AD404" s="23" t="str">
        <f t="shared" si="20"/>
        <v/>
      </c>
    </row>
    <row r="405" spans="3:30" x14ac:dyDescent="0.25">
      <c r="C405" s="67"/>
      <c r="D405" s="57"/>
      <c r="E405" s="124" t="s">
        <v>184</v>
      </c>
      <c r="F405" s="67"/>
      <c r="G405" s="129" t="s">
        <v>184</v>
      </c>
      <c r="H405" s="129" t="s">
        <v>184</v>
      </c>
      <c r="I405" s="130" t="s">
        <v>184</v>
      </c>
      <c r="AB405" s="26" t="str">
        <f t="shared" si="18"/>
        <v/>
      </c>
      <c r="AC405" s="26" t="str">
        <f t="shared" si="19"/>
        <v/>
      </c>
      <c r="AD405" s="23" t="str">
        <f t="shared" si="20"/>
        <v/>
      </c>
    </row>
    <row r="406" spans="3:30" x14ac:dyDescent="0.25">
      <c r="C406" s="67"/>
      <c r="D406" s="57"/>
      <c r="E406" s="124" t="s">
        <v>184</v>
      </c>
      <c r="F406" s="67"/>
      <c r="G406" s="129" t="s">
        <v>184</v>
      </c>
      <c r="H406" s="129" t="s">
        <v>184</v>
      </c>
      <c r="I406" s="130" t="s">
        <v>184</v>
      </c>
      <c r="AB406" s="26" t="str">
        <f t="shared" si="18"/>
        <v/>
      </c>
      <c r="AC406" s="26" t="str">
        <f t="shared" si="19"/>
        <v/>
      </c>
      <c r="AD406" s="23" t="str">
        <f t="shared" si="20"/>
        <v/>
      </c>
    </row>
    <row r="407" spans="3:30" x14ac:dyDescent="0.25">
      <c r="C407" s="67"/>
      <c r="D407" s="57"/>
      <c r="E407" s="124" t="s">
        <v>184</v>
      </c>
      <c r="F407" s="67"/>
      <c r="G407" s="129" t="s">
        <v>184</v>
      </c>
      <c r="H407" s="129" t="s">
        <v>184</v>
      </c>
      <c r="I407" s="130" t="s">
        <v>184</v>
      </c>
      <c r="AB407" s="26" t="str">
        <f t="shared" si="18"/>
        <v/>
      </c>
      <c r="AC407" s="26" t="str">
        <f t="shared" si="19"/>
        <v/>
      </c>
      <c r="AD407" s="23" t="str">
        <f t="shared" si="20"/>
        <v/>
      </c>
    </row>
    <row r="408" spans="3:30" x14ac:dyDescent="0.25">
      <c r="C408" s="67"/>
      <c r="D408" s="57"/>
      <c r="E408" s="124" t="s">
        <v>184</v>
      </c>
      <c r="F408" s="67"/>
      <c r="G408" s="129" t="s">
        <v>184</v>
      </c>
      <c r="H408" s="129" t="s">
        <v>184</v>
      </c>
      <c r="I408" s="130" t="s">
        <v>184</v>
      </c>
      <c r="AB408" s="26" t="str">
        <f t="shared" si="18"/>
        <v/>
      </c>
      <c r="AC408" s="26" t="str">
        <f t="shared" si="19"/>
        <v/>
      </c>
      <c r="AD408" s="23" t="str">
        <f t="shared" si="20"/>
        <v/>
      </c>
    </row>
    <row r="409" spans="3:30" x14ac:dyDescent="0.25">
      <c r="C409" s="67"/>
      <c r="D409" s="57"/>
      <c r="E409" s="124" t="s">
        <v>184</v>
      </c>
      <c r="F409" s="67"/>
      <c r="G409" s="129" t="s">
        <v>184</v>
      </c>
      <c r="H409" s="129" t="s">
        <v>184</v>
      </c>
      <c r="I409" s="130" t="s">
        <v>184</v>
      </c>
      <c r="AB409" s="26" t="str">
        <f t="shared" si="18"/>
        <v/>
      </c>
      <c r="AC409" s="26" t="str">
        <f t="shared" si="19"/>
        <v/>
      </c>
      <c r="AD409" s="23" t="str">
        <f t="shared" si="20"/>
        <v/>
      </c>
    </row>
    <row r="410" spans="3:30" x14ac:dyDescent="0.25">
      <c r="C410" s="67"/>
      <c r="D410" s="57"/>
      <c r="E410" s="124" t="s">
        <v>184</v>
      </c>
      <c r="F410" s="67"/>
      <c r="G410" s="129" t="s">
        <v>184</v>
      </c>
      <c r="H410" s="129" t="s">
        <v>184</v>
      </c>
      <c r="I410" s="130" t="s">
        <v>184</v>
      </c>
      <c r="AB410" s="26" t="str">
        <f t="shared" si="18"/>
        <v/>
      </c>
      <c r="AC410" s="26" t="str">
        <f t="shared" si="19"/>
        <v/>
      </c>
      <c r="AD410" s="23" t="str">
        <f t="shared" si="20"/>
        <v/>
      </c>
    </row>
    <row r="411" spans="3:30" x14ac:dyDescent="0.25">
      <c r="C411" s="67"/>
      <c r="D411" s="57"/>
      <c r="E411" s="124" t="s">
        <v>184</v>
      </c>
      <c r="F411" s="67"/>
      <c r="G411" s="129" t="s">
        <v>184</v>
      </c>
      <c r="H411" s="129" t="s">
        <v>184</v>
      </c>
      <c r="I411" s="130" t="s">
        <v>184</v>
      </c>
      <c r="AB411" s="26" t="str">
        <f t="shared" si="18"/>
        <v/>
      </c>
      <c r="AC411" s="26" t="str">
        <f t="shared" si="19"/>
        <v/>
      </c>
      <c r="AD411" s="23" t="str">
        <f t="shared" si="20"/>
        <v/>
      </c>
    </row>
    <row r="412" spans="3:30" x14ac:dyDescent="0.25">
      <c r="C412" s="67"/>
      <c r="D412" s="57"/>
      <c r="E412" s="124" t="s">
        <v>184</v>
      </c>
      <c r="F412" s="67"/>
      <c r="G412" s="129" t="s">
        <v>184</v>
      </c>
      <c r="H412" s="129" t="s">
        <v>184</v>
      </c>
      <c r="I412" s="130" t="s">
        <v>184</v>
      </c>
      <c r="AB412" s="26" t="str">
        <f t="shared" si="18"/>
        <v/>
      </c>
      <c r="AC412" s="26" t="str">
        <f t="shared" si="19"/>
        <v/>
      </c>
      <c r="AD412" s="23" t="str">
        <f t="shared" si="20"/>
        <v/>
      </c>
    </row>
    <row r="413" spans="3:30" x14ac:dyDescent="0.25">
      <c r="C413" s="67"/>
      <c r="D413" s="57"/>
      <c r="E413" s="124" t="s">
        <v>184</v>
      </c>
      <c r="F413" s="67"/>
      <c r="G413" s="129" t="s">
        <v>184</v>
      </c>
      <c r="H413" s="129" t="s">
        <v>184</v>
      </c>
      <c r="I413" s="130" t="s">
        <v>184</v>
      </c>
      <c r="AB413" s="26" t="str">
        <f t="shared" si="18"/>
        <v/>
      </c>
      <c r="AC413" s="26" t="str">
        <f t="shared" si="19"/>
        <v/>
      </c>
      <c r="AD413" s="23" t="str">
        <f t="shared" si="20"/>
        <v/>
      </c>
    </row>
    <row r="414" spans="3:30" x14ac:dyDescent="0.25">
      <c r="C414" s="67"/>
      <c r="D414" s="57"/>
      <c r="E414" s="124" t="s">
        <v>184</v>
      </c>
      <c r="F414" s="67"/>
      <c r="G414" s="129" t="s">
        <v>184</v>
      </c>
      <c r="H414" s="129" t="s">
        <v>184</v>
      </c>
      <c r="I414" s="130" t="s">
        <v>184</v>
      </c>
      <c r="AB414" s="26" t="str">
        <f t="shared" si="18"/>
        <v/>
      </c>
      <c r="AC414" s="26" t="str">
        <f t="shared" si="19"/>
        <v/>
      </c>
      <c r="AD414" s="23" t="str">
        <f t="shared" si="20"/>
        <v/>
      </c>
    </row>
    <row r="415" spans="3:30" x14ac:dyDescent="0.25">
      <c r="C415" s="67"/>
      <c r="D415" s="57"/>
      <c r="E415" s="124" t="s">
        <v>184</v>
      </c>
      <c r="F415" s="67"/>
      <c r="G415" s="129" t="s">
        <v>184</v>
      </c>
      <c r="H415" s="129" t="s">
        <v>184</v>
      </c>
      <c r="I415" s="130" t="s">
        <v>184</v>
      </c>
      <c r="AB415" s="26" t="str">
        <f t="shared" si="18"/>
        <v/>
      </c>
      <c r="AC415" s="26" t="str">
        <f t="shared" si="19"/>
        <v/>
      </c>
      <c r="AD415" s="23" t="str">
        <f t="shared" si="20"/>
        <v/>
      </c>
    </row>
    <row r="416" spans="3:30" x14ac:dyDescent="0.25">
      <c r="C416" s="67"/>
      <c r="D416" s="57"/>
      <c r="E416" s="124" t="s">
        <v>184</v>
      </c>
      <c r="F416" s="67"/>
      <c r="G416" s="129" t="s">
        <v>184</v>
      </c>
      <c r="H416" s="129" t="s">
        <v>184</v>
      </c>
      <c r="I416" s="130" t="s">
        <v>184</v>
      </c>
      <c r="AB416" s="26" t="str">
        <f t="shared" si="18"/>
        <v/>
      </c>
      <c r="AC416" s="26" t="str">
        <f t="shared" si="19"/>
        <v/>
      </c>
      <c r="AD416" s="23" t="str">
        <f t="shared" si="20"/>
        <v/>
      </c>
    </row>
    <row r="417" spans="3:30" x14ac:dyDescent="0.25">
      <c r="C417" s="67"/>
      <c r="D417" s="57"/>
      <c r="E417" s="124" t="s">
        <v>184</v>
      </c>
      <c r="F417" s="67"/>
      <c r="G417" s="129" t="s">
        <v>184</v>
      </c>
      <c r="H417" s="129" t="s">
        <v>184</v>
      </c>
      <c r="I417" s="130" t="s">
        <v>184</v>
      </c>
      <c r="AB417" s="26" t="str">
        <f t="shared" si="18"/>
        <v/>
      </c>
      <c r="AC417" s="26" t="str">
        <f t="shared" si="19"/>
        <v/>
      </c>
      <c r="AD417" s="23" t="str">
        <f t="shared" si="20"/>
        <v/>
      </c>
    </row>
    <row r="418" spans="3:30" x14ac:dyDescent="0.25">
      <c r="C418" s="67"/>
      <c r="D418" s="57"/>
      <c r="E418" s="124" t="s">
        <v>184</v>
      </c>
      <c r="F418" s="67"/>
      <c r="G418" s="129" t="s">
        <v>184</v>
      </c>
      <c r="H418" s="129" t="s">
        <v>184</v>
      </c>
      <c r="I418" s="130" t="s">
        <v>184</v>
      </c>
      <c r="AB418" s="26" t="str">
        <f t="shared" si="18"/>
        <v/>
      </c>
      <c r="AC418" s="26" t="str">
        <f t="shared" si="19"/>
        <v/>
      </c>
      <c r="AD418" s="23" t="str">
        <f t="shared" si="20"/>
        <v/>
      </c>
    </row>
    <row r="419" spans="3:30" x14ac:dyDescent="0.25">
      <c r="C419" s="67"/>
      <c r="D419" s="57"/>
      <c r="E419" s="124" t="s">
        <v>184</v>
      </c>
      <c r="F419" s="67"/>
      <c r="G419" s="129" t="s">
        <v>184</v>
      </c>
      <c r="H419" s="129" t="s">
        <v>184</v>
      </c>
      <c r="I419" s="130" t="s">
        <v>184</v>
      </c>
      <c r="AB419" s="26" t="str">
        <f t="shared" si="18"/>
        <v/>
      </c>
      <c r="AC419" s="26" t="str">
        <f t="shared" si="19"/>
        <v/>
      </c>
      <c r="AD419" s="23" t="str">
        <f t="shared" si="20"/>
        <v/>
      </c>
    </row>
    <row r="420" spans="3:30" x14ac:dyDescent="0.25">
      <c r="C420" s="67"/>
      <c r="D420" s="57"/>
      <c r="E420" s="124" t="s">
        <v>184</v>
      </c>
      <c r="F420" s="67"/>
      <c r="G420" s="129" t="s">
        <v>184</v>
      </c>
      <c r="H420" s="129" t="s">
        <v>184</v>
      </c>
      <c r="I420" s="130" t="s">
        <v>184</v>
      </c>
      <c r="AB420" s="26" t="str">
        <f t="shared" si="18"/>
        <v/>
      </c>
      <c r="AC420" s="26" t="str">
        <f t="shared" si="19"/>
        <v/>
      </c>
      <c r="AD420" s="23" t="str">
        <f t="shared" si="20"/>
        <v/>
      </c>
    </row>
    <row r="421" spans="3:30" x14ac:dyDescent="0.25">
      <c r="C421" s="67"/>
      <c r="D421" s="57"/>
      <c r="E421" s="124" t="s">
        <v>184</v>
      </c>
      <c r="F421" s="67"/>
      <c r="G421" s="129" t="s">
        <v>184</v>
      </c>
      <c r="H421" s="129" t="s">
        <v>184</v>
      </c>
      <c r="I421" s="130" t="s">
        <v>184</v>
      </c>
      <c r="AB421" s="26" t="str">
        <f t="shared" si="18"/>
        <v/>
      </c>
      <c r="AC421" s="26" t="str">
        <f t="shared" si="19"/>
        <v/>
      </c>
      <c r="AD421" s="23" t="str">
        <f t="shared" si="20"/>
        <v/>
      </c>
    </row>
    <row r="422" spans="3:30" x14ac:dyDescent="0.25">
      <c r="C422" s="67"/>
      <c r="D422" s="57"/>
      <c r="E422" s="124" t="s">
        <v>184</v>
      </c>
      <c r="F422" s="67"/>
      <c r="G422" s="129" t="s">
        <v>184</v>
      </c>
      <c r="H422" s="129" t="s">
        <v>184</v>
      </c>
      <c r="I422" s="130" t="s">
        <v>184</v>
      </c>
      <c r="AB422" s="26" t="str">
        <f t="shared" si="18"/>
        <v/>
      </c>
      <c r="AC422" s="26" t="str">
        <f t="shared" si="19"/>
        <v/>
      </c>
      <c r="AD422" s="23" t="str">
        <f t="shared" si="20"/>
        <v/>
      </c>
    </row>
    <row r="423" spans="3:30" x14ac:dyDescent="0.25">
      <c r="C423" s="67"/>
      <c r="D423" s="57"/>
      <c r="E423" s="124" t="s">
        <v>184</v>
      </c>
      <c r="F423" s="67"/>
      <c r="G423" s="129" t="s">
        <v>184</v>
      </c>
      <c r="H423" s="129" t="s">
        <v>184</v>
      </c>
      <c r="I423" s="130" t="s">
        <v>184</v>
      </c>
      <c r="AB423" s="26" t="str">
        <f t="shared" si="18"/>
        <v/>
      </c>
      <c r="AC423" s="26" t="str">
        <f t="shared" si="19"/>
        <v/>
      </c>
      <c r="AD423" s="23" t="str">
        <f t="shared" si="20"/>
        <v/>
      </c>
    </row>
    <row r="424" spans="3:30" x14ac:dyDescent="0.25">
      <c r="C424" s="67"/>
      <c r="D424" s="57"/>
      <c r="E424" s="124" t="s">
        <v>184</v>
      </c>
      <c r="F424" s="67"/>
      <c r="G424" s="129" t="s">
        <v>184</v>
      </c>
      <c r="H424" s="129" t="s">
        <v>184</v>
      </c>
      <c r="I424" s="130" t="s">
        <v>184</v>
      </c>
      <c r="AB424" s="26" t="str">
        <f t="shared" si="18"/>
        <v/>
      </c>
      <c r="AC424" s="26" t="str">
        <f t="shared" si="19"/>
        <v/>
      </c>
      <c r="AD424" s="23" t="str">
        <f t="shared" si="20"/>
        <v/>
      </c>
    </row>
    <row r="425" spans="3:30" x14ac:dyDescent="0.25">
      <c r="C425" s="67"/>
      <c r="D425" s="57"/>
      <c r="E425" s="124" t="s">
        <v>184</v>
      </c>
      <c r="F425" s="67"/>
      <c r="G425" s="129" t="s">
        <v>184</v>
      </c>
      <c r="H425" s="129" t="s">
        <v>184</v>
      </c>
      <c r="I425" s="130" t="s">
        <v>184</v>
      </c>
      <c r="AB425" s="26" t="str">
        <f t="shared" si="18"/>
        <v/>
      </c>
      <c r="AC425" s="26" t="str">
        <f t="shared" si="19"/>
        <v/>
      </c>
      <c r="AD425" s="23" t="str">
        <f t="shared" si="20"/>
        <v/>
      </c>
    </row>
    <row r="426" spans="3:30" x14ac:dyDescent="0.25">
      <c r="C426" s="67"/>
      <c r="D426" s="57"/>
      <c r="E426" s="124" t="s">
        <v>184</v>
      </c>
      <c r="F426" s="67"/>
      <c r="G426" s="129" t="s">
        <v>184</v>
      </c>
      <c r="H426" s="129" t="s">
        <v>184</v>
      </c>
      <c r="I426" s="130" t="s">
        <v>184</v>
      </c>
      <c r="AB426" s="26" t="str">
        <f t="shared" si="18"/>
        <v/>
      </c>
      <c r="AC426" s="26" t="str">
        <f t="shared" si="19"/>
        <v/>
      </c>
      <c r="AD426" s="23" t="str">
        <f t="shared" si="20"/>
        <v/>
      </c>
    </row>
    <row r="427" spans="3:30" x14ac:dyDescent="0.25">
      <c r="C427" s="67"/>
      <c r="D427" s="57"/>
      <c r="E427" s="124" t="s">
        <v>184</v>
      </c>
      <c r="F427" s="67"/>
      <c r="G427" s="129" t="s">
        <v>184</v>
      </c>
      <c r="H427" s="129" t="s">
        <v>184</v>
      </c>
      <c r="I427" s="130" t="s">
        <v>184</v>
      </c>
      <c r="AB427" s="26" t="str">
        <f t="shared" si="18"/>
        <v/>
      </c>
      <c r="AC427" s="26" t="str">
        <f t="shared" si="19"/>
        <v/>
      </c>
      <c r="AD427" s="23" t="str">
        <f t="shared" si="20"/>
        <v/>
      </c>
    </row>
    <row r="428" spans="3:30" x14ac:dyDescent="0.25">
      <c r="C428" s="67"/>
      <c r="D428" s="57"/>
      <c r="E428" s="124" t="s">
        <v>184</v>
      </c>
      <c r="F428" s="67"/>
      <c r="G428" s="129" t="s">
        <v>184</v>
      </c>
      <c r="H428" s="129" t="s">
        <v>184</v>
      </c>
      <c r="I428" s="130" t="s">
        <v>184</v>
      </c>
      <c r="AB428" s="26" t="str">
        <f t="shared" si="18"/>
        <v/>
      </c>
      <c r="AC428" s="26" t="str">
        <f t="shared" si="19"/>
        <v/>
      </c>
      <c r="AD428" s="23" t="str">
        <f t="shared" si="20"/>
        <v/>
      </c>
    </row>
    <row r="429" spans="3:30" x14ac:dyDescent="0.25">
      <c r="C429" s="67"/>
      <c r="D429" s="57"/>
      <c r="E429" s="124" t="s">
        <v>184</v>
      </c>
      <c r="F429" s="67"/>
      <c r="G429" s="129" t="s">
        <v>184</v>
      </c>
      <c r="H429" s="129" t="s">
        <v>184</v>
      </c>
      <c r="I429" s="130" t="s">
        <v>184</v>
      </c>
      <c r="AB429" s="26" t="str">
        <f t="shared" si="18"/>
        <v/>
      </c>
      <c r="AC429" s="26" t="str">
        <f t="shared" si="19"/>
        <v/>
      </c>
      <c r="AD429" s="23" t="str">
        <f t="shared" si="20"/>
        <v/>
      </c>
    </row>
    <row r="430" spans="3:30" x14ac:dyDescent="0.25">
      <c r="C430" s="67"/>
      <c r="D430" s="57"/>
      <c r="E430" s="124" t="s">
        <v>184</v>
      </c>
      <c r="F430" s="67"/>
      <c r="G430" s="129" t="s">
        <v>184</v>
      </c>
      <c r="H430" s="129" t="s">
        <v>184</v>
      </c>
      <c r="I430" s="130" t="s">
        <v>184</v>
      </c>
      <c r="AB430" s="26" t="str">
        <f t="shared" si="18"/>
        <v/>
      </c>
      <c r="AC430" s="26" t="str">
        <f t="shared" si="19"/>
        <v/>
      </c>
      <c r="AD430" s="23" t="str">
        <f t="shared" si="20"/>
        <v/>
      </c>
    </row>
    <row r="431" spans="3:30" x14ac:dyDescent="0.25">
      <c r="C431" s="67"/>
      <c r="D431" s="57"/>
      <c r="E431" s="124" t="s">
        <v>184</v>
      </c>
      <c r="F431" s="67"/>
      <c r="G431" s="129" t="s">
        <v>184</v>
      </c>
      <c r="H431" s="129" t="s">
        <v>184</v>
      </c>
      <c r="I431" s="130" t="s">
        <v>184</v>
      </c>
      <c r="AB431" s="26" t="str">
        <f t="shared" si="18"/>
        <v/>
      </c>
      <c r="AC431" s="26" t="str">
        <f t="shared" si="19"/>
        <v/>
      </c>
      <c r="AD431" s="23" t="str">
        <f t="shared" si="20"/>
        <v/>
      </c>
    </row>
    <row r="432" spans="3:30" x14ac:dyDescent="0.25">
      <c r="C432" s="67"/>
      <c r="D432" s="57"/>
      <c r="E432" s="124" t="s">
        <v>184</v>
      </c>
      <c r="F432" s="67"/>
      <c r="G432" s="129" t="s">
        <v>184</v>
      </c>
      <c r="H432" s="129" t="s">
        <v>184</v>
      </c>
      <c r="I432" s="130" t="s">
        <v>184</v>
      </c>
      <c r="AB432" s="26" t="str">
        <f t="shared" si="18"/>
        <v/>
      </c>
      <c r="AC432" s="26" t="str">
        <f t="shared" si="19"/>
        <v/>
      </c>
      <c r="AD432" s="23" t="str">
        <f t="shared" si="20"/>
        <v/>
      </c>
    </row>
    <row r="433" spans="3:30" x14ac:dyDescent="0.25">
      <c r="C433" s="67"/>
      <c r="D433" s="57"/>
      <c r="E433" s="124" t="s">
        <v>184</v>
      </c>
      <c r="F433" s="67"/>
      <c r="G433" s="129" t="s">
        <v>184</v>
      </c>
      <c r="H433" s="129" t="s">
        <v>184</v>
      </c>
      <c r="I433" s="130" t="s">
        <v>184</v>
      </c>
      <c r="AB433" s="26" t="str">
        <f t="shared" si="18"/>
        <v/>
      </c>
      <c r="AC433" s="26" t="str">
        <f t="shared" si="19"/>
        <v/>
      </c>
      <c r="AD433" s="23" t="str">
        <f t="shared" si="20"/>
        <v/>
      </c>
    </row>
    <row r="434" spans="3:30" x14ac:dyDescent="0.25">
      <c r="C434" s="67"/>
      <c r="D434" s="57"/>
      <c r="E434" s="124" t="s">
        <v>184</v>
      </c>
      <c r="F434" s="67"/>
      <c r="G434" s="129" t="s">
        <v>184</v>
      </c>
      <c r="H434" s="129" t="s">
        <v>184</v>
      </c>
      <c r="I434" s="130" t="s">
        <v>184</v>
      </c>
      <c r="AB434" s="26" t="str">
        <f t="shared" si="18"/>
        <v/>
      </c>
      <c r="AC434" s="26" t="str">
        <f t="shared" si="19"/>
        <v/>
      </c>
      <c r="AD434" s="23" t="str">
        <f t="shared" si="20"/>
        <v/>
      </c>
    </row>
    <row r="435" spans="3:30" x14ac:dyDescent="0.25">
      <c r="C435" s="67"/>
      <c r="D435" s="57"/>
      <c r="E435" s="124" t="s">
        <v>184</v>
      </c>
      <c r="F435" s="67"/>
      <c r="G435" s="129" t="s">
        <v>184</v>
      </c>
      <c r="H435" s="129" t="s">
        <v>184</v>
      </c>
      <c r="I435" s="130" t="s">
        <v>184</v>
      </c>
      <c r="AB435" s="26" t="str">
        <f t="shared" si="18"/>
        <v/>
      </c>
      <c r="AC435" s="26" t="str">
        <f t="shared" si="19"/>
        <v/>
      </c>
      <c r="AD435" s="23" t="str">
        <f t="shared" si="20"/>
        <v/>
      </c>
    </row>
    <row r="436" spans="3:30" x14ac:dyDescent="0.25">
      <c r="C436" s="67"/>
      <c r="D436" s="57"/>
      <c r="E436" s="124" t="s">
        <v>184</v>
      </c>
      <c r="F436" s="67"/>
      <c r="G436" s="129" t="s">
        <v>184</v>
      </c>
      <c r="H436" s="129" t="s">
        <v>184</v>
      </c>
      <c r="I436" s="130" t="s">
        <v>184</v>
      </c>
      <c r="AB436" s="26" t="str">
        <f t="shared" si="18"/>
        <v/>
      </c>
      <c r="AC436" s="26" t="str">
        <f t="shared" si="19"/>
        <v/>
      </c>
      <c r="AD436" s="23" t="str">
        <f t="shared" si="20"/>
        <v/>
      </c>
    </row>
    <row r="437" spans="3:30" x14ac:dyDescent="0.25">
      <c r="C437" s="67"/>
      <c r="D437" s="57"/>
      <c r="E437" s="124" t="s">
        <v>184</v>
      </c>
      <c r="F437" s="67"/>
      <c r="G437" s="129" t="s">
        <v>184</v>
      </c>
      <c r="H437" s="129" t="s">
        <v>184</v>
      </c>
      <c r="I437" s="130" t="s">
        <v>184</v>
      </c>
      <c r="AB437" s="26" t="str">
        <f t="shared" si="18"/>
        <v/>
      </c>
      <c r="AC437" s="26" t="str">
        <f t="shared" si="19"/>
        <v/>
      </c>
      <c r="AD437" s="23" t="str">
        <f t="shared" si="20"/>
        <v/>
      </c>
    </row>
    <row r="438" spans="3:30" x14ac:dyDescent="0.25">
      <c r="C438" s="67"/>
      <c r="D438" s="57"/>
      <c r="E438" s="124" t="s">
        <v>184</v>
      </c>
      <c r="F438" s="67"/>
      <c r="G438" s="129" t="s">
        <v>184</v>
      </c>
      <c r="H438" s="129" t="s">
        <v>184</v>
      </c>
      <c r="I438" s="130" t="s">
        <v>184</v>
      </c>
      <c r="AB438" s="26" t="str">
        <f t="shared" si="18"/>
        <v/>
      </c>
      <c r="AC438" s="26" t="str">
        <f t="shared" si="19"/>
        <v/>
      </c>
      <c r="AD438" s="23" t="str">
        <f t="shared" si="20"/>
        <v/>
      </c>
    </row>
    <row r="439" spans="3:30" x14ac:dyDescent="0.25">
      <c r="C439" s="67"/>
      <c r="D439" s="57"/>
      <c r="E439" s="124" t="s">
        <v>184</v>
      </c>
      <c r="F439" s="67"/>
      <c r="G439" s="129" t="s">
        <v>184</v>
      </c>
      <c r="H439" s="129" t="s">
        <v>184</v>
      </c>
      <c r="I439" s="130" t="s">
        <v>184</v>
      </c>
      <c r="AB439" s="26" t="str">
        <f t="shared" si="18"/>
        <v/>
      </c>
      <c r="AC439" s="26" t="str">
        <f t="shared" si="19"/>
        <v/>
      </c>
      <c r="AD439" s="23" t="str">
        <f t="shared" si="20"/>
        <v/>
      </c>
    </row>
    <row r="440" spans="3:30" x14ac:dyDescent="0.25">
      <c r="C440" s="67"/>
      <c r="D440" s="57"/>
      <c r="E440" s="124" t="s">
        <v>184</v>
      </c>
      <c r="F440" s="67"/>
      <c r="G440" s="129" t="s">
        <v>184</v>
      </c>
      <c r="H440" s="129" t="s">
        <v>184</v>
      </c>
      <c r="I440" s="130" t="s">
        <v>184</v>
      </c>
      <c r="AB440" s="26" t="str">
        <f t="shared" si="18"/>
        <v/>
      </c>
      <c r="AC440" s="26" t="str">
        <f t="shared" si="19"/>
        <v/>
      </c>
      <c r="AD440" s="23" t="str">
        <f t="shared" si="20"/>
        <v/>
      </c>
    </row>
    <row r="441" spans="3:30" x14ac:dyDescent="0.25">
      <c r="C441" s="67"/>
      <c r="D441" s="57"/>
      <c r="E441" s="124" t="s">
        <v>184</v>
      </c>
      <c r="F441" s="67"/>
      <c r="G441" s="129" t="s">
        <v>184</v>
      </c>
      <c r="H441" s="129" t="s">
        <v>184</v>
      </c>
      <c r="I441" s="130" t="s">
        <v>184</v>
      </c>
      <c r="AB441" s="26" t="str">
        <f t="shared" si="18"/>
        <v/>
      </c>
      <c r="AC441" s="26" t="str">
        <f t="shared" si="19"/>
        <v/>
      </c>
      <c r="AD441" s="23" t="str">
        <f t="shared" si="20"/>
        <v/>
      </c>
    </row>
    <row r="442" spans="3:30" x14ac:dyDescent="0.25">
      <c r="C442" s="67"/>
      <c r="D442" s="57"/>
      <c r="E442" s="124" t="s">
        <v>184</v>
      </c>
      <c r="F442" s="67"/>
      <c r="G442" s="129" t="s">
        <v>184</v>
      </c>
      <c r="H442" s="129" t="s">
        <v>184</v>
      </c>
      <c r="I442" s="130" t="s">
        <v>184</v>
      </c>
      <c r="AB442" s="26" t="str">
        <f t="shared" si="18"/>
        <v/>
      </c>
      <c r="AC442" s="26" t="str">
        <f t="shared" si="19"/>
        <v/>
      </c>
      <c r="AD442" s="23" t="str">
        <f t="shared" si="20"/>
        <v/>
      </c>
    </row>
    <row r="443" spans="3:30" x14ac:dyDescent="0.25">
      <c r="C443" s="67"/>
      <c r="D443" s="57"/>
      <c r="E443" s="124" t="s">
        <v>184</v>
      </c>
      <c r="F443" s="67"/>
      <c r="G443" s="129" t="s">
        <v>184</v>
      </c>
      <c r="H443" s="129" t="s">
        <v>184</v>
      </c>
      <c r="I443" s="130" t="s">
        <v>184</v>
      </c>
      <c r="AB443" s="26" t="str">
        <f t="shared" si="18"/>
        <v/>
      </c>
      <c r="AC443" s="26" t="str">
        <f t="shared" si="19"/>
        <v/>
      </c>
      <c r="AD443" s="23" t="str">
        <f t="shared" si="20"/>
        <v/>
      </c>
    </row>
    <row r="444" spans="3:30" x14ac:dyDescent="0.25">
      <c r="C444" s="67"/>
      <c r="D444" s="57"/>
      <c r="E444" s="124" t="s">
        <v>184</v>
      </c>
      <c r="F444" s="67"/>
      <c r="G444" s="129" t="s">
        <v>184</v>
      </c>
      <c r="H444" s="129" t="s">
        <v>184</v>
      </c>
      <c r="I444" s="130" t="s">
        <v>184</v>
      </c>
      <c r="AB444" s="26" t="str">
        <f t="shared" si="18"/>
        <v/>
      </c>
      <c r="AC444" s="26" t="str">
        <f t="shared" si="19"/>
        <v/>
      </c>
      <c r="AD444" s="23" t="str">
        <f t="shared" si="20"/>
        <v/>
      </c>
    </row>
    <row r="445" spans="3:30" x14ac:dyDescent="0.25">
      <c r="C445" s="67"/>
      <c r="D445" s="57"/>
      <c r="E445" s="124" t="s">
        <v>184</v>
      </c>
      <c r="F445" s="67"/>
      <c r="G445" s="129" t="s">
        <v>184</v>
      </c>
      <c r="H445" s="129" t="s">
        <v>184</v>
      </c>
      <c r="I445" s="130" t="s">
        <v>184</v>
      </c>
      <c r="AB445" s="26" t="str">
        <f t="shared" si="18"/>
        <v/>
      </c>
      <c r="AC445" s="26" t="str">
        <f t="shared" si="19"/>
        <v/>
      </c>
      <c r="AD445" s="23" t="str">
        <f t="shared" si="20"/>
        <v/>
      </c>
    </row>
    <row r="446" spans="3:30" x14ac:dyDescent="0.25">
      <c r="C446" s="67"/>
      <c r="D446" s="57"/>
      <c r="E446" s="124" t="s">
        <v>184</v>
      </c>
      <c r="F446" s="67"/>
      <c r="G446" s="129" t="s">
        <v>184</v>
      </c>
      <c r="H446" s="129" t="s">
        <v>184</v>
      </c>
      <c r="I446" s="130" t="s">
        <v>184</v>
      </c>
      <c r="AB446" s="26" t="str">
        <f t="shared" si="18"/>
        <v/>
      </c>
      <c r="AC446" s="26" t="str">
        <f t="shared" si="19"/>
        <v/>
      </c>
      <c r="AD446" s="23" t="str">
        <f t="shared" si="20"/>
        <v/>
      </c>
    </row>
    <row r="447" spans="3:30" x14ac:dyDescent="0.25">
      <c r="C447" s="67"/>
      <c r="D447" s="57"/>
      <c r="E447" s="124" t="s">
        <v>184</v>
      </c>
      <c r="F447" s="67"/>
      <c r="G447" s="129" t="s">
        <v>184</v>
      </c>
      <c r="H447" s="129" t="s">
        <v>184</v>
      </c>
      <c r="I447" s="130" t="s">
        <v>184</v>
      </c>
      <c r="AB447" s="26" t="str">
        <f t="shared" si="18"/>
        <v/>
      </c>
      <c r="AC447" s="26" t="str">
        <f t="shared" si="19"/>
        <v/>
      </c>
      <c r="AD447" s="23" t="str">
        <f t="shared" si="20"/>
        <v/>
      </c>
    </row>
    <row r="448" spans="3:30" x14ac:dyDescent="0.25">
      <c r="C448" s="67"/>
      <c r="D448" s="57"/>
      <c r="E448" s="124" t="s">
        <v>184</v>
      </c>
      <c r="F448" s="67"/>
      <c r="G448" s="129" t="s">
        <v>184</v>
      </c>
      <c r="H448" s="129" t="s">
        <v>184</v>
      </c>
      <c r="I448" s="130" t="s">
        <v>184</v>
      </c>
      <c r="AB448" s="26" t="str">
        <f t="shared" si="18"/>
        <v/>
      </c>
      <c r="AC448" s="26" t="str">
        <f t="shared" si="19"/>
        <v/>
      </c>
      <c r="AD448" s="23" t="str">
        <f t="shared" si="20"/>
        <v/>
      </c>
    </row>
    <row r="449" spans="3:30" x14ac:dyDescent="0.25">
      <c r="C449" s="67"/>
      <c r="D449" s="57"/>
      <c r="E449" s="124" t="s">
        <v>184</v>
      </c>
      <c r="F449" s="67"/>
      <c r="G449" s="129" t="s">
        <v>184</v>
      </c>
      <c r="H449" s="129" t="s">
        <v>184</v>
      </c>
      <c r="I449" s="130" t="s">
        <v>184</v>
      </c>
      <c r="AB449" s="26" t="str">
        <f t="shared" si="18"/>
        <v/>
      </c>
      <c r="AC449" s="26" t="str">
        <f t="shared" si="19"/>
        <v/>
      </c>
      <c r="AD449" s="23" t="str">
        <f t="shared" si="20"/>
        <v/>
      </c>
    </row>
    <row r="450" spans="3:30" x14ac:dyDescent="0.25">
      <c r="C450" s="67"/>
      <c r="D450" s="57"/>
      <c r="E450" s="124" t="s">
        <v>184</v>
      </c>
      <c r="F450" s="67"/>
      <c r="G450" s="129" t="s">
        <v>184</v>
      </c>
      <c r="H450" s="129" t="s">
        <v>184</v>
      </c>
      <c r="I450" s="130" t="s">
        <v>184</v>
      </c>
      <c r="AB450" s="26" t="str">
        <f t="shared" si="18"/>
        <v/>
      </c>
      <c r="AC450" s="26" t="str">
        <f t="shared" si="19"/>
        <v/>
      </c>
      <c r="AD450" s="23" t="str">
        <f t="shared" si="20"/>
        <v/>
      </c>
    </row>
    <row r="451" spans="3:30" x14ac:dyDescent="0.25">
      <c r="C451" s="67"/>
      <c r="D451" s="57"/>
      <c r="E451" s="124" t="s">
        <v>184</v>
      </c>
      <c r="F451" s="67"/>
      <c r="G451" s="129" t="s">
        <v>184</v>
      </c>
      <c r="H451" s="129" t="s">
        <v>184</v>
      </c>
      <c r="I451" s="130" t="s">
        <v>184</v>
      </c>
      <c r="AB451" s="26" t="str">
        <f t="shared" si="18"/>
        <v/>
      </c>
      <c r="AC451" s="26" t="str">
        <f t="shared" si="19"/>
        <v/>
      </c>
      <c r="AD451" s="23" t="str">
        <f t="shared" si="20"/>
        <v/>
      </c>
    </row>
    <row r="452" spans="3:30" x14ac:dyDescent="0.25">
      <c r="C452" s="67"/>
      <c r="D452" s="57"/>
      <c r="E452" s="124" t="s">
        <v>184</v>
      </c>
      <c r="F452" s="67"/>
      <c r="G452" s="129" t="s">
        <v>184</v>
      </c>
      <c r="H452" s="129" t="s">
        <v>184</v>
      </c>
      <c r="I452" s="130" t="s">
        <v>184</v>
      </c>
      <c r="AB452" s="26" t="str">
        <f t="shared" si="18"/>
        <v/>
      </c>
      <c r="AC452" s="26" t="str">
        <f t="shared" si="19"/>
        <v/>
      </c>
      <c r="AD452" s="23" t="str">
        <f t="shared" si="20"/>
        <v/>
      </c>
    </row>
    <row r="453" spans="3:30" x14ac:dyDescent="0.25">
      <c r="C453" s="67"/>
      <c r="D453" s="57"/>
      <c r="E453" s="124" t="s">
        <v>184</v>
      </c>
      <c r="F453" s="67"/>
      <c r="G453" s="129" t="s">
        <v>184</v>
      </c>
      <c r="H453" s="129" t="s">
        <v>184</v>
      </c>
      <c r="I453" s="130" t="s">
        <v>184</v>
      </c>
      <c r="AB453" s="26" t="str">
        <f t="shared" si="18"/>
        <v/>
      </c>
      <c r="AC453" s="26" t="str">
        <f t="shared" si="19"/>
        <v/>
      </c>
      <c r="AD453" s="23" t="str">
        <f t="shared" si="20"/>
        <v/>
      </c>
    </row>
    <row r="454" spans="3:30" x14ac:dyDescent="0.25">
      <c r="C454" s="67"/>
      <c r="D454" s="57"/>
      <c r="E454" s="124" t="s">
        <v>184</v>
      </c>
      <c r="F454" s="67"/>
      <c r="G454" s="129" t="s">
        <v>184</v>
      </c>
      <c r="H454" s="129" t="s">
        <v>184</v>
      </c>
      <c r="I454" s="130" t="s">
        <v>184</v>
      </c>
      <c r="AB454" s="26" t="str">
        <f t="shared" si="18"/>
        <v/>
      </c>
      <c r="AC454" s="26" t="str">
        <f t="shared" si="19"/>
        <v/>
      </c>
      <c r="AD454" s="23" t="str">
        <f t="shared" si="20"/>
        <v/>
      </c>
    </row>
    <row r="455" spans="3:30" x14ac:dyDescent="0.25">
      <c r="C455" s="67"/>
      <c r="D455" s="57"/>
      <c r="E455" s="124" t="s">
        <v>184</v>
      </c>
      <c r="F455" s="67"/>
      <c r="G455" s="129" t="s">
        <v>184</v>
      </c>
      <c r="H455" s="129" t="s">
        <v>184</v>
      </c>
      <c r="I455" s="130" t="s">
        <v>184</v>
      </c>
      <c r="AB455" s="26" t="str">
        <f t="shared" ref="AB455:AB518" si="21">IF(D455="","",MONTH(D455))</f>
        <v/>
      </c>
      <c r="AC455" s="26" t="str">
        <f t="shared" ref="AC455:AC518" si="22">IF(D455="","",YEAR(D455))</f>
        <v/>
      </c>
      <c r="AD455" s="23" t="str">
        <f t="shared" ref="AD455:AD518" si="23">IF(ISERROR(
IF(G455="","",H455-G455)),"",IF(G455="","",H455-G455))</f>
        <v/>
      </c>
    </row>
    <row r="456" spans="3:30" x14ac:dyDescent="0.25">
      <c r="C456" s="67"/>
      <c r="D456" s="57"/>
      <c r="E456" s="124" t="s">
        <v>184</v>
      </c>
      <c r="F456" s="67"/>
      <c r="G456" s="129" t="s">
        <v>184</v>
      </c>
      <c r="H456" s="129" t="s">
        <v>184</v>
      </c>
      <c r="I456" s="130" t="s">
        <v>184</v>
      </c>
      <c r="AB456" s="26" t="str">
        <f t="shared" si="21"/>
        <v/>
      </c>
      <c r="AC456" s="26" t="str">
        <f t="shared" si="22"/>
        <v/>
      </c>
      <c r="AD456" s="23" t="str">
        <f t="shared" si="23"/>
        <v/>
      </c>
    </row>
    <row r="457" spans="3:30" x14ac:dyDescent="0.25">
      <c r="C457" s="67"/>
      <c r="D457" s="57"/>
      <c r="E457" s="124" t="s">
        <v>184</v>
      </c>
      <c r="F457" s="67"/>
      <c r="G457" s="129" t="s">
        <v>184</v>
      </c>
      <c r="H457" s="129" t="s">
        <v>184</v>
      </c>
      <c r="I457" s="130" t="s">
        <v>184</v>
      </c>
      <c r="AB457" s="26" t="str">
        <f t="shared" si="21"/>
        <v/>
      </c>
      <c r="AC457" s="26" t="str">
        <f t="shared" si="22"/>
        <v/>
      </c>
      <c r="AD457" s="23" t="str">
        <f t="shared" si="23"/>
        <v/>
      </c>
    </row>
    <row r="458" spans="3:30" x14ac:dyDescent="0.25">
      <c r="C458" s="67"/>
      <c r="D458" s="57"/>
      <c r="E458" s="124" t="s">
        <v>184</v>
      </c>
      <c r="F458" s="67"/>
      <c r="G458" s="129" t="s">
        <v>184</v>
      </c>
      <c r="H458" s="129" t="s">
        <v>184</v>
      </c>
      <c r="I458" s="130" t="s">
        <v>184</v>
      </c>
      <c r="AB458" s="26" t="str">
        <f t="shared" si="21"/>
        <v/>
      </c>
      <c r="AC458" s="26" t="str">
        <f t="shared" si="22"/>
        <v/>
      </c>
      <c r="AD458" s="23" t="str">
        <f t="shared" si="23"/>
        <v/>
      </c>
    </row>
    <row r="459" spans="3:30" x14ac:dyDescent="0.25">
      <c r="C459" s="67"/>
      <c r="D459" s="57"/>
      <c r="E459" s="124" t="s">
        <v>184</v>
      </c>
      <c r="F459" s="67"/>
      <c r="G459" s="129" t="s">
        <v>184</v>
      </c>
      <c r="H459" s="129" t="s">
        <v>184</v>
      </c>
      <c r="I459" s="130" t="s">
        <v>184</v>
      </c>
      <c r="AB459" s="26" t="str">
        <f t="shared" si="21"/>
        <v/>
      </c>
      <c r="AC459" s="26" t="str">
        <f t="shared" si="22"/>
        <v/>
      </c>
      <c r="AD459" s="23" t="str">
        <f t="shared" si="23"/>
        <v/>
      </c>
    </row>
    <row r="460" spans="3:30" x14ac:dyDescent="0.25">
      <c r="C460" s="67"/>
      <c r="D460" s="57"/>
      <c r="E460" s="124" t="s">
        <v>184</v>
      </c>
      <c r="F460" s="67"/>
      <c r="G460" s="129" t="s">
        <v>184</v>
      </c>
      <c r="H460" s="129" t="s">
        <v>184</v>
      </c>
      <c r="I460" s="130" t="s">
        <v>184</v>
      </c>
      <c r="AB460" s="26" t="str">
        <f t="shared" si="21"/>
        <v/>
      </c>
      <c r="AC460" s="26" t="str">
        <f t="shared" si="22"/>
        <v/>
      </c>
      <c r="AD460" s="23" t="str">
        <f t="shared" si="23"/>
        <v/>
      </c>
    </row>
    <row r="461" spans="3:30" x14ac:dyDescent="0.25">
      <c r="C461" s="67"/>
      <c r="D461" s="57"/>
      <c r="E461" s="124" t="s">
        <v>184</v>
      </c>
      <c r="F461" s="67"/>
      <c r="G461" s="129" t="s">
        <v>184</v>
      </c>
      <c r="H461" s="129" t="s">
        <v>184</v>
      </c>
      <c r="I461" s="130" t="s">
        <v>184</v>
      </c>
      <c r="AB461" s="26" t="str">
        <f t="shared" si="21"/>
        <v/>
      </c>
      <c r="AC461" s="26" t="str">
        <f t="shared" si="22"/>
        <v/>
      </c>
      <c r="AD461" s="23" t="str">
        <f t="shared" si="23"/>
        <v/>
      </c>
    </row>
    <row r="462" spans="3:30" x14ac:dyDescent="0.25">
      <c r="C462" s="67"/>
      <c r="D462" s="57"/>
      <c r="E462" s="124" t="s">
        <v>184</v>
      </c>
      <c r="F462" s="67"/>
      <c r="G462" s="129" t="s">
        <v>184</v>
      </c>
      <c r="H462" s="129" t="s">
        <v>184</v>
      </c>
      <c r="I462" s="130" t="s">
        <v>184</v>
      </c>
      <c r="AB462" s="26" t="str">
        <f t="shared" si="21"/>
        <v/>
      </c>
      <c r="AC462" s="26" t="str">
        <f t="shared" si="22"/>
        <v/>
      </c>
      <c r="AD462" s="23" t="str">
        <f t="shared" si="23"/>
        <v/>
      </c>
    </row>
    <row r="463" spans="3:30" x14ac:dyDescent="0.25">
      <c r="C463" s="67"/>
      <c r="D463" s="57"/>
      <c r="E463" s="124" t="s">
        <v>184</v>
      </c>
      <c r="F463" s="67"/>
      <c r="G463" s="129" t="s">
        <v>184</v>
      </c>
      <c r="H463" s="129" t="s">
        <v>184</v>
      </c>
      <c r="I463" s="130" t="s">
        <v>184</v>
      </c>
      <c r="AB463" s="26" t="str">
        <f t="shared" si="21"/>
        <v/>
      </c>
      <c r="AC463" s="26" t="str">
        <f t="shared" si="22"/>
        <v/>
      </c>
      <c r="AD463" s="23" t="str">
        <f t="shared" si="23"/>
        <v/>
      </c>
    </row>
    <row r="464" spans="3:30" x14ac:dyDescent="0.25">
      <c r="C464" s="67"/>
      <c r="D464" s="57"/>
      <c r="E464" s="124" t="s">
        <v>184</v>
      </c>
      <c r="F464" s="67"/>
      <c r="G464" s="129" t="s">
        <v>184</v>
      </c>
      <c r="H464" s="129" t="s">
        <v>184</v>
      </c>
      <c r="I464" s="130" t="s">
        <v>184</v>
      </c>
      <c r="AB464" s="26" t="str">
        <f t="shared" si="21"/>
        <v/>
      </c>
      <c r="AC464" s="26" t="str">
        <f t="shared" si="22"/>
        <v/>
      </c>
      <c r="AD464" s="23" t="str">
        <f t="shared" si="23"/>
        <v/>
      </c>
    </row>
    <row r="465" spans="3:30" x14ac:dyDescent="0.25">
      <c r="C465" s="67"/>
      <c r="D465" s="57"/>
      <c r="E465" s="124" t="s">
        <v>184</v>
      </c>
      <c r="F465" s="67"/>
      <c r="G465" s="129" t="s">
        <v>184</v>
      </c>
      <c r="H465" s="129" t="s">
        <v>184</v>
      </c>
      <c r="I465" s="130" t="s">
        <v>184</v>
      </c>
      <c r="AB465" s="26" t="str">
        <f t="shared" si="21"/>
        <v/>
      </c>
      <c r="AC465" s="26" t="str">
        <f t="shared" si="22"/>
        <v/>
      </c>
      <c r="AD465" s="23" t="str">
        <f t="shared" si="23"/>
        <v/>
      </c>
    </row>
    <row r="466" spans="3:30" x14ac:dyDescent="0.25">
      <c r="C466" s="67"/>
      <c r="D466" s="57"/>
      <c r="E466" s="124" t="s">
        <v>184</v>
      </c>
      <c r="F466" s="67"/>
      <c r="G466" s="129" t="s">
        <v>184</v>
      </c>
      <c r="H466" s="129" t="s">
        <v>184</v>
      </c>
      <c r="I466" s="130" t="s">
        <v>184</v>
      </c>
      <c r="AB466" s="26" t="str">
        <f t="shared" si="21"/>
        <v/>
      </c>
      <c r="AC466" s="26" t="str">
        <f t="shared" si="22"/>
        <v/>
      </c>
      <c r="AD466" s="23" t="str">
        <f t="shared" si="23"/>
        <v/>
      </c>
    </row>
    <row r="467" spans="3:30" x14ac:dyDescent="0.25">
      <c r="C467" s="67"/>
      <c r="D467" s="57"/>
      <c r="E467" s="124" t="s">
        <v>184</v>
      </c>
      <c r="F467" s="67"/>
      <c r="G467" s="129" t="s">
        <v>184</v>
      </c>
      <c r="H467" s="129" t="s">
        <v>184</v>
      </c>
      <c r="I467" s="130" t="s">
        <v>184</v>
      </c>
      <c r="AB467" s="26" t="str">
        <f t="shared" si="21"/>
        <v/>
      </c>
      <c r="AC467" s="26" t="str">
        <f t="shared" si="22"/>
        <v/>
      </c>
      <c r="AD467" s="23" t="str">
        <f t="shared" si="23"/>
        <v/>
      </c>
    </row>
    <row r="468" spans="3:30" x14ac:dyDescent="0.25">
      <c r="C468" s="67"/>
      <c r="D468" s="57"/>
      <c r="E468" s="124" t="s">
        <v>184</v>
      </c>
      <c r="F468" s="67"/>
      <c r="G468" s="129" t="s">
        <v>184</v>
      </c>
      <c r="H468" s="129" t="s">
        <v>184</v>
      </c>
      <c r="I468" s="130" t="s">
        <v>184</v>
      </c>
      <c r="AB468" s="26" t="str">
        <f t="shared" si="21"/>
        <v/>
      </c>
      <c r="AC468" s="26" t="str">
        <f t="shared" si="22"/>
        <v/>
      </c>
      <c r="AD468" s="23" t="str">
        <f t="shared" si="23"/>
        <v/>
      </c>
    </row>
    <row r="469" spans="3:30" x14ac:dyDescent="0.25">
      <c r="C469" s="67"/>
      <c r="D469" s="57"/>
      <c r="E469" s="124" t="s">
        <v>184</v>
      </c>
      <c r="F469" s="67"/>
      <c r="G469" s="129" t="s">
        <v>184</v>
      </c>
      <c r="H469" s="129" t="s">
        <v>184</v>
      </c>
      <c r="I469" s="130" t="s">
        <v>184</v>
      </c>
      <c r="AB469" s="26" t="str">
        <f t="shared" si="21"/>
        <v/>
      </c>
      <c r="AC469" s="26" t="str">
        <f t="shared" si="22"/>
        <v/>
      </c>
      <c r="AD469" s="23" t="str">
        <f t="shared" si="23"/>
        <v/>
      </c>
    </row>
    <row r="470" spans="3:30" x14ac:dyDescent="0.25">
      <c r="C470" s="67"/>
      <c r="D470" s="57"/>
      <c r="E470" s="124" t="s">
        <v>184</v>
      </c>
      <c r="F470" s="67"/>
      <c r="G470" s="129" t="s">
        <v>184</v>
      </c>
      <c r="H470" s="129" t="s">
        <v>184</v>
      </c>
      <c r="I470" s="130" t="s">
        <v>184</v>
      </c>
      <c r="AB470" s="26" t="str">
        <f t="shared" si="21"/>
        <v/>
      </c>
      <c r="AC470" s="26" t="str">
        <f t="shared" si="22"/>
        <v/>
      </c>
      <c r="AD470" s="23" t="str">
        <f t="shared" si="23"/>
        <v/>
      </c>
    </row>
    <row r="471" spans="3:30" x14ac:dyDescent="0.25">
      <c r="C471" s="67"/>
      <c r="D471" s="57"/>
      <c r="E471" s="124" t="s">
        <v>184</v>
      </c>
      <c r="F471" s="67"/>
      <c r="G471" s="129" t="s">
        <v>184</v>
      </c>
      <c r="H471" s="129" t="s">
        <v>184</v>
      </c>
      <c r="I471" s="130" t="s">
        <v>184</v>
      </c>
      <c r="AB471" s="26" t="str">
        <f t="shared" si="21"/>
        <v/>
      </c>
      <c r="AC471" s="26" t="str">
        <f t="shared" si="22"/>
        <v/>
      </c>
      <c r="AD471" s="23" t="str">
        <f t="shared" si="23"/>
        <v/>
      </c>
    </row>
    <row r="472" spans="3:30" x14ac:dyDescent="0.25">
      <c r="C472" s="67"/>
      <c r="D472" s="57"/>
      <c r="E472" s="124" t="s">
        <v>184</v>
      </c>
      <c r="F472" s="67"/>
      <c r="G472" s="129" t="s">
        <v>184</v>
      </c>
      <c r="H472" s="129" t="s">
        <v>184</v>
      </c>
      <c r="I472" s="130" t="s">
        <v>184</v>
      </c>
      <c r="AB472" s="26" t="str">
        <f t="shared" si="21"/>
        <v/>
      </c>
      <c r="AC472" s="26" t="str">
        <f t="shared" si="22"/>
        <v/>
      </c>
      <c r="AD472" s="23" t="str">
        <f t="shared" si="23"/>
        <v/>
      </c>
    </row>
    <row r="473" spans="3:30" x14ac:dyDescent="0.25">
      <c r="C473" s="67"/>
      <c r="D473" s="57"/>
      <c r="E473" s="124" t="s">
        <v>184</v>
      </c>
      <c r="F473" s="67"/>
      <c r="G473" s="129" t="s">
        <v>184</v>
      </c>
      <c r="H473" s="129" t="s">
        <v>184</v>
      </c>
      <c r="I473" s="130" t="s">
        <v>184</v>
      </c>
      <c r="AB473" s="26" t="str">
        <f t="shared" si="21"/>
        <v/>
      </c>
      <c r="AC473" s="26" t="str">
        <f t="shared" si="22"/>
        <v/>
      </c>
      <c r="AD473" s="23" t="str">
        <f t="shared" si="23"/>
        <v/>
      </c>
    </row>
    <row r="474" spans="3:30" x14ac:dyDescent="0.25">
      <c r="C474" s="67"/>
      <c r="D474" s="57"/>
      <c r="E474" s="124" t="s">
        <v>184</v>
      </c>
      <c r="F474" s="67"/>
      <c r="G474" s="129" t="s">
        <v>184</v>
      </c>
      <c r="H474" s="129" t="s">
        <v>184</v>
      </c>
      <c r="I474" s="130" t="s">
        <v>184</v>
      </c>
      <c r="AB474" s="26" t="str">
        <f t="shared" si="21"/>
        <v/>
      </c>
      <c r="AC474" s="26" t="str">
        <f t="shared" si="22"/>
        <v/>
      </c>
      <c r="AD474" s="23" t="str">
        <f t="shared" si="23"/>
        <v/>
      </c>
    </row>
    <row r="475" spans="3:30" x14ac:dyDescent="0.25">
      <c r="C475" s="67"/>
      <c r="D475" s="57"/>
      <c r="E475" s="124" t="s">
        <v>184</v>
      </c>
      <c r="F475" s="67"/>
      <c r="G475" s="129" t="s">
        <v>184</v>
      </c>
      <c r="H475" s="129" t="s">
        <v>184</v>
      </c>
      <c r="I475" s="130" t="s">
        <v>184</v>
      </c>
      <c r="AB475" s="26" t="str">
        <f t="shared" si="21"/>
        <v/>
      </c>
      <c r="AC475" s="26" t="str">
        <f t="shared" si="22"/>
        <v/>
      </c>
      <c r="AD475" s="23" t="str">
        <f t="shared" si="23"/>
        <v/>
      </c>
    </row>
    <row r="476" spans="3:30" x14ac:dyDescent="0.25">
      <c r="C476" s="67"/>
      <c r="D476" s="57"/>
      <c r="E476" s="124" t="s">
        <v>184</v>
      </c>
      <c r="F476" s="67"/>
      <c r="G476" s="129" t="s">
        <v>184</v>
      </c>
      <c r="H476" s="129" t="s">
        <v>184</v>
      </c>
      <c r="I476" s="130" t="s">
        <v>184</v>
      </c>
      <c r="AB476" s="26" t="str">
        <f t="shared" si="21"/>
        <v/>
      </c>
      <c r="AC476" s="26" t="str">
        <f t="shared" si="22"/>
        <v/>
      </c>
      <c r="AD476" s="23" t="str">
        <f t="shared" si="23"/>
        <v/>
      </c>
    </row>
    <row r="477" spans="3:30" x14ac:dyDescent="0.25">
      <c r="C477" s="67"/>
      <c r="D477" s="57"/>
      <c r="E477" s="124" t="s">
        <v>184</v>
      </c>
      <c r="F477" s="67"/>
      <c r="G477" s="129" t="s">
        <v>184</v>
      </c>
      <c r="H477" s="129" t="s">
        <v>184</v>
      </c>
      <c r="I477" s="130" t="s">
        <v>184</v>
      </c>
      <c r="AB477" s="26" t="str">
        <f t="shared" si="21"/>
        <v/>
      </c>
      <c r="AC477" s="26" t="str">
        <f t="shared" si="22"/>
        <v/>
      </c>
      <c r="AD477" s="23" t="str">
        <f t="shared" si="23"/>
        <v/>
      </c>
    </row>
    <row r="478" spans="3:30" x14ac:dyDescent="0.25">
      <c r="C478" s="67"/>
      <c r="D478" s="57"/>
      <c r="E478" s="124" t="s">
        <v>184</v>
      </c>
      <c r="F478" s="67"/>
      <c r="G478" s="129" t="s">
        <v>184</v>
      </c>
      <c r="H478" s="129" t="s">
        <v>184</v>
      </c>
      <c r="I478" s="130" t="s">
        <v>184</v>
      </c>
      <c r="AB478" s="26" t="str">
        <f t="shared" si="21"/>
        <v/>
      </c>
      <c r="AC478" s="26" t="str">
        <f t="shared" si="22"/>
        <v/>
      </c>
      <c r="AD478" s="23" t="str">
        <f t="shared" si="23"/>
        <v/>
      </c>
    </row>
    <row r="479" spans="3:30" x14ac:dyDescent="0.25">
      <c r="C479" s="67"/>
      <c r="D479" s="57"/>
      <c r="E479" s="124" t="s">
        <v>184</v>
      </c>
      <c r="F479" s="67"/>
      <c r="G479" s="129" t="s">
        <v>184</v>
      </c>
      <c r="H479" s="129" t="s">
        <v>184</v>
      </c>
      <c r="I479" s="130" t="s">
        <v>184</v>
      </c>
      <c r="AB479" s="26" t="str">
        <f t="shared" si="21"/>
        <v/>
      </c>
      <c r="AC479" s="26" t="str">
        <f t="shared" si="22"/>
        <v/>
      </c>
      <c r="AD479" s="23" t="str">
        <f t="shared" si="23"/>
        <v/>
      </c>
    </row>
    <row r="480" spans="3:30" x14ac:dyDescent="0.25">
      <c r="C480" s="67"/>
      <c r="D480" s="57"/>
      <c r="E480" s="124" t="s">
        <v>184</v>
      </c>
      <c r="F480" s="67"/>
      <c r="G480" s="129" t="s">
        <v>184</v>
      </c>
      <c r="H480" s="129" t="s">
        <v>184</v>
      </c>
      <c r="I480" s="130" t="s">
        <v>184</v>
      </c>
      <c r="AB480" s="26" t="str">
        <f t="shared" si="21"/>
        <v/>
      </c>
      <c r="AC480" s="26" t="str">
        <f t="shared" si="22"/>
        <v/>
      </c>
      <c r="AD480" s="23" t="str">
        <f t="shared" si="23"/>
        <v/>
      </c>
    </row>
    <row r="481" spans="3:30" x14ac:dyDescent="0.25">
      <c r="C481" s="67"/>
      <c r="D481" s="57"/>
      <c r="E481" s="124" t="s">
        <v>184</v>
      </c>
      <c r="F481" s="67"/>
      <c r="G481" s="129" t="s">
        <v>184</v>
      </c>
      <c r="H481" s="129" t="s">
        <v>184</v>
      </c>
      <c r="I481" s="130" t="s">
        <v>184</v>
      </c>
      <c r="AB481" s="26" t="str">
        <f t="shared" si="21"/>
        <v/>
      </c>
      <c r="AC481" s="26" t="str">
        <f t="shared" si="22"/>
        <v/>
      </c>
      <c r="AD481" s="23" t="str">
        <f t="shared" si="23"/>
        <v/>
      </c>
    </row>
    <row r="482" spans="3:30" x14ac:dyDescent="0.25">
      <c r="C482" s="67"/>
      <c r="D482" s="57"/>
      <c r="E482" s="124" t="s">
        <v>184</v>
      </c>
      <c r="F482" s="67"/>
      <c r="G482" s="129" t="s">
        <v>184</v>
      </c>
      <c r="H482" s="129" t="s">
        <v>184</v>
      </c>
      <c r="I482" s="130" t="s">
        <v>184</v>
      </c>
      <c r="AB482" s="26" t="str">
        <f t="shared" si="21"/>
        <v/>
      </c>
      <c r="AC482" s="26" t="str">
        <f t="shared" si="22"/>
        <v/>
      </c>
      <c r="AD482" s="23" t="str">
        <f t="shared" si="23"/>
        <v/>
      </c>
    </row>
    <row r="483" spans="3:30" x14ac:dyDescent="0.25">
      <c r="C483" s="67"/>
      <c r="D483" s="57"/>
      <c r="E483" s="124" t="s">
        <v>184</v>
      </c>
      <c r="F483" s="67"/>
      <c r="G483" s="129" t="s">
        <v>184</v>
      </c>
      <c r="H483" s="129" t="s">
        <v>184</v>
      </c>
      <c r="I483" s="130" t="s">
        <v>184</v>
      </c>
      <c r="AB483" s="26" t="str">
        <f t="shared" si="21"/>
        <v/>
      </c>
      <c r="AC483" s="26" t="str">
        <f t="shared" si="22"/>
        <v/>
      </c>
      <c r="AD483" s="23" t="str">
        <f t="shared" si="23"/>
        <v/>
      </c>
    </row>
    <row r="484" spans="3:30" x14ac:dyDescent="0.25">
      <c r="C484" s="67"/>
      <c r="D484" s="57"/>
      <c r="E484" s="124" t="s">
        <v>184</v>
      </c>
      <c r="F484" s="67"/>
      <c r="G484" s="129" t="s">
        <v>184</v>
      </c>
      <c r="H484" s="129" t="s">
        <v>184</v>
      </c>
      <c r="I484" s="130" t="s">
        <v>184</v>
      </c>
      <c r="AB484" s="26" t="str">
        <f t="shared" si="21"/>
        <v/>
      </c>
      <c r="AC484" s="26" t="str">
        <f t="shared" si="22"/>
        <v/>
      </c>
      <c r="AD484" s="23" t="str">
        <f t="shared" si="23"/>
        <v/>
      </c>
    </row>
    <row r="485" spans="3:30" x14ac:dyDescent="0.25">
      <c r="C485" s="67"/>
      <c r="D485" s="57"/>
      <c r="E485" s="124" t="s">
        <v>184</v>
      </c>
      <c r="F485" s="67"/>
      <c r="G485" s="129" t="s">
        <v>184</v>
      </c>
      <c r="H485" s="129" t="s">
        <v>184</v>
      </c>
      <c r="I485" s="130" t="s">
        <v>184</v>
      </c>
      <c r="AB485" s="26" t="str">
        <f t="shared" si="21"/>
        <v/>
      </c>
      <c r="AC485" s="26" t="str">
        <f t="shared" si="22"/>
        <v/>
      </c>
      <c r="AD485" s="23" t="str">
        <f t="shared" si="23"/>
        <v/>
      </c>
    </row>
    <row r="486" spans="3:30" x14ac:dyDescent="0.25">
      <c r="C486" s="67"/>
      <c r="D486" s="57"/>
      <c r="E486" s="124" t="s">
        <v>184</v>
      </c>
      <c r="F486" s="67"/>
      <c r="G486" s="129" t="s">
        <v>184</v>
      </c>
      <c r="H486" s="129" t="s">
        <v>184</v>
      </c>
      <c r="I486" s="130" t="s">
        <v>184</v>
      </c>
      <c r="AB486" s="26" t="str">
        <f t="shared" si="21"/>
        <v/>
      </c>
      <c r="AC486" s="26" t="str">
        <f t="shared" si="22"/>
        <v/>
      </c>
      <c r="AD486" s="23" t="str">
        <f t="shared" si="23"/>
        <v/>
      </c>
    </row>
    <row r="487" spans="3:30" x14ac:dyDescent="0.25">
      <c r="C487" s="67"/>
      <c r="D487" s="57"/>
      <c r="E487" s="124" t="s">
        <v>184</v>
      </c>
      <c r="F487" s="67"/>
      <c r="G487" s="129" t="s">
        <v>184</v>
      </c>
      <c r="H487" s="129" t="s">
        <v>184</v>
      </c>
      <c r="I487" s="130" t="s">
        <v>184</v>
      </c>
      <c r="AB487" s="26" t="str">
        <f t="shared" si="21"/>
        <v/>
      </c>
      <c r="AC487" s="26" t="str">
        <f t="shared" si="22"/>
        <v/>
      </c>
      <c r="AD487" s="23" t="str">
        <f t="shared" si="23"/>
        <v/>
      </c>
    </row>
    <row r="488" spans="3:30" x14ac:dyDescent="0.25">
      <c r="C488" s="67"/>
      <c r="D488" s="57"/>
      <c r="E488" s="124" t="s">
        <v>184</v>
      </c>
      <c r="F488" s="67"/>
      <c r="G488" s="129" t="s">
        <v>184</v>
      </c>
      <c r="H488" s="129" t="s">
        <v>184</v>
      </c>
      <c r="I488" s="130" t="s">
        <v>184</v>
      </c>
      <c r="AB488" s="26" t="str">
        <f t="shared" si="21"/>
        <v/>
      </c>
      <c r="AC488" s="26" t="str">
        <f t="shared" si="22"/>
        <v/>
      </c>
      <c r="AD488" s="23" t="str">
        <f t="shared" si="23"/>
        <v/>
      </c>
    </row>
    <row r="489" spans="3:30" x14ac:dyDescent="0.25">
      <c r="C489" s="67"/>
      <c r="D489" s="57"/>
      <c r="E489" s="124" t="s">
        <v>184</v>
      </c>
      <c r="F489" s="67"/>
      <c r="G489" s="129" t="s">
        <v>184</v>
      </c>
      <c r="H489" s="129" t="s">
        <v>184</v>
      </c>
      <c r="I489" s="130" t="s">
        <v>184</v>
      </c>
      <c r="AB489" s="26" t="str">
        <f t="shared" si="21"/>
        <v/>
      </c>
      <c r="AC489" s="26" t="str">
        <f t="shared" si="22"/>
        <v/>
      </c>
      <c r="AD489" s="23" t="str">
        <f t="shared" si="23"/>
        <v/>
      </c>
    </row>
    <row r="490" spans="3:30" x14ac:dyDescent="0.25">
      <c r="C490" s="67"/>
      <c r="D490" s="57"/>
      <c r="E490" s="124" t="s">
        <v>184</v>
      </c>
      <c r="F490" s="67"/>
      <c r="G490" s="129" t="s">
        <v>184</v>
      </c>
      <c r="H490" s="129" t="s">
        <v>184</v>
      </c>
      <c r="I490" s="130" t="s">
        <v>184</v>
      </c>
      <c r="AB490" s="26" t="str">
        <f t="shared" si="21"/>
        <v/>
      </c>
      <c r="AC490" s="26" t="str">
        <f t="shared" si="22"/>
        <v/>
      </c>
      <c r="AD490" s="23" t="str">
        <f t="shared" si="23"/>
        <v/>
      </c>
    </row>
    <row r="491" spans="3:30" x14ac:dyDescent="0.25">
      <c r="C491" s="67"/>
      <c r="D491" s="57"/>
      <c r="E491" s="124" t="s">
        <v>184</v>
      </c>
      <c r="F491" s="67"/>
      <c r="G491" s="129" t="s">
        <v>184</v>
      </c>
      <c r="H491" s="129" t="s">
        <v>184</v>
      </c>
      <c r="I491" s="130" t="s">
        <v>184</v>
      </c>
      <c r="AB491" s="26" t="str">
        <f t="shared" si="21"/>
        <v/>
      </c>
      <c r="AC491" s="26" t="str">
        <f t="shared" si="22"/>
        <v/>
      </c>
      <c r="AD491" s="23" t="str">
        <f t="shared" si="23"/>
        <v/>
      </c>
    </row>
    <row r="492" spans="3:30" x14ac:dyDescent="0.25">
      <c r="C492" s="67"/>
      <c r="D492" s="57"/>
      <c r="E492" s="124" t="s">
        <v>184</v>
      </c>
      <c r="F492" s="67"/>
      <c r="G492" s="129" t="s">
        <v>184</v>
      </c>
      <c r="H492" s="129" t="s">
        <v>184</v>
      </c>
      <c r="I492" s="130" t="s">
        <v>184</v>
      </c>
      <c r="AB492" s="26" t="str">
        <f t="shared" si="21"/>
        <v/>
      </c>
      <c r="AC492" s="26" t="str">
        <f t="shared" si="22"/>
        <v/>
      </c>
      <c r="AD492" s="23" t="str">
        <f t="shared" si="23"/>
        <v/>
      </c>
    </row>
    <row r="493" spans="3:30" x14ac:dyDescent="0.25">
      <c r="C493" s="67"/>
      <c r="D493" s="57"/>
      <c r="E493" s="124" t="s">
        <v>184</v>
      </c>
      <c r="F493" s="67"/>
      <c r="G493" s="129" t="s">
        <v>184</v>
      </c>
      <c r="H493" s="129" t="s">
        <v>184</v>
      </c>
      <c r="I493" s="130" t="s">
        <v>184</v>
      </c>
      <c r="AB493" s="26" t="str">
        <f t="shared" si="21"/>
        <v/>
      </c>
      <c r="AC493" s="26" t="str">
        <f t="shared" si="22"/>
        <v/>
      </c>
      <c r="AD493" s="23" t="str">
        <f t="shared" si="23"/>
        <v/>
      </c>
    </row>
    <row r="494" spans="3:30" x14ac:dyDescent="0.25">
      <c r="C494" s="67"/>
      <c r="D494" s="57"/>
      <c r="E494" s="124" t="s">
        <v>184</v>
      </c>
      <c r="F494" s="67"/>
      <c r="G494" s="129" t="s">
        <v>184</v>
      </c>
      <c r="H494" s="129" t="s">
        <v>184</v>
      </c>
      <c r="I494" s="130" t="s">
        <v>184</v>
      </c>
      <c r="AB494" s="26" t="str">
        <f t="shared" si="21"/>
        <v/>
      </c>
      <c r="AC494" s="26" t="str">
        <f t="shared" si="22"/>
        <v/>
      </c>
      <c r="AD494" s="23" t="str">
        <f t="shared" si="23"/>
        <v/>
      </c>
    </row>
    <row r="495" spans="3:30" x14ac:dyDescent="0.25">
      <c r="C495" s="67"/>
      <c r="D495" s="57"/>
      <c r="E495" s="124" t="s">
        <v>184</v>
      </c>
      <c r="F495" s="67"/>
      <c r="G495" s="129" t="s">
        <v>184</v>
      </c>
      <c r="H495" s="129" t="s">
        <v>184</v>
      </c>
      <c r="I495" s="130" t="s">
        <v>184</v>
      </c>
      <c r="AB495" s="26" t="str">
        <f t="shared" si="21"/>
        <v/>
      </c>
      <c r="AC495" s="26" t="str">
        <f t="shared" si="22"/>
        <v/>
      </c>
      <c r="AD495" s="23" t="str">
        <f t="shared" si="23"/>
        <v/>
      </c>
    </row>
    <row r="496" spans="3:30" x14ac:dyDescent="0.25">
      <c r="C496" s="67"/>
      <c r="D496" s="57"/>
      <c r="E496" s="124" t="s">
        <v>184</v>
      </c>
      <c r="F496" s="67"/>
      <c r="G496" s="129" t="s">
        <v>184</v>
      </c>
      <c r="H496" s="129" t="s">
        <v>184</v>
      </c>
      <c r="I496" s="130" t="s">
        <v>184</v>
      </c>
      <c r="AB496" s="26" t="str">
        <f t="shared" si="21"/>
        <v/>
      </c>
      <c r="AC496" s="26" t="str">
        <f t="shared" si="22"/>
        <v/>
      </c>
      <c r="AD496" s="23" t="str">
        <f t="shared" si="23"/>
        <v/>
      </c>
    </row>
    <row r="497" spans="3:30" x14ac:dyDescent="0.25">
      <c r="C497" s="67"/>
      <c r="D497" s="57"/>
      <c r="E497" s="124" t="s">
        <v>184</v>
      </c>
      <c r="F497" s="67"/>
      <c r="G497" s="129" t="s">
        <v>184</v>
      </c>
      <c r="H497" s="129" t="s">
        <v>184</v>
      </c>
      <c r="I497" s="130" t="s">
        <v>184</v>
      </c>
      <c r="AB497" s="26" t="str">
        <f t="shared" si="21"/>
        <v/>
      </c>
      <c r="AC497" s="26" t="str">
        <f t="shared" si="22"/>
        <v/>
      </c>
      <c r="AD497" s="23" t="str">
        <f t="shared" si="23"/>
        <v/>
      </c>
    </row>
    <row r="498" spans="3:30" x14ac:dyDescent="0.25">
      <c r="C498" s="67"/>
      <c r="D498" s="57"/>
      <c r="E498" s="124" t="s">
        <v>184</v>
      </c>
      <c r="F498" s="67"/>
      <c r="G498" s="129" t="s">
        <v>184</v>
      </c>
      <c r="H498" s="129" t="s">
        <v>184</v>
      </c>
      <c r="I498" s="130" t="s">
        <v>184</v>
      </c>
      <c r="AB498" s="26" t="str">
        <f t="shared" si="21"/>
        <v/>
      </c>
      <c r="AC498" s="26" t="str">
        <f t="shared" si="22"/>
        <v/>
      </c>
      <c r="AD498" s="23" t="str">
        <f t="shared" si="23"/>
        <v/>
      </c>
    </row>
    <row r="499" spans="3:30" x14ac:dyDescent="0.25">
      <c r="C499" s="67"/>
      <c r="D499" s="57"/>
      <c r="E499" s="124" t="s">
        <v>184</v>
      </c>
      <c r="F499" s="67"/>
      <c r="G499" s="129" t="s">
        <v>184</v>
      </c>
      <c r="H499" s="129" t="s">
        <v>184</v>
      </c>
      <c r="I499" s="130" t="s">
        <v>184</v>
      </c>
      <c r="AB499" s="26" t="str">
        <f t="shared" si="21"/>
        <v/>
      </c>
      <c r="AC499" s="26" t="str">
        <f t="shared" si="22"/>
        <v/>
      </c>
      <c r="AD499" s="23" t="str">
        <f t="shared" si="23"/>
        <v/>
      </c>
    </row>
    <row r="500" spans="3:30" x14ac:dyDescent="0.25">
      <c r="C500" s="67"/>
      <c r="D500" s="57"/>
      <c r="E500" s="124" t="s">
        <v>184</v>
      </c>
      <c r="F500" s="67"/>
      <c r="G500" s="129" t="s">
        <v>184</v>
      </c>
      <c r="H500" s="129" t="s">
        <v>184</v>
      </c>
      <c r="I500" s="130" t="s">
        <v>184</v>
      </c>
      <c r="AB500" s="26" t="str">
        <f t="shared" si="21"/>
        <v/>
      </c>
      <c r="AC500" s="26" t="str">
        <f t="shared" si="22"/>
        <v/>
      </c>
      <c r="AD500" s="23" t="str">
        <f t="shared" si="23"/>
        <v/>
      </c>
    </row>
    <row r="501" spans="3:30" x14ac:dyDescent="0.25">
      <c r="C501" s="67"/>
      <c r="D501" s="57"/>
      <c r="E501" s="124" t="s">
        <v>184</v>
      </c>
      <c r="F501" s="67"/>
      <c r="G501" s="129" t="s">
        <v>184</v>
      </c>
      <c r="H501" s="129" t="s">
        <v>184</v>
      </c>
      <c r="I501" s="130" t="s">
        <v>184</v>
      </c>
      <c r="AB501" s="26" t="str">
        <f t="shared" si="21"/>
        <v/>
      </c>
      <c r="AC501" s="26" t="str">
        <f t="shared" si="22"/>
        <v/>
      </c>
      <c r="AD501" s="23" t="str">
        <f t="shared" si="23"/>
        <v/>
      </c>
    </row>
    <row r="502" spans="3:30" x14ac:dyDescent="0.25">
      <c r="C502" s="67"/>
      <c r="D502" s="57"/>
      <c r="E502" s="124" t="s">
        <v>184</v>
      </c>
      <c r="F502" s="67"/>
      <c r="G502" s="129" t="s">
        <v>184</v>
      </c>
      <c r="H502" s="129" t="s">
        <v>184</v>
      </c>
      <c r="I502" s="130" t="s">
        <v>184</v>
      </c>
      <c r="AB502" s="26" t="str">
        <f t="shared" si="21"/>
        <v/>
      </c>
      <c r="AC502" s="26" t="str">
        <f t="shared" si="22"/>
        <v/>
      </c>
      <c r="AD502" s="23" t="str">
        <f t="shared" si="23"/>
        <v/>
      </c>
    </row>
    <row r="503" spans="3:30" x14ac:dyDescent="0.25">
      <c r="C503" s="67"/>
      <c r="D503" s="57"/>
      <c r="E503" s="124" t="s">
        <v>184</v>
      </c>
      <c r="F503" s="67"/>
      <c r="G503" s="129" t="s">
        <v>184</v>
      </c>
      <c r="H503" s="129" t="s">
        <v>184</v>
      </c>
      <c r="I503" s="130" t="s">
        <v>184</v>
      </c>
      <c r="AB503" s="26" t="str">
        <f t="shared" si="21"/>
        <v/>
      </c>
      <c r="AC503" s="26" t="str">
        <f t="shared" si="22"/>
        <v/>
      </c>
      <c r="AD503" s="23" t="str">
        <f t="shared" si="23"/>
        <v/>
      </c>
    </row>
    <row r="504" spans="3:30" x14ac:dyDescent="0.25">
      <c r="C504" s="67"/>
      <c r="D504" s="57"/>
      <c r="E504" s="124" t="s">
        <v>184</v>
      </c>
      <c r="F504" s="67"/>
      <c r="G504" s="129" t="s">
        <v>184</v>
      </c>
      <c r="H504" s="129" t="s">
        <v>184</v>
      </c>
      <c r="I504" s="130" t="s">
        <v>184</v>
      </c>
      <c r="AB504" s="26" t="str">
        <f t="shared" si="21"/>
        <v/>
      </c>
      <c r="AC504" s="26" t="str">
        <f t="shared" si="22"/>
        <v/>
      </c>
      <c r="AD504" s="23" t="str">
        <f t="shared" si="23"/>
        <v/>
      </c>
    </row>
    <row r="505" spans="3:30" x14ac:dyDescent="0.25">
      <c r="C505" s="67"/>
      <c r="D505" s="57"/>
      <c r="E505" s="124" t="s">
        <v>184</v>
      </c>
      <c r="F505" s="67"/>
      <c r="G505" s="129" t="s">
        <v>184</v>
      </c>
      <c r="H505" s="129" t="s">
        <v>184</v>
      </c>
      <c r="I505" s="130" t="s">
        <v>184</v>
      </c>
      <c r="AB505" s="26" t="str">
        <f t="shared" si="21"/>
        <v/>
      </c>
      <c r="AC505" s="26" t="str">
        <f t="shared" si="22"/>
        <v/>
      </c>
      <c r="AD505" s="23" t="str">
        <f t="shared" si="23"/>
        <v/>
      </c>
    </row>
    <row r="506" spans="3:30" x14ac:dyDescent="0.25">
      <c r="C506" s="67"/>
      <c r="D506" s="57"/>
      <c r="E506" s="124" t="s">
        <v>184</v>
      </c>
      <c r="F506" s="67"/>
      <c r="G506" s="129" t="s">
        <v>184</v>
      </c>
      <c r="H506" s="129" t="s">
        <v>184</v>
      </c>
      <c r="I506" s="130" t="s">
        <v>184</v>
      </c>
      <c r="AB506" s="26" t="str">
        <f t="shared" si="21"/>
        <v/>
      </c>
      <c r="AC506" s="26" t="str">
        <f t="shared" si="22"/>
        <v/>
      </c>
      <c r="AD506" s="23" t="str">
        <f t="shared" si="23"/>
        <v/>
      </c>
    </row>
    <row r="507" spans="3:30" x14ac:dyDescent="0.25">
      <c r="C507" s="67"/>
      <c r="D507" s="57"/>
      <c r="E507" s="124" t="s">
        <v>184</v>
      </c>
      <c r="F507" s="67"/>
      <c r="G507" s="129" t="s">
        <v>184</v>
      </c>
      <c r="H507" s="129" t="s">
        <v>184</v>
      </c>
      <c r="I507" s="130" t="s">
        <v>184</v>
      </c>
      <c r="AB507" s="26" t="str">
        <f t="shared" si="21"/>
        <v/>
      </c>
      <c r="AC507" s="26" t="str">
        <f t="shared" si="22"/>
        <v/>
      </c>
      <c r="AD507" s="23" t="str">
        <f t="shared" si="23"/>
        <v/>
      </c>
    </row>
    <row r="508" spans="3:30" x14ac:dyDescent="0.25">
      <c r="C508" s="67"/>
      <c r="D508" s="57"/>
      <c r="E508" s="124" t="s">
        <v>184</v>
      </c>
      <c r="F508" s="67"/>
      <c r="G508" s="129" t="s">
        <v>184</v>
      </c>
      <c r="H508" s="129" t="s">
        <v>184</v>
      </c>
      <c r="I508" s="130" t="s">
        <v>184</v>
      </c>
      <c r="AB508" s="26" t="str">
        <f t="shared" si="21"/>
        <v/>
      </c>
      <c r="AC508" s="26" t="str">
        <f t="shared" si="22"/>
        <v/>
      </c>
      <c r="AD508" s="23" t="str">
        <f t="shared" si="23"/>
        <v/>
      </c>
    </row>
    <row r="509" spans="3:30" x14ac:dyDescent="0.25">
      <c r="C509" s="67"/>
      <c r="D509" s="57"/>
      <c r="E509" s="124" t="s">
        <v>184</v>
      </c>
      <c r="F509" s="67"/>
      <c r="G509" s="129" t="s">
        <v>184</v>
      </c>
      <c r="H509" s="129" t="s">
        <v>184</v>
      </c>
      <c r="I509" s="130" t="s">
        <v>184</v>
      </c>
      <c r="AB509" s="26" t="str">
        <f t="shared" si="21"/>
        <v/>
      </c>
      <c r="AC509" s="26" t="str">
        <f t="shared" si="22"/>
        <v/>
      </c>
      <c r="AD509" s="23" t="str">
        <f t="shared" si="23"/>
        <v/>
      </c>
    </row>
    <row r="510" spans="3:30" x14ac:dyDescent="0.25">
      <c r="C510" s="67"/>
      <c r="D510" s="57"/>
      <c r="E510" s="124" t="s">
        <v>184</v>
      </c>
      <c r="F510" s="67"/>
      <c r="G510" s="129" t="s">
        <v>184</v>
      </c>
      <c r="H510" s="129" t="s">
        <v>184</v>
      </c>
      <c r="I510" s="130" t="s">
        <v>184</v>
      </c>
      <c r="AB510" s="26" t="str">
        <f t="shared" si="21"/>
        <v/>
      </c>
      <c r="AC510" s="26" t="str">
        <f t="shared" si="22"/>
        <v/>
      </c>
      <c r="AD510" s="23" t="str">
        <f t="shared" si="23"/>
        <v/>
      </c>
    </row>
    <row r="511" spans="3:30" x14ac:dyDescent="0.25">
      <c r="C511" s="67"/>
      <c r="D511" s="57"/>
      <c r="E511" s="124" t="s">
        <v>184</v>
      </c>
      <c r="F511" s="67"/>
      <c r="G511" s="129" t="s">
        <v>184</v>
      </c>
      <c r="H511" s="129" t="s">
        <v>184</v>
      </c>
      <c r="I511" s="130" t="s">
        <v>184</v>
      </c>
      <c r="AB511" s="26" t="str">
        <f t="shared" si="21"/>
        <v/>
      </c>
      <c r="AC511" s="26" t="str">
        <f t="shared" si="22"/>
        <v/>
      </c>
      <c r="AD511" s="23" t="str">
        <f t="shared" si="23"/>
        <v/>
      </c>
    </row>
    <row r="512" spans="3:30" x14ac:dyDescent="0.25">
      <c r="C512" s="67"/>
      <c r="D512" s="57"/>
      <c r="E512" s="124" t="s">
        <v>184</v>
      </c>
      <c r="F512" s="67"/>
      <c r="G512" s="129" t="s">
        <v>184</v>
      </c>
      <c r="H512" s="129" t="s">
        <v>184</v>
      </c>
      <c r="I512" s="130" t="s">
        <v>184</v>
      </c>
      <c r="AB512" s="26" t="str">
        <f t="shared" si="21"/>
        <v/>
      </c>
      <c r="AC512" s="26" t="str">
        <f t="shared" si="22"/>
        <v/>
      </c>
      <c r="AD512" s="23" t="str">
        <f t="shared" si="23"/>
        <v/>
      </c>
    </row>
    <row r="513" spans="3:30" x14ac:dyDescent="0.25">
      <c r="C513" s="67"/>
      <c r="D513" s="57"/>
      <c r="E513" s="124" t="s">
        <v>184</v>
      </c>
      <c r="F513" s="67"/>
      <c r="G513" s="129" t="s">
        <v>184</v>
      </c>
      <c r="H513" s="129" t="s">
        <v>184</v>
      </c>
      <c r="I513" s="130" t="s">
        <v>184</v>
      </c>
      <c r="AB513" s="26" t="str">
        <f t="shared" si="21"/>
        <v/>
      </c>
      <c r="AC513" s="26" t="str">
        <f t="shared" si="22"/>
        <v/>
      </c>
      <c r="AD513" s="23" t="str">
        <f t="shared" si="23"/>
        <v/>
      </c>
    </row>
    <row r="514" spans="3:30" x14ac:dyDescent="0.25">
      <c r="C514" s="67"/>
      <c r="D514" s="57"/>
      <c r="E514" s="124" t="s">
        <v>184</v>
      </c>
      <c r="F514" s="67"/>
      <c r="G514" s="129" t="s">
        <v>184</v>
      </c>
      <c r="H514" s="129" t="s">
        <v>184</v>
      </c>
      <c r="I514" s="130" t="s">
        <v>184</v>
      </c>
      <c r="AB514" s="26" t="str">
        <f t="shared" si="21"/>
        <v/>
      </c>
      <c r="AC514" s="26" t="str">
        <f t="shared" si="22"/>
        <v/>
      </c>
      <c r="AD514" s="23" t="str">
        <f t="shared" si="23"/>
        <v/>
      </c>
    </row>
    <row r="515" spans="3:30" x14ac:dyDescent="0.25">
      <c r="C515" s="67"/>
      <c r="D515" s="57"/>
      <c r="E515" s="124" t="s">
        <v>184</v>
      </c>
      <c r="F515" s="67"/>
      <c r="G515" s="129" t="s">
        <v>184</v>
      </c>
      <c r="H515" s="129" t="s">
        <v>184</v>
      </c>
      <c r="I515" s="130" t="s">
        <v>184</v>
      </c>
      <c r="AB515" s="26" t="str">
        <f t="shared" si="21"/>
        <v/>
      </c>
      <c r="AC515" s="26" t="str">
        <f t="shared" si="22"/>
        <v/>
      </c>
      <c r="AD515" s="23" t="str">
        <f t="shared" si="23"/>
        <v/>
      </c>
    </row>
    <row r="516" spans="3:30" x14ac:dyDescent="0.25">
      <c r="C516" s="67"/>
      <c r="D516" s="57"/>
      <c r="E516" s="124" t="s">
        <v>184</v>
      </c>
      <c r="F516" s="67"/>
      <c r="G516" s="129" t="s">
        <v>184</v>
      </c>
      <c r="H516" s="129" t="s">
        <v>184</v>
      </c>
      <c r="I516" s="130" t="s">
        <v>184</v>
      </c>
      <c r="AB516" s="26" t="str">
        <f t="shared" si="21"/>
        <v/>
      </c>
      <c r="AC516" s="26" t="str">
        <f t="shared" si="22"/>
        <v/>
      </c>
      <c r="AD516" s="23" t="str">
        <f t="shared" si="23"/>
        <v/>
      </c>
    </row>
    <row r="517" spans="3:30" x14ac:dyDescent="0.25">
      <c r="C517" s="67"/>
      <c r="D517" s="57"/>
      <c r="E517" s="124" t="s">
        <v>184</v>
      </c>
      <c r="F517" s="67"/>
      <c r="G517" s="129" t="s">
        <v>184</v>
      </c>
      <c r="H517" s="129" t="s">
        <v>184</v>
      </c>
      <c r="I517" s="130" t="s">
        <v>184</v>
      </c>
      <c r="AB517" s="26" t="str">
        <f t="shared" si="21"/>
        <v/>
      </c>
      <c r="AC517" s="26" t="str">
        <f t="shared" si="22"/>
        <v/>
      </c>
      <c r="AD517" s="23" t="str">
        <f t="shared" si="23"/>
        <v/>
      </c>
    </row>
    <row r="518" spans="3:30" x14ac:dyDescent="0.25">
      <c r="C518" s="67"/>
      <c r="D518" s="57"/>
      <c r="E518" s="124" t="s">
        <v>184</v>
      </c>
      <c r="F518" s="67"/>
      <c r="G518" s="129" t="s">
        <v>184</v>
      </c>
      <c r="H518" s="129" t="s">
        <v>184</v>
      </c>
      <c r="I518" s="130" t="s">
        <v>184</v>
      </c>
      <c r="AB518" s="26" t="str">
        <f t="shared" si="21"/>
        <v/>
      </c>
      <c r="AC518" s="26" t="str">
        <f t="shared" si="22"/>
        <v/>
      </c>
      <c r="AD518" s="23" t="str">
        <f t="shared" si="23"/>
        <v/>
      </c>
    </row>
    <row r="519" spans="3:30" x14ac:dyDescent="0.25">
      <c r="C519" s="67"/>
      <c r="D519" s="57"/>
      <c r="E519" s="124" t="s">
        <v>184</v>
      </c>
      <c r="F519" s="67"/>
      <c r="G519" s="129" t="s">
        <v>184</v>
      </c>
      <c r="H519" s="129" t="s">
        <v>184</v>
      </c>
      <c r="I519" s="130" t="s">
        <v>184</v>
      </c>
      <c r="AB519" s="26" t="str">
        <f t="shared" ref="AB519:AB582" si="24">IF(D519="","",MONTH(D519))</f>
        <v/>
      </c>
      <c r="AC519" s="26" t="str">
        <f t="shared" ref="AC519:AC582" si="25">IF(D519="","",YEAR(D519))</f>
        <v/>
      </c>
      <c r="AD519" s="23" t="str">
        <f t="shared" ref="AD519:AD582" si="26">IF(ISERROR(
IF(G519="","",H519-G519)),"",IF(G519="","",H519-G519))</f>
        <v/>
      </c>
    </row>
    <row r="520" spans="3:30" x14ac:dyDescent="0.25">
      <c r="C520" s="67"/>
      <c r="D520" s="57"/>
      <c r="E520" s="124" t="s">
        <v>184</v>
      </c>
      <c r="F520" s="67"/>
      <c r="G520" s="129" t="s">
        <v>184</v>
      </c>
      <c r="H520" s="129" t="s">
        <v>184</v>
      </c>
      <c r="I520" s="130" t="s">
        <v>184</v>
      </c>
      <c r="AB520" s="26" t="str">
        <f t="shared" si="24"/>
        <v/>
      </c>
      <c r="AC520" s="26" t="str">
        <f t="shared" si="25"/>
        <v/>
      </c>
      <c r="AD520" s="23" t="str">
        <f t="shared" si="26"/>
        <v/>
      </c>
    </row>
    <row r="521" spans="3:30" x14ac:dyDescent="0.25">
      <c r="C521" s="67"/>
      <c r="D521" s="57"/>
      <c r="E521" s="124" t="s">
        <v>184</v>
      </c>
      <c r="F521" s="67"/>
      <c r="G521" s="129" t="s">
        <v>184</v>
      </c>
      <c r="H521" s="129" t="s">
        <v>184</v>
      </c>
      <c r="I521" s="130" t="s">
        <v>184</v>
      </c>
      <c r="AB521" s="26" t="str">
        <f t="shared" si="24"/>
        <v/>
      </c>
      <c r="AC521" s="26" t="str">
        <f t="shared" si="25"/>
        <v/>
      </c>
      <c r="AD521" s="23" t="str">
        <f t="shared" si="26"/>
        <v/>
      </c>
    </row>
    <row r="522" spans="3:30" x14ac:dyDescent="0.25">
      <c r="C522" s="67"/>
      <c r="D522" s="57"/>
      <c r="E522" s="124" t="s">
        <v>184</v>
      </c>
      <c r="F522" s="67"/>
      <c r="G522" s="129" t="s">
        <v>184</v>
      </c>
      <c r="H522" s="129" t="s">
        <v>184</v>
      </c>
      <c r="I522" s="130" t="s">
        <v>184</v>
      </c>
      <c r="AB522" s="26" t="str">
        <f t="shared" si="24"/>
        <v/>
      </c>
      <c r="AC522" s="26" t="str">
        <f t="shared" si="25"/>
        <v/>
      </c>
      <c r="AD522" s="23" t="str">
        <f t="shared" si="26"/>
        <v/>
      </c>
    </row>
    <row r="523" spans="3:30" x14ac:dyDescent="0.25">
      <c r="C523" s="67"/>
      <c r="D523" s="57"/>
      <c r="E523" s="124" t="s">
        <v>184</v>
      </c>
      <c r="F523" s="67"/>
      <c r="G523" s="129" t="s">
        <v>184</v>
      </c>
      <c r="H523" s="129" t="s">
        <v>184</v>
      </c>
      <c r="I523" s="130" t="s">
        <v>184</v>
      </c>
      <c r="AB523" s="26" t="str">
        <f t="shared" si="24"/>
        <v/>
      </c>
      <c r="AC523" s="26" t="str">
        <f t="shared" si="25"/>
        <v/>
      </c>
      <c r="AD523" s="23" t="str">
        <f t="shared" si="26"/>
        <v/>
      </c>
    </row>
    <row r="524" spans="3:30" x14ac:dyDescent="0.25">
      <c r="C524" s="67"/>
      <c r="D524" s="57"/>
      <c r="E524" s="124" t="s">
        <v>184</v>
      </c>
      <c r="F524" s="67"/>
      <c r="G524" s="129" t="s">
        <v>184</v>
      </c>
      <c r="H524" s="129" t="s">
        <v>184</v>
      </c>
      <c r="I524" s="130" t="s">
        <v>184</v>
      </c>
      <c r="AB524" s="26" t="str">
        <f t="shared" si="24"/>
        <v/>
      </c>
      <c r="AC524" s="26" t="str">
        <f t="shared" si="25"/>
        <v/>
      </c>
      <c r="AD524" s="23" t="str">
        <f t="shared" si="26"/>
        <v/>
      </c>
    </row>
    <row r="525" spans="3:30" x14ac:dyDescent="0.25">
      <c r="C525" s="67"/>
      <c r="D525" s="57"/>
      <c r="E525" s="124" t="s">
        <v>184</v>
      </c>
      <c r="F525" s="67"/>
      <c r="G525" s="129" t="s">
        <v>184</v>
      </c>
      <c r="H525" s="129" t="s">
        <v>184</v>
      </c>
      <c r="I525" s="130" t="s">
        <v>184</v>
      </c>
      <c r="AB525" s="26" t="str">
        <f t="shared" si="24"/>
        <v/>
      </c>
      <c r="AC525" s="26" t="str">
        <f t="shared" si="25"/>
        <v/>
      </c>
      <c r="AD525" s="23" t="str">
        <f t="shared" si="26"/>
        <v/>
      </c>
    </row>
    <row r="526" spans="3:30" x14ac:dyDescent="0.25">
      <c r="C526" s="67"/>
      <c r="D526" s="57"/>
      <c r="E526" s="124" t="s">
        <v>184</v>
      </c>
      <c r="F526" s="67"/>
      <c r="G526" s="129" t="s">
        <v>184</v>
      </c>
      <c r="H526" s="129" t="s">
        <v>184</v>
      </c>
      <c r="I526" s="130" t="s">
        <v>184</v>
      </c>
      <c r="AB526" s="26" t="str">
        <f t="shared" si="24"/>
        <v/>
      </c>
      <c r="AC526" s="26" t="str">
        <f t="shared" si="25"/>
        <v/>
      </c>
      <c r="AD526" s="23" t="str">
        <f t="shared" si="26"/>
        <v/>
      </c>
    </row>
    <row r="527" spans="3:30" x14ac:dyDescent="0.25">
      <c r="C527" s="67"/>
      <c r="D527" s="57"/>
      <c r="E527" s="124" t="s">
        <v>184</v>
      </c>
      <c r="F527" s="67"/>
      <c r="G527" s="129" t="s">
        <v>184</v>
      </c>
      <c r="H527" s="129" t="s">
        <v>184</v>
      </c>
      <c r="I527" s="130" t="s">
        <v>184</v>
      </c>
      <c r="AB527" s="26" t="str">
        <f t="shared" si="24"/>
        <v/>
      </c>
      <c r="AC527" s="26" t="str">
        <f t="shared" si="25"/>
        <v/>
      </c>
      <c r="AD527" s="23" t="str">
        <f t="shared" si="26"/>
        <v/>
      </c>
    </row>
    <row r="528" spans="3:30" x14ac:dyDescent="0.25">
      <c r="C528" s="67"/>
      <c r="D528" s="57"/>
      <c r="E528" s="124" t="s">
        <v>184</v>
      </c>
      <c r="F528" s="67"/>
      <c r="G528" s="129" t="s">
        <v>184</v>
      </c>
      <c r="H528" s="129" t="s">
        <v>184</v>
      </c>
      <c r="I528" s="130" t="s">
        <v>184</v>
      </c>
      <c r="AB528" s="26" t="str">
        <f t="shared" si="24"/>
        <v/>
      </c>
      <c r="AC528" s="26" t="str">
        <f t="shared" si="25"/>
        <v/>
      </c>
      <c r="AD528" s="23" t="str">
        <f t="shared" si="26"/>
        <v/>
      </c>
    </row>
    <row r="529" spans="3:30" x14ac:dyDescent="0.25">
      <c r="C529" s="67"/>
      <c r="D529" s="57"/>
      <c r="E529" s="124" t="s">
        <v>184</v>
      </c>
      <c r="F529" s="67"/>
      <c r="G529" s="129" t="s">
        <v>184</v>
      </c>
      <c r="H529" s="129" t="s">
        <v>184</v>
      </c>
      <c r="I529" s="130" t="s">
        <v>184</v>
      </c>
      <c r="AB529" s="26" t="str">
        <f t="shared" si="24"/>
        <v/>
      </c>
      <c r="AC529" s="26" t="str">
        <f t="shared" si="25"/>
        <v/>
      </c>
      <c r="AD529" s="23" t="str">
        <f t="shared" si="26"/>
        <v/>
      </c>
    </row>
    <row r="530" spans="3:30" x14ac:dyDescent="0.25">
      <c r="C530" s="67"/>
      <c r="D530" s="57"/>
      <c r="E530" s="124" t="s">
        <v>184</v>
      </c>
      <c r="F530" s="67"/>
      <c r="G530" s="129" t="s">
        <v>184</v>
      </c>
      <c r="H530" s="129" t="s">
        <v>184</v>
      </c>
      <c r="I530" s="130" t="s">
        <v>184</v>
      </c>
      <c r="AB530" s="26" t="str">
        <f t="shared" si="24"/>
        <v/>
      </c>
      <c r="AC530" s="26" t="str">
        <f t="shared" si="25"/>
        <v/>
      </c>
      <c r="AD530" s="23" t="str">
        <f t="shared" si="26"/>
        <v/>
      </c>
    </row>
    <row r="531" spans="3:30" x14ac:dyDescent="0.25">
      <c r="C531" s="67"/>
      <c r="D531" s="57"/>
      <c r="E531" s="124" t="s">
        <v>184</v>
      </c>
      <c r="F531" s="67"/>
      <c r="G531" s="129" t="s">
        <v>184</v>
      </c>
      <c r="H531" s="129" t="s">
        <v>184</v>
      </c>
      <c r="I531" s="130" t="s">
        <v>184</v>
      </c>
      <c r="AB531" s="26" t="str">
        <f t="shared" si="24"/>
        <v/>
      </c>
      <c r="AC531" s="26" t="str">
        <f t="shared" si="25"/>
        <v/>
      </c>
      <c r="AD531" s="23" t="str">
        <f t="shared" si="26"/>
        <v/>
      </c>
    </row>
    <row r="532" spans="3:30" x14ac:dyDescent="0.25">
      <c r="C532" s="67"/>
      <c r="D532" s="57"/>
      <c r="E532" s="124" t="s">
        <v>184</v>
      </c>
      <c r="F532" s="67"/>
      <c r="G532" s="129" t="s">
        <v>184</v>
      </c>
      <c r="H532" s="129" t="s">
        <v>184</v>
      </c>
      <c r="I532" s="130" t="s">
        <v>184</v>
      </c>
      <c r="AB532" s="26" t="str">
        <f t="shared" si="24"/>
        <v/>
      </c>
      <c r="AC532" s="26" t="str">
        <f t="shared" si="25"/>
        <v/>
      </c>
      <c r="AD532" s="23" t="str">
        <f t="shared" si="26"/>
        <v/>
      </c>
    </row>
    <row r="533" spans="3:30" x14ac:dyDescent="0.25">
      <c r="C533" s="67"/>
      <c r="D533" s="57"/>
      <c r="E533" s="124" t="s">
        <v>184</v>
      </c>
      <c r="F533" s="67"/>
      <c r="G533" s="129" t="s">
        <v>184</v>
      </c>
      <c r="H533" s="129" t="s">
        <v>184</v>
      </c>
      <c r="I533" s="130" t="s">
        <v>184</v>
      </c>
      <c r="AB533" s="26" t="str">
        <f t="shared" si="24"/>
        <v/>
      </c>
      <c r="AC533" s="26" t="str">
        <f t="shared" si="25"/>
        <v/>
      </c>
      <c r="AD533" s="23" t="str">
        <f t="shared" si="26"/>
        <v/>
      </c>
    </row>
    <row r="534" spans="3:30" x14ac:dyDescent="0.25">
      <c r="C534" s="67"/>
      <c r="D534" s="57"/>
      <c r="E534" s="124" t="s">
        <v>184</v>
      </c>
      <c r="F534" s="67"/>
      <c r="G534" s="129" t="s">
        <v>184</v>
      </c>
      <c r="H534" s="129" t="s">
        <v>184</v>
      </c>
      <c r="I534" s="130" t="s">
        <v>184</v>
      </c>
      <c r="AB534" s="26" t="str">
        <f t="shared" si="24"/>
        <v/>
      </c>
      <c r="AC534" s="26" t="str">
        <f t="shared" si="25"/>
        <v/>
      </c>
      <c r="AD534" s="23" t="str">
        <f t="shared" si="26"/>
        <v/>
      </c>
    </row>
    <row r="535" spans="3:30" x14ac:dyDescent="0.25">
      <c r="C535" s="67"/>
      <c r="D535" s="57"/>
      <c r="E535" s="124" t="s">
        <v>184</v>
      </c>
      <c r="F535" s="67"/>
      <c r="G535" s="129" t="s">
        <v>184</v>
      </c>
      <c r="H535" s="129" t="s">
        <v>184</v>
      </c>
      <c r="I535" s="130" t="s">
        <v>184</v>
      </c>
      <c r="AB535" s="26" t="str">
        <f t="shared" si="24"/>
        <v/>
      </c>
      <c r="AC535" s="26" t="str">
        <f t="shared" si="25"/>
        <v/>
      </c>
      <c r="AD535" s="23" t="str">
        <f t="shared" si="26"/>
        <v/>
      </c>
    </row>
    <row r="536" spans="3:30" x14ac:dyDescent="0.25">
      <c r="C536" s="67"/>
      <c r="D536" s="57"/>
      <c r="E536" s="124" t="s">
        <v>184</v>
      </c>
      <c r="F536" s="67"/>
      <c r="G536" s="129" t="s">
        <v>184</v>
      </c>
      <c r="H536" s="129" t="s">
        <v>184</v>
      </c>
      <c r="I536" s="130" t="s">
        <v>184</v>
      </c>
      <c r="AB536" s="26" t="str">
        <f t="shared" si="24"/>
        <v/>
      </c>
      <c r="AC536" s="26" t="str">
        <f t="shared" si="25"/>
        <v/>
      </c>
      <c r="AD536" s="23" t="str">
        <f t="shared" si="26"/>
        <v/>
      </c>
    </row>
    <row r="537" spans="3:30" x14ac:dyDescent="0.25">
      <c r="C537" s="67"/>
      <c r="D537" s="57"/>
      <c r="E537" s="124" t="s">
        <v>184</v>
      </c>
      <c r="F537" s="67"/>
      <c r="G537" s="129" t="s">
        <v>184</v>
      </c>
      <c r="H537" s="129" t="s">
        <v>184</v>
      </c>
      <c r="I537" s="130" t="s">
        <v>184</v>
      </c>
      <c r="AB537" s="26" t="str">
        <f t="shared" si="24"/>
        <v/>
      </c>
      <c r="AC537" s="26" t="str">
        <f t="shared" si="25"/>
        <v/>
      </c>
      <c r="AD537" s="23" t="str">
        <f t="shared" si="26"/>
        <v/>
      </c>
    </row>
    <row r="538" spans="3:30" x14ac:dyDescent="0.25">
      <c r="C538" s="67"/>
      <c r="D538" s="57"/>
      <c r="E538" s="124" t="s">
        <v>184</v>
      </c>
      <c r="F538" s="67"/>
      <c r="G538" s="129" t="s">
        <v>184</v>
      </c>
      <c r="H538" s="129" t="s">
        <v>184</v>
      </c>
      <c r="I538" s="130" t="s">
        <v>184</v>
      </c>
      <c r="AB538" s="26" t="str">
        <f t="shared" si="24"/>
        <v/>
      </c>
      <c r="AC538" s="26" t="str">
        <f t="shared" si="25"/>
        <v/>
      </c>
      <c r="AD538" s="23" t="str">
        <f t="shared" si="26"/>
        <v/>
      </c>
    </row>
    <row r="539" spans="3:30" x14ac:dyDescent="0.25">
      <c r="C539" s="67"/>
      <c r="D539" s="57"/>
      <c r="E539" s="124" t="s">
        <v>184</v>
      </c>
      <c r="F539" s="67"/>
      <c r="G539" s="129" t="s">
        <v>184</v>
      </c>
      <c r="H539" s="129" t="s">
        <v>184</v>
      </c>
      <c r="I539" s="130" t="s">
        <v>184</v>
      </c>
      <c r="AB539" s="26" t="str">
        <f t="shared" si="24"/>
        <v/>
      </c>
      <c r="AC539" s="26" t="str">
        <f t="shared" si="25"/>
        <v/>
      </c>
      <c r="AD539" s="23" t="str">
        <f t="shared" si="26"/>
        <v/>
      </c>
    </row>
    <row r="540" spans="3:30" x14ac:dyDescent="0.25">
      <c r="C540" s="67"/>
      <c r="D540" s="57"/>
      <c r="E540" s="124" t="s">
        <v>184</v>
      </c>
      <c r="F540" s="67"/>
      <c r="G540" s="129" t="s">
        <v>184</v>
      </c>
      <c r="H540" s="129" t="s">
        <v>184</v>
      </c>
      <c r="I540" s="130" t="s">
        <v>184</v>
      </c>
      <c r="AB540" s="26" t="str">
        <f t="shared" si="24"/>
        <v/>
      </c>
      <c r="AC540" s="26" t="str">
        <f t="shared" si="25"/>
        <v/>
      </c>
      <c r="AD540" s="23" t="str">
        <f t="shared" si="26"/>
        <v/>
      </c>
    </row>
    <row r="541" spans="3:30" x14ac:dyDescent="0.25">
      <c r="C541" s="67"/>
      <c r="D541" s="57"/>
      <c r="E541" s="124" t="s">
        <v>184</v>
      </c>
      <c r="F541" s="67"/>
      <c r="G541" s="129" t="s">
        <v>184</v>
      </c>
      <c r="H541" s="129" t="s">
        <v>184</v>
      </c>
      <c r="I541" s="130" t="s">
        <v>184</v>
      </c>
      <c r="AB541" s="26" t="str">
        <f t="shared" si="24"/>
        <v/>
      </c>
      <c r="AC541" s="26" t="str">
        <f t="shared" si="25"/>
        <v/>
      </c>
      <c r="AD541" s="23" t="str">
        <f t="shared" si="26"/>
        <v/>
      </c>
    </row>
    <row r="542" spans="3:30" x14ac:dyDescent="0.25">
      <c r="C542" s="67"/>
      <c r="D542" s="57"/>
      <c r="E542" s="124" t="s">
        <v>184</v>
      </c>
      <c r="F542" s="67"/>
      <c r="G542" s="129" t="s">
        <v>184</v>
      </c>
      <c r="H542" s="129" t="s">
        <v>184</v>
      </c>
      <c r="I542" s="130" t="s">
        <v>184</v>
      </c>
      <c r="AB542" s="26" t="str">
        <f t="shared" si="24"/>
        <v/>
      </c>
      <c r="AC542" s="26" t="str">
        <f t="shared" si="25"/>
        <v/>
      </c>
      <c r="AD542" s="23" t="str">
        <f t="shared" si="26"/>
        <v/>
      </c>
    </row>
    <row r="543" spans="3:30" x14ac:dyDescent="0.25">
      <c r="C543" s="67"/>
      <c r="D543" s="57"/>
      <c r="E543" s="124" t="s">
        <v>184</v>
      </c>
      <c r="F543" s="67"/>
      <c r="G543" s="129" t="s">
        <v>184</v>
      </c>
      <c r="H543" s="129" t="s">
        <v>184</v>
      </c>
      <c r="I543" s="130" t="s">
        <v>184</v>
      </c>
      <c r="AB543" s="26" t="str">
        <f t="shared" si="24"/>
        <v/>
      </c>
      <c r="AC543" s="26" t="str">
        <f t="shared" si="25"/>
        <v/>
      </c>
      <c r="AD543" s="23" t="str">
        <f t="shared" si="26"/>
        <v/>
      </c>
    </row>
    <row r="544" spans="3:30" x14ac:dyDescent="0.25">
      <c r="C544" s="67"/>
      <c r="D544" s="57"/>
      <c r="E544" s="124" t="s">
        <v>184</v>
      </c>
      <c r="F544" s="67"/>
      <c r="G544" s="129" t="s">
        <v>184</v>
      </c>
      <c r="H544" s="129" t="s">
        <v>184</v>
      </c>
      <c r="I544" s="130" t="s">
        <v>184</v>
      </c>
      <c r="AB544" s="26" t="str">
        <f t="shared" si="24"/>
        <v/>
      </c>
      <c r="AC544" s="26" t="str">
        <f t="shared" si="25"/>
        <v/>
      </c>
      <c r="AD544" s="23" t="str">
        <f t="shared" si="26"/>
        <v/>
      </c>
    </row>
    <row r="545" spans="3:30" x14ac:dyDescent="0.25">
      <c r="C545" s="67"/>
      <c r="D545" s="57"/>
      <c r="E545" s="124" t="s">
        <v>184</v>
      </c>
      <c r="F545" s="67"/>
      <c r="G545" s="129" t="s">
        <v>184</v>
      </c>
      <c r="H545" s="129" t="s">
        <v>184</v>
      </c>
      <c r="I545" s="130" t="s">
        <v>184</v>
      </c>
      <c r="AB545" s="26" t="str">
        <f t="shared" si="24"/>
        <v/>
      </c>
      <c r="AC545" s="26" t="str">
        <f t="shared" si="25"/>
        <v/>
      </c>
      <c r="AD545" s="23" t="str">
        <f t="shared" si="26"/>
        <v/>
      </c>
    </row>
    <row r="546" spans="3:30" x14ac:dyDescent="0.25">
      <c r="C546" s="67"/>
      <c r="D546" s="57"/>
      <c r="E546" s="124" t="s">
        <v>184</v>
      </c>
      <c r="F546" s="67"/>
      <c r="G546" s="129" t="s">
        <v>184</v>
      </c>
      <c r="H546" s="129" t="s">
        <v>184</v>
      </c>
      <c r="I546" s="130" t="s">
        <v>184</v>
      </c>
      <c r="AB546" s="26" t="str">
        <f t="shared" si="24"/>
        <v/>
      </c>
      <c r="AC546" s="26" t="str">
        <f t="shared" si="25"/>
        <v/>
      </c>
      <c r="AD546" s="23" t="str">
        <f t="shared" si="26"/>
        <v/>
      </c>
    </row>
    <row r="547" spans="3:30" x14ac:dyDescent="0.25">
      <c r="C547" s="67"/>
      <c r="D547" s="57"/>
      <c r="E547" s="124" t="s">
        <v>184</v>
      </c>
      <c r="F547" s="67"/>
      <c r="G547" s="129" t="s">
        <v>184</v>
      </c>
      <c r="H547" s="129" t="s">
        <v>184</v>
      </c>
      <c r="I547" s="130" t="s">
        <v>184</v>
      </c>
      <c r="AB547" s="26" t="str">
        <f t="shared" si="24"/>
        <v/>
      </c>
      <c r="AC547" s="26" t="str">
        <f t="shared" si="25"/>
        <v/>
      </c>
      <c r="AD547" s="23" t="str">
        <f t="shared" si="26"/>
        <v/>
      </c>
    </row>
    <row r="548" spans="3:30" x14ac:dyDescent="0.25">
      <c r="C548" s="67"/>
      <c r="D548" s="57"/>
      <c r="E548" s="124" t="s">
        <v>184</v>
      </c>
      <c r="F548" s="67"/>
      <c r="G548" s="129" t="s">
        <v>184</v>
      </c>
      <c r="H548" s="129" t="s">
        <v>184</v>
      </c>
      <c r="I548" s="130" t="s">
        <v>184</v>
      </c>
      <c r="AB548" s="26" t="str">
        <f t="shared" si="24"/>
        <v/>
      </c>
      <c r="AC548" s="26" t="str">
        <f t="shared" si="25"/>
        <v/>
      </c>
      <c r="AD548" s="23" t="str">
        <f t="shared" si="26"/>
        <v/>
      </c>
    </row>
    <row r="549" spans="3:30" x14ac:dyDescent="0.25">
      <c r="C549" s="67"/>
      <c r="D549" s="57"/>
      <c r="E549" s="124" t="s">
        <v>184</v>
      </c>
      <c r="F549" s="67"/>
      <c r="G549" s="129" t="s">
        <v>184</v>
      </c>
      <c r="H549" s="129" t="s">
        <v>184</v>
      </c>
      <c r="I549" s="130" t="s">
        <v>184</v>
      </c>
      <c r="AB549" s="26" t="str">
        <f t="shared" si="24"/>
        <v/>
      </c>
      <c r="AC549" s="26" t="str">
        <f t="shared" si="25"/>
        <v/>
      </c>
      <c r="AD549" s="23" t="str">
        <f t="shared" si="26"/>
        <v/>
      </c>
    </row>
    <row r="550" spans="3:30" x14ac:dyDescent="0.25">
      <c r="C550" s="67"/>
      <c r="D550" s="57"/>
      <c r="E550" s="124" t="s">
        <v>184</v>
      </c>
      <c r="F550" s="67"/>
      <c r="G550" s="129" t="s">
        <v>184</v>
      </c>
      <c r="H550" s="129" t="s">
        <v>184</v>
      </c>
      <c r="I550" s="130" t="s">
        <v>184</v>
      </c>
      <c r="AB550" s="26" t="str">
        <f t="shared" si="24"/>
        <v/>
      </c>
      <c r="AC550" s="26" t="str">
        <f t="shared" si="25"/>
        <v/>
      </c>
      <c r="AD550" s="23" t="str">
        <f t="shared" si="26"/>
        <v/>
      </c>
    </row>
    <row r="551" spans="3:30" x14ac:dyDescent="0.25">
      <c r="C551" s="67"/>
      <c r="D551" s="57"/>
      <c r="E551" s="124" t="s">
        <v>184</v>
      </c>
      <c r="F551" s="67"/>
      <c r="G551" s="129" t="s">
        <v>184</v>
      </c>
      <c r="H551" s="129" t="s">
        <v>184</v>
      </c>
      <c r="I551" s="130" t="s">
        <v>184</v>
      </c>
      <c r="AB551" s="26" t="str">
        <f t="shared" si="24"/>
        <v/>
      </c>
      <c r="AC551" s="26" t="str">
        <f t="shared" si="25"/>
        <v/>
      </c>
      <c r="AD551" s="23" t="str">
        <f t="shared" si="26"/>
        <v/>
      </c>
    </row>
    <row r="552" spans="3:30" x14ac:dyDescent="0.25">
      <c r="C552" s="67"/>
      <c r="D552" s="57"/>
      <c r="E552" s="124" t="s">
        <v>184</v>
      </c>
      <c r="F552" s="67"/>
      <c r="G552" s="129" t="s">
        <v>184</v>
      </c>
      <c r="H552" s="129" t="s">
        <v>184</v>
      </c>
      <c r="I552" s="130" t="s">
        <v>184</v>
      </c>
      <c r="AB552" s="26" t="str">
        <f t="shared" si="24"/>
        <v/>
      </c>
      <c r="AC552" s="26" t="str">
        <f t="shared" si="25"/>
        <v/>
      </c>
      <c r="AD552" s="23" t="str">
        <f t="shared" si="26"/>
        <v/>
      </c>
    </row>
    <row r="553" spans="3:30" x14ac:dyDescent="0.25">
      <c r="C553" s="67"/>
      <c r="D553" s="57"/>
      <c r="E553" s="124" t="s">
        <v>184</v>
      </c>
      <c r="F553" s="67"/>
      <c r="G553" s="129" t="s">
        <v>184</v>
      </c>
      <c r="H553" s="129" t="s">
        <v>184</v>
      </c>
      <c r="I553" s="130" t="s">
        <v>184</v>
      </c>
      <c r="AB553" s="26" t="str">
        <f t="shared" si="24"/>
        <v/>
      </c>
      <c r="AC553" s="26" t="str">
        <f t="shared" si="25"/>
        <v/>
      </c>
      <c r="AD553" s="23" t="str">
        <f t="shared" si="26"/>
        <v/>
      </c>
    </row>
    <row r="554" spans="3:30" x14ac:dyDescent="0.25">
      <c r="C554" s="67"/>
      <c r="D554" s="57"/>
      <c r="E554" s="124" t="s">
        <v>184</v>
      </c>
      <c r="F554" s="67"/>
      <c r="G554" s="129" t="s">
        <v>184</v>
      </c>
      <c r="H554" s="129" t="s">
        <v>184</v>
      </c>
      <c r="I554" s="130" t="s">
        <v>184</v>
      </c>
      <c r="AB554" s="26" t="str">
        <f t="shared" si="24"/>
        <v/>
      </c>
      <c r="AC554" s="26" t="str">
        <f t="shared" si="25"/>
        <v/>
      </c>
      <c r="AD554" s="23" t="str">
        <f t="shared" si="26"/>
        <v/>
      </c>
    </row>
    <row r="555" spans="3:30" x14ac:dyDescent="0.25">
      <c r="C555" s="67"/>
      <c r="D555" s="57"/>
      <c r="E555" s="124" t="s">
        <v>184</v>
      </c>
      <c r="F555" s="67"/>
      <c r="G555" s="129" t="s">
        <v>184</v>
      </c>
      <c r="H555" s="129" t="s">
        <v>184</v>
      </c>
      <c r="I555" s="130" t="s">
        <v>184</v>
      </c>
      <c r="AB555" s="26" t="str">
        <f t="shared" si="24"/>
        <v/>
      </c>
      <c r="AC555" s="26" t="str">
        <f t="shared" si="25"/>
        <v/>
      </c>
      <c r="AD555" s="23" t="str">
        <f t="shared" si="26"/>
        <v/>
      </c>
    </row>
    <row r="556" spans="3:30" x14ac:dyDescent="0.25">
      <c r="C556" s="67"/>
      <c r="D556" s="57"/>
      <c r="E556" s="124" t="s">
        <v>184</v>
      </c>
      <c r="F556" s="67"/>
      <c r="G556" s="129" t="s">
        <v>184</v>
      </c>
      <c r="H556" s="129" t="s">
        <v>184</v>
      </c>
      <c r="I556" s="130" t="s">
        <v>184</v>
      </c>
      <c r="AB556" s="26" t="str">
        <f t="shared" si="24"/>
        <v/>
      </c>
      <c r="AC556" s="26" t="str">
        <f t="shared" si="25"/>
        <v/>
      </c>
      <c r="AD556" s="23" t="str">
        <f t="shared" si="26"/>
        <v/>
      </c>
    </row>
    <row r="557" spans="3:30" x14ac:dyDescent="0.25">
      <c r="C557" s="67"/>
      <c r="D557" s="57"/>
      <c r="E557" s="124" t="s">
        <v>184</v>
      </c>
      <c r="F557" s="67"/>
      <c r="G557" s="129" t="s">
        <v>184</v>
      </c>
      <c r="H557" s="129" t="s">
        <v>184</v>
      </c>
      <c r="I557" s="130" t="s">
        <v>184</v>
      </c>
      <c r="AB557" s="26" t="str">
        <f t="shared" si="24"/>
        <v/>
      </c>
      <c r="AC557" s="26" t="str">
        <f t="shared" si="25"/>
        <v/>
      </c>
      <c r="AD557" s="23" t="str">
        <f t="shared" si="26"/>
        <v/>
      </c>
    </row>
    <row r="558" spans="3:30" x14ac:dyDescent="0.25">
      <c r="C558" s="67"/>
      <c r="D558" s="57"/>
      <c r="E558" s="124" t="s">
        <v>184</v>
      </c>
      <c r="F558" s="67"/>
      <c r="G558" s="129" t="s">
        <v>184</v>
      </c>
      <c r="H558" s="129" t="s">
        <v>184</v>
      </c>
      <c r="I558" s="130" t="s">
        <v>184</v>
      </c>
      <c r="AB558" s="26" t="str">
        <f t="shared" si="24"/>
        <v/>
      </c>
      <c r="AC558" s="26" t="str">
        <f t="shared" si="25"/>
        <v/>
      </c>
      <c r="AD558" s="23" t="str">
        <f t="shared" si="26"/>
        <v/>
      </c>
    </row>
    <row r="559" spans="3:30" x14ac:dyDescent="0.25">
      <c r="C559" s="67"/>
      <c r="D559" s="57"/>
      <c r="E559" s="124" t="s">
        <v>184</v>
      </c>
      <c r="F559" s="67"/>
      <c r="G559" s="129" t="s">
        <v>184</v>
      </c>
      <c r="H559" s="129" t="s">
        <v>184</v>
      </c>
      <c r="I559" s="130" t="s">
        <v>184</v>
      </c>
      <c r="AB559" s="26" t="str">
        <f t="shared" si="24"/>
        <v/>
      </c>
      <c r="AC559" s="26" t="str">
        <f t="shared" si="25"/>
        <v/>
      </c>
      <c r="AD559" s="23" t="str">
        <f t="shared" si="26"/>
        <v/>
      </c>
    </row>
    <row r="560" spans="3:30" x14ac:dyDescent="0.25">
      <c r="C560" s="67"/>
      <c r="D560" s="57"/>
      <c r="E560" s="124" t="s">
        <v>184</v>
      </c>
      <c r="F560" s="67"/>
      <c r="G560" s="129" t="s">
        <v>184</v>
      </c>
      <c r="H560" s="129" t="s">
        <v>184</v>
      </c>
      <c r="I560" s="130" t="s">
        <v>184</v>
      </c>
      <c r="AB560" s="26" t="str">
        <f t="shared" si="24"/>
        <v/>
      </c>
      <c r="AC560" s="26" t="str">
        <f t="shared" si="25"/>
        <v/>
      </c>
      <c r="AD560" s="23" t="str">
        <f t="shared" si="26"/>
        <v/>
      </c>
    </row>
    <row r="561" spans="3:30" x14ac:dyDescent="0.25">
      <c r="C561" s="67"/>
      <c r="D561" s="57"/>
      <c r="E561" s="124" t="s">
        <v>184</v>
      </c>
      <c r="F561" s="67"/>
      <c r="G561" s="129" t="s">
        <v>184</v>
      </c>
      <c r="H561" s="129" t="s">
        <v>184</v>
      </c>
      <c r="I561" s="130" t="s">
        <v>184</v>
      </c>
      <c r="AB561" s="26" t="str">
        <f t="shared" si="24"/>
        <v/>
      </c>
      <c r="AC561" s="26" t="str">
        <f t="shared" si="25"/>
        <v/>
      </c>
      <c r="AD561" s="23" t="str">
        <f t="shared" si="26"/>
        <v/>
      </c>
    </row>
    <row r="562" spans="3:30" x14ac:dyDescent="0.25">
      <c r="C562" s="67"/>
      <c r="D562" s="57"/>
      <c r="E562" s="124" t="s">
        <v>184</v>
      </c>
      <c r="F562" s="67"/>
      <c r="G562" s="129" t="s">
        <v>184</v>
      </c>
      <c r="H562" s="129" t="s">
        <v>184</v>
      </c>
      <c r="I562" s="130" t="s">
        <v>184</v>
      </c>
      <c r="AB562" s="26" t="str">
        <f t="shared" si="24"/>
        <v/>
      </c>
      <c r="AC562" s="26" t="str">
        <f t="shared" si="25"/>
        <v/>
      </c>
      <c r="AD562" s="23" t="str">
        <f t="shared" si="26"/>
        <v/>
      </c>
    </row>
    <row r="563" spans="3:30" x14ac:dyDescent="0.25">
      <c r="C563" s="67"/>
      <c r="D563" s="57"/>
      <c r="E563" s="124" t="s">
        <v>184</v>
      </c>
      <c r="F563" s="67"/>
      <c r="G563" s="129" t="s">
        <v>184</v>
      </c>
      <c r="H563" s="129" t="s">
        <v>184</v>
      </c>
      <c r="I563" s="130" t="s">
        <v>184</v>
      </c>
      <c r="AB563" s="26" t="str">
        <f t="shared" si="24"/>
        <v/>
      </c>
      <c r="AC563" s="26" t="str">
        <f t="shared" si="25"/>
        <v/>
      </c>
      <c r="AD563" s="23" t="str">
        <f t="shared" si="26"/>
        <v/>
      </c>
    </row>
    <row r="564" spans="3:30" x14ac:dyDescent="0.25">
      <c r="C564" s="67"/>
      <c r="D564" s="57"/>
      <c r="E564" s="124" t="s">
        <v>184</v>
      </c>
      <c r="F564" s="67"/>
      <c r="G564" s="129" t="s">
        <v>184</v>
      </c>
      <c r="H564" s="129" t="s">
        <v>184</v>
      </c>
      <c r="I564" s="130" t="s">
        <v>184</v>
      </c>
      <c r="AB564" s="26" t="str">
        <f t="shared" si="24"/>
        <v/>
      </c>
      <c r="AC564" s="26" t="str">
        <f t="shared" si="25"/>
        <v/>
      </c>
      <c r="AD564" s="23" t="str">
        <f t="shared" si="26"/>
        <v/>
      </c>
    </row>
    <row r="565" spans="3:30" x14ac:dyDescent="0.25">
      <c r="C565" s="67"/>
      <c r="D565" s="57"/>
      <c r="E565" s="124" t="s">
        <v>184</v>
      </c>
      <c r="F565" s="67"/>
      <c r="G565" s="129" t="s">
        <v>184</v>
      </c>
      <c r="H565" s="129" t="s">
        <v>184</v>
      </c>
      <c r="I565" s="130" t="s">
        <v>184</v>
      </c>
      <c r="AB565" s="26" t="str">
        <f t="shared" si="24"/>
        <v/>
      </c>
      <c r="AC565" s="26" t="str">
        <f t="shared" si="25"/>
        <v/>
      </c>
      <c r="AD565" s="23" t="str">
        <f t="shared" si="26"/>
        <v/>
      </c>
    </row>
    <row r="566" spans="3:30" x14ac:dyDescent="0.25">
      <c r="C566" s="67"/>
      <c r="D566" s="57"/>
      <c r="E566" s="124" t="s">
        <v>184</v>
      </c>
      <c r="F566" s="67"/>
      <c r="G566" s="129" t="s">
        <v>184</v>
      </c>
      <c r="H566" s="129" t="s">
        <v>184</v>
      </c>
      <c r="I566" s="130" t="s">
        <v>184</v>
      </c>
      <c r="AB566" s="26" t="str">
        <f t="shared" si="24"/>
        <v/>
      </c>
      <c r="AC566" s="26" t="str">
        <f t="shared" si="25"/>
        <v/>
      </c>
      <c r="AD566" s="23" t="str">
        <f t="shared" si="26"/>
        <v/>
      </c>
    </row>
    <row r="567" spans="3:30" x14ac:dyDescent="0.25">
      <c r="C567" s="67"/>
      <c r="D567" s="57"/>
      <c r="E567" s="124" t="s">
        <v>184</v>
      </c>
      <c r="F567" s="67"/>
      <c r="G567" s="129" t="s">
        <v>184</v>
      </c>
      <c r="H567" s="129" t="s">
        <v>184</v>
      </c>
      <c r="I567" s="130" t="s">
        <v>184</v>
      </c>
      <c r="AB567" s="26" t="str">
        <f t="shared" si="24"/>
        <v/>
      </c>
      <c r="AC567" s="26" t="str">
        <f t="shared" si="25"/>
        <v/>
      </c>
      <c r="AD567" s="23" t="str">
        <f t="shared" si="26"/>
        <v/>
      </c>
    </row>
    <row r="568" spans="3:30" x14ac:dyDescent="0.25">
      <c r="C568" s="67"/>
      <c r="D568" s="57"/>
      <c r="E568" s="124" t="s">
        <v>184</v>
      </c>
      <c r="F568" s="67"/>
      <c r="G568" s="129" t="s">
        <v>184</v>
      </c>
      <c r="H568" s="129" t="s">
        <v>184</v>
      </c>
      <c r="I568" s="130" t="s">
        <v>184</v>
      </c>
      <c r="AB568" s="26" t="str">
        <f t="shared" si="24"/>
        <v/>
      </c>
      <c r="AC568" s="26" t="str">
        <f t="shared" si="25"/>
        <v/>
      </c>
      <c r="AD568" s="23" t="str">
        <f t="shared" si="26"/>
        <v/>
      </c>
    </row>
    <row r="569" spans="3:30" x14ac:dyDescent="0.25">
      <c r="C569" s="67"/>
      <c r="D569" s="57"/>
      <c r="E569" s="124" t="s">
        <v>184</v>
      </c>
      <c r="F569" s="67"/>
      <c r="G569" s="129" t="s">
        <v>184</v>
      </c>
      <c r="H569" s="129" t="s">
        <v>184</v>
      </c>
      <c r="I569" s="130" t="s">
        <v>184</v>
      </c>
      <c r="AB569" s="26" t="str">
        <f t="shared" si="24"/>
        <v/>
      </c>
      <c r="AC569" s="26" t="str">
        <f t="shared" si="25"/>
        <v/>
      </c>
      <c r="AD569" s="23" t="str">
        <f t="shared" si="26"/>
        <v/>
      </c>
    </row>
    <row r="570" spans="3:30" x14ac:dyDescent="0.25">
      <c r="C570" s="67"/>
      <c r="D570" s="57"/>
      <c r="E570" s="124" t="s">
        <v>184</v>
      </c>
      <c r="F570" s="67"/>
      <c r="G570" s="129" t="s">
        <v>184</v>
      </c>
      <c r="H570" s="129" t="s">
        <v>184</v>
      </c>
      <c r="I570" s="130" t="s">
        <v>184</v>
      </c>
      <c r="AB570" s="26" t="str">
        <f t="shared" si="24"/>
        <v/>
      </c>
      <c r="AC570" s="26" t="str">
        <f t="shared" si="25"/>
        <v/>
      </c>
      <c r="AD570" s="23" t="str">
        <f t="shared" si="26"/>
        <v/>
      </c>
    </row>
    <row r="571" spans="3:30" x14ac:dyDescent="0.25">
      <c r="C571" s="67"/>
      <c r="D571" s="57"/>
      <c r="E571" s="124" t="s">
        <v>184</v>
      </c>
      <c r="F571" s="67"/>
      <c r="G571" s="129" t="s">
        <v>184</v>
      </c>
      <c r="H571" s="129" t="s">
        <v>184</v>
      </c>
      <c r="I571" s="130" t="s">
        <v>184</v>
      </c>
      <c r="AB571" s="26" t="str">
        <f t="shared" si="24"/>
        <v/>
      </c>
      <c r="AC571" s="26" t="str">
        <f t="shared" si="25"/>
        <v/>
      </c>
      <c r="AD571" s="23" t="str">
        <f t="shared" si="26"/>
        <v/>
      </c>
    </row>
    <row r="572" spans="3:30" x14ac:dyDescent="0.25">
      <c r="C572" s="67"/>
      <c r="D572" s="57"/>
      <c r="E572" s="124" t="s">
        <v>184</v>
      </c>
      <c r="F572" s="67"/>
      <c r="G572" s="129" t="s">
        <v>184</v>
      </c>
      <c r="H572" s="129" t="s">
        <v>184</v>
      </c>
      <c r="I572" s="130" t="s">
        <v>184</v>
      </c>
      <c r="AB572" s="26" t="str">
        <f t="shared" si="24"/>
        <v/>
      </c>
      <c r="AC572" s="26" t="str">
        <f t="shared" si="25"/>
        <v/>
      </c>
      <c r="AD572" s="23" t="str">
        <f t="shared" si="26"/>
        <v/>
      </c>
    </row>
    <row r="573" spans="3:30" x14ac:dyDescent="0.25">
      <c r="C573" s="67"/>
      <c r="D573" s="57"/>
      <c r="E573" s="124" t="s">
        <v>184</v>
      </c>
      <c r="F573" s="67"/>
      <c r="G573" s="129" t="s">
        <v>184</v>
      </c>
      <c r="H573" s="129" t="s">
        <v>184</v>
      </c>
      <c r="I573" s="130" t="s">
        <v>184</v>
      </c>
      <c r="AB573" s="26" t="str">
        <f t="shared" si="24"/>
        <v/>
      </c>
      <c r="AC573" s="26" t="str">
        <f t="shared" si="25"/>
        <v/>
      </c>
      <c r="AD573" s="23" t="str">
        <f t="shared" si="26"/>
        <v/>
      </c>
    </row>
    <row r="574" spans="3:30" x14ac:dyDescent="0.25">
      <c r="C574" s="67"/>
      <c r="D574" s="57"/>
      <c r="E574" s="124" t="s">
        <v>184</v>
      </c>
      <c r="F574" s="67"/>
      <c r="G574" s="129" t="s">
        <v>184</v>
      </c>
      <c r="H574" s="129" t="s">
        <v>184</v>
      </c>
      <c r="I574" s="130" t="s">
        <v>184</v>
      </c>
      <c r="AB574" s="26" t="str">
        <f t="shared" si="24"/>
        <v/>
      </c>
      <c r="AC574" s="26" t="str">
        <f t="shared" si="25"/>
        <v/>
      </c>
      <c r="AD574" s="23" t="str">
        <f t="shared" si="26"/>
        <v/>
      </c>
    </row>
    <row r="575" spans="3:30" x14ac:dyDescent="0.25">
      <c r="C575" s="67"/>
      <c r="D575" s="57"/>
      <c r="E575" s="124" t="s">
        <v>184</v>
      </c>
      <c r="F575" s="67"/>
      <c r="G575" s="129" t="s">
        <v>184</v>
      </c>
      <c r="H575" s="129" t="s">
        <v>184</v>
      </c>
      <c r="I575" s="130" t="s">
        <v>184</v>
      </c>
      <c r="AB575" s="26" t="str">
        <f t="shared" si="24"/>
        <v/>
      </c>
      <c r="AC575" s="26" t="str">
        <f t="shared" si="25"/>
        <v/>
      </c>
      <c r="AD575" s="23" t="str">
        <f t="shared" si="26"/>
        <v/>
      </c>
    </row>
    <row r="576" spans="3:30" x14ac:dyDescent="0.25">
      <c r="C576" s="67"/>
      <c r="D576" s="57"/>
      <c r="E576" s="124" t="s">
        <v>184</v>
      </c>
      <c r="F576" s="67"/>
      <c r="G576" s="129" t="s">
        <v>184</v>
      </c>
      <c r="H576" s="129" t="s">
        <v>184</v>
      </c>
      <c r="I576" s="130" t="s">
        <v>184</v>
      </c>
      <c r="AB576" s="26" t="str">
        <f t="shared" si="24"/>
        <v/>
      </c>
      <c r="AC576" s="26" t="str">
        <f t="shared" si="25"/>
        <v/>
      </c>
      <c r="AD576" s="23" t="str">
        <f t="shared" si="26"/>
        <v/>
      </c>
    </row>
    <row r="577" spans="3:30" x14ac:dyDescent="0.25">
      <c r="C577" s="67"/>
      <c r="D577" s="57"/>
      <c r="E577" s="124" t="s">
        <v>184</v>
      </c>
      <c r="F577" s="67"/>
      <c r="G577" s="129" t="s">
        <v>184</v>
      </c>
      <c r="H577" s="129" t="s">
        <v>184</v>
      </c>
      <c r="I577" s="130" t="s">
        <v>184</v>
      </c>
      <c r="AB577" s="26" t="str">
        <f t="shared" si="24"/>
        <v/>
      </c>
      <c r="AC577" s="26" t="str">
        <f t="shared" si="25"/>
        <v/>
      </c>
      <c r="AD577" s="23" t="str">
        <f t="shared" si="26"/>
        <v/>
      </c>
    </row>
    <row r="578" spans="3:30" x14ac:dyDescent="0.25">
      <c r="C578" s="67"/>
      <c r="D578" s="57"/>
      <c r="E578" s="124" t="s">
        <v>184</v>
      </c>
      <c r="F578" s="67"/>
      <c r="G578" s="129" t="s">
        <v>184</v>
      </c>
      <c r="H578" s="129" t="s">
        <v>184</v>
      </c>
      <c r="I578" s="130" t="s">
        <v>184</v>
      </c>
      <c r="AB578" s="26" t="str">
        <f t="shared" si="24"/>
        <v/>
      </c>
      <c r="AC578" s="26" t="str">
        <f t="shared" si="25"/>
        <v/>
      </c>
      <c r="AD578" s="23" t="str">
        <f t="shared" si="26"/>
        <v/>
      </c>
    </row>
    <row r="579" spans="3:30" x14ac:dyDescent="0.25">
      <c r="C579" s="67"/>
      <c r="D579" s="57"/>
      <c r="E579" s="124" t="s">
        <v>184</v>
      </c>
      <c r="F579" s="67"/>
      <c r="G579" s="129" t="s">
        <v>184</v>
      </c>
      <c r="H579" s="129" t="s">
        <v>184</v>
      </c>
      <c r="I579" s="130" t="s">
        <v>184</v>
      </c>
      <c r="AB579" s="26" t="str">
        <f t="shared" si="24"/>
        <v/>
      </c>
      <c r="AC579" s="26" t="str">
        <f t="shared" si="25"/>
        <v/>
      </c>
      <c r="AD579" s="23" t="str">
        <f t="shared" si="26"/>
        <v/>
      </c>
    </row>
    <row r="580" spans="3:30" x14ac:dyDescent="0.25">
      <c r="C580" s="67"/>
      <c r="D580" s="57"/>
      <c r="E580" s="124" t="s">
        <v>184</v>
      </c>
      <c r="F580" s="67"/>
      <c r="G580" s="129" t="s">
        <v>184</v>
      </c>
      <c r="H580" s="129" t="s">
        <v>184</v>
      </c>
      <c r="I580" s="130" t="s">
        <v>184</v>
      </c>
      <c r="AB580" s="26" t="str">
        <f t="shared" si="24"/>
        <v/>
      </c>
      <c r="AC580" s="26" t="str">
        <f t="shared" si="25"/>
        <v/>
      </c>
      <c r="AD580" s="23" t="str">
        <f t="shared" si="26"/>
        <v/>
      </c>
    </row>
    <row r="581" spans="3:30" x14ac:dyDescent="0.25">
      <c r="C581" s="67"/>
      <c r="D581" s="57"/>
      <c r="E581" s="124" t="s">
        <v>184</v>
      </c>
      <c r="F581" s="67"/>
      <c r="G581" s="129" t="s">
        <v>184</v>
      </c>
      <c r="H581" s="129" t="s">
        <v>184</v>
      </c>
      <c r="I581" s="130" t="s">
        <v>184</v>
      </c>
      <c r="AB581" s="26" t="str">
        <f t="shared" si="24"/>
        <v/>
      </c>
      <c r="AC581" s="26" t="str">
        <f t="shared" si="25"/>
        <v/>
      </c>
      <c r="AD581" s="23" t="str">
        <f t="shared" si="26"/>
        <v/>
      </c>
    </row>
    <row r="582" spans="3:30" x14ac:dyDescent="0.25">
      <c r="C582" s="67"/>
      <c r="D582" s="57"/>
      <c r="E582" s="124" t="s">
        <v>184</v>
      </c>
      <c r="F582" s="67"/>
      <c r="G582" s="129" t="s">
        <v>184</v>
      </c>
      <c r="H582" s="129" t="s">
        <v>184</v>
      </c>
      <c r="I582" s="130" t="s">
        <v>184</v>
      </c>
      <c r="AB582" s="26" t="str">
        <f t="shared" si="24"/>
        <v/>
      </c>
      <c r="AC582" s="26" t="str">
        <f t="shared" si="25"/>
        <v/>
      </c>
      <c r="AD582" s="23" t="str">
        <f t="shared" si="26"/>
        <v/>
      </c>
    </row>
    <row r="583" spans="3:30" x14ac:dyDescent="0.25">
      <c r="C583" s="67"/>
      <c r="D583" s="57"/>
      <c r="E583" s="124" t="s">
        <v>184</v>
      </c>
      <c r="F583" s="67"/>
      <c r="G583" s="129" t="s">
        <v>184</v>
      </c>
      <c r="H583" s="129" t="s">
        <v>184</v>
      </c>
      <c r="I583" s="130" t="s">
        <v>184</v>
      </c>
      <c r="AB583" s="26" t="str">
        <f t="shared" ref="AB583:AB646" si="27">IF(D583="","",MONTH(D583))</f>
        <v/>
      </c>
      <c r="AC583" s="26" t="str">
        <f t="shared" ref="AC583:AC646" si="28">IF(D583="","",YEAR(D583))</f>
        <v/>
      </c>
      <c r="AD583" s="23" t="str">
        <f t="shared" ref="AD583:AD646" si="29">IF(ISERROR(
IF(G583="","",H583-G583)),"",IF(G583="","",H583-G583))</f>
        <v/>
      </c>
    </row>
    <row r="584" spans="3:30" x14ac:dyDescent="0.25">
      <c r="C584" s="67"/>
      <c r="D584" s="57"/>
      <c r="E584" s="124" t="s">
        <v>184</v>
      </c>
      <c r="F584" s="67"/>
      <c r="G584" s="129" t="s">
        <v>184</v>
      </c>
      <c r="H584" s="129" t="s">
        <v>184</v>
      </c>
      <c r="I584" s="130" t="s">
        <v>184</v>
      </c>
      <c r="AB584" s="26" t="str">
        <f t="shared" si="27"/>
        <v/>
      </c>
      <c r="AC584" s="26" t="str">
        <f t="shared" si="28"/>
        <v/>
      </c>
      <c r="AD584" s="23" t="str">
        <f t="shared" si="29"/>
        <v/>
      </c>
    </row>
    <row r="585" spans="3:30" x14ac:dyDescent="0.25">
      <c r="C585" s="67"/>
      <c r="D585" s="57"/>
      <c r="E585" s="124" t="s">
        <v>184</v>
      </c>
      <c r="F585" s="67"/>
      <c r="G585" s="129" t="s">
        <v>184</v>
      </c>
      <c r="H585" s="129" t="s">
        <v>184</v>
      </c>
      <c r="I585" s="130" t="s">
        <v>184</v>
      </c>
      <c r="AB585" s="26" t="str">
        <f t="shared" si="27"/>
        <v/>
      </c>
      <c r="AC585" s="26" t="str">
        <f t="shared" si="28"/>
        <v/>
      </c>
      <c r="AD585" s="23" t="str">
        <f t="shared" si="29"/>
        <v/>
      </c>
    </row>
    <row r="586" spans="3:30" x14ac:dyDescent="0.25">
      <c r="C586" s="67"/>
      <c r="D586" s="57"/>
      <c r="E586" s="124" t="s">
        <v>184</v>
      </c>
      <c r="F586" s="67"/>
      <c r="G586" s="129" t="s">
        <v>184</v>
      </c>
      <c r="H586" s="129" t="s">
        <v>184</v>
      </c>
      <c r="I586" s="130" t="s">
        <v>184</v>
      </c>
      <c r="AB586" s="26" t="str">
        <f t="shared" si="27"/>
        <v/>
      </c>
      <c r="AC586" s="26" t="str">
        <f t="shared" si="28"/>
        <v/>
      </c>
      <c r="AD586" s="23" t="str">
        <f t="shared" si="29"/>
        <v/>
      </c>
    </row>
    <row r="587" spans="3:30" x14ac:dyDescent="0.25">
      <c r="C587" s="67"/>
      <c r="D587" s="57"/>
      <c r="E587" s="124" t="s">
        <v>184</v>
      </c>
      <c r="F587" s="67"/>
      <c r="G587" s="129" t="s">
        <v>184</v>
      </c>
      <c r="H587" s="129" t="s">
        <v>184</v>
      </c>
      <c r="I587" s="130" t="s">
        <v>184</v>
      </c>
      <c r="AB587" s="26" t="str">
        <f t="shared" si="27"/>
        <v/>
      </c>
      <c r="AC587" s="26" t="str">
        <f t="shared" si="28"/>
        <v/>
      </c>
      <c r="AD587" s="23" t="str">
        <f t="shared" si="29"/>
        <v/>
      </c>
    </row>
    <row r="588" spans="3:30" x14ac:dyDescent="0.25">
      <c r="C588" s="67"/>
      <c r="D588" s="57"/>
      <c r="E588" s="124" t="s">
        <v>184</v>
      </c>
      <c r="F588" s="67"/>
      <c r="G588" s="129" t="s">
        <v>184</v>
      </c>
      <c r="H588" s="129" t="s">
        <v>184</v>
      </c>
      <c r="I588" s="130" t="s">
        <v>184</v>
      </c>
      <c r="AB588" s="26" t="str">
        <f t="shared" si="27"/>
        <v/>
      </c>
      <c r="AC588" s="26" t="str">
        <f t="shared" si="28"/>
        <v/>
      </c>
      <c r="AD588" s="23" t="str">
        <f t="shared" si="29"/>
        <v/>
      </c>
    </row>
    <row r="589" spans="3:30" x14ac:dyDescent="0.25">
      <c r="C589" s="67"/>
      <c r="D589" s="57"/>
      <c r="E589" s="124" t="s">
        <v>184</v>
      </c>
      <c r="F589" s="67"/>
      <c r="G589" s="129" t="s">
        <v>184</v>
      </c>
      <c r="H589" s="129" t="s">
        <v>184</v>
      </c>
      <c r="I589" s="130" t="s">
        <v>184</v>
      </c>
      <c r="AB589" s="26" t="str">
        <f t="shared" si="27"/>
        <v/>
      </c>
      <c r="AC589" s="26" t="str">
        <f t="shared" si="28"/>
        <v/>
      </c>
      <c r="AD589" s="23" t="str">
        <f t="shared" si="29"/>
        <v/>
      </c>
    </row>
    <row r="590" spans="3:30" x14ac:dyDescent="0.25">
      <c r="C590" s="67"/>
      <c r="D590" s="57"/>
      <c r="E590" s="124" t="s">
        <v>184</v>
      </c>
      <c r="F590" s="67"/>
      <c r="G590" s="129" t="s">
        <v>184</v>
      </c>
      <c r="H590" s="129" t="s">
        <v>184</v>
      </c>
      <c r="I590" s="130" t="s">
        <v>184</v>
      </c>
      <c r="AB590" s="26" t="str">
        <f t="shared" si="27"/>
        <v/>
      </c>
      <c r="AC590" s="26" t="str">
        <f t="shared" si="28"/>
        <v/>
      </c>
      <c r="AD590" s="23" t="str">
        <f t="shared" si="29"/>
        <v/>
      </c>
    </row>
    <row r="591" spans="3:30" x14ac:dyDescent="0.25">
      <c r="C591" s="67"/>
      <c r="D591" s="57"/>
      <c r="E591" s="124" t="s">
        <v>184</v>
      </c>
      <c r="F591" s="67"/>
      <c r="G591" s="129" t="s">
        <v>184</v>
      </c>
      <c r="H591" s="129" t="s">
        <v>184</v>
      </c>
      <c r="I591" s="130" t="s">
        <v>184</v>
      </c>
      <c r="AB591" s="26" t="str">
        <f t="shared" si="27"/>
        <v/>
      </c>
      <c r="AC591" s="26" t="str">
        <f t="shared" si="28"/>
        <v/>
      </c>
      <c r="AD591" s="23" t="str">
        <f t="shared" si="29"/>
        <v/>
      </c>
    </row>
    <row r="592" spans="3:30" x14ac:dyDescent="0.25">
      <c r="C592" s="67"/>
      <c r="D592" s="57"/>
      <c r="E592" s="124" t="s">
        <v>184</v>
      </c>
      <c r="F592" s="67"/>
      <c r="G592" s="129" t="s">
        <v>184</v>
      </c>
      <c r="H592" s="129" t="s">
        <v>184</v>
      </c>
      <c r="I592" s="130" t="s">
        <v>184</v>
      </c>
      <c r="AB592" s="26" t="str">
        <f t="shared" si="27"/>
        <v/>
      </c>
      <c r="AC592" s="26" t="str">
        <f t="shared" si="28"/>
        <v/>
      </c>
      <c r="AD592" s="23" t="str">
        <f t="shared" si="29"/>
        <v/>
      </c>
    </row>
    <row r="593" spans="3:30" x14ac:dyDescent="0.25">
      <c r="C593" s="67"/>
      <c r="D593" s="57"/>
      <c r="E593" s="124" t="s">
        <v>184</v>
      </c>
      <c r="F593" s="67"/>
      <c r="G593" s="129" t="s">
        <v>184</v>
      </c>
      <c r="H593" s="129" t="s">
        <v>184</v>
      </c>
      <c r="I593" s="130" t="s">
        <v>184</v>
      </c>
      <c r="AB593" s="26" t="str">
        <f t="shared" si="27"/>
        <v/>
      </c>
      <c r="AC593" s="26" t="str">
        <f t="shared" si="28"/>
        <v/>
      </c>
      <c r="AD593" s="23" t="str">
        <f t="shared" si="29"/>
        <v/>
      </c>
    </row>
    <row r="594" spans="3:30" x14ac:dyDescent="0.25">
      <c r="C594" s="67"/>
      <c r="D594" s="57"/>
      <c r="E594" s="124" t="s">
        <v>184</v>
      </c>
      <c r="F594" s="67"/>
      <c r="G594" s="129" t="s">
        <v>184</v>
      </c>
      <c r="H594" s="129" t="s">
        <v>184</v>
      </c>
      <c r="I594" s="130" t="s">
        <v>184</v>
      </c>
      <c r="AB594" s="26" t="str">
        <f t="shared" si="27"/>
        <v/>
      </c>
      <c r="AC594" s="26" t="str">
        <f t="shared" si="28"/>
        <v/>
      </c>
      <c r="AD594" s="23" t="str">
        <f t="shared" si="29"/>
        <v/>
      </c>
    </row>
    <row r="595" spans="3:30" x14ac:dyDescent="0.25">
      <c r="C595" s="67"/>
      <c r="D595" s="57"/>
      <c r="E595" s="124" t="s">
        <v>184</v>
      </c>
      <c r="F595" s="67"/>
      <c r="G595" s="129" t="s">
        <v>184</v>
      </c>
      <c r="H595" s="129" t="s">
        <v>184</v>
      </c>
      <c r="I595" s="130" t="s">
        <v>184</v>
      </c>
      <c r="AB595" s="26" t="str">
        <f t="shared" si="27"/>
        <v/>
      </c>
      <c r="AC595" s="26" t="str">
        <f t="shared" si="28"/>
        <v/>
      </c>
      <c r="AD595" s="23" t="str">
        <f t="shared" si="29"/>
        <v/>
      </c>
    </row>
    <row r="596" spans="3:30" x14ac:dyDescent="0.25">
      <c r="C596" s="67"/>
      <c r="D596" s="57"/>
      <c r="E596" s="124" t="s">
        <v>184</v>
      </c>
      <c r="F596" s="67"/>
      <c r="G596" s="129" t="s">
        <v>184</v>
      </c>
      <c r="H596" s="129" t="s">
        <v>184</v>
      </c>
      <c r="I596" s="130" t="s">
        <v>184</v>
      </c>
      <c r="AB596" s="26" t="str">
        <f t="shared" si="27"/>
        <v/>
      </c>
      <c r="AC596" s="26" t="str">
        <f t="shared" si="28"/>
        <v/>
      </c>
      <c r="AD596" s="23" t="str">
        <f t="shared" si="29"/>
        <v/>
      </c>
    </row>
    <row r="597" spans="3:30" x14ac:dyDescent="0.25">
      <c r="C597" s="67"/>
      <c r="D597" s="57"/>
      <c r="E597" s="124" t="s">
        <v>184</v>
      </c>
      <c r="F597" s="67"/>
      <c r="G597" s="129" t="s">
        <v>184</v>
      </c>
      <c r="H597" s="129" t="s">
        <v>184</v>
      </c>
      <c r="I597" s="130" t="s">
        <v>184</v>
      </c>
      <c r="AB597" s="26" t="str">
        <f t="shared" si="27"/>
        <v/>
      </c>
      <c r="AC597" s="26" t="str">
        <f t="shared" si="28"/>
        <v/>
      </c>
      <c r="AD597" s="23" t="str">
        <f t="shared" si="29"/>
        <v/>
      </c>
    </row>
    <row r="598" spans="3:30" x14ac:dyDescent="0.25">
      <c r="C598" s="67"/>
      <c r="D598" s="57"/>
      <c r="E598" s="124" t="s">
        <v>184</v>
      </c>
      <c r="F598" s="67"/>
      <c r="G598" s="129" t="s">
        <v>184</v>
      </c>
      <c r="H598" s="129" t="s">
        <v>184</v>
      </c>
      <c r="I598" s="130" t="s">
        <v>184</v>
      </c>
      <c r="AB598" s="26" t="str">
        <f t="shared" si="27"/>
        <v/>
      </c>
      <c r="AC598" s="26" t="str">
        <f t="shared" si="28"/>
        <v/>
      </c>
      <c r="AD598" s="23" t="str">
        <f t="shared" si="29"/>
        <v/>
      </c>
    </row>
    <row r="599" spans="3:30" x14ac:dyDescent="0.25">
      <c r="C599" s="67"/>
      <c r="D599" s="57"/>
      <c r="E599" s="124" t="s">
        <v>184</v>
      </c>
      <c r="F599" s="67"/>
      <c r="G599" s="129" t="s">
        <v>184</v>
      </c>
      <c r="H599" s="129" t="s">
        <v>184</v>
      </c>
      <c r="I599" s="130" t="s">
        <v>184</v>
      </c>
      <c r="AB599" s="26" t="str">
        <f t="shared" si="27"/>
        <v/>
      </c>
      <c r="AC599" s="26" t="str">
        <f t="shared" si="28"/>
        <v/>
      </c>
      <c r="AD599" s="23" t="str">
        <f t="shared" si="29"/>
        <v/>
      </c>
    </row>
    <row r="600" spans="3:30" x14ac:dyDescent="0.25">
      <c r="C600" s="67"/>
      <c r="D600" s="57"/>
      <c r="E600" s="124" t="s">
        <v>184</v>
      </c>
      <c r="F600" s="67"/>
      <c r="G600" s="129" t="s">
        <v>184</v>
      </c>
      <c r="H600" s="129" t="s">
        <v>184</v>
      </c>
      <c r="I600" s="130" t="s">
        <v>184</v>
      </c>
      <c r="AB600" s="26" t="str">
        <f t="shared" si="27"/>
        <v/>
      </c>
      <c r="AC600" s="26" t="str">
        <f t="shared" si="28"/>
        <v/>
      </c>
      <c r="AD600" s="23" t="str">
        <f t="shared" si="29"/>
        <v/>
      </c>
    </row>
    <row r="601" spans="3:30" x14ac:dyDescent="0.25">
      <c r="C601" s="67"/>
      <c r="D601" s="57"/>
      <c r="E601" s="124" t="s">
        <v>184</v>
      </c>
      <c r="F601" s="67"/>
      <c r="G601" s="129" t="s">
        <v>184</v>
      </c>
      <c r="H601" s="129" t="s">
        <v>184</v>
      </c>
      <c r="I601" s="130" t="s">
        <v>184</v>
      </c>
      <c r="AB601" s="26" t="str">
        <f t="shared" si="27"/>
        <v/>
      </c>
      <c r="AC601" s="26" t="str">
        <f t="shared" si="28"/>
        <v/>
      </c>
      <c r="AD601" s="23" t="str">
        <f t="shared" si="29"/>
        <v/>
      </c>
    </row>
    <row r="602" spans="3:30" x14ac:dyDescent="0.25">
      <c r="C602" s="67"/>
      <c r="D602" s="57"/>
      <c r="E602" s="124" t="s">
        <v>184</v>
      </c>
      <c r="F602" s="67"/>
      <c r="G602" s="129" t="s">
        <v>184</v>
      </c>
      <c r="H602" s="129" t="s">
        <v>184</v>
      </c>
      <c r="I602" s="130" t="s">
        <v>184</v>
      </c>
      <c r="AB602" s="26" t="str">
        <f t="shared" si="27"/>
        <v/>
      </c>
      <c r="AC602" s="26" t="str">
        <f t="shared" si="28"/>
        <v/>
      </c>
      <c r="AD602" s="23" t="str">
        <f t="shared" si="29"/>
        <v/>
      </c>
    </row>
    <row r="603" spans="3:30" x14ac:dyDescent="0.25">
      <c r="C603" s="67"/>
      <c r="D603" s="57"/>
      <c r="E603" s="124" t="s">
        <v>184</v>
      </c>
      <c r="F603" s="67"/>
      <c r="G603" s="129" t="s">
        <v>184</v>
      </c>
      <c r="H603" s="129" t="s">
        <v>184</v>
      </c>
      <c r="I603" s="130" t="s">
        <v>184</v>
      </c>
      <c r="AB603" s="26" t="str">
        <f t="shared" si="27"/>
        <v/>
      </c>
      <c r="AC603" s="26" t="str">
        <f t="shared" si="28"/>
        <v/>
      </c>
      <c r="AD603" s="23" t="str">
        <f t="shared" si="29"/>
        <v/>
      </c>
    </row>
    <row r="604" spans="3:30" x14ac:dyDescent="0.25">
      <c r="C604" s="67"/>
      <c r="D604" s="57"/>
      <c r="E604" s="124" t="s">
        <v>184</v>
      </c>
      <c r="F604" s="67"/>
      <c r="G604" s="129" t="s">
        <v>184</v>
      </c>
      <c r="H604" s="129" t="s">
        <v>184</v>
      </c>
      <c r="I604" s="130" t="s">
        <v>184</v>
      </c>
      <c r="AB604" s="26" t="str">
        <f t="shared" si="27"/>
        <v/>
      </c>
      <c r="AC604" s="26" t="str">
        <f t="shared" si="28"/>
        <v/>
      </c>
      <c r="AD604" s="23" t="str">
        <f t="shared" si="29"/>
        <v/>
      </c>
    </row>
    <row r="605" spans="3:30" x14ac:dyDescent="0.25">
      <c r="C605" s="67"/>
      <c r="D605" s="57"/>
      <c r="E605" s="124" t="s">
        <v>184</v>
      </c>
      <c r="F605" s="67"/>
      <c r="G605" s="129" t="s">
        <v>184</v>
      </c>
      <c r="H605" s="129" t="s">
        <v>184</v>
      </c>
      <c r="I605" s="130" t="s">
        <v>184</v>
      </c>
      <c r="AB605" s="26" t="str">
        <f t="shared" si="27"/>
        <v/>
      </c>
      <c r="AC605" s="26" t="str">
        <f t="shared" si="28"/>
        <v/>
      </c>
      <c r="AD605" s="23" t="str">
        <f t="shared" si="29"/>
        <v/>
      </c>
    </row>
    <row r="606" spans="3:30" x14ac:dyDescent="0.25">
      <c r="C606" s="67"/>
      <c r="D606" s="57"/>
      <c r="E606" s="124" t="s">
        <v>184</v>
      </c>
      <c r="F606" s="67"/>
      <c r="G606" s="129" t="s">
        <v>184</v>
      </c>
      <c r="H606" s="129" t="s">
        <v>184</v>
      </c>
      <c r="I606" s="130" t="s">
        <v>184</v>
      </c>
      <c r="AB606" s="26" t="str">
        <f t="shared" si="27"/>
        <v/>
      </c>
      <c r="AC606" s="26" t="str">
        <f t="shared" si="28"/>
        <v/>
      </c>
      <c r="AD606" s="23" t="str">
        <f t="shared" si="29"/>
        <v/>
      </c>
    </row>
    <row r="607" spans="3:30" x14ac:dyDescent="0.25">
      <c r="C607" s="67"/>
      <c r="D607" s="57"/>
      <c r="E607" s="124" t="s">
        <v>184</v>
      </c>
      <c r="F607" s="67"/>
      <c r="G607" s="129" t="s">
        <v>184</v>
      </c>
      <c r="H607" s="129" t="s">
        <v>184</v>
      </c>
      <c r="I607" s="130" t="s">
        <v>184</v>
      </c>
      <c r="AB607" s="26" t="str">
        <f t="shared" si="27"/>
        <v/>
      </c>
      <c r="AC607" s="26" t="str">
        <f t="shared" si="28"/>
        <v/>
      </c>
      <c r="AD607" s="23" t="str">
        <f t="shared" si="29"/>
        <v/>
      </c>
    </row>
    <row r="608" spans="3:30" x14ac:dyDescent="0.25">
      <c r="C608" s="67"/>
      <c r="D608" s="57"/>
      <c r="E608" s="124" t="s">
        <v>184</v>
      </c>
      <c r="F608" s="67"/>
      <c r="G608" s="129" t="s">
        <v>184</v>
      </c>
      <c r="H608" s="129" t="s">
        <v>184</v>
      </c>
      <c r="I608" s="130" t="s">
        <v>184</v>
      </c>
      <c r="AB608" s="26" t="str">
        <f t="shared" si="27"/>
        <v/>
      </c>
      <c r="AC608" s="26" t="str">
        <f t="shared" si="28"/>
        <v/>
      </c>
      <c r="AD608" s="23" t="str">
        <f t="shared" si="29"/>
        <v/>
      </c>
    </row>
    <row r="609" spans="3:30" x14ac:dyDescent="0.25">
      <c r="C609" s="67"/>
      <c r="D609" s="57"/>
      <c r="E609" s="124" t="s">
        <v>184</v>
      </c>
      <c r="F609" s="67"/>
      <c r="G609" s="129" t="s">
        <v>184</v>
      </c>
      <c r="H609" s="129" t="s">
        <v>184</v>
      </c>
      <c r="I609" s="130" t="s">
        <v>184</v>
      </c>
      <c r="AB609" s="26" t="str">
        <f t="shared" si="27"/>
        <v/>
      </c>
      <c r="AC609" s="26" t="str">
        <f t="shared" si="28"/>
        <v/>
      </c>
      <c r="AD609" s="23" t="str">
        <f t="shared" si="29"/>
        <v/>
      </c>
    </row>
    <row r="610" spans="3:30" x14ac:dyDescent="0.25">
      <c r="C610" s="67"/>
      <c r="D610" s="57"/>
      <c r="E610" s="124" t="s">
        <v>184</v>
      </c>
      <c r="F610" s="67"/>
      <c r="G610" s="129" t="s">
        <v>184</v>
      </c>
      <c r="H610" s="129" t="s">
        <v>184</v>
      </c>
      <c r="I610" s="130" t="s">
        <v>184</v>
      </c>
      <c r="AB610" s="26" t="str">
        <f t="shared" si="27"/>
        <v/>
      </c>
      <c r="AC610" s="26" t="str">
        <f t="shared" si="28"/>
        <v/>
      </c>
      <c r="AD610" s="23" t="str">
        <f t="shared" si="29"/>
        <v/>
      </c>
    </row>
    <row r="611" spans="3:30" x14ac:dyDescent="0.25">
      <c r="C611" s="67"/>
      <c r="D611" s="57"/>
      <c r="E611" s="124" t="s">
        <v>184</v>
      </c>
      <c r="F611" s="67"/>
      <c r="G611" s="129" t="s">
        <v>184</v>
      </c>
      <c r="H611" s="129" t="s">
        <v>184</v>
      </c>
      <c r="I611" s="130" t="s">
        <v>184</v>
      </c>
      <c r="AB611" s="26" t="str">
        <f t="shared" si="27"/>
        <v/>
      </c>
      <c r="AC611" s="26" t="str">
        <f t="shared" si="28"/>
        <v/>
      </c>
      <c r="AD611" s="23" t="str">
        <f t="shared" si="29"/>
        <v/>
      </c>
    </row>
    <row r="612" spans="3:30" x14ac:dyDescent="0.25">
      <c r="C612" s="67"/>
      <c r="D612" s="57"/>
      <c r="E612" s="124" t="s">
        <v>184</v>
      </c>
      <c r="F612" s="67"/>
      <c r="G612" s="129" t="s">
        <v>184</v>
      </c>
      <c r="H612" s="129" t="s">
        <v>184</v>
      </c>
      <c r="I612" s="130" t="s">
        <v>184</v>
      </c>
      <c r="AB612" s="26" t="str">
        <f t="shared" si="27"/>
        <v/>
      </c>
      <c r="AC612" s="26" t="str">
        <f t="shared" si="28"/>
        <v/>
      </c>
      <c r="AD612" s="23" t="str">
        <f t="shared" si="29"/>
        <v/>
      </c>
    </row>
    <row r="613" spans="3:30" x14ac:dyDescent="0.25">
      <c r="C613" s="67"/>
      <c r="D613" s="57"/>
      <c r="E613" s="124" t="s">
        <v>184</v>
      </c>
      <c r="F613" s="67"/>
      <c r="G613" s="129" t="s">
        <v>184</v>
      </c>
      <c r="H613" s="129" t="s">
        <v>184</v>
      </c>
      <c r="I613" s="130" t="s">
        <v>184</v>
      </c>
      <c r="AB613" s="26" t="str">
        <f t="shared" si="27"/>
        <v/>
      </c>
      <c r="AC613" s="26" t="str">
        <f t="shared" si="28"/>
        <v/>
      </c>
      <c r="AD613" s="23" t="str">
        <f t="shared" si="29"/>
        <v/>
      </c>
    </row>
    <row r="614" spans="3:30" x14ac:dyDescent="0.25">
      <c r="C614" s="67"/>
      <c r="D614" s="57"/>
      <c r="E614" s="124" t="s">
        <v>184</v>
      </c>
      <c r="F614" s="67"/>
      <c r="G614" s="129" t="s">
        <v>184</v>
      </c>
      <c r="H614" s="129" t="s">
        <v>184</v>
      </c>
      <c r="I614" s="130" t="s">
        <v>184</v>
      </c>
      <c r="AB614" s="26" t="str">
        <f t="shared" si="27"/>
        <v/>
      </c>
      <c r="AC614" s="26" t="str">
        <f t="shared" si="28"/>
        <v/>
      </c>
      <c r="AD614" s="23" t="str">
        <f t="shared" si="29"/>
        <v/>
      </c>
    </row>
    <row r="615" spans="3:30" x14ac:dyDescent="0.25">
      <c r="C615" s="67"/>
      <c r="D615" s="57"/>
      <c r="E615" s="124" t="s">
        <v>184</v>
      </c>
      <c r="F615" s="67"/>
      <c r="G615" s="129" t="s">
        <v>184</v>
      </c>
      <c r="H615" s="129" t="s">
        <v>184</v>
      </c>
      <c r="I615" s="130" t="s">
        <v>184</v>
      </c>
      <c r="AB615" s="26" t="str">
        <f t="shared" si="27"/>
        <v/>
      </c>
      <c r="AC615" s="26" t="str">
        <f t="shared" si="28"/>
        <v/>
      </c>
      <c r="AD615" s="23" t="str">
        <f t="shared" si="29"/>
        <v/>
      </c>
    </row>
    <row r="616" spans="3:30" x14ac:dyDescent="0.25">
      <c r="C616" s="67"/>
      <c r="D616" s="57"/>
      <c r="E616" s="124" t="s">
        <v>184</v>
      </c>
      <c r="F616" s="67"/>
      <c r="G616" s="129" t="s">
        <v>184</v>
      </c>
      <c r="H616" s="129" t="s">
        <v>184</v>
      </c>
      <c r="I616" s="130" t="s">
        <v>184</v>
      </c>
      <c r="AB616" s="26" t="str">
        <f t="shared" si="27"/>
        <v/>
      </c>
      <c r="AC616" s="26" t="str">
        <f t="shared" si="28"/>
        <v/>
      </c>
      <c r="AD616" s="23" t="str">
        <f t="shared" si="29"/>
        <v/>
      </c>
    </row>
    <row r="617" spans="3:30" x14ac:dyDescent="0.25">
      <c r="C617" s="67"/>
      <c r="D617" s="57"/>
      <c r="E617" s="124" t="s">
        <v>184</v>
      </c>
      <c r="F617" s="67"/>
      <c r="G617" s="129" t="s">
        <v>184</v>
      </c>
      <c r="H617" s="129" t="s">
        <v>184</v>
      </c>
      <c r="I617" s="130" t="s">
        <v>184</v>
      </c>
      <c r="AB617" s="26" t="str">
        <f t="shared" si="27"/>
        <v/>
      </c>
      <c r="AC617" s="26" t="str">
        <f t="shared" si="28"/>
        <v/>
      </c>
      <c r="AD617" s="23" t="str">
        <f t="shared" si="29"/>
        <v/>
      </c>
    </row>
    <row r="618" spans="3:30" x14ac:dyDescent="0.25">
      <c r="C618" s="67"/>
      <c r="D618" s="57"/>
      <c r="E618" s="124" t="s">
        <v>184</v>
      </c>
      <c r="F618" s="67"/>
      <c r="G618" s="129" t="s">
        <v>184</v>
      </c>
      <c r="H618" s="129" t="s">
        <v>184</v>
      </c>
      <c r="I618" s="130" t="s">
        <v>184</v>
      </c>
      <c r="AB618" s="26" t="str">
        <f t="shared" si="27"/>
        <v/>
      </c>
      <c r="AC618" s="26" t="str">
        <f t="shared" si="28"/>
        <v/>
      </c>
      <c r="AD618" s="23" t="str">
        <f t="shared" si="29"/>
        <v/>
      </c>
    </row>
    <row r="619" spans="3:30" x14ac:dyDescent="0.25">
      <c r="C619" s="67"/>
      <c r="D619" s="57"/>
      <c r="E619" s="124" t="s">
        <v>184</v>
      </c>
      <c r="F619" s="67"/>
      <c r="G619" s="129" t="s">
        <v>184</v>
      </c>
      <c r="H619" s="129" t="s">
        <v>184</v>
      </c>
      <c r="I619" s="130" t="s">
        <v>184</v>
      </c>
      <c r="AB619" s="26" t="str">
        <f t="shared" si="27"/>
        <v/>
      </c>
      <c r="AC619" s="26" t="str">
        <f t="shared" si="28"/>
        <v/>
      </c>
      <c r="AD619" s="23" t="str">
        <f t="shared" si="29"/>
        <v/>
      </c>
    </row>
    <row r="620" spans="3:30" x14ac:dyDescent="0.25">
      <c r="C620" s="67"/>
      <c r="D620" s="57"/>
      <c r="E620" s="124" t="s">
        <v>184</v>
      </c>
      <c r="F620" s="67"/>
      <c r="G620" s="129" t="s">
        <v>184</v>
      </c>
      <c r="H620" s="129" t="s">
        <v>184</v>
      </c>
      <c r="I620" s="130" t="s">
        <v>184</v>
      </c>
      <c r="AB620" s="26" t="str">
        <f t="shared" si="27"/>
        <v/>
      </c>
      <c r="AC620" s="26" t="str">
        <f t="shared" si="28"/>
        <v/>
      </c>
      <c r="AD620" s="23" t="str">
        <f t="shared" si="29"/>
        <v/>
      </c>
    </row>
    <row r="621" spans="3:30" x14ac:dyDescent="0.25">
      <c r="C621" s="67"/>
      <c r="D621" s="57"/>
      <c r="E621" s="124" t="s">
        <v>184</v>
      </c>
      <c r="F621" s="67"/>
      <c r="G621" s="129" t="s">
        <v>184</v>
      </c>
      <c r="H621" s="129" t="s">
        <v>184</v>
      </c>
      <c r="I621" s="130" t="s">
        <v>184</v>
      </c>
      <c r="AB621" s="26" t="str">
        <f t="shared" si="27"/>
        <v/>
      </c>
      <c r="AC621" s="26" t="str">
        <f t="shared" si="28"/>
        <v/>
      </c>
      <c r="AD621" s="23" t="str">
        <f t="shared" si="29"/>
        <v/>
      </c>
    </row>
    <row r="622" spans="3:30" x14ac:dyDescent="0.25">
      <c r="C622" s="67"/>
      <c r="D622" s="57"/>
      <c r="E622" s="124" t="s">
        <v>184</v>
      </c>
      <c r="F622" s="67"/>
      <c r="G622" s="129" t="s">
        <v>184</v>
      </c>
      <c r="H622" s="129" t="s">
        <v>184</v>
      </c>
      <c r="I622" s="130" t="s">
        <v>184</v>
      </c>
      <c r="AB622" s="26" t="str">
        <f t="shared" si="27"/>
        <v/>
      </c>
      <c r="AC622" s="26" t="str">
        <f t="shared" si="28"/>
        <v/>
      </c>
      <c r="AD622" s="23" t="str">
        <f t="shared" si="29"/>
        <v/>
      </c>
    </row>
    <row r="623" spans="3:30" x14ac:dyDescent="0.25">
      <c r="C623" s="67"/>
      <c r="D623" s="57"/>
      <c r="E623" s="124" t="s">
        <v>184</v>
      </c>
      <c r="F623" s="67"/>
      <c r="G623" s="129" t="s">
        <v>184</v>
      </c>
      <c r="H623" s="129" t="s">
        <v>184</v>
      </c>
      <c r="I623" s="130" t="s">
        <v>184</v>
      </c>
      <c r="AB623" s="26" t="str">
        <f t="shared" si="27"/>
        <v/>
      </c>
      <c r="AC623" s="26" t="str">
        <f t="shared" si="28"/>
        <v/>
      </c>
      <c r="AD623" s="23" t="str">
        <f t="shared" si="29"/>
        <v/>
      </c>
    </row>
    <row r="624" spans="3:30" x14ac:dyDescent="0.25">
      <c r="C624" s="67"/>
      <c r="D624" s="57"/>
      <c r="E624" s="124" t="s">
        <v>184</v>
      </c>
      <c r="F624" s="67"/>
      <c r="G624" s="129" t="s">
        <v>184</v>
      </c>
      <c r="H624" s="129" t="s">
        <v>184</v>
      </c>
      <c r="I624" s="130" t="s">
        <v>184</v>
      </c>
      <c r="AB624" s="26" t="str">
        <f t="shared" si="27"/>
        <v/>
      </c>
      <c r="AC624" s="26" t="str">
        <f t="shared" si="28"/>
        <v/>
      </c>
      <c r="AD624" s="23" t="str">
        <f t="shared" si="29"/>
        <v/>
      </c>
    </row>
    <row r="625" spans="3:30" x14ac:dyDescent="0.25">
      <c r="C625" s="67"/>
      <c r="D625" s="57"/>
      <c r="E625" s="124" t="s">
        <v>184</v>
      </c>
      <c r="F625" s="67"/>
      <c r="G625" s="129" t="s">
        <v>184</v>
      </c>
      <c r="H625" s="129" t="s">
        <v>184</v>
      </c>
      <c r="I625" s="130" t="s">
        <v>184</v>
      </c>
      <c r="AB625" s="26" t="str">
        <f t="shared" si="27"/>
        <v/>
      </c>
      <c r="AC625" s="26" t="str">
        <f t="shared" si="28"/>
        <v/>
      </c>
      <c r="AD625" s="23" t="str">
        <f t="shared" si="29"/>
        <v/>
      </c>
    </row>
    <row r="626" spans="3:30" x14ac:dyDescent="0.25">
      <c r="C626" s="67"/>
      <c r="D626" s="57"/>
      <c r="E626" s="124" t="s">
        <v>184</v>
      </c>
      <c r="F626" s="67"/>
      <c r="G626" s="129" t="s">
        <v>184</v>
      </c>
      <c r="H626" s="129" t="s">
        <v>184</v>
      </c>
      <c r="I626" s="130" t="s">
        <v>184</v>
      </c>
      <c r="AB626" s="26" t="str">
        <f t="shared" si="27"/>
        <v/>
      </c>
      <c r="AC626" s="26" t="str">
        <f t="shared" si="28"/>
        <v/>
      </c>
      <c r="AD626" s="23" t="str">
        <f t="shared" si="29"/>
        <v/>
      </c>
    </row>
    <row r="627" spans="3:30" x14ac:dyDescent="0.25">
      <c r="C627" s="67"/>
      <c r="D627" s="57"/>
      <c r="E627" s="124" t="s">
        <v>184</v>
      </c>
      <c r="F627" s="67"/>
      <c r="G627" s="129" t="s">
        <v>184</v>
      </c>
      <c r="H627" s="129" t="s">
        <v>184</v>
      </c>
      <c r="I627" s="130" t="s">
        <v>184</v>
      </c>
      <c r="AB627" s="26" t="str">
        <f t="shared" si="27"/>
        <v/>
      </c>
      <c r="AC627" s="26" t="str">
        <f t="shared" si="28"/>
        <v/>
      </c>
      <c r="AD627" s="23" t="str">
        <f t="shared" si="29"/>
        <v/>
      </c>
    </row>
    <row r="628" spans="3:30" x14ac:dyDescent="0.25">
      <c r="C628" s="67"/>
      <c r="D628" s="57"/>
      <c r="E628" s="124" t="s">
        <v>184</v>
      </c>
      <c r="F628" s="67"/>
      <c r="G628" s="129" t="s">
        <v>184</v>
      </c>
      <c r="H628" s="129" t="s">
        <v>184</v>
      </c>
      <c r="I628" s="130" t="s">
        <v>184</v>
      </c>
      <c r="AB628" s="26" t="str">
        <f t="shared" si="27"/>
        <v/>
      </c>
      <c r="AC628" s="26" t="str">
        <f t="shared" si="28"/>
        <v/>
      </c>
      <c r="AD628" s="23" t="str">
        <f t="shared" si="29"/>
        <v/>
      </c>
    </row>
    <row r="629" spans="3:30" x14ac:dyDescent="0.25">
      <c r="C629" s="67"/>
      <c r="D629" s="57"/>
      <c r="E629" s="124" t="s">
        <v>184</v>
      </c>
      <c r="F629" s="67"/>
      <c r="G629" s="129" t="s">
        <v>184</v>
      </c>
      <c r="H629" s="129" t="s">
        <v>184</v>
      </c>
      <c r="I629" s="130" t="s">
        <v>184</v>
      </c>
      <c r="AB629" s="26" t="str">
        <f t="shared" si="27"/>
        <v/>
      </c>
      <c r="AC629" s="26" t="str">
        <f t="shared" si="28"/>
        <v/>
      </c>
      <c r="AD629" s="23" t="str">
        <f t="shared" si="29"/>
        <v/>
      </c>
    </row>
    <row r="630" spans="3:30" x14ac:dyDescent="0.25">
      <c r="C630" s="67"/>
      <c r="D630" s="57"/>
      <c r="E630" s="124" t="s">
        <v>184</v>
      </c>
      <c r="F630" s="67"/>
      <c r="G630" s="129" t="s">
        <v>184</v>
      </c>
      <c r="H630" s="129" t="s">
        <v>184</v>
      </c>
      <c r="I630" s="130" t="s">
        <v>184</v>
      </c>
      <c r="AB630" s="26" t="str">
        <f t="shared" si="27"/>
        <v/>
      </c>
      <c r="AC630" s="26" t="str">
        <f t="shared" si="28"/>
        <v/>
      </c>
      <c r="AD630" s="23" t="str">
        <f t="shared" si="29"/>
        <v/>
      </c>
    </row>
    <row r="631" spans="3:30" x14ac:dyDescent="0.25">
      <c r="C631" s="67"/>
      <c r="D631" s="57"/>
      <c r="E631" s="124" t="s">
        <v>184</v>
      </c>
      <c r="F631" s="67"/>
      <c r="G631" s="129" t="s">
        <v>184</v>
      </c>
      <c r="H631" s="129" t="s">
        <v>184</v>
      </c>
      <c r="I631" s="130" t="s">
        <v>184</v>
      </c>
      <c r="AB631" s="26" t="str">
        <f t="shared" si="27"/>
        <v/>
      </c>
      <c r="AC631" s="26" t="str">
        <f t="shared" si="28"/>
        <v/>
      </c>
      <c r="AD631" s="23" t="str">
        <f t="shared" si="29"/>
        <v/>
      </c>
    </row>
    <row r="632" spans="3:30" x14ac:dyDescent="0.25">
      <c r="C632" s="67"/>
      <c r="D632" s="57"/>
      <c r="E632" s="124" t="s">
        <v>184</v>
      </c>
      <c r="F632" s="67"/>
      <c r="G632" s="129" t="s">
        <v>184</v>
      </c>
      <c r="H632" s="129" t="s">
        <v>184</v>
      </c>
      <c r="I632" s="130" t="s">
        <v>184</v>
      </c>
      <c r="AB632" s="26" t="str">
        <f t="shared" si="27"/>
        <v/>
      </c>
      <c r="AC632" s="26" t="str">
        <f t="shared" si="28"/>
        <v/>
      </c>
      <c r="AD632" s="23" t="str">
        <f t="shared" si="29"/>
        <v/>
      </c>
    </row>
    <row r="633" spans="3:30" x14ac:dyDescent="0.25">
      <c r="C633" s="67"/>
      <c r="D633" s="57"/>
      <c r="E633" s="124" t="s">
        <v>184</v>
      </c>
      <c r="F633" s="67"/>
      <c r="G633" s="129" t="s">
        <v>184</v>
      </c>
      <c r="H633" s="129" t="s">
        <v>184</v>
      </c>
      <c r="I633" s="130" t="s">
        <v>184</v>
      </c>
      <c r="AB633" s="26" t="str">
        <f t="shared" si="27"/>
        <v/>
      </c>
      <c r="AC633" s="26" t="str">
        <f t="shared" si="28"/>
        <v/>
      </c>
      <c r="AD633" s="23" t="str">
        <f t="shared" si="29"/>
        <v/>
      </c>
    </row>
    <row r="634" spans="3:30" x14ac:dyDescent="0.25">
      <c r="C634" s="67"/>
      <c r="D634" s="57"/>
      <c r="E634" s="124" t="s">
        <v>184</v>
      </c>
      <c r="F634" s="67"/>
      <c r="G634" s="129" t="s">
        <v>184</v>
      </c>
      <c r="H634" s="129" t="s">
        <v>184</v>
      </c>
      <c r="I634" s="130" t="s">
        <v>184</v>
      </c>
      <c r="AB634" s="26" t="str">
        <f t="shared" si="27"/>
        <v/>
      </c>
      <c r="AC634" s="26" t="str">
        <f t="shared" si="28"/>
        <v/>
      </c>
      <c r="AD634" s="23" t="str">
        <f t="shared" si="29"/>
        <v/>
      </c>
    </row>
    <row r="635" spans="3:30" x14ac:dyDescent="0.25">
      <c r="C635" s="67"/>
      <c r="D635" s="57"/>
      <c r="E635" s="124" t="s">
        <v>184</v>
      </c>
      <c r="F635" s="67"/>
      <c r="G635" s="129" t="s">
        <v>184</v>
      </c>
      <c r="H635" s="129" t="s">
        <v>184</v>
      </c>
      <c r="I635" s="130" t="s">
        <v>184</v>
      </c>
      <c r="AB635" s="26" t="str">
        <f t="shared" si="27"/>
        <v/>
      </c>
      <c r="AC635" s="26" t="str">
        <f t="shared" si="28"/>
        <v/>
      </c>
      <c r="AD635" s="23" t="str">
        <f t="shared" si="29"/>
        <v/>
      </c>
    </row>
    <row r="636" spans="3:30" x14ac:dyDescent="0.25">
      <c r="C636" s="67"/>
      <c r="D636" s="57"/>
      <c r="E636" s="124" t="s">
        <v>184</v>
      </c>
      <c r="F636" s="67"/>
      <c r="G636" s="129" t="s">
        <v>184</v>
      </c>
      <c r="H636" s="129" t="s">
        <v>184</v>
      </c>
      <c r="I636" s="130" t="s">
        <v>184</v>
      </c>
      <c r="AB636" s="26" t="str">
        <f t="shared" si="27"/>
        <v/>
      </c>
      <c r="AC636" s="26" t="str">
        <f t="shared" si="28"/>
        <v/>
      </c>
      <c r="AD636" s="23" t="str">
        <f t="shared" si="29"/>
        <v/>
      </c>
    </row>
    <row r="637" spans="3:30" x14ac:dyDescent="0.25">
      <c r="C637" s="67"/>
      <c r="D637" s="57"/>
      <c r="E637" s="124" t="s">
        <v>184</v>
      </c>
      <c r="F637" s="67"/>
      <c r="G637" s="129" t="s">
        <v>184</v>
      </c>
      <c r="H637" s="129" t="s">
        <v>184</v>
      </c>
      <c r="I637" s="130" t="s">
        <v>184</v>
      </c>
      <c r="AB637" s="26" t="str">
        <f t="shared" si="27"/>
        <v/>
      </c>
      <c r="AC637" s="26" t="str">
        <f t="shared" si="28"/>
        <v/>
      </c>
      <c r="AD637" s="23" t="str">
        <f t="shared" si="29"/>
        <v/>
      </c>
    </row>
    <row r="638" spans="3:30" x14ac:dyDescent="0.25">
      <c r="C638" s="67"/>
      <c r="D638" s="57"/>
      <c r="E638" s="124" t="s">
        <v>184</v>
      </c>
      <c r="F638" s="67"/>
      <c r="G638" s="129" t="s">
        <v>184</v>
      </c>
      <c r="H638" s="129" t="s">
        <v>184</v>
      </c>
      <c r="I638" s="130" t="s">
        <v>184</v>
      </c>
      <c r="AB638" s="26" t="str">
        <f t="shared" si="27"/>
        <v/>
      </c>
      <c r="AC638" s="26" t="str">
        <f t="shared" si="28"/>
        <v/>
      </c>
      <c r="AD638" s="23" t="str">
        <f t="shared" si="29"/>
        <v/>
      </c>
    </row>
    <row r="639" spans="3:30" x14ac:dyDescent="0.25">
      <c r="C639" s="67"/>
      <c r="D639" s="57"/>
      <c r="E639" s="124" t="s">
        <v>184</v>
      </c>
      <c r="F639" s="67"/>
      <c r="G639" s="129" t="s">
        <v>184</v>
      </c>
      <c r="H639" s="129" t="s">
        <v>184</v>
      </c>
      <c r="I639" s="130" t="s">
        <v>184</v>
      </c>
      <c r="AB639" s="26" t="str">
        <f t="shared" si="27"/>
        <v/>
      </c>
      <c r="AC639" s="26" t="str">
        <f t="shared" si="28"/>
        <v/>
      </c>
      <c r="AD639" s="23" t="str">
        <f t="shared" si="29"/>
        <v/>
      </c>
    </row>
    <row r="640" spans="3:30" x14ac:dyDescent="0.25">
      <c r="C640" s="67"/>
      <c r="D640" s="57"/>
      <c r="E640" s="124" t="s">
        <v>184</v>
      </c>
      <c r="F640" s="67"/>
      <c r="G640" s="129" t="s">
        <v>184</v>
      </c>
      <c r="H640" s="129" t="s">
        <v>184</v>
      </c>
      <c r="I640" s="130" t="s">
        <v>184</v>
      </c>
      <c r="AB640" s="26" t="str">
        <f t="shared" si="27"/>
        <v/>
      </c>
      <c r="AC640" s="26" t="str">
        <f t="shared" si="28"/>
        <v/>
      </c>
      <c r="AD640" s="23" t="str">
        <f t="shared" si="29"/>
        <v/>
      </c>
    </row>
    <row r="641" spans="3:30" x14ac:dyDescent="0.25">
      <c r="C641" s="67"/>
      <c r="D641" s="57"/>
      <c r="E641" s="124" t="s">
        <v>184</v>
      </c>
      <c r="F641" s="67"/>
      <c r="G641" s="129" t="s">
        <v>184</v>
      </c>
      <c r="H641" s="129" t="s">
        <v>184</v>
      </c>
      <c r="I641" s="130" t="s">
        <v>184</v>
      </c>
      <c r="AB641" s="26" t="str">
        <f t="shared" si="27"/>
        <v/>
      </c>
      <c r="AC641" s="26" t="str">
        <f t="shared" si="28"/>
        <v/>
      </c>
      <c r="AD641" s="23" t="str">
        <f t="shared" si="29"/>
        <v/>
      </c>
    </row>
    <row r="642" spans="3:30" x14ac:dyDescent="0.25">
      <c r="C642" s="67"/>
      <c r="D642" s="57"/>
      <c r="E642" s="124" t="s">
        <v>184</v>
      </c>
      <c r="F642" s="67"/>
      <c r="G642" s="129" t="s">
        <v>184</v>
      </c>
      <c r="H642" s="129" t="s">
        <v>184</v>
      </c>
      <c r="I642" s="130" t="s">
        <v>184</v>
      </c>
      <c r="AB642" s="26" t="str">
        <f t="shared" si="27"/>
        <v/>
      </c>
      <c r="AC642" s="26" t="str">
        <f t="shared" si="28"/>
        <v/>
      </c>
      <c r="AD642" s="23" t="str">
        <f t="shared" si="29"/>
        <v/>
      </c>
    </row>
    <row r="643" spans="3:30" x14ac:dyDescent="0.25">
      <c r="C643" s="67"/>
      <c r="D643" s="57"/>
      <c r="E643" s="124" t="s">
        <v>184</v>
      </c>
      <c r="F643" s="67"/>
      <c r="G643" s="129" t="s">
        <v>184</v>
      </c>
      <c r="H643" s="129" t="s">
        <v>184</v>
      </c>
      <c r="I643" s="130" t="s">
        <v>184</v>
      </c>
      <c r="AB643" s="26" t="str">
        <f t="shared" si="27"/>
        <v/>
      </c>
      <c r="AC643" s="26" t="str">
        <f t="shared" si="28"/>
        <v/>
      </c>
      <c r="AD643" s="23" t="str">
        <f t="shared" si="29"/>
        <v/>
      </c>
    </row>
    <row r="644" spans="3:30" x14ac:dyDescent="0.25">
      <c r="C644" s="67"/>
      <c r="D644" s="57"/>
      <c r="E644" s="124" t="s">
        <v>184</v>
      </c>
      <c r="F644" s="67"/>
      <c r="G644" s="129" t="s">
        <v>184</v>
      </c>
      <c r="H644" s="129" t="s">
        <v>184</v>
      </c>
      <c r="I644" s="130" t="s">
        <v>184</v>
      </c>
      <c r="AB644" s="26" t="str">
        <f t="shared" si="27"/>
        <v/>
      </c>
      <c r="AC644" s="26" t="str">
        <f t="shared" si="28"/>
        <v/>
      </c>
      <c r="AD644" s="23" t="str">
        <f t="shared" si="29"/>
        <v/>
      </c>
    </row>
    <row r="645" spans="3:30" x14ac:dyDescent="0.25">
      <c r="C645" s="67"/>
      <c r="D645" s="57"/>
      <c r="E645" s="124" t="s">
        <v>184</v>
      </c>
      <c r="F645" s="67"/>
      <c r="G645" s="129" t="s">
        <v>184</v>
      </c>
      <c r="H645" s="129" t="s">
        <v>184</v>
      </c>
      <c r="I645" s="130" t="s">
        <v>184</v>
      </c>
      <c r="AB645" s="26" t="str">
        <f t="shared" si="27"/>
        <v/>
      </c>
      <c r="AC645" s="26" t="str">
        <f t="shared" si="28"/>
        <v/>
      </c>
      <c r="AD645" s="23" t="str">
        <f t="shared" si="29"/>
        <v/>
      </c>
    </row>
    <row r="646" spans="3:30" x14ac:dyDescent="0.25">
      <c r="C646" s="67"/>
      <c r="D646" s="57"/>
      <c r="E646" s="124" t="s">
        <v>184</v>
      </c>
      <c r="F646" s="67"/>
      <c r="G646" s="129" t="s">
        <v>184</v>
      </c>
      <c r="H646" s="129" t="s">
        <v>184</v>
      </c>
      <c r="I646" s="130" t="s">
        <v>184</v>
      </c>
      <c r="AB646" s="26" t="str">
        <f t="shared" si="27"/>
        <v/>
      </c>
      <c r="AC646" s="26" t="str">
        <f t="shared" si="28"/>
        <v/>
      </c>
      <c r="AD646" s="23" t="str">
        <f t="shared" si="29"/>
        <v/>
      </c>
    </row>
    <row r="647" spans="3:30" x14ac:dyDescent="0.25">
      <c r="C647" s="67"/>
      <c r="D647" s="57"/>
      <c r="E647" s="124" t="s">
        <v>184</v>
      </c>
      <c r="F647" s="67"/>
      <c r="G647" s="129" t="s">
        <v>184</v>
      </c>
      <c r="H647" s="129" t="s">
        <v>184</v>
      </c>
      <c r="I647" s="130" t="s">
        <v>184</v>
      </c>
      <c r="AB647" s="26" t="str">
        <f t="shared" ref="AB647:AB710" si="30">IF(D647="","",MONTH(D647))</f>
        <v/>
      </c>
      <c r="AC647" s="26" t="str">
        <f t="shared" ref="AC647:AC710" si="31">IF(D647="","",YEAR(D647))</f>
        <v/>
      </c>
      <c r="AD647" s="23" t="str">
        <f t="shared" ref="AD647:AD710" si="32">IF(ISERROR(
IF(G647="","",H647-G647)),"",IF(G647="","",H647-G647))</f>
        <v/>
      </c>
    </row>
    <row r="648" spans="3:30" x14ac:dyDescent="0.25">
      <c r="C648" s="67"/>
      <c r="D648" s="57"/>
      <c r="E648" s="124" t="s">
        <v>184</v>
      </c>
      <c r="F648" s="67"/>
      <c r="G648" s="129" t="s">
        <v>184</v>
      </c>
      <c r="H648" s="129" t="s">
        <v>184</v>
      </c>
      <c r="I648" s="130" t="s">
        <v>184</v>
      </c>
      <c r="AB648" s="26" t="str">
        <f t="shared" si="30"/>
        <v/>
      </c>
      <c r="AC648" s="26" t="str">
        <f t="shared" si="31"/>
        <v/>
      </c>
      <c r="AD648" s="23" t="str">
        <f t="shared" si="32"/>
        <v/>
      </c>
    </row>
    <row r="649" spans="3:30" x14ac:dyDescent="0.25">
      <c r="C649" s="67"/>
      <c r="D649" s="57"/>
      <c r="E649" s="124" t="s">
        <v>184</v>
      </c>
      <c r="F649" s="67"/>
      <c r="G649" s="129" t="s">
        <v>184</v>
      </c>
      <c r="H649" s="129" t="s">
        <v>184</v>
      </c>
      <c r="I649" s="130" t="s">
        <v>184</v>
      </c>
      <c r="AB649" s="26" t="str">
        <f t="shared" si="30"/>
        <v/>
      </c>
      <c r="AC649" s="26" t="str">
        <f t="shared" si="31"/>
        <v/>
      </c>
      <c r="AD649" s="23" t="str">
        <f t="shared" si="32"/>
        <v/>
      </c>
    </row>
    <row r="650" spans="3:30" x14ac:dyDescent="0.25">
      <c r="C650" s="67"/>
      <c r="D650" s="57"/>
      <c r="E650" s="124" t="s">
        <v>184</v>
      </c>
      <c r="F650" s="67"/>
      <c r="G650" s="129" t="s">
        <v>184</v>
      </c>
      <c r="H650" s="129" t="s">
        <v>184</v>
      </c>
      <c r="I650" s="130" t="s">
        <v>184</v>
      </c>
      <c r="AB650" s="26" t="str">
        <f t="shared" si="30"/>
        <v/>
      </c>
      <c r="AC650" s="26" t="str">
        <f t="shared" si="31"/>
        <v/>
      </c>
      <c r="AD650" s="23" t="str">
        <f t="shared" si="32"/>
        <v/>
      </c>
    </row>
    <row r="651" spans="3:30" x14ac:dyDescent="0.25">
      <c r="C651" s="67"/>
      <c r="D651" s="57"/>
      <c r="E651" s="124" t="s">
        <v>184</v>
      </c>
      <c r="F651" s="67"/>
      <c r="G651" s="129" t="s">
        <v>184</v>
      </c>
      <c r="H651" s="129" t="s">
        <v>184</v>
      </c>
      <c r="I651" s="130" t="s">
        <v>184</v>
      </c>
      <c r="AB651" s="26" t="str">
        <f t="shared" si="30"/>
        <v/>
      </c>
      <c r="AC651" s="26" t="str">
        <f t="shared" si="31"/>
        <v/>
      </c>
      <c r="AD651" s="23" t="str">
        <f t="shared" si="32"/>
        <v/>
      </c>
    </row>
    <row r="652" spans="3:30" x14ac:dyDescent="0.25">
      <c r="C652" s="67"/>
      <c r="D652" s="57"/>
      <c r="E652" s="124" t="s">
        <v>184</v>
      </c>
      <c r="F652" s="67"/>
      <c r="G652" s="129" t="s">
        <v>184</v>
      </c>
      <c r="H652" s="129" t="s">
        <v>184</v>
      </c>
      <c r="I652" s="130" t="s">
        <v>184</v>
      </c>
      <c r="AB652" s="26" t="str">
        <f t="shared" si="30"/>
        <v/>
      </c>
      <c r="AC652" s="26" t="str">
        <f t="shared" si="31"/>
        <v/>
      </c>
      <c r="AD652" s="23" t="str">
        <f t="shared" si="32"/>
        <v/>
      </c>
    </row>
    <row r="653" spans="3:30" x14ac:dyDescent="0.25">
      <c r="C653" s="67"/>
      <c r="D653" s="57"/>
      <c r="E653" s="124" t="s">
        <v>184</v>
      </c>
      <c r="F653" s="67"/>
      <c r="G653" s="129" t="s">
        <v>184</v>
      </c>
      <c r="H653" s="129" t="s">
        <v>184</v>
      </c>
      <c r="I653" s="130" t="s">
        <v>184</v>
      </c>
      <c r="AB653" s="26" t="str">
        <f t="shared" si="30"/>
        <v/>
      </c>
      <c r="AC653" s="26" t="str">
        <f t="shared" si="31"/>
        <v/>
      </c>
      <c r="AD653" s="23" t="str">
        <f t="shared" si="32"/>
        <v/>
      </c>
    </row>
    <row r="654" spans="3:30" x14ac:dyDescent="0.25">
      <c r="C654" s="67"/>
      <c r="D654" s="57"/>
      <c r="E654" s="124" t="s">
        <v>184</v>
      </c>
      <c r="F654" s="67"/>
      <c r="G654" s="129" t="s">
        <v>184</v>
      </c>
      <c r="H654" s="129" t="s">
        <v>184</v>
      </c>
      <c r="I654" s="130" t="s">
        <v>184</v>
      </c>
      <c r="AB654" s="26" t="str">
        <f t="shared" si="30"/>
        <v/>
      </c>
      <c r="AC654" s="26" t="str">
        <f t="shared" si="31"/>
        <v/>
      </c>
      <c r="AD654" s="23" t="str">
        <f t="shared" si="32"/>
        <v/>
      </c>
    </row>
    <row r="655" spans="3:30" x14ac:dyDescent="0.25">
      <c r="C655" s="67"/>
      <c r="D655" s="57"/>
      <c r="E655" s="124" t="s">
        <v>184</v>
      </c>
      <c r="F655" s="67"/>
      <c r="G655" s="129" t="s">
        <v>184</v>
      </c>
      <c r="H655" s="129" t="s">
        <v>184</v>
      </c>
      <c r="I655" s="130" t="s">
        <v>184</v>
      </c>
      <c r="AB655" s="26" t="str">
        <f t="shared" si="30"/>
        <v/>
      </c>
      <c r="AC655" s="26" t="str">
        <f t="shared" si="31"/>
        <v/>
      </c>
      <c r="AD655" s="23" t="str">
        <f t="shared" si="32"/>
        <v/>
      </c>
    </row>
    <row r="656" spans="3:30" x14ac:dyDescent="0.25">
      <c r="C656" s="67"/>
      <c r="D656" s="57"/>
      <c r="E656" s="124" t="s">
        <v>184</v>
      </c>
      <c r="F656" s="67"/>
      <c r="G656" s="129" t="s">
        <v>184</v>
      </c>
      <c r="H656" s="129" t="s">
        <v>184</v>
      </c>
      <c r="I656" s="130" t="s">
        <v>184</v>
      </c>
      <c r="AB656" s="26" t="str">
        <f t="shared" si="30"/>
        <v/>
      </c>
      <c r="AC656" s="26" t="str">
        <f t="shared" si="31"/>
        <v/>
      </c>
      <c r="AD656" s="23" t="str">
        <f t="shared" si="32"/>
        <v/>
      </c>
    </row>
    <row r="657" spans="3:30" x14ac:dyDescent="0.25">
      <c r="C657" s="67"/>
      <c r="D657" s="57"/>
      <c r="E657" s="124" t="s">
        <v>184</v>
      </c>
      <c r="F657" s="67"/>
      <c r="G657" s="129" t="s">
        <v>184</v>
      </c>
      <c r="H657" s="129" t="s">
        <v>184</v>
      </c>
      <c r="I657" s="130" t="s">
        <v>184</v>
      </c>
      <c r="AB657" s="26" t="str">
        <f t="shared" si="30"/>
        <v/>
      </c>
      <c r="AC657" s="26" t="str">
        <f t="shared" si="31"/>
        <v/>
      </c>
      <c r="AD657" s="23" t="str">
        <f t="shared" si="32"/>
        <v/>
      </c>
    </row>
    <row r="658" spans="3:30" x14ac:dyDescent="0.25">
      <c r="C658" s="67"/>
      <c r="D658" s="57"/>
      <c r="E658" s="124" t="s">
        <v>184</v>
      </c>
      <c r="F658" s="67"/>
      <c r="G658" s="129" t="s">
        <v>184</v>
      </c>
      <c r="H658" s="129" t="s">
        <v>184</v>
      </c>
      <c r="I658" s="130" t="s">
        <v>184</v>
      </c>
      <c r="AB658" s="26" t="str">
        <f t="shared" si="30"/>
        <v/>
      </c>
      <c r="AC658" s="26" t="str">
        <f t="shared" si="31"/>
        <v/>
      </c>
      <c r="AD658" s="23" t="str">
        <f t="shared" si="32"/>
        <v/>
      </c>
    </row>
    <row r="659" spans="3:30" x14ac:dyDescent="0.25">
      <c r="C659" s="67"/>
      <c r="D659" s="57"/>
      <c r="E659" s="124" t="s">
        <v>184</v>
      </c>
      <c r="F659" s="67"/>
      <c r="G659" s="129" t="s">
        <v>184</v>
      </c>
      <c r="H659" s="129" t="s">
        <v>184</v>
      </c>
      <c r="I659" s="130" t="s">
        <v>184</v>
      </c>
      <c r="AB659" s="26" t="str">
        <f t="shared" si="30"/>
        <v/>
      </c>
      <c r="AC659" s="26" t="str">
        <f t="shared" si="31"/>
        <v/>
      </c>
      <c r="AD659" s="23" t="str">
        <f t="shared" si="32"/>
        <v/>
      </c>
    </row>
    <row r="660" spans="3:30" x14ac:dyDescent="0.25">
      <c r="C660" s="67"/>
      <c r="D660" s="57"/>
      <c r="E660" s="124" t="s">
        <v>184</v>
      </c>
      <c r="F660" s="67"/>
      <c r="G660" s="129" t="s">
        <v>184</v>
      </c>
      <c r="H660" s="129" t="s">
        <v>184</v>
      </c>
      <c r="I660" s="130" t="s">
        <v>184</v>
      </c>
      <c r="AB660" s="26" t="str">
        <f t="shared" si="30"/>
        <v/>
      </c>
      <c r="AC660" s="26" t="str">
        <f t="shared" si="31"/>
        <v/>
      </c>
      <c r="AD660" s="23" t="str">
        <f t="shared" si="32"/>
        <v/>
      </c>
    </row>
    <row r="661" spans="3:30" x14ac:dyDescent="0.25">
      <c r="C661" s="67"/>
      <c r="D661" s="57"/>
      <c r="E661" s="124" t="s">
        <v>184</v>
      </c>
      <c r="F661" s="67"/>
      <c r="G661" s="129" t="s">
        <v>184</v>
      </c>
      <c r="H661" s="129" t="s">
        <v>184</v>
      </c>
      <c r="I661" s="130" t="s">
        <v>184</v>
      </c>
      <c r="AB661" s="26" t="str">
        <f t="shared" si="30"/>
        <v/>
      </c>
      <c r="AC661" s="26" t="str">
        <f t="shared" si="31"/>
        <v/>
      </c>
      <c r="AD661" s="23" t="str">
        <f t="shared" si="32"/>
        <v/>
      </c>
    </row>
    <row r="662" spans="3:30" x14ac:dyDescent="0.25">
      <c r="C662" s="67"/>
      <c r="D662" s="57"/>
      <c r="E662" s="124" t="s">
        <v>184</v>
      </c>
      <c r="F662" s="67"/>
      <c r="G662" s="129" t="s">
        <v>184</v>
      </c>
      <c r="H662" s="129" t="s">
        <v>184</v>
      </c>
      <c r="I662" s="130" t="s">
        <v>184</v>
      </c>
      <c r="AB662" s="26" t="str">
        <f t="shared" si="30"/>
        <v/>
      </c>
      <c r="AC662" s="26" t="str">
        <f t="shared" si="31"/>
        <v/>
      </c>
      <c r="AD662" s="23" t="str">
        <f t="shared" si="32"/>
        <v/>
      </c>
    </row>
    <row r="663" spans="3:30" x14ac:dyDescent="0.25">
      <c r="C663" s="67"/>
      <c r="D663" s="57"/>
      <c r="E663" s="124" t="s">
        <v>184</v>
      </c>
      <c r="F663" s="67"/>
      <c r="G663" s="129" t="s">
        <v>184</v>
      </c>
      <c r="H663" s="129" t="s">
        <v>184</v>
      </c>
      <c r="I663" s="130" t="s">
        <v>184</v>
      </c>
      <c r="AB663" s="26" t="str">
        <f t="shared" si="30"/>
        <v/>
      </c>
      <c r="AC663" s="26" t="str">
        <f t="shared" si="31"/>
        <v/>
      </c>
      <c r="AD663" s="23" t="str">
        <f t="shared" si="32"/>
        <v/>
      </c>
    </row>
    <row r="664" spans="3:30" x14ac:dyDescent="0.25">
      <c r="C664" s="67"/>
      <c r="D664" s="57"/>
      <c r="E664" s="124" t="s">
        <v>184</v>
      </c>
      <c r="F664" s="67"/>
      <c r="G664" s="129" t="s">
        <v>184</v>
      </c>
      <c r="H664" s="129" t="s">
        <v>184</v>
      </c>
      <c r="I664" s="130" t="s">
        <v>184</v>
      </c>
      <c r="AB664" s="26" t="str">
        <f t="shared" si="30"/>
        <v/>
      </c>
      <c r="AC664" s="26" t="str">
        <f t="shared" si="31"/>
        <v/>
      </c>
      <c r="AD664" s="23" t="str">
        <f t="shared" si="32"/>
        <v/>
      </c>
    </row>
    <row r="665" spans="3:30" x14ac:dyDescent="0.25">
      <c r="C665" s="67"/>
      <c r="D665" s="57"/>
      <c r="E665" s="124" t="s">
        <v>184</v>
      </c>
      <c r="F665" s="67"/>
      <c r="G665" s="129" t="s">
        <v>184</v>
      </c>
      <c r="H665" s="129" t="s">
        <v>184</v>
      </c>
      <c r="I665" s="130" t="s">
        <v>184</v>
      </c>
      <c r="AB665" s="26" t="str">
        <f t="shared" si="30"/>
        <v/>
      </c>
      <c r="AC665" s="26" t="str">
        <f t="shared" si="31"/>
        <v/>
      </c>
      <c r="AD665" s="23" t="str">
        <f t="shared" si="32"/>
        <v/>
      </c>
    </row>
    <row r="666" spans="3:30" x14ac:dyDescent="0.25">
      <c r="C666" s="67"/>
      <c r="D666" s="57"/>
      <c r="E666" s="124" t="s">
        <v>184</v>
      </c>
      <c r="F666" s="67"/>
      <c r="G666" s="129" t="s">
        <v>184</v>
      </c>
      <c r="H666" s="129" t="s">
        <v>184</v>
      </c>
      <c r="I666" s="130" t="s">
        <v>184</v>
      </c>
      <c r="AB666" s="26" t="str">
        <f t="shared" si="30"/>
        <v/>
      </c>
      <c r="AC666" s="26" t="str">
        <f t="shared" si="31"/>
        <v/>
      </c>
      <c r="AD666" s="23" t="str">
        <f t="shared" si="32"/>
        <v/>
      </c>
    </row>
    <row r="667" spans="3:30" x14ac:dyDescent="0.25">
      <c r="C667" s="67"/>
      <c r="D667" s="57"/>
      <c r="E667" s="124" t="s">
        <v>184</v>
      </c>
      <c r="F667" s="67"/>
      <c r="G667" s="129" t="s">
        <v>184</v>
      </c>
      <c r="H667" s="129" t="s">
        <v>184</v>
      </c>
      <c r="I667" s="130" t="s">
        <v>184</v>
      </c>
      <c r="AB667" s="26" t="str">
        <f t="shared" si="30"/>
        <v/>
      </c>
      <c r="AC667" s="26" t="str">
        <f t="shared" si="31"/>
        <v/>
      </c>
      <c r="AD667" s="23" t="str">
        <f t="shared" si="32"/>
        <v/>
      </c>
    </row>
    <row r="668" spans="3:30" x14ac:dyDescent="0.25">
      <c r="C668" s="67"/>
      <c r="D668" s="57"/>
      <c r="E668" s="124" t="s">
        <v>184</v>
      </c>
      <c r="F668" s="67"/>
      <c r="G668" s="129" t="s">
        <v>184</v>
      </c>
      <c r="H668" s="129" t="s">
        <v>184</v>
      </c>
      <c r="I668" s="130" t="s">
        <v>184</v>
      </c>
      <c r="AB668" s="26" t="str">
        <f t="shared" si="30"/>
        <v/>
      </c>
      <c r="AC668" s="26" t="str">
        <f t="shared" si="31"/>
        <v/>
      </c>
      <c r="AD668" s="23" t="str">
        <f t="shared" si="32"/>
        <v/>
      </c>
    </row>
    <row r="669" spans="3:30" x14ac:dyDescent="0.25">
      <c r="C669" s="67"/>
      <c r="D669" s="57"/>
      <c r="E669" s="124" t="s">
        <v>184</v>
      </c>
      <c r="F669" s="67"/>
      <c r="G669" s="129" t="s">
        <v>184</v>
      </c>
      <c r="H669" s="129" t="s">
        <v>184</v>
      </c>
      <c r="I669" s="130" t="s">
        <v>184</v>
      </c>
      <c r="AB669" s="26" t="str">
        <f t="shared" si="30"/>
        <v/>
      </c>
      <c r="AC669" s="26" t="str">
        <f t="shared" si="31"/>
        <v/>
      </c>
      <c r="AD669" s="23" t="str">
        <f t="shared" si="32"/>
        <v/>
      </c>
    </row>
    <row r="670" spans="3:30" x14ac:dyDescent="0.25">
      <c r="C670" s="67"/>
      <c r="D670" s="57"/>
      <c r="E670" s="124" t="s">
        <v>184</v>
      </c>
      <c r="F670" s="67"/>
      <c r="G670" s="129" t="s">
        <v>184</v>
      </c>
      <c r="H670" s="129" t="s">
        <v>184</v>
      </c>
      <c r="I670" s="130" t="s">
        <v>184</v>
      </c>
      <c r="AB670" s="26" t="str">
        <f t="shared" si="30"/>
        <v/>
      </c>
      <c r="AC670" s="26" t="str">
        <f t="shared" si="31"/>
        <v/>
      </c>
      <c r="AD670" s="23" t="str">
        <f t="shared" si="32"/>
        <v/>
      </c>
    </row>
    <row r="671" spans="3:30" x14ac:dyDescent="0.25">
      <c r="C671" s="67"/>
      <c r="D671" s="57"/>
      <c r="E671" s="124" t="s">
        <v>184</v>
      </c>
      <c r="F671" s="67"/>
      <c r="G671" s="129" t="s">
        <v>184</v>
      </c>
      <c r="H671" s="129" t="s">
        <v>184</v>
      </c>
      <c r="I671" s="130" t="s">
        <v>184</v>
      </c>
      <c r="AB671" s="26" t="str">
        <f t="shared" si="30"/>
        <v/>
      </c>
      <c r="AC671" s="26" t="str">
        <f t="shared" si="31"/>
        <v/>
      </c>
      <c r="AD671" s="23" t="str">
        <f t="shared" si="32"/>
        <v/>
      </c>
    </row>
    <row r="672" spans="3:30" x14ac:dyDescent="0.25">
      <c r="C672" s="67"/>
      <c r="D672" s="57"/>
      <c r="E672" s="124" t="s">
        <v>184</v>
      </c>
      <c r="F672" s="67"/>
      <c r="G672" s="129" t="s">
        <v>184</v>
      </c>
      <c r="H672" s="129" t="s">
        <v>184</v>
      </c>
      <c r="I672" s="130" t="s">
        <v>184</v>
      </c>
      <c r="AB672" s="26" t="str">
        <f t="shared" si="30"/>
        <v/>
      </c>
      <c r="AC672" s="26" t="str">
        <f t="shared" si="31"/>
        <v/>
      </c>
      <c r="AD672" s="23" t="str">
        <f t="shared" si="32"/>
        <v/>
      </c>
    </row>
    <row r="673" spans="3:30" x14ac:dyDescent="0.25">
      <c r="C673" s="67"/>
      <c r="D673" s="57"/>
      <c r="E673" s="124" t="s">
        <v>184</v>
      </c>
      <c r="F673" s="67"/>
      <c r="G673" s="129" t="s">
        <v>184</v>
      </c>
      <c r="H673" s="129" t="s">
        <v>184</v>
      </c>
      <c r="I673" s="130" t="s">
        <v>184</v>
      </c>
      <c r="AB673" s="26" t="str">
        <f t="shared" si="30"/>
        <v/>
      </c>
      <c r="AC673" s="26" t="str">
        <f t="shared" si="31"/>
        <v/>
      </c>
      <c r="AD673" s="23" t="str">
        <f t="shared" si="32"/>
        <v/>
      </c>
    </row>
    <row r="674" spans="3:30" x14ac:dyDescent="0.25">
      <c r="C674" s="67"/>
      <c r="D674" s="57"/>
      <c r="E674" s="124" t="s">
        <v>184</v>
      </c>
      <c r="F674" s="67"/>
      <c r="G674" s="129" t="s">
        <v>184</v>
      </c>
      <c r="H674" s="129" t="s">
        <v>184</v>
      </c>
      <c r="I674" s="130" t="s">
        <v>184</v>
      </c>
      <c r="AB674" s="26" t="str">
        <f t="shared" si="30"/>
        <v/>
      </c>
      <c r="AC674" s="26" t="str">
        <f t="shared" si="31"/>
        <v/>
      </c>
      <c r="AD674" s="23" t="str">
        <f t="shared" si="32"/>
        <v/>
      </c>
    </row>
    <row r="675" spans="3:30" x14ac:dyDescent="0.25">
      <c r="C675" s="67"/>
      <c r="D675" s="57"/>
      <c r="E675" s="124" t="s">
        <v>184</v>
      </c>
      <c r="F675" s="67"/>
      <c r="G675" s="129" t="s">
        <v>184</v>
      </c>
      <c r="H675" s="129" t="s">
        <v>184</v>
      </c>
      <c r="I675" s="130" t="s">
        <v>184</v>
      </c>
      <c r="AB675" s="26" t="str">
        <f t="shared" si="30"/>
        <v/>
      </c>
      <c r="AC675" s="26" t="str">
        <f t="shared" si="31"/>
        <v/>
      </c>
      <c r="AD675" s="23" t="str">
        <f t="shared" si="32"/>
        <v/>
      </c>
    </row>
    <row r="676" spans="3:30" x14ac:dyDescent="0.25">
      <c r="C676" s="67"/>
      <c r="D676" s="57"/>
      <c r="E676" s="124" t="s">
        <v>184</v>
      </c>
      <c r="F676" s="67"/>
      <c r="G676" s="129" t="s">
        <v>184</v>
      </c>
      <c r="H676" s="129" t="s">
        <v>184</v>
      </c>
      <c r="I676" s="130" t="s">
        <v>184</v>
      </c>
      <c r="AB676" s="26" t="str">
        <f t="shared" si="30"/>
        <v/>
      </c>
      <c r="AC676" s="26" t="str">
        <f t="shared" si="31"/>
        <v/>
      </c>
      <c r="AD676" s="23" t="str">
        <f t="shared" si="32"/>
        <v/>
      </c>
    </row>
    <row r="677" spans="3:30" x14ac:dyDescent="0.25">
      <c r="C677" s="67"/>
      <c r="D677" s="57"/>
      <c r="E677" s="124" t="s">
        <v>184</v>
      </c>
      <c r="F677" s="67"/>
      <c r="G677" s="129" t="s">
        <v>184</v>
      </c>
      <c r="H677" s="129" t="s">
        <v>184</v>
      </c>
      <c r="I677" s="130" t="s">
        <v>184</v>
      </c>
      <c r="AB677" s="26" t="str">
        <f t="shared" si="30"/>
        <v/>
      </c>
      <c r="AC677" s="26" t="str">
        <f t="shared" si="31"/>
        <v/>
      </c>
      <c r="AD677" s="23" t="str">
        <f t="shared" si="32"/>
        <v/>
      </c>
    </row>
    <row r="678" spans="3:30" x14ac:dyDescent="0.25">
      <c r="C678" s="67"/>
      <c r="D678" s="57"/>
      <c r="E678" s="124" t="s">
        <v>184</v>
      </c>
      <c r="F678" s="67"/>
      <c r="G678" s="129" t="s">
        <v>184</v>
      </c>
      <c r="H678" s="129" t="s">
        <v>184</v>
      </c>
      <c r="I678" s="130" t="s">
        <v>184</v>
      </c>
      <c r="AB678" s="26" t="str">
        <f t="shared" si="30"/>
        <v/>
      </c>
      <c r="AC678" s="26" t="str">
        <f t="shared" si="31"/>
        <v/>
      </c>
      <c r="AD678" s="23" t="str">
        <f t="shared" si="32"/>
        <v/>
      </c>
    </row>
    <row r="679" spans="3:30" x14ac:dyDescent="0.25">
      <c r="C679" s="67"/>
      <c r="D679" s="57"/>
      <c r="E679" s="124" t="s">
        <v>184</v>
      </c>
      <c r="F679" s="67"/>
      <c r="G679" s="129" t="s">
        <v>184</v>
      </c>
      <c r="H679" s="129" t="s">
        <v>184</v>
      </c>
      <c r="I679" s="130" t="s">
        <v>184</v>
      </c>
      <c r="AB679" s="26" t="str">
        <f t="shared" si="30"/>
        <v/>
      </c>
      <c r="AC679" s="26" t="str">
        <f t="shared" si="31"/>
        <v/>
      </c>
      <c r="AD679" s="23" t="str">
        <f t="shared" si="32"/>
        <v/>
      </c>
    </row>
    <row r="680" spans="3:30" x14ac:dyDescent="0.25">
      <c r="C680" s="67"/>
      <c r="D680" s="57"/>
      <c r="E680" s="124" t="s">
        <v>184</v>
      </c>
      <c r="F680" s="67"/>
      <c r="G680" s="129" t="s">
        <v>184</v>
      </c>
      <c r="H680" s="129" t="s">
        <v>184</v>
      </c>
      <c r="I680" s="130" t="s">
        <v>184</v>
      </c>
      <c r="AB680" s="26" t="str">
        <f t="shared" si="30"/>
        <v/>
      </c>
      <c r="AC680" s="26" t="str">
        <f t="shared" si="31"/>
        <v/>
      </c>
      <c r="AD680" s="23" t="str">
        <f t="shared" si="32"/>
        <v/>
      </c>
    </row>
    <row r="681" spans="3:30" x14ac:dyDescent="0.25">
      <c r="C681" s="67"/>
      <c r="D681" s="57"/>
      <c r="E681" s="124" t="s">
        <v>184</v>
      </c>
      <c r="F681" s="67"/>
      <c r="G681" s="129" t="s">
        <v>184</v>
      </c>
      <c r="H681" s="129" t="s">
        <v>184</v>
      </c>
      <c r="I681" s="130" t="s">
        <v>184</v>
      </c>
      <c r="AB681" s="26" t="str">
        <f t="shared" si="30"/>
        <v/>
      </c>
      <c r="AC681" s="26" t="str">
        <f t="shared" si="31"/>
        <v/>
      </c>
      <c r="AD681" s="23" t="str">
        <f t="shared" si="32"/>
        <v/>
      </c>
    </row>
    <row r="682" spans="3:30" x14ac:dyDescent="0.25">
      <c r="C682" s="67"/>
      <c r="D682" s="57"/>
      <c r="E682" s="124" t="s">
        <v>184</v>
      </c>
      <c r="F682" s="67"/>
      <c r="G682" s="129" t="s">
        <v>184</v>
      </c>
      <c r="H682" s="129" t="s">
        <v>184</v>
      </c>
      <c r="I682" s="130" t="s">
        <v>184</v>
      </c>
      <c r="AB682" s="26" t="str">
        <f t="shared" si="30"/>
        <v/>
      </c>
      <c r="AC682" s="26" t="str">
        <f t="shared" si="31"/>
        <v/>
      </c>
      <c r="AD682" s="23" t="str">
        <f t="shared" si="32"/>
        <v/>
      </c>
    </row>
    <row r="683" spans="3:30" x14ac:dyDescent="0.25">
      <c r="C683" s="67"/>
      <c r="D683" s="57"/>
      <c r="E683" s="124" t="s">
        <v>184</v>
      </c>
      <c r="F683" s="67"/>
      <c r="G683" s="129" t="s">
        <v>184</v>
      </c>
      <c r="H683" s="129" t="s">
        <v>184</v>
      </c>
      <c r="I683" s="130" t="s">
        <v>184</v>
      </c>
      <c r="AB683" s="26" t="str">
        <f t="shared" si="30"/>
        <v/>
      </c>
      <c r="AC683" s="26" t="str">
        <f t="shared" si="31"/>
        <v/>
      </c>
      <c r="AD683" s="23" t="str">
        <f t="shared" si="32"/>
        <v/>
      </c>
    </row>
    <row r="684" spans="3:30" x14ac:dyDescent="0.25">
      <c r="C684" s="67"/>
      <c r="D684" s="57"/>
      <c r="E684" s="124" t="s">
        <v>184</v>
      </c>
      <c r="F684" s="67"/>
      <c r="G684" s="129" t="s">
        <v>184</v>
      </c>
      <c r="H684" s="129" t="s">
        <v>184</v>
      </c>
      <c r="I684" s="130" t="s">
        <v>184</v>
      </c>
      <c r="AB684" s="26" t="str">
        <f t="shared" si="30"/>
        <v/>
      </c>
      <c r="AC684" s="26" t="str">
        <f t="shared" si="31"/>
        <v/>
      </c>
      <c r="AD684" s="23" t="str">
        <f t="shared" si="32"/>
        <v/>
      </c>
    </row>
    <row r="685" spans="3:30" x14ac:dyDescent="0.25">
      <c r="C685" s="67"/>
      <c r="D685" s="57"/>
      <c r="E685" s="124" t="s">
        <v>184</v>
      </c>
      <c r="F685" s="67"/>
      <c r="G685" s="129" t="s">
        <v>184</v>
      </c>
      <c r="H685" s="129" t="s">
        <v>184</v>
      </c>
      <c r="I685" s="130" t="s">
        <v>184</v>
      </c>
      <c r="AB685" s="26" t="str">
        <f t="shared" si="30"/>
        <v/>
      </c>
      <c r="AC685" s="26" t="str">
        <f t="shared" si="31"/>
        <v/>
      </c>
      <c r="AD685" s="23" t="str">
        <f t="shared" si="32"/>
        <v/>
      </c>
    </row>
    <row r="686" spans="3:30" x14ac:dyDescent="0.25">
      <c r="C686" s="67"/>
      <c r="D686" s="57"/>
      <c r="E686" s="124" t="s">
        <v>184</v>
      </c>
      <c r="F686" s="67"/>
      <c r="G686" s="129" t="s">
        <v>184</v>
      </c>
      <c r="H686" s="129" t="s">
        <v>184</v>
      </c>
      <c r="I686" s="130" t="s">
        <v>184</v>
      </c>
      <c r="AB686" s="26" t="str">
        <f t="shared" si="30"/>
        <v/>
      </c>
      <c r="AC686" s="26" t="str">
        <f t="shared" si="31"/>
        <v/>
      </c>
      <c r="AD686" s="23" t="str">
        <f t="shared" si="32"/>
        <v/>
      </c>
    </row>
    <row r="687" spans="3:30" x14ac:dyDescent="0.25">
      <c r="C687" s="67"/>
      <c r="D687" s="57"/>
      <c r="E687" s="124" t="s">
        <v>184</v>
      </c>
      <c r="F687" s="67"/>
      <c r="G687" s="129" t="s">
        <v>184</v>
      </c>
      <c r="H687" s="129" t="s">
        <v>184</v>
      </c>
      <c r="I687" s="130" t="s">
        <v>184</v>
      </c>
      <c r="AB687" s="26" t="str">
        <f t="shared" si="30"/>
        <v/>
      </c>
      <c r="AC687" s="26" t="str">
        <f t="shared" si="31"/>
        <v/>
      </c>
      <c r="AD687" s="23" t="str">
        <f t="shared" si="32"/>
        <v/>
      </c>
    </row>
    <row r="688" spans="3:30" x14ac:dyDescent="0.25">
      <c r="C688" s="67"/>
      <c r="D688" s="57"/>
      <c r="E688" s="124" t="s">
        <v>184</v>
      </c>
      <c r="F688" s="67"/>
      <c r="G688" s="129" t="s">
        <v>184</v>
      </c>
      <c r="H688" s="129" t="s">
        <v>184</v>
      </c>
      <c r="I688" s="130" t="s">
        <v>184</v>
      </c>
      <c r="AB688" s="26" t="str">
        <f t="shared" si="30"/>
        <v/>
      </c>
      <c r="AC688" s="26" t="str">
        <f t="shared" si="31"/>
        <v/>
      </c>
      <c r="AD688" s="23" t="str">
        <f t="shared" si="32"/>
        <v/>
      </c>
    </row>
    <row r="689" spans="3:30" x14ac:dyDescent="0.25">
      <c r="C689" s="67"/>
      <c r="D689" s="57"/>
      <c r="E689" s="124" t="s">
        <v>184</v>
      </c>
      <c r="F689" s="67"/>
      <c r="G689" s="129" t="s">
        <v>184</v>
      </c>
      <c r="H689" s="129" t="s">
        <v>184</v>
      </c>
      <c r="I689" s="130" t="s">
        <v>184</v>
      </c>
      <c r="AB689" s="26" t="str">
        <f t="shared" si="30"/>
        <v/>
      </c>
      <c r="AC689" s="26" t="str">
        <f t="shared" si="31"/>
        <v/>
      </c>
      <c r="AD689" s="23" t="str">
        <f t="shared" si="32"/>
        <v/>
      </c>
    </row>
    <row r="690" spans="3:30" x14ac:dyDescent="0.25">
      <c r="C690" s="67"/>
      <c r="D690" s="57"/>
      <c r="E690" s="124" t="s">
        <v>184</v>
      </c>
      <c r="F690" s="67"/>
      <c r="G690" s="129" t="s">
        <v>184</v>
      </c>
      <c r="H690" s="129" t="s">
        <v>184</v>
      </c>
      <c r="I690" s="130" t="s">
        <v>184</v>
      </c>
      <c r="AB690" s="26" t="str">
        <f t="shared" si="30"/>
        <v/>
      </c>
      <c r="AC690" s="26" t="str">
        <f t="shared" si="31"/>
        <v/>
      </c>
      <c r="AD690" s="23" t="str">
        <f t="shared" si="32"/>
        <v/>
      </c>
    </row>
    <row r="691" spans="3:30" x14ac:dyDescent="0.25">
      <c r="C691" s="67"/>
      <c r="D691" s="57"/>
      <c r="E691" s="124" t="s">
        <v>184</v>
      </c>
      <c r="F691" s="67"/>
      <c r="G691" s="129" t="s">
        <v>184</v>
      </c>
      <c r="H691" s="129" t="s">
        <v>184</v>
      </c>
      <c r="I691" s="130" t="s">
        <v>184</v>
      </c>
      <c r="AB691" s="26" t="str">
        <f t="shared" si="30"/>
        <v/>
      </c>
      <c r="AC691" s="26" t="str">
        <f t="shared" si="31"/>
        <v/>
      </c>
      <c r="AD691" s="23" t="str">
        <f t="shared" si="32"/>
        <v/>
      </c>
    </row>
    <row r="692" spans="3:30" x14ac:dyDescent="0.25">
      <c r="C692" s="67"/>
      <c r="D692" s="57"/>
      <c r="E692" s="124" t="s">
        <v>184</v>
      </c>
      <c r="F692" s="67"/>
      <c r="G692" s="129" t="s">
        <v>184</v>
      </c>
      <c r="H692" s="129" t="s">
        <v>184</v>
      </c>
      <c r="I692" s="130" t="s">
        <v>184</v>
      </c>
      <c r="AB692" s="26" t="str">
        <f t="shared" si="30"/>
        <v/>
      </c>
      <c r="AC692" s="26" t="str">
        <f t="shared" si="31"/>
        <v/>
      </c>
      <c r="AD692" s="23" t="str">
        <f t="shared" si="32"/>
        <v/>
      </c>
    </row>
    <row r="693" spans="3:30" x14ac:dyDescent="0.25">
      <c r="C693" s="67"/>
      <c r="D693" s="57"/>
      <c r="E693" s="124" t="s">
        <v>184</v>
      </c>
      <c r="F693" s="67"/>
      <c r="G693" s="129" t="s">
        <v>184</v>
      </c>
      <c r="H693" s="129" t="s">
        <v>184</v>
      </c>
      <c r="I693" s="130" t="s">
        <v>184</v>
      </c>
      <c r="AB693" s="26" t="str">
        <f t="shared" si="30"/>
        <v/>
      </c>
      <c r="AC693" s="26" t="str">
        <f t="shared" si="31"/>
        <v/>
      </c>
      <c r="AD693" s="23" t="str">
        <f t="shared" si="32"/>
        <v/>
      </c>
    </row>
    <row r="694" spans="3:30" x14ac:dyDescent="0.25">
      <c r="C694" s="67"/>
      <c r="D694" s="57"/>
      <c r="E694" s="124" t="s">
        <v>184</v>
      </c>
      <c r="F694" s="67"/>
      <c r="G694" s="129" t="s">
        <v>184</v>
      </c>
      <c r="H694" s="129" t="s">
        <v>184</v>
      </c>
      <c r="I694" s="130" t="s">
        <v>184</v>
      </c>
      <c r="AB694" s="26" t="str">
        <f t="shared" si="30"/>
        <v/>
      </c>
      <c r="AC694" s="26" t="str">
        <f t="shared" si="31"/>
        <v/>
      </c>
      <c r="AD694" s="23" t="str">
        <f t="shared" si="32"/>
        <v/>
      </c>
    </row>
    <row r="695" spans="3:30" x14ac:dyDescent="0.25">
      <c r="C695" s="67"/>
      <c r="D695" s="57"/>
      <c r="E695" s="124" t="s">
        <v>184</v>
      </c>
      <c r="F695" s="67"/>
      <c r="G695" s="129" t="s">
        <v>184</v>
      </c>
      <c r="H695" s="129" t="s">
        <v>184</v>
      </c>
      <c r="I695" s="130" t="s">
        <v>184</v>
      </c>
      <c r="AB695" s="26" t="str">
        <f t="shared" si="30"/>
        <v/>
      </c>
      <c r="AC695" s="26" t="str">
        <f t="shared" si="31"/>
        <v/>
      </c>
      <c r="AD695" s="23" t="str">
        <f t="shared" si="32"/>
        <v/>
      </c>
    </row>
    <row r="696" spans="3:30" x14ac:dyDescent="0.25">
      <c r="C696" s="67"/>
      <c r="D696" s="57"/>
      <c r="E696" s="124" t="s">
        <v>184</v>
      </c>
      <c r="F696" s="67"/>
      <c r="G696" s="129" t="s">
        <v>184</v>
      </c>
      <c r="H696" s="129" t="s">
        <v>184</v>
      </c>
      <c r="I696" s="130" t="s">
        <v>184</v>
      </c>
      <c r="AB696" s="26" t="str">
        <f t="shared" si="30"/>
        <v/>
      </c>
      <c r="AC696" s="26" t="str">
        <f t="shared" si="31"/>
        <v/>
      </c>
      <c r="AD696" s="23" t="str">
        <f t="shared" si="32"/>
        <v/>
      </c>
    </row>
    <row r="697" spans="3:30" x14ac:dyDescent="0.25">
      <c r="C697" s="67"/>
      <c r="D697" s="57"/>
      <c r="E697" s="124" t="s">
        <v>184</v>
      </c>
      <c r="F697" s="67"/>
      <c r="G697" s="129" t="s">
        <v>184</v>
      </c>
      <c r="H697" s="129" t="s">
        <v>184</v>
      </c>
      <c r="I697" s="130" t="s">
        <v>184</v>
      </c>
      <c r="AB697" s="26" t="str">
        <f t="shared" si="30"/>
        <v/>
      </c>
      <c r="AC697" s="26" t="str">
        <f t="shared" si="31"/>
        <v/>
      </c>
      <c r="AD697" s="23" t="str">
        <f t="shared" si="32"/>
        <v/>
      </c>
    </row>
    <row r="698" spans="3:30" x14ac:dyDescent="0.25">
      <c r="C698" s="67"/>
      <c r="D698" s="57"/>
      <c r="E698" s="124" t="s">
        <v>184</v>
      </c>
      <c r="F698" s="67"/>
      <c r="G698" s="129" t="s">
        <v>184</v>
      </c>
      <c r="H698" s="129" t="s">
        <v>184</v>
      </c>
      <c r="I698" s="130" t="s">
        <v>184</v>
      </c>
      <c r="AB698" s="26" t="str">
        <f t="shared" si="30"/>
        <v/>
      </c>
      <c r="AC698" s="26" t="str">
        <f t="shared" si="31"/>
        <v/>
      </c>
      <c r="AD698" s="23" t="str">
        <f t="shared" si="32"/>
        <v/>
      </c>
    </row>
    <row r="699" spans="3:30" x14ac:dyDescent="0.25">
      <c r="C699" s="67"/>
      <c r="D699" s="57"/>
      <c r="E699" s="124" t="s">
        <v>184</v>
      </c>
      <c r="F699" s="67"/>
      <c r="G699" s="129" t="s">
        <v>184</v>
      </c>
      <c r="H699" s="129" t="s">
        <v>184</v>
      </c>
      <c r="I699" s="130" t="s">
        <v>184</v>
      </c>
      <c r="AB699" s="26" t="str">
        <f t="shared" si="30"/>
        <v/>
      </c>
      <c r="AC699" s="26" t="str">
        <f t="shared" si="31"/>
        <v/>
      </c>
      <c r="AD699" s="23" t="str">
        <f t="shared" si="32"/>
        <v/>
      </c>
    </row>
    <row r="700" spans="3:30" x14ac:dyDescent="0.25">
      <c r="C700" s="67"/>
      <c r="D700" s="57"/>
      <c r="E700" s="124" t="s">
        <v>184</v>
      </c>
      <c r="F700" s="67"/>
      <c r="G700" s="129" t="s">
        <v>184</v>
      </c>
      <c r="H700" s="129" t="s">
        <v>184</v>
      </c>
      <c r="I700" s="130" t="s">
        <v>184</v>
      </c>
      <c r="AB700" s="26" t="str">
        <f t="shared" si="30"/>
        <v/>
      </c>
      <c r="AC700" s="26" t="str">
        <f t="shared" si="31"/>
        <v/>
      </c>
      <c r="AD700" s="23" t="str">
        <f t="shared" si="32"/>
        <v/>
      </c>
    </row>
    <row r="701" spans="3:30" x14ac:dyDescent="0.25">
      <c r="C701" s="67"/>
      <c r="D701" s="57"/>
      <c r="E701" s="124" t="s">
        <v>184</v>
      </c>
      <c r="F701" s="67"/>
      <c r="G701" s="129" t="s">
        <v>184</v>
      </c>
      <c r="H701" s="129" t="s">
        <v>184</v>
      </c>
      <c r="I701" s="130" t="s">
        <v>184</v>
      </c>
      <c r="AB701" s="26" t="str">
        <f t="shared" si="30"/>
        <v/>
      </c>
      <c r="AC701" s="26" t="str">
        <f t="shared" si="31"/>
        <v/>
      </c>
      <c r="AD701" s="23" t="str">
        <f t="shared" si="32"/>
        <v/>
      </c>
    </row>
    <row r="702" spans="3:30" x14ac:dyDescent="0.25">
      <c r="C702" s="67"/>
      <c r="D702" s="57"/>
      <c r="E702" s="124" t="s">
        <v>184</v>
      </c>
      <c r="F702" s="67"/>
      <c r="G702" s="129" t="s">
        <v>184</v>
      </c>
      <c r="H702" s="129" t="s">
        <v>184</v>
      </c>
      <c r="I702" s="130" t="s">
        <v>184</v>
      </c>
      <c r="AB702" s="26" t="str">
        <f t="shared" si="30"/>
        <v/>
      </c>
      <c r="AC702" s="26" t="str">
        <f t="shared" si="31"/>
        <v/>
      </c>
      <c r="AD702" s="23" t="str">
        <f t="shared" si="32"/>
        <v/>
      </c>
    </row>
    <row r="703" spans="3:30" x14ac:dyDescent="0.25">
      <c r="C703" s="67"/>
      <c r="D703" s="57"/>
      <c r="E703" s="124" t="s">
        <v>184</v>
      </c>
      <c r="F703" s="67"/>
      <c r="G703" s="129" t="s">
        <v>184</v>
      </c>
      <c r="H703" s="129" t="s">
        <v>184</v>
      </c>
      <c r="I703" s="130" t="s">
        <v>184</v>
      </c>
      <c r="AB703" s="26" t="str">
        <f t="shared" si="30"/>
        <v/>
      </c>
      <c r="AC703" s="26" t="str">
        <f t="shared" si="31"/>
        <v/>
      </c>
      <c r="AD703" s="23" t="str">
        <f t="shared" si="32"/>
        <v/>
      </c>
    </row>
    <row r="704" spans="3:30" x14ac:dyDescent="0.25">
      <c r="C704" s="67"/>
      <c r="D704" s="57"/>
      <c r="E704" s="124" t="s">
        <v>184</v>
      </c>
      <c r="F704" s="67"/>
      <c r="G704" s="129" t="s">
        <v>184</v>
      </c>
      <c r="H704" s="129" t="s">
        <v>184</v>
      </c>
      <c r="I704" s="130" t="s">
        <v>184</v>
      </c>
      <c r="AB704" s="26" t="str">
        <f t="shared" si="30"/>
        <v/>
      </c>
      <c r="AC704" s="26" t="str">
        <f t="shared" si="31"/>
        <v/>
      </c>
      <c r="AD704" s="23" t="str">
        <f t="shared" si="32"/>
        <v/>
      </c>
    </row>
    <row r="705" spans="3:30" x14ac:dyDescent="0.25">
      <c r="C705" s="67"/>
      <c r="D705" s="57"/>
      <c r="E705" s="124" t="s">
        <v>184</v>
      </c>
      <c r="F705" s="67"/>
      <c r="G705" s="129" t="s">
        <v>184</v>
      </c>
      <c r="H705" s="129" t="s">
        <v>184</v>
      </c>
      <c r="I705" s="130" t="s">
        <v>184</v>
      </c>
      <c r="AB705" s="26" t="str">
        <f t="shared" si="30"/>
        <v/>
      </c>
      <c r="AC705" s="26" t="str">
        <f t="shared" si="31"/>
        <v/>
      </c>
      <c r="AD705" s="23" t="str">
        <f t="shared" si="32"/>
        <v/>
      </c>
    </row>
    <row r="706" spans="3:30" x14ac:dyDescent="0.25">
      <c r="C706" s="67"/>
      <c r="D706" s="57"/>
      <c r="E706" s="124" t="s">
        <v>184</v>
      </c>
      <c r="F706" s="67"/>
      <c r="G706" s="129" t="s">
        <v>184</v>
      </c>
      <c r="H706" s="129" t="s">
        <v>184</v>
      </c>
      <c r="I706" s="130" t="s">
        <v>184</v>
      </c>
      <c r="AB706" s="26" t="str">
        <f t="shared" si="30"/>
        <v/>
      </c>
      <c r="AC706" s="26" t="str">
        <f t="shared" si="31"/>
        <v/>
      </c>
      <c r="AD706" s="23" t="str">
        <f t="shared" si="32"/>
        <v/>
      </c>
    </row>
    <row r="707" spans="3:30" x14ac:dyDescent="0.25">
      <c r="C707" s="67"/>
      <c r="D707" s="57"/>
      <c r="E707" s="124" t="s">
        <v>184</v>
      </c>
      <c r="F707" s="67"/>
      <c r="G707" s="129" t="s">
        <v>184</v>
      </c>
      <c r="H707" s="129" t="s">
        <v>184</v>
      </c>
      <c r="I707" s="130" t="s">
        <v>184</v>
      </c>
      <c r="AB707" s="26" t="str">
        <f t="shared" si="30"/>
        <v/>
      </c>
      <c r="AC707" s="26" t="str">
        <f t="shared" si="31"/>
        <v/>
      </c>
      <c r="AD707" s="23" t="str">
        <f t="shared" si="32"/>
        <v/>
      </c>
    </row>
    <row r="708" spans="3:30" x14ac:dyDescent="0.25">
      <c r="C708" s="67"/>
      <c r="D708" s="57"/>
      <c r="E708" s="124" t="s">
        <v>184</v>
      </c>
      <c r="F708" s="67"/>
      <c r="G708" s="129" t="s">
        <v>184</v>
      </c>
      <c r="H708" s="129" t="s">
        <v>184</v>
      </c>
      <c r="I708" s="130" t="s">
        <v>184</v>
      </c>
      <c r="AB708" s="26" t="str">
        <f t="shared" si="30"/>
        <v/>
      </c>
      <c r="AC708" s="26" t="str">
        <f t="shared" si="31"/>
        <v/>
      </c>
      <c r="AD708" s="23" t="str">
        <f t="shared" si="32"/>
        <v/>
      </c>
    </row>
    <row r="709" spans="3:30" x14ac:dyDescent="0.25">
      <c r="C709" s="67"/>
      <c r="D709" s="57"/>
      <c r="E709" s="124" t="s">
        <v>184</v>
      </c>
      <c r="F709" s="67"/>
      <c r="G709" s="129" t="s">
        <v>184</v>
      </c>
      <c r="H709" s="129" t="s">
        <v>184</v>
      </c>
      <c r="I709" s="130" t="s">
        <v>184</v>
      </c>
      <c r="AB709" s="26" t="str">
        <f t="shared" si="30"/>
        <v/>
      </c>
      <c r="AC709" s="26" t="str">
        <f t="shared" si="31"/>
        <v/>
      </c>
      <c r="AD709" s="23" t="str">
        <f t="shared" si="32"/>
        <v/>
      </c>
    </row>
    <row r="710" spans="3:30" x14ac:dyDescent="0.25">
      <c r="C710" s="67"/>
      <c r="D710" s="57"/>
      <c r="E710" s="124" t="s">
        <v>184</v>
      </c>
      <c r="F710" s="67"/>
      <c r="G710" s="129" t="s">
        <v>184</v>
      </c>
      <c r="H710" s="129" t="s">
        <v>184</v>
      </c>
      <c r="I710" s="130" t="s">
        <v>184</v>
      </c>
      <c r="AB710" s="26" t="str">
        <f t="shared" si="30"/>
        <v/>
      </c>
      <c r="AC710" s="26" t="str">
        <f t="shared" si="31"/>
        <v/>
      </c>
      <c r="AD710" s="23" t="str">
        <f t="shared" si="32"/>
        <v/>
      </c>
    </row>
    <row r="711" spans="3:30" x14ac:dyDescent="0.25">
      <c r="C711" s="67"/>
      <c r="D711" s="57"/>
      <c r="E711" s="124" t="s">
        <v>184</v>
      </c>
      <c r="F711" s="67"/>
      <c r="G711" s="129" t="s">
        <v>184</v>
      </c>
      <c r="H711" s="129" t="s">
        <v>184</v>
      </c>
      <c r="I711" s="130" t="s">
        <v>184</v>
      </c>
      <c r="AB711" s="26" t="str">
        <f t="shared" ref="AB711:AB774" si="33">IF(D711="","",MONTH(D711))</f>
        <v/>
      </c>
      <c r="AC711" s="26" t="str">
        <f t="shared" ref="AC711:AC774" si="34">IF(D711="","",YEAR(D711))</f>
        <v/>
      </c>
      <c r="AD711" s="23" t="str">
        <f t="shared" ref="AD711:AD774" si="35">IF(ISERROR(
IF(G711="","",H711-G711)),"",IF(G711="","",H711-G711))</f>
        <v/>
      </c>
    </row>
    <row r="712" spans="3:30" x14ac:dyDescent="0.25">
      <c r="C712" s="67"/>
      <c r="D712" s="57"/>
      <c r="E712" s="124" t="s">
        <v>184</v>
      </c>
      <c r="F712" s="67"/>
      <c r="G712" s="129" t="s">
        <v>184</v>
      </c>
      <c r="H712" s="129" t="s">
        <v>184</v>
      </c>
      <c r="I712" s="130" t="s">
        <v>184</v>
      </c>
      <c r="AB712" s="26" t="str">
        <f t="shared" si="33"/>
        <v/>
      </c>
      <c r="AC712" s="26" t="str">
        <f t="shared" si="34"/>
        <v/>
      </c>
      <c r="AD712" s="23" t="str">
        <f t="shared" si="35"/>
        <v/>
      </c>
    </row>
    <row r="713" spans="3:30" x14ac:dyDescent="0.25">
      <c r="C713" s="67"/>
      <c r="D713" s="57"/>
      <c r="E713" s="124" t="s">
        <v>184</v>
      </c>
      <c r="F713" s="67"/>
      <c r="G713" s="129" t="s">
        <v>184</v>
      </c>
      <c r="H713" s="129" t="s">
        <v>184</v>
      </c>
      <c r="I713" s="130" t="s">
        <v>184</v>
      </c>
      <c r="AB713" s="26" t="str">
        <f t="shared" si="33"/>
        <v/>
      </c>
      <c r="AC713" s="26" t="str">
        <f t="shared" si="34"/>
        <v/>
      </c>
      <c r="AD713" s="23" t="str">
        <f t="shared" si="35"/>
        <v/>
      </c>
    </row>
    <row r="714" spans="3:30" x14ac:dyDescent="0.25">
      <c r="C714" s="67"/>
      <c r="D714" s="57"/>
      <c r="E714" s="124" t="s">
        <v>184</v>
      </c>
      <c r="F714" s="67"/>
      <c r="G714" s="129" t="s">
        <v>184</v>
      </c>
      <c r="H714" s="129" t="s">
        <v>184</v>
      </c>
      <c r="I714" s="130" t="s">
        <v>184</v>
      </c>
      <c r="AB714" s="26" t="str">
        <f t="shared" si="33"/>
        <v/>
      </c>
      <c r="AC714" s="26" t="str">
        <f t="shared" si="34"/>
        <v/>
      </c>
      <c r="AD714" s="23" t="str">
        <f t="shared" si="35"/>
        <v/>
      </c>
    </row>
    <row r="715" spans="3:30" x14ac:dyDescent="0.25">
      <c r="C715" s="67"/>
      <c r="D715" s="57"/>
      <c r="E715" s="124" t="s">
        <v>184</v>
      </c>
      <c r="F715" s="67"/>
      <c r="G715" s="129" t="s">
        <v>184</v>
      </c>
      <c r="H715" s="129" t="s">
        <v>184</v>
      </c>
      <c r="I715" s="130" t="s">
        <v>184</v>
      </c>
      <c r="AB715" s="26" t="str">
        <f t="shared" si="33"/>
        <v/>
      </c>
      <c r="AC715" s="26" t="str">
        <f t="shared" si="34"/>
        <v/>
      </c>
      <c r="AD715" s="23" t="str">
        <f t="shared" si="35"/>
        <v/>
      </c>
    </row>
    <row r="716" spans="3:30" x14ac:dyDescent="0.25">
      <c r="C716" s="67"/>
      <c r="D716" s="57"/>
      <c r="E716" s="124" t="s">
        <v>184</v>
      </c>
      <c r="F716" s="67"/>
      <c r="G716" s="129" t="s">
        <v>184</v>
      </c>
      <c r="H716" s="129" t="s">
        <v>184</v>
      </c>
      <c r="I716" s="130" t="s">
        <v>184</v>
      </c>
      <c r="AB716" s="26" t="str">
        <f t="shared" si="33"/>
        <v/>
      </c>
      <c r="AC716" s="26" t="str">
        <f t="shared" si="34"/>
        <v/>
      </c>
      <c r="AD716" s="23" t="str">
        <f t="shared" si="35"/>
        <v/>
      </c>
    </row>
    <row r="717" spans="3:30" x14ac:dyDescent="0.25">
      <c r="C717" s="67"/>
      <c r="D717" s="57"/>
      <c r="E717" s="124" t="s">
        <v>184</v>
      </c>
      <c r="F717" s="67"/>
      <c r="G717" s="129" t="s">
        <v>184</v>
      </c>
      <c r="H717" s="129" t="s">
        <v>184</v>
      </c>
      <c r="I717" s="130" t="s">
        <v>184</v>
      </c>
      <c r="AB717" s="26" t="str">
        <f t="shared" si="33"/>
        <v/>
      </c>
      <c r="AC717" s="26" t="str">
        <f t="shared" si="34"/>
        <v/>
      </c>
      <c r="AD717" s="23" t="str">
        <f t="shared" si="35"/>
        <v/>
      </c>
    </row>
    <row r="718" spans="3:30" x14ac:dyDescent="0.25">
      <c r="C718" s="67"/>
      <c r="D718" s="57"/>
      <c r="E718" s="124" t="s">
        <v>184</v>
      </c>
      <c r="F718" s="67"/>
      <c r="G718" s="129" t="s">
        <v>184</v>
      </c>
      <c r="H718" s="129" t="s">
        <v>184</v>
      </c>
      <c r="I718" s="130" t="s">
        <v>184</v>
      </c>
      <c r="AB718" s="26" t="str">
        <f t="shared" si="33"/>
        <v/>
      </c>
      <c r="AC718" s="26" t="str">
        <f t="shared" si="34"/>
        <v/>
      </c>
      <c r="AD718" s="23" t="str">
        <f t="shared" si="35"/>
        <v/>
      </c>
    </row>
    <row r="719" spans="3:30" x14ac:dyDescent="0.25">
      <c r="C719" s="67"/>
      <c r="D719" s="57"/>
      <c r="E719" s="124" t="s">
        <v>184</v>
      </c>
      <c r="F719" s="67"/>
      <c r="G719" s="129" t="s">
        <v>184</v>
      </c>
      <c r="H719" s="129" t="s">
        <v>184</v>
      </c>
      <c r="I719" s="130" t="s">
        <v>184</v>
      </c>
      <c r="AB719" s="26" t="str">
        <f t="shared" si="33"/>
        <v/>
      </c>
      <c r="AC719" s="26" t="str">
        <f t="shared" si="34"/>
        <v/>
      </c>
      <c r="AD719" s="23" t="str">
        <f t="shared" si="35"/>
        <v/>
      </c>
    </row>
    <row r="720" spans="3:30" x14ac:dyDescent="0.25">
      <c r="C720" s="67"/>
      <c r="D720" s="57"/>
      <c r="E720" s="124" t="s">
        <v>184</v>
      </c>
      <c r="F720" s="67"/>
      <c r="G720" s="129" t="s">
        <v>184</v>
      </c>
      <c r="H720" s="129" t="s">
        <v>184</v>
      </c>
      <c r="I720" s="130" t="s">
        <v>184</v>
      </c>
      <c r="AB720" s="26" t="str">
        <f t="shared" si="33"/>
        <v/>
      </c>
      <c r="AC720" s="26" t="str">
        <f t="shared" si="34"/>
        <v/>
      </c>
      <c r="AD720" s="23" t="str">
        <f t="shared" si="35"/>
        <v/>
      </c>
    </row>
    <row r="721" spans="3:30" x14ac:dyDescent="0.25">
      <c r="C721" s="67"/>
      <c r="D721" s="57"/>
      <c r="E721" s="124" t="s">
        <v>184</v>
      </c>
      <c r="F721" s="67"/>
      <c r="G721" s="129" t="s">
        <v>184</v>
      </c>
      <c r="H721" s="129" t="s">
        <v>184</v>
      </c>
      <c r="I721" s="130" t="s">
        <v>184</v>
      </c>
      <c r="AB721" s="26" t="str">
        <f t="shared" si="33"/>
        <v/>
      </c>
      <c r="AC721" s="26" t="str">
        <f t="shared" si="34"/>
        <v/>
      </c>
      <c r="AD721" s="23" t="str">
        <f t="shared" si="35"/>
        <v/>
      </c>
    </row>
    <row r="722" spans="3:30" x14ac:dyDescent="0.25">
      <c r="C722" s="67"/>
      <c r="D722" s="57"/>
      <c r="E722" s="124" t="s">
        <v>184</v>
      </c>
      <c r="F722" s="67"/>
      <c r="G722" s="129" t="s">
        <v>184</v>
      </c>
      <c r="H722" s="129" t="s">
        <v>184</v>
      </c>
      <c r="I722" s="130" t="s">
        <v>184</v>
      </c>
      <c r="AB722" s="26" t="str">
        <f t="shared" si="33"/>
        <v/>
      </c>
      <c r="AC722" s="26" t="str">
        <f t="shared" si="34"/>
        <v/>
      </c>
      <c r="AD722" s="23" t="str">
        <f t="shared" si="35"/>
        <v/>
      </c>
    </row>
    <row r="723" spans="3:30" x14ac:dyDescent="0.25">
      <c r="C723" s="67"/>
      <c r="D723" s="57"/>
      <c r="E723" s="124" t="s">
        <v>184</v>
      </c>
      <c r="F723" s="67"/>
      <c r="G723" s="129" t="s">
        <v>184</v>
      </c>
      <c r="H723" s="129" t="s">
        <v>184</v>
      </c>
      <c r="I723" s="130" t="s">
        <v>184</v>
      </c>
      <c r="AB723" s="26" t="str">
        <f t="shared" si="33"/>
        <v/>
      </c>
      <c r="AC723" s="26" t="str">
        <f t="shared" si="34"/>
        <v/>
      </c>
      <c r="AD723" s="23" t="str">
        <f t="shared" si="35"/>
        <v/>
      </c>
    </row>
    <row r="724" spans="3:30" x14ac:dyDescent="0.25">
      <c r="C724" s="67"/>
      <c r="D724" s="57"/>
      <c r="E724" s="124" t="s">
        <v>184</v>
      </c>
      <c r="F724" s="67"/>
      <c r="G724" s="129" t="s">
        <v>184</v>
      </c>
      <c r="H724" s="129" t="s">
        <v>184</v>
      </c>
      <c r="I724" s="130" t="s">
        <v>184</v>
      </c>
      <c r="AB724" s="26" t="str">
        <f t="shared" si="33"/>
        <v/>
      </c>
      <c r="AC724" s="26" t="str">
        <f t="shared" si="34"/>
        <v/>
      </c>
      <c r="AD724" s="23" t="str">
        <f t="shared" si="35"/>
        <v/>
      </c>
    </row>
    <row r="725" spans="3:30" x14ac:dyDescent="0.25">
      <c r="C725" s="67"/>
      <c r="D725" s="57"/>
      <c r="E725" s="124" t="s">
        <v>184</v>
      </c>
      <c r="F725" s="67"/>
      <c r="G725" s="129" t="s">
        <v>184</v>
      </c>
      <c r="H725" s="129" t="s">
        <v>184</v>
      </c>
      <c r="I725" s="130" t="s">
        <v>184</v>
      </c>
      <c r="AB725" s="26" t="str">
        <f t="shared" si="33"/>
        <v/>
      </c>
      <c r="AC725" s="26" t="str">
        <f t="shared" si="34"/>
        <v/>
      </c>
      <c r="AD725" s="23" t="str">
        <f t="shared" si="35"/>
        <v/>
      </c>
    </row>
    <row r="726" spans="3:30" x14ac:dyDescent="0.25">
      <c r="C726" s="67"/>
      <c r="D726" s="57"/>
      <c r="E726" s="124" t="s">
        <v>184</v>
      </c>
      <c r="F726" s="67"/>
      <c r="G726" s="129" t="s">
        <v>184</v>
      </c>
      <c r="H726" s="129" t="s">
        <v>184</v>
      </c>
      <c r="I726" s="130" t="s">
        <v>184</v>
      </c>
      <c r="AB726" s="26" t="str">
        <f t="shared" si="33"/>
        <v/>
      </c>
      <c r="AC726" s="26" t="str">
        <f t="shared" si="34"/>
        <v/>
      </c>
      <c r="AD726" s="23" t="str">
        <f t="shared" si="35"/>
        <v/>
      </c>
    </row>
    <row r="727" spans="3:30" x14ac:dyDescent="0.25">
      <c r="C727" s="67"/>
      <c r="D727" s="57"/>
      <c r="E727" s="124" t="s">
        <v>184</v>
      </c>
      <c r="F727" s="67"/>
      <c r="G727" s="129" t="s">
        <v>184</v>
      </c>
      <c r="H727" s="129" t="s">
        <v>184</v>
      </c>
      <c r="I727" s="130" t="s">
        <v>184</v>
      </c>
      <c r="AB727" s="26" t="str">
        <f t="shared" si="33"/>
        <v/>
      </c>
      <c r="AC727" s="26" t="str">
        <f t="shared" si="34"/>
        <v/>
      </c>
      <c r="AD727" s="23" t="str">
        <f t="shared" si="35"/>
        <v/>
      </c>
    </row>
    <row r="728" spans="3:30" x14ac:dyDescent="0.25">
      <c r="C728" s="67"/>
      <c r="D728" s="57"/>
      <c r="E728" s="124" t="s">
        <v>184</v>
      </c>
      <c r="F728" s="67"/>
      <c r="G728" s="129" t="s">
        <v>184</v>
      </c>
      <c r="H728" s="129" t="s">
        <v>184</v>
      </c>
      <c r="I728" s="130" t="s">
        <v>184</v>
      </c>
      <c r="AB728" s="26" t="str">
        <f t="shared" si="33"/>
        <v/>
      </c>
      <c r="AC728" s="26" t="str">
        <f t="shared" si="34"/>
        <v/>
      </c>
      <c r="AD728" s="23" t="str">
        <f t="shared" si="35"/>
        <v/>
      </c>
    </row>
    <row r="729" spans="3:30" x14ac:dyDescent="0.25">
      <c r="C729" s="67"/>
      <c r="D729" s="57"/>
      <c r="E729" s="124" t="s">
        <v>184</v>
      </c>
      <c r="F729" s="67"/>
      <c r="G729" s="129" t="s">
        <v>184</v>
      </c>
      <c r="H729" s="129" t="s">
        <v>184</v>
      </c>
      <c r="I729" s="130" t="s">
        <v>184</v>
      </c>
      <c r="AB729" s="26" t="str">
        <f t="shared" si="33"/>
        <v/>
      </c>
      <c r="AC729" s="26" t="str">
        <f t="shared" si="34"/>
        <v/>
      </c>
      <c r="AD729" s="23" t="str">
        <f t="shared" si="35"/>
        <v/>
      </c>
    </row>
    <row r="730" spans="3:30" x14ac:dyDescent="0.25">
      <c r="C730" s="67"/>
      <c r="D730" s="57"/>
      <c r="E730" s="124" t="s">
        <v>184</v>
      </c>
      <c r="F730" s="67"/>
      <c r="G730" s="129" t="s">
        <v>184</v>
      </c>
      <c r="H730" s="129" t="s">
        <v>184</v>
      </c>
      <c r="I730" s="130" t="s">
        <v>184</v>
      </c>
      <c r="AB730" s="26" t="str">
        <f t="shared" si="33"/>
        <v/>
      </c>
      <c r="AC730" s="26" t="str">
        <f t="shared" si="34"/>
        <v/>
      </c>
      <c r="AD730" s="23" t="str">
        <f t="shared" si="35"/>
        <v/>
      </c>
    </row>
    <row r="731" spans="3:30" x14ac:dyDescent="0.25">
      <c r="C731" s="67"/>
      <c r="D731" s="57"/>
      <c r="E731" s="124" t="s">
        <v>184</v>
      </c>
      <c r="F731" s="67"/>
      <c r="G731" s="129" t="s">
        <v>184</v>
      </c>
      <c r="H731" s="129" t="s">
        <v>184</v>
      </c>
      <c r="I731" s="130" t="s">
        <v>184</v>
      </c>
      <c r="AB731" s="26" t="str">
        <f t="shared" si="33"/>
        <v/>
      </c>
      <c r="AC731" s="26" t="str">
        <f t="shared" si="34"/>
        <v/>
      </c>
      <c r="AD731" s="23" t="str">
        <f t="shared" si="35"/>
        <v/>
      </c>
    </row>
    <row r="732" spans="3:30" x14ac:dyDescent="0.25">
      <c r="C732" s="67"/>
      <c r="D732" s="57"/>
      <c r="E732" s="124" t="s">
        <v>184</v>
      </c>
      <c r="F732" s="67"/>
      <c r="G732" s="129" t="s">
        <v>184</v>
      </c>
      <c r="H732" s="129" t="s">
        <v>184</v>
      </c>
      <c r="I732" s="130" t="s">
        <v>184</v>
      </c>
      <c r="AB732" s="26" t="str">
        <f t="shared" si="33"/>
        <v/>
      </c>
      <c r="AC732" s="26" t="str">
        <f t="shared" si="34"/>
        <v/>
      </c>
      <c r="AD732" s="23" t="str">
        <f t="shared" si="35"/>
        <v/>
      </c>
    </row>
    <row r="733" spans="3:30" x14ac:dyDescent="0.25">
      <c r="C733" s="67"/>
      <c r="D733" s="57"/>
      <c r="E733" s="124" t="s">
        <v>184</v>
      </c>
      <c r="F733" s="67"/>
      <c r="G733" s="129" t="s">
        <v>184</v>
      </c>
      <c r="H733" s="129" t="s">
        <v>184</v>
      </c>
      <c r="I733" s="130" t="s">
        <v>184</v>
      </c>
      <c r="AB733" s="26" t="str">
        <f t="shared" si="33"/>
        <v/>
      </c>
      <c r="AC733" s="26" t="str">
        <f t="shared" si="34"/>
        <v/>
      </c>
      <c r="AD733" s="23" t="str">
        <f t="shared" si="35"/>
        <v/>
      </c>
    </row>
    <row r="734" spans="3:30" x14ac:dyDescent="0.25">
      <c r="C734" s="67"/>
      <c r="D734" s="57"/>
      <c r="E734" s="124" t="s">
        <v>184</v>
      </c>
      <c r="F734" s="67"/>
      <c r="G734" s="129" t="s">
        <v>184</v>
      </c>
      <c r="H734" s="129" t="s">
        <v>184</v>
      </c>
      <c r="I734" s="130" t="s">
        <v>184</v>
      </c>
      <c r="AB734" s="26" t="str">
        <f t="shared" si="33"/>
        <v/>
      </c>
      <c r="AC734" s="26" t="str">
        <f t="shared" si="34"/>
        <v/>
      </c>
      <c r="AD734" s="23" t="str">
        <f t="shared" si="35"/>
        <v/>
      </c>
    </row>
    <row r="735" spans="3:30" x14ac:dyDescent="0.25">
      <c r="C735" s="67"/>
      <c r="D735" s="57"/>
      <c r="E735" s="124" t="s">
        <v>184</v>
      </c>
      <c r="F735" s="67"/>
      <c r="G735" s="129" t="s">
        <v>184</v>
      </c>
      <c r="H735" s="129" t="s">
        <v>184</v>
      </c>
      <c r="I735" s="130" t="s">
        <v>184</v>
      </c>
      <c r="AB735" s="26" t="str">
        <f t="shared" si="33"/>
        <v/>
      </c>
      <c r="AC735" s="26" t="str">
        <f t="shared" si="34"/>
        <v/>
      </c>
      <c r="AD735" s="23" t="str">
        <f t="shared" si="35"/>
        <v/>
      </c>
    </row>
    <row r="736" spans="3:30" x14ac:dyDescent="0.25">
      <c r="C736" s="67"/>
      <c r="D736" s="57"/>
      <c r="E736" s="124" t="s">
        <v>184</v>
      </c>
      <c r="F736" s="67"/>
      <c r="G736" s="129" t="s">
        <v>184</v>
      </c>
      <c r="H736" s="129" t="s">
        <v>184</v>
      </c>
      <c r="I736" s="130" t="s">
        <v>184</v>
      </c>
      <c r="AB736" s="26" t="str">
        <f t="shared" si="33"/>
        <v/>
      </c>
      <c r="AC736" s="26" t="str">
        <f t="shared" si="34"/>
        <v/>
      </c>
      <c r="AD736" s="23" t="str">
        <f t="shared" si="35"/>
        <v/>
      </c>
    </row>
    <row r="737" spans="3:30" x14ac:dyDescent="0.25">
      <c r="C737" s="67"/>
      <c r="D737" s="57"/>
      <c r="E737" s="124" t="s">
        <v>184</v>
      </c>
      <c r="F737" s="67"/>
      <c r="G737" s="129" t="s">
        <v>184</v>
      </c>
      <c r="H737" s="129" t="s">
        <v>184</v>
      </c>
      <c r="I737" s="130" t="s">
        <v>184</v>
      </c>
      <c r="AB737" s="26" t="str">
        <f t="shared" si="33"/>
        <v/>
      </c>
      <c r="AC737" s="26" t="str">
        <f t="shared" si="34"/>
        <v/>
      </c>
      <c r="AD737" s="23" t="str">
        <f t="shared" si="35"/>
        <v/>
      </c>
    </row>
    <row r="738" spans="3:30" x14ac:dyDescent="0.25">
      <c r="C738" s="67"/>
      <c r="D738" s="57"/>
      <c r="E738" s="124" t="s">
        <v>184</v>
      </c>
      <c r="F738" s="67"/>
      <c r="G738" s="129" t="s">
        <v>184</v>
      </c>
      <c r="H738" s="129" t="s">
        <v>184</v>
      </c>
      <c r="I738" s="130" t="s">
        <v>184</v>
      </c>
      <c r="AB738" s="26" t="str">
        <f t="shared" si="33"/>
        <v/>
      </c>
      <c r="AC738" s="26" t="str">
        <f t="shared" si="34"/>
        <v/>
      </c>
      <c r="AD738" s="23" t="str">
        <f t="shared" si="35"/>
        <v/>
      </c>
    </row>
    <row r="739" spans="3:30" x14ac:dyDescent="0.25">
      <c r="C739" s="67"/>
      <c r="D739" s="57"/>
      <c r="E739" s="124" t="s">
        <v>184</v>
      </c>
      <c r="F739" s="67"/>
      <c r="G739" s="129" t="s">
        <v>184</v>
      </c>
      <c r="H739" s="129" t="s">
        <v>184</v>
      </c>
      <c r="I739" s="130" t="s">
        <v>184</v>
      </c>
      <c r="AB739" s="26" t="str">
        <f t="shared" si="33"/>
        <v/>
      </c>
      <c r="AC739" s="26" t="str">
        <f t="shared" si="34"/>
        <v/>
      </c>
      <c r="AD739" s="23" t="str">
        <f t="shared" si="35"/>
        <v/>
      </c>
    </row>
    <row r="740" spans="3:30" x14ac:dyDescent="0.25">
      <c r="C740" s="67"/>
      <c r="D740" s="57"/>
      <c r="E740" s="124" t="s">
        <v>184</v>
      </c>
      <c r="F740" s="67"/>
      <c r="G740" s="129" t="s">
        <v>184</v>
      </c>
      <c r="H740" s="129" t="s">
        <v>184</v>
      </c>
      <c r="I740" s="130" t="s">
        <v>184</v>
      </c>
      <c r="AB740" s="26" t="str">
        <f t="shared" si="33"/>
        <v/>
      </c>
      <c r="AC740" s="26" t="str">
        <f t="shared" si="34"/>
        <v/>
      </c>
      <c r="AD740" s="23" t="str">
        <f t="shared" si="35"/>
        <v/>
      </c>
    </row>
    <row r="741" spans="3:30" x14ac:dyDescent="0.25">
      <c r="C741" s="67"/>
      <c r="D741" s="57"/>
      <c r="E741" s="124" t="s">
        <v>184</v>
      </c>
      <c r="F741" s="67"/>
      <c r="G741" s="129" t="s">
        <v>184</v>
      </c>
      <c r="H741" s="129" t="s">
        <v>184</v>
      </c>
      <c r="I741" s="130" t="s">
        <v>184</v>
      </c>
      <c r="AB741" s="26" t="str">
        <f t="shared" si="33"/>
        <v/>
      </c>
      <c r="AC741" s="26" t="str">
        <f t="shared" si="34"/>
        <v/>
      </c>
      <c r="AD741" s="23" t="str">
        <f t="shared" si="35"/>
        <v/>
      </c>
    </row>
    <row r="742" spans="3:30" x14ac:dyDescent="0.25">
      <c r="C742" s="67"/>
      <c r="D742" s="57"/>
      <c r="E742" s="124" t="s">
        <v>184</v>
      </c>
      <c r="F742" s="67"/>
      <c r="G742" s="129" t="s">
        <v>184</v>
      </c>
      <c r="H742" s="129" t="s">
        <v>184</v>
      </c>
      <c r="I742" s="130" t="s">
        <v>184</v>
      </c>
      <c r="AB742" s="26" t="str">
        <f t="shared" si="33"/>
        <v/>
      </c>
      <c r="AC742" s="26" t="str">
        <f t="shared" si="34"/>
        <v/>
      </c>
      <c r="AD742" s="23" t="str">
        <f t="shared" si="35"/>
        <v/>
      </c>
    </row>
    <row r="743" spans="3:30" x14ac:dyDescent="0.25">
      <c r="C743" s="67"/>
      <c r="D743" s="57"/>
      <c r="E743" s="124" t="s">
        <v>184</v>
      </c>
      <c r="F743" s="67"/>
      <c r="G743" s="129" t="s">
        <v>184</v>
      </c>
      <c r="H743" s="129" t="s">
        <v>184</v>
      </c>
      <c r="I743" s="130" t="s">
        <v>184</v>
      </c>
      <c r="AB743" s="26" t="str">
        <f t="shared" si="33"/>
        <v/>
      </c>
      <c r="AC743" s="26" t="str">
        <f t="shared" si="34"/>
        <v/>
      </c>
      <c r="AD743" s="23" t="str">
        <f t="shared" si="35"/>
        <v/>
      </c>
    </row>
    <row r="744" spans="3:30" x14ac:dyDescent="0.25">
      <c r="C744" s="67"/>
      <c r="D744" s="57"/>
      <c r="E744" s="124" t="s">
        <v>184</v>
      </c>
      <c r="F744" s="67"/>
      <c r="G744" s="129" t="s">
        <v>184</v>
      </c>
      <c r="H744" s="129" t="s">
        <v>184</v>
      </c>
      <c r="I744" s="130" t="s">
        <v>184</v>
      </c>
      <c r="AB744" s="26" t="str">
        <f t="shared" si="33"/>
        <v/>
      </c>
      <c r="AC744" s="26" t="str">
        <f t="shared" si="34"/>
        <v/>
      </c>
      <c r="AD744" s="23" t="str">
        <f t="shared" si="35"/>
        <v/>
      </c>
    </row>
    <row r="745" spans="3:30" x14ac:dyDescent="0.25">
      <c r="C745" s="67"/>
      <c r="D745" s="57"/>
      <c r="E745" s="124" t="s">
        <v>184</v>
      </c>
      <c r="F745" s="67"/>
      <c r="G745" s="129" t="s">
        <v>184</v>
      </c>
      <c r="H745" s="129" t="s">
        <v>184</v>
      </c>
      <c r="I745" s="130" t="s">
        <v>184</v>
      </c>
      <c r="AB745" s="26" t="str">
        <f t="shared" si="33"/>
        <v/>
      </c>
      <c r="AC745" s="26" t="str">
        <f t="shared" si="34"/>
        <v/>
      </c>
      <c r="AD745" s="23" t="str">
        <f t="shared" si="35"/>
        <v/>
      </c>
    </row>
    <row r="746" spans="3:30" x14ac:dyDescent="0.25">
      <c r="C746" s="67"/>
      <c r="D746" s="57"/>
      <c r="E746" s="124" t="s">
        <v>184</v>
      </c>
      <c r="F746" s="67"/>
      <c r="G746" s="129" t="s">
        <v>184</v>
      </c>
      <c r="H746" s="129" t="s">
        <v>184</v>
      </c>
      <c r="I746" s="130" t="s">
        <v>184</v>
      </c>
      <c r="AB746" s="26" t="str">
        <f t="shared" si="33"/>
        <v/>
      </c>
      <c r="AC746" s="26" t="str">
        <f t="shared" si="34"/>
        <v/>
      </c>
      <c r="AD746" s="23" t="str">
        <f t="shared" si="35"/>
        <v/>
      </c>
    </row>
    <row r="747" spans="3:30" x14ac:dyDescent="0.25">
      <c r="C747" s="67"/>
      <c r="D747" s="57"/>
      <c r="E747" s="124" t="s">
        <v>184</v>
      </c>
      <c r="F747" s="67"/>
      <c r="G747" s="129" t="s">
        <v>184</v>
      </c>
      <c r="H747" s="129" t="s">
        <v>184</v>
      </c>
      <c r="I747" s="130" t="s">
        <v>184</v>
      </c>
      <c r="AB747" s="26" t="str">
        <f t="shared" si="33"/>
        <v/>
      </c>
      <c r="AC747" s="26" t="str">
        <f t="shared" si="34"/>
        <v/>
      </c>
      <c r="AD747" s="23" t="str">
        <f t="shared" si="35"/>
        <v/>
      </c>
    </row>
    <row r="748" spans="3:30" x14ac:dyDescent="0.25">
      <c r="C748" s="67"/>
      <c r="D748" s="57"/>
      <c r="E748" s="124" t="s">
        <v>184</v>
      </c>
      <c r="F748" s="67"/>
      <c r="G748" s="129" t="s">
        <v>184</v>
      </c>
      <c r="H748" s="129" t="s">
        <v>184</v>
      </c>
      <c r="I748" s="130" t="s">
        <v>184</v>
      </c>
      <c r="AB748" s="26" t="str">
        <f t="shared" si="33"/>
        <v/>
      </c>
      <c r="AC748" s="26" t="str">
        <f t="shared" si="34"/>
        <v/>
      </c>
      <c r="AD748" s="23" t="str">
        <f t="shared" si="35"/>
        <v/>
      </c>
    </row>
    <row r="749" spans="3:30" x14ac:dyDescent="0.25">
      <c r="C749" s="67"/>
      <c r="D749" s="57"/>
      <c r="E749" s="124" t="s">
        <v>184</v>
      </c>
      <c r="F749" s="67"/>
      <c r="G749" s="129" t="s">
        <v>184</v>
      </c>
      <c r="H749" s="129" t="s">
        <v>184</v>
      </c>
      <c r="I749" s="130" t="s">
        <v>184</v>
      </c>
      <c r="AB749" s="26" t="str">
        <f t="shared" si="33"/>
        <v/>
      </c>
      <c r="AC749" s="26" t="str">
        <f t="shared" si="34"/>
        <v/>
      </c>
      <c r="AD749" s="23" t="str">
        <f t="shared" si="35"/>
        <v/>
      </c>
    </row>
    <row r="750" spans="3:30" x14ac:dyDescent="0.25">
      <c r="C750" s="67"/>
      <c r="D750" s="57"/>
      <c r="E750" s="124" t="s">
        <v>184</v>
      </c>
      <c r="F750" s="67"/>
      <c r="G750" s="129" t="s">
        <v>184</v>
      </c>
      <c r="H750" s="129" t="s">
        <v>184</v>
      </c>
      <c r="I750" s="130" t="s">
        <v>184</v>
      </c>
      <c r="AB750" s="26" t="str">
        <f t="shared" si="33"/>
        <v/>
      </c>
      <c r="AC750" s="26" t="str">
        <f t="shared" si="34"/>
        <v/>
      </c>
      <c r="AD750" s="23" t="str">
        <f t="shared" si="35"/>
        <v/>
      </c>
    </row>
    <row r="751" spans="3:30" x14ac:dyDescent="0.25">
      <c r="C751" s="67"/>
      <c r="D751" s="57"/>
      <c r="E751" s="124" t="s">
        <v>184</v>
      </c>
      <c r="F751" s="67"/>
      <c r="G751" s="129" t="s">
        <v>184</v>
      </c>
      <c r="H751" s="129" t="s">
        <v>184</v>
      </c>
      <c r="I751" s="130" t="s">
        <v>184</v>
      </c>
      <c r="AB751" s="26" t="str">
        <f t="shared" si="33"/>
        <v/>
      </c>
      <c r="AC751" s="26" t="str">
        <f t="shared" si="34"/>
        <v/>
      </c>
      <c r="AD751" s="23" t="str">
        <f t="shared" si="35"/>
        <v/>
      </c>
    </row>
    <row r="752" spans="3:30" x14ac:dyDescent="0.25">
      <c r="C752" s="67"/>
      <c r="D752" s="57"/>
      <c r="E752" s="124" t="s">
        <v>184</v>
      </c>
      <c r="F752" s="67"/>
      <c r="G752" s="129" t="s">
        <v>184</v>
      </c>
      <c r="H752" s="129" t="s">
        <v>184</v>
      </c>
      <c r="I752" s="130" t="s">
        <v>184</v>
      </c>
      <c r="AB752" s="26" t="str">
        <f t="shared" si="33"/>
        <v/>
      </c>
      <c r="AC752" s="26" t="str">
        <f t="shared" si="34"/>
        <v/>
      </c>
      <c r="AD752" s="23" t="str">
        <f t="shared" si="35"/>
        <v/>
      </c>
    </row>
    <row r="753" spans="3:30" x14ac:dyDescent="0.25">
      <c r="C753" s="67"/>
      <c r="D753" s="57"/>
      <c r="E753" s="124" t="s">
        <v>184</v>
      </c>
      <c r="F753" s="67"/>
      <c r="G753" s="129" t="s">
        <v>184</v>
      </c>
      <c r="H753" s="129" t="s">
        <v>184</v>
      </c>
      <c r="I753" s="130" t="s">
        <v>184</v>
      </c>
      <c r="AB753" s="26" t="str">
        <f t="shared" si="33"/>
        <v/>
      </c>
      <c r="AC753" s="26" t="str">
        <f t="shared" si="34"/>
        <v/>
      </c>
      <c r="AD753" s="23" t="str">
        <f t="shared" si="35"/>
        <v/>
      </c>
    </row>
    <row r="754" spans="3:30" x14ac:dyDescent="0.25">
      <c r="C754" s="67"/>
      <c r="D754" s="57"/>
      <c r="E754" s="124" t="s">
        <v>184</v>
      </c>
      <c r="F754" s="67"/>
      <c r="G754" s="129" t="s">
        <v>184</v>
      </c>
      <c r="H754" s="129" t="s">
        <v>184</v>
      </c>
      <c r="I754" s="130" t="s">
        <v>184</v>
      </c>
      <c r="AB754" s="26" t="str">
        <f t="shared" si="33"/>
        <v/>
      </c>
      <c r="AC754" s="26" t="str">
        <f t="shared" si="34"/>
        <v/>
      </c>
      <c r="AD754" s="23" t="str">
        <f t="shared" si="35"/>
        <v/>
      </c>
    </row>
    <row r="755" spans="3:30" x14ac:dyDescent="0.25">
      <c r="C755" s="67"/>
      <c r="D755" s="57"/>
      <c r="E755" s="124" t="s">
        <v>184</v>
      </c>
      <c r="F755" s="67"/>
      <c r="G755" s="129" t="s">
        <v>184</v>
      </c>
      <c r="H755" s="129" t="s">
        <v>184</v>
      </c>
      <c r="I755" s="130" t="s">
        <v>184</v>
      </c>
      <c r="AB755" s="26" t="str">
        <f t="shared" si="33"/>
        <v/>
      </c>
      <c r="AC755" s="26" t="str">
        <f t="shared" si="34"/>
        <v/>
      </c>
      <c r="AD755" s="23" t="str">
        <f t="shared" si="35"/>
        <v/>
      </c>
    </row>
    <row r="756" spans="3:30" x14ac:dyDescent="0.25">
      <c r="C756" s="67"/>
      <c r="D756" s="57"/>
      <c r="E756" s="124" t="s">
        <v>184</v>
      </c>
      <c r="F756" s="67"/>
      <c r="G756" s="129" t="s">
        <v>184</v>
      </c>
      <c r="H756" s="129" t="s">
        <v>184</v>
      </c>
      <c r="I756" s="130" t="s">
        <v>184</v>
      </c>
      <c r="AB756" s="26" t="str">
        <f t="shared" si="33"/>
        <v/>
      </c>
      <c r="AC756" s="26" t="str">
        <f t="shared" si="34"/>
        <v/>
      </c>
      <c r="AD756" s="23" t="str">
        <f t="shared" si="35"/>
        <v/>
      </c>
    </row>
    <row r="757" spans="3:30" x14ac:dyDescent="0.25">
      <c r="C757" s="67"/>
      <c r="D757" s="57"/>
      <c r="E757" s="124" t="s">
        <v>184</v>
      </c>
      <c r="F757" s="67"/>
      <c r="G757" s="129" t="s">
        <v>184</v>
      </c>
      <c r="H757" s="129" t="s">
        <v>184</v>
      </c>
      <c r="I757" s="130" t="s">
        <v>184</v>
      </c>
      <c r="AB757" s="26" t="str">
        <f t="shared" si="33"/>
        <v/>
      </c>
      <c r="AC757" s="26" t="str">
        <f t="shared" si="34"/>
        <v/>
      </c>
      <c r="AD757" s="23" t="str">
        <f t="shared" si="35"/>
        <v/>
      </c>
    </row>
    <row r="758" spans="3:30" x14ac:dyDescent="0.25">
      <c r="C758" s="67"/>
      <c r="D758" s="57"/>
      <c r="E758" s="124" t="s">
        <v>184</v>
      </c>
      <c r="F758" s="67"/>
      <c r="G758" s="129" t="s">
        <v>184</v>
      </c>
      <c r="H758" s="129" t="s">
        <v>184</v>
      </c>
      <c r="I758" s="130" t="s">
        <v>184</v>
      </c>
      <c r="AB758" s="26" t="str">
        <f t="shared" si="33"/>
        <v/>
      </c>
      <c r="AC758" s="26" t="str">
        <f t="shared" si="34"/>
        <v/>
      </c>
      <c r="AD758" s="23" t="str">
        <f t="shared" si="35"/>
        <v/>
      </c>
    </row>
    <row r="759" spans="3:30" x14ac:dyDescent="0.25">
      <c r="C759" s="67"/>
      <c r="D759" s="57"/>
      <c r="E759" s="124" t="s">
        <v>184</v>
      </c>
      <c r="F759" s="67"/>
      <c r="G759" s="129" t="s">
        <v>184</v>
      </c>
      <c r="H759" s="129" t="s">
        <v>184</v>
      </c>
      <c r="I759" s="130" t="s">
        <v>184</v>
      </c>
      <c r="AB759" s="26" t="str">
        <f t="shared" si="33"/>
        <v/>
      </c>
      <c r="AC759" s="26" t="str">
        <f t="shared" si="34"/>
        <v/>
      </c>
      <c r="AD759" s="23" t="str">
        <f t="shared" si="35"/>
        <v/>
      </c>
    </row>
    <row r="760" spans="3:30" x14ac:dyDescent="0.25">
      <c r="C760" s="67"/>
      <c r="D760" s="57"/>
      <c r="E760" s="124" t="s">
        <v>184</v>
      </c>
      <c r="F760" s="67"/>
      <c r="G760" s="129" t="s">
        <v>184</v>
      </c>
      <c r="H760" s="129" t="s">
        <v>184</v>
      </c>
      <c r="I760" s="130" t="s">
        <v>184</v>
      </c>
      <c r="AB760" s="26" t="str">
        <f t="shared" si="33"/>
        <v/>
      </c>
      <c r="AC760" s="26" t="str">
        <f t="shared" si="34"/>
        <v/>
      </c>
      <c r="AD760" s="23" t="str">
        <f t="shared" si="35"/>
        <v/>
      </c>
    </row>
    <row r="761" spans="3:30" x14ac:dyDescent="0.25">
      <c r="C761" s="67"/>
      <c r="D761" s="57"/>
      <c r="E761" s="124" t="s">
        <v>184</v>
      </c>
      <c r="F761" s="67"/>
      <c r="G761" s="129" t="s">
        <v>184</v>
      </c>
      <c r="H761" s="129" t="s">
        <v>184</v>
      </c>
      <c r="I761" s="130" t="s">
        <v>184</v>
      </c>
      <c r="AB761" s="26" t="str">
        <f t="shared" si="33"/>
        <v/>
      </c>
      <c r="AC761" s="26" t="str">
        <f t="shared" si="34"/>
        <v/>
      </c>
      <c r="AD761" s="23" t="str">
        <f t="shared" si="35"/>
        <v/>
      </c>
    </row>
    <row r="762" spans="3:30" x14ac:dyDescent="0.25">
      <c r="C762" s="67"/>
      <c r="D762" s="57"/>
      <c r="E762" s="124" t="s">
        <v>184</v>
      </c>
      <c r="F762" s="67"/>
      <c r="G762" s="129" t="s">
        <v>184</v>
      </c>
      <c r="H762" s="129" t="s">
        <v>184</v>
      </c>
      <c r="I762" s="130" t="s">
        <v>184</v>
      </c>
      <c r="AB762" s="26" t="str">
        <f t="shared" si="33"/>
        <v/>
      </c>
      <c r="AC762" s="26" t="str">
        <f t="shared" si="34"/>
        <v/>
      </c>
      <c r="AD762" s="23" t="str">
        <f t="shared" si="35"/>
        <v/>
      </c>
    </row>
    <row r="763" spans="3:30" x14ac:dyDescent="0.25">
      <c r="C763" s="67"/>
      <c r="D763" s="57"/>
      <c r="E763" s="124" t="s">
        <v>184</v>
      </c>
      <c r="F763" s="67"/>
      <c r="G763" s="129" t="s">
        <v>184</v>
      </c>
      <c r="H763" s="129" t="s">
        <v>184</v>
      </c>
      <c r="I763" s="130" t="s">
        <v>184</v>
      </c>
      <c r="AB763" s="26" t="str">
        <f t="shared" si="33"/>
        <v/>
      </c>
      <c r="AC763" s="26" t="str">
        <f t="shared" si="34"/>
        <v/>
      </c>
      <c r="AD763" s="23" t="str">
        <f t="shared" si="35"/>
        <v/>
      </c>
    </row>
    <row r="764" spans="3:30" x14ac:dyDescent="0.25">
      <c r="C764" s="67"/>
      <c r="D764" s="57"/>
      <c r="E764" s="124" t="s">
        <v>184</v>
      </c>
      <c r="F764" s="67"/>
      <c r="G764" s="129" t="s">
        <v>184</v>
      </c>
      <c r="H764" s="129" t="s">
        <v>184</v>
      </c>
      <c r="I764" s="130" t="s">
        <v>184</v>
      </c>
      <c r="AB764" s="26" t="str">
        <f t="shared" si="33"/>
        <v/>
      </c>
      <c r="AC764" s="26" t="str">
        <f t="shared" si="34"/>
        <v/>
      </c>
      <c r="AD764" s="23" t="str">
        <f t="shared" si="35"/>
        <v/>
      </c>
    </row>
    <row r="765" spans="3:30" x14ac:dyDescent="0.25">
      <c r="C765" s="67"/>
      <c r="D765" s="57"/>
      <c r="E765" s="124" t="s">
        <v>184</v>
      </c>
      <c r="F765" s="67"/>
      <c r="G765" s="129" t="s">
        <v>184</v>
      </c>
      <c r="H765" s="129" t="s">
        <v>184</v>
      </c>
      <c r="I765" s="130" t="s">
        <v>184</v>
      </c>
      <c r="AB765" s="26" t="str">
        <f t="shared" si="33"/>
        <v/>
      </c>
      <c r="AC765" s="26" t="str">
        <f t="shared" si="34"/>
        <v/>
      </c>
      <c r="AD765" s="23" t="str">
        <f t="shared" si="35"/>
        <v/>
      </c>
    </row>
    <row r="766" spans="3:30" x14ac:dyDescent="0.25">
      <c r="C766" s="67"/>
      <c r="D766" s="57"/>
      <c r="E766" s="124" t="s">
        <v>184</v>
      </c>
      <c r="F766" s="67"/>
      <c r="G766" s="129" t="s">
        <v>184</v>
      </c>
      <c r="H766" s="129" t="s">
        <v>184</v>
      </c>
      <c r="I766" s="130" t="s">
        <v>184</v>
      </c>
      <c r="AB766" s="26" t="str">
        <f t="shared" si="33"/>
        <v/>
      </c>
      <c r="AC766" s="26" t="str">
        <f t="shared" si="34"/>
        <v/>
      </c>
      <c r="AD766" s="23" t="str">
        <f t="shared" si="35"/>
        <v/>
      </c>
    </row>
    <row r="767" spans="3:30" x14ac:dyDescent="0.25">
      <c r="C767" s="67"/>
      <c r="D767" s="57"/>
      <c r="E767" s="124" t="s">
        <v>184</v>
      </c>
      <c r="F767" s="67"/>
      <c r="G767" s="129" t="s">
        <v>184</v>
      </c>
      <c r="H767" s="129" t="s">
        <v>184</v>
      </c>
      <c r="I767" s="130" t="s">
        <v>184</v>
      </c>
      <c r="AB767" s="26" t="str">
        <f t="shared" si="33"/>
        <v/>
      </c>
      <c r="AC767" s="26" t="str">
        <f t="shared" si="34"/>
        <v/>
      </c>
      <c r="AD767" s="23" t="str">
        <f t="shared" si="35"/>
        <v/>
      </c>
    </row>
    <row r="768" spans="3:30" x14ac:dyDescent="0.25">
      <c r="C768" s="67"/>
      <c r="D768" s="57"/>
      <c r="E768" s="124" t="s">
        <v>184</v>
      </c>
      <c r="F768" s="67"/>
      <c r="G768" s="129" t="s">
        <v>184</v>
      </c>
      <c r="H768" s="129" t="s">
        <v>184</v>
      </c>
      <c r="I768" s="130" t="s">
        <v>184</v>
      </c>
      <c r="AB768" s="26" t="str">
        <f t="shared" si="33"/>
        <v/>
      </c>
      <c r="AC768" s="26" t="str">
        <f t="shared" si="34"/>
        <v/>
      </c>
      <c r="AD768" s="23" t="str">
        <f t="shared" si="35"/>
        <v/>
      </c>
    </row>
    <row r="769" spans="3:30" x14ac:dyDescent="0.25">
      <c r="C769" s="67"/>
      <c r="D769" s="57"/>
      <c r="E769" s="124" t="s">
        <v>184</v>
      </c>
      <c r="F769" s="67"/>
      <c r="G769" s="129" t="s">
        <v>184</v>
      </c>
      <c r="H769" s="129" t="s">
        <v>184</v>
      </c>
      <c r="I769" s="130" t="s">
        <v>184</v>
      </c>
      <c r="AB769" s="26" t="str">
        <f t="shared" si="33"/>
        <v/>
      </c>
      <c r="AC769" s="26" t="str">
        <f t="shared" si="34"/>
        <v/>
      </c>
      <c r="AD769" s="23" t="str">
        <f t="shared" si="35"/>
        <v/>
      </c>
    </row>
    <row r="770" spans="3:30" x14ac:dyDescent="0.25">
      <c r="C770" s="67"/>
      <c r="D770" s="57"/>
      <c r="E770" s="124" t="s">
        <v>184</v>
      </c>
      <c r="F770" s="67"/>
      <c r="G770" s="129" t="s">
        <v>184</v>
      </c>
      <c r="H770" s="129" t="s">
        <v>184</v>
      </c>
      <c r="I770" s="130" t="s">
        <v>184</v>
      </c>
      <c r="AB770" s="26" t="str">
        <f t="shared" si="33"/>
        <v/>
      </c>
      <c r="AC770" s="26" t="str">
        <f t="shared" si="34"/>
        <v/>
      </c>
      <c r="AD770" s="23" t="str">
        <f t="shared" si="35"/>
        <v/>
      </c>
    </row>
    <row r="771" spans="3:30" x14ac:dyDescent="0.25">
      <c r="C771" s="67"/>
      <c r="D771" s="57"/>
      <c r="E771" s="124" t="s">
        <v>184</v>
      </c>
      <c r="F771" s="67"/>
      <c r="G771" s="129" t="s">
        <v>184</v>
      </c>
      <c r="H771" s="129" t="s">
        <v>184</v>
      </c>
      <c r="I771" s="130" t="s">
        <v>184</v>
      </c>
      <c r="AB771" s="26" t="str">
        <f t="shared" si="33"/>
        <v/>
      </c>
      <c r="AC771" s="26" t="str">
        <f t="shared" si="34"/>
        <v/>
      </c>
      <c r="AD771" s="23" t="str">
        <f t="shared" si="35"/>
        <v/>
      </c>
    </row>
    <row r="772" spans="3:30" x14ac:dyDescent="0.25">
      <c r="C772" s="67"/>
      <c r="D772" s="57"/>
      <c r="E772" s="124" t="s">
        <v>184</v>
      </c>
      <c r="F772" s="67"/>
      <c r="G772" s="129" t="s">
        <v>184</v>
      </c>
      <c r="H772" s="129" t="s">
        <v>184</v>
      </c>
      <c r="I772" s="130" t="s">
        <v>184</v>
      </c>
      <c r="AB772" s="26" t="str">
        <f t="shared" si="33"/>
        <v/>
      </c>
      <c r="AC772" s="26" t="str">
        <f t="shared" si="34"/>
        <v/>
      </c>
      <c r="AD772" s="23" t="str">
        <f t="shared" si="35"/>
        <v/>
      </c>
    </row>
    <row r="773" spans="3:30" x14ac:dyDescent="0.25">
      <c r="C773" s="67"/>
      <c r="D773" s="57"/>
      <c r="E773" s="124" t="s">
        <v>184</v>
      </c>
      <c r="F773" s="67"/>
      <c r="G773" s="129" t="s">
        <v>184</v>
      </c>
      <c r="H773" s="129" t="s">
        <v>184</v>
      </c>
      <c r="I773" s="130" t="s">
        <v>184</v>
      </c>
      <c r="AB773" s="26" t="str">
        <f t="shared" si="33"/>
        <v/>
      </c>
      <c r="AC773" s="26" t="str">
        <f t="shared" si="34"/>
        <v/>
      </c>
      <c r="AD773" s="23" t="str">
        <f t="shared" si="35"/>
        <v/>
      </c>
    </row>
    <row r="774" spans="3:30" x14ac:dyDescent="0.25">
      <c r="C774" s="67"/>
      <c r="D774" s="57"/>
      <c r="E774" s="124" t="s">
        <v>184</v>
      </c>
      <c r="F774" s="67"/>
      <c r="G774" s="129" t="s">
        <v>184</v>
      </c>
      <c r="H774" s="129" t="s">
        <v>184</v>
      </c>
      <c r="I774" s="130" t="s">
        <v>184</v>
      </c>
      <c r="AB774" s="26" t="str">
        <f t="shared" si="33"/>
        <v/>
      </c>
      <c r="AC774" s="26" t="str">
        <f t="shared" si="34"/>
        <v/>
      </c>
      <c r="AD774" s="23" t="str">
        <f t="shared" si="35"/>
        <v/>
      </c>
    </row>
    <row r="775" spans="3:30" x14ac:dyDescent="0.25">
      <c r="C775" s="67"/>
      <c r="D775" s="57"/>
      <c r="E775" s="124" t="s">
        <v>184</v>
      </c>
      <c r="F775" s="67"/>
      <c r="G775" s="129" t="s">
        <v>184</v>
      </c>
      <c r="H775" s="129" t="s">
        <v>184</v>
      </c>
      <c r="I775" s="130" t="s">
        <v>184</v>
      </c>
      <c r="AB775" s="26" t="str">
        <f t="shared" ref="AB775:AB838" si="36">IF(D775="","",MONTH(D775))</f>
        <v/>
      </c>
      <c r="AC775" s="26" t="str">
        <f t="shared" ref="AC775:AC838" si="37">IF(D775="","",YEAR(D775))</f>
        <v/>
      </c>
      <c r="AD775" s="23" t="str">
        <f t="shared" ref="AD775:AD838" si="38">IF(ISERROR(
IF(G775="","",H775-G775)),"",IF(G775="","",H775-G775))</f>
        <v/>
      </c>
    </row>
    <row r="776" spans="3:30" x14ac:dyDescent="0.25">
      <c r="C776" s="67"/>
      <c r="D776" s="57"/>
      <c r="E776" s="124" t="s">
        <v>184</v>
      </c>
      <c r="F776" s="67"/>
      <c r="G776" s="129" t="s">
        <v>184</v>
      </c>
      <c r="H776" s="129" t="s">
        <v>184</v>
      </c>
      <c r="I776" s="130" t="s">
        <v>184</v>
      </c>
      <c r="AB776" s="26" t="str">
        <f t="shared" si="36"/>
        <v/>
      </c>
      <c r="AC776" s="26" t="str">
        <f t="shared" si="37"/>
        <v/>
      </c>
      <c r="AD776" s="23" t="str">
        <f t="shared" si="38"/>
        <v/>
      </c>
    </row>
    <row r="777" spans="3:30" x14ac:dyDescent="0.25">
      <c r="C777" s="67"/>
      <c r="D777" s="57"/>
      <c r="E777" s="124" t="s">
        <v>184</v>
      </c>
      <c r="F777" s="67"/>
      <c r="G777" s="129" t="s">
        <v>184</v>
      </c>
      <c r="H777" s="129" t="s">
        <v>184</v>
      </c>
      <c r="I777" s="130" t="s">
        <v>184</v>
      </c>
      <c r="AB777" s="26" t="str">
        <f t="shared" si="36"/>
        <v/>
      </c>
      <c r="AC777" s="26" t="str">
        <f t="shared" si="37"/>
        <v/>
      </c>
      <c r="AD777" s="23" t="str">
        <f t="shared" si="38"/>
        <v/>
      </c>
    </row>
    <row r="778" spans="3:30" x14ac:dyDescent="0.25">
      <c r="C778" s="67"/>
      <c r="D778" s="57"/>
      <c r="E778" s="124" t="s">
        <v>184</v>
      </c>
      <c r="F778" s="67"/>
      <c r="G778" s="129" t="s">
        <v>184</v>
      </c>
      <c r="H778" s="129" t="s">
        <v>184</v>
      </c>
      <c r="I778" s="130" t="s">
        <v>184</v>
      </c>
      <c r="AB778" s="26" t="str">
        <f t="shared" si="36"/>
        <v/>
      </c>
      <c r="AC778" s="26" t="str">
        <f t="shared" si="37"/>
        <v/>
      </c>
      <c r="AD778" s="23" t="str">
        <f t="shared" si="38"/>
        <v/>
      </c>
    </row>
    <row r="779" spans="3:30" x14ac:dyDescent="0.25">
      <c r="C779" s="67"/>
      <c r="D779" s="57"/>
      <c r="E779" s="124" t="s">
        <v>184</v>
      </c>
      <c r="F779" s="67"/>
      <c r="G779" s="129" t="s">
        <v>184</v>
      </c>
      <c r="H779" s="129" t="s">
        <v>184</v>
      </c>
      <c r="I779" s="130" t="s">
        <v>184</v>
      </c>
      <c r="AB779" s="26" t="str">
        <f t="shared" si="36"/>
        <v/>
      </c>
      <c r="AC779" s="26" t="str">
        <f t="shared" si="37"/>
        <v/>
      </c>
      <c r="AD779" s="23" t="str">
        <f t="shared" si="38"/>
        <v/>
      </c>
    </row>
    <row r="780" spans="3:30" x14ac:dyDescent="0.25">
      <c r="C780" s="67"/>
      <c r="D780" s="57"/>
      <c r="E780" s="124" t="s">
        <v>184</v>
      </c>
      <c r="F780" s="67"/>
      <c r="G780" s="129" t="s">
        <v>184</v>
      </c>
      <c r="H780" s="129" t="s">
        <v>184</v>
      </c>
      <c r="I780" s="130" t="s">
        <v>184</v>
      </c>
      <c r="AB780" s="26" t="str">
        <f t="shared" si="36"/>
        <v/>
      </c>
      <c r="AC780" s="26" t="str">
        <f t="shared" si="37"/>
        <v/>
      </c>
      <c r="AD780" s="23" t="str">
        <f t="shared" si="38"/>
        <v/>
      </c>
    </row>
    <row r="781" spans="3:30" x14ac:dyDescent="0.25">
      <c r="C781" s="67"/>
      <c r="D781" s="57"/>
      <c r="E781" s="124" t="s">
        <v>184</v>
      </c>
      <c r="F781" s="67"/>
      <c r="G781" s="129" t="s">
        <v>184</v>
      </c>
      <c r="H781" s="129" t="s">
        <v>184</v>
      </c>
      <c r="I781" s="130" t="s">
        <v>184</v>
      </c>
      <c r="AB781" s="26" t="str">
        <f t="shared" si="36"/>
        <v/>
      </c>
      <c r="AC781" s="26" t="str">
        <f t="shared" si="37"/>
        <v/>
      </c>
      <c r="AD781" s="23" t="str">
        <f t="shared" si="38"/>
        <v/>
      </c>
    </row>
    <row r="782" spans="3:30" x14ac:dyDescent="0.25">
      <c r="C782" s="67"/>
      <c r="D782" s="57"/>
      <c r="E782" s="124" t="s">
        <v>184</v>
      </c>
      <c r="F782" s="67"/>
      <c r="G782" s="129" t="s">
        <v>184</v>
      </c>
      <c r="H782" s="129" t="s">
        <v>184</v>
      </c>
      <c r="I782" s="130" t="s">
        <v>184</v>
      </c>
      <c r="AB782" s="26" t="str">
        <f t="shared" si="36"/>
        <v/>
      </c>
      <c r="AC782" s="26" t="str">
        <f t="shared" si="37"/>
        <v/>
      </c>
      <c r="AD782" s="23" t="str">
        <f t="shared" si="38"/>
        <v/>
      </c>
    </row>
    <row r="783" spans="3:30" x14ac:dyDescent="0.25">
      <c r="C783" s="67"/>
      <c r="D783" s="57"/>
      <c r="E783" s="124" t="s">
        <v>184</v>
      </c>
      <c r="F783" s="67"/>
      <c r="G783" s="129" t="s">
        <v>184</v>
      </c>
      <c r="H783" s="129" t="s">
        <v>184</v>
      </c>
      <c r="I783" s="130" t="s">
        <v>184</v>
      </c>
      <c r="AB783" s="26" t="str">
        <f t="shared" si="36"/>
        <v/>
      </c>
      <c r="AC783" s="26" t="str">
        <f t="shared" si="37"/>
        <v/>
      </c>
      <c r="AD783" s="23" t="str">
        <f t="shared" si="38"/>
        <v/>
      </c>
    </row>
    <row r="784" spans="3:30" x14ac:dyDescent="0.25">
      <c r="C784" s="67"/>
      <c r="D784" s="57"/>
      <c r="E784" s="124" t="s">
        <v>184</v>
      </c>
      <c r="F784" s="67"/>
      <c r="G784" s="129" t="s">
        <v>184</v>
      </c>
      <c r="H784" s="129" t="s">
        <v>184</v>
      </c>
      <c r="I784" s="130" t="s">
        <v>184</v>
      </c>
      <c r="AB784" s="26" t="str">
        <f t="shared" si="36"/>
        <v/>
      </c>
      <c r="AC784" s="26" t="str">
        <f t="shared" si="37"/>
        <v/>
      </c>
      <c r="AD784" s="23" t="str">
        <f t="shared" si="38"/>
        <v/>
      </c>
    </row>
    <row r="785" spans="3:30" x14ac:dyDescent="0.25">
      <c r="C785" s="67"/>
      <c r="D785" s="57"/>
      <c r="E785" s="124" t="s">
        <v>184</v>
      </c>
      <c r="F785" s="67"/>
      <c r="G785" s="129" t="s">
        <v>184</v>
      </c>
      <c r="H785" s="129" t="s">
        <v>184</v>
      </c>
      <c r="I785" s="130" t="s">
        <v>184</v>
      </c>
      <c r="AB785" s="26" t="str">
        <f t="shared" si="36"/>
        <v/>
      </c>
      <c r="AC785" s="26" t="str">
        <f t="shared" si="37"/>
        <v/>
      </c>
      <c r="AD785" s="23" t="str">
        <f t="shared" si="38"/>
        <v/>
      </c>
    </row>
    <row r="786" spans="3:30" x14ac:dyDescent="0.25">
      <c r="C786" s="67"/>
      <c r="D786" s="57"/>
      <c r="E786" s="124" t="s">
        <v>184</v>
      </c>
      <c r="F786" s="67"/>
      <c r="G786" s="129" t="s">
        <v>184</v>
      </c>
      <c r="H786" s="129" t="s">
        <v>184</v>
      </c>
      <c r="I786" s="130" t="s">
        <v>184</v>
      </c>
      <c r="AB786" s="26" t="str">
        <f t="shared" si="36"/>
        <v/>
      </c>
      <c r="AC786" s="26" t="str">
        <f t="shared" si="37"/>
        <v/>
      </c>
      <c r="AD786" s="23" t="str">
        <f t="shared" si="38"/>
        <v/>
      </c>
    </row>
    <row r="787" spans="3:30" x14ac:dyDescent="0.25">
      <c r="C787" s="67"/>
      <c r="D787" s="57"/>
      <c r="E787" s="124" t="s">
        <v>184</v>
      </c>
      <c r="F787" s="67"/>
      <c r="G787" s="129" t="s">
        <v>184</v>
      </c>
      <c r="H787" s="129" t="s">
        <v>184</v>
      </c>
      <c r="I787" s="130" t="s">
        <v>184</v>
      </c>
      <c r="AB787" s="26" t="str">
        <f t="shared" si="36"/>
        <v/>
      </c>
      <c r="AC787" s="26" t="str">
        <f t="shared" si="37"/>
        <v/>
      </c>
      <c r="AD787" s="23" t="str">
        <f t="shared" si="38"/>
        <v/>
      </c>
    </row>
    <row r="788" spans="3:30" x14ac:dyDescent="0.25">
      <c r="C788" s="67"/>
      <c r="D788" s="57"/>
      <c r="E788" s="124" t="s">
        <v>184</v>
      </c>
      <c r="F788" s="67"/>
      <c r="G788" s="129" t="s">
        <v>184</v>
      </c>
      <c r="H788" s="129" t="s">
        <v>184</v>
      </c>
      <c r="I788" s="130" t="s">
        <v>184</v>
      </c>
      <c r="AB788" s="26" t="str">
        <f t="shared" si="36"/>
        <v/>
      </c>
      <c r="AC788" s="26" t="str">
        <f t="shared" si="37"/>
        <v/>
      </c>
      <c r="AD788" s="23" t="str">
        <f t="shared" si="38"/>
        <v/>
      </c>
    </row>
    <row r="789" spans="3:30" x14ac:dyDescent="0.25">
      <c r="C789" s="67"/>
      <c r="D789" s="57"/>
      <c r="E789" s="124" t="s">
        <v>184</v>
      </c>
      <c r="F789" s="67"/>
      <c r="G789" s="129" t="s">
        <v>184</v>
      </c>
      <c r="H789" s="129" t="s">
        <v>184</v>
      </c>
      <c r="I789" s="130" t="s">
        <v>184</v>
      </c>
      <c r="AB789" s="26" t="str">
        <f t="shared" si="36"/>
        <v/>
      </c>
      <c r="AC789" s="26" t="str">
        <f t="shared" si="37"/>
        <v/>
      </c>
      <c r="AD789" s="23" t="str">
        <f t="shared" si="38"/>
        <v/>
      </c>
    </row>
    <row r="790" spans="3:30" x14ac:dyDescent="0.25">
      <c r="C790" s="67"/>
      <c r="D790" s="57"/>
      <c r="E790" s="124" t="s">
        <v>184</v>
      </c>
      <c r="F790" s="67"/>
      <c r="G790" s="129" t="s">
        <v>184</v>
      </c>
      <c r="H790" s="129" t="s">
        <v>184</v>
      </c>
      <c r="I790" s="130" t="s">
        <v>184</v>
      </c>
      <c r="AB790" s="26" t="str">
        <f t="shared" si="36"/>
        <v/>
      </c>
      <c r="AC790" s="26" t="str">
        <f t="shared" si="37"/>
        <v/>
      </c>
      <c r="AD790" s="23" t="str">
        <f t="shared" si="38"/>
        <v/>
      </c>
    </row>
    <row r="791" spans="3:30" x14ac:dyDescent="0.25">
      <c r="C791" s="67"/>
      <c r="D791" s="57"/>
      <c r="E791" s="124" t="s">
        <v>184</v>
      </c>
      <c r="F791" s="67"/>
      <c r="G791" s="129" t="s">
        <v>184</v>
      </c>
      <c r="H791" s="129" t="s">
        <v>184</v>
      </c>
      <c r="I791" s="130" t="s">
        <v>184</v>
      </c>
      <c r="AB791" s="26" t="str">
        <f t="shared" si="36"/>
        <v/>
      </c>
      <c r="AC791" s="26" t="str">
        <f t="shared" si="37"/>
        <v/>
      </c>
      <c r="AD791" s="23" t="str">
        <f t="shared" si="38"/>
        <v/>
      </c>
    </row>
    <row r="792" spans="3:30" x14ac:dyDescent="0.25">
      <c r="C792" s="67"/>
      <c r="D792" s="57"/>
      <c r="E792" s="124" t="s">
        <v>184</v>
      </c>
      <c r="F792" s="67"/>
      <c r="G792" s="129" t="s">
        <v>184</v>
      </c>
      <c r="H792" s="129" t="s">
        <v>184</v>
      </c>
      <c r="I792" s="130" t="s">
        <v>184</v>
      </c>
      <c r="AB792" s="26" t="str">
        <f t="shared" si="36"/>
        <v/>
      </c>
      <c r="AC792" s="26" t="str">
        <f t="shared" si="37"/>
        <v/>
      </c>
      <c r="AD792" s="23" t="str">
        <f t="shared" si="38"/>
        <v/>
      </c>
    </row>
    <row r="793" spans="3:30" x14ac:dyDescent="0.25">
      <c r="C793" s="67"/>
      <c r="D793" s="57"/>
      <c r="E793" s="124" t="s">
        <v>184</v>
      </c>
      <c r="F793" s="67"/>
      <c r="G793" s="129" t="s">
        <v>184</v>
      </c>
      <c r="H793" s="129" t="s">
        <v>184</v>
      </c>
      <c r="I793" s="130" t="s">
        <v>184</v>
      </c>
      <c r="AB793" s="26" t="str">
        <f t="shared" si="36"/>
        <v/>
      </c>
      <c r="AC793" s="26" t="str">
        <f t="shared" si="37"/>
        <v/>
      </c>
      <c r="AD793" s="23" t="str">
        <f t="shared" si="38"/>
        <v/>
      </c>
    </row>
    <row r="794" spans="3:30" x14ac:dyDescent="0.25">
      <c r="C794" s="67"/>
      <c r="D794" s="57"/>
      <c r="E794" s="124" t="s">
        <v>184</v>
      </c>
      <c r="F794" s="67"/>
      <c r="G794" s="129" t="s">
        <v>184</v>
      </c>
      <c r="H794" s="129" t="s">
        <v>184</v>
      </c>
      <c r="I794" s="130" t="s">
        <v>184</v>
      </c>
      <c r="AB794" s="26" t="str">
        <f t="shared" si="36"/>
        <v/>
      </c>
      <c r="AC794" s="26" t="str">
        <f t="shared" si="37"/>
        <v/>
      </c>
      <c r="AD794" s="23" t="str">
        <f t="shared" si="38"/>
        <v/>
      </c>
    </row>
    <row r="795" spans="3:30" x14ac:dyDescent="0.25">
      <c r="C795" s="67"/>
      <c r="D795" s="57"/>
      <c r="E795" s="124" t="s">
        <v>184</v>
      </c>
      <c r="F795" s="67"/>
      <c r="G795" s="129" t="s">
        <v>184</v>
      </c>
      <c r="H795" s="129" t="s">
        <v>184</v>
      </c>
      <c r="I795" s="130" t="s">
        <v>184</v>
      </c>
      <c r="AB795" s="26" t="str">
        <f t="shared" si="36"/>
        <v/>
      </c>
      <c r="AC795" s="26" t="str">
        <f t="shared" si="37"/>
        <v/>
      </c>
      <c r="AD795" s="23" t="str">
        <f t="shared" si="38"/>
        <v/>
      </c>
    </row>
    <row r="796" spans="3:30" x14ac:dyDescent="0.25">
      <c r="C796" s="67"/>
      <c r="D796" s="57"/>
      <c r="E796" s="124" t="s">
        <v>184</v>
      </c>
      <c r="F796" s="67"/>
      <c r="G796" s="129" t="s">
        <v>184</v>
      </c>
      <c r="H796" s="129" t="s">
        <v>184</v>
      </c>
      <c r="I796" s="130" t="s">
        <v>184</v>
      </c>
      <c r="AB796" s="26" t="str">
        <f t="shared" si="36"/>
        <v/>
      </c>
      <c r="AC796" s="26" t="str">
        <f t="shared" si="37"/>
        <v/>
      </c>
      <c r="AD796" s="23" t="str">
        <f t="shared" si="38"/>
        <v/>
      </c>
    </row>
    <row r="797" spans="3:30" x14ac:dyDescent="0.25">
      <c r="C797" s="67"/>
      <c r="D797" s="57"/>
      <c r="E797" s="124" t="s">
        <v>184</v>
      </c>
      <c r="F797" s="67"/>
      <c r="G797" s="129" t="s">
        <v>184</v>
      </c>
      <c r="H797" s="129" t="s">
        <v>184</v>
      </c>
      <c r="I797" s="130" t="s">
        <v>184</v>
      </c>
      <c r="AB797" s="26" t="str">
        <f t="shared" si="36"/>
        <v/>
      </c>
      <c r="AC797" s="26" t="str">
        <f t="shared" si="37"/>
        <v/>
      </c>
      <c r="AD797" s="23" t="str">
        <f t="shared" si="38"/>
        <v/>
      </c>
    </row>
    <row r="798" spans="3:30" x14ac:dyDescent="0.25">
      <c r="C798" s="67"/>
      <c r="D798" s="57"/>
      <c r="E798" s="124" t="s">
        <v>184</v>
      </c>
      <c r="F798" s="67"/>
      <c r="G798" s="129" t="s">
        <v>184</v>
      </c>
      <c r="H798" s="129" t="s">
        <v>184</v>
      </c>
      <c r="I798" s="130" t="s">
        <v>184</v>
      </c>
      <c r="AB798" s="26" t="str">
        <f t="shared" si="36"/>
        <v/>
      </c>
      <c r="AC798" s="26" t="str">
        <f t="shared" si="37"/>
        <v/>
      </c>
      <c r="AD798" s="23" t="str">
        <f t="shared" si="38"/>
        <v/>
      </c>
    </row>
    <row r="799" spans="3:30" x14ac:dyDescent="0.25">
      <c r="C799" s="67"/>
      <c r="D799" s="57"/>
      <c r="E799" s="124" t="s">
        <v>184</v>
      </c>
      <c r="F799" s="67"/>
      <c r="G799" s="129" t="s">
        <v>184</v>
      </c>
      <c r="H799" s="129" t="s">
        <v>184</v>
      </c>
      <c r="I799" s="130" t="s">
        <v>184</v>
      </c>
      <c r="AB799" s="26" t="str">
        <f t="shared" si="36"/>
        <v/>
      </c>
      <c r="AC799" s="26" t="str">
        <f t="shared" si="37"/>
        <v/>
      </c>
      <c r="AD799" s="23" t="str">
        <f t="shared" si="38"/>
        <v/>
      </c>
    </row>
    <row r="800" spans="3:30" x14ac:dyDescent="0.25">
      <c r="C800" s="67"/>
      <c r="D800" s="57"/>
      <c r="E800" s="124" t="s">
        <v>184</v>
      </c>
      <c r="F800" s="67"/>
      <c r="G800" s="129" t="s">
        <v>184</v>
      </c>
      <c r="H800" s="129" t="s">
        <v>184</v>
      </c>
      <c r="I800" s="130" t="s">
        <v>184</v>
      </c>
      <c r="AB800" s="26" t="str">
        <f t="shared" si="36"/>
        <v/>
      </c>
      <c r="AC800" s="26" t="str">
        <f t="shared" si="37"/>
        <v/>
      </c>
      <c r="AD800" s="23" t="str">
        <f t="shared" si="38"/>
        <v/>
      </c>
    </row>
    <row r="801" spans="3:30" x14ac:dyDescent="0.25">
      <c r="C801" s="67"/>
      <c r="D801" s="57"/>
      <c r="E801" s="124" t="s">
        <v>184</v>
      </c>
      <c r="F801" s="67"/>
      <c r="G801" s="129" t="s">
        <v>184</v>
      </c>
      <c r="H801" s="129" t="s">
        <v>184</v>
      </c>
      <c r="I801" s="130" t="s">
        <v>184</v>
      </c>
      <c r="AB801" s="26" t="str">
        <f t="shared" si="36"/>
        <v/>
      </c>
      <c r="AC801" s="26" t="str">
        <f t="shared" si="37"/>
        <v/>
      </c>
      <c r="AD801" s="23" t="str">
        <f t="shared" si="38"/>
        <v/>
      </c>
    </row>
    <row r="802" spans="3:30" x14ac:dyDescent="0.25">
      <c r="C802" s="67"/>
      <c r="D802" s="57"/>
      <c r="E802" s="124" t="s">
        <v>184</v>
      </c>
      <c r="F802" s="67"/>
      <c r="G802" s="129" t="s">
        <v>184</v>
      </c>
      <c r="H802" s="129" t="s">
        <v>184</v>
      </c>
      <c r="I802" s="130" t="s">
        <v>184</v>
      </c>
      <c r="AB802" s="26" t="str">
        <f t="shared" si="36"/>
        <v/>
      </c>
      <c r="AC802" s="26" t="str">
        <f t="shared" si="37"/>
        <v/>
      </c>
      <c r="AD802" s="23" t="str">
        <f t="shared" si="38"/>
        <v/>
      </c>
    </row>
    <row r="803" spans="3:30" x14ac:dyDescent="0.25">
      <c r="C803" s="67"/>
      <c r="D803" s="57"/>
      <c r="E803" s="124" t="s">
        <v>184</v>
      </c>
      <c r="F803" s="67"/>
      <c r="G803" s="129" t="s">
        <v>184</v>
      </c>
      <c r="H803" s="129" t="s">
        <v>184</v>
      </c>
      <c r="I803" s="130" t="s">
        <v>184</v>
      </c>
      <c r="AB803" s="26" t="str">
        <f t="shared" si="36"/>
        <v/>
      </c>
      <c r="AC803" s="26" t="str">
        <f t="shared" si="37"/>
        <v/>
      </c>
      <c r="AD803" s="23" t="str">
        <f t="shared" si="38"/>
        <v/>
      </c>
    </row>
    <row r="804" spans="3:30" x14ac:dyDescent="0.25">
      <c r="C804" s="67"/>
      <c r="D804" s="57"/>
      <c r="E804" s="124" t="s">
        <v>184</v>
      </c>
      <c r="F804" s="67"/>
      <c r="G804" s="129" t="s">
        <v>184</v>
      </c>
      <c r="H804" s="129" t="s">
        <v>184</v>
      </c>
      <c r="I804" s="130" t="s">
        <v>184</v>
      </c>
      <c r="AB804" s="26" t="str">
        <f t="shared" si="36"/>
        <v/>
      </c>
      <c r="AC804" s="26" t="str">
        <f t="shared" si="37"/>
        <v/>
      </c>
      <c r="AD804" s="23" t="str">
        <f t="shared" si="38"/>
        <v/>
      </c>
    </row>
    <row r="805" spans="3:30" x14ac:dyDescent="0.25">
      <c r="C805" s="67"/>
      <c r="D805" s="57"/>
      <c r="E805" s="124" t="s">
        <v>184</v>
      </c>
      <c r="F805" s="67"/>
      <c r="G805" s="129" t="s">
        <v>184</v>
      </c>
      <c r="H805" s="129" t="s">
        <v>184</v>
      </c>
      <c r="I805" s="130" t="s">
        <v>184</v>
      </c>
      <c r="AB805" s="26" t="str">
        <f t="shared" si="36"/>
        <v/>
      </c>
      <c r="AC805" s="26" t="str">
        <f t="shared" si="37"/>
        <v/>
      </c>
      <c r="AD805" s="23" t="str">
        <f t="shared" si="38"/>
        <v/>
      </c>
    </row>
    <row r="806" spans="3:30" x14ac:dyDescent="0.25">
      <c r="C806" s="67"/>
      <c r="D806" s="57"/>
      <c r="E806" s="124" t="s">
        <v>184</v>
      </c>
      <c r="F806" s="67"/>
      <c r="G806" s="129" t="s">
        <v>184</v>
      </c>
      <c r="H806" s="129" t="s">
        <v>184</v>
      </c>
      <c r="I806" s="130" t="s">
        <v>184</v>
      </c>
      <c r="AB806" s="26" t="str">
        <f t="shared" si="36"/>
        <v/>
      </c>
      <c r="AC806" s="26" t="str">
        <f t="shared" si="37"/>
        <v/>
      </c>
      <c r="AD806" s="23" t="str">
        <f t="shared" si="38"/>
        <v/>
      </c>
    </row>
    <row r="807" spans="3:30" x14ac:dyDescent="0.25">
      <c r="C807" s="67"/>
      <c r="D807" s="57"/>
      <c r="E807" s="124" t="s">
        <v>184</v>
      </c>
      <c r="F807" s="67"/>
      <c r="G807" s="129" t="s">
        <v>184</v>
      </c>
      <c r="H807" s="129" t="s">
        <v>184</v>
      </c>
      <c r="I807" s="130" t="s">
        <v>184</v>
      </c>
      <c r="AB807" s="26" t="str">
        <f t="shared" si="36"/>
        <v/>
      </c>
      <c r="AC807" s="26" t="str">
        <f t="shared" si="37"/>
        <v/>
      </c>
      <c r="AD807" s="23" t="str">
        <f t="shared" si="38"/>
        <v/>
      </c>
    </row>
    <row r="808" spans="3:30" x14ac:dyDescent="0.25">
      <c r="C808" s="67"/>
      <c r="D808" s="57"/>
      <c r="E808" s="124" t="s">
        <v>184</v>
      </c>
      <c r="F808" s="67"/>
      <c r="G808" s="129" t="s">
        <v>184</v>
      </c>
      <c r="H808" s="129" t="s">
        <v>184</v>
      </c>
      <c r="I808" s="130" t="s">
        <v>184</v>
      </c>
      <c r="AB808" s="26" t="str">
        <f t="shared" si="36"/>
        <v/>
      </c>
      <c r="AC808" s="26" t="str">
        <f t="shared" si="37"/>
        <v/>
      </c>
      <c r="AD808" s="23" t="str">
        <f t="shared" si="38"/>
        <v/>
      </c>
    </row>
    <row r="809" spans="3:30" x14ac:dyDescent="0.25">
      <c r="C809" s="67"/>
      <c r="D809" s="57"/>
      <c r="E809" s="124" t="s">
        <v>184</v>
      </c>
      <c r="F809" s="67"/>
      <c r="G809" s="129" t="s">
        <v>184</v>
      </c>
      <c r="H809" s="129" t="s">
        <v>184</v>
      </c>
      <c r="I809" s="130" t="s">
        <v>184</v>
      </c>
      <c r="AB809" s="26" t="str">
        <f t="shared" si="36"/>
        <v/>
      </c>
      <c r="AC809" s="26" t="str">
        <f t="shared" si="37"/>
        <v/>
      </c>
      <c r="AD809" s="23" t="str">
        <f t="shared" si="38"/>
        <v/>
      </c>
    </row>
    <row r="810" spans="3:30" x14ac:dyDescent="0.25">
      <c r="C810" s="67"/>
      <c r="D810" s="57"/>
      <c r="E810" s="124" t="s">
        <v>184</v>
      </c>
      <c r="F810" s="67"/>
      <c r="G810" s="129" t="s">
        <v>184</v>
      </c>
      <c r="H810" s="129" t="s">
        <v>184</v>
      </c>
      <c r="I810" s="130" t="s">
        <v>184</v>
      </c>
      <c r="AB810" s="26" t="str">
        <f t="shared" si="36"/>
        <v/>
      </c>
      <c r="AC810" s="26" t="str">
        <f t="shared" si="37"/>
        <v/>
      </c>
      <c r="AD810" s="23" t="str">
        <f t="shared" si="38"/>
        <v/>
      </c>
    </row>
    <row r="811" spans="3:30" x14ac:dyDescent="0.25">
      <c r="C811" s="67"/>
      <c r="D811" s="57"/>
      <c r="E811" s="124" t="s">
        <v>184</v>
      </c>
      <c r="F811" s="67"/>
      <c r="G811" s="129" t="s">
        <v>184</v>
      </c>
      <c r="H811" s="129" t="s">
        <v>184</v>
      </c>
      <c r="I811" s="130" t="s">
        <v>184</v>
      </c>
      <c r="AB811" s="26" t="str">
        <f t="shared" si="36"/>
        <v/>
      </c>
      <c r="AC811" s="26" t="str">
        <f t="shared" si="37"/>
        <v/>
      </c>
      <c r="AD811" s="23" t="str">
        <f t="shared" si="38"/>
        <v/>
      </c>
    </row>
    <row r="812" spans="3:30" x14ac:dyDescent="0.25">
      <c r="C812" s="67"/>
      <c r="D812" s="57"/>
      <c r="E812" s="124" t="s">
        <v>184</v>
      </c>
      <c r="F812" s="67"/>
      <c r="G812" s="129" t="s">
        <v>184</v>
      </c>
      <c r="H812" s="129" t="s">
        <v>184</v>
      </c>
      <c r="I812" s="130" t="s">
        <v>184</v>
      </c>
      <c r="AB812" s="26" t="str">
        <f t="shared" si="36"/>
        <v/>
      </c>
      <c r="AC812" s="26" t="str">
        <f t="shared" si="37"/>
        <v/>
      </c>
      <c r="AD812" s="23" t="str">
        <f t="shared" si="38"/>
        <v/>
      </c>
    </row>
    <row r="813" spans="3:30" x14ac:dyDescent="0.25">
      <c r="C813" s="67"/>
      <c r="D813" s="57"/>
      <c r="E813" s="124" t="s">
        <v>184</v>
      </c>
      <c r="F813" s="67"/>
      <c r="G813" s="129" t="s">
        <v>184</v>
      </c>
      <c r="H813" s="129" t="s">
        <v>184</v>
      </c>
      <c r="I813" s="130" t="s">
        <v>184</v>
      </c>
      <c r="AB813" s="26" t="str">
        <f t="shared" si="36"/>
        <v/>
      </c>
      <c r="AC813" s="26" t="str">
        <f t="shared" si="37"/>
        <v/>
      </c>
      <c r="AD813" s="23" t="str">
        <f t="shared" si="38"/>
        <v/>
      </c>
    </row>
    <row r="814" spans="3:30" x14ac:dyDescent="0.25">
      <c r="C814" s="67"/>
      <c r="D814" s="57"/>
      <c r="E814" s="124" t="s">
        <v>184</v>
      </c>
      <c r="F814" s="67"/>
      <c r="G814" s="129" t="s">
        <v>184</v>
      </c>
      <c r="H814" s="129" t="s">
        <v>184</v>
      </c>
      <c r="I814" s="130" t="s">
        <v>184</v>
      </c>
      <c r="AB814" s="26" t="str">
        <f t="shared" si="36"/>
        <v/>
      </c>
      <c r="AC814" s="26" t="str">
        <f t="shared" si="37"/>
        <v/>
      </c>
      <c r="AD814" s="23" t="str">
        <f t="shared" si="38"/>
        <v/>
      </c>
    </row>
    <row r="815" spans="3:30" x14ac:dyDescent="0.25">
      <c r="C815" s="67"/>
      <c r="D815" s="57"/>
      <c r="E815" s="124" t="s">
        <v>184</v>
      </c>
      <c r="F815" s="67"/>
      <c r="G815" s="129" t="s">
        <v>184</v>
      </c>
      <c r="H815" s="129" t="s">
        <v>184</v>
      </c>
      <c r="I815" s="130" t="s">
        <v>184</v>
      </c>
      <c r="AB815" s="26" t="str">
        <f t="shared" si="36"/>
        <v/>
      </c>
      <c r="AC815" s="26" t="str">
        <f t="shared" si="37"/>
        <v/>
      </c>
      <c r="AD815" s="23" t="str">
        <f t="shared" si="38"/>
        <v/>
      </c>
    </row>
    <row r="816" spans="3:30" x14ac:dyDescent="0.25">
      <c r="C816" s="67"/>
      <c r="D816" s="57"/>
      <c r="E816" s="124" t="s">
        <v>184</v>
      </c>
      <c r="F816" s="67"/>
      <c r="G816" s="129" t="s">
        <v>184</v>
      </c>
      <c r="H816" s="129" t="s">
        <v>184</v>
      </c>
      <c r="I816" s="130" t="s">
        <v>184</v>
      </c>
      <c r="AB816" s="26" t="str">
        <f t="shared" si="36"/>
        <v/>
      </c>
      <c r="AC816" s="26" t="str">
        <f t="shared" si="37"/>
        <v/>
      </c>
      <c r="AD816" s="23" t="str">
        <f t="shared" si="38"/>
        <v/>
      </c>
    </row>
    <row r="817" spans="3:30" x14ac:dyDescent="0.25">
      <c r="C817" s="67"/>
      <c r="D817" s="57"/>
      <c r="E817" s="124" t="s">
        <v>184</v>
      </c>
      <c r="F817" s="67"/>
      <c r="G817" s="129" t="s">
        <v>184</v>
      </c>
      <c r="H817" s="129" t="s">
        <v>184</v>
      </c>
      <c r="I817" s="130" t="s">
        <v>184</v>
      </c>
      <c r="AB817" s="26" t="str">
        <f t="shared" si="36"/>
        <v/>
      </c>
      <c r="AC817" s="26" t="str">
        <f t="shared" si="37"/>
        <v/>
      </c>
      <c r="AD817" s="23" t="str">
        <f t="shared" si="38"/>
        <v/>
      </c>
    </row>
    <row r="818" spans="3:30" x14ac:dyDescent="0.25">
      <c r="C818" s="67"/>
      <c r="D818" s="57"/>
      <c r="E818" s="124" t="s">
        <v>184</v>
      </c>
      <c r="F818" s="67"/>
      <c r="G818" s="129" t="s">
        <v>184</v>
      </c>
      <c r="H818" s="129" t="s">
        <v>184</v>
      </c>
      <c r="I818" s="130" t="s">
        <v>184</v>
      </c>
      <c r="AB818" s="26" t="str">
        <f t="shared" si="36"/>
        <v/>
      </c>
      <c r="AC818" s="26" t="str">
        <f t="shared" si="37"/>
        <v/>
      </c>
      <c r="AD818" s="23" t="str">
        <f t="shared" si="38"/>
        <v/>
      </c>
    </row>
    <row r="819" spans="3:30" x14ac:dyDescent="0.25">
      <c r="C819" s="67"/>
      <c r="D819" s="57"/>
      <c r="E819" s="124" t="s">
        <v>184</v>
      </c>
      <c r="F819" s="67"/>
      <c r="G819" s="129" t="s">
        <v>184</v>
      </c>
      <c r="H819" s="129" t="s">
        <v>184</v>
      </c>
      <c r="I819" s="130" t="s">
        <v>184</v>
      </c>
      <c r="AB819" s="26" t="str">
        <f t="shared" si="36"/>
        <v/>
      </c>
      <c r="AC819" s="26" t="str">
        <f t="shared" si="37"/>
        <v/>
      </c>
      <c r="AD819" s="23" t="str">
        <f t="shared" si="38"/>
        <v/>
      </c>
    </row>
    <row r="820" spans="3:30" x14ac:dyDescent="0.25">
      <c r="C820" s="67"/>
      <c r="D820" s="57"/>
      <c r="E820" s="124" t="s">
        <v>184</v>
      </c>
      <c r="F820" s="67"/>
      <c r="G820" s="129" t="s">
        <v>184</v>
      </c>
      <c r="H820" s="129" t="s">
        <v>184</v>
      </c>
      <c r="I820" s="130" t="s">
        <v>184</v>
      </c>
      <c r="AB820" s="26" t="str">
        <f t="shared" si="36"/>
        <v/>
      </c>
      <c r="AC820" s="26" t="str">
        <f t="shared" si="37"/>
        <v/>
      </c>
      <c r="AD820" s="23" t="str">
        <f t="shared" si="38"/>
        <v/>
      </c>
    </row>
    <row r="821" spans="3:30" x14ac:dyDescent="0.25">
      <c r="C821" s="67"/>
      <c r="D821" s="57"/>
      <c r="E821" s="124" t="s">
        <v>184</v>
      </c>
      <c r="F821" s="67"/>
      <c r="G821" s="129" t="s">
        <v>184</v>
      </c>
      <c r="H821" s="129" t="s">
        <v>184</v>
      </c>
      <c r="I821" s="130" t="s">
        <v>184</v>
      </c>
      <c r="AB821" s="26" t="str">
        <f t="shared" si="36"/>
        <v/>
      </c>
      <c r="AC821" s="26" t="str">
        <f t="shared" si="37"/>
        <v/>
      </c>
      <c r="AD821" s="23" t="str">
        <f t="shared" si="38"/>
        <v/>
      </c>
    </row>
    <row r="822" spans="3:30" x14ac:dyDescent="0.25">
      <c r="C822" s="67"/>
      <c r="D822" s="57"/>
      <c r="E822" s="124" t="s">
        <v>184</v>
      </c>
      <c r="F822" s="67"/>
      <c r="G822" s="129" t="s">
        <v>184</v>
      </c>
      <c r="H822" s="129" t="s">
        <v>184</v>
      </c>
      <c r="I822" s="130" t="s">
        <v>184</v>
      </c>
      <c r="AB822" s="26" t="str">
        <f t="shared" si="36"/>
        <v/>
      </c>
      <c r="AC822" s="26" t="str">
        <f t="shared" si="37"/>
        <v/>
      </c>
      <c r="AD822" s="23" t="str">
        <f t="shared" si="38"/>
        <v/>
      </c>
    </row>
    <row r="823" spans="3:30" x14ac:dyDescent="0.25">
      <c r="C823" s="67"/>
      <c r="D823" s="57"/>
      <c r="E823" s="124" t="s">
        <v>184</v>
      </c>
      <c r="F823" s="67"/>
      <c r="G823" s="129" t="s">
        <v>184</v>
      </c>
      <c r="H823" s="129" t="s">
        <v>184</v>
      </c>
      <c r="I823" s="130" t="s">
        <v>184</v>
      </c>
      <c r="AB823" s="26" t="str">
        <f t="shared" si="36"/>
        <v/>
      </c>
      <c r="AC823" s="26" t="str">
        <f t="shared" si="37"/>
        <v/>
      </c>
      <c r="AD823" s="23" t="str">
        <f t="shared" si="38"/>
        <v/>
      </c>
    </row>
    <row r="824" spans="3:30" x14ac:dyDescent="0.25">
      <c r="C824" s="67"/>
      <c r="D824" s="57"/>
      <c r="E824" s="124" t="s">
        <v>184</v>
      </c>
      <c r="F824" s="67"/>
      <c r="G824" s="129" t="s">
        <v>184</v>
      </c>
      <c r="H824" s="129" t="s">
        <v>184</v>
      </c>
      <c r="I824" s="130" t="s">
        <v>184</v>
      </c>
      <c r="AB824" s="26" t="str">
        <f t="shared" si="36"/>
        <v/>
      </c>
      <c r="AC824" s="26" t="str">
        <f t="shared" si="37"/>
        <v/>
      </c>
      <c r="AD824" s="23" t="str">
        <f t="shared" si="38"/>
        <v/>
      </c>
    </row>
    <row r="825" spans="3:30" x14ac:dyDescent="0.25">
      <c r="C825" s="67"/>
      <c r="D825" s="57"/>
      <c r="E825" s="124" t="s">
        <v>184</v>
      </c>
      <c r="F825" s="67"/>
      <c r="G825" s="129" t="s">
        <v>184</v>
      </c>
      <c r="H825" s="129" t="s">
        <v>184</v>
      </c>
      <c r="I825" s="130" t="s">
        <v>184</v>
      </c>
      <c r="AB825" s="26" t="str">
        <f t="shared" si="36"/>
        <v/>
      </c>
      <c r="AC825" s="26" t="str">
        <f t="shared" si="37"/>
        <v/>
      </c>
      <c r="AD825" s="23" t="str">
        <f t="shared" si="38"/>
        <v/>
      </c>
    </row>
    <row r="826" spans="3:30" x14ac:dyDescent="0.25">
      <c r="C826" s="67"/>
      <c r="D826" s="57"/>
      <c r="E826" s="124" t="s">
        <v>184</v>
      </c>
      <c r="F826" s="67"/>
      <c r="G826" s="129" t="s">
        <v>184</v>
      </c>
      <c r="H826" s="129" t="s">
        <v>184</v>
      </c>
      <c r="I826" s="130" t="s">
        <v>184</v>
      </c>
      <c r="AB826" s="26" t="str">
        <f t="shared" si="36"/>
        <v/>
      </c>
      <c r="AC826" s="26" t="str">
        <f t="shared" si="37"/>
        <v/>
      </c>
      <c r="AD826" s="23" t="str">
        <f t="shared" si="38"/>
        <v/>
      </c>
    </row>
    <row r="827" spans="3:30" x14ac:dyDescent="0.25">
      <c r="C827" s="67"/>
      <c r="D827" s="57"/>
      <c r="E827" s="124" t="s">
        <v>184</v>
      </c>
      <c r="F827" s="67"/>
      <c r="G827" s="129" t="s">
        <v>184</v>
      </c>
      <c r="H827" s="129" t="s">
        <v>184</v>
      </c>
      <c r="I827" s="130" t="s">
        <v>184</v>
      </c>
      <c r="AB827" s="26" t="str">
        <f t="shared" si="36"/>
        <v/>
      </c>
      <c r="AC827" s="26" t="str">
        <f t="shared" si="37"/>
        <v/>
      </c>
      <c r="AD827" s="23" t="str">
        <f t="shared" si="38"/>
        <v/>
      </c>
    </row>
    <row r="828" spans="3:30" x14ac:dyDescent="0.25">
      <c r="C828" s="67"/>
      <c r="D828" s="57"/>
      <c r="E828" s="124" t="s">
        <v>184</v>
      </c>
      <c r="F828" s="67"/>
      <c r="G828" s="129" t="s">
        <v>184</v>
      </c>
      <c r="H828" s="129" t="s">
        <v>184</v>
      </c>
      <c r="I828" s="130" t="s">
        <v>184</v>
      </c>
      <c r="AB828" s="26" t="str">
        <f t="shared" si="36"/>
        <v/>
      </c>
      <c r="AC828" s="26" t="str">
        <f t="shared" si="37"/>
        <v/>
      </c>
      <c r="AD828" s="23" t="str">
        <f t="shared" si="38"/>
        <v/>
      </c>
    </row>
    <row r="829" spans="3:30" x14ac:dyDescent="0.25">
      <c r="C829" s="67"/>
      <c r="D829" s="57"/>
      <c r="E829" s="124" t="s">
        <v>184</v>
      </c>
      <c r="F829" s="67"/>
      <c r="G829" s="129" t="s">
        <v>184</v>
      </c>
      <c r="H829" s="129" t="s">
        <v>184</v>
      </c>
      <c r="I829" s="130" t="s">
        <v>184</v>
      </c>
      <c r="AB829" s="26" t="str">
        <f t="shared" si="36"/>
        <v/>
      </c>
      <c r="AC829" s="26" t="str">
        <f t="shared" si="37"/>
        <v/>
      </c>
      <c r="AD829" s="23" t="str">
        <f t="shared" si="38"/>
        <v/>
      </c>
    </row>
    <row r="830" spans="3:30" x14ac:dyDescent="0.25">
      <c r="C830" s="67"/>
      <c r="D830" s="57"/>
      <c r="E830" s="124" t="s">
        <v>184</v>
      </c>
      <c r="F830" s="67"/>
      <c r="G830" s="129" t="s">
        <v>184</v>
      </c>
      <c r="H830" s="129" t="s">
        <v>184</v>
      </c>
      <c r="I830" s="130" t="s">
        <v>184</v>
      </c>
      <c r="AB830" s="26" t="str">
        <f t="shared" si="36"/>
        <v/>
      </c>
      <c r="AC830" s="26" t="str">
        <f t="shared" si="37"/>
        <v/>
      </c>
      <c r="AD830" s="23" t="str">
        <f t="shared" si="38"/>
        <v/>
      </c>
    </row>
    <row r="831" spans="3:30" x14ac:dyDescent="0.25">
      <c r="C831" s="67"/>
      <c r="D831" s="57"/>
      <c r="E831" s="124" t="s">
        <v>184</v>
      </c>
      <c r="F831" s="67"/>
      <c r="G831" s="129" t="s">
        <v>184</v>
      </c>
      <c r="H831" s="129" t="s">
        <v>184</v>
      </c>
      <c r="I831" s="130" t="s">
        <v>184</v>
      </c>
      <c r="AB831" s="26" t="str">
        <f t="shared" si="36"/>
        <v/>
      </c>
      <c r="AC831" s="26" t="str">
        <f t="shared" si="37"/>
        <v/>
      </c>
      <c r="AD831" s="23" t="str">
        <f t="shared" si="38"/>
        <v/>
      </c>
    </row>
    <row r="832" spans="3:30" x14ac:dyDescent="0.25">
      <c r="C832" s="67"/>
      <c r="D832" s="57"/>
      <c r="E832" s="124" t="s">
        <v>184</v>
      </c>
      <c r="F832" s="67"/>
      <c r="G832" s="129" t="s">
        <v>184</v>
      </c>
      <c r="H832" s="129" t="s">
        <v>184</v>
      </c>
      <c r="I832" s="130" t="s">
        <v>184</v>
      </c>
      <c r="AB832" s="26" t="str">
        <f t="shared" si="36"/>
        <v/>
      </c>
      <c r="AC832" s="26" t="str">
        <f t="shared" si="37"/>
        <v/>
      </c>
      <c r="AD832" s="23" t="str">
        <f t="shared" si="38"/>
        <v/>
      </c>
    </row>
    <row r="833" spans="3:30" x14ac:dyDescent="0.25">
      <c r="C833" s="67"/>
      <c r="D833" s="57"/>
      <c r="E833" s="124" t="s">
        <v>184</v>
      </c>
      <c r="F833" s="67"/>
      <c r="G833" s="129" t="s">
        <v>184</v>
      </c>
      <c r="H833" s="129" t="s">
        <v>184</v>
      </c>
      <c r="I833" s="130" t="s">
        <v>184</v>
      </c>
      <c r="AB833" s="26" t="str">
        <f t="shared" si="36"/>
        <v/>
      </c>
      <c r="AC833" s="26" t="str">
        <f t="shared" si="37"/>
        <v/>
      </c>
      <c r="AD833" s="23" t="str">
        <f t="shared" si="38"/>
        <v/>
      </c>
    </row>
    <row r="834" spans="3:30" x14ac:dyDescent="0.25">
      <c r="C834" s="67"/>
      <c r="D834" s="57"/>
      <c r="E834" s="124" t="s">
        <v>184</v>
      </c>
      <c r="F834" s="67"/>
      <c r="G834" s="129" t="s">
        <v>184</v>
      </c>
      <c r="H834" s="129" t="s">
        <v>184</v>
      </c>
      <c r="I834" s="130" t="s">
        <v>184</v>
      </c>
      <c r="AB834" s="26" t="str">
        <f t="shared" si="36"/>
        <v/>
      </c>
      <c r="AC834" s="26" t="str">
        <f t="shared" si="37"/>
        <v/>
      </c>
      <c r="AD834" s="23" t="str">
        <f t="shared" si="38"/>
        <v/>
      </c>
    </row>
    <row r="835" spans="3:30" x14ac:dyDescent="0.25">
      <c r="C835" s="67"/>
      <c r="D835" s="57"/>
      <c r="E835" s="124" t="s">
        <v>184</v>
      </c>
      <c r="F835" s="67"/>
      <c r="G835" s="129" t="s">
        <v>184</v>
      </c>
      <c r="H835" s="129" t="s">
        <v>184</v>
      </c>
      <c r="I835" s="130" t="s">
        <v>184</v>
      </c>
      <c r="AB835" s="26" t="str">
        <f t="shared" si="36"/>
        <v/>
      </c>
      <c r="AC835" s="26" t="str">
        <f t="shared" si="37"/>
        <v/>
      </c>
      <c r="AD835" s="23" t="str">
        <f t="shared" si="38"/>
        <v/>
      </c>
    </row>
    <row r="836" spans="3:30" x14ac:dyDescent="0.25">
      <c r="C836" s="67"/>
      <c r="D836" s="57"/>
      <c r="E836" s="124" t="s">
        <v>184</v>
      </c>
      <c r="F836" s="67"/>
      <c r="G836" s="129" t="s">
        <v>184</v>
      </c>
      <c r="H836" s="129" t="s">
        <v>184</v>
      </c>
      <c r="I836" s="130" t="s">
        <v>184</v>
      </c>
      <c r="AB836" s="26" t="str">
        <f t="shared" si="36"/>
        <v/>
      </c>
      <c r="AC836" s="26" t="str">
        <f t="shared" si="37"/>
        <v/>
      </c>
      <c r="AD836" s="23" t="str">
        <f t="shared" si="38"/>
        <v/>
      </c>
    </row>
    <row r="837" spans="3:30" x14ac:dyDescent="0.25">
      <c r="C837" s="67"/>
      <c r="D837" s="57"/>
      <c r="E837" s="124" t="s">
        <v>184</v>
      </c>
      <c r="F837" s="67"/>
      <c r="G837" s="129" t="s">
        <v>184</v>
      </c>
      <c r="H837" s="129" t="s">
        <v>184</v>
      </c>
      <c r="I837" s="130" t="s">
        <v>184</v>
      </c>
      <c r="AB837" s="26" t="str">
        <f t="shared" si="36"/>
        <v/>
      </c>
      <c r="AC837" s="26" t="str">
        <f t="shared" si="37"/>
        <v/>
      </c>
      <c r="AD837" s="23" t="str">
        <f t="shared" si="38"/>
        <v/>
      </c>
    </row>
    <row r="838" spans="3:30" x14ac:dyDescent="0.25">
      <c r="C838" s="67"/>
      <c r="D838" s="57"/>
      <c r="E838" s="124" t="s">
        <v>184</v>
      </c>
      <c r="F838" s="67"/>
      <c r="G838" s="129" t="s">
        <v>184</v>
      </c>
      <c r="H838" s="129" t="s">
        <v>184</v>
      </c>
      <c r="I838" s="130" t="s">
        <v>184</v>
      </c>
      <c r="AB838" s="26" t="str">
        <f t="shared" si="36"/>
        <v/>
      </c>
      <c r="AC838" s="26" t="str">
        <f t="shared" si="37"/>
        <v/>
      </c>
      <c r="AD838" s="23" t="str">
        <f t="shared" si="38"/>
        <v/>
      </c>
    </row>
    <row r="839" spans="3:30" x14ac:dyDescent="0.25">
      <c r="C839" s="67"/>
      <c r="D839" s="57"/>
      <c r="E839" s="124" t="s">
        <v>184</v>
      </c>
      <c r="F839" s="67"/>
      <c r="G839" s="129" t="s">
        <v>184</v>
      </c>
      <c r="H839" s="129" t="s">
        <v>184</v>
      </c>
      <c r="I839" s="130" t="s">
        <v>184</v>
      </c>
      <c r="AB839" s="26" t="str">
        <f t="shared" ref="AB839:AB902" si="39">IF(D839="","",MONTH(D839))</f>
        <v/>
      </c>
      <c r="AC839" s="26" t="str">
        <f t="shared" ref="AC839:AC902" si="40">IF(D839="","",YEAR(D839))</f>
        <v/>
      </c>
      <c r="AD839" s="23" t="str">
        <f t="shared" ref="AD839:AD902" si="41">IF(ISERROR(
IF(G839="","",H839-G839)),"",IF(G839="","",H839-G839))</f>
        <v/>
      </c>
    </row>
    <row r="840" spans="3:30" x14ac:dyDescent="0.25">
      <c r="C840" s="67"/>
      <c r="D840" s="57"/>
      <c r="E840" s="124" t="s">
        <v>184</v>
      </c>
      <c r="F840" s="67"/>
      <c r="G840" s="129" t="s">
        <v>184</v>
      </c>
      <c r="H840" s="129" t="s">
        <v>184</v>
      </c>
      <c r="I840" s="130" t="s">
        <v>184</v>
      </c>
      <c r="AB840" s="26" t="str">
        <f t="shared" si="39"/>
        <v/>
      </c>
      <c r="AC840" s="26" t="str">
        <f t="shared" si="40"/>
        <v/>
      </c>
      <c r="AD840" s="23" t="str">
        <f t="shared" si="41"/>
        <v/>
      </c>
    </row>
    <row r="841" spans="3:30" x14ac:dyDescent="0.25">
      <c r="C841" s="67"/>
      <c r="D841" s="57"/>
      <c r="E841" s="124" t="s">
        <v>184</v>
      </c>
      <c r="F841" s="67"/>
      <c r="G841" s="129" t="s">
        <v>184</v>
      </c>
      <c r="H841" s="129" t="s">
        <v>184</v>
      </c>
      <c r="I841" s="130" t="s">
        <v>184</v>
      </c>
      <c r="AB841" s="26" t="str">
        <f t="shared" si="39"/>
        <v/>
      </c>
      <c r="AC841" s="26" t="str">
        <f t="shared" si="40"/>
        <v/>
      </c>
      <c r="AD841" s="23" t="str">
        <f t="shared" si="41"/>
        <v/>
      </c>
    </row>
    <row r="842" spans="3:30" x14ac:dyDescent="0.25">
      <c r="C842" s="67"/>
      <c r="D842" s="57"/>
      <c r="E842" s="124" t="s">
        <v>184</v>
      </c>
      <c r="F842" s="67"/>
      <c r="G842" s="129" t="s">
        <v>184</v>
      </c>
      <c r="H842" s="129" t="s">
        <v>184</v>
      </c>
      <c r="I842" s="130" t="s">
        <v>184</v>
      </c>
      <c r="AB842" s="26" t="str">
        <f t="shared" si="39"/>
        <v/>
      </c>
      <c r="AC842" s="26" t="str">
        <f t="shared" si="40"/>
        <v/>
      </c>
      <c r="AD842" s="23" t="str">
        <f t="shared" si="41"/>
        <v/>
      </c>
    </row>
    <row r="843" spans="3:30" x14ac:dyDescent="0.25">
      <c r="C843" s="67"/>
      <c r="D843" s="57"/>
      <c r="E843" s="124" t="s">
        <v>184</v>
      </c>
      <c r="F843" s="67"/>
      <c r="G843" s="129" t="s">
        <v>184</v>
      </c>
      <c r="H843" s="129" t="s">
        <v>184</v>
      </c>
      <c r="I843" s="130" t="s">
        <v>184</v>
      </c>
      <c r="AB843" s="26" t="str">
        <f t="shared" si="39"/>
        <v/>
      </c>
      <c r="AC843" s="26" t="str">
        <f t="shared" si="40"/>
        <v/>
      </c>
      <c r="AD843" s="23" t="str">
        <f t="shared" si="41"/>
        <v/>
      </c>
    </row>
    <row r="844" spans="3:30" x14ac:dyDescent="0.25">
      <c r="C844" s="67"/>
      <c r="D844" s="57"/>
      <c r="E844" s="124" t="s">
        <v>184</v>
      </c>
      <c r="F844" s="67"/>
      <c r="G844" s="129" t="s">
        <v>184</v>
      </c>
      <c r="H844" s="129" t="s">
        <v>184</v>
      </c>
      <c r="I844" s="130" t="s">
        <v>184</v>
      </c>
      <c r="AB844" s="26" t="str">
        <f t="shared" si="39"/>
        <v/>
      </c>
      <c r="AC844" s="26" t="str">
        <f t="shared" si="40"/>
        <v/>
      </c>
      <c r="AD844" s="23" t="str">
        <f t="shared" si="41"/>
        <v/>
      </c>
    </row>
    <row r="845" spans="3:30" x14ac:dyDescent="0.25">
      <c r="C845" s="67"/>
      <c r="D845" s="57"/>
      <c r="E845" s="124" t="s">
        <v>184</v>
      </c>
      <c r="F845" s="67"/>
      <c r="G845" s="129" t="s">
        <v>184</v>
      </c>
      <c r="H845" s="129" t="s">
        <v>184</v>
      </c>
      <c r="I845" s="130" t="s">
        <v>184</v>
      </c>
      <c r="AB845" s="26" t="str">
        <f t="shared" si="39"/>
        <v/>
      </c>
      <c r="AC845" s="26" t="str">
        <f t="shared" si="40"/>
        <v/>
      </c>
      <c r="AD845" s="23" t="str">
        <f t="shared" si="41"/>
        <v/>
      </c>
    </row>
    <row r="846" spans="3:30" x14ac:dyDescent="0.25">
      <c r="C846" s="67"/>
      <c r="D846" s="57"/>
      <c r="E846" s="124" t="s">
        <v>184</v>
      </c>
      <c r="F846" s="67"/>
      <c r="G846" s="129" t="s">
        <v>184</v>
      </c>
      <c r="H846" s="129" t="s">
        <v>184</v>
      </c>
      <c r="I846" s="130" t="s">
        <v>184</v>
      </c>
      <c r="AB846" s="26" t="str">
        <f t="shared" si="39"/>
        <v/>
      </c>
      <c r="AC846" s="26" t="str">
        <f t="shared" si="40"/>
        <v/>
      </c>
      <c r="AD846" s="23" t="str">
        <f t="shared" si="41"/>
        <v/>
      </c>
    </row>
    <row r="847" spans="3:30" x14ac:dyDescent="0.25">
      <c r="C847" s="67"/>
      <c r="D847" s="57"/>
      <c r="E847" s="124" t="s">
        <v>184</v>
      </c>
      <c r="F847" s="67"/>
      <c r="G847" s="129" t="s">
        <v>184</v>
      </c>
      <c r="H847" s="129" t="s">
        <v>184</v>
      </c>
      <c r="I847" s="130" t="s">
        <v>184</v>
      </c>
      <c r="AB847" s="26" t="str">
        <f t="shared" si="39"/>
        <v/>
      </c>
      <c r="AC847" s="26" t="str">
        <f t="shared" si="40"/>
        <v/>
      </c>
      <c r="AD847" s="23" t="str">
        <f t="shared" si="41"/>
        <v/>
      </c>
    </row>
    <row r="848" spans="3:30" x14ac:dyDescent="0.25">
      <c r="C848" s="67"/>
      <c r="D848" s="57"/>
      <c r="E848" s="124" t="s">
        <v>184</v>
      </c>
      <c r="F848" s="67"/>
      <c r="G848" s="129" t="s">
        <v>184</v>
      </c>
      <c r="H848" s="129" t="s">
        <v>184</v>
      </c>
      <c r="I848" s="130" t="s">
        <v>184</v>
      </c>
      <c r="AB848" s="26" t="str">
        <f t="shared" si="39"/>
        <v/>
      </c>
      <c r="AC848" s="26" t="str">
        <f t="shared" si="40"/>
        <v/>
      </c>
      <c r="AD848" s="23" t="str">
        <f t="shared" si="41"/>
        <v/>
      </c>
    </row>
    <row r="849" spans="3:30" x14ac:dyDescent="0.25">
      <c r="C849" s="67"/>
      <c r="D849" s="57"/>
      <c r="E849" s="124" t="s">
        <v>184</v>
      </c>
      <c r="F849" s="67"/>
      <c r="G849" s="129" t="s">
        <v>184</v>
      </c>
      <c r="H849" s="129" t="s">
        <v>184</v>
      </c>
      <c r="I849" s="130" t="s">
        <v>184</v>
      </c>
      <c r="AB849" s="26" t="str">
        <f t="shared" si="39"/>
        <v/>
      </c>
      <c r="AC849" s="26" t="str">
        <f t="shared" si="40"/>
        <v/>
      </c>
      <c r="AD849" s="23" t="str">
        <f t="shared" si="41"/>
        <v/>
      </c>
    </row>
    <row r="850" spans="3:30" x14ac:dyDescent="0.25">
      <c r="C850" s="67"/>
      <c r="D850" s="57"/>
      <c r="E850" s="124" t="s">
        <v>184</v>
      </c>
      <c r="F850" s="67"/>
      <c r="G850" s="129" t="s">
        <v>184</v>
      </c>
      <c r="H850" s="129" t="s">
        <v>184</v>
      </c>
      <c r="I850" s="130" t="s">
        <v>184</v>
      </c>
      <c r="AB850" s="26" t="str">
        <f t="shared" si="39"/>
        <v/>
      </c>
      <c r="AC850" s="26" t="str">
        <f t="shared" si="40"/>
        <v/>
      </c>
      <c r="AD850" s="23" t="str">
        <f t="shared" si="41"/>
        <v/>
      </c>
    </row>
    <row r="851" spans="3:30" x14ac:dyDescent="0.25">
      <c r="C851" s="67"/>
      <c r="D851" s="57"/>
      <c r="E851" s="124" t="s">
        <v>184</v>
      </c>
      <c r="F851" s="67"/>
      <c r="G851" s="129" t="s">
        <v>184</v>
      </c>
      <c r="H851" s="129" t="s">
        <v>184</v>
      </c>
      <c r="I851" s="130" t="s">
        <v>184</v>
      </c>
      <c r="AB851" s="26" t="str">
        <f t="shared" si="39"/>
        <v/>
      </c>
      <c r="AC851" s="26" t="str">
        <f t="shared" si="40"/>
        <v/>
      </c>
      <c r="AD851" s="23" t="str">
        <f t="shared" si="41"/>
        <v/>
      </c>
    </row>
    <row r="852" spans="3:30" x14ac:dyDescent="0.25">
      <c r="C852" s="67"/>
      <c r="D852" s="57"/>
      <c r="E852" s="124" t="s">
        <v>184</v>
      </c>
      <c r="F852" s="67"/>
      <c r="G852" s="129" t="s">
        <v>184</v>
      </c>
      <c r="H852" s="129" t="s">
        <v>184</v>
      </c>
      <c r="I852" s="130" t="s">
        <v>184</v>
      </c>
      <c r="AB852" s="26" t="str">
        <f t="shared" si="39"/>
        <v/>
      </c>
      <c r="AC852" s="26" t="str">
        <f t="shared" si="40"/>
        <v/>
      </c>
      <c r="AD852" s="23" t="str">
        <f t="shared" si="41"/>
        <v/>
      </c>
    </row>
    <row r="853" spans="3:30" x14ac:dyDescent="0.25">
      <c r="C853" s="67"/>
      <c r="D853" s="57"/>
      <c r="E853" s="124" t="s">
        <v>184</v>
      </c>
      <c r="F853" s="67"/>
      <c r="G853" s="129" t="s">
        <v>184</v>
      </c>
      <c r="H853" s="129" t="s">
        <v>184</v>
      </c>
      <c r="I853" s="130" t="s">
        <v>184</v>
      </c>
      <c r="AB853" s="26" t="str">
        <f t="shared" si="39"/>
        <v/>
      </c>
      <c r="AC853" s="26" t="str">
        <f t="shared" si="40"/>
        <v/>
      </c>
      <c r="AD853" s="23" t="str">
        <f t="shared" si="41"/>
        <v/>
      </c>
    </row>
    <row r="854" spans="3:30" x14ac:dyDescent="0.25">
      <c r="C854" s="67"/>
      <c r="D854" s="57"/>
      <c r="E854" s="124" t="s">
        <v>184</v>
      </c>
      <c r="F854" s="67"/>
      <c r="G854" s="129" t="s">
        <v>184</v>
      </c>
      <c r="H854" s="129" t="s">
        <v>184</v>
      </c>
      <c r="I854" s="130" t="s">
        <v>184</v>
      </c>
      <c r="AB854" s="26" t="str">
        <f t="shared" si="39"/>
        <v/>
      </c>
      <c r="AC854" s="26" t="str">
        <f t="shared" si="40"/>
        <v/>
      </c>
      <c r="AD854" s="23" t="str">
        <f t="shared" si="41"/>
        <v/>
      </c>
    </row>
    <row r="855" spans="3:30" x14ac:dyDescent="0.25">
      <c r="C855" s="67"/>
      <c r="D855" s="57"/>
      <c r="E855" s="124" t="s">
        <v>184</v>
      </c>
      <c r="F855" s="67"/>
      <c r="G855" s="129" t="s">
        <v>184</v>
      </c>
      <c r="H855" s="129" t="s">
        <v>184</v>
      </c>
      <c r="I855" s="130" t="s">
        <v>184</v>
      </c>
      <c r="AB855" s="26" t="str">
        <f t="shared" si="39"/>
        <v/>
      </c>
      <c r="AC855" s="26" t="str">
        <f t="shared" si="40"/>
        <v/>
      </c>
      <c r="AD855" s="23" t="str">
        <f t="shared" si="41"/>
        <v/>
      </c>
    </row>
    <row r="856" spans="3:30" x14ac:dyDescent="0.25">
      <c r="C856" s="67"/>
      <c r="D856" s="57"/>
      <c r="E856" s="124" t="s">
        <v>184</v>
      </c>
      <c r="F856" s="67"/>
      <c r="G856" s="129" t="s">
        <v>184</v>
      </c>
      <c r="H856" s="129" t="s">
        <v>184</v>
      </c>
      <c r="I856" s="130" t="s">
        <v>184</v>
      </c>
      <c r="AB856" s="26" t="str">
        <f t="shared" si="39"/>
        <v/>
      </c>
      <c r="AC856" s="26" t="str">
        <f t="shared" si="40"/>
        <v/>
      </c>
      <c r="AD856" s="23" t="str">
        <f t="shared" si="41"/>
        <v/>
      </c>
    </row>
    <row r="857" spans="3:30" x14ac:dyDescent="0.25">
      <c r="C857" s="67"/>
      <c r="D857" s="57"/>
      <c r="E857" s="124" t="s">
        <v>184</v>
      </c>
      <c r="F857" s="67"/>
      <c r="G857" s="129" t="s">
        <v>184</v>
      </c>
      <c r="H857" s="129" t="s">
        <v>184</v>
      </c>
      <c r="I857" s="130" t="s">
        <v>184</v>
      </c>
      <c r="AB857" s="26" t="str">
        <f t="shared" si="39"/>
        <v/>
      </c>
      <c r="AC857" s="26" t="str">
        <f t="shared" si="40"/>
        <v/>
      </c>
      <c r="AD857" s="23" t="str">
        <f t="shared" si="41"/>
        <v/>
      </c>
    </row>
    <row r="858" spans="3:30" x14ac:dyDescent="0.25">
      <c r="C858" s="67"/>
      <c r="D858" s="57"/>
      <c r="E858" s="124" t="s">
        <v>184</v>
      </c>
      <c r="F858" s="67"/>
      <c r="G858" s="129" t="s">
        <v>184</v>
      </c>
      <c r="H858" s="129" t="s">
        <v>184</v>
      </c>
      <c r="I858" s="130" t="s">
        <v>184</v>
      </c>
      <c r="AB858" s="26" t="str">
        <f t="shared" si="39"/>
        <v/>
      </c>
      <c r="AC858" s="26" t="str">
        <f t="shared" si="40"/>
        <v/>
      </c>
      <c r="AD858" s="23" t="str">
        <f t="shared" si="41"/>
        <v/>
      </c>
    </row>
    <row r="859" spans="3:30" x14ac:dyDescent="0.25">
      <c r="C859" s="67"/>
      <c r="D859" s="57"/>
      <c r="E859" s="124" t="s">
        <v>184</v>
      </c>
      <c r="F859" s="67"/>
      <c r="G859" s="129" t="s">
        <v>184</v>
      </c>
      <c r="H859" s="129" t="s">
        <v>184</v>
      </c>
      <c r="I859" s="130" t="s">
        <v>184</v>
      </c>
      <c r="AB859" s="26" t="str">
        <f t="shared" si="39"/>
        <v/>
      </c>
      <c r="AC859" s="26" t="str">
        <f t="shared" si="40"/>
        <v/>
      </c>
      <c r="AD859" s="23" t="str">
        <f t="shared" si="41"/>
        <v/>
      </c>
    </row>
    <row r="860" spans="3:30" x14ac:dyDescent="0.25">
      <c r="C860" s="67"/>
      <c r="D860" s="57"/>
      <c r="E860" s="124" t="s">
        <v>184</v>
      </c>
      <c r="F860" s="67"/>
      <c r="G860" s="129" t="s">
        <v>184</v>
      </c>
      <c r="H860" s="129" t="s">
        <v>184</v>
      </c>
      <c r="I860" s="130" t="s">
        <v>184</v>
      </c>
      <c r="AB860" s="26" t="str">
        <f t="shared" si="39"/>
        <v/>
      </c>
      <c r="AC860" s="26" t="str">
        <f t="shared" si="40"/>
        <v/>
      </c>
      <c r="AD860" s="23" t="str">
        <f t="shared" si="41"/>
        <v/>
      </c>
    </row>
    <row r="861" spans="3:30" x14ac:dyDescent="0.25">
      <c r="C861" s="67"/>
      <c r="D861" s="57"/>
      <c r="E861" s="124" t="s">
        <v>184</v>
      </c>
      <c r="F861" s="67"/>
      <c r="G861" s="129" t="s">
        <v>184</v>
      </c>
      <c r="H861" s="129" t="s">
        <v>184</v>
      </c>
      <c r="I861" s="130" t="s">
        <v>184</v>
      </c>
      <c r="AB861" s="26" t="str">
        <f t="shared" si="39"/>
        <v/>
      </c>
      <c r="AC861" s="26" t="str">
        <f t="shared" si="40"/>
        <v/>
      </c>
      <c r="AD861" s="23" t="str">
        <f t="shared" si="41"/>
        <v/>
      </c>
    </row>
    <row r="862" spans="3:30" x14ac:dyDescent="0.25">
      <c r="C862" s="67"/>
      <c r="D862" s="57"/>
      <c r="E862" s="124" t="s">
        <v>184</v>
      </c>
      <c r="F862" s="67"/>
      <c r="G862" s="129" t="s">
        <v>184</v>
      </c>
      <c r="H862" s="129" t="s">
        <v>184</v>
      </c>
      <c r="I862" s="130" t="s">
        <v>184</v>
      </c>
      <c r="AB862" s="26" t="str">
        <f t="shared" si="39"/>
        <v/>
      </c>
      <c r="AC862" s="26" t="str">
        <f t="shared" si="40"/>
        <v/>
      </c>
      <c r="AD862" s="23" t="str">
        <f t="shared" si="41"/>
        <v/>
      </c>
    </row>
    <row r="863" spans="3:30" x14ac:dyDescent="0.25">
      <c r="C863" s="67"/>
      <c r="D863" s="57"/>
      <c r="E863" s="124" t="s">
        <v>184</v>
      </c>
      <c r="F863" s="67"/>
      <c r="G863" s="129" t="s">
        <v>184</v>
      </c>
      <c r="H863" s="129" t="s">
        <v>184</v>
      </c>
      <c r="I863" s="130" t="s">
        <v>184</v>
      </c>
      <c r="AB863" s="26" t="str">
        <f t="shared" si="39"/>
        <v/>
      </c>
      <c r="AC863" s="26" t="str">
        <f t="shared" si="40"/>
        <v/>
      </c>
      <c r="AD863" s="23" t="str">
        <f t="shared" si="41"/>
        <v/>
      </c>
    </row>
    <row r="864" spans="3:30" x14ac:dyDescent="0.25">
      <c r="C864" s="67"/>
      <c r="D864" s="57"/>
      <c r="E864" s="124" t="s">
        <v>184</v>
      </c>
      <c r="F864" s="67"/>
      <c r="G864" s="129" t="s">
        <v>184</v>
      </c>
      <c r="H864" s="129" t="s">
        <v>184</v>
      </c>
      <c r="I864" s="130" t="s">
        <v>184</v>
      </c>
      <c r="AB864" s="26" t="str">
        <f t="shared" si="39"/>
        <v/>
      </c>
      <c r="AC864" s="26" t="str">
        <f t="shared" si="40"/>
        <v/>
      </c>
      <c r="AD864" s="23" t="str">
        <f t="shared" si="41"/>
        <v/>
      </c>
    </row>
    <row r="865" spans="3:30" x14ac:dyDescent="0.25">
      <c r="C865" s="67"/>
      <c r="D865" s="57"/>
      <c r="E865" s="124" t="s">
        <v>184</v>
      </c>
      <c r="F865" s="67"/>
      <c r="G865" s="129" t="s">
        <v>184</v>
      </c>
      <c r="H865" s="129" t="s">
        <v>184</v>
      </c>
      <c r="I865" s="130" t="s">
        <v>184</v>
      </c>
      <c r="AB865" s="26" t="str">
        <f t="shared" si="39"/>
        <v/>
      </c>
      <c r="AC865" s="26" t="str">
        <f t="shared" si="40"/>
        <v/>
      </c>
      <c r="AD865" s="23" t="str">
        <f t="shared" si="41"/>
        <v/>
      </c>
    </row>
    <row r="866" spans="3:30" x14ac:dyDescent="0.25">
      <c r="C866" s="67"/>
      <c r="D866" s="57"/>
      <c r="E866" s="124" t="s">
        <v>184</v>
      </c>
      <c r="F866" s="67"/>
      <c r="G866" s="129" t="s">
        <v>184</v>
      </c>
      <c r="H866" s="129" t="s">
        <v>184</v>
      </c>
      <c r="I866" s="130" t="s">
        <v>184</v>
      </c>
      <c r="AB866" s="26" t="str">
        <f t="shared" si="39"/>
        <v/>
      </c>
      <c r="AC866" s="26" t="str">
        <f t="shared" si="40"/>
        <v/>
      </c>
      <c r="AD866" s="23" t="str">
        <f t="shared" si="41"/>
        <v/>
      </c>
    </row>
    <row r="867" spans="3:30" x14ac:dyDescent="0.25">
      <c r="C867" s="67"/>
      <c r="D867" s="57"/>
      <c r="E867" s="124" t="s">
        <v>184</v>
      </c>
      <c r="F867" s="67"/>
      <c r="G867" s="129" t="s">
        <v>184</v>
      </c>
      <c r="H867" s="129" t="s">
        <v>184</v>
      </c>
      <c r="I867" s="130" t="s">
        <v>184</v>
      </c>
      <c r="AB867" s="26" t="str">
        <f t="shared" si="39"/>
        <v/>
      </c>
      <c r="AC867" s="26" t="str">
        <f t="shared" si="40"/>
        <v/>
      </c>
      <c r="AD867" s="23" t="str">
        <f t="shared" si="41"/>
        <v/>
      </c>
    </row>
    <row r="868" spans="3:30" x14ac:dyDescent="0.25">
      <c r="C868" s="67"/>
      <c r="D868" s="57"/>
      <c r="E868" s="124" t="s">
        <v>184</v>
      </c>
      <c r="F868" s="67"/>
      <c r="G868" s="129" t="s">
        <v>184</v>
      </c>
      <c r="H868" s="129" t="s">
        <v>184</v>
      </c>
      <c r="I868" s="130" t="s">
        <v>184</v>
      </c>
      <c r="AB868" s="26" t="str">
        <f t="shared" si="39"/>
        <v/>
      </c>
      <c r="AC868" s="26" t="str">
        <f t="shared" si="40"/>
        <v/>
      </c>
      <c r="AD868" s="23" t="str">
        <f t="shared" si="41"/>
        <v/>
      </c>
    </row>
    <row r="869" spans="3:30" x14ac:dyDescent="0.25">
      <c r="C869" s="67"/>
      <c r="D869" s="57"/>
      <c r="E869" s="124" t="s">
        <v>184</v>
      </c>
      <c r="F869" s="67"/>
      <c r="G869" s="129" t="s">
        <v>184</v>
      </c>
      <c r="H869" s="129" t="s">
        <v>184</v>
      </c>
      <c r="I869" s="130" t="s">
        <v>184</v>
      </c>
      <c r="AB869" s="26" t="str">
        <f t="shared" si="39"/>
        <v/>
      </c>
      <c r="AC869" s="26" t="str">
        <f t="shared" si="40"/>
        <v/>
      </c>
      <c r="AD869" s="23" t="str">
        <f t="shared" si="41"/>
        <v/>
      </c>
    </row>
    <row r="870" spans="3:30" x14ac:dyDescent="0.25">
      <c r="C870" s="67"/>
      <c r="D870" s="57"/>
      <c r="E870" s="124" t="s">
        <v>184</v>
      </c>
      <c r="F870" s="67"/>
      <c r="G870" s="129" t="s">
        <v>184</v>
      </c>
      <c r="H870" s="129" t="s">
        <v>184</v>
      </c>
      <c r="I870" s="130" t="s">
        <v>184</v>
      </c>
      <c r="AB870" s="26" t="str">
        <f t="shared" si="39"/>
        <v/>
      </c>
      <c r="AC870" s="26" t="str">
        <f t="shared" si="40"/>
        <v/>
      </c>
      <c r="AD870" s="23" t="str">
        <f t="shared" si="41"/>
        <v/>
      </c>
    </row>
    <row r="871" spans="3:30" x14ac:dyDescent="0.25">
      <c r="C871" s="67"/>
      <c r="D871" s="57"/>
      <c r="E871" s="124" t="s">
        <v>184</v>
      </c>
      <c r="F871" s="67"/>
      <c r="G871" s="129" t="s">
        <v>184</v>
      </c>
      <c r="H871" s="129" t="s">
        <v>184</v>
      </c>
      <c r="I871" s="130" t="s">
        <v>184</v>
      </c>
      <c r="AB871" s="26" t="str">
        <f t="shared" si="39"/>
        <v/>
      </c>
      <c r="AC871" s="26" t="str">
        <f t="shared" si="40"/>
        <v/>
      </c>
      <c r="AD871" s="23" t="str">
        <f t="shared" si="41"/>
        <v/>
      </c>
    </row>
    <row r="872" spans="3:30" x14ac:dyDescent="0.25">
      <c r="C872" s="67"/>
      <c r="D872" s="57"/>
      <c r="E872" s="124" t="s">
        <v>184</v>
      </c>
      <c r="F872" s="67"/>
      <c r="G872" s="129" t="s">
        <v>184</v>
      </c>
      <c r="H872" s="129" t="s">
        <v>184</v>
      </c>
      <c r="I872" s="130" t="s">
        <v>184</v>
      </c>
      <c r="AB872" s="26" t="str">
        <f t="shared" si="39"/>
        <v/>
      </c>
      <c r="AC872" s="26" t="str">
        <f t="shared" si="40"/>
        <v/>
      </c>
      <c r="AD872" s="23" t="str">
        <f t="shared" si="41"/>
        <v/>
      </c>
    </row>
    <row r="873" spans="3:30" x14ac:dyDescent="0.25">
      <c r="C873" s="67"/>
      <c r="D873" s="57"/>
      <c r="E873" s="124" t="s">
        <v>184</v>
      </c>
      <c r="F873" s="67"/>
      <c r="G873" s="129" t="s">
        <v>184</v>
      </c>
      <c r="H873" s="129" t="s">
        <v>184</v>
      </c>
      <c r="I873" s="130" t="s">
        <v>184</v>
      </c>
      <c r="AB873" s="26" t="str">
        <f t="shared" si="39"/>
        <v/>
      </c>
      <c r="AC873" s="26" t="str">
        <f t="shared" si="40"/>
        <v/>
      </c>
      <c r="AD873" s="23" t="str">
        <f t="shared" si="41"/>
        <v/>
      </c>
    </row>
    <row r="874" spans="3:30" x14ac:dyDescent="0.25">
      <c r="C874" s="67"/>
      <c r="D874" s="57"/>
      <c r="E874" s="124" t="s">
        <v>184</v>
      </c>
      <c r="F874" s="67"/>
      <c r="G874" s="129" t="s">
        <v>184</v>
      </c>
      <c r="H874" s="129" t="s">
        <v>184</v>
      </c>
      <c r="I874" s="130" t="s">
        <v>184</v>
      </c>
      <c r="AB874" s="26" t="str">
        <f t="shared" si="39"/>
        <v/>
      </c>
      <c r="AC874" s="26" t="str">
        <f t="shared" si="40"/>
        <v/>
      </c>
      <c r="AD874" s="23" t="str">
        <f t="shared" si="41"/>
        <v/>
      </c>
    </row>
    <row r="875" spans="3:30" x14ac:dyDescent="0.25">
      <c r="C875" s="67"/>
      <c r="D875" s="57"/>
      <c r="E875" s="124" t="s">
        <v>184</v>
      </c>
      <c r="F875" s="67"/>
      <c r="G875" s="129" t="s">
        <v>184</v>
      </c>
      <c r="H875" s="129" t="s">
        <v>184</v>
      </c>
      <c r="I875" s="130" t="s">
        <v>184</v>
      </c>
      <c r="AB875" s="26" t="str">
        <f t="shared" si="39"/>
        <v/>
      </c>
      <c r="AC875" s="26" t="str">
        <f t="shared" si="40"/>
        <v/>
      </c>
      <c r="AD875" s="23" t="str">
        <f t="shared" si="41"/>
        <v/>
      </c>
    </row>
    <row r="876" spans="3:30" x14ac:dyDescent="0.25">
      <c r="C876" s="67"/>
      <c r="D876" s="57"/>
      <c r="E876" s="124" t="s">
        <v>184</v>
      </c>
      <c r="F876" s="67"/>
      <c r="G876" s="129" t="s">
        <v>184</v>
      </c>
      <c r="H876" s="129" t="s">
        <v>184</v>
      </c>
      <c r="I876" s="130" t="s">
        <v>184</v>
      </c>
      <c r="AB876" s="26" t="str">
        <f t="shared" si="39"/>
        <v/>
      </c>
      <c r="AC876" s="26" t="str">
        <f t="shared" si="40"/>
        <v/>
      </c>
      <c r="AD876" s="23" t="str">
        <f t="shared" si="41"/>
        <v/>
      </c>
    </row>
    <row r="877" spans="3:30" x14ac:dyDescent="0.25">
      <c r="C877" s="67"/>
      <c r="D877" s="57"/>
      <c r="E877" s="124" t="s">
        <v>184</v>
      </c>
      <c r="F877" s="67"/>
      <c r="G877" s="129" t="s">
        <v>184</v>
      </c>
      <c r="H877" s="129" t="s">
        <v>184</v>
      </c>
      <c r="I877" s="130" t="s">
        <v>184</v>
      </c>
      <c r="AB877" s="26" t="str">
        <f t="shared" si="39"/>
        <v/>
      </c>
      <c r="AC877" s="26" t="str">
        <f t="shared" si="40"/>
        <v/>
      </c>
      <c r="AD877" s="23" t="str">
        <f t="shared" si="41"/>
        <v/>
      </c>
    </row>
    <row r="878" spans="3:30" x14ac:dyDescent="0.25">
      <c r="C878" s="67"/>
      <c r="D878" s="57"/>
      <c r="E878" s="124" t="s">
        <v>184</v>
      </c>
      <c r="F878" s="67"/>
      <c r="G878" s="129" t="s">
        <v>184</v>
      </c>
      <c r="H878" s="129" t="s">
        <v>184</v>
      </c>
      <c r="I878" s="130" t="s">
        <v>184</v>
      </c>
      <c r="AB878" s="26" t="str">
        <f t="shared" si="39"/>
        <v/>
      </c>
      <c r="AC878" s="26" t="str">
        <f t="shared" si="40"/>
        <v/>
      </c>
      <c r="AD878" s="23" t="str">
        <f t="shared" si="41"/>
        <v/>
      </c>
    </row>
    <row r="879" spans="3:30" x14ac:dyDescent="0.25">
      <c r="C879" s="67"/>
      <c r="D879" s="57"/>
      <c r="E879" s="124" t="s">
        <v>184</v>
      </c>
      <c r="F879" s="67"/>
      <c r="G879" s="129" t="s">
        <v>184</v>
      </c>
      <c r="H879" s="129" t="s">
        <v>184</v>
      </c>
      <c r="I879" s="130" t="s">
        <v>184</v>
      </c>
      <c r="AB879" s="26" t="str">
        <f t="shared" si="39"/>
        <v/>
      </c>
      <c r="AC879" s="26" t="str">
        <f t="shared" si="40"/>
        <v/>
      </c>
      <c r="AD879" s="23" t="str">
        <f t="shared" si="41"/>
        <v/>
      </c>
    </row>
    <row r="880" spans="3:30" x14ac:dyDescent="0.25">
      <c r="C880" s="67"/>
      <c r="D880" s="57"/>
      <c r="E880" s="124" t="s">
        <v>184</v>
      </c>
      <c r="F880" s="67"/>
      <c r="G880" s="129" t="s">
        <v>184</v>
      </c>
      <c r="H880" s="129" t="s">
        <v>184</v>
      </c>
      <c r="I880" s="130" t="s">
        <v>184</v>
      </c>
      <c r="AB880" s="26" t="str">
        <f t="shared" si="39"/>
        <v/>
      </c>
      <c r="AC880" s="26" t="str">
        <f t="shared" si="40"/>
        <v/>
      </c>
      <c r="AD880" s="23" t="str">
        <f t="shared" si="41"/>
        <v/>
      </c>
    </row>
    <row r="881" spans="3:30" x14ac:dyDescent="0.25">
      <c r="C881" s="67"/>
      <c r="D881" s="57"/>
      <c r="E881" s="124" t="s">
        <v>184</v>
      </c>
      <c r="F881" s="67"/>
      <c r="G881" s="129" t="s">
        <v>184</v>
      </c>
      <c r="H881" s="129" t="s">
        <v>184</v>
      </c>
      <c r="I881" s="130" t="s">
        <v>184</v>
      </c>
      <c r="AB881" s="26" t="str">
        <f t="shared" si="39"/>
        <v/>
      </c>
      <c r="AC881" s="26" t="str">
        <f t="shared" si="40"/>
        <v/>
      </c>
      <c r="AD881" s="23" t="str">
        <f t="shared" si="41"/>
        <v/>
      </c>
    </row>
    <row r="882" spans="3:30" x14ac:dyDescent="0.25">
      <c r="C882" s="67"/>
      <c r="D882" s="57"/>
      <c r="E882" s="124" t="s">
        <v>184</v>
      </c>
      <c r="F882" s="67"/>
      <c r="G882" s="129" t="s">
        <v>184</v>
      </c>
      <c r="H882" s="129" t="s">
        <v>184</v>
      </c>
      <c r="I882" s="130" t="s">
        <v>184</v>
      </c>
      <c r="AB882" s="26" t="str">
        <f t="shared" si="39"/>
        <v/>
      </c>
      <c r="AC882" s="26" t="str">
        <f t="shared" si="40"/>
        <v/>
      </c>
      <c r="AD882" s="23" t="str">
        <f t="shared" si="41"/>
        <v/>
      </c>
    </row>
    <row r="883" spans="3:30" x14ac:dyDescent="0.25">
      <c r="C883" s="67"/>
      <c r="D883" s="57"/>
      <c r="E883" s="124" t="s">
        <v>184</v>
      </c>
      <c r="F883" s="67"/>
      <c r="G883" s="129" t="s">
        <v>184</v>
      </c>
      <c r="H883" s="129" t="s">
        <v>184</v>
      </c>
      <c r="I883" s="130" t="s">
        <v>184</v>
      </c>
      <c r="AB883" s="26" t="str">
        <f t="shared" si="39"/>
        <v/>
      </c>
      <c r="AC883" s="26" t="str">
        <f t="shared" si="40"/>
        <v/>
      </c>
      <c r="AD883" s="23" t="str">
        <f t="shared" si="41"/>
        <v/>
      </c>
    </row>
    <row r="884" spans="3:30" x14ac:dyDescent="0.25">
      <c r="C884" s="67"/>
      <c r="D884" s="57"/>
      <c r="E884" s="124" t="s">
        <v>184</v>
      </c>
      <c r="F884" s="67"/>
      <c r="G884" s="129" t="s">
        <v>184</v>
      </c>
      <c r="H884" s="129" t="s">
        <v>184</v>
      </c>
      <c r="I884" s="130" t="s">
        <v>184</v>
      </c>
      <c r="AB884" s="26" t="str">
        <f t="shared" si="39"/>
        <v/>
      </c>
      <c r="AC884" s="26" t="str">
        <f t="shared" si="40"/>
        <v/>
      </c>
      <c r="AD884" s="23" t="str">
        <f t="shared" si="41"/>
        <v/>
      </c>
    </row>
    <row r="885" spans="3:30" x14ac:dyDescent="0.25">
      <c r="C885" s="67"/>
      <c r="D885" s="57"/>
      <c r="E885" s="124" t="s">
        <v>184</v>
      </c>
      <c r="F885" s="67"/>
      <c r="G885" s="129" t="s">
        <v>184</v>
      </c>
      <c r="H885" s="129" t="s">
        <v>184</v>
      </c>
      <c r="I885" s="130" t="s">
        <v>184</v>
      </c>
      <c r="AB885" s="26" t="str">
        <f t="shared" si="39"/>
        <v/>
      </c>
      <c r="AC885" s="26" t="str">
        <f t="shared" si="40"/>
        <v/>
      </c>
      <c r="AD885" s="23" t="str">
        <f t="shared" si="41"/>
        <v/>
      </c>
    </row>
    <row r="886" spans="3:30" x14ac:dyDescent="0.25">
      <c r="C886" s="67"/>
      <c r="D886" s="57"/>
      <c r="E886" s="124" t="s">
        <v>184</v>
      </c>
      <c r="F886" s="67"/>
      <c r="G886" s="129" t="s">
        <v>184</v>
      </c>
      <c r="H886" s="129" t="s">
        <v>184</v>
      </c>
      <c r="I886" s="130" t="s">
        <v>184</v>
      </c>
      <c r="AB886" s="26" t="str">
        <f t="shared" si="39"/>
        <v/>
      </c>
      <c r="AC886" s="26" t="str">
        <f t="shared" si="40"/>
        <v/>
      </c>
      <c r="AD886" s="23" t="str">
        <f t="shared" si="41"/>
        <v/>
      </c>
    </row>
    <row r="887" spans="3:30" x14ac:dyDescent="0.25">
      <c r="C887" s="67"/>
      <c r="D887" s="57"/>
      <c r="E887" s="124" t="s">
        <v>184</v>
      </c>
      <c r="F887" s="67"/>
      <c r="G887" s="129" t="s">
        <v>184</v>
      </c>
      <c r="H887" s="129" t="s">
        <v>184</v>
      </c>
      <c r="I887" s="130" t="s">
        <v>184</v>
      </c>
      <c r="AB887" s="26" t="str">
        <f t="shared" si="39"/>
        <v/>
      </c>
      <c r="AC887" s="26" t="str">
        <f t="shared" si="40"/>
        <v/>
      </c>
      <c r="AD887" s="23" t="str">
        <f t="shared" si="41"/>
        <v/>
      </c>
    </row>
    <row r="888" spans="3:30" x14ac:dyDescent="0.25">
      <c r="C888" s="67"/>
      <c r="D888" s="57"/>
      <c r="E888" s="124" t="s">
        <v>184</v>
      </c>
      <c r="F888" s="67"/>
      <c r="G888" s="129" t="s">
        <v>184</v>
      </c>
      <c r="H888" s="129" t="s">
        <v>184</v>
      </c>
      <c r="I888" s="130" t="s">
        <v>184</v>
      </c>
      <c r="AB888" s="26" t="str">
        <f t="shared" si="39"/>
        <v/>
      </c>
      <c r="AC888" s="26" t="str">
        <f t="shared" si="40"/>
        <v/>
      </c>
      <c r="AD888" s="23" t="str">
        <f t="shared" si="41"/>
        <v/>
      </c>
    </row>
    <row r="889" spans="3:30" x14ac:dyDescent="0.25">
      <c r="C889" s="67"/>
      <c r="D889" s="57"/>
      <c r="E889" s="124" t="s">
        <v>184</v>
      </c>
      <c r="F889" s="67"/>
      <c r="G889" s="129" t="s">
        <v>184</v>
      </c>
      <c r="H889" s="129" t="s">
        <v>184</v>
      </c>
      <c r="I889" s="130" t="s">
        <v>184</v>
      </c>
      <c r="AB889" s="26" t="str">
        <f t="shared" si="39"/>
        <v/>
      </c>
      <c r="AC889" s="26" t="str">
        <f t="shared" si="40"/>
        <v/>
      </c>
      <c r="AD889" s="23" t="str">
        <f t="shared" si="41"/>
        <v/>
      </c>
    </row>
    <row r="890" spans="3:30" x14ac:dyDescent="0.25">
      <c r="C890" s="67"/>
      <c r="D890" s="57"/>
      <c r="E890" s="124" t="s">
        <v>184</v>
      </c>
      <c r="F890" s="67"/>
      <c r="G890" s="129" t="s">
        <v>184</v>
      </c>
      <c r="H890" s="129" t="s">
        <v>184</v>
      </c>
      <c r="I890" s="130" t="s">
        <v>184</v>
      </c>
      <c r="AB890" s="26" t="str">
        <f t="shared" si="39"/>
        <v/>
      </c>
      <c r="AC890" s="26" t="str">
        <f t="shared" si="40"/>
        <v/>
      </c>
      <c r="AD890" s="23" t="str">
        <f t="shared" si="41"/>
        <v/>
      </c>
    </row>
    <row r="891" spans="3:30" x14ac:dyDescent="0.25">
      <c r="C891" s="67"/>
      <c r="D891" s="57"/>
      <c r="E891" s="124" t="s">
        <v>184</v>
      </c>
      <c r="F891" s="67"/>
      <c r="G891" s="129" t="s">
        <v>184</v>
      </c>
      <c r="H891" s="129" t="s">
        <v>184</v>
      </c>
      <c r="I891" s="130" t="s">
        <v>184</v>
      </c>
      <c r="AB891" s="26" t="str">
        <f t="shared" si="39"/>
        <v/>
      </c>
      <c r="AC891" s="26" t="str">
        <f t="shared" si="40"/>
        <v/>
      </c>
      <c r="AD891" s="23" t="str">
        <f t="shared" si="41"/>
        <v/>
      </c>
    </row>
    <row r="892" spans="3:30" x14ac:dyDescent="0.25">
      <c r="C892" s="67"/>
      <c r="D892" s="57"/>
      <c r="E892" s="124" t="s">
        <v>184</v>
      </c>
      <c r="F892" s="67"/>
      <c r="G892" s="129" t="s">
        <v>184</v>
      </c>
      <c r="H892" s="129" t="s">
        <v>184</v>
      </c>
      <c r="I892" s="130" t="s">
        <v>184</v>
      </c>
      <c r="AB892" s="26" t="str">
        <f t="shared" si="39"/>
        <v/>
      </c>
      <c r="AC892" s="26" t="str">
        <f t="shared" si="40"/>
        <v/>
      </c>
      <c r="AD892" s="23" t="str">
        <f t="shared" si="41"/>
        <v/>
      </c>
    </row>
    <row r="893" spans="3:30" x14ac:dyDescent="0.25">
      <c r="C893" s="67"/>
      <c r="D893" s="57"/>
      <c r="E893" s="124" t="s">
        <v>184</v>
      </c>
      <c r="F893" s="67"/>
      <c r="G893" s="129" t="s">
        <v>184</v>
      </c>
      <c r="H893" s="129" t="s">
        <v>184</v>
      </c>
      <c r="I893" s="130" t="s">
        <v>184</v>
      </c>
      <c r="AB893" s="26" t="str">
        <f t="shared" si="39"/>
        <v/>
      </c>
      <c r="AC893" s="26" t="str">
        <f t="shared" si="40"/>
        <v/>
      </c>
      <c r="AD893" s="23" t="str">
        <f t="shared" si="41"/>
        <v/>
      </c>
    </row>
    <row r="894" spans="3:30" x14ac:dyDescent="0.25">
      <c r="C894" s="67"/>
      <c r="D894" s="57"/>
      <c r="E894" s="124" t="s">
        <v>184</v>
      </c>
      <c r="F894" s="67"/>
      <c r="G894" s="129" t="s">
        <v>184</v>
      </c>
      <c r="H894" s="129" t="s">
        <v>184</v>
      </c>
      <c r="I894" s="130" t="s">
        <v>184</v>
      </c>
      <c r="AB894" s="26" t="str">
        <f t="shared" si="39"/>
        <v/>
      </c>
      <c r="AC894" s="26" t="str">
        <f t="shared" si="40"/>
        <v/>
      </c>
      <c r="AD894" s="23" t="str">
        <f t="shared" si="41"/>
        <v/>
      </c>
    </row>
    <row r="895" spans="3:30" x14ac:dyDescent="0.25">
      <c r="C895" s="67"/>
      <c r="D895" s="57"/>
      <c r="E895" s="124" t="s">
        <v>184</v>
      </c>
      <c r="F895" s="67"/>
      <c r="G895" s="129" t="s">
        <v>184</v>
      </c>
      <c r="H895" s="129" t="s">
        <v>184</v>
      </c>
      <c r="I895" s="130" t="s">
        <v>184</v>
      </c>
      <c r="AB895" s="26" t="str">
        <f t="shared" si="39"/>
        <v/>
      </c>
      <c r="AC895" s="26" t="str">
        <f t="shared" si="40"/>
        <v/>
      </c>
      <c r="AD895" s="23" t="str">
        <f t="shared" si="41"/>
        <v/>
      </c>
    </row>
    <row r="896" spans="3:30" x14ac:dyDescent="0.25">
      <c r="C896" s="67"/>
      <c r="D896" s="57"/>
      <c r="E896" s="124" t="s">
        <v>184</v>
      </c>
      <c r="F896" s="67"/>
      <c r="G896" s="129" t="s">
        <v>184</v>
      </c>
      <c r="H896" s="129" t="s">
        <v>184</v>
      </c>
      <c r="I896" s="130" t="s">
        <v>184</v>
      </c>
      <c r="AB896" s="26" t="str">
        <f t="shared" si="39"/>
        <v/>
      </c>
      <c r="AC896" s="26" t="str">
        <f t="shared" si="40"/>
        <v/>
      </c>
      <c r="AD896" s="23" t="str">
        <f t="shared" si="41"/>
        <v/>
      </c>
    </row>
    <row r="897" spans="3:30" x14ac:dyDescent="0.25">
      <c r="C897" s="67"/>
      <c r="D897" s="57"/>
      <c r="E897" s="124" t="s">
        <v>184</v>
      </c>
      <c r="F897" s="67"/>
      <c r="G897" s="129" t="s">
        <v>184</v>
      </c>
      <c r="H897" s="129" t="s">
        <v>184</v>
      </c>
      <c r="I897" s="130" t="s">
        <v>184</v>
      </c>
      <c r="AB897" s="26" t="str">
        <f t="shared" si="39"/>
        <v/>
      </c>
      <c r="AC897" s="26" t="str">
        <f t="shared" si="40"/>
        <v/>
      </c>
      <c r="AD897" s="23" t="str">
        <f t="shared" si="41"/>
        <v/>
      </c>
    </row>
    <row r="898" spans="3:30" x14ac:dyDescent="0.25">
      <c r="C898" s="67"/>
      <c r="D898" s="57"/>
      <c r="E898" s="124" t="s">
        <v>184</v>
      </c>
      <c r="F898" s="67"/>
      <c r="G898" s="129" t="s">
        <v>184</v>
      </c>
      <c r="H898" s="129" t="s">
        <v>184</v>
      </c>
      <c r="I898" s="130" t="s">
        <v>184</v>
      </c>
      <c r="AB898" s="26" t="str">
        <f t="shared" si="39"/>
        <v/>
      </c>
      <c r="AC898" s="26" t="str">
        <f t="shared" si="40"/>
        <v/>
      </c>
      <c r="AD898" s="23" t="str">
        <f t="shared" si="41"/>
        <v/>
      </c>
    </row>
    <row r="899" spans="3:30" x14ac:dyDescent="0.25">
      <c r="C899" s="67"/>
      <c r="D899" s="57"/>
      <c r="E899" s="124" t="s">
        <v>184</v>
      </c>
      <c r="F899" s="67"/>
      <c r="G899" s="129" t="s">
        <v>184</v>
      </c>
      <c r="H899" s="129" t="s">
        <v>184</v>
      </c>
      <c r="I899" s="130" t="s">
        <v>184</v>
      </c>
      <c r="AB899" s="26" t="str">
        <f t="shared" si="39"/>
        <v/>
      </c>
      <c r="AC899" s="26" t="str">
        <f t="shared" si="40"/>
        <v/>
      </c>
      <c r="AD899" s="23" t="str">
        <f t="shared" si="41"/>
        <v/>
      </c>
    </row>
    <row r="900" spans="3:30" x14ac:dyDescent="0.25">
      <c r="C900" s="67"/>
      <c r="D900" s="57"/>
      <c r="E900" s="124" t="s">
        <v>184</v>
      </c>
      <c r="F900" s="67"/>
      <c r="G900" s="129" t="s">
        <v>184</v>
      </c>
      <c r="H900" s="129" t="s">
        <v>184</v>
      </c>
      <c r="I900" s="130" t="s">
        <v>184</v>
      </c>
      <c r="AB900" s="26" t="str">
        <f t="shared" si="39"/>
        <v/>
      </c>
      <c r="AC900" s="26" t="str">
        <f t="shared" si="40"/>
        <v/>
      </c>
      <c r="AD900" s="23" t="str">
        <f t="shared" si="41"/>
        <v/>
      </c>
    </row>
    <row r="901" spans="3:30" x14ac:dyDescent="0.25">
      <c r="C901" s="67"/>
      <c r="D901" s="57"/>
      <c r="E901" s="124" t="s">
        <v>184</v>
      </c>
      <c r="F901" s="67"/>
      <c r="G901" s="129" t="s">
        <v>184</v>
      </c>
      <c r="H901" s="129" t="s">
        <v>184</v>
      </c>
      <c r="I901" s="130" t="s">
        <v>184</v>
      </c>
      <c r="AB901" s="26" t="str">
        <f t="shared" si="39"/>
        <v/>
      </c>
      <c r="AC901" s="26" t="str">
        <f t="shared" si="40"/>
        <v/>
      </c>
      <c r="AD901" s="23" t="str">
        <f t="shared" si="41"/>
        <v/>
      </c>
    </row>
    <row r="902" spans="3:30" x14ac:dyDescent="0.25">
      <c r="C902" s="67"/>
      <c r="D902" s="57"/>
      <c r="E902" s="124" t="s">
        <v>184</v>
      </c>
      <c r="F902" s="67"/>
      <c r="G902" s="129" t="s">
        <v>184</v>
      </c>
      <c r="H902" s="129" t="s">
        <v>184</v>
      </c>
      <c r="I902" s="130" t="s">
        <v>184</v>
      </c>
      <c r="AB902" s="26" t="str">
        <f t="shared" si="39"/>
        <v/>
      </c>
      <c r="AC902" s="26" t="str">
        <f t="shared" si="40"/>
        <v/>
      </c>
      <c r="AD902" s="23" t="str">
        <f t="shared" si="41"/>
        <v/>
      </c>
    </row>
    <row r="903" spans="3:30" x14ac:dyDescent="0.25">
      <c r="C903" s="67"/>
      <c r="D903" s="57"/>
      <c r="E903" s="124" t="s">
        <v>184</v>
      </c>
      <c r="F903" s="67"/>
      <c r="G903" s="129" t="s">
        <v>184</v>
      </c>
      <c r="H903" s="129" t="s">
        <v>184</v>
      </c>
      <c r="I903" s="130" t="s">
        <v>184</v>
      </c>
      <c r="AB903" s="26" t="str">
        <f t="shared" ref="AB903:AB966" si="42">IF(D903="","",MONTH(D903))</f>
        <v/>
      </c>
      <c r="AC903" s="26" t="str">
        <f t="shared" ref="AC903:AC966" si="43">IF(D903="","",YEAR(D903))</f>
        <v/>
      </c>
      <c r="AD903" s="23" t="str">
        <f t="shared" ref="AD903:AD966" si="44">IF(ISERROR(
IF(G903="","",H903-G903)),"",IF(G903="","",H903-G903))</f>
        <v/>
      </c>
    </row>
    <row r="904" spans="3:30" x14ac:dyDescent="0.25">
      <c r="C904" s="67"/>
      <c r="D904" s="57"/>
      <c r="E904" s="124" t="s">
        <v>184</v>
      </c>
      <c r="F904" s="67"/>
      <c r="G904" s="129" t="s">
        <v>184</v>
      </c>
      <c r="H904" s="129" t="s">
        <v>184</v>
      </c>
      <c r="I904" s="130" t="s">
        <v>184</v>
      </c>
      <c r="AB904" s="26" t="str">
        <f t="shared" si="42"/>
        <v/>
      </c>
      <c r="AC904" s="26" t="str">
        <f t="shared" si="43"/>
        <v/>
      </c>
      <c r="AD904" s="23" t="str">
        <f t="shared" si="44"/>
        <v/>
      </c>
    </row>
    <row r="905" spans="3:30" x14ac:dyDescent="0.25">
      <c r="C905" s="67"/>
      <c r="D905" s="57"/>
      <c r="E905" s="124" t="s">
        <v>184</v>
      </c>
      <c r="F905" s="67"/>
      <c r="G905" s="129" t="s">
        <v>184</v>
      </c>
      <c r="H905" s="129" t="s">
        <v>184</v>
      </c>
      <c r="I905" s="130" t="s">
        <v>184</v>
      </c>
      <c r="AB905" s="26" t="str">
        <f t="shared" si="42"/>
        <v/>
      </c>
      <c r="AC905" s="26" t="str">
        <f t="shared" si="43"/>
        <v/>
      </c>
      <c r="AD905" s="23" t="str">
        <f t="shared" si="44"/>
        <v/>
      </c>
    </row>
    <row r="906" spans="3:30" x14ac:dyDescent="0.25">
      <c r="C906" s="67"/>
      <c r="D906" s="57"/>
      <c r="E906" s="124" t="s">
        <v>184</v>
      </c>
      <c r="F906" s="67"/>
      <c r="G906" s="129" t="s">
        <v>184</v>
      </c>
      <c r="H906" s="129" t="s">
        <v>184</v>
      </c>
      <c r="I906" s="130" t="s">
        <v>184</v>
      </c>
      <c r="AB906" s="26" t="str">
        <f t="shared" si="42"/>
        <v/>
      </c>
      <c r="AC906" s="26" t="str">
        <f t="shared" si="43"/>
        <v/>
      </c>
      <c r="AD906" s="23" t="str">
        <f t="shared" si="44"/>
        <v/>
      </c>
    </row>
    <row r="907" spans="3:30" x14ac:dyDescent="0.25">
      <c r="C907" s="67"/>
      <c r="D907" s="57"/>
      <c r="E907" s="124" t="s">
        <v>184</v>
      </c>
      <c r="F907" s="67"/>
      <c r="G907" s="129" t="s">
        <v>184</v>
      </c>
      <c r="H907" s="129" t="s">
        <v>184</v>
      </c>
      <c r="I907" s="130" t="s">
        <v>184</v>
      </c>
      <c r="AB907" s="26" t="str">
        <f t="shared" si="42"/>
        <v/>
      </c>
      <c r="AC907" s="26" t="str">
        <f t="shared" si="43"/>
        <v/>
      </c>
      <c r="AD907" s="23" t="str">
        <f t="shared" si="44"/>
        <v/>
      </c>
    </row>
    <row r="908" spans="3:30" x14ac:dyDescent="0.25">
      <c r="C908" s="67"/>
      <c r="D908" s="57"/>
      <c r="E908" s="124" t="s">
        <v>184</v>
      </c>
      <c r="F908" s="67"/>
      <c r="G908" s="129" t="s">
        <v>184</v>
      </c>
      <c r="H908" s="129" t="s">
        <v>184</v>
      </c>
      <c r="I908" s="130" t="s">
        <v>184</v>
      </c>
      <c r="AB908" s="26" t="str">
        <f t="shared" si="42"/>
        <v/>
      </c>
      <c r="AC908" s="26" t="str">
        <f t="shared" si="43"/>
        <v/>
      </c>
      <c r="AD908" s="23" t="str">
        <f t="shared" si="44"/>
        <v/>
      </c>
    </row>
    <row r="909" spans="3:30" x14ac:dyDescent="0.25">
      <c r="C909" s="67"/>
      <c r="D909" s="57"/>
      <c r="E909" s="124" t="s">
        <v>184</v>
      </c>
      <c r="F909" s="67"/>
      <c r="G909" s="129" t="s">
        <v>184</v>
      </c>
      <c r="H909" s="129" t="s">
        <v>184</v>
      </c>
      <c r="I909" s="130" t="s">
        <v>184</v>
      </c>
      <c r="AB909" s="26" t="str">
        <f t="shared" si="42"/>
        <v/>
      </c>
      <c r="AC909" s="26" t="str">
        <f t="shared" si="43"/>
        <v/>
      </c>
      <c r="AD909" s="23" t="str">
        <f t="shared" si="44"/>
        <v/>
      </c>
    </row>
    <row r="910" spans="3:30" x14ac:dyDescent="0.25">
      <c r="C910" s="67"/>
      <c r="D910" s="57"/>
      <c r="E910" s="124" t="s">
        <v>184</v>
      </c>
      <c r="F910" s="67"/>
      <c r="G910" s="129" t="s">
        <v>184</v>
      </c>
      <c r="H910" s="129" t="s">
        <v>184</v>
      </c>
      <c r="I910" s="130" t="s">
        <v>184</v>
      </c>
      <c r="AB910" s="26" t="str">
        <f t="shared" si="42"/>
        <v/>
      </c>
      <c r="AC910" s="26" t="str">
        <f t="shared" si="43"/>
        <v/>
      </c>
      <c r="AD910" s="23" t="str">
        <f t="shared" si="44"/>
        <v/>
      </c>
    </row>
    <row r="911" spans="3:30" x14ac:dyDescent="0.25">
      <c r="C911" s="67"/>
      <c r="D911" s="57"/>
      <c r="E911" s="124" t="s">
        <v>184</v>
      </c>
      <c r="F911" s="67"/>
      <c r="G911" s="129" t="s">
        <v>184</v>
      </c>
      <c r="H911" s="129" t="s">
        <v>184</v>
      </c>
      <c r="I911" s="130" t="s">
        <v>184</v>
      </c>
      <c r="AB911" s="26" t="str">
        <f t="shared" si="42"/>
        <v/>
      </c>
      <c r="AC911" s="26" t="str">
        <f t="shared" si="43"/>
        <v/>
      </c>
      <c r="AD911" s="23" t="str">
        <f t="shared" si="44"/>
        <v/>
      </c>
    </row>
    <row r="912" spans="3:30" x14ac:dyDescent="0.25">
      <c r="C912" s="67"/>
      <c r="D912" s="57"/>
      <c r="E912" s="124" t="s">
        <v>184</v>
      </c>
      <c r="F912" s="67"/>
      <c r="G912" s="129" t="s">
        <v>184</v>
      </c>
      <c r="H912" s="129" t="s">
        <v>184</v>
      </c>
      <c r="I912" s="130" t="s">
        <v>184</v>
      </c>
      <c r="AB912" s="26" t="str">
        <f t="shared" si="42"/>
        <v/>
      </c>
      <c r="AC912" s="26" t="str">
        <f t="shared" si="43"/>
        <v/>
      </c>
      <c r="AD912" s="23" t="str">
        <f t="shared" si="44"/>
        <v/>
      </c>
    </row>
    <row r="913" spans="3:30" x14ac:dyDescent="0.25">
      <c r="C913" s="67"/>
      <c r="D913" s="57"/>
      <c r="E913" s="124" t="s">
        <v>184</v>
      </c>
      <c r="F913" s="67"/>
      <c r="G913" s="129" t="s">
        <v>184</v>
      </c>
      <c r="H913" s="129" t="s">
        <v>184</v>
      </c>
      <c r="I913" s="130" t="s">
        <v>184</v>
      </c>
      <c r="AB913" s="26" t="str">
        <f t="shared" si="42"/>
        <v/>
      </c>
      <c r="AC913" s="26" t="str">
        <f t="shared" si="43"/>
        <v/>
      </c>
      <c r="AD913" s="23" t="str">
        <f t="shared" si="44"/>
        <v/>
      </c>
    </row>
    <row r="914" spans="3:30" x14ac:dyDescent="0.25">
      <c r="C914" s="67"/>
      <c r="D914" s="57"/>
      <c r="E914" s="124" t="s">
        <v>184</v>
      </c>
      <c r="F914" s="67"/>
      <c r="G914" s="129" t="s">
        <v>184</v>
      </c>
      <c r="H914" s="129" t="s">
        <v>184</v>
      </c>
      <c r="I914" s="130" t="s">
        <v>184</v>
      </c>
      <c r="AB914" s="26" t="str">
        <f t="shared" si="42"/>
        <v/>
      </c>
      <c r="AC914" s="26" t="str">
        <f t="shared" si="43"/>
        <v/>
      </c>
      <c r="AD914" s="23" t="str">
        <f t="shared" si="44"/>
        <v/>
      </c>
    </row>
    <row r="915" spans="3:30" x14ac:dyDescent="0.25">
      <c r="C915" s="67"/>
      <c r="D915" s="57"/>
      <c r="E915" s="124" t="s">
        <v>184</v>
      </c>
      <c r="F915" s="67"/>
      <c r="G915" s="129" t="s">
        <v>184</v>
      </c>
      <c r="H915" s="129" t="s">
        <v>184</v>
      </c>
      <c r="I915" s="130" t="s">
        <v>184</v>
      </c>
      <c r="AB915" s="26" t="str">
        <f t="shared" si="42"/>
        <v/>
      </c>
      <c r="AC915" s="26" t="str">
        <f t="shared" si="43"/>
        <v/>
      </c>
      <c r="AD915" s="23" t="str">
        <f t="shared" si="44"/>
        <v/>
      </c>
    </row>
    <row r="916" spans="3:30" x14ac:dyDescent="0.25">
      <c r="C916" s="67"/>
      <c r="D916" s="57"/>
      <c r="E916" s="124" t="s">
        <v>184</v>
      </c>
      <c r="F916" s="67"/>
      <c r="G916" s="129" t="s">
        <v>184</v>
      </c>
      <c r="H916" s="129" t="s">
        <v>184</v>
      </c>
      <c r="I916" s="130" t="s">
        <v>184</v>
      </c>
      <c r="AB916" s="26" t="str">
        <f t="shared" si="42"/>
        <v/>
      </c>
      <c r="AC916" s="26" t="str">
        <f t="shared" si="43"/>
        <v/>
      </c>
      <c r="AD916" s="23" t="str">
        <f t="shared" si="44"/>
        <v/>
      </c>
    </row>
    <row r="917" spans="3:30" x14ac:dyDescent="0.25">
      <c r="C917" s="67"/>
      <c r="D917" s="57"/>
      <c r="E917" s="124" t="s">
        <v>184</v>
      </c>
      <c r="F917" s="67"/>
      <c r="G917" s="129" t="s">
        <v>184</v>
      </c>
      <c r="H917" s="129" t="s">
        <v>184</v>
      </c>
      <c r="I917" s="130" t="s">
        <v>184</v>
      </c>
      <c r="AB917" s="26" t="str">
        <f t="shared" si="42"/>
        <v/>
      </c>
      <c r="AC917" s="26" t="str">
        <f t="shared" si="43"/>
        <v/>
      </c>
      <c r="AD917" s="23" t="str">
        <f t="shared" si="44"/>
        <v/>
      </c>
    </row>
    <row r="918" spans="3:30" x14ac:dyDescent="0.25">
      <c r="C918" s="67"/>
      <c r="D918" s="57"/>
      <c r="E918" s="124" t="s">
        <v>184</v>
      </c>
      <c r="F918" s="67"/>
      <c r="G918" s="129" t="s">
        <v>184</v>
      </c>
      <c r="H918" s="129" t="s">
        <v>184</v>
      </c>
      <c r="I918" s="130" t="s">
        <v>184</v>
      </c>
      <c r="AB918" s="26" t="str">
        <f t="shared" si="42"/>
        <v/>
      </c>
      <c r="AC918" s="26" t="str">
        <f t="shared" si="43"/>
        <v/>
      </c>
      <c r="AD918" s="23" t="str">
        <f t="shared" si="44"/>
        <v/>
      </c>
    </row>
    <row r="919" spans="3:30" x14ac:dyDescent="0.25">
      <c r="C919" s="67"/>
      <c r="D919" s="57"/>
      <c r="E919" s="124" t="s">
        <v>184</v>
      </c>
      <c r="F919" s="67"/>
      <c r="G919" s="129" t="s">
        <v>184</v>
      </c>
      <c r="H919" s="129" t="s">
        <v>184</v>
      </c>
      <c r="I919" s="130" t="s">
        <v>184</v>
      </c>
      <c r="AB919" s="26" t="str">
        <f t="shared" si="42"/>
        <v/>
      </c>
      <c r="AC919" s="26" t="str">
        <f t="shared" si="43"/>
        <v/>
      </c>
      <c r="AD919" s="23" t="str">
        <f t="shared" si="44"/>
        <v/>
      </c>
    </row>
    <row r="920" spans="3:30" x14ac:dyDescent="0.25">
      <c r="C920" s="67"/>
      <c r="D920" s="57"/>
      <c r="E920" s="124" t="s">
        <v>184</v>
      </c>
      <c r="F920" s="67"/>
      <c r="G920" s="129" t="s">
        <v>184</v>
      </c>
      <c r="H920" s="129" t="s">
        <v>184</v>
      </c>
      <c r="I920" s="130" t="s">
        <v>184</v>
      </c>
      <c r="AB920" s="26" t="str">
        <f t="shared" si="42"/>
        <v/>
      </c>
      <c r="AC920" s="26" t="str">
        <f t="shared" si="43"/>
        <v/>
      </c>
      <c r="AD920" s="23" t="str">
        <f t="shared" si="44"/>
        <v/>
      </c>
    </row>
    <row r="921" spans="3:30" x14ac:dyDescent="0.25">
      <c r="C921" s="67"/>
      <c r="D921" s="57"/>
      <c r="E921" s="124" t="s">
        <v>184</v>
      </c>
      <c r="F921" s="67"/>
      <c r="G921" s="129" t="s">
        <v>184</v>
      </c>
      <c r="H921" s="129" t="s">
        <v>184</v>
      </c>
      <c r="I921" s="130" t="s">
        <v>184</v>
      </c>
      <c r="AB921" s="26" t="str">
        <f t="shared" si="42"/>
        <v/>
      </c>
      <c r="AC921" s="26" t="str">
        <f t="shared" si="43"/>
        <v/>
      </c>
      <c r="AD921" s="23" t="str">
        <f t="shared" si="44"/>
        <v/>
      </c>
    </row>
    <row r="922" spans="3:30" x14ac:dyDescent="0.25">
      <c r="C922" s="67"/>
      <c r="D922" s="57"/>
      <c r="E922" s="124" t="s">
        <v>184</v>
      </c>
      <c r="F922" s="67"/>
      <c r="G922" s="129" t="s">
        <v>184</v>
      </c>
      <c r="H922" s="129" t="s">
        <v>184</v>
      </c>
      <c r="I922" s="130" t="s">
        <v>184</v>
      </c>
      <c r="AB922" s="26" t="str">
        <f t="shared" si="42"/>
        <v/>
      </c>
      <c r="AC922" s="26" t="str">
        <f t="shared" si="43"/>
        <v/>
      </c>
      <c r="AD922" s="23" t="str">
        <f t="shared" si="44"/>
        <v/>
      </c>
    </row>
    <row r="923" spans="3:30" x14ac:dyDescent="0.25">
      <c r="C923" s="67"/>
      <c r="D923" s="57"/>
      <c r="E923" s="124" t="s">
        <v>184</v>
      </c>
      <c r="F923" s="67"/>
      <c r="G923" s="129" t="s">
        <v>184</v>
      </c>
      <c r="H923" s="129" t="s">
        <v>184</v>
      </c>
      <c r="I923" s="130" t="s">
        <v>184</v>
      </c>
      <c r="AB923" s="26" t="str">
        <f t="shared" si="42"/>
        <v/>
      </c>
      <c r="AC923" s="26" t="str">
        <f t="shared" si="43"/>
        <v/>
      </c>
      <c r="AD923" s="23" t="str">
        <f t="shared" si="44"/>
        <v/>
      </c>
    </row>
    <row r="924" spans="3:30" x14ac:dyDescent="0.25">
      <c r="C924" s="67"/>
      <c r="D924" s="57"/>
      <c r="E924" s="124" t="s">
        <v>184</v>
      </c>
      <c r="F924" s="67"/>
      <c r="G924" s="129" t="s">
        <v>184</v>
      </c>
      <c r="H924" s="129" t="s">
        <v>184</v>
      </c>
      <c r="I924" s="130" t="s">
        <v>184</v>
      </c>
      <c r="AB924" s="26" t="str">
        <f t="shared" si="42"/>
        <v/>
      </c>
      <c r="AC924" s="26" t="str">
        <f t="shared" si="43"/>
        <v/>
      </c>
      <c r="AD924" s="23" t="str">
        <f t="shared" si="44"/>
        <v/>
      </c>
    </row>
    <row r="925" spans="3:30" x14ac:dyDescent="0.25">
      <c r="C925" s="67"/>
      <c r="D925" s="57"/>
      <c r="E925" s="124" t="s">
        <v>184</v>
      </c>
      <c r="F925" s="67"/>
      <c r="G925" s="129" t="s">
        <v>184</v>
      </c>
      <c r="H925" s="129" t="s">
        <v>184</v>
      </c>
      <c r="I925" s="130" t="s">
        <v>184</v>
      </c>
      <c r="AB925" s="26" t="str">
        <f t="shared" si="42"/>
        <v/>
      </c>
      <c r="AC925" s="26" t="str">
        <f t="shared" si="43"/>
        <v/>
      </c>
      <c r="AD925" s="23" t="str">
        <f t="shared" si="44"/>
        <v/>
      </c>
    </row>
    <row r="926" spans="3:30" x14ac:dyDescent="0.25">
      <c r="C926" s="67"/>
      <c r="D926" s="57"/>
      <c r="E926" s="124" t="s">
        <v>184</v>
      </c>
      <c r="F926" s="67"/>
      <c r="G926" s="129" t="s">
        <v>184</v>
      </c>
      <c r="H926" s="129" t="s">
        <v>184</v>
      </c>
      <c r="I926" s="130" t="s">
        <v>184</v>
      </c>
      <c r="AB926" s="26" t="str">
        <f t="shared" si="42"/>
        <v/>
      </c>
      <c r="AC926" s="26" t="str">
        <f t="shared" si="43"/>
        <v/>
      </c>
      <c r="AD926" s="23" t="str">
        <f t="shared" si="44"/>
        <v/>
      </c>
    </row>
    <row r="927" spans="3:30" x14ac:dyDescent="0.25">
      <c r="C927" s="67"/>
      <c r="D927" s="57"/>
      <c r="E927" s="124" t="s">
        <v>184</v>
      </c>
      <c r="F927" s="67"/>
      <c r="G927" s="129" t="s">
        <v>184</v>
      </c>
      <c r="H927" s="129" t="s">
        <v>184</v>
      </c>
      <c r="I927" s="130" t="s">
        <v>184</v>
      </c>
      <c r="AB927" s="26" t="str">
        <f t="shared" si="42"/>
        <v/>
      </c>
      <c r="AC927" s="26" t="str">
        <f t="shared" si="43"/>
        <v/>
      </c>
      <c r="AD927" s="23" t="str">
        <f t="shared" si="44"/>
        <v/>
      </c>
    </row>
    <row r="928" spans="3:30" x14ac:dyDescent="0.25">
      <c r="C928" s="67"/>
      <c r="D928" s="57"/>
      <c r="E928" s="124" t="s">
        <v>184</v>
      </c>
      <c r="F928" s="67"/>
      <c r="G928" s="129" t="s">
        <v>184</v>
      </c>
      <c r="H928" s="129" t="s">
        <v>184</v>
      </c>
      <c r="I928" s="130" t="s">
        <v>184</v>
      </c>
      <c r="AB928" s="26" t="str">
        <f t="shared" si="42"/>
        <v/>
      </c>
      <c r="AC928" s="26" t="str">
        <f t="shared" si="43"/>
        <v/>
      </c>
      <c r="AD928" s="23" t="str">
        <f t="shared" si="44"/>
        <v/>
      </c>
    </row>
    <row r="929" spans="3:30" x14ac:dyDescent="0.25">
      <c r="C929" s="67"/>
      <c r="D929" s="57"/>
      <c r="E929" s="124" t="s">
        <v>184</v>
      </c>
      <c r="F929" s="67"/>
      <c r="G929" s="129" t="s">
        <v>184</v>
      </c>
      <c r="H929" s="129" t="s">
        <v>184</v>
      </c>
      <c r="I929" s="130" t="s">
        <v>184</v>
      </c>
      <c r="AB929" s="26" t="str">
        <f t="shared" si="42"/>
        <v/>
      </c>
      <c r="AC929" s="26" t="str">
        <f t="shared" si="43"/>
        <v/>
      </c>
      <c r="AD929" s="23" t="str">
        <f t="shared" si="44"/>
        <v/>
      </c>
    </row>
    <row r="930" spans="3:30" x14ac:dyDescent="0.25">
      <c r="C930" s="67"/>
      <c r="D930" s="57"/>
      <c r="E930" s="124" t="s">
        <v>184</v>
      </c>
      <c r="F930" s="67"/>
      <c r="G930" s="129" t="s">
        <v>184</v>
      </c>
      <c r="H930" s="129" t="s">
        <v>184</v>
      </c>
      <c r="I930" s="130" t="s">
        <v>184</v>
      </c>
      <c r="AB930" s="26" t="str">
        <f t="shared" si="42"/>
        <v/>
      </c>
      <c r="AC930" s="26" t="str">
        <f t="shared" si="43"/>
        <v/>
      </c>
      <c r="AD930" s="23" t="str">
        <f t="shared" si="44"/>
        <v/>
      </c>
    </row>
    <row r="931" spans="3:30" x14ac:dyDescent="0.25">
      <c r="C931" s="67"/>
      <c r="D931" s="57"/>
      <c r="E931" s="124" t="s">
        <v>184</v>
      </c>
      <c r="F931" s="67"/>
      <c r="G931" s="129" t="s">
        <v>184</v>
      </c>
      <c r="H931" s="129" t="s">
        <v>184</v>
      </c>
      <c r="I931" s="130" t="s">
        <v>184</v>
      </c>
      <c r="AB931" s="26" t="str">
        <f t="shared" si="42"/>
        <v/>
      </c>
      <c r="AC931" s="26" t="str">
        <f t="shared" si="43"/>
        <v/>
      </c>
      <c r="AD931" s="23" t="str">
        <f t="shared" si="44"/>
        <v/>
      </c>
    </row>
    <row r="932" spans="3:30" x14ac:dyDescent="0.25">
      <c r="C932" s="67"/>
      <c r="D932" s="57"/>
      <c r="E932" s="124" t="s">
        <v>184</v>
      </c>
      <c r="F932" s="67"/>
      <c r="G932" s="129" t="s">
        <v>184</v>
      </c>
      <c r="H932" s="129" t="s">
        <v>184</v>
      </c>
      <c r="I932" s="130" t="s">
        <v>184</v>
      </c>
      <c r="AB932" s="26" t="str">
        <f t="shared" si="42"/>
        <v/>
      </c>
      <c r="AC932" s="26" t="str">
        <f t="shared" si="43"/>
        <v/>
      </c>
      <c r="AD932" s="23" t="str">
        <f t="shared" si="44"/>
        <v/>
      </c>
    </row>
    <row r="933" spans="3:30" x14ac:dyDescent="0.25">
      <c r="C933" s="67"/>
      <c r="D933" s="57"/>
      <c r="E933" s="124" t="s">
        <v>184</v>
      </c>
      <c r="F933" s="67"/>
      <c r="G933" s="129" t="s">
        <v>184</v>
      </c>
      <c r="H933" s="129" t="s">
        <v>184</v>
      </c>
      <c r="I933" s="130" t="s">
        <v>184</v>
      </c>
      <c r="AB933" s="26" t="str">
        <f t="shared" si="42"/>
        <v/>
      </c>
      <c r="AC933" s="26" t="str">
        <f t="shared" si="43"/>
        <v/>
      </c>
      <c r="AD933" s="23" t="str">
        <f t="shared" si="44"/>
        <v/>
      </c>
    </row>
    <row r="934" spans="3:30" x14ac:dyDescent="0.25">
      <c r="C934" s="67"/>
      <c r="D934" s="57"/>
      <c r="E934" s="124" t="s">
        <v>184</v>
      </c>
      <c r="F934" s="67"/>
      <c r="G934" s="129" t="s">
        <v>184</v>
      </c>
      <c r="H934" s="129" t="s">
        <v>184</v>
      </c>
      <c r="I934" s="130" t="s">
        <v>184</v>
      </c>
      <c r="AB934" s="26" t="str">
        <f t="shared" si="42"/>
        <v/>
      </c>
      <c r="AC934" s="26" t="str">
        <f t="shared" si="43"/>
        <v/>
      </c>
      <c r="AD934" s="23" t="str">
        <f t="shared" si="44"/>
        <v/>
      </c>
    </row>
    <row r="935" spans="3:30" x14ac:dyDescent="0.25">
      <c r="C935" s="67"/>
      <c r="D935" s="57"/>
      <c r="E935" s="124" t="s">
        <v>184</v>
      </c>
      <c r="F935" s="67"/>
      <c r="G935" s="129" t="s">
        <v>184</v>
      </c>
      <c r="H935" s="129" t="s">
        <v>184</v>
      </c>
      <c r="I935" s="130" t="s">
        <v>184</v>
      </c>
      <c r="AB935" s="26" t="str">
        <f t="shared" si="42"/>
        <v/>
      </c>
      <c r="AC935" s="26" t="str">
        <f t="shared" si="43"/>
        <v/>
      </c>
      <c r="AD935" s="23" t="str">
        <f t="shared" si="44"/>
        <v/>
      </c>
    </row>
    <row r="936" spans="3:30" x14ac:dyDescent="0.25">
      <c r="C936" s="67"/>
      <c r="D936" s="57"/>
      <c r="E936" s="124" t="s">
        <v>184</v>
      </c>
      <c r="F936" s="67"/>
      <c r="G936" s="129" t="s">
        <v>184</v>
      </c>
      <c r="H936" s="129" t="s">
        <v>184</v>
      </c>
      <c r="I936" s="130" t="s">
        <v>184</v>
      </c>
      <c r="AB936" s="26" t="str">
        <f t="shared" si="42"/>
        <v/>
      </c>
      <c r="AC936" s="26" t="str">
        <f t="shared" si="43"/>
        <v/>
      </c>
      <c r="AD936" s="23" t="str">
        <f t="shared" si="44"/>
        <v/>
      </c>
    </row>
    <row r="937" spans="3:30" x14ac:dyDescent="0.25">
      <c r="C937" s="67"/>
      <c r="D937" s="57"/>
      <c r="E937" s="124" t="s">
        <v>184</v>
      </c>
      <c r="F937" s="67"/>
      <c r="G937" s="129" t="s">
        <v>184</v>
      </c>
      <c r="H937" s="129" t="s">
        <v>184</v>
      </c>
      <c r="I937" s="130" t="s">
        <v>184</v>
      </c>
      <c r="AB937" s="26" t="str">
        <f t="shared" si="42"/>
        <v/>
      </c>
      <c r="AC937" s="26" t="str">
        <f t="shared" si="43"/>
        <v/>
      </c>
      <c r="AD937" s="23" t="str">
        <f t="shared" si="44"/>
        <v/>
      </c>
    </row>
    <row r="938" spans="3:30" x14ac:dyDescent="0.25">
      <c r="C938" s="67"/>
      <c r="D938" s="57"/>
      <c r="E938" s="124" t="s">
        <v>184</v>
      </c>
      <c r="F938" s="67"/>
      <c r="G938" s="129" t="s">
        <v>184</v>
      </c>
      <c r="H938" s="129" t="s">
        <v>184</v>
      </c>
      <c r="I938" s="130" t="s">
        <v>184</v>
      </c>
      <c r="AB938" s="26" t="str">
        <f t="shared" si="42"/>
        <v/>
      </c>
      <c r="AC938" s="26" t="str">
        <f t="shared" si="43"/>
        <v/>
      </c>
      <c r="AD938" s="23" t="str">
        <f t="shared" si="44"/>
        <v/>
      </c>
    </row>
    <row r="939" spans="3:30" x14ac:dyDescent="0.25">
      <c r="C939" s="67"/>
      <c r="D939" s="57"/>
      <c r="E939" s="124" t="s">
        <v>184</v>
      </c>
      <c r="F939" s="67"/>
      <c r="G939" s="129" t="s">
        <v>184</v>
      </c>
      <c r="H939" s="129" t="s">
        <v>184</v>
      </c>
      <c r="I939" s="130" t="s">
        <v>184</v>
      </c>
      <c r="AB939" s="26" t="str">
        <f t="shared" si="42"/>
        <v/>
      </c>
      <c r="AC939" s="26" t="str">
        <f t="shared" si="43"/>
        <v/>
      </c>
      <c r="AD939" s="23" t="str">
        <f t="shared" si="44"/>
        <v/>
      </c>
    </row>
    <row r="940" spans="3:30" x14ac:dyDescent="0.25">
      <c r="C940" s="67"/>
      <c r="D940" s="57"/>
      <c r="E940" s="124" t="s">
        <v>184</v>
      </c>
      <c r="F940" s="67"/>
      <c r="G940" s="129" t="s">
        <v>184</v>
      </c>
      <c r="H940" s="129" t="s">
        <v>184</v>
      </c>
      <c r="I940" s="130" t="s">
        <v>184</v>
      </c>
      <c r="AB940" s="26" t="str">
        <f t="shared" si="42"/>
        <v/>
      </c>
      <c r="AC940" s="26" t="str">
        <f t="shared" si="43"/>
        <v/>
      </c>
      <c r="AD940" s="23" t="str">
        <f t="shared" si="44"/>
        <v/>
      </c>
    </row>
    <row r="941" spans="3:30" x14ac:dyDescent="0.25">
      <c r="C941" s="67"/>
      <c r="D941" s="57"/>
      <c r="E941" s="124" t="s">
        <v>184</v>
      </c>
      <c r="F941" s="67"/>
      <c r="G941" s="129" t="s">
        <v>184</v>
      </c>
      <c r="H941" s="129" t="s">
        <v>184</v>
      </c>
      <c r="I941" s="130" t="s">
        <v>184</v>
      </c>
      <c r="AB941" s="26" t="str">
        <f t="shared" si="42"/>
        <v/>
      </c>
      <c r="AC941" s="26" t="str">
        <f t="shared" si="43"/>
        <v/>
      </c>
      <c r="AD941" s="23" t="str">
        <f t="shared" si="44"/>
        <v/>
      </c>
    </row>
    <row r="942" spans="3:30" x14ac:dyDescent="0.25">
      <c r="C942" s="67"/>
      <c r="D942" s="57"/>
      <c r="E942" s="124" t="s">
        <v>184</v>
      </c>
      <c r="F942" s="67"/>
      <c r="G942" s="129" t="s">
        <v>184</v>
      </c>
      <c r="H942" s="129" t="s">
        <v>184</v>
      </c>
      <c r="I942" s="130" t="s">
        <v>184</v>
      </c>
      <c r="AB942" s="26" t="str">
        <f t="shared" si="42"/>
        <v/>
      </c>
      <c r="AC942" s="26" t="str">
        <f t="shared" si="43"/>
        <v/>
      </c>
      <c r="AD942" s="23" t="str">
        <f t="shared" si="44"/>
        <v/>
      </c>
    </row>
    <row r="943" spans="3:30" x14ac:dyDescent="0.25">
      <c r="C943" s="67"/>
      <c r="D943" s="57"/>
      <c r="E943" s="124" t="s">
        <v>184</v>
      </c>
      <c r="F943" s="67"/>
      <c r="G943" s="129" t="s">
        <v>184</v>
      </c>
      <c r="H943" s="129" t="s">
        <v>184</v>
      </c>
      <c r="I943" s="130" t="s">
        <v>184</v>
      </c>
      <c r="AB943" s="26" t="str">
        <f t="shared" si="42"/>
        <v/>
      </c>
      <c r="AC943" s="26" t="str">
        <f t="shared" si="43"/>
        <v/>
      </c>
      <c r="AD943" s="23" t="str">
        <f t="shared" si="44"/>
        <v/>
      </c>
    </row>
    <row r="944" spans="3:30" x14ac:dyDescent="0.25">
      <c r="C944" s="67"/>
      <c r="D944" s="57"/>
      <c r="E944" s="124" t="s">
        <v>184</v>
      </c>
      <c r="F944" s="67"/>
      <c r="G944" s="129" t="s">
        <v>184</v>
      </c>
      <c r="H944" s="129" t="s">
        <v>184</v>
      </c>
      <c r="I944" s="130" t="s">
        <v>184</v>
      </c>
      <c r="AB944" s="26" t="str">
        <f t="shared" si="42"/>
        <v/>
      </c>
      <c r="AC944" s="26" t="str">
        <f t="shared" si="43"/>
        <v/>
      </c>
      <c r="AD944" s="23" t="str">
        <f t="shared" si="44"/>
        <v/>
      </c>
    </row>
    <row r="945" spans="3:30" x14ac:dyDescent="0.25">
      <c r="C945" s="67"/>
      <c r="D945" s="57"/>
      <c r="E945" s="124" t="s">
        <v>184</v>
      </c>
      <c r="F945" s="67"/>
      <c r="G945" s="129" t="s">
        <v>184</v>
      </c>
      <c r="H945" s="129" t="s">
        <v>184</v>
      </c>
      <c r="I945" s="130" t="s">
        <v>184</v>
      </c>
      <c r="AB945" s="26" t="str">
        <f t="shared" si="42"/>
        <v/>
      </c>
      <c r="AC945" s="26" t="str">
        <f t="shared" si="43"/>
        <v/>
      </c>
      <c r="AD945" s="23" t="str">
        <f t="shared" si="44"/>
        <v/>
      </c>
    </row>
    <row r="946" spans="3:30" x14ac:dyDescent="0.25">
      <c r="C946" s="67"/>
      <c r="D946" s="57"/>
      <c r="E946" s="124" t="s">
        <v>184</v>
      </c>
      <c r="F946" s="67"/>
      <c r="G946" s="129" t="s">
        <v>184</v>
      </c>
      <c r="H946" s="129" t="s">
        <v>184</v>
      </c>
      <c r="I946" s="130" t="s">
        <v>184</v>
      </c>
      <c r="AB946" s="26" t="str">
        <f t="shared" si="42"/>
        <v/>
      </c>
      <c r="AC946" s="26" t="str">
        <f t="shared" si="43"/>
        <v/>
      </c>
      <c r="AD946" s="23" t="str">
        <f t="shared" si="44"/>
        <v/>
      </c>
    </row>
    <row r="947" spans="3:30" x14ac:dyDescent="0.25">
      <c r="C947" s="67"/>
      <c r="D947" s="57"/>
      <c r="E947" s="124" t="s">
        <v>184</v>
      </c>
      <c r="F947" s="67"/>
      <c r="G947" s="129" t="s">
        <v>184</v>
      </c>
      <c r="H947" s="129" t="s">
        <v>184</v>
      </c>
      <c r="I947" s="130" t="s">
        <v>184</v>
      </c>
      <c r="AB947" s="26" t="str">
        <f t="shared" si="42"/>
        <v/>
      </c>
      <c r="AC947" s="26" t="str">
        <f t="shared" si="43"/>
        <v/>
      </c>
      <c r="AD947" s="23" t="str">
        <f t="shared" si="44"/>
        <v/>
      </c>
    </row>
    <row r="948" spans="3:30" x14ac:dyDescent="0.25">
      <c r="C948" s="67"/>
      <c r="D948" s="57"/>
      <c r="E948" s="124" t="s">
        <v>184</v>
      </c>
      <c r="F948" s="67"/>
      <c r="G948" s="129" t="s">
        <v>184</v>
      </c>
      <c r="H948" s="129" t="s">
        <v>184</v>
      </c>
      <c r="I948" s="130" t="s">
        <v>184</v>
      </c>
      <c r="AB948" s="26" t="str">
        <f t="shared" si="42"/>
        <v/>
      </c>
      <c r="AC948" s="26" t="str">
        <f t="shared" si="43"/>
        <v/>
      </c>
      <c r="AD948" s="23" t="str">
        <f t="shared" si="44"/>
        <v/>
      </c>
    </row>
    <row r="949" spans="3:30" x14ac:dyDescent="0.25">
      <c r="C949" s="67"/>
      <c r="D949" s="57"/>
      <c r="E949" s="124" t="s">
        <v>184</v>
      </c>
      <c r="F949" s="67"/>
      <c r="G949" s="129" t="s">
        <v>184</v>
      </c>
      <c r="H949" s="129" t="s">
        <v>184</v>
      </c>
      <c r="I949" s="130" t="s">
        <v>184</v>
      </c>
      <c r="AB949" s="26" t="str">
        <f t="shared" si="42"/>
        <v/>
      </c>
      <c r="AC949" s="26" t="str">
        <f t="shared" si="43"/>
        <v/>
      </c>
      <c r="AD949" s="23" t="str">
        <f t="shared" si="44"/>
        <v/>
      </c>
    </row>
    <row r="950" spans="3:30" x14ac:dyDescent="0.25">
      <c r="C950" s="67"/>
      <c r="D950" s="57"/>
      <c r="E950" s="124" t="s">
        <v>184</v>
      </c>
      <c r="F950" s="67"/>
      <c r="G950" s="129" t="s">
        <v>184</v>
      </c>
      <c r="H950" s="129" t="s">
        <v>184</v>
      </c>
      <c r="I950" s="130" t="s">
        <v>184</v>
      </c>
      <c r="AB950" s="26" t="str">
        <f t="shared" si="42"/>
        <v/>
      </c>
      <c r="AC950" s="26" t="str">
        <f t="shared" si="43"/>
        <v/>
      </c>
      <c r="AD950" s="23" t="str">
        <f t="shared" si="44"/>
        <v/>
      </c>
    </row>
    <row r="951" spans="3:30" x14ac:dyDescent="0.25">
      <c r="C951" s="67"/>
      <c r="D951" s="57"/>
      <c r="E951" s="124" t="s">
        <v>184</v>
      </c>
      <c r="F951" s="67"/>
      <c r="G951" s="129" t="s">
        <v>184</v>
      </c>
      <c r="H951" s="129" t="s">
        <v>184</v>
      </c>
      <c r="I951" s="130" t="s">
        <v>184</v>
      </c>
      <c r="AB951" s="26" t="str">
        <f t="shared" si="42"/>
        <v/>
      </c>
      <c r="AC951" s="26" t="str">
        <f t="shared" si="43"/>
        <v/>
      </c>
      <c r="AD951" s="23" t="str">
        <f t="shared" si="44"/>
        <v/>
      </c>
    </row>
    <row r="952" spans="3:30" x14ac:dyDescent="0.25">
      <c r="C952" s="67"/>
      <c r="D952" s="57"/>
      <c r="E952" s="124" t="s">
        <v>184</v>
      </c>
      <c r="F952" s="67"/>
      <c r="G952" s="129" t="s">
        <v>184</v>
      </c>
      <c r="H952" s="129" t="s">
        <v>184</v>
      </c>
      <c r="I952" s="130" t="s">
        <v>184</v>
      </c>
      <c r="AB952" s="26" t="str">
        <f t="shared" si="42"/>
        <v/>
      </c>
      <c r="AC952" s="26" t="str">
        <f t="shared" si="43"/>
        <v/>
      </c>
      <c r="AD952" s="23" t="str">
        <f t="shared" si="44"/>
        <v/>
      </c>
    </row>
    <row r="953" spans="3:30" x14ac:dyDescent="0.25">
      <c r="C953" s="67"/>
      <c r="D953" s="57"/>
      <c r="E953" s="124" t="s">
        <v>184</v>
      </c>
      <c r="F953" s="67"/>
      <c r="G953" s="129" t="s">
        <v>184</v>
      </c>
      <c r="H953" s="129" t="s">
        <v>184</v>
      </c>
      <c r="I953" s="130" t="s">
        <v>184</v>
      </c>
      <c r="AB953" s="26" t="str">
        <f t="shared" si="42"/>
        <v/>
      </c>
      <c r="AC953" s="26" t="str">
        <f t="shared" si="43"/>
        <v/>
      </c>
      <c r="AD953" s="23" t="str">
        <f t="shared" si="44"/>
        <v/>
      </c>
    </row>
    <row r="954" spans="3:30" x14ac:dyDescent="0.25">
      <c r="C954" s="67"/>
      <c r="D954" s="57"/>
      <c r="E954" s="124" t="s">
        <v>184</v>
      </c>
      <c r="F954" s="67"/>
      <c r="G954" s="129" t="s">
        <v>184</v>
      </c>
      <c r="H954" s="129" t="s">
        <v>184</v>
      </c>
      <c r="I954" s="130" t="s">
        <v>184</v>
      </c>
      <c r="AB954" s="26" t="str">
        <f t="shared" si="42"/>
        <v/>
      </c>
      <c r="AC954" s="26" t="str">
        <f t="shared" si="43"/>
        <v/>
      </c>
      <c r="AD954" s="23" t="str">
        <f t="shared" si="44"/>
        <v/>
      </c>
    </row>
    <row r="955" spans="3:30" x14ac:dyDescent="0.25">
      <c r="C955" s="67"/>
      <c r="D955" s="57"/>
      <c r="E955" s="124" t="s">
        <v>184</v>
      </c>
      <c r="F955" s="67"/>
      <c r="G955" s="129" t="s">
        <v>184</v>
      </c>
      <c r="H955" s="129" t="s">
        <v>184</v>
      </c>
      <c r="I955" s="130" t="s">
        <v>184</v>
      </c>
      <c r="AB955" s="26" t="str">
        <f t="shared" si="42"/>
        <v/>
      </c>
      <c r="AC955" s="26" t="str">
        <f t="shared" si="43"/>
        <v/>
      </c>
      <c r="AD955" s="23" t="str">
        <f t="shared" si="44"/>
        <v/>
      </c>
    </row>
    <row r="956" spans="3:30" x14ac:dyDescent="0.25">
      <c r="C956" s="67"/>
      <c r="D956" s="57"/>
      <c r="E956" s="124" t="s">
        <v>184</v>
      </c>
      <c r="F956" s="67"/>
      <c r="G956" s="129" t="s">
        <v>184</v>
      </c>
      <c r="H956" s="129" t="s">
        <v>184</v>
      </c>
      <c r="I956" s="130" t="s">
        <v>184</v>
      </c>
      <c r="AB956" s="26" t="str">
        <f t="shared" si="42"/>
        <v/>
      </c>
      <c r="AC956" s="26" t="str">
        <f t="shared" si="43"/>
        <v/>
      </c>
      <c r="AD956" s="23" t="str">
        <f t="shared" si="44"/>
        <v/>
      </c>
    </row>
    <row r="957" spans="3:30" x14ac:dyDescent="0.25">
      <c r="C957" s="67"/>
      <c r="D957" s="57"/>
      <c r="E957" s="124" t="s">
        <v>184</v>
      </c>
      <c r="F957" s="67"/>
      <c r="G957" s="129" t="s">
        <v>184</v>
      </c>
      <c r="H957" s="129" t="s">
        <v>184</v>
      </c>
      <c r="I957" s="130" t="s">
        <v>184</v>
      </c>
      <c r="AB957" s="26" t="str">
        <f t="shared" si="42"/>
        <v/>
      </c>
      <c r="AC957" s="26" t="str">
        <f t="shared" si="43"/>
        <v/>
      </c>
      <c r="AD957" s="23" t="str">
        <f t="shared" si="44"/>
        <v/>
      </c>
    </row>
    <row r="958" spans="3:30" x14ac:dyDescent="0.25">
      <c r="C958" s="67"/>
      <c r="D958" s="57"/>
      <c r="E958" s="124" t="s">
        <v>184</v>
      </c>
      <c r="F958" s="67"/>
      <c r="G958" s="129" t="s">
        <v>184</v>
      </c>
      <c r="H958" s="129" t="s">
        <v>184</v>
      </c>
      <c r="I958" s="130" t="s">
        <v>184</v>
      </c>
      <c r="AB958" s="26" t="str">
        <f t="shared" si="42"/>
        <v/>
      </c>
      <c r="AC958" s="26" t="str">
        <f t="shared" si="43"/>
        <v/>
      </c>
      <c r="AD958" s="23" t="str">
        <f t="shared" si="44"/>
        <v/>
      </c>
    </row>
    <row r="959" spans="3:30" x14ac:dyDescent="0.25">
      <c r="C959" s="67"/>
      <c r="D959" s="57"/>
      <c r="E959" s="124" t="s">
        <v>184</v>
      </c>
      <c r="F959" s="67"/>
      <c r="G959" s="129" t="s">
        <v>184</v>
      </c>
      <c r="H959" s="129" t="s">
        <v>184</v>
      </c>
      <c r="I959" s="130" t="s">
        <v>184</v>
      </c>
      <c r="AB959" s="26" t="str">
        <f t="shared" si="42"/>
        <v/>
      </c>
      <c r="AC959" s="26" t="str">
        <f t="shared" si="43"/>
        <v/>
      </c>
      <c r="AD959" s="23" t="str">
        <f t="shared" si="44"/>
        <v/>
      </c>
    </row>
    <row r="960" spans="3:30" x14ac:dyDescent="0.25">
      <c r="C960" s="67"/>
      <c r="D960" s="57"/>
      <c r="E960" s="124" t="s">
        <v>184</v>
      </c>
      <c r="F960" s="67"/>
      <c r="G960" s="129" t="s">
        <v>184</v>
      </c>
      <c r="H960" s="129" t="s">
        <v>184</v>
      </c>
      <c r="I960" s="130" t="s">
        <v>184</v>
      </c>
      <c r="AB960" s="26" t="str">
        <f t="shared" si="42"/>
        <v/>
      </c>
      <c r="AC960" s="26" t="str">
        <f t="shared" si="43"/>
        <v/>
      </c>
      <c r="AD960" s="23" t="str">
        <f t="shared" si="44"/>
        <v/>
      </c>
    </row>
    <row r="961" spans="3:30" x14ac:dyDescent="0.25">
      <c r="C961" s="67"/>
      <c r="D961" s="57"/>
      <c r="E961" s="124" t="s">
        <v>184</v>
      </c>
      <c r="F961" s="67"/>
      <c r="G961" s="129" t="s">
        <v>184</v>
      </c>
      <c r="H961" s="129" t="s">
        <v>184</v>
      </c>
      <c r="I961" s="130" t="s">
        <v>184</v>
      </c>
      <c r="AB961" s="26" t="str">
        <f t="shared" si="42"/>
        <v/>
      </c>
      <c r="AC961" s="26" t="str">
        <f t="shared" si="43"/>
        <v/>
      </c>
      <c r="AD961" s="23" t="str">
        <f t="shared" si="44"/>
        <v/>
      </c>
    </row>
    <row r="962" spans="3:30" x14ac:dyDescent="0.25">
      <c r="C962" s="67"/>
      <c r="D962" s="57"/>
      <c r="E962" s="124" t="s">
        <v>184</v>
      </c>
      <c r="F962" s="67"/>
      <c r="G962" s="129" t="s">
        <v>184</v>
      </c>
      <c r="H962" s="129" t="s">
        <v>184</v>
      </c>
      <c r="I962" s="130" t="s">
        <v>184</v>
      </c>
      <c r="AB962" s="26" t="str">
        <f t="shared" si="42"/>
        <v/>
      </c>
      <c r="AC962" s="26" t="str">
        <f t="shared" si="43"/>
        <v/>
      </c>
      <c r="AD962" s="23" t="str">
        <f t="shared" si="44"/>
        <v/>
      </c>
    </row>
    <row r="963" spans="3:30" x14ac:dyDescent="0.25">
      <c r="C963" s="67"/>
      <c r="D963" s="57"/>
      <c r="E963" s="124" t="s">
        <v>184</v>
      </c>
      <c r="F963" s="67"/>
      <c r="G963" s="129" t="s">
        <v>184</v>
      </c>
      <c r="H963" s="129" t="s">
        <v>184</v>
      </c>
      <c r="I963" s="130" t="s">
        <v>184</v>
      </c>
      <c r="AB963" s="26" t="str">
        <f t="shared" si="42"/>
        <v/>
      </c>
      <c r="AC963" s="26" t="str">
        <f t="shared" si="43"/>
        <v/>
      </c>
      <c r="AD963" s="23" t="str">
        <f t="shared" si="44"/>
        <v/>
      </c>
    </row>
    <row r="964" spans="3:30" x14ac:dyDescent="0.25">
      <c r="C964" s="67"/>
      <c r="D964" s="57"/>
      <c r="E964" s="124" t="s">
        <v>184</v>
      </c>
      <c r="F964" s="67"/>
      <c r="G964" s="129" t="s">
        <v>184</v>
      </c>
      <c r="H964" s="129" t="s">
        <v>184</v>
      </c>
      <c r="I964" s="130" t="s">
        <v>184</v>
      </c>
      <c r="AB964" s="26" t="str">
        <f t="shared" si="42"/>
        <v/>
      </c>
      <c r="AC964" s="26" t="str">
        <f t="shared" si="43"/>
        <v/>
      </c>
      <c r="AD964" s="23" t="str">
        <f t="shared" si="44"/>
        <v/>
      </c>
    </row>
    <row r="965" spans="3:30" x14ac:dyDescent="0.25">
      <c r="C965" s="67"/>
      <c r="D965" s="57"/>
      <c r="E965" s="124" t="s">
        <v>184</v>
      </c>
      <c r="F965" s="67"/>
      <c r="G965" s="129" t="s">
        <v>184</v>
      </c>
      <c r="H965" s="129" t="s">
        <v>184</v>
      </c>
      <c r="I965" s="130" t="s">
        <v>184</v>
      </c>
      <c r="AB965" s="26" t="str">
        <f t="shared" si="42"/>
        <v/>
      </c>
      <c r="AC965" s="26" t="str">
        <f t="shared" si="43"/>
        <v/>
      </c>
      <c r="AD965" s="23" t="str">
        <f t="shared" si="44"/>
        <v/>
      </c>
    </row>
    <row r="966" spans="3:30" x14ac:dyDescent="0.25">
      <c r="C966" s="67"/>
      <c r="D966" s="57"/>
      <c r="E966" s="124" t="s">
        <v>184</v>
      </c>
      <c r="F966" s="67"/>
      <c r="G966" s="129" t="s">
        <v>184</v>
      </c>
      <c r="H966" s="129" t="s">
        <v>184</v>
      </c>
      <c r="I966" s="130" t="s">
        <v>184</v>
      </c>
      <c r="AB966" s="26" t="str">
        <f t="shared" si="42"/>
        <v/>
      </c>
      <c r="AC966" s="26" t="str">
        <f t="shared" si="43"/>
        <v/>
      </c>
      <c r="AD966" s="23" t="str">
        <f t="shared" si="44"/>
        <v/>
      </c>
    </row>
    <row r="967" spans="3:30" x14ac:dyDescent="0.25">
      <c r="C967" s="67"/>
      <c r="D967" s="57"/>
      <c r="E967" s="124" t="s">
        <v>184</v>
      </c>
      <c r="F967" s="67"/>
      <c r="G967" s="129" t="s">
        <v>184</v>
      </c>
      <c r="H967" s="129" t="s">
        <v>184</v>
      </c>
      <c r="I967" s="130" t="s">
        <v>184</v>
      </c>
      <c r="AB967" s="26" t="str">
        <f t="shared" ref="AB967:AB1030" si="45">IF(D967="","",MONTH(D967))</f>
        <v/>
      </c>
      <c r="AC967" s="26" t="str">
        <f t="shared" ref="AC967:AC1030" si="46">IF(D967="","",YEAR(D967))</f>
        <v/>
      </c>
      <c r="AD967" s="23" t="str">
        <f t="shared" ref="AD967:AD1030" si="47">IF(ISERROR(
IF(G967="","",H967-G967)),"",IF(G967="","",H967-G967))</f>
        <v/>
      </c>
    </row>
    <row r="968" spans="3:30" x14ac:dyDescent="0.25">
      <c r="C968" s="67"/>
      <c r="D968" s="57"/>
      <c r="E968" s="124" t="s">
        <v>184</v>
      </c>
      <c r="F968" s="67"/>
      <c r="G968" s="129" t="s">
        <v>184</v>
      </c>
      <c r="H968" s="129" t="s">
        <v>184</v>
      </c>
      <c r="I968" s="130" t="s">
        <v>184</v>
      </c>
      <c r="AB968" s="26" t="str">
        <f t="shared" si="45"/>
        <v/>
      </c>
      <c r="AC968" s="26" t="str">
        <f t="shared" si="46"/>
        <v/>
      </c>
      <c r="AD968" s="23" t="str">
        <f t="shared" si="47"/>
        <v/>
      </c>
    </row>
    <row r="969" spans="3:30" x14ac:dyDescent="0.25">
      <c r="C969" s="67"/>
      <c r="D969" s="57"/>
      <c r="E969" s="124" t="s">
        <v>184</v>
      </c>
      <c r="F969" s="67"/>
      <c r="G969" s="129" t="s">
        <v>184</v>
      </c>
      <c r="H969" s="129" t="s">
        <v>184</v>
      </c>
      <c r="I969" s="130" t="s">
        <v>184</v>
      </c>
      <c r="AB969" s="26" t="str">
        <f t="shared" si="45"/>
        <v/>
      </c>
      <c r="AC969" s="26" t="str">
        <f t="shared" si="46"/>
        <v/>
      </c>
      <c r="AD969" s="23" t="str">
        <f t="shared" si="47"/>
        <v/>
      </c>
    </row>
    <row r="970" spans="3:30" x14ac:dyDescent="0.25">
      <c r="C970" s="67"/>
      <c r="D970" s="57"/>
      <c r="E970" s="124" t="s">
        <v>184</v>
      </c>
      <c r="F970" s="67"/>
      <c r="G970" s="129" t="s">
        <v>184</v>
      </c>
      <c r="H970" s="129" t="s">
        <v>184</v>
      </c>
      <c r="I970" s="130" t="s">
        <v>184</v>
      </c>
      <c r="AB970" s="26" t="str">
        <f t="shared" si="45"/>
        <v/>
      </c>
      <c r="AC970" s="26" t="str">
        <f t="shared" si="46"/>
        <v/>
      </c>
      <c r="AD970" s="23" t="str">
        <f t="shared" si="47"/>
        <v/>
      </c>
    </row>
    <row r="971" spans="3:30" x14ac:dyDescent="0.25">
      <c r="C971" s="67"/>
      <c r="D971" s="57"/>
      <c r="E971" s="124" t="s">
        <v>184</v>
      </c>
      <c r="F971" s="67"/>
      <c r="G971" s="129" t="s">
        <v>184</v>
      </c>
      <c r="H971" s="129" t="s">
        <v>184</v>
      </c>
      <c r="I971" s="130" t="s">
        <v>184</v>
      </c>
      <c r="AB971" s="26" t="str">
        <f t="shared" si="45"/>
        <v/>
      </c>
      <c r="AC971" s="26" t="str">
        <f t="shared" si="46"/>
        <v/>
      </c>
      <c r="AD971" s="23" t="str">
        <f t="shared" si="47"/>
        <v/>
      </c>
    </row>
    <row r="972" spans="3:30" x14ac:dyDescent="0.25">
      <c r="C972" s="67"/>
      <c r="D972" s="57"/>
      <c r="E972" s="124" t="s">
        <v>184</v>
      </c>
      <c r="F972" s="67"/>
      <c r="G972" s="129" t="s">
        <v>184</v>
      </c>
      <c r="H972" s="129" t="s">
        <v>184</v>
      </c>
      <c r="I972" s="130" t="s">
        <v>184</v>
      </c>
      <c r="AB972" s="26" t="str">
        <f t="shared" si="45"/>
        <v/>
      </c>
      <c r="AC972" s="26" t="str">
        <f t="shared" si="46"/>
        <v/>
      </c>
      <c r="AD972" s="23" t="str">
        <f t="shared" si="47"/>
        <v/>
      </c>
    </row>
    <row r="973" spans="3:30" x14ac:dyDescent="0.25">
      <c r="C973" s="67"/>
      <c r="D973" s="57"/>
      <c r="E973" s="124" t="s">
        <v>184</v>
      </c>
      <c r="F973" s="67"/>
      <c r="G973" s="129" t="s">
        <v>184</v>
      </c>
      <c r="H973" s="129" t="s">
        <v>184</v>
      </c>
      <c r="I973" s="130" t="s">
        <v>184</v>
      </c>
      <c r="AB973" s="26" t="str">
        <f t="shared" si="45"/>
        <v/>
      </c>
      <c r="AC973" s="26" t="str">
        <f t="shared" si="46"/>
        <v/>
      </c>
      <c r="AD973" s="23" t="str">
        <f t="shared" si="47"/>
        <v/>
      </c>
    </row>
    <row r="974" spans="3:30" x14ac:dyDescent="0.25">
      <c r="C974" s="67"/>
      <c r="D974" s="57"/>
      <c r="E974" s="124" t="s">
        <v>184</v>
      </c>
      <c r="F974" s="67"/>
      <c r="G974" s="129" t="s">
        <v>184</v>
      </c>
      <c r="H974" s="129" t="s">
        <v>184</v>
      </c>
      <c r="I974" s="130" t="s">
        <v>184</v>
      </c>
      <c r="AB974" s="26" t="str">
        <f t="shared" si="45"/>
        <v/>
      </c>
      <c r="AC974" s="26" t="str">
        <f t="shared" si="46"/>
        <v/>
      </c>
      <c r="AD974" s="23" t="str">
        <f t="shared" si="47"/>
        <v/>
      </c>
    </row>
    <row r="975" spans="3:30" x14ac:dyDescent="0.25">
      <c r="C975" s="67"/>
      <c r="D975" s="57"/>
      <c r="E975" s="124" t="s">
        <v>184</v>
      </c>
      <c r="F975" s="67"/>
      <c r="G975" s="129" t="s">
        <v>184</v>
      </c>
      <c r="H975" s="129" t="s">
        <v>184</v>
      </c>
      <c r="I975" s="130" t="s">
        <v>184</v>
      </c>
      <c r="AB975" s="26" t="str">
        <f t="shared" si="45"/>
        <v/>
      </c>
      <c r="AC975" s="26" t="str">
        <f t="shared" si="46"/>
        <v/>
      </c>
      <c r="AD975" s="23" t="str">
        <f t="shared" si="47"/>
        <v/>
      </c>
    </row>
    <row r="976" spans="3:30" x14ac:dyDescent="0.25">
      <c r="C976" s="67"/>
      <c r="D976" s="57"/>
      <c r="E976" s="124" t="s">
        <v>184</v>
      </c>
      <c r="F976" s="67"/>
      <c r="G976" s="129" t="s">
        <v>184</v>
      </c>
      <c r="H976" s="129" t="s">
        <v>184</v>
      </c>
      <c r="I976" s="130" t="s">
        <v>184</v>
      </c>
      <c r="AB976" s="26" t="str">
        <f t="shared" si="45"/>
        <v/>
      </c>
      <c r="AC976" s="26" t="str">
        <f t="shared" si="46"/>
        <v/>
      </c>
      <c r="AD976" s="23" t="str">
        <f t="shared" si="47"/>
        <v/>
      </c>
    </row>
    <row r="977" spans="3:30" x14ac:dyDescent="0.25">
      <c r="C977" s="67"/>
      <c r="D977" s="57"/>
      <c r="E977" s="124" t="s">
        <v>184</v>
      </c>
      <c r="F977" s="67"/>
      <c r="G977" s="129" t="s">
        <v>184</v>
      </c>
      <c r="H977" s="129" t="s">
        <v>184</v>
      </c>
      <c r="I977" s="130" t="s">
        <v>184</v>
      </c>
      <c r="AB977" s="26" t="str">
        <f t="shared" si="45"/>
        <v/>
      </c>
      <c r="AC977" s="26" t="str">
        <f t="shared" si="46"/>
        <v/>
      </c>
      <c r="AD977" s="23" t="str">
        <f t="shared" si="47"/>
        <v/>
      </c>
    </row>
    <row r="978" spans="3:30" x14ac:dyDescent="0.25">
      <c r="C978" s="67"/>
      <c r="D978" s="57"/>
      <c r="E978" s="124" t="s">
        <v>184</v>
      </c>
      <c r="F978" s="67"/>
      <c r="G978" s="129" t="s">
        <v>184</v>
      </c>
      <c r="H978" s="129" t="s">
        <v>184</v>
      </c>
      <c r="I978" s="130" t="s">
        <v>184</v>
      </c>
      <c r="AB978" s="26" t="str">
        <f t="shared" si="45"/>
        <v/>
      </c>
      <c r="AC978" s="26" t="str">
        <f t="shared" si="46"/>
        <v/>
      </c>
      <c r="AD978" s="23" t="str">
        <f t="shared" si="47"/>
        <v/>
      </c>
    </row>
    <row r="979" spans="3:30" x14ac:dyDescent="0.25">
      <c r="C979" s="67"/>
      <c r="D979" s="57"/>
      <c r="E979" s="124" t="s">
        <v>184</v>
      </c>
      <c r="F979" s="67"/>
      <c r="G979" s="129" t="s">
        <v>184</v>
      </c>
      <c r="H979" s="129" t="s">
        <v>184</v>
      </c>
      <c r="I979" s="130" t="s">
        <v>184</v>
      </c>
      <c r="AB979" s="26" t="str">
        <f t="shared" si="45"/>
        <v/>
      </c>
      <c r="AC979" s="26" t="str">
        <f t="shared" si="46"/>
        <v/>
      </c>
      <c r="AD979" s="23" t="str">
        <f t="shared" si="47"/>
        <v/>
      </c>
    </row>
    <row r="980" spans="3:30" x14ac:dyDescent="0.25">
      <c r="C980" s="67"/>
      <c r="D980" s="57"/>
      <c r="E980" s="124" t="s">
        <v>184</v>
      </c>
      <c r="F980" s="67"/>
      <c r="G980" s="129" t="s">
        <v>184</v>
      </c>
      <c r="H980" s="129" t="s">
        <v>184</v>
      </c>
      <c r="I980" s="130" t="s">
        <v>184</v>
      </c>
      <c r="AB980" s="26" t="str">
        <f t="shared" si="45"/>
        <v/>
      </c>
      <c r="AC980" s="26" t="str">
        <f t="shared" si="46"/>
        <v/>
      </c>
      <c r="AD980" s="23" t="str">
        <f t="shared" si="47"/>
        <v/>
      </c>
    </row>
    <row r="981" spans="3:30" x14ac:dyDescent="0.25">
      <c r="C981" s="67"/>
      <c r="D981" s="57"/>
      <c r="E981" s="124" t="s">
        <v>184</v>
      </c>
      <c r="F981" s="67"/>
      <c r="G981" s="129" t="s">
        <v>184</v>
      </c>
      <c r="H981" s="129" t="s">
        <v>184</v>
      </c>
      <c r="I981" s="130" t="s">
        <v>184</v>
      </c>
      <c r="AB981" s="26" t="str">
        <f t="shared" si="45"/>
        <v/>
      </c>
      <c r="AC981" s="26" t="str">
        <f t="shared" si="46"/>
        <v/>
      </c>
      <c r="AD981" s="23" t="str">
        <f t="shared" si="47"/>
        <v/>
      </c>
    </row>
    <row r="982" spans="3:30" x14ac:dyDescent="0.25">
      <c r="C982" s="67"/>
      <c r="D982" s="57"/>
      <c r="E982" s="124" t="s">
        <v>184</v>
      </c>
      <c r="F982" s="67"/>
      <c r="G982" s="129" t="s">
        <v>184</v>
      </c>
      <c r="H982" s="129" t="s">
        <v>184</v>
      </c>
      <c r="I982" s="130" t="s">
        <v>184</v>
      </c>
      <c r="AB982" s="26" t="str">
        <f t="shared" si="45"/>
        <v/>
      </c>
      <c r="AC982" s="26" t="str">
        <f t="shared" si="46"/>
        <v/>
      </c>
      <c r="AD982" s="23" t="str">
        <f t="shared" si="47"/>
        <v/>
      </c>
    </row>
    <row r="983" spans="3:30" x14ac:dyDescent="0.25">
      <c r="C983" s="67"/>
      <c r="D983" s="57"/>
      <c r="E983" s="124" t="s">
        <v>184</v>
      </c>
      <c r="F983" s="67"/>
      <c r="G983" s="129" t="s">
        <v>184</v>
      </c>
      <c r="H983" s="129" t="s">
        <v>184</v>
      </c>
      <c r="I983" s="130" t="s">
        <v>184</v>
      </c>
      <c r="AB983" s="26" t="str">
        <f t="shared" si="45"/>
        <v/>
      </c>
      <c r="AC983" s="26" t="str">
        <f t="shared" si="46"/>
        <v/>
      </c>
      <c r="AD983" s="23" t="str">
        <f t="shared" si="47"/>
        <v/>
      </c>
    </row>
    <row r="984" spans="3:30" x14ac:dyDescent="0.25">
      <c r="C984" s="67"/>
      <c r="D984" s="57"/>
      <c r="E984" s="124" t="s">
        <v>184</v>
      </c>
      <c r="F984" s="67"/>
      <c r="G984" s="129" t="s">
        <v>184</v>
      </c>
      <c r="H984" s="129" t="s">
        <v>184</v>
      </c>
      <c r="I984" s="130" t="s">
        <v>184</v>
      </c>
      <c r="AB984" s="26" t="str">
        <f t="shared" si="45"/>
        <v/>
      </c>
      <c r="AC984" s="26" t="str">
        <f t="shared" si="46"/>
        <v/>
      </c>
      <c r="AD984" s="23" t="str">
        <f t="shared" si="47"/>
        <v/>
      </c>
    </row>
    <row r="985" spans="3:30" x14ac:dyDescent="0.25">
      <c r="C985" s="67"/>
      <c r="D985" s="57"/>
      <c r="E985" s="124" t="s">
        <v>184</v>
      </c>
      <c r="F985" s="67"/>
      <c r="G985" s="129" t="s">
        <v>184</v>
      </c>
      <c r="H985" s="129" t="s">
        <v>184</v>
      </c>
      <c r="I985" s="130" t="s">
        <v>184</v>
      </c>
      <c r="AB985" s="26" t="str">
        <f t="shared" si="45"/>
        <v/>
      </c>
      <c r="AC985" s="26" t="str">
        <f t="shared" si="46"/>
        <v/>
      </c>
      <c r="AD985" s="23" t="str">
        <f t="shared" si="47"/>
        <v/>
      </c>
    </row>
    <row r="986" spans="3:30" x14ac:dyDescent="0.25">
      <c r="C986" s="67"/>
      <c r="D986" s="57"/>
      <c r="E986" s="124" t="s">
        <v>184</v>
      </c>
      <c r="F986" s="67"/>
      <c r="G986" s="129" t="s">
        <v>184</v>
      </c>
      <c r="H986" s="129" t="s">
        <v>184</v>
      </c>
      <c r="I986" s="130" t="s">
        <v>184</v>
      </c>
      <c r="AB986" s="26" t="str">
        <f t="shared" si="45"/>
        <v/>
      </c>
      <c r="AC986" s="26" t="str">
        <f t="shared" si="46"/>
        <v/>
      </c>
      <c r="AD986" s="23" t="str">
        <f t="shared" si="47"/>
        <v/>
      </c>
    </row>
    <row r="987" spans="3:30" x14ac:dyDescent="0.25">
      <c r="C987" s="67"/>
      <c r="D987" s="57"/>
      <c r="E987" s="124" t="s">
        <v>184</v>
      </c>
      <c r="F987" s="67"/>
      <c r="G987" s="129" t="s">
        <v>184</v>
      </c>
      <c r="H987" s="129" t="s">
        <v>184</v>
      </c>
      <c r="I987" s="130" t="s">
        <v>184</v>
      </c>
      <c r="AB987" s="26" t="str">
        <f t="shared" si="45"/>
        <v/>
      </c>
      <c r="AC987" s="26" t="str">
        <f t="shared" si="46"/>
        <v/>
      </c>
      <c r="AD987" s="23" t="str">
        <f t="shared" si="47"/>
        <v/>
      </c>
    </row>
    <row r="988" spans="3:30" x14ac:dyDescent="0.25">
      <c r="C988" s="67"/>
      <c r="D988" s="57"/>
      <c r="E988" s="124" t="s">
        <v>184</v>
      </c>
      <c r="F988" s="67"/>
      <c r="G988" s="129" t="s">
        <v>184</v>
      </c>
      <c r="H988" s="129" t="s">
        <v>184</v>
      </c>
      <c r="I988" s="130" t="s">
        <v>184</v>
      </c>
      <c r="AB988" s="26" t="str">
        <f t="shared" si="45"/>
        <v/>
      </c>
      <c r="AC988" s="26" t="str">
        <f t="shared" si="46"/>
        <v/>
      </c>
      <c r="AD988" s="23" t="str">
        <f t="shared" si="47"/>
        <v/>
      </c>
    </row>
    <row r="989" spans="3:30" x14ac:dyDescent="0.25">
      <c r="C989" s="67"/>
      <c r="D989" s="57"/>
      <c r="E989" s="124" t="s">
        <v>184</v>
      </c>
      <c r="F989" s="67"/>
      <c r="G989" s="129" t="s">
        <v>184</v>
      </c>
      <c r="H989" s="129" t="s">
        <v>184</v>
      </c>
      <c r="I989" s="130" t="s">
        <v>184</v>
      </c>
      <c r="AB989" s="26" t="str">
        <f t="shared" si="45"/>
        <v/>
      </c>
      <c r="AC989" s="26" t="str">
        <f t="shared" si="46"/>
        <v/>
      </c>
      <c r="AD989" s="23" t="str">
        <f t="shared" si="47"/>
        <v/>
      </c>
    </row>
    <row r="990" spans="3:30" x14ac:dyDescent="0.25">
      <c r="C990" s="67"/>
      <c r="D990" s="57"/>
      <c r="E990" s="124" t="s">
        <v>184</v>
      </c>
      <c r="F990" s="67"/>
      <c r="G990" s="129" t="s">
        <v>184</v>
      </c>
      <c r="H990" s="129" t="s">
        <v>184</v>
      </c>
      <c r="I990" s="130" t="s">
        <v>184</v>
      </c>
      <c r="AB990" s="26" t="str">
        <f t="shared" si="45"/>
        <v/>
      </c>
      <c r="AC990" s="26" t="str">
        <f t="shared" si="46"/>
        <v/>
      </c>
      <c r="AD990" s="23" t="str">
        <f t="shared" si="47"/>
        <v/>
      </c>
    </row>
    <row r="991" spans="3:30" x14ac:dyDescent="0.25">
      <c r="C991" s="67"/>
      <c r="D991" s="57"/>
      <c r="E991" s="124" t="s">
        <v>184</v>
      </c>
      <c r="F991" s="67"/>
      <c r="G991" s="129" t="s">
        <v>184</v>
      </c>
      <c r="H991" s="129" t="s">
        <v>184</v>
      </c>
      <c r="I991" s="130" t="s">
        <v>184</v>
      </c>
      <c r="AB991" s="26" t="str">
        <f t="shared" si="45"/>
        <v/>
      </c>
      <c r="AC991" s="26" t="str">
        <f t="shared" si="46"/>
        <v/>
      </c>
      <c r="AD991" s="23" t="str">
        <f t="shared" si="47"/>
        <v/>
      </c>
    </row>
    <row r="992" spans="3:30" x14ac:dyDescent="0.25">
      <c r="C992" s="67"/>
      <c r="D992" s="57"/>
      <c r="E992" s="124" t="s">
        <v>184</v>
      </c>
      <c r="F992" s="67"/>
      <c r="G992" s="129" t="s">
        <v>184</v>
      </c>
      <c r="H992" s="129" t="s">
        <v>184</v>
      </c>
      <c r="I992" s="130" t="s">
        <v>184</v>
      </c>
      <c r="AB992" s="26" t="str">
        <f t="shared" si="45"/>
        <v/>
      </c>
      <c r="AC992" s="26" t="str">
        <f t="shared" si="46"/>
        <v/>
      </c>
      <c r="AD992" s="23" t="str">
        <f t="shared" si="47"/>
        <v/>
      </c>
    </row>
    <row r="993" spans="3:30" x14ac:dyDescent="0.25">
      <c r="C993" s="67"/>
      <c r="D993" s="57"/>
      <c r="E993" s="124" t="s">
        <v>184</v>
      </c>
      <c r="F993" s="67"/>
      <c r="G993" s="129" t="s">
        <v>184</v>
      </c>
      <c r="H993" s="129" t="s">
        <v>184</v>
      </c>
      <c r="I993" s="130" t="s">
        <v>184</v>
      </c>
      <c r="AB993" s="26" t="str">
        <f t="shared" si="45"/>
        <v/>
      </c>
      <c r="AC993" s="26" t="str">
        <f t="shared" si="46"/>
        <v/>
      </c>
      <c r="AD993" s="23" t="str">
        <f t="shared" si="47"/>
        <v/>
      </c>
    </row>
    <row r="994" spans="3:30" x14ac:dyDescent="0.25">
      <c r="C994" s="67"/>
      <c r="D994" s="57"/>
      <c r="E994" s="124" t="s">
        <v>184</v>
      </c>
      <c r="F994" s="67"/>
      <c r="G994" s="129" t="s">
        <v>184</v>
      </c>
      <c r="H994" s="129" t="s">
        <v>184</v>
      </c>
      <c r="I994" s="130" t="s">
        <v>184</v>
      </c>
      <c r="AB994" s="26" t="str">
        <f t="shared" si="45"/>
        <v/>
      </c>
      <c r="AC994" s="26" t="str">
        <f t="shared" si="46"/>
        <v/>
      </c>
      <c r="AD994" s="23" t="str">
        <f t="shared" si="47"/>
        <v/>
      </c>
    </row>
    <row r="995" spans="3:30" x14ac:dyDescent="0.25">
      <c r="C995" s="67"/>
      <c r="D995" s="57"/>
      <c r="E995" s="124" t="s">
        <v>184</v>
      </c>
      <c r="F995" s="67"/>
      <c r="G995" s="129" t="s">
        <v>184</v>
      </c>
      <c r="H995" s="129" t="s">
        <v>184</v>
      </c>
      <c r="I995" s="130" t="s">
        <v>184</v>
      </c>
      <c r="AB995" s="26" t="str">
        <f t="shared" si="45"/>
        <v/>
      </c>
      <c r="AC995" s="26" t="str">
        <f t="shared" si="46"/>
        <v/>
      </c>
      <c r="AD995" s="23" t="str">
        <f t="shared" si="47"/>
        <v/>
      </c>
    </row>
    <row r="996" spans="3:30" x14ac:dyDescent="0.25">
      <c r="C996" s="67"/>
      <c r="D996" s="57"/>
      <c r="E996" s="124" t="s">
        <v>184</v>
      </c>
      <c r="F996" s="67"/>
      <c r="G996" s="129" t="s">
        <v>184</v>
      </c>
      <c r="H996" s="129" t="s">
        <v>184</v>
      </c>
      <c r="I996" s="130" t="s">
        <v>184</v>
      </c>
      <c r="AB996" s="26" t="str">
        <f t="shared" si="45"/>
        <v/>
      </c>
      <c r="AC996" s="26" t="str">
        <f t="shared" si="46"/>
        <v/>
      </c>
      <c r="AD996" s="23" t="str">
        <f t="shared" si="47"/>
        <v/>
      </c>
    </row>
    <row r="997" spans="3:30" x14ac:dyDescent="0.25">
      <c r="C997" s="67"/>
      <c r="D997" s="57"/>
      <c r="E997" s="124" t="s">
        <v>184</v>
      </c>
      <c r="F997" s="67"/>
      <c r="G997" s="129" t="s">
        <v>184</v>
      </c>
      <c r="H997" s="129" t="s">
        <v>184</v>
      </c>
      <c r="I997" s="130" t="s">
        <v>184</v>
      </c>
      <c r="AB997" s="26" t="str">
        <f t="shared" si="45"/>
        <v/>
      </c>
      <c r="AC997" s="26" t="str">
        <f t="shared" si="46"/>
        <v/>
      </c>
      <c r="AD997" s="23" t="str">
        <f t="shared" si="47"/>
        <v/>
      </c>
    </row>
    <row r="998" spans="3:30" x14ac:dyDescent="0.25">
      <c r="C998" s="67"/>
      <c r="D998" s="57"/>
      <c r="E998" s="124" t="s">
        <v>184</v>
      </c>
      <c r="F998" s="67"/>
      <c r="G998" s="129" t="s">
        <v>184</v>
      </c>
      <c r="H998" s="129" t="s">
        <v>184</v>
      </c>
      <c r="I998" s="130" t="s">
        <v>184</v>
      </c>
      <c r="AB998" s="26" t="str">
        <f t="shared" si="45"/>
        <v/>
      </c>
      <c r="AC998" s="26" t="str">
        <f t="shared" si="46"/>
        <v/>
      </c>
      <c r="AD998" s="23" t="str">
        <f t="shared" si="47"/>
        <v/>
      </c>
    </row>
    <row r="999" spans="3:30" x14ac:dyDescent="0.25">
      <c r="C999" s="67"/>
      <c r="D999" s="57"/>
      <c r="E999" s="124" t="s">
        <v>184</v>
      </c>
      <c r="F999" s="67"/>
      <c r="G999" s="129" t="s">
        <v>184</v>
      </c>
      <c r="H999" s="129" t="s">
        <v>184</v>
      </c>
      <c r="I999" s="130" t="s">
        <v>184</v>
      </c>
      <c r="AB999" s="26" t="str">
        <f t="shared" si="45"/>
        <v/>
      </c>
      <c r="AC999" s="26" t="str">
        <f t="shared" si="46"/>
        <v/>
      </c>
      <c r="AD999" s="23" t="str">
        <f t="shared" si="47"/>
        <v/>
      </c>
    </row>
    <row r="1000" spans="3:30" x14ac:dyDescent="0.25">
      <c r="C1000" s="67"/>
      <c r="D1000" s="57"/>
      <c r="E1000" s="124" t="s">
        <v>184</v>
      </c>
      <c r="F1000" s="67"/>
      <c r="G1000" s="129" t="s">
        <v>184</v>
      </c>
      <c r="H1000" s="129" t="s">
        <v>184</v>
      </c>
      <c r="I1000" s="130" t="s">
        <v>184</v>
      </c>
      <c r="AB1000" s="26" t="str">
        <f t="shared" si="45"/>
        <v/>
      </c>
      <c r="AC1000" s="26" t="str">
        <f t="shared" si="46"/>
        <v/>
      </c>
      <c r="AD1000" s="23" t="str">
        <f t="shared" si="47"/>
        <v/>
      </c>
    </row>
    <row r="1001" spans="3:30" x14ac:dyDescent="0.25">
      <c r="C1001" s="67"/>
      <c r="D1001" s="57"/>
      <c r="E1001" s="124" t="s">
        <v>184</v>
      </c>
      <c r="F1001" s="67"/>
      <c r="G1001" s="129" t="s">
        <v>184</v>
      </c>
      <c r="H1001" s="129" t="s">
        <v>184</v>
      </c>
      <c r="I1001" s="130" t="s">
        <v>184</v>
      </c>
      <c r="AB1001" s="26" t="str">
        <f t="shared" si="45"/>
        <v/>
      </c>
      <c r="AC1001" s="26" t="str">
        <f t="shared" si="46"/>
        <v/>
      </c>
      <c r="AD1001" s="23" t="str">
        <f t="shared" si="47"/>
        <v/>
      </c>
    </row>
    <row r="1002" spans="3:30" x14ac:dyDescent="0.25">
      <c r="C1002" s="67"/>
      <c r="D1002" s="57"/>
      <c r="E1002" s="124" t="s">
        <v>184</v>
      </c>
      <c r="F1002" s="67"/>
      <c r="G1002" s="129" t="s">
        <v>184</v>
      </c>
      <c r="H1002" s="129" t="s">
        <v>184</v>
      </c>
      <c r="I1002" s="130" t="s">
        <v>184</v>
      </c>
      <c r="AB1002" s="26" t="str">
        <f t="shared" si="45"/>
        <v/>
      </c>
      <c r="AC1002" s="26" t="str">
        <f t="shared" si="46"/>
        <v/>
      </c>
      <c r="AD1002" s="23" t="str">
        <f t="shared" si="47"/>
        <v/>
      </c>
    </row>
    <row r="1003" spans="3:30" x14ac:dyDescent="0.25">
      <c r="C1003" s="67"/>
      <c r="D1003" s="57"/>
      <c r="E1003" s="124" t="s">
        <v>184</v>
      </c>
      <c r="F1003" s="67"/>
      <c r="G1003" s="129" t="s">
        <v>184</v>
      </c>
      <c r="H1003" s="129" t="s">
        <v>184</v>
      </c>
      <c r="I1003" s="130" t="s">
        <v>184</v>
      </c>
      <c r="AB1003" s="26" t="str">
        <f t="shared" si="45"/>
        <v/>
      </c>
      <c r="AC1003" s="26" t="str">
        <f t="shared" si="46"/>
        <v/>
      </c>
      <c r="AD1003" s="23" t="str">
        <f t="shared" si="47"/>
        <v/>
      </c>
    </row>
    <row r="1004" spans="3:30" x14ac:dyDescent="0.25">
      <c r="C1004" s="67"/>
      <c r="D1004" s="57"/>
      <c r="E1004" s="124" t="s">
        <v>184</v>
      </c>
      <c r="F1004" s="67"/>
      <c r="G1004" s="129" t="s">
        <v>184</v>
      </c>
      <c r="H1004" s="129" t="s">
        <v>184</v>
      </c>
      <c r="I1004" s="130" t="s">
        <v>184</v>
      </c>
      <c r="AB1004" s="26" t="str">
        <f t="shared" si="45"/>
        <v/>
      </c>
      <c r="AC1004" s="26" t="str">
        <f t="shared" si="46"/>
        <v/>
      </c>
      <c r="AD1004" s="23" t="str">
        <f t="shared" si="47"/>
        <v/>
      </c>
    </row>
    <row r="1005" spans="3:30" x14ac:dyDescent="0.25">
      <c r="C1005" s="67"/>
      <c r="D1005" s="57"/>
      <c r="E1005" s="124" t="s">
        <v>184</v>
      </c>
      <c r="F1005" s="67"/>
      <c r="G1005" s="129" t="s">
        <v>184</v>
      </c>
      <c r="H1005" s="129" t="s">
        <v>184</v>
      </c>
      <c r="I1005" s="130" t="s">
        <v>184</v>
      </c>
      <c r="AB1005" s="26" t="str">
        <f t="shared" si="45"/>
        <v/>
      </c>
      <c r="AC1005" s="26" t="str">
        <f t="shared" si="46"/>
        <v/>
      </c>
      <c r="AD1005" s="23" t="str">
        <f t="shared" si="47"/>
        <v/>
      </c>
    </row>
    <row r="1006" spans="3:30" x14ac:dyDescent="0.25">
      <c r="C1006" s="67"/>
      <c r="D1006" s="57"/>
      <c r="E1006" s="124" t="s">
        <v>184</v>
      </c>
      <c r="F1006" s="67"/>
      <c r="G1006" s="129" t="s">
        <v>184</v>
      </c>
      <c r="H1006" s="129" t="s">
        <v>184</v>
      </c>
      <c r="I1006" s="130" t="s">
        <v>184</v>
      </c>
      <c r="AB1006" s="26" t="str">
        <f t="shared" si="45"/>
        <v/>
      </c>
      <c r="AC1006" s="26" t="str">
        <f t="shared" si="46"/>
        <v/>
      </c>
      <c r="AD1006" s="23" t="str">
        <f t="shared" si="47"/>
        <v/>
      </c>
    </row>
    <row r="1007" spans="3:30" x14ac:dyDescent="0.25">
      <c r="C1007" s="67"/>
      <c r="D1007" s="57"/>
      <c r="E1007" s="124" t="s">
        <v>184</v>
      </c>
      <c r="F1007" s="67"/>
      <c r="G1007" s="129" t="s">
        <v>184</v>
      </c>
      <c r="H1007" s="129" t="s">
        <v>184</v>
      </c>
      <c r="I1007" s="130" t="s">
        <v>184</v>
      </c>
      <c r="AB1007" s="26" t="str">
        <f t="shared" si="45"/>
        <v/>
      </c>
      <c r="AC1007" s="26" t="str">
        <f t="shared" si="46"/>
        <v/>
      </c>
      <c r="AD1007" s="23" t="str">
        <f t="shared" si="47"/>
        <v/>
      </c>
    </row>
    <row r="1008" spans="3:30" x14ac:dyDescent="0.25">
      <c r="C1008" s="67"/>
      <c r="D1008" s="57"/>
      <c r="E1008" s="124" t="s">
        <v>184</v>
      </c>
      <c r="F1008" s="67"/>
      <c r="G1008" s="129" t="s">
        <v>184</v>
      </c>
      <c r="H1008" s="129" t="s">
        <v>184</v>
      </c>
      <c r="I1008" s="130" t="s">
        <v>184</v>
      </c>
      <c r="AB1008" s="26" t="str">
        <f t="shared" si="45"/>
        <v/>
      </c>
      <c r="AC1008" s="26" t="str">
        <f t="shared" si="46"/>
        <v/>
      </c>
      <c r="AD1008" s="23" t="str">
        <f t="shared" si="47"/>
        <v/>
      </c>
    </row>
    <row r="1009" spans="3:30" x14ac:dyDescent="0.25">
      <c r="C1009" s="67"/>
      <c r="D1009" s="57"/>
      <c r="E1009" s="124" t="s">
        <v>184</v>
      </c>
      <c r="F1009" s="67"/>
      <c r="G1009" s="129" t="s">
        <v>184</v>
      </c>
      <c r="H1009" s="129" t="s">
        <v>184</v>
      </c>
      <c r="I1009" s="130" t="s">
        <v>184</v>
      </c>
      <c r="AB1009" s="26" t="str">
        <f t="shared" si="45"/>
        <v/>
      </c>
      <c r="AC1009" s="26" t="str">
        <f t="shared" si="46"/>
        <v/>
      </c>
      <c r="AD1009" s="23" t="str">
        <f t="shared" si="47"/>
        <v/>
      </c>
    </row>
    <row r="1010" spans="3:30" x14ac:dyDescent="0.25">
      <c r="C1010" s="67"/>
      <c r="D1010" s="57"/>
      <c r="E1010" s="124" t="s">
        <v>184</v>
      </c>
      <c r="F1010" s="67"/>
      <c r="G1010" s="129" t="s">
        <v>184</v>
      </c>
      <c r="H1010" s="129" t="s">
        <v>184</v>
      </c>
      <c r="I1010" s="130" t="s">
        <v>184</v>
      </c>
      <c r="AB1010" s="26" t="str">
        <f t="shared" si="45"/>
        <v/>
      </c>
      <c r="AC1010" s="26" t="str">
        <f t="shared" si="46"/>
        <v/>
      </c>
      <c r="AD1010" s="23" t="str">
        <f t="shared" si="47"/>
        <v/>
      </c>
    </row>
    <row r="1011" spans="3:30" x14ac:dyDescent="0.25">
      <c r="C1011" s="67"/>
      <c r="D1011" s="57"/>
      <c r="E1011" s="124" t="s">
        <v>184</v>
      </c>
      <c r="F1011" s="67"/>
      <c r="G1011" s="129" t="s">
        <v>184</v>
      </c>
      <c r="H1011" s="129" t="s">
        <v>184</v>
      </c>
      <c r="I1011" s="130" t="s">
        <v>184</v>
      </c>
      <c r="AB1011" s="26" t="str">
        <f t="shared" si="45"/>
        <v/>
      </c>
      <c r="AC1011" s="26" t="str">
        <f t="shared" si="46"/>
        <v/>
      </c>
      <c r="AD1011" s="23" t="str">
        <f t="shared" si="47"/>
        <v/>
      </c>
    </row>
    <row r="1012" spans="3:30" x14ac:dyDescent="0.25">
      <c r="C1012" s="67"/>
      <c r="D1012" s="57"/>
      <c r="E1012" s="124" t="s">
        <v>184</v>
      </c>
      <c r="F1012" s="67"/>
      <c r="G1012" s="129" t="s">
        <v>184</v>
      </c>
      <c r="H1012" s="129" t="s">
        <v>184</v>
      </c>
      <c r="I1012" s="130" t="s">
        <v>184</v>
      </c>
      <c r="AB1012" s="26" t="str">
        <f t="shared" si="45"/>
        <v/>
      </c>
      <c r="AC1012" s="26" t="str">
        <f t="shared" si="46"/>
        <v/>
      </c>
      <c r="AD1012" s="23" t="str">
        <f t="shared" si="47"/>
        <v/>
      </c>
    </row>
    <row r="1013" spans="3:30" x14ac:dyDescent="0.25">
      <c r="C1013" s="67"/>
      <c r="D1013" s="57"/>
      <c r="E1013" s="124" t="s">
        <v>184</v>
      </c>
      <c r="F1013" s="67"/>
      <c r="G1013" s="129" t="s">
        <v>184</v>
      </c>
      <c r="H1013" s="129" t="s">
        <v>184</v>
      </c>
      <c r="I1013" s="130" t="s">
        <v>184</v>
      </c>
      <c r="AB1013" s="26" t="str">
        <f t="shared" si="45"/>
        <v/>
      </c>
      <c r="AC1013" s="26" t="str">
        <f t="shared" si="46"/>
        <v/>
      </c>
      <c r="AD1013" s="23" t="str">
        <f t="shared" si="47"/>
        <v/>
      </c>
    </row>
    <row r="1014" spans="3:30" x14ac:dyDescent="0.25">
      <c r="C1014" s="67"/>
      <c r="D1014" s="57"/>
      <c r="E1014" s="124" t="s">
        <v>184</v>
      </c>
      <c r="F1014" s="67"/>
      <c r="G1014" s="129" t="s">
        <v>184</v>
      </c>
      <c r="H1014" s="129" t="s">
        <v>184</v>
      </c>
      <c r="I1014" s="130" t="s">
        <v>184</v>
      </c>
      <c r="AB1014" s="26" t="str">
        <f t="shared" si="45"/>
        <v/>
      </c>
      <c r="AC1014" s="26" t="str">
        <f t="shared" si="46"/>
        <v/>
      </c>
      <c r="AD1014" s="23" t="str">
        <f t="shared" si="47"/>
        <v/>
      </c>
    </row>
    <row r="1015" spans="3:30" x14ac:dyDescent="0.25">
      <c r="C1015" s="67"/>
      <c r="D1015" s="57"/>
      <c r="E1015" s="124" t="s">
        <v>184</v>
      </c>
      <c r="F1015" s="67"/>
      <c r="G1015" s="129" t="s">
        <v>184</v>
      </c>
      <c r="H1015" s="129" t="s">
        <v>184</v>
      </c>
      <c r="I1015" s="130" t="s">
        <v>184</v>
      </c>
      <c r="AB1015" s="26" t="str">
        <f t="shared" si="45"/>
        <v/>
      </c>
      <c r="AC1015" s="26" t="str">
        <f t="shared" si="46"/>
        <v/>
      </c>
      <c r="AD1015" s="23" t="str">
        <f t="shared" si="47"/>
        <v/>
      </c>
    </row>
    <row r="1016" spans="3:30" x14ac:dyDescent="0.25">
      <c r="C1016" s="67"/>
      <c r="D1016" s="57"/>
      <c r="E1016" s="124" t="s">
        <v>184</v>
      </c>
      <c r="F1016" s="67"/>
      <c r="G1016" s="129" t="s">
        <v>184</v>
      </c>
      <c r="H1016" s="129" t="s">
        <v>184</v>
      </c>
      <c r="I1016" s="130" t="s">
        <v>184</v>
      </c>
      <c r="AB1016" s="26" t="str">
        <f t="shared" si="45"/>
        <v/>
      </c>
      <c r="AC1016" s="26" t="str">
        <f t="shared" si="46"/>
        <v/>
      </c>
      <c r="AD1016" s="23" t="str">
        <f t="shared" si="47"/>
        <v/>
      </c>
    </row>
    <row r="1017" spans="3:30" x14ac:dyDescent="0.25">
      <c r="C1017" s="67"/>
      <c r="D1017" s="57"/>
      <c r="E1017" s="124" t="s">
        <v>184</v>
      </c>
      <c r="F1017" s="67"/>
      <c r="G1017" s="129" t="s">
        <v>184</v>
      </c>
      <c r="H1017" s="129" t="s">
        <v>184</v>
      </c>
      <c r="I1017" s="130" t="s">
        <v>184</v>
      </c>
      <c r="AB1017" s="26" t="str">
        <f t="shared" si="45"/>
        <v/>
      </c>
      <c r="AC1017" s="26" t="str">
        <f t="shared" si="46"/>
        <v/>
      </c>
      <c r="AD1017" s="23" t="str">
        <f t="shared" si="47"/>
        <v/>
      </c>
    </row>
    <row r="1018" spans="3:30" x14ac:dyDescent="0.25">
      <c r="C1018" s="67"/>
      <c r="D1018" s="57"/>
      <c r="E1018" s="124" t="s">
        <v>184</v>
      </c>
      <c r="F1018" s="67"/>
      <c r="G1018" s="129" t="s">
        <v>184</v>
      </c>
      <c r="H1018" s="129" t="s">
        <v>184</v>
      </c>
      <c r="I1018" s="130" t="s">
        <v>184</v>
      </c>
      <c r="AB1018" s="26" t="str">
        <f t="shared" si="45"/>
        <v/>
      </c>
      <c r="AC1018" s="26" t="str">
        <f t="shared" si="46"/>
        <v/>
      </c>
      <c r="AD1018" s="23" t="str">
        <f t="shared" si="47"/>
        <v/>
      </c>
    </row>
    <row r="1019" spans="3:30" x14ac:dyDescent="0.25">
      <c r="C1019" s="67"/>
      <c r="D1019" s="57"/>
      <c r="E1019" s="124" t="s">
        <v>184</v>
      </c>
      <c r="F1019" s="67"/>
      <c r="G1019" s="129" t="s">
        <v>184</v>
      </c>
      <c r="H1019" s="129" t="s">
        <v>184</v>
      </c>
      <c r="I1019" s="130" t="s">
        <v>184</v>
      </c>
      <c r="AB1019" s="26" t="str">
        <f t="shared" si="45"/>
        <v/>
      </c>
      <c r="AC1019" s="26" t="str">
        <f t="shared" si="46"/>
        <v/>
      </c>
      <c r="AD1019" s="23" t="str">
        <f t="shared" si="47"/>
        <v/>
      </c>
    </row>
    <row r="1020" spans="3:30" x14ac:dyDescent="0.25">
      <c r="C1020" s="67"/>
      <c r="D1020" s="57"/>
      <c r="E1020" s="124" t="s">
        <v>184</v>
      </c>
      <c r="F1020" s="67"/>
      <c r="G1020" s="129" t="s">
        <v>184</v>
      </c>
      <c r="H1020" s="129" t="s">
        <v>184</v>
      </c>
      <c r="I1020" s="130" t="s">
        <v>184</v>
      </c>
      <c r="AB1020" s="26" t="str">
        <f t="shared" si="45"/>
        <v/>
      </c>
      <c r="AC1020" s="26" t="str">
        <f t="shared" si="46"/>
        <v/>
      </c>
      <c r="AD1020" s="23" t="str">
        <f t="shared" si="47"/>
        <v/>
      </c>
    </row>
    <row r="1021" spans="3:30" x14ac:dyDescent="0.25">
      <c r="C1021" s="67"/>
      <c r="D1021" s="57"/>
      <c r="E1021" s="124" t="s">
        <v>184</v>
      </c>
      <c r="F1021" s="67"/>
      <c r="G1021" s="129" t="s">
        <v>184</v>
      </c>
      <c r="H1021" s="129" t="s">
        <v>184</v>
      </c>
      <c r="I1021" s="130" t="s">
        <v>184</v>
      </c>
      <c r="AB1021" s="26" t="str">
        <f t="shared" si="45"/>
        <v/>
      </c>
      <c r="AC1021" s="26" t="str">
        <f t="shared" si="46"/>
        <v/>
      </c>
      <c r="AD1021" s="23" t="str">
        <f t="shared" si="47"/>
        <v/>
      </c>
    </row>
    <row r="1022" spans="3:30" x14ac:dyDescent="0.25">
      <c r="C1022" s="67"/>
      <c r="D1022" s="57"/>
      <c r="E1022" s="124" t="s">
        <v>184</v>
      </c>
      <c r="F1022" s="67"/>
      <c r="G1022" s="129" t="s">
        <v>184</v>
      </c>
      <c r="H1022" s="129" t="s">
        <v>184</v>
      </c>
      <c r="I1022" s="130" t="s">
        <v>184</v>
      </c>
      <c r="AB1022" s="26" t="str">
        <f t="shared" si="45"/>
        <v/>
      </c>
      <c r="AC1022" s="26" t="str">
        <f t="shared" si="46"/>
        <v/>
      </c>
      <c r="AD1022" s="23" t="str">
        <f t="shared" si="47"/>
        <v/>
      </c>
    </row>
    <row r="1023" spans="3:30" x14ac:dyDescent="0.25">
      <c r="C1023" s="67"/>
      <c r="D1023" s="57"/>
      <c r="E1023" s="124" t="s">
        <v>184</v>
      </c>
      <c r="F1023" s="67"/>
      <c r="G1023" s="129" t="s">
        <v>184</v>
      </c>
      <c r="H1023" s="129" t="s">
        <v>184</v>
      </c>
      <c r="I1023" s="130" t="s">
        <v>184</v>
      </c>
      <c r="AB1023" s="26" t="str">
        <f t="shared" si="45"/>
        <v/>
      </c>
      <c r="AC1023" s="26" t="str">
        <f t="shared" si="46"/>
        <v/>
      </c>
      <c r="AD1023" s="23" t="str">
        <f t="shared" si="47"/>
        <v/>
      </c>
    </row>
    <row r="1024" spans="3:30" x14ac:dyDescent="0.25">
      <c r="C1024" s="67"/>
      <c r="D1024" s="57"/>
      <c r="E1024" s="124" t="s">
        <v>184</v>
      </c>
      <c r="F1024" s="67"/>
      <c r="G1024" s="129" t="s">
        <v>184</v>
      </c>
      <c r="H1024" s="129" t="s">
        <v>184</v>
      </c>
      <c r="I1024" s="130" t="s">
        <v>184</v>
      </c>
      <c r="AB1024" s="26" t="str">
        <f t="shared" si="45"/>
        <v/>
      </c>
      <c r="AC1024" s="26" t="str">
        <f t="shared" si="46"/>
        <v/>
      </c>
      <c r="AD1024" s="23" t="str">
        <f t="shared" si="47"/>
        <v/>
      </c>
    </row>
    <row r="1025" spans="3:30" x14ac:dyDescent="0.25">
      <c r="C1025" s="67"/>
      <c r="D1025" s="57"/>
      <c r="E1025" s="124" t="s">
        <v>184</v>
      </c>
      <c r="F1025" s="67"/>
      <c r="G1025" s="129" t="s">
        <v>184</v>
      </c>
      <c r="H1025" s="129" t="s">
        <v>184</v>
      </c>
      <c r="I1025" s="130" t="s">
        <v>184</v>
      </c>
      <c r="AB1025" s="26" t="str">
        <f t="shared" si="45"/>
        <v/>
      </c>
      <c r="AC1025" s="26" t="str">
        <f t="shared" si="46"/>
        <v/>
      </c>
      <c r="AD1025" s="23" t="str">
        <f t="shared" si="47"/>
        <v/>
      </c>
    </row>
    <row r="1026" spans="3:30" x14ac:dyDescent="0.25">
      <c r="C1026" s="67"/>
      <c r="D1026" s="57"/>
      <c r="E1026" s="124" t="s">
        <v>184</v>
      </c>
      <c r="F1026" s="67"/>
      <c r="G1026" s="129" t="s">
        <v>184</v>
      </c>
      <c r="H1026" s="129" t="s">
        <v>184</v>
      </c>
      <c r="I1026" s="130" t="s">
        <v>184</v>
      </c>
      <c r="AB1026" s="26" t="str">
        <f t="shared" si="45"/>
        <v/>
      </c>
      <c r="AC1026" s="26" t="str">
        <f t="shared" si="46"/>
        <v/>
      </c>
      <c r="AD1026" s="23" t="str">
        <f t="shared" si="47"/>
        <v/>
      </c>
    </row>
    <row r="1027" spans="3:30" x14ac:dyDescent="0.25">
      <c r="C1027" s="67"/>
      <c r="D1027" s="57"/>
      <c r="E1027" s="124" t="s">
        <v>184</v>
      </c>
      <c r="F1027" s="67"/>
      <c r="G1027" s="129" t="s">
        <v>184</v>
      </c>
      <c r="H1027" s="129" t="s">
        <v>184</v>
      </c>
      <c r="I1027" s="130" t="s">
        <v>184</v>
      </c>
      <c r="AB1027" s="26" t="str">
        <f t="shared" si="45"/>
        <v/>
      </c>
      <c r="AC1027" s="26" t="str">
        <f t="shared" si="46"/>
        <v/>
      </c>
      <c r="AD1027" s="23" t="str">
        <f t="shared" si="47"/>
        <v/>
      </c>
    </row>
    <row r="1028" spans="3:30" x14ac:dyDescent="0.25">
      <c r="C1028" s="67"/>
      <c r="D1028" s="57"/>
      <c r="E1028" s="124" t="s">
        <v>184</v>
      </c>
      <c r="F1028" s="67"/>
      <c r="G1028" s="129" t="s">
        <v>184</v>
      </c>
      <c r="H1028" s="129" t="s">
        <v>184</v>
      </c>
      <c r="I1028" s="130" t="s">
        <v>184</v>
      </c>
      <c r="AB1028" s="26" t="str">
        <f t="shared" si="45"/>
        <v/>
      </c>
      <c r="AC1028" s="26" t="str">
        <f t="shared" si="46"/>
        <v/>
      </c>
      <c r="AD1028" s="23" t="str">
        <f t="shared" si="47"/>
        <v/>
      </c>
    </row>
    <row r="1029" spans="3:30" x14ac:dyDescent="0.25">
      <c r="C1029" s="67"/>
      <c r="D1029" s="57"/>
      <c r="E1029" s="124" t="s">
        <v>184</v>
      </c>
      <c r="F1029" s="67"/>
      <c r="G1029" s="129" t="s">
        <v>184</v>
      </c>
      <c r="H1029" s="129" t="s">
        <v>184</v>
      </c>
      <c r="I1029" s="130" t="s">
        <v>184</v>
      </c>
      <c r="AB1029" s="26" t="str">
        <f t="shared" si="45"/>
        <v/>
      </c>
      <c r="AC1029" s="26" t="str">
        <f t="shared" si="46"/>
        <v/>
      </c>
      <c r="AD1029" s="23" t="str">
        <f t="shared" si="47"/>
        <v/>
      </c>
    </row>
    <row r="1030" spans="3:30" x14ac:dyDescent="0.25">
      <c r="C1030" s="67"/>
      <c r="D1030" s="57"/>
      <c r="E1030" s="124" t="s">
        <v>184</v>
      </c>
      <c r="F1030" s="67"/>
      <c r="G1030" s="129" t="s">
        <v>184</v>
      </c>
      <c r="H1030" s="129" t="s">
        <v>184</v>
      </c>
      <c r="I1030" s="130" t="s">
        <v>184</v>
      </c>
      <c r="AB1030" s="26" t="str">
        <f t="shared" si="45"/>
        <v/>
      </c>
      <c r="AC1030" s="26" t="str">
        <f t="shared" si="46"/>
        <v/>
      </c>
      <c r="AD1030" s="23" t="str">
        <f t="shared" si="47"/>
        <v/>
      </c>
    </row>
    <row r="1031" spans="3:30" x14ac:dyDescent="0.25">
      <c r="C1031" s="67"/>
      <c r="D1031" s="57"/>
      <c r="E1031" s="124" t="s">
        <v>184</v>
      </c>
      <c r="F1031" s="67"/>
      <c r="G1031" s="129" t="s">
        <v>184</v>
      </c>
      <c r="H1031" s="129" t="s">
        <v>184</v>
      </c>
      <c r="I1031" s="130" t="s">
        <v>184</v>
      </c>
      <c r="AB1031" s="26" t="str">
        <f t="shared" ref="AB1031:AB1094" si="48">IF(D1031="","",MONTH(D1031))</f>
        <v/>
      </c>
      <c r="AC1031" s="26" t="str">
        <f t="shared" ref="AC1031:AC1094" si="49">IF(D1031="","",YEAR(D1031))</f>
        <v/>
      </c>
      <c r="AD1031" s="23" t="str">
        <f t="shared" ref="AD1031:AD1094" si="50">IF(ISERROR(
IF(G1031="","",H1031-G1031)),"",IF(G1031="","",H1031-G1031))</f>
        <v/>
      </c>
    </row>
    <row r="1032" spans="3:30" x14ac:dyDescent="0.25">
      <c r="C1032" s="67"/>
      <c r="D1032" s="57"/>
      <c r="E1032" s="124" t="s">
        <v>184</v>
      </c>
      <c r="F1032" s="67"/>
      <c r="G1032" s="129" t="s">
        <v>184</v>
      </c>
      <c r="H1032" s="129" t="s">
        <v>184</v>
      </c>
      <c r="I1032" s="130" t="s">
        <v>184</v>
      </c>
      <c r="AB1032" s="26" t="str">
        <f t="shared" si="48"/>
        <v/>
      </c>
      <c r="AC1032" s="26" t="str">
        <f t="shared" si="49"/>
        <v/>
      </c>
      <c r="AD1032" s="23" t="str">
        <f t="shared" si="50"/>
        <v/>
      </c>
    </row>
    <row r="1033" spans="3:30" x14ac:dyDescent="0.25">
      <c r="C1033" s="67"/>
      <c r="D1033" s="57"/>
      <c r="E1033" s="124" t="s">
        <v>184</v>
      </c>
      <c r="F1033" s="67"/>
      <c r="G1033" s="129" t="s">
        <v>184</v>
      </c>
      <c r="H1033" s="129" t="s">
        <v>184</v>
      </c>
      <c r="I1033" s="130" t="s">
        <v>184</v>
      </c>
      <c r="AB1033" s="26" t="str">
        <f t="shared" si="48"/>
        <v/>
      </c>
      <c r="AC1033" s="26" t="str">
        <f t="shared" si="49"/>
        <v/>
      </c>
      <c r="AD1033" s="23" t="str">
        <f t="shared" si="50"/>
        <v/>
      </c>
    </row>
    <row r="1034" spans="3:30" x14ac:dyDescent="0.25">
      <c r="C1034" s="67"/>
      <c r="D1034" s="57"/>
      <c r="E1034" s="124" t="s">
        <v>184</v>
      </c>
      <c r="F1034" s="67"/>
      <c r="G1034" s="129" t="s">
        <v>184</v>
      </c>
      <c r="H1034" s="129" t="s">
        <v>184</v>
      </c>
      <c r="I1034" s="130" t="s">
        <v>184</v>
      </c>
      <c r="AB1034" s="26" t="str">
        <f t="shared" si="48"/>
        <v/>
      </c>
      <c r="AC1034" s="26" t="str">
        <f t="shared" si="49"/>
        <v/>
      </c>
      <c r="AD1034" s="23" t="str">
        <f t="shared" si="50"/>
        <v/>
      </c>
    </row>
    <row r="1035" spans="3:30" x14ac:dyDescent="0.25">
      <c r="C1035" s="67"/>
      <c r="D1035" s="57"/>
      <c r="E1035" s="124" t="s">
        <v>184</v>
      </c>
      <c r="F1035" s="67"/>
      <c r="G1035" s="129" t="s">
        <v>184</v>
      </c>
      <c r="H1035" s="129" t="s">
        <v>184</v>
      </c>
      <c r="I1035" s="130" t="s">
        <v>184</v>
      </c>
      <c r="AB1035" s="26" t="str">
        <f t="shared" si="48"/>
        <v/>
      </c>
      <c r="AC1035" s="26" t="str">
        <f t="shared" si="49"/>
        <v/>
      </c>
      <c r="AD1035" s="23" t="str">
        <f t="shared" si="50"/>
        <v/>
      </c>
    </row>
    <row r="1036" spans="3:30" x14ac:dyDescent="0.25">
      <c r="C1036" s="67"/>
      <c r="D1036" s="57"/>
      <c r="E1036" s="124" t="s">
        <v>184</v>
      </c>
      <c r="F1036" s="67"/>
      <c r="G1036" s="129" t="s">
        <v>184</v>
      </c>
      <c r="H1036" s="129" t="s">
        <v>184</v>
      </c>
      <c r="I1036" s="130" t="s">
        <v>184</v>
      </c>
      <c r="AB1036" s="26" t="str">
        <f t="shared" si="48"/>
        <v/>
      </c>
      <c r="AC1036" s="26" t="str">
        <f t="shared" si="49"/>
        <v/>
      </c>
      <c r="AD1036" s="23" t="str">
        <f t="shared" si="50"/>
        <v/>
      </c>
    </row>
    <row r="1037" spans="3:30" x14ac:dyDescent="0.25">
      <c r="C1037" s="67"/>
      <c r="D1037" s="57"/>
      <c r="E1037" s="124" t="s">
        <v>184</v>
      </c>
      <c r="F1037" s="67"/>
      <c r="G1037" s="129" t="s">
        <v>184</v>
      </c>
      <c r="H1037" s="129" t="s">
        <v>184</v>
      </c>
      <c r="I1037" s="130" t="s">
        <v>184</v>
      </c>
      <c r="AB1037" s="26" t="str">
        <f t="shared" si="48"/>
        <v/>
      </c>
      <c r="AC1037" s="26" t="str">
        <f t="shared" si="49"/>
        <v/>
      </c>
      <c r="AD1037" s="23" t="str">
        <f t="shared" si="50"/>
        <v/>
      </c>
    </row>
    <row r="1038" spans="3:30" x14ac:dyDescent="0.25">
      <c r="C1038" s="67"/>
      <c r="D1038" s="57"/>
      <c r="E1038" s="124" t="s">
        <v>184</v>
      </c>
      <c r="F1038" s="67"/>
      <c r="G1038" s="129" t="s">
        <v>184</v>
      </c>
      <c r="H1038" s="129" t="s">
        <v>184</v>
      </c>
      <c r="I1038" s="130" t="s">
        <v>184</v>
      </c>
      <c r="AB1038" s="26" t="str">
        <f t="shared" si="48"/>
        <v/>
      </c>
      <c r="AC1038" s="26" t="str">
        <f t="shared" si="49"/>
        <v/>
      </c>
      <c r="AD1038" s="23" t="str">
        <f t="shared" si="50"/>
        <v/>
      </c>
    </row>
    <row r="1039" spans="3:30" x14ac:dyDescent="0.25">
      <c r="C1039" s="67"/>
      <c r="D1039" s="57"/>
      <c r="E1039" s="124" t="s">
        <v>184</v>
      </c>
      <c r="F1039" s="67"/>
      <c r="G1039" s="129" t="s">
        <v>184</v>
      </c>
      <c r="H1039" s="129" t="s">
        <v>184</v>
      </c>
      <c r="I1039" s="130" t="s">
        <v>184</v>
      </c>
      <c r="AB1039" s="26" t="str">
        <f t="shared" si="48"/>
        <v/>
      </c>
      <c r="AC1039" s="26" t="str">
        <f t="shared" si="49"/>
        <v/>
      </c>
      <c r="AD1039" s="23" t="str">
        <f t="shared" si="50"/>
        <v/>
      </c>
    </row>
    <row r="1040" spans="3:30" x14ac:dyDescent="0.25">
      <c r="C1040" s="67"/>
      <c r="D1040" s="57"/>
      <c r="E1040" s="124" t="s">
        <v>184</v>
      </c>
      <c r="F1040" s="67"/>
      <c r="G1040" s="129" t="s">
        <v>184</v>
      </c>
      <c r="H1040" s="129" t="s">
        <v>184</v>
      </c>
      <c r="I1040" s="130" t="s">
        <v>184</v>
      </c>
      <c r="AB1040" s="26" t="str">
        <f t="shared" si="48"/>
        <v/>
      </c>
      <c r="AC1040" s="26" t="str">
        <f t="shared" si="49"/>
        <v/>
      </c>
      <c r="AD1040" s="23" t="str">
        <f t="shared" si="50"/>
        <v/>
      </c>
    </row>
    <row r="1041" spans="3:30" x14ac:dyDescent="0.25">
      <c r="C1041" s="67"/>
      <c r="D1041" s="57"/>
      <c r="E1041" s="124" t="s">
        <v>184</v>
      </c>
      <c r="F1041" s="67"/>
      <c r="G1041" s="129" t="s">
        <v>184</v>
      </c>
      <c r="H1041" s="129" t="s">
        <v>184</v>
      </c>
      <c r="I1041" s="130" t="s">
        <v>184</v>
      </c>
      <c r="AB1041" s="26" t="str">
        <f t="shared" si="48"/>
        <v/>
      </c>
      <c r="AC1041" s="26" t="str">
        <f t="shared" si="49"/>
        <v/>
      </c>
      <c r="AD1041" s="23" t="str">
        <f t="shared" si="50"/>
        <v/>
      </c>
    </row>
    <row r="1042" spans="3:30" x14ac:dyDescent="0.25">
      <c r="C1042" s="67"/>
      <c r="D1042" s="57"/>
      <c r="E1042" s="124" t="s">
        <v>184</v>
      </c>
      <c r="F1042" s="67"/>
      <c r="G1042" s="129" t="s">
        <v>184</v>
      </c>
      <c r="H1042" s="129" t="s">
        <v>184</v>
      </c>
      <c r="I1042" s="130" t="s">
        <v>184</v>
      </c>
      <c r="AB1042" s="26" t="str">
        <f t="shared" si="48"/>
        <v/>
      </c>
      <c r="AC1042" s="26" t="str">
        <f t="shared" si="49"/>
        <v/>
      </c>
      <c r="AD1042" s="23" t="str">
        <f t="shared" si="50"/>
        <v/>
      </c>
    </row>
    <row r="1043" spans="3:30" x14ac:dyDescent="0.25">
      <c r="C1043" s="67"/>
      <c r="D1043" s="57"/>
      <c r="E1043" s="124" t="s">
        <v>184</v>
      </c>
      <c r="F1043" s="67"/>
      <c r="G1043" s="129" t="s">
        <v>184</v>
      </c>
      <c r="H1043" s="129" t="s">
        <v>184</v>
      </c>
      <c r="I1043" s="130" t="s">
        <v>184</v>
      </c>
      <c r="AB1043" s="26" t="str">
        <f t="shared" si="48"/>
        <v/>
      </c>
      <c r="AC1043" s="26" t="str">
        <f t="shared" si="49"/>
        <v/>
      </c>
      <c r="AD1043" s="23" t="str">
        <f t="shared" si="50"/>
        <v/>
      </c>
    </row>
    <row r="1044" spans="3:30" x14ac:dyDescent="0.25">
      <c r="C1044" s="67"/>
      <c r="D1044" s="57"/>
      <c r="E1044" s="124" t="s">
        <v>184</v>
      </c>
      <c r="F1044" s="67"/>
      <c r="G1044" s="129" t="s">
        <v>184</v>
      </c>
      <c r="H1044" s="129" t="s">
        <v>184</v>
      </c>
      <c r="I1044" s="130" t="s">
        <v>184</v>
      </c>
      <c r="AB1044" s="26" t="str">
        <f t="shared" si="48"/>
        <v/>
      </c>
      <c r="AC1044" s="26" t="str">
        <f t="shared" si="49"/>
        <v/>
      </c>
      <c r="AD1044" s="23" t="str">
        <f t="shared" si="50"/>
        <v/>
      </c>
    </row>
    <row r="1045" spans="3:30" x14ac:dyDescent="0.25">
      <c r="C1045" s="67"/>
      <c r="D1045" s="57"/>
      <c r="E1045" s="124" t="s">
        <v>184</v>
      </c>
      <c r="F1045" s="67"/>
      <c r="G1045" s="129" t="s">
        <v>184</v>
      </c>
      <c r="H1045" s="129" t="s">
        <v>184</v>
      </c>
      <c r="I1045" s="130" t="s">
        <v>184</v>
      </c>
      <c r="AB1045" s="26" t="str">
        <f t="shared" si="48"/>
        <v/>
      </c>
      <c r="AC1045" s="26" t="str">
        <f t="shared" si="49"/>
        <v/>
      </c>
      <c r="AD1045" s="23" t="str">
        <f t="shared" si="50"/>
        <v/>
      </c>
    </row>
    <row r="1046" spans="3:30" x14ac:dyDescent="0.25">
      <c r="C1046" s="67"/>
      <c r="D1046" s="57"/>
      <c r="E1046" s="124" t="s">
        <v>184</v>
      </c>
      <c r="F1046" s="67"/>
      <c r="G1046" s="129" t="s">
        <v>184</v>
      </c>
      <c r="H1046" s="129" t="s">
        <v>184</v>
      </c>
      <c r="I1046" s="130" t="s">
        <v>184</v>
      </c>
      <c r="AB1046" s="26" t="str">
        <f t="shared" si="48"/>
        <v/>
      </c>
      <c r="AC1046" s="26" t="str">
        <f t="shared" si="49"/>
        <v/>
      </c>
      <c r="AD1046" s="23" t="str">
        <f t="shared" si="50"/>
        <v/>
      </c>
    </row>
    <row r="1047" spans="3:30" x14ac:dyDescent="0.25">
      <c r="C1047" s="67"/>
      <c r="D1047" s="57"/>
      <c r="E1047" s="124" t="s">
        <v>184</v>
      </c>
      <c r="F1047" s="67"/>
      <c r="G1047" s="129" t="s">
        <v>184</v>
      </c>
      <c r="H1047" s="129" t="s">
        <v>184</v>
      </c>
      <c r="I1047" s="130" t="s">
        <v>184</v>
      </c>
      <c r="AB1047" s="26" t="str">
        <f t="shared" si="48"/>
        <v/>
      </c>
      <c r="AC1047" s="26" t="str">
        <f t="shared" si="49"/>
        <v/>
      </c>
      <c r="AD1047" s="23" t="str">
        <f t="shared" si="50"/>
        <v/>
      </c>
    </row>
    <row r="1048" spans="3:30" x14ac:dyDescent="0.25">
      <c r="C1048" s="67"/>
      <c r="D1048" s="57"/>
      <c r="E1048" s="124" t="s">
        <v>184</v>
      </c>
      <c r="F1048" s="67"/>
      <c r="G1048" s="129" t="s">
        <v>184</v>
      </c>
      <c r="H1048" s="129" t="s">
        <v>184</v>
      </c>
      <c r="I1048" s="130" t="s">
        <v>184</v>
      </c>
      <c r="AB1048" s="26" t="str">
        <f t="shared" si="48"/>
        <v/>
      </c>
      <c r="AC1048" s="26" t="str">
        <f t="shared" si="49"/>
        <v/>
      </c>
      <c r="AD1048" s="23" t="str">
        <f t="shared" si="50"/>
        <v/>
      </c>
    </row>
    <row r="1049" spans="3:30" x14ac:dyDescent="0.25">
      <c r="C1049" s="67"/>
      <c r="D1049" s="57"/>
      <c r="E1049" s="124" t="s">
        <v>184</v>
      </c>
      <c r="F1049" s="67"/>
      <c r="G1049" s="129" t="s">
        <v>184</v>
      </c>
      <c r="H1049" s="129" t="s">
        <v>184</v>
      </c>
      <c r="I1049" s="130" t="s">
        <v>184</v>
      </c>
      <c r="AB1049" s="26" t="str">
        <f t="shared" si="48"/>
        <v/>
      </c>
      <c r="AC1049" s="26" t="str">
        <f t="shared" si="49"/>
        <v/>
      </c>
      <c r="AD1049" s="23" t="str">
        <f t="shared" si="50"/>
        <v/>
      </c>
    </row>
    <row r="1050" spans="3:30" x14ac:dyDescent="0.25">
      <c r="C1050" s="67"/>
      <c r="D1050" s="57"/>
      <c r="E1050" s="124" t="s">
        <v>184</v>
      </c>
      <c r="F1050" s="67"/>
      <c r="G1050" s="129" t="s">
        <v>184</v>
      </c>
      <c r="H1050" s="129" t="s">
        <v>184</v>
      </c>
      <c r="I1050" s="130" t="s">
        <v>184</v>
      </c>
      <c r="AB1050" s="26" t="str">
        <f t="shared" si="48"/>
        <v/>
      </c>
      <c r="AC1050" s="26" t="str">
        <f t="shared" si="49"/>
        <v/>
      </c>
      <c r="AD1050" s="23" t="str">
        <f t="shared" si="50"/>
        <v/>
      </c>
    </row>
    <row r="1051" spans="3:30" x14ac:dyDescent="0.25">
      <c r="C1051" s="67"/>
      <c r="D1051" s="57"/>
      <c r="E1051" s="124" t="s">
        <v>184</v>
      </c>
      <c r="F1051" s="67"/>
      <c r="G1051" s="129" t="s">
        <v>184</v>
      </c>
      <c r="H1051" s="129" t="s">
        <v>184</v>
      </c>
      <c r="I1051" s="130" t="s">
        <v>184</v>
      </c>
      <c r="AB1051" s="26" t="str">
        <f t="shared" si="48"/>
        <v/>
      </c>
      <c r="AC1051" s="26" t="str">
        <f t="shared" si="49"/>
        <v/>
      </c>
      <c r="AD1051" s="23" t="str">
        <f t="shared" si="50"/>
        <v/>
      </c>
    </row>
    <row r="1052" spans="3:30" x14ac:dyDescent="0.25">
      <c r="C1052" s="67"/>
      <c r="D1052" s="57"/>
      <c r="E1052" s="124" t="s">
        <v>184</v>
      </c>
      <c r="F1052" s="67"/>
      <c r="G1052" s="129" t="s">
        <v>184</v>
      </c>
      <c r="H1052" s="129" t="s">
        <v>184</v>
      </c>
      <c r="I1052" s="130" t="s">
        <v>184</v>
      </c>
      <c r="AB1052" s="26" t="str">
        <f t="shared" si="48"/>
        <v/>
      </c>
      <c r="AC1052" s="26" t="str">
        <f t="shared" si="49"/>
        <v/>
      </c>
      <c r="AD1052" s="23" t="str">
        <f t="shared" si="50"/>
        <v/>
      </c>
    </row>
    <row r="1053" spans="3:30" x14ac:dyDescent="0.25">
      <c r="C1053" s="67"/>
      <c r="D1053" s="57"/>
      <c r="E1053" s="124" t="s">
        <v>184</v>
      </c>
      <c r="F1053" s="67"/>
      <c r="G1053" s="129" t="s">
        <v>184</v>
      </c>
      <c r="H1053" s="129" t="s">
        <v>184</v>
      </c>
      <c r="I1053" s="130" t="s">
        <v>184</v>
      </c>
      <c r="AB1053" s="26" t="str">
        <f t="shared" si="48"/>
        <v/>
      </c>
      <c r="AC1053" s="26" t="str">
        <f t="shared" si="49"/>
        <v/>
      </c>
      <c r="AD1053" s="23" t="str">
        <f t="shared" si="50"/>
        <v/>
      </c>
    </row>
    <row r="1054" spans="3:30" x14ac:dyDescent="0.25">
      <c r="C1054" s="67"/>
      <c r="D1054" s="57"/>
      <c r="E1054" s="124" t="s">
        <v>184</v>
      </c>
      <c r="F1054" s="67"/>
      <c r="G1054" s="129" t="s">
        <v>184</v>
      </c>
      <c r="H1054" s="129" t="s">
        <v>184</v>
      </c>
      <c r="I1054" s="130" t="s">
        <v>184</v>
      </c>
      <c r="AB1054" s="26" t="str">
        <f t="shared" si="48"/>
        <v/>
      </c>
      <c r="AC1054" s="26" t="str">
        <f t="shared" si="49"/>
        <v/>
      </c>
      <c r="AD1054" s="23" t="str">
        <f t="shared" si="50"/>
        <v/>
      </c>
    </row>
    <row r="1055" spans="3:30" x14ac:dyDescent="0.25">
      <c r="C1055" s="67"/>
      <c r="D1055" s="57"/>
      <c r="E1055" s="124" t="s">
        <v>184</v>
      </c>
      <c r="F1055" s="67"/>
      <c r="G1055" s="129" t="s">
        <v>184</v>
      </c>
      <c r="H1055" s="129" t="s">
        <v>184</v>
      </c>
      <c r="I1055" s="130" t="s">
        <v>184</v>
      </c>
      <c r="AB1055" s="26" t="str">
        <f t="shared" si="48"/>
        <v/>
      </c>
      <c r="AC1055" s="26" t="str">
        <f t="shared" si="49"/>
        <v/>
      </c>
      <c r="AD1055" s="23" t="str">
        <f t="shared" si="50"/>
        <v/>
      </c>
    </row>
    <row r="1056" spans="3:30" x14ac:dyDescent="0.25">
      <c r="C1056" s="67"/>
      <c r="D1056" s="57"/>
      <c r="E1056" s="124" t="s">
        <v>184</v>
      </c>
      <c r="F1056" s="67"/>
      <c r="G1056" s="129" t="s">
        <v>184</v>
      </c>
      <c r="H1056" s="129" t="s">
        <v>184</v>
      </c>
      <c r="I1056" s="130" t="s">
        <v>184</v>
      </c>
      <c r="AB1056" s="26" t="str">
        <f t="shared" si="48"/>
        <v/>
      </c>
      <c r="AC1056" s="26" t="str">
        <f t="shared" si="49"/>
        <v/>
      </c>
      <c r="AD1056" s="23" t="str">
        <f t="shared" si="50"/>
        <v/>
      </c>
    </row>
    <row r="1057" spans="3:30" x14ac:dyDescent="0.25">
      <c r="C1057" s="67"/>
      <c r="D1057" s="57"/>
      <c r="E1057" s="124" t="s">
        <v>184</v>
      </c>
      <c r="F1057" s="67"/>
      <c r="G1057" s="129" t="s">
        <v>184</v>
      </c>
      <c r="H1057" s="129" t="s">
        <v>184</v>
      </c>
      <c r="I1057" s="130" t="s">
        <v>184</v>
      </c>
      <c r="AB1057" s="26" t="str">
        <f t="shared" si="48"/>
        <v/>
      </c>
      <c r="AC1057" s="26" t="str">
        <f t="shared" si="49"/>
        <v/>
      </c>
      <c r="AD1057" s="23" t="str">
        <f t="shared" si="50"/>
        <v/>
      </c>
    </row>
    <row r="1058" spans="3:30" x14ac:dyDescent="0.25">
      <c r="C1058" s="67"/>
      <c r="D1058" s="57"/>
      <c r="E1058" s="124" t="s">
        <v>184</v>
      </c>
      <c r="F1058" s="67"/>
      <c r="G1058" s="129" t="s">
        <v>184</v>
      </c>
      <c r="H1058" s="129" t="s">
        <v>184</v>
      </c>
      <c r="I1058" s="130" t="s">
        <v>184</v>
      </c>
      <c r="AB1058" s="26" t="str">
        <f t="shared" si="48"/>
        <v/>
      </c>
      <c r="AC1058" s="26" t="str">
        <f t="shared" si="49"/>
        <v/>
      </c>
      <c r="AD1058" s="23" t="str">
        <f t="shared" si="50"/>
        <v/>
      </c>
    </row>
    <row r="1059" spans="3:30" x14ac:dyDescent="0.25">
      <c r="C1059" s="67"/>
      <c r="D1059" s="57"/>
      <c r="E1059" s="124" t="s">
        <v>184</v>
      </c>
      <c r="F1059" s="67"/>
      <c r="G1059" s="129" t="s">
        <v>184</v>
      </c>
      <c r="H1059" s="129" t="s">
        <v>184</v>
      </c>
      <c r="I1059" s="130" t="s">
        <v>184</v>
      </c>
      <c r="AB1059" s="26" t="str">
        <f t="shared" si="48"/>
        <v/>
      </c>
      <c r="AC1059" s="26" t="str">
        <f t="shared" si="49"/>
        <v/>
      </c>
      <c r="AD1059" s="23" t="str">
        <f t="shared" si="50"/>
        <v/>
      </c>
    </row>
    <row r="1060" spans="3:30" x14ac:dyDescent="0.25">
      <c r="C1060" s="67"/>
      <c r="D1060" s="57"/>
      <c r="E1060" s="124" t="s">
        <v>184</v>
      </c>
      <c r="F1060" s="67"/>
      <c r="G1060" s="129" t="s">
        <v>184</v>
      </c>
      <c r="H1060" s="129" t="s">
        <v>184</v>
      </c>
      <c r="I1060" s="130" t="s">
        <v>184</v>
      </c>
      <c r="AB1060" s="26" t="str">
        <f t="shared" si="48"/>
        <v/>
      </c>
      <c r="AC1060" s="26" t="str">
        <f t="shared" si="49"/>
        <v/>
      </c>
      <c r="AD1060" s="23" t="str">
        <f t="shared" si="50"/>
        <v/>
      </c>
    </row>
    <row r="1061" spans="3:30" x14ac:dyDescent="0.25">
      <c r="C1061" s="67"/>
      <c r="D1061" s="57"/>
      <c r="E1061" s="124" t="s">
        <v>184</v>
      </c>
      <c r="F1061" s="67"/>
      <c r="G1061" s="129" t="s">
        <v>184</v>
      </c>
      <c r="H1061" s="129" t="s">
        <v>184</v>
      </c>
      <c r="I1061" s="130" t="s">
        <v>184</v>
      </c>
      <c r="AB1061" s="26" t="str">
        <f t="shared" si="48"/>
        <v/>
      </c>
      <c r="AC1061" s="26" t="str">
        <f t="shared" si="49"/>
        <v/>
      </c>
      <c r="AD1061" s="23" t="str">
        <f t="shared" si="50"/>
        <v/>
      </c>
    </row>
    <row r="1062" spans="3:30" x14ac:dyDescent="0.25">
      <c r="C1062" s="67"/>
      <c r="D1062" s="57"/>
      <c r="E1062" s="124" t="s">
        <v>184</v>
      </c>
      <c r="F1062" s="67"/>
      <c r="G1062" s="129" t="s">
        <v>184</v>
      </c>
      <c r="H1062" s="129" t="s">
        <v>184</v>
      </c>
      <c r="I1062" s="130" t="s">
        <v>184</v>
      </c>
      <c r="AB1062" s="26" t="str">
        <f t="shared" si="48"/>
        <v/>
      </c>
      <c r="AC1062" s="26" t="str">
        <f t="shared" si="49"/>
        <v/>
      </c>
      <c r="AD1062" s="23" t="str">
        <f t="shared" si="50"/>
        <v/>
      </c>
    </row>
    <row r="1063" spans="3:30" x14ac:dyDescent="0.25">
      <c r="C1063" s="67"/>
      <c r="D1063" s="57"/>
      <c r="E1063" s="124" t="s">
        <v>184</v>
      </c>
      <c r="F1063" s="67"/>
      <c r="G1063" s="129" t="s">
        <v>184</v>
      </c>
      <c r="H1063" s="129" t="s">
        <v>184</v>
      </c>
      <c r="I1063" s="130" t="s">
        <v>184</v>
      </c>
      <c r="AB1063" s="26" t="str">
        <f t="shared" si="48"/>
        <v/>
      </c>
      <c r="AC1063" s="26" t="str">
        <f t="shared" si="49"/>
        <v/>
      </c>
      <c r="AD1063" s="23" t="str">
        <f t="shared" si="50"/>
        <v/>
      </c>
    </row>
    <row r="1064" spans="3:30" x14ac:dyDescent="0.25">
      <c r="C1064" s="67"/>
      <c r="D1064" s="57"/>
      <c r="E1064" s="124" t="s">
        <v>184</v>
      </c>
      <c r="F1064" s="67"/>
      <c r="G1064" s="129" t="s">
        <v>184</v>
      </c>
      <c r="H1064" s="129" t="s">
        <v>184</v>
      </c>
      <c r="I1064" s="130" t="s">
        <v>184</v>
      </c>
      <c r="AB1064" s="26" t="str">
        <f t="shared" si="48"/>
        <v/>
      </c>
      <c r="AC1064" s="26" t="str">
        <f t="shared" si="49"/>
        <v/>
      </c>
      <c r="AD1064" s="23" t="str">
        <f t="shared" si="50"/>
        <v/>
      </c>
    </row>
    <row r="1065" spans="3:30" x14ac:dyDescent="0.25">
      <c r="C1065" s="67"/>
      <c r="D1065" s="57"/>
      <c r="E1065" s="124" t="s">
        <v>184</v>
      </c>
      <c r="F1065" s="67"/>
      <c r="G1065" s="129" t="s">
        <v>184</v>
      </c>
      <c r="H1065" s="129" t="s">
        <v>184</v>
      </c>
      <c r="I1065" s="130" t="s">
        <v>184</v>
      </c>
      <c r="AB1065" s="26" t="str">
        <f t="shared" si="48"/>
        <v/>
      </c>
      <c r="AC1065" s="26" t="str">
        <f t="shared" si="49"/>
        <v/>
      </c>
      <c r="AD1065" s="23" t="str">
        <f t="shared" si="50"/>
        <v/>
      </c>
    </row>
    <row r="1066" spans="3:30" x14ac:dyDescent="0.25">
      <c r="C1066" s="67"/>
      <c r="D1066" s="57"/>
      <c r="E1066" s="124" t="s">
        <v>184</v>
      </c>
      <c r="F1066" s="67"/>
      <c r="G1066" s="129" t="s">
        <v>184</v>
      </c>
      <c r="H1066" s="129" t="s">
        <v>184</v>
      </c>
      <c r="I1066" s="130" t="s">
        <v>184</v>
      </c>
      <c r="AB1066" s="26" t="str">
        <f t="shared" si="48"/>
        <v/>
      </c>
      <c r="AC1066" s="26" t="str">
        <f t="shared" si="49"/>
        <v/>
      </c>
      <c r="AD1066" s="23" t="str">
        <f t="shared" si="50"/>
        <v/>
      </c>
    </row>
    <row r="1067" spans="3:30" x14ac:dyDescent="0.25">
      <c r="C1067" s="67"/>
      <c r="D1067" s="57"/>
      <c r="E1067" s="124" t="s">
        <v>184</v>
      </c>
      <c r="F1067" s="67"/>
      <c r="G1067" s="129" t="s">
        <v>184</v>
      </c>
      <c r="H1067" s="129" t="s">
        <v>184</v>
      </c>
      <c r="I1067" s="130" t="s">
        <v>184</v>
      </c>
      <c r="AB1067" s="26" t="str">
        <f t="shared" si="48"/>
        <v/>
      </c>
      <c r="AC1067" s="26" t="str">
        <f t="shared" si="49"/>
        <v/>
      </c>
      <c r="AD1067" s="23" t="str">
        <f t="shared" si="50"/>
        <v/>
      </c>
    </row>
    <row r="1068" spans="3:30" x14ac:dyDescent="0.25">
      <c r="C1068" s="67"/>
      <c r="D1068" s="57"/>
      <c r="E1068" s="124" t="s">
        <v>184</v>
      </c>
      <c r="F1068" s="67"/>
      <c r="G1068" s="129" t="s">
        <v>184</v>
      </c>
      <c r="H1068" s="129" t="s">
        <v>184</v>
      </c>
      <c r="I1068" s="130" t="s">
        <v>184</v>
      </c>
      <c r="AB1068" s="26" t="str">
        <f t="shared" si="48"/>
        <v/>
      </c>
      <c r="AC1068" s="26" t="str">
        <f t="shared" si="49"/>
        <v/>
      </c>
      <c r="AD1068" s="23" t="str">
        <f t="shared" si="50"/>
        <v/>
      </c>
    </row>
    <row r="1069" spans="3:30" x14ac:dyDescent="0.25">
      <c r="C1069" s="67"/>
      <c r="D1069" s="57"/>
      <c r="E1069" s="124" t="s">
        <v>184</v>
      </c>
      <c r="F1069" s="67"/>
      <c r="G1069" s="129" t="s">
        <v>184</v>
      </c>
      <c r="H1069" s="129" t="s">
        <v>184</v>
      </c>
      <c r="I1069" s="130" t="s">
        <v>184</v>
      </c>
      <c r="AB1069" s="26" t="str">
        <f t="shared" si="48"/>
        <v/>
      </c>
      <c r="AC1069" s="26" t="str">
        <f t="shared" si="49"/>
        <v/>
      </c>
      <c r="AD1069" s="23" t="str">
        <f t="shared" si="50"/>
        <v/>
      </c>
    </row>
    <row r="1070" spans="3:30" x14ac:dyDescent="0.25">
      <c r="C1070" s="67"/>
      <c r="D1070" s="57"/>
      <c r="E1070" s="124" t="s">
        <v>184</v>
      </c>
      <c r="F1070" s="67"/>
      <c r="G1070" s="129" t="s">
        <v>184</v>
      </c>
      <c r="H1070" s="129" t="s">
        <v>184</v>
      </c>
      <c r="I1070" s="130" t="s">
        <v>184</v>
      </c>
      <c r="AB1070" s="26" t="str">
        <f t="shared" si="48"/>
        <v/>
      </c>
      <c r="AC1070" s="26" t="str">
        <f t="shared" si="49"/>
        <v/>
      </c>
      <c r="AD1070" s="23" t="str">
        <f t="shared" si="50"/>
        <v/>
      </c>
    </row>
    <row r="1071" spans="3:30" x14ac:dyDescent="0.25">
      <c r="C1071" s="67"/>
      <c r="D1071" s="57"/>
      <c r="E1071" s="124" t="s">
        <v>184</v>
      </c>
      <c r="F1071" s="67"/>
      <c r="G1071" s="129" t="s">
        <v>184</v>
      </c>
      <c r="H1071" s="129" t="s">
        <v>184</v>
      </c>
      <c r="I1071" s="130" t="s">
        <v>184</v>
      </c>
      <c r="AB1071" s="26" t="str">
        <f t="shared" si="48"/>
        <v/>
      </c>
      <c r="AC1071" s="26" t="str">
        <f t="shared" si="49"/>
        <v/>
      </c>
      <c r="AD1071" s="23" t="str">
        <f t="shared" si="50"/>
        <v/>
      </c>
    </row>
    <row r="1072" spans="3:30" x14ac:dyDescent="0.25">
      <c r="C1072" s="67"/>
      <c r="D1072" s="57"/>
      <c r="E1072" s="124" t="s">
        <v>184</v>
      </c>
      <c r="F1072" s="67"/>
      <c r="G1072" s="129" t="s">
        <v>184</v>
      </c>
      <c r="H1072" s="129" t="s">
        <v>184</v>
      </c>
      <c r="I1072" s="130" t="s">
        <v>184</v>
      </c>
      <c r="AB1072" s="26" t="str">
        <f t="shared" si="48"/>
        <v/>
      </c>
      <c r="AC1072" s="26" t="str">
        <f t="shared" si="49"/>
        <v/>
      </c>
      <c r="AD1072" s="23" t="str">
        <f t="shared" si="50"/>
        <v/>
      </c>
    </row>
    <row r="1073" spans="3:30" x14ac:dyDescent="0.25">
      <c r="C1073" s="67"/>
      <c r="D1073" s="57"/>
      <c r="E1073" s="124" t="s">
        <v>184</v>
      </c>
      <c r="F1073" s="67"/>
      <c r="G1073" s="129" t="s">
        <v>184</v>
      </c>
      <c r="H1073" s="129" t="s">
        <v>184</v>
      </c>
      <c r="I1073" s="130" t="s">
        <v>184</v>
      </c>
      <c r="AB1073" s="26" t="str">
        <f t="shared" si="48"/>
        <v/>
      </c>
      <c r="AC1073" s="26" t="str">
        <f t="shared" si="49"/>
        <v/>
      </c>
      <c r="AD1073" s="23" t="str">
        <f t="shared" si="50"/>
        <v/>
      </c>
    </row>
    <row r="1074" spans="3:30" x14ac:dyDescent="0.25">
      <c r="C1074" s="67"/>
      <c r="D1074" s="57"/>
      <c r="E1074" s="124" t="s">
        <v>184</v>
      </c>
      <c r="F1074" s="67"/>
      <c r="G1074" s="129" t="s">
        <v>184</v>
      </c>
      <c r="H1074" s="129" t="s">
        <v>184</v>
      </c>
      <c r="I1074" s="130" t="s">
        <v>184</v>
      </c>
      <c r="AB1074" s="26" t="str">
        <f t="shared" si="48"/>
        <v/>
      </c>
      <c r="AC1074" s="26" t="str">
        <f t="shared" si="49"/>
        <v/>
      </c>
      <c r="AD1074" s="23" t="str">
        <f t="shared" si="50"/>
        <v/>
      </c>
    </row>
    <row r="1075" spans="3:30" x14ac:dyDescent="0.25">
      <c r="C1075" s="67"/>
      <c r="D1075" s="57"/>
      <c r="E1075" s="124" t="s">
        <v>184</v>
      </c>
      <c r="F1075" s="67"/>
      <c r="G1075" s="129" t="s">
        <v>184</v>
      </c>
      <c r="H1075" s="129" t="s">
        <v>184</v>
      </c>
      <c r="I1075" s="130" t="s">
        <v>184</v>
      </c>
      <c r="AB1075" s="26" t="str">
        <f t="shared" si="48"/>
        <v/>
      </c>
      <c r="AC1075" s="26" t="str">
        <f t="shared" si="49"/>
        <v/>
      </c>
      <c r="AD1075" s="23" t="str">
        <f t="shared" si="50"/>
        <v/>
      </c>
    </row>
    <row r="1076" spans="3:30" x14ac:dyDescent="0.25">
      <c r="C1076" s="67"/>
      <c r="D1076" s="57"/>
      <c r="E1076" s="124" t="s">
        <v>184</v>
      </c>
      <c r="F1076" s="67"/>
      <c r="G1076" s="129" t="s">
        <v>184</v>
      </c>
      <c r="H1076" s="129" t="s">
        <v>184</v>
      </c>
      <c r="I1076" s="130" t="s">
        <v>184</v>
      </c>
      <c r="AB1076" s="26" t="str">
        <f t="shared" si="48"/>
        <v/>
      </c>
      <c r="AC1076" s="26" t="str">
        <f t="shared" si="49"/>
        <v/>
      </c>
      <c r="AD1076" s="23" t="str">
        <f t="shared" si="50"/>
        <v/>
      </c>
    </row>
    <row r="1077" spans="3:30" x14ac:dyDescent="0.25">
      <c r="C1077" s="67"/>
      <c r="D1077" s="57"/>
      <c r="E1077" s="124" t="s">
        <v>184</v>
      </c>
      <c r="F1077" s="67"/>
      <c r="G1077" s="129" t="s">
        <v>184</v>
      </c>
      <c r="H1077" s="129" t="s">
        <v>184</v>
      </c>
      <c r="I1077" s="130" t="s">
        <v>184</v>
      </c>
      <c r="AB1077" s="26" t="str">
        <f t="shared" si="48"/>
        <v/>
      </c>
      <c r="AC1077" s="26" t="str">
        <f t="shared" si="49"/>
        <v/>
      </c>
      <c r="AD1077" s="23" t="str">
        <f t="shared" si="50"/>
        <v/>
      </c>
    </row>
    <row r="1078" spans="3:30" x14ac:dyDescent="0.25">
      <c r="C1078" s="67"/>
      <c r="D1078" s="57"/>
      <c r="E1078" s="124" t="s">
        <v>184</v>
      </c>
      <c r="F1078" s="67"/>
      <c r="G1078" s="129" t="s">
        <v>184</v>
      </c>
      <c r="H1078" s="129" t="s">
        <v>184</v>
      </c>
      <c r="I1078" s="130" t="s">
        <v>184</v>
      </c>
      <c r="AB1078" s="26" t="str">
        <f t="shared" si="48"/>
        <v/>
      </c>
      <c r="AC1078" s="26" t="str">
        <f t="shared" si="49"/>
        <v/>
      </c>
      <c r="AD1078" s="23" t="str">
        <f t="shared" si="50"/>
        <v/>
      </c>
    </row>
    <row r="1079" spans="3:30" ht="15.75" x14ac:dyDescent="0.25">
      <c r="C1079" s="20"/>
      <c r="D1079" s="21"/>
      <c r="E1079" s="125" t="s">
        <v>184</v>
      </c>
      <c r="F1079" s="20"/>
      <c r="G1079" s="131" t="s">
        <v>184</v>
      </c>
      <c r="H1079" s="131" t="s">
        <v>184</v>
      </c>
      <c r="I1079" s="132" t="s">
        <v>184</v>
      </c>
      <c r="AB1079" s="26" t="str">
        <f t="shared" si="48"/>
        <v/>
      </c>
      <c r="AC1079" s="26" t="str">
        <f t="shared" si="49"/>
        <v/>
      </c>
      <c r="AD1079" s="23" t="str">
        <f t="shared" si="50"/>
        <v/>
      </c>
    </row>
    <row r="1080" spans="3:30" ht="15.75" x14ac:dyDescent="0.25">
      <c r="C1080" s="20"/>
      <c r="D1080" s="21"/>
      <c r="E1080" s="125" t="s">
        <v>184</v>
      </c>
      <c r="F1080" s="20"/>
      <c r="G1080" s="131" t="s">
        <v>184</v>
      </c>
      <c r="H1080" s="131" t="s">
        <v>184</v>
      </c>
      <c r="I1080" s="132" t="s">
        <v>184</v>
      </c>
      <c r="AB1080" s="26" t="str">
        <f t="shared" si="48"/>
        <v/>
      </c>
      <c r="AC1080" s="26" t="str">
        <f t="shared" si="49"/>
        <v/>
      </c>
      <c r="AD1080" s="23" t="str">
        <f t="shared" si="50"/>
        <v/>
      </c>
    </row>
    <row r="1081" spans="3:30" ht="15.75" x14ac:dyDescent="0.25">
      <c r="C1081" s="20"/>
      <c r="D1081" s="21"/>
      <c r="E1081" s="125" t="s">
        <v>184</v>
      </c>
      <c r="F1081" s="20"/>
      <c r="G1081" s="131" t="s">
        <v>184</v>
      </c>
      <c r="H1081" s="131" t="s">
        <v>184</v>
      </c>
      <c r="I1081" s="132" t="s">
        <v>184</v>
      </c>
      <c r="AB1081" s="26" t="str">
        <f t="shared" si="48"/>
        <v/>
      </c>
      <c r="AC1081" s="26" t="str">
        <f t="shared" si="49"/>
        <v/>
      </c>
      <c r="AD1081" s="23" t="str">
        <f t="shared" si="50"/>
        <v/>
      </c>
    </row>
    <row r="1082" spans="3:30" ht="15.75" x14ac:dyDescent="0.25">
      <c r="C1082" s="20"/>
      <c r="D1082" s="21"/>
      <c r="E1082" s="125" t="s">
        <v>184</v>
      </c>
      <c r="F1082" s="20"/>
      <c r="G1082" s="131" t="s">
        <v>184</v>
      </c>
      <c r="H1082" s="131" t="s">
        <v>184</v>
      </c>
      <c r="I1082" s="132" t="s">
        <v>184</v>
      </c>
      <c r="AB1082" s="26" t="str">
        <f t="shared" si="48"/>
        <v/>
      </c>
      <c r="AC1082" s="26" t="str">
        <f t="shared" si="49"/>
        <v/>
      </c>
      <c r="AD1082" s="23" t="str">
        <f t="shared" si="50"/>
        <v/>
      </c>
    </row>
    <row r="1083" spans="3:30" ht="15.75" x14ac:dyDescent="0.25">
      <c r="C1083" s="20"/>
      <c r="D1083" s="21"/>
      <c r="E1083" s="125" t="s">
        <v>184</v>
      </c>
      <c r="F1083" s="20"/>
      <c r="G1083" s="131" t="s">
        <v>184</v>
      </c>
      <c r="H1083" s="131" t="s">
        <v>184</v>
      </c>
      <c r="I1083" s="132" t="s">
        <v>184</v>
      </c>
      <c r="AB1083" s="26" t="str">
        <f t="shared" si="48"/>
        <v/>
      </c>
      <c r="AC1083" s="26" t="str">
        <f t="shared" si="49"/>
        <v/>
      </c>
      <c r="AD1083" s="23" t="str">
        <f t="shared" si="50"/>
        <v/>
      </c>
    </row>
    <row r="1084" spans="3:30" ht="15.75" x14ac:dyDescent="0.25">
      <c r="C1084" s="20"/>
      <c r="D1084" s="21"/>
      <c r="E1084" s="125" t="s">
        <v>184</v>
      </c>
      <c r="F1084" s="20"/>
      <c r="G1084" s="131" t="s">
        <v>184</v>
      </c>
      <c r="H1084" s="131" t="s">
        <v>184</v>
      </c>
      <c r="I1084" s="132" t="s">
        <v>184</v>
      </c>
      <c r="AB1084" s="26" t="str">
        <f t="shared" si="48"/>
        <v/>
      </c>
      <c r="AC1084" s="26" t="str">
        <f t="shared" si="49"/>
        <v/>
      </c>
      <c r="AD1084" s="23" t="str">
        <f t="shared" si="50"/>
        <v/>
      </c>
    </row>
    <row r="1085" spans="3:30" ht="15.75" x14ac:dyDescent="0.25">
      <c r="C1085" s="20"/>
      <c r="D1085" s="21"/>
      <c r="E1085" s="125" t="s">
        <v>184</v>
      </c>
      <c r="F1085" s="20"/>
      <c r="G1085" s="131" t="s">
        <v>184</v>
      </c>
      <c r="H1085" s="131" t="s">
        <v>184</v>
      </c>
      <c r="I1085" s="132" t="s">
        <v>184</v>
      </c>
      <c r="AB1085" s="26" t="str">
        <f t="shared" si="48"/>
        <v/>
      </c>
      <c r="AC1085" s="26" t="str">
        <f t="shared" si="49"/>
        <v/>
      </c>
      <c r="AD1085" s="23" t="str">
        <f t="shared" si="50"/>
        <v/>
      </c>
    </row>
    <row r="1086" spans="3:30" ht="15.75" x14ac:dyDescent="0.25">
      <c r="C1086" s="20"/>
      <c r="D1086" s="21"/>
      <c r="E1086" s="125" t="s">
        <v>184</v>
      </c>
      <c r="F1086" s="20"/>
      <c r="G1086" s="131" t="s">
        <v>184</v>
      </c>
      <c r="H1086" s="131" t="s">
        <v>184</v>
      </c>
      <c r="I1086" s="132" t="s">
        <v>184</v>
      </c>
      <c r="AB1086" s="26" t="str">
        <f t="shared" si="48"/>
        <v/>
      </c>
      <c r="AC1086" s="26" t="str">
        <f t="shared" si="49"/>
        <v/>
      </c>
      <c r="AD1086" s="23" t="str">
        <f t="shared" si="50"/>
        <v/>
      </c>
    </row>
    <row r="1087" spans="3:30" ht="15.75" x14ac:dyDescent="0.25">
      <c r="C1087" s="20"/>
      <c r="D1087" s="21"/>
      <c r="E1087" s="125" t="s">
        <v>184</v>
      </c>
      <c r="F1087" s="20"/>
      <c r="G1087" s="131" t="s">
        <v>184</v>
      </c>
      <c r="H1087" s="131" t="s">
        <v>184</v>
      </c>
      <c r="I1087" s="132" t="s">
        <v>184</v>
      </c>
      <c r="AB1087" s="26" t="str">
        <f t="shared" si="48"/>
        <v/>
      </c>
      <c r="AC1087" s="26" t="str">
        <f t="shared" si="49"/>
        <v/>
      </c>
      <c r="AD1087" s="23" t="str">
        <f t="shared" si="50"/>
        <v/>
      </c>
    </row>
    <row r="1088" spans="3:30" ht="15.75" x14ac:dyDescent="0.25">
      <c r="C1088" s="20"/>
      <c r="D1088" s="21"/>
      <c r="E1088" s="125" t="s">
        <v>184</v>
      </c>
      <c r="F1088" s="20"/>
      <c r="G1088" s="131" t="s">
        <v>184</v>
      </c>
      <c r="H1088" s="131" t="s">
        <v>184</v>
      </c>
      <c r="I1088" s="132" t="s">
        <v>184</v>
      </c>
      <c r="AB1088" s="26" t="str">
        <f t="shared" si="48"/>
        <v/>
      </c>
      <c r="AC1088" s="26" t="str">
        <f t="shared" si="49"/>
        <v/>
      </c>
      <c r="AD1088" s="23" t="str">
        <f t="shared" si="50"/>
        <v/>
      </c>
    </row>
    <row r="1089" spans="3:30" ht="15.75" x14ac:dyDescent="0.25">
      <c r="C1089" s="20"/>
      <c r="D1089" s="21"/>
      <c r="E1089" s="125" t="s">
        <v>184</v>
      </c>
      <c r="F1089" s="20"/>
      <c r="G1089" s="131" t="s">
        <v>184</v>
      </c>
      <c r="H1089" s="131" t="s">
        <v>184</v>
      </c>
      <c r="I1089" s="132" t="s">
        <v>184</v>
      </c>
      <c r="AB1089" s="26" t="str">
        <f t="shared" si="48"/>
        <v/>
      </c>
      <c r="AC1089" s="26" t="str">
        <f t="shared" si="49"/>
        <v/>
      </c>
      <c r="AD1089" s="23" t="str">
        <f t="shared" si="50"/>
        <v/>
      </c>
    </row>
    <row r="1090" spans="3:30" ht="15.75" x14ac:dyDescent="0.25">
      <c r="C1090" s="20"/>
      <c r="D1090" s="21"/>
      <c r="E1090" s="125" t="s">
        <v>184</v>
      </c>
      <c r="F1090" s="20"/>
      <c r="G1090" s="131" t="s">
        <v>184</v>
      </c>
      <c r="H1090" s="131" t="s">
        <v>184</v>
      </c>
      <c r="I1090" s="132" t="s">
        <v>184</v>
      </c>
      <c r="AB1090" s="26" t="str">
        <f t="shared" si="48"/>
        <v/>
      </c>
      <c r="AC1090" s="26" t="str">
        <f t="shared" si="49"/>
        <v/>
      </c>
      <c r="AD1090" s="23" t="str">
        <f t="shared" si="50"/>
        <v/>
      </c>
    </row>
    <row r="1091" spans="3:30" ht="15.75" x14ac:dyDescent="0.25">
      <c r="C1091" s="20"/>
      <c r="D1091" s="21"/>
      <c r="E1091" s="125" t="s">
        <v>184</v>
      </c>
      <c r="F1091" s="20"/>
      <c r="G1091" s="131" t="s">
        <v>184</v>
      </c>
      <c r="H1091" s="131" t="s">
        <v>184</v>
      </c>
      <c r="I1091" s="132" t="s">
        <v>184</v>
      </c>
      <c r="AB1091" s="26" t="str">
        <f t="shared" si="48"/>
        <v/>
      </c>
      <c r="AC1091" s="26" t="str">
        <f t="shared" si="49"/>
        <v/>
      </c>
      <c r="AD1091" s="23" t="str">
        <f t="shared" si="50"/>
        <v/>
      </c>
    </row>
    <row r="1092" spans="3:30" ht="15.75" x14ac:dyDescent="0.25">
      <c r="C1092" s="20"/>
      <c r="D1092" s="21"/>
      <c r="E1092" s="125" t="s">
        <v>184</v>
      </c>
      <c r="F1092" s="20"/>
      <c r="G1092" s="131" t="s">
        <v>184</v>
      </c>
      <c r="H1092" s="131" t="s">
        <v>184</v>
      </c>
      <c r="I1092" s="132" t="s">
        <v>184</v>
      </c>
      <c r="AB1092" s="26" t="str">
        <f t="shared" si="48"/>
        <v/>
      </c>
      <c r="AC1092" s="26" t="str">
        <f t="shared" si="49"/>
        <v/>
      </c>
      <c r="AD1092" s="23" t="str">
        <f t="shared" si="50"/>
        <v/>
      </c>
    </row>
    <row r="1093" spans="3:30" ht="15.75" x14ac:dyDescent="0.25">
      <c r="C1093" s="20"/>
      <c r="D1093" s="21"/>
      <c r="E1093" s="125" t="s">
        <v>184</v>
      </c>
      <c r="F1093" s="20"/>
      <c r="G1093" s="131" t="s">
        <v>184</v>
      </c>
      <c r="H1093" s="131" t="s">
        <v>184</v>
      </c>
      <c r="I1093" s="132" t="s">
        <v>184</v>
      </c>
      <c r="AB1093" s="26" t="str">
        <f t="shared" si="48"/>
        <v/>
      </c>
      <c r="AC1093" s="26" t="str">
        <f t="shared" si="49"/>
        <v/>
      </c>
      <c r="AD1093" s="23" t="str">
        <f t="shared" si="50"/>
        <v/>
      </c>
    </row>
    <row r="1094" spans="3:30" ht="15.75" x14ac:dyDescent="0.25">
      <c r="C1094" s="20"/>
      <c r="D1094" s="21"/>
      <c r="E1094" s="125" t="s">
        <v>184</v>
      </c>
      <c r="F1094" s="20"/>
      <c r="G1094" s="131" t="s">
        <v>184</v>
      </c>
      <c r="H1094" s="131" t="s">
        <v>184</v>
      </c>
      <c r="I1094" s="132" t="s">
        <v>184</v>
      </c>
      <c r="AB1094" s="26" t="str">
        <f t="shared" si="48"/>
        <v/>
      </c>
      <c r="AC1094" s="26" t="str">
        <f t="shared" si="49"/>
        <v/>
      </c>
      <c r="AD1094" s="23" t="str">
        <f t="shared" si="50"/>
        <v/>
      </c>
    </row>
    <row r="1095" spans="3:30" ht="15.75" x14ac:dyDescent="0.25">
      <c r="C1095" s="20"/>
      <c r="D1095" s="21"/>
      <c r="E1095" s="125" t="s">
        <v>184</v>
      </c>
      <c r="F1095" s="20"/>
      <c r="G1095" s="131" t="s">
        <v>184</v>
      </c>
      <c r="H1095" s="131" t="s">
        <v>184</v>
      </c>
      <c r="I1095" s="132" t="s">
        <v>184</v>
      </c>
      <c r="AB1095" s="26" t="str">
        <f t="shared" ref="AB1095:AB1158" si="51">IF(D1095="","",MONTH(D1095))</f>
        <v/>
      </c>
      <c r="AC1095" s="26" t="str">
        <f t="shared" ref="AC1095:AC1158" si="52">IF(D1095="","",YEAR(D1095))</f>
        <v/>
      </c>
      <c r="AD1095" s="23" t="str">
        <f t="shared" ref="AD1095:AD1158" si="53">IF(ISERROR(
IF(G1095="","",H1095-G1095)),"",IF(G1095="","",H1095-G1095))</f>
        <v/>
      </c>
    </row>
    <row r="1096" spans="3:30" ht="15.75" x14ac:dyDescent="0.25">
      <c r="C1096" s="20"/>
      <c r="D1096" s="21"/>
      <c r="E1096" s="125" t="s">
        <v>184</v>
      </c>
      <c r="F1096" s="20"/>
      <c r="G1096" s="131" t="s">
        <v>184</v>
      </c>
      <c r="H1096" s="131" t="s">
        <v>184</v>
      </c>
      <c r="I1096" s="132" t="s">
        <v>184</v>
      </c>
      <c r="AB1096" s="26" t="str">
        <f t="shared" si="51"/>
        <v/>
      </c>
      <c r="AC1096" s="26" t="str">
        <f t="shared" si="52"/>
        <v/>
      </c>
      <c r="AD1096" s="23" t="str">
        <f t="shared" si="53"/>
        <v/>
      </c>
    </row>
    <row r="1097" spans="3:30" ht="15.75" x14ac:dyDescent="0.25">
      <c r="C1097" s="20"/>
      <c r="D1097" s="21"/>
      <c r="E1097" s="125" t="s">
        <v>184</v>
      </c>
      <c r="F1097" s="20"/>
      <c r="G1097" s="131" t="s">
        <v>184</v>
      </c>
      <c r="H1097" s="131" t="s">
        <v>184</v>
      </c>
      <c r="I1097" s="132" t="s">
        <v>184</v>
      </c>
      <c r="AB1097" s="26" t="str">
        <f t="shared" si="51"/>
        <v/>
      </c>
      <c r="AC1097" s="26" t="str">
        <f t="shared" si="52"/>
        <v/>
      </c>
      <c r="AD1097" s="23" t="str">
        <f t="shared" si="53"/>
        <v/>
      </c>
    </row>
    <row r="1098" spans="3:30" ht="15.75" x14ac:dyDescent="0.25">
      <c r="C1098" s="20"/>
      <c r="D1098" s="21"/>
      <c r="E1098" s="125" t="s">
        <v>184</v>
      </c>
      <c r="F1098" s="20"/>
      <c r="G1098" s="131" t="s">
        <v>184</v>
      </c>
      <c r="H1098" s="131" t="s">
        <v>184</v>
      </c>
      <c r="I1098" s="132" t="s">
        <v>184</v>
      </c>
      <c r="AB1098" s="26" t="str">
        <f t="shared" si="51"/>
        <v/>
      </c>
      <c r="AC1098" s="26" t="str">
        <f t="shared" si="52"/>
        <v/>
      </c>
      <c r="AD1098" s="23" t="str">
        <f t="shared" si="53"/>
        <v/>
      </c>
    </row>
    <row r="1099" spans="3:30" ht="15.75" x14ac:dyDescent="0.25">
      <c r="C1099" s="20"/>
      <c r="D1099" s="21"/>
      <c r="E1099" s="125" t="s">
        <v>184</v>
      </c>
      <c r="F1099" s="20"/>
      <c r="G1099" s="131" t="s">
        <v>184</v>
      </c>
      <c r="H1099" s="131" t="s">
        <v>184</v>
      </c>
      <c r="I1099" s="132" t="s">
        <v>184</v>
      </c>
      <c r="AB1099" s="26" t="str">
        <f t="shared" si="51"/>
        <v/>
      </c>
      <c r="AC1099" s="26" t="str">
        <f t="shared" si="52"/>
        <v/>
      </c>
      <c r="AD1099" s="23" t="str">
        <f t="shared" si="53"/>
        <v/>
      </c>
    </row>
    <row r="1100" spans="3:30" ht="15.75" x14ac:dyDescent="0.25">
      <c r="C1100" s="20"/>
      <c r="D1100" s="21"/>
      <c r="E1100" s="125" t="s">
        <v>184</v>
      </c>
      <c r="F1100" s="20"/>
      <c r="G1100" s="131" t="s">
        <v>184</v>
      </c>
      <c r="H1100" s="131" t="s">
        <v>184</v>
      </c>
      <c r="I1100" s="132" t="s">
        <v>184</v>
      </c>
      <c r="AB1100" s="26" t="str">
        <f t="shared" si="51"/>
        <v/>
      </c>
      <c r="AC1100" s="26" t="str">
        <f t="shared" si="52"/>
        <v/>
      </c>
      <c r="AD1100" s="23" t="str">
        <f t="shared" si="53"/>
        <v/>
      </c>
    </row>
    <row r="1101" spans="3:30" ht="15.75" x14ac:dyDescent="0.25">
      <c r="C1101" s="20"/>
      <c r="D1101" s="21"/>
      <c r="E1101" s="125" t="s">
        <v>184</v>
      </c>
      <c r="F1101" s="20"/>
      <c r="G1101" s="131" t="s">
        <v>184</v>
      </c>
      <c r="H1101" s="131" t="s">
        <v>184</v>
      </c>
      <c r="I1101" s="132" t="s">
        <v>184</v>
      </c>
      <c r="AB1101" s="26" t="str">
        <f t="shared" si="51"/>
        <v/>
      </c>
      <c r="AC1101" s="26" t="str">
        <f t="shared" si="52"/>
        <v/>
      </c>
      <c r="AD1101" s="23" t="str">
        <f t="shared" si="53"/>
        <v/>
      </c>
    </row>
    <row r="1102" spans="3:30" ht="15.75" x14ac:dyDescent="0.25">
      <c r="C1102" s="20"/>
      <c r="D1102" s="21"/>
      <c r="E1102" s="125" t="s">
        <v>184</v>
      </c>
      <c r="F1102" s="20"/>
      <c r="G1102" s="131" t="s">
        <v>184</v>
      </c>
      <c r="H1102" s="131" t="s">
        <v>184</v>
      </c>
      <c r="I1102" s="132" t="s">
        <v>184</v>
      </c>
      <c r="AB1102" s="26" t="str">
        <f t="shared" si="51"/>
        <v/>
      </c>
      <c r="AC1102" s="26" t="str">
        <f t="shared" si="52"/>
        <v/>
      </c>
      <c r="AD1102" s="23" t="str">
        <f t="shared" si="53"/>
        <v/>
      </c>
    </row>
    <row r="1103" spans="3:30" ht="15.75" x14ac:dyDescent="0.25">
      <c r="C1103" s="20"/>
      <c r="D1103" s="21"/>
      <c r="E1103" s="125" t="s">
        <v>184</v>
      </c>
      <c r="F1103" s="20"/>
      <c r="G1103" s="131" t="s">
        <v>184</v>
      </c>
      <c r="H1103" s="131" t="s">
        <v>184</v>
      </c>
      <c r="I1103" s="132" t="s">
        <v>184</v>
      </c>
      <c r="AB1103" s="26" t="str">
        <f t="shared" si="51"/>
        <v/>
      </c>
      <c r="AC1103" s="26" t="str">
        <f t="shared" si="52"/>
        <v/>
      </c>
      <c r="AD1103" s="23" t="str">
        <f t="shared" si="53"/>
        <v/>
      </c>
    </row>
    <row r="1104" spans="3:30" ht="15.75" x14ac:dyDescent="0.25">
      <c r="C1104" s="20"/>
      <c r="D1104" s="21"/>
      <c r="E1104" s="125" t="s">
        <v>184</v>
      </c>
      <c r="F1104" s="20"/>
      <c r="G1104" s="131" t="s">
        <v>184</v>
      </c>
      <c r="H1104" s="131" t="s">
        <v>184</v>
      </c>
      <c r="I1104" s="132" t="s">
        <v>184</v>
      </c>
      <c r="AB1104" s="26" t="str">
        <f t="shared" si="51"/>
        <v/>
      </c>
      <c r="AC1104" s="26" t="str">
        <f t="shared" si="52"/>
        <v/>
      </c>
      <c r="AD1104" s="23" t="str">
        <f t="shared" si="53"/>
        <v/>
      </c>
    </row>
    <row r="1105" spans="3:30" ht="15.75" x14ac:dyDescent="0.25">
      <c r="C1105" s="20"/>
      <c r="D1105" s="21"/>
      <c r="E1105" s="125" t="s">
        <v>184</v>
      </c>
      <c r="F1105" s="20"/>
      <c r="G1105" s="131" t="s">
        <v>184</v>
      </c>
      <c r="H1105" s="131" t="s">
        <v>184</v>
      </c>
      <c r="I1105" s="132" t="s">
        <v>184</v>
      </c>
      <c r="AB1105" s="26" t="str">
        <f t="shared" si="51"/>
        <v/>
      </c>
      <c r="AC1105" s="26" t="str">
        <f t="shared" si="52"/>
        <v/>
      </c>
      <c r="AD1105" s="23" t="str">
        <f t="shared" si="53"/>
        <v/>
      </c>
    </row>
    <row r="1106" spans="3:30" ht="15.75" x14ac:dyDescent="0.25">
      <c r="C1106" s="20"/>
      <c r="D1106" s="21"/>
      <c r="E1106" s="125" t="s">
        <v>184</v>
      </c>
      <c r="F1106" s="20"/>
      <c r="G1106" s="131" t="s">
        <v>184</v>
      </c>
      <c r="H1106" s="131" t="s">
        <v>184</v>
      </c>
      <c r="I1106" s="132" t="s">
        <v>184</v>
      </c>
      <c r="AB1106" s="26" t="str">
        <f t="shared" si="51"/>
        <v/>
      </c>
      <c r="AC1106" s="26" t="str">
        <f t="shared" si="52"/>
        <v/>
      </c>
      <c r="AD1106" s="23" t="str">
        <f t="shared" si="53"/>
        <v/>
      </c>
    </row>
    <row r="1107" spans="3:30" ht="15.75" x14ac:dyDescent="0.25">
      <c r="C1107" s="20"/>
      <c r="D1107" s="21"/>
      <c r="E1107" s="125" t="s">
        <v>184</v>
      </c>
      <c r="F1107" s="20"/>
      <c r="G1107" s="131" t="s">
        <v>184</v>
      </c>
      <c r="H1107" s="131" t="s">
        <v>184</v>
      </c>
      <c r="I1107" s="132" t="s">
        <v>184</v>
      </c>
      <c r="AB1107" s="26" t="str">
        <f t="shared" si="51"/>
        <v/>
      </c>
      <c r="AC1107" s="26" t="str">
        <f t="shared" si="52"/>
        <v/>
      </c>
      <c r="AD1107" s="23" t="str">
        <f t="shared" si="53"/>
        <v/>
      </c>
    </row>
    <row r="1108" spans="3:30" ht="15.75" x14ac:dyDescent="0.25">
      <c r="C1108" s="20"/>
      <c r="D1108" s="21"/>
      <c r="E1108" s="125" t="s">
        <v>184</v>
      </c>
      <c r="F1108" s="20"/>
      <c r="G1108" s="131" t="s">
        <v>184</v>
      </c>
      <c r="H1108" s="131" t="s">
        <v>184</v>
      </c>
      <c r="I1108" s="132" t="s">
        <v>184</v>
      </c>
      <c r="AB1108" s="26" t="str">
        <f t="shared" si="51"/>
        <v/>
      </c>
      <c r="AC1108" s="26" t="str">
        <f t="shared" si="52"/>
        <v/>
      </c>
      <c r="AD1108" s="23" t="str">
        <f t="shared" si="53"/>
        <v/>
      </c>
    </row>
    <row r="1109" spans="3:30" ht="15.75" x14ac:dyDescent="0.25">
      <c r="C1109" s="20"/>
      <c r="D1109" s="21"/>
      <c r="E1109" s="125" t="s">
        <v>184</v>
      </c>
      <c r="F1109" s="20"/>
      <c r="G1109" s="131" t="s">
        <v>184</v>
      </c>
      <c r="H1109" s="131" t="s">
        <v>184</v>
      </c>
      <c r="I1109" s="132" t="s">
        <v>184</v>
      </c>
      <c r="AB1109" s="26" t="str">
        <f t="shared" si="51"/>
        <v/>
      </c>
      <c r="AC1109" s="26" t="str">
        <f t="shared" si="52"/>
        <v/>
      </c>
      <c r="AD1109" s="23" t="str">
        <f t="shared" si="53"/>
        <v/>
      </c>
    </row>
    <row r="1110" spans="3:30" ht="15.75" x14ac:dyDescent="0.25">
      <c r="C1110" s="20"/>
      <c r="D1110" s="21"/>
      <c r="E1110" s="125" t="s">
        <v>184</v>
      </c>
      <c r="F1110" s="20"/>
      <c r="G1110" s="131" t="s">
        <v>184</v>
      </c>
      <c r="H1110" s="131" t="s">
        <v>184</v>
      </c>
      <c r="I1110" s="132" t="s">
        <v>184</v>
      </c>
      <c r="AB1110" s="26" t="str">
        <f t="shared" si="51"/>
        <v/>
      </c>
      <c r="AC1110" s="26" t="str">
        <f t="shared" si="52"/>
        <v/>
      </c>
      <c r="AD1110" s="23" t="str">
        <f t="shared" si="53"/>
        <v/>
      </c>
    </row>
    <row r="1111" spans="3:30" ht="15.75" x14ac:dyDescent="0.25">
      <c r="C1111" s="20"/>
      <c r="D1111" s="21"/>
      <c r="E1111" s="125" t="s">
        <v>184</v>
      </c>
      <c r="F1111" s="20"/>
      <c r="G1111" s="131" t="s">
        <v>184</v>
      </c>
      <c r="H1111" s="131" t="s">
        <v>184</v>
      </c>
      <c r="I1111" s="132" t="s">
        <v>184</v>
      </c>
      <c r="AB1111" s="26" t="str">
        <f t="shared" si="51"/>
        <v/>
      </c>
      <c r="AC1111" s="26" t="str">
        <f t="shared" si="52"/>
        <v/>
      </c>
      <c r="AD1111" s="23" t="str">
        <f t="shared" si="53"/>
        <v/>
      </c>
    </row>
    <row r="1112" spans="3:30" ht="15.75" x14ac:dyDescent="0.25">
      <c r="C1112" s="20"/>
      <c r="D1112" s="21"/>
      <c r="E1112" s="125" t="s">
        <v>184</v>
      </c>
      <c r="F1112" s="20"/>
      <c r="G1112" s="131" t="s">
        <v>184</v>
      </c>
      <c r="H1112" s="131" t="s">
        <v>184</v>
      </c>
      <c r="I1112" s="132" t="s">
        <v>184</v>
      </c>
      <c r="AB1112" s="26" t="str">
        <f t="shared" si="51"/>
        <v/>
      </c>
      <c r="AC1112" s="26" t="str">
        <f t="shared" si="52"/>
        <v/>
      </c>
      <c r="AD1112" s="23" t="str">
        <f t="shared" si="53"/>
        <v/>
      </c>
    </row>
    <row r="1113" spans="3:30" ht="15.75" x14ac:dyDescent="0.25">
      <c r="C1113" s="20"/>
      <c r="D1113" s="21"/>
      <c r="E1113" s="125" t="s">
        <v>184</v>
      </c>
      <c r="F1113" s="20"/>
      <c r="G1113" s="131" t="s">
        <v>184</v>
      </c>
      <c r="H1113" s="131" t="s">
        <v>184</v>
      </c>
      <c r="I1113" s="132" t="s">
        <v>184</v>
      </c>
      <c r="AB1113" s="26" t="str">
        <f t="shared" si="51"/>
        <v/>
      </c>
      <c r="AC1113" s="26" t="str">
        <f t="shared" si="52"/>
        <v/>
      </c>
      <c r="AD1113" s="23" t="str">
        <f t="shared" si="53"/>
        <v/>
      </c>
    </row>
    <row r="1114" spans="3:30" ht="15.75" x14ac:dyDescent="0.25">
      <c r="C1114" s="20"/>
      <c r="D1114" s="21"/>
      <c r="E1114" s="125" t="s">
        <v>184</v>
      </c>
      <c r="F1114" s="20"/>
      <c r="G1114" s="131" t="s">
        <v>184</v>
      </c>
      <c r="H1114" s="131" t="s">
        <v>184</v>
      </c>
      <c r="I1114" s="132" t="s">
        <v>184</v>
      </c>
      <c r="AB1114" s="26" t="str">
        <f t="shared" si="51"/>
        <v/>
      </c>
      <c r="AC1114" s="26" t="str">
        <f t="shared" si="52"/>
        <v/>
      </c>
      <c r="AD1114" s="23" t="str">
        <f t="shared" si="53"/>
        <v/>
      </c>
    </row>
    <row r="1115" spans="3:30" ht="15.75" x14ac:dyDescent="0.25">
      <c r="C1115" s="20"/>
      <c r="D1115" s="21"/>
      <c r="E1115" s="125" t="s">
        <v>184</v>
      </c>
      <c r="F1115" s="20"/>
      <c r="G1115" s="131" t="s">
        <v>184</v>
      </c>
      <c r="H1115" s="131" t="s">
        <v>184</v>
      </c>
      <c r="I1115" s="132" t="s">
        <v>184</v>
      </c>
      <c r="AB1115" s="26" t="str">
        <f t="shared" si="51"/>
        <v/>
      </c>
      <c r="AC1115" s="26" t="str">
        <f t="shared" si="52"/>
        <v/>
      </c>
      <c r="AD1115" s="23" t="str">
        <f t="shared" si="53"/>
        <v/>
      </c>
    </row>
    <row r="1116" spans="3:30" ht="15.75" x14ac:dyDescent="0.25">
      <c r="C1116" s="20"/>
      <c r="D1116" s="21"/>
      <c r="E1116" s="125" t="s">
        <v>184</v>
      </c>
      <c r="F1116" s="20"/>
      <c r="G1116" s="131" t="s">
        <v>184</v>
      </c>
      <c r="H1116" s="131" t="s">
        <v>184</v>
      </c>
      <c r="I1116" s="132" t="s">
        <v>184</v>
      </c>
      <c r="AB1116" s="26" t="str">
        <f t="shared" si="51"/>
        <v/>
      </c>
      <c r="AC1116" s="26" t="str">
        <f t="shared" si="52"/>
        <v/>
      </c>
      <c r="AD1116" s="23" t="str">
        <f t="shared" si="53"/>
        <v/>
      </c>
    </row>
    <row r="1117" spans="3:30" ht="15.75" x14ac:dyDescent="0.25">
      <c r="C1117" s="20"/>
      <c r="D1117" s="21"/>
      <c r="E1117" s="125" t="s">
        <v>184</v>
      </c>
      <c r="F1117" s="20"/>
      <c r="G1117" s="131" t="s">
        <v>184</v>
      </c>
      <c r="H1117" s="131" t="s">
        <v>184</v>
      </c>
      <c r="I1117" s="132" t="s">
        <v>184</v>
      </c>
      <c r="AB1117" s="26" t="str">
        <f t="shared" si="51"/>
        <v/>
      </c>
      <c r="AC1117" s="26" t="str">
        <f t="shared" si="52"/>
        <v/>
      </c>
      <c r="AD1117" s="23" t="str">
        <f t="shared" si="53"/>
        <v/>
      </c>
    </row>
    <row r="1118" spans="3:30" ht="15.75" x14ac:dyDescent="0.25">
      <c r="C1118" s="20"/>
      <c r="D1118" s="21"/>
      <c r="E1118" s="125" t="s">
        <v>184</v>
      </c>
      <c r="F1118" s="20"/>
      <c r="G1118" s="131" t="s">
        <v>184</v>
      </c>
      <c r="H1118" s="131" t="s">
        <v>184</v>
      </c>
      <c r="I1118" s="132" t="s">
        <v>184</v>
      </c>
      <c r="AB1118" s="26" t="str">
        <f t="shared" si="51"/>
        <v/>
      </c>
      <c r="AC1118" s="26" t="str">
        <f t="shared" si="52"/>
        <v/>
      </c>
      <c r="AD1118" s="23" t="str">
        <f t="shared" si="53"/>
        <v/>
      </c>
    </row>
    <row r="1119" spans="3:30" ht="15.75" x14ac:dyDescent="0.25">
      <c r="C1119" s="20"/>
      <c r="D1119" s="21"/>
      <c r="E1119" s="125" t="s">
        <v>184</v>
      </c>
      <c r="F1119" s="20"/>
      <c r="G1119" s="131" t="s">
        <v>184</v>
      </c>
      <c r="H1119" s="131" t="s">
        <v>184</v>
      </c>
      <c r="I1119" s="132" t="s">
        <v>184</v>
      </c>
      <c r="AB1119" s="26" t="str">
        <f t="shared" si="51"/>
        <v/>
      </c>
      <c r="AC1119" s="26" t="str">
        <f t="shared" si="52"/>
        <v/>
      </c>
      <c r="AD1119" s="23" t="str">
        <f t="shared" si="53"/>
        <v/>
      </c>
    </row>
    <row r="1120" spans="3:30" ht="15.75" x14ac:dyDescent="0.25">
      <c r="C1120" s="20"/>
      <c r="D1120" s="21"/>
      <c r="E1120" s="125" t="s">
        <v>184</v>
      </c>
      <c r="F1120" s="20"/>
      <c r="G1120" s="131" t="s">
        <v>184</v>
      </c>
      <c r="H1120" s="131" t="s">
        <v>184</v>
      </c>
      <c r="I1120" s="132" t="s">
        <v>184</v>
      </c>
      <c r="AB1120" s="26" t="str">
        <f t="shared" si="51"/>
        <v/>
      </c>
      <c r="AC1120" s="26" t="str">
        <f t="shared" si="52"/>
        <v/>
      </c>
      <c r="AD1120" s="23" t="str">
        <f t="shared" si="53"/>
        <v/>
      </c>
    </row>
    <row r="1121" spans="3:30" ht="15.75" x14ac:dyDescent="0.25">
      <c r="C1121" s="20"/>
      <c r="D1121" s="21"/>
      <c r="E1121" s="125" t="s">
        <v>184</v>
      </c>
      <c r="F1121" s="20"/>
      <c r="G1121" s="131" t="s">
        <v>184</v>
      </c>
      <c r="H1121" s="131" t="s">
        <v>184</v>
      </c>
      <c r="I1121" s="132" t="s">
        <v>184</v>
      </c>
      <c r="AB1121" s="26" t="str">
        <f t="shared" si="51"/>
        <v/>
      </c>
      <c r="AC1121" s="26" t="str">
        <f t="shared" si="52"/>
        <v/>
      </c>
      <c r="AD1121" s="23" t="str">
        <f t="shared" si="53"/>
        <v/>
      </c>
    </row>
    <row r="1122" spans="3:30" ht="15.75" x14ac:dyDescent="0.25">
      <c r="C1122" s="20"/>
      <c r="D1122" s="21"/>
      <c r="E1122" s="125" t="s">
        <v>184</v>
      </c>
      <c r="F1122" s="20"/>
      <c r="G1122" s="131" t="s">
        <v>184</v>
      </c>
      <c r="H1122" s="131" t="s">
        <v>184</v>
      </c>
      <c r="I1122" s="132" t="s">
        <v>184</v>
      </c>
      <c r="AB1122" s="26" t="str">
        <f t="shared" si="51"/>
        <v/>
      </c>
      <c r="AC1122" s="26" t="str">
        <f t="shared" si="52"/>
        <v/>
      </c>
      <c r="AD1122" s="23" t="str">
        <f t="shared" si="53"/>
        <v/>
      </c>
    </row>
    <row r="1123" spans="3:30" ht="15.75" x14ac:dyDescent="0.25">
      <c r="C1123" s="20"/>
      <c r="D1123" s="21"/>
      <c r="E1123" s="125" t="s">
        <v>184</v>
      </c>
      <c r="F1123" s="20"/>
      <c r="G1123" s="131" t="s">
        <v>184</v>
      </c>
      <c r="H1123" s="131" t="s">
        <v>184</v>
      </c>
      <c r="I1123" s="132" t="s">
        <v>184</v>
      </c>
      <c r="AB1123" s="26" t="str">
        <f t="shared" si="51"/>
        <v/>
      </c>
      <c r="AC1123" s="26" t="str">
        <f t="shared" si="52"/>
        <v/>
      </c>
      <c r="AD1123" s="23" t="str">
        <f t="shared" si="53"/>
        <v/>
      </c>
    </row>
    <row r="1124" spans="3:30" ht="15.75" x14ac:dyDescent="0.25">
      <c r="C1124" s="20"/>
      <c r="D1124" s="21"/>
      <c r="E1124" s="125" t="s">
        <v>184</v>
      </c>
      <c r="F1124" s="20"/>
      <c r="G1124" s="131" t="s">
        <v>184</v>
      </c>
      <c r="H1124" s="131" t="s">
        <v>184</v>
      </c>
      <c r="I1124" s="132" t="s">
        <v>184</v>
      </c>
      <c r="AB1124" s="26" t="str">
        <f t="shared" si="51"/>
        <v/>
      </c>
      <c r="AC1124" s="26" t="str">
        <f t="shared" si="52"/>
        <v/>
      </c>
      <c r="AD1124" s="23" t="str">
        <f t="shared" si="53"/>
        <v/>
      </c>
    </row>
    <row r="1125" spans="3:30" ht="15.75" x14ac:dyDescent="0.25">
      <c r="C1125" s="20"/>
      <c r="D1125" s="21"/>
      <c r="E1125" s="125" t="s">
        <v>184</v>
      </c>
      <c r="F1125" s="20"/>
      <c r="G1125" s="131" t="s">
        <v>184</v>
      </c>
      <c r="H1125" s="131" t="s">
        <v>184</v>
      </c>
      <c r="I1125" s="132" t="s">
        <v>184</v>
      </c>
      <c r="AB1125" s="26" t="str">
        <f t="shared" si="51"/>
        <v/>
      </c>
      <c r="AC1125" s="26" t="str">
        <f t="shared" si="52"/>
        <v/>
      </c>
      <c r="AD1125" s="23" t="str">
        <f t="shared" si="53"/>
        <v/>
      </c>
    </row>
    <row r="1126" spans="3:30" ht="15.75" x14ac:dyDescent="0.25">
      <c r="C1126" s="20"/>
      <c r="D1126" s="21"/>
      <c r="E1126" s="125" t="s">
        <v>184</v>
      </c>
      <c r="F1126" s="20"/>
      <c r="G1126" s="131" t="s">
        <v>184</v>
      </c>
      <c r="H1126" s="131" t="s">
        <v>184</v>
      </c>
      <c r="I1126" s="132" t="s">
        <v>184</v>
      </c>
      <c r="AB1126" s="26" t="str">
        <f t="shared" si="51"/>
        <v/>
      </c>
      <c r="AC1126" s="26" t="str">
        <f t="shared" si="52"/>
        <v/>
      </c>
      <c r="AD1126" s="23" t="str">
        <f t="shared" si="53"/>
        <v/>
      </c>
    </row>
    <row r="1127" spans="3:30" ht="15.75" x14ac:dyDescent="0.25">
      <c r="C1127" s="20"/>
      <c r="D1127" s="21"/>
      <c r="E1127" s="125" t="s">
        <v>184</v>
      </c>
      <c r="F1127" s="20"/>
      <c r="G1127" s="131" t="s">
        <v>184</v>
      </c>
      <c r="H1127" s="131" t="s">
        <v>184</v>
      </c>
      <c r="I1127" s="132" t="s">
        <v>184</v>
      </c>
      <c r="AB1127" s="26" t="str">
        <f t="shared" si="51"/>
        <v/>
      </c>
      <c r="AC1127" s="26" t="str">
        <f t="shared" si="52"/>
        <v/>
      </c>
      <c r="AD1127" s="23" t="str">
        <f t="shared" si="53"/>
        <v/>
      </c>
    </row>
    <row r="1128" spans="3:30" ht="15.75" x14ac:dyDescent="0.25">
      <c r="C1128" s="20"/>
      <c r="D1128" s="21"/>
      <c r="E1128" s="125" t="s">
        <v>184</v>
      </c>
      <c r="F1128" s="20"/>
      <c r="G1128" s="131" t="s">
        <v>184</v>
      </c>
      <c r="H1128" s="131" t="s">
        <v>184</v>
      </c>
      <c r="I1128" s="132" t="s">
        <v>184</v>
      </c>
      <c r="AB1128" s="26" t="str">
        <f t="shared" si="51"/>
        <v/>
      </c>
      <c r="AC1128" s="26" t="str">
        <f t="shared" si="52"/>
        <v/>
      </c>
      <c r="AD1128" s="23" t="str">
        <f t="shared" si="53"/>
        <v/>
      </c>
    </row>
    <row r="1129" spans="3:30" ht="15.75" x14ac:dyDescent="0.25">
      <c r="C1129" s="20"/>
      <c r="D1129" s="21"/>
      <c r="E1129" s="125" t="s">
        <v>184</v>
      </c>
      <c r="F1129" s="20"/>
      <c r="G1129" s="131" t="s">
        <v>184</v>
      </c>
      <c r="H1129" s="131" t="s">
        <v>184</v>
      </c>
      <c r="I1129" s="132" t="s">
        <v>184</v>
      </c>
      <c r="AB1129" s="26" t="str">
        <f t="shared" si="51"/>
        <v/>
      </c>
      <c r="AC1129" s="26" t="str">
        <f t="shared" si="52"/>
        <v/>
      </c>
      <c r="AD1129" s="23" t="str">
        <f t="shared" si="53"/>
        <v/>
      </c>
    </row>
    <row r="1130" spans="3:30" ht="15.75" x14ac:dyDescent="0.25">
      <c r="C1130" s="20"/>
      <c r="D1130" s="21"/>
      <c r="E1130" s="125" t="s">
        <v>184</v>
      </c>
      <c r="F1130" s="20"/>
      <c r="G1130" s="131" t="s">
        <v>184</v>
      </c>
      <c r="H1130" s="131" t="s">
        <v>184</v>
      </c>
      <c r="I1130" s="132" t="s">
        <v>184</v>
      </c>
      <c r="AB1130" s="26" t="str">
        <f t="shared" si="51"/>
        <v/>
      </c>
      <c r="AC1130" s="26" t="str">
        <f t="shared" si="52"/>
        <v/>
      </c>
      <c r="AD1130" s="23" t="str">
        <f t="shared" si="53"/>
        <v/>
      </c>
    </row>
    <row r="1131" spans="3:30" ht="15.75" x14ac:dyDescent="0.25">
      <c r="C1131" s="20"/>
      <c r="D1131" s="21"/>
      <c r="E1131" s="125" t="s">
        <v>184</v>
      </c>
      <c r="F1131" s="20"/>
      <c r="G1131" s="131" t="s">
        <v>184</v>
      </c>
      <c r="H1131" s="131" t="s">
        <v>184</v>
      </c>
      <c r="I1131" s="132" t="s">
        <v>184</v>
      </c>
      <c r="AB1131" s="26" t="str">
        <f t="shared" si="51"/>
        <v/>
      </c>
      <c r="AC1131" s="26" t="str">
        <f t="shared" si="52"/>
        <v/>
      </c>
      <c r="AD1131" s="23" t="str">
        <f t="shared" si="53"/>
        <v/>
      </c>
    </row>
    <row r="1132" spans="3:30" ht="15.75" x14ac:dyDescent="0.25">
      <c r="C1132" s="20"/>
      <c r="D1132" s="21"/>
      <c r="E1132" s="125" t="s">
        <v>184</v>
      </c>
      <c r="F1132" s="20"/>
      <c r="G1132" s="131" t="s">
        <v>184</v>
      </c>
      <c r="H1132" s="131" t="s">
        <v>184</v>
      </c>
      <c r="I1132" s="132" t="s">
        <v>184</v>
      </c>
      <c r="AB1132" s="26" t="str">
        <f t="shared" si="51"/>
        <v/>
      </c>
      <c r="AC1132" s="26" t="str">
        <f t="shared" si="52"/>
        <v/>
      </c>
      <c r="AD1132" s="23" t="str">
        <f t="shared" si="53"/>
        <v/>
      </c>
    </row>
    <row r="1133" spans="3:30" ht="15.75" x14ac:dyDescent="0.25">
      <c r="C1133" s="20"/>
      <c r="D1133" s="21"/>
      <c r="E1133" s="125" t="s">
        <v>184</v>
      </c>
      <c r="F1133" s="20"/>
      <c r="G1133" s="131" t="s">
        <v>184</v>
      </c>
      <c r="H1133" s="131" t="s">
        <v>184</v>
      </c>
      <c r="I1133" s="132" t="s">
        <v>184</v>
      </c>
      <c r="AB1133" s="26" t="str">
        <f t="shared" si="51"/>
        <v/>
      </c>
      <c r="AC1133" s="26" t="str">
        <f t="shared" si="52"/>
        <v/>
      </c>
      <c r="AD1133" s="23" t="str">
        <f t="shared" si="53"/>
        <v/>
      </c>
    </row>
    <row r="1134" spans="3:30" ht="15.75" x14ac:dyDescent="0.25">
      <c r="C1134" s="20"/>
      <c r="D1134" s="21"/>
      <c r="E1134" s="125" t="s">
        <v>184</v>
      </c>
      <c r="F1134" s="20"/>
      <c r="G1134" s="131" t="s">
        <v>184</v>
      </c>
      <c r="H1134" s="131" t="s">
        <v>184</v>
      </c>
      <c r="I1134" s="132" t="s">
        <v>184</v>
      </c>
      <c r="AB1134" s="26" t="str">
        <f t="shared" si="51"/>
        <v/>
      </c>
      <c r="AC1134" s="26" t="str">
        <f t="shared" si="52"/>
        <v/>
      </c>
      <c r="AD1134" s="23" t="str">
        <f t="shared" si="53"/>
        <v/>
      </c>
    </row>
    <row r="1135" spans="3:30" ht="15.75" x14ac:dyDescent="0.25">
      <c r="C1135" s="20"/>
      <c r="D1135" s="21"/>
      <c r="E1135" s="125" t="s">
        <v>184</v>
      </c>
      <c r="F1135" s="20"/>
      <c r="G1135" s="131" t="s">
        <v>184</v>
      </c>
      <c r="H1135" s="131" t="s">
        <v>184</v>
      </c>
      <c r="I1135" s="132" t="s">
        <v>184</v>
      </c>
      <c r="AB1135" s="26" t="str">
        <f t="shared" si="51"/>
        <v/>
      </c>
      <c r="AC1135" s="26" t="str">
        <f t="shared" si="52"/>
        <v/>
      </c>
      <c r="AD1135" s="23" t="str">
        <f t="shared" si="53"/>
        <v/>
      </c>
    </row>
    <row r="1136" spans="3:30" ht="15.75" x14ac:dyDescent="0.25">
      <c r="C1136" s="20"/>
      <c r="D1136" s="21"/>
      <c r="E1136" s="125" t="s">
        <v>184</v>
      </c>
      <c r="F1136" s="20"/>
      <c r="G1136" s="131" t="s">
        <v>184</v>
      </c>
      <c r="H1136" s="131" t="s">
        <v>184</v>
      </c>
      <c r="I1136" s="132" t="s">
        <v>184</v>
      </c>
      <c r="AB1136" s="26" t="str">
        <f t="shared" si="51"/>
        <v/>
      </c>
      <c r="AC1136" s="26" t="str">
        <f t="shared" si="52"/>
        <v/>
      </c>
      <c r="AD1136" s="23" t="str">
        <f t="shared" si="53"/>
        <v/>
      </c>
    </row>
    <row r="1137" spans="3:30" ht="15.75" x14ac:dyDescent="0.25">
      <c r="C1137" s="20"/>
      <c r="D1137" s="21"/>
      <c r="E1137" s="125" t="s">
        <v>184</v>
      </c>
      <c r="F1137" s="20"/>
      <c r="G1137" s="131" t="s">
        <v>184</v>
      </c>
      <c r="H1137" s="131" t="s">
        <v>184</v>
      </c>
      <c r="I1137" s="132" t="s">
        <v>184</v>
      </c>
      <c r="AB1137" s="26" t="str">
        <f t="shared" si="51"/>
        <v/>
      </c>
      <c r="AC1137" s="26" t="str">
        <f t="shared" si="52"/>
        <v/>
      </c>
      <c r="AD1137" s="23" t="str">
        <f t="shared" si="53"/>
        <v/>
      </c>
    </row>
    <row r="1138" spans="3:30" ht="15.75" x14ac:dyDescent="0.25">
      <c r="C1138" s="20"/>
      <c r="D1138" s="21"/>
      <c r="E1138" s="125" t="s">
        <v>184</v>
      </c>
      <c r="F1138" s="20"/>
      <c r="G1138" s="131" t="s">
        <v>184</v>
      </c>
      <c r="H1138" s="131" t="s">
        <v>184</v>
      </c>
      <c r="I1138" s="132" t="s">
        <v>184</v>
      </c>
      <c r="AB1138" s="26" t="str">
        <f t="shared" si="51"/>
        <v/>
      </c>
      <c r="AC1138" s="26" t="str">
        <f t="shared" si="52"/>
        <v/>
      </c>
      <c r="AD1138" s="23" t="str">
        <f t="shared" si="53"/>
        <v/>
      </c>
    </row>
    <row r="1139" spans="3:30" ht="15.75" x14ac:dyDescent="0.25">
      <c r="C1139" s="20"/>
      <c r="D1139" s="21"/>
      <c r="E1139" s="125" t="s">
        <v>184</v>
      </c>
      <c r="F1139" s="20"/>
      <c r="G1139" s="131" t="s">
        <v>184</v>
      </c>
      <c r="H1139" s="131" t="s">
        <v>184</v>
      </c>
      <c r="I1139" s="132" t="s">
        <v>184</v>
      </c>
      <c r="AB1139" s="26" t="str">
        <f t="shared" si="51"/>
        <v/>
      </c>
      <c r="AC1139" s="26" t="str">
        <f t="shared" si="52"/>
        <v/>
      </c>
      <c r="AD1139" s="23" t="str">
        <f t="shared" si="53"/>
        <v/>
      </c>
    </row>
    <row r="1140" spans="3:30" ht="15.75" x14ac:dyDescent="0.25">
      <c r="C1140" s="20"/>
      <c r="D1140" s="21"/>
      <c r="E1140" s="125" t="s">
        <v>184</v>
      </c>
      <c r="F1140" s="20"/>
      <c r="G1140" s="131" t="s">
        <v>184</v>
      </c>
      <c r="H1140" s="131" t="s">
        <v>184</v>
      </c>
      <c r="I1140" s="132" t="s">
        <v>184</v>
      </c>
      <c r="AB1140" s="26" t="str">
        <f t="shared" si="51"/>
        <v/>
      </c>
      <c r="AC1140" s="26" t="str">
        <f t="shared" si="52"/>
        <v/>
      </c>
      <c r="AD1140" s="23" t="str">
        <f t="shared" si="53"/>
        <v/>
      </c>
    </row>
    <row r="1141" spans="3:30" ht="15.75" x14ac:dyDescent="0.25">
      <c r="C1141" s="20"/>
      <c r="D1141" s="21"/>
      <c r="E1141" s="125" t="s">
        <v>184</v>
      </c>
      <c r="F1141" s="20"/>
      <c r="G1141" s="131" t="s">
        <v>184</v>
      </c>
      <c r="H1141" s="131" t="s">
        <v>184</v>
      </c>
      <c r="I1141" s="132" t="s">
        <v>184</v>
      </c>
      <c r="AB1141" s="26" t="str">
        <f t="shared" si="51"/>
        <v/>
      </c>
      <c r="AC1141" s="26" t="str">
        <f t="shared" si="52"/>
        <v/>
      </c>
      <c r="AD1141" s="23" t="str">
        <f t="shared" si="53"/>
        <v/>
      </c>
    </row>
    <row r="1142" spans="3:30" ht="15.75" x14ac:dyDescent="0.25">
      <c r="C1142" s="20"/>
      <c r="D1142" s="21"/>
      <c r="E1142" s="125" t="s">
        <v>184</v>
      </c>
      <c r="F1142" s="20"/>
      <c r="G1142" s="131" t="s">
        <v>184</v>
      </c>
      <c r="H1142" s="131" t="s">
        <v>184</v>
      </c>
      <c r="I1142" s="132" t="s">
        <v>184</v>
      </c>
      <c r="AB1142" s="26" t="str">
        <f t="shared" si="51"/>
        <v/>
      </c>
      <c r="AC1142" s="26" t="str">
        <f t="shared" si="52"/>
        <v/>
      </c>
      <c r="AD1142" s="23" t="str">
        <f t="shared" si="53"/>
        <v/>
      </c>
    </row>
    <row r="1143" spans="3:30" ht="15.75" x14ac:dyDescent="0.25">
      <c r="C1143" s="20"/>
      <c r="D1143" s="21"/>
      <c r="E1143" s="125" t="s">
        <v>184</v>
      </c>
      <c r="F1143" s="20"/>
      <c r="G1143" s="131" t="s">
        <v>184</v>
      </c>
      <c r="H1143" s="131" t="s">
        <v>184</v>
      </c>
      <c r="I1143" s="132" t="s">
        <v>184</v>
      </c>
      <c r="AB1143" s="26" t="str">
        <f t="shared" si="51"/>
        <v/>
      </c>
      <c r="AC1143" s="26" t="str">
        <f t="shared" si="52"/>
        <v/>
      </c>
      <c r="AD1143" s="23" t="str">
        <f t="shared" si="53"/>
        <v/>
      </c>
    </row>
    <row r="1144" spans="3:30" ht="15.75" x14ac:dyDescent="0.25">
      <c r="C1144" s="20"/>
      <c r="D1144" s="21"/>
      <c r="E1144" s="125" t="s">
        <v>184</v>
      </c>
      <c r="F1144" s="20"/>
      <c r="G1144" s="131" t="s">
        <v>184</v>
      </c>
      <c r="H1144" s="131" t="s">
        <v>184</v>
      </c>
      <c r="I1144" s="132" t="s">
        <v>184</v>
      </c>
      <c r="AB1144" s="26" t="str">
        <f t="shared" si="51"/>
        <v/>
      </c>
      <c r="AC1144" s="26" t="str">
        <f t="shared" si="52"/>
        <v/>
      </c>
      <c r="AD1144" s="23" t="str">
        <f t="shared" si="53"/>
        <v/>
      </c>
    </row>
    <row r="1145" spans="3:30" ht="15.75" x14ac:dyDescent="0.25">
      <c r="C1145" s="20"/>
      <c r="D1145" s="21"/>
      <c r="E1145" s="125" t="s">
        <v>184</v>
      </c>
      <c r="F1145" s="20"/>
      <c r="G1145" s="131" t="s">
        <v>184</v>
      </c>
      <c r="H1145" s="131" t="s">
        <v>184</v>
      </c>
      <c r="I1145" s="132" t="s">
        <v>184</v>
      </c>
      <c r="AB1145" s="26" t="str">
        <f t="shared" si="51"/>
        <v/>
      </c>
      <c r="AC1145" s="26" t="str">
        <f t="shared" si="52"/>
        <v/>
      </c>
      <c r="AD1145" s="23" t="str">
        <f t="shared" si="53"/>
        <v/>
      </c>
    </row>
    <row r="1146" spans="3:30" ht="15.75" x14ac:dyDescent="0.25">
      <c r="C1146" s="20"/>
      <c r="D1146" s="21"/>
      <c r="E1146" s="125" t="s">
        <v>184</v>
      </c>
      <c r="F1146" s="20"/>
      <c r="G1146" s="131" t="s">
        <v>184</v>
      </c>
      <c r="H1146" s="131" t="s">
        <v>184</v>
      </c>
      <c r="I1146" s="132" t="s">
        <v>184</v>
      </c>
      <c r="AB1146" s="26" t="str">
        <f t="shared" si="51"/>
        <v/>
      </c>
      <c r="AC1146" s="26" t="str">
        <f t="shared" si="52"/>
        <v/>
      </c>
      <c r="AD1146" s="23" t="str">
        <f t="shared" si="53"/>
        <v/>
      </c>
    </row>
    <row r="1147" spans="3:30" ht="15.75" x14ac:dyDescent="0.25">
      <c r="C1147" s="20"/>
      <c r="D1147" s="21"/>
      <c r="E1147" s="125" t="s">
        <v>184</v>
      </c>
      <c r="F1147" s="20"/>
      <c r="G1147" s="131" t="s">
        <v>184</v>
      </c>
      <c r="H1147" s="131" t="s">
        <v>184</v>
      </c>
      <c r="I1147" s="132" t="s">
        <v>184</v>
      </c>
      <c r="AB1147" s="26" t="str">
        <f t="shared" si="51"/>
        <v/>
      </c>
      <c r="AC1147" s="26" t="str">
        <f t="shared" si="52"/>
        <v/>
      </c>
      <c r="AD1147" s="23" t="str">
        <f t="shared" si="53"/>
        <v/>
      </c>
    </row>
    <row r="1148" spans="3:30" ht="15.75" x14ac:dyDescent="0.25">
      <c r="C1148" s="20"/>
      <c r="D1148" s="21"/>
      <c r="E1148" s="125" t="s">
        <v>184</v>
      </c>
      <c r="F1148" s="20"/>
      <c r="G1148" s="131" t="s">
        <v>184</v>
      </c>
      <c r="H1148" s="131" t="s">
        <v>184</v>
      </c>
      <c r="I1148" s="132" t="s">
        <v>184</v>
      </c>
      <c r="AB1148" s="26" t="str">
        <f t="shared" si="51"/>
        <v/>
      </c>
      <c r="AC1148" s="26" t="str">
        <f t="shared" si="52"/>
        <v/>
      </c>
      <c r="AD1148" s="23" t="str">
        <f t="shared" si="53"/>
        <v/>
      </c>
    </row>
    <row r="1149" spans="3:30" ht="15.75" x14ac:dyDescent="0.25">
      <c r="C1149" s="20"/>
      <c r="D1149" s="21"/>
      <c r="E1149" s="125" t="s">
        <v>184</v>
      </c>
      <c r="F1149" s="20"/>
      <c r="G1149" s="131" t="s">
        <v>184</v>
      </c>
      <c r="H1149" s="131" t="s">
        <v>184</v>
      </c>
      <c r="I1149" s="132" t="s">
        <v>184</v>
      </c>
      <c r="AB1149" s="26" t="str">
        <f t="shared" si="51"/>
        <v/>
      </c>
      <c r="AC1149" s="26" t="str">
        <f t="shared" si="52"/>
        <v/>
      </c>
      <c r="AD1149" s="23" t="str">
        <f t="shared" si="53"/>
        <v/>
      </c>
    </row>
    <row r="1150" spans="3:30" ht="15.75" x14ac:dyDescent="0.25">
      <c r="C1150" s="20"/>
      <c r="D1150" s="21"/>
      <c r="E1150" s="125" t="s">
        <v>184</v>
      </c>
      <c r="F1150" s="20"/>
      <c r="G1150" s="131" t="s">
        <v>184</v>
      </c>
      <c r="H1150" s="131" t="s">
        <v>184</v>
      </c>
      <c r="I1150" s="132" t="s">
        <v>184</v>
      </c>
      <c r="AB1150" s="26" t="str">
        <f t="shared" si="51"/>
        <v/>
      </c>
      <c r="AC1150" s="26" t="str">
        <f t="shared" si="52"/>
        <v/>
      </c>
      <c r="AD1150" s="23" t="str">
        <f t="shared" si="53"/>
        <v/>
      </c>
    </row>
    <row r="1151" spans="3:30" ht="15.75" x14ac:dyDescent="0.25">
      <c r="C1151" s="20"/>
      <c r="D1151" s="21"/>
      <c r="E1151" s="125" t="s">
        <v>184</v>
      </c>
      <c r="F1151" s="20"/>
      <c r="G1151" s="131" t="s">
        <v>184</v>
      </c>
      <c r="H1151" s="131" t="s">
        <v>184</v>
      </c>
      <c r="I1151" s="132" t="s">
        <v>184</v>
      </c>
      <c r="AB1151" s="26" t="str">
        <f t="shared" si="51"/>
        <v/>
      </c>
      <c r="AC1151" s="26" t="str">
        <f t="shared" si="52"/>
        <v/>
      </c>
      <c r="AD1151" s="23" t="str">
        <f t="shared" si="53"/>
        <v/>
      </c>
    </row>
    <row r="1152" spans="3:30" ht="15.75" x14ac:dyDescent="0.25">
      <c r="C1152" s="20"/>
      <c r="D1152" s="21"/>
      <c r="E1152" s="125" t="s">
        <v>184</v>
      </c>
      <c r="F1152" s="20"/>
      <c r="G1152" s="131" t="s">
        <v>184</v>
      </c>
      <c r="H1152" s="131" t="s">
        <v>184</v>
      </c>
      <c r="I1152" s="132" t="s">
        <v>184</v>
      </c>
      <c r="AB1152" s="26" t="str">
        <f t="shared" si="51"/>
        <v/>
      </c>
      <c r="AC1152" s="26" t="str">
        <f t="shared" si="52"/>
        <v/>
      </c>
      <c r="AD1152" s="23" t="str">
        <f t="shared" si="53"/>
        <v/>
      </c>
    </row>
    <row r="1153" spans="3:30" ht="15.75" x14ac:dyDescent="0.25">
      <c r="C1153" s="20"/>
      <c r="D1153" s="21"/>
      <c r="E1153" s="125" t="s">
        <v>184</v>
      </c>
      <c r="F1153" s="20"/>
      <c r="G1153" s="131" t="s">
        <v>184</v>
      </c>
      <c r="H1153" s="131" t="s">
        <v>184</v>
      </c>
      <c r="I1153" s="132" t="s">
        <v>184</v>
      </c>
      <c r="AB1153" s="26" t="str">
        <f t="shared" si="51"/>
        <v/>
      </c>
      <c r="AC1153" s="26" t="str">
        <f t="shared" si="52"/>
        <v/>
      </c>
      <c r="AD1153" s="23" t="str">
        <f t="shared" si="53"/>
        <v/>
      </c>
    </row>
    <row r="1154" spans="3:30" ht="15.75" x14ac:dyDescent="0.25">
      <c r="C1154" s="20"/>
      <c r="D1154" s="21"/>
      <c r="E1154" s="125" t="s">
        <v>184</v>
      </c>
      <c r="F1154" s="20"/>
      <c r="G1154" s="131" t="s">
        <v>184</v>
      </c>
      <c r="H1154" s="131" t="s">
        <v>184</v>
      </c>
      <c r="I1154" s="132" t="s">
        <v>184</v>
      </c>
      <c r="AB1154" s="26" t="str">
        <f t="shared" si="51"/>
        <v/>
      </c>
      <c r="AC1154" s="26" t="str">
        <f t="shared" si="52"/>
        <v/>
      </c>
      <c r="AD1154" s="23" t="str">
        <f t="shared" si="53"/>
        <v/>
      </c>
    </row>
    <row r="1155" spans="3:30" ht="15.75" x14ac:dyDescent="0.25">
      <c r="C1155" s="20"/>
      <c r="D1155" s="21"/>
      <c r="E1155" s="125" t="s">
        <v>184</v>
      </c>
      <c r="F1155" s="20"/>
      <c r="G1155" s="131" t="s">
        <v>184</v>
      </c>
      <c r="H1155" s="131" t="s">
        <v>184</v>
      </c>
      <c r="I1155" s="132" t="s">
        <v>184</v>
      </c>
      <c r="AB1155" s="26" t="str">
        <f t="shared" si="51"/>
        <v/>
      </c>
      <c r="AC1155" s="26" t="str">
        <f t="shared" si="52"/>
        <v/>
      </c>
      <c r="AD1155" s="23" t="str">
        <f t="shared" si="53"/>
        <v/>
      </c>
    </row>
    <row r="1156" spans="3:30" ht="15.75" x14ac:dyDescent="0.25">
      <c r="C1156" s="20"/>
      <c r="D1156" s="21"/>
      <c r="E1156" s="125" t="s">
        <v>184</v>
      </c>
      <c r="F1156" s="20"/>
      <c r="G1156" s="131" t="s">
        <v>184</v>
      </c>
      <c r="H1156" s="131" t="s">
        <v>184</v>
      </c>
      <c r="I1156" s="132" t="s">
        <v>184</v>
      </c>
      <c r="AB1156" s="26" t="str">
        <f t="shared" si="51"/>
        <v/>
      </c>
      <c r="AC1156" s="26" t="str">
        <f t="shared" si="52"/>
        <v/>
      </c>
      <c r="AD1156" s="23" t="str">
        <f t="shared" si="53"/>
        <v/>
      </c>
    </row>
    <row r="1157" spans="3:30" ht="15.75" x14ac:dyDescent="0.25">
      <c r="C1157" s="20"/>
      <c r="D1157" s="21"/>
      <c r="E1157" s="125" t="s">
        <v>184</v>
      </c>
      <c r="F1157" s="20"/>
      <c r="G1157" s="131" t="s">
        <v>184</v>
      </c>
      <c r="H1157" s="131" t="s">
        <v>184</v>
      </c>
      <c r="I1157" s="132" t="s">
        <v>184</v>
      </c>
      <c r="AB1157" s="26" t="str">
        <f t="shared" si="51"/>
        <v/>
      </c>
      <c r="AC1157" s="26" t="str">
        <f t="shared" si="52"/>
        <v/>
      </c>
      <c r="AD1157" s="23" t="str">
        <f t="shared" si="53"/>
        <v/>
      </c>
    </row>
    <row r="1158" spans="3:30" ht="15.75" x14ac:dyDescent="0.25">
      <c r="C1158" s="20"/>
      <c r="D1158" s="21"/>
      <c r="E1158" s="125" t="s">
        <v>184</v>
      </c>
      <c r="F1158" s="20"/>
      <c r="G1158" s="131" t="s">
        <v>184</v>
      </c>
      <c r="H1158" s="131" t="s">
        <v>184</v>
      </c>
      <c r="I1158" s="132" t="s">
        <v>184</v>
      </c>
      <c r="AB1158" s="26" t="str">
        <f t="shared" si="51"/>
        <v/>
      </c>
      <c r="AC1158" s="26" t="str">
        <f t="shared" si="52"/>
        <v/>
      </c>
      <c r="AD1158" s="23" t="str">
        <f t="shared" si="53"/>
        <v/>
      </c>
    </row>
    <row r="1159" spans="3:30" ht="15.75" x14ac:dyDescent="0.25">
      <c r="C1159" s="20"/>
      <c r="D1159" s="21"/>
      <c r="E1159" s="125" t="s">
        <v>184</v>
      </c>
      <c r="F1159" s="20"/>
      <c r="G1159" s="131" t="s">
        <v>184</v>
      </c>
      <c r="H1159" s="131" t="s">
        <v>184</v>
      </c>
      <c r="I1159" s="132" t="s">
        <v>184</v>
      </c>
      <c r="AB1159" s="26" t="str">
        <f t="shared" ref="AB1159:AB1222" si="54">IF(D1159="","",MONTH(D1159))</f>
        <v/>
      </c>
      <c r="AC1159" s="26" t="str">
        <f t="shared" ref="AC1159:AC1222" si="55">IF(D1159="","",YEAR(D1159))</f>
        <v/>
      </c>
      <c r="AD1159" s="23" t="str">
        <f t="shared" ref="AD1159:AD1222" si="56">IF(ISERROR(
IF(G1159="","",H1159-G1159)),"",IF(G1159="","",H1159-G1159))</f>
        <v/>
      </c>
    </row>
    <row r="1160" spans="3:30" ht="15.75" x14ac:dyDescent="0.25">
      <c r="C1160" s="20"/>
      <c r="D1160" s="21"/>
      <c r="E1160" s="125" t="s">
        <v>184</v>
      </c>
      <c r="F1160" s="20"/>
      <c r="G1160" s="131" t="s">
        <v>184</v>
      </c>
      <c r="H1160" s="131" t="s">
        <v>184</v>
      </c>
      <c r="I1160" s="132" t="s">
        <v>184</v>
      </c>
      <c r="AB1160" s="26" t="str">
        <f t="shared" si="54"/>
        <v/>
      </c>
      <c r="AC1160" s="26" t="str">
        <f t="shared" si="55"/>
        <v/>
      </c>
      <c r="AD1160" s="23" t="str">
        <f t="shared" si="56"/>
        <v/>
      </c>
    </row>
    <row r="1161" spans="3:30" ht="15.75" x14ac:dyDescent="0.25">
      <c r="C1161" s="20"/>
      <c r="D1161" s="21"/>
      <c r="E1161" s="125" t="s">
        <v>184</v>
      </c>
      <c r="F1161" s="20"/>
      <c r="G1161" s="131" t="s">
        <v>184</v>
      </c>
      <c r="H1161" s="131" t="s">
        <v>184</v>
      </c>
      <c r="I1161" s="132" t="s">
        <v>184</v>
      </c>
      <c r="AB1161" s="26" t="str">
        <f t="shared" si="54"/>
        <v/>
      </c>
      <c r="AC1161" s="26" t="str">
        <f t="shared" si="55"/>
        <v/>
      </c>
      <c r="AD1161" s="23" t="str">
        <f t="shared" si="56"/>
        <v/>
      </c>
    </row>
    <row r="1162" spans="3:30" ht="15.75" x14ac:dyDescent="0.25">
      <c r="C1162" s="20"/>
      <c r="D1162" s="21"/>
      <c r="E1162" s="125" t="s">
        <v>184</v>
      </c>
      <c r="F1162" s="20"/>
      <c r="G1162" s="131" t="s">
        <v>184</v>
      </c>
      <c r="H1162" s="131" t="s">
        <v>184</v>
      </c>
      <c r="I1162" s="132" t="s">
        <v>184</v>
      </c>
      <c r="AB1162" s="26" t="str">
        <f t="shared" si="54"/>
        <v/>
      </c>
      <c r="AC1162" s="26" t="str">
        <f t="shared" si="55"/>
        <v/>
      </c>
      <c r="AD1162" s="23" t="str">
        <f t="shared" si="56"/>
        <v/>
      </c>
    </row>
    <row r="1163" spans="3:30" ht="15.75" x14ac:dyDescent="0.25">
      <c r="C1163" s="20"/>
      <c r="D1163" s="21"/>
      <c r="E1163" s="125" t="s">
        <v>184</v>
      </c>
      <c r="F1163" s="20"/>
      <c r="G1163" s="131" t="s">
        <v>184</v>
      </c>
      <c r="H1163" s="131" t="s">
        <v>184</v>
      </c>
      <c r="I1163" s="132" t="s">
        <v>184</v>
      </c>
      <c r="AB1163" s="26" t="str">
        <f t="shared" si="54"/>
        <v/>
      </c>
      <c r="AC1163" s="26" t="str">
        <f t="shared" si="55"/>
        <v/>
      </c>
      <c r="AD1163" s="23" t="str">
        <f t="shared" si="56"/>
        <v/>
      </c>
    </row>
    <row r="1164" spans="3:30" ht="15.75" x14ac:dyDescent="0.25">
      <c r="C1164" s="20"/>
      <c r="D1164" s="21"/>
      <c r="E1164" s="125" t="s">
        <v>184</v>
      </c>
      <c r="F1164" s="20"/>
      <c r="G1164" s="131" t="s">
        <v>184</v>
      </c>
      <c r="H1164" s="131" t="s">
        <v>184</v>
      </c>
      <c r="I1164" s="132" t="s">
        <v>184</v>
      </c>
      <c r="AB1164" s="26" t="str">
        <f t="shared" si="54"/>
        <v/>
      </c>
      <c r="AC1164" s="26" t="str">
        <f t="shared" si="55"/>
        <v/>
      </c>
      <c r="AD1164" s="23" t="str">
        <f t="shared" si="56"/>
        <v/>
      </c>
    </row>
    <row r="1165" spans="3:30" ht="15.75" x14ac:dyDescent="0.25">
      <c r="C1165" s="20"/>
      <c r="D1165" s="21"/>
      <c r="E1165" s="125" t="s">
        <v>184</v>
      </c>
      <c r="F1165" s="20"/>
      <c r="G1165" s="131" t="s">
        <v>184</v>
      </c>
      <c r="H1165" s="131" t="s">
        <v>184</v>
      </c>
      <c r="I1165" s="132" t="s">
        <v>184</v>
      </c>
      <c r="AB1165" s="26" t="str">
        <f t="shared" si="54"/>
        <v/>
      </c>
      <c r="AC1165" s="26" t="str">
        <f t="shared" si="55"/>
        <v/>
      </c>
      <c r="AD1165" s="23" t="str">
        <f t="shared" si="56"/>
        <v/>
      </c>
    </row>
    <row r="1166" spans="3:30" ht="15.75" x14ac:dyDescent="0.25">
      <c r="C1166" s="20"/>
      <c r="D1166" s="21"/>
      <c r="E1166" s="125" t="s">
        <v>184</v>
      </c>
      <c r="F1166" s="20"/>
      <c r="G1166" s="131" t="s">
        <v>184</v>
      </c>
      <c r="H1166" s="131" t="s">
        <v>184</v>
      </c>
      <c r="I1166" s="132" t="s">
        <v>184</v>
      </c>
      <c r="AB1166" s="26" t="str">
        <f t="shared" si="54"/>
        <v/>
      </c>
      <c r="AC1166" s="26" t="str">
        <f t="shared" si="55"/>
        <v/>
      </c>
      <c r="AD1166" s="23" t="str">
        <f t="shared" si="56"/>
        <v/>
      </c>
    </row>
    <row r="1167" spans="3:30" ht="15.75" x14ac:dyDescent="0.25">
      <c r="C1167" s="20"/>
      <c r="D1167" s="21"/>
      <c r="E1167" s="125" t="s">
        <v>184</v>
      </c>
      <c r="F1167" s="20"/>
      <c r="G1167" s="131" t="s">
        <v>184</v>
      </c>
      <c r="H1167" s="131" t="s">
        <v>184</v>
      </c>
      <c r="I1167" s="132" t="s">
        <v>184</v>
      </c>
      <c r="AB1167" s="26" t="str">
        <f t="shared" si="54"/>
        <v/>
      </c>
      <c r="AC1167" s="26" t="str">
        <f t="shared" si="55"/>
        <v/>
      </c>
      <c r="AD1167" s="23" t="str">
        <f t="shared" si="56"/>
        <v/>
      </c>
    </row>
    <row r="1168" spans="3:30" ht="15.75" x14ac:dyDescent="0.25">
      <c r="C1168" s="20"/>
      <c r="D1168" s="21"/>
      <c r="E1168" s="125" t="s">
        <v>184</v>
      </c>
      <c r="F1168" s="20"/>
      <c r="G1168" s="131" t="s">
        <v>184</v>
      </c>
      <c r="H1168" s="131" t="s">
        <v>184</v>
      </c>
      <c r="I1168" s="132" t="s">
        <v>184</v>
      </c>
      <c r="AB1168" s="26" t="str">
        <f t="shared" si="54"/>
        <v/>
      </c>
      <c r="AC1168" s="26" t="str">
        <f t="shared" si="55"/>
        <v/>
      </c>
      <c r="AD1168" s="23" t="str">
        <f t="shared" si="56"/>
        <v/>
      </c>
    </row>
    <row r="1169" spans="3:30" ht="15.75" x14ac:dyDescent="0.25">
      <c r="C1169" s="20"/>
      <c r="D1169" s="21"/>
      <c r="E1169" s="125" t="s">
        <v>184</v>
      </c>
      <c r="F1169" s="20"/>
      <c r="G1169" s="131" t="s">
        <v>184</v>
      </c>
      <c r="H1169" s="131" t="s">
        <v>184</v>
      </c>
      <c r="I1169" s="132" t="s">
        <v>184</v>
      </c>
      <c r="AB1169" s="26" t="str">
        <f t="shared" si="54"/>
        <v/>
      </c>
      <c r="AC1169" s="26" t="str">
        <f t="shared" si="55"/>
        <v/>
      </c>
      <c r="AD1169" s="23" t="str">
        <f t="shared" si="56"/>
        <v/>
      </c>
    </row>
    <row r="1170" spans="3:30" ht="15.75" x14ac:dyDescent="0.25">
      <c r="C1170" s="20"/>
      <c r="D1170" s="21"/>
      <c r="E1170" s="125" t="s">
        <v>184</v>
      </c>
      <c r="F1170" s="20"/>
      <c r="G1170" s="131" t="s">
        <v>184</v>
      </c>
      <c r="H1170" s="131" t="s">
        <v>184</v>
      </c>
      <c r="I1170" s="132" t="s">
        <v>184</v>
      </c>
      <c r="AB1170" s="26" t="str">
        <f t="shared" si="54"/>
        <v/>
      </c>
      <c r="AC1170" s="26" t="str">
        <f t="shared" si="55"/>
        <v/>
      </c>
      <c r="AD1170" s="23" t="str">
        <f t="shared" si="56"/>
        <v/>
      </c>
    </row>
    <row r="1171" spans="3:30" ht="15.75" x14ac:dyDescent="0.25">
      <c r="C1171" s="20"/>
      <c r="D1171" s="21"/>
      <c r="E1171" s="125" t="s">
        <v>184</v>
      </c>
      <c r="F1171" s="20"/>
      <c r="G1171" s="131" t="s">
        <v>184</v>
      </c>
      <c r="H1171" s="131" t="s">
        <v>184</v>
      </c>
      <c r="I1171" s="132" t="s">
        <v>184</v>
      </c>
      <c r="AB1171" s="26" t="str">
        <f t="shared" si="54"/>
        <v/>
      </c>
      <c r="AC1171" s="26" t="str">
        <f t="shared" si="55"/>
        <v/>
      </c>
      <c r="AD1171" s="23" t="str">
        <f t="shared" si="56"/>
        <v/>
      </c>
    </row>
    <row r="1172" spans="3:30" ht="15.75" x14ac:dyDescent="0.25">
      <c r="C1172" s="20"/>
      <c r="D1172" s="21"/>
      <c r="E1172" s="125" t="s">
        <v>184</v>
      </c>
      <c r="F1172" s="20"/>
      <c r="G1172" s="131" t="s">
        <v>184</v>
      </c>
      <c r="H1172" s="131" t="s">
        <v>184</v>
      </c>
      <c r="I1172" s="132" t="s">
        <v>184</v>
      </c>
      <c r="AB1172" s="26" t="str">
        <f t="shared" si="54"/>
        <v/>
      </c>
      <c r="AC1172" s="26" t="str">
        <f t="shared" si="55"/>
        <v/>
      </c>
      <c r="AD1172" s="23" t="str">
        <f t="shared" si="56"/>
        <v/>
      </c>
    </row>
    <row r="1173" spans="3:30" ht="15.75" x14ac:dyDescent="0.25">
      <c r="C1173" s="20"/>
      <c r="D1173" s="21"/>
      <c r="E1173" s="125" t="s">
        <v>184</v>
      </c>
      <c r="F1173" s="20"/>
      <c r="G1173" s="131" t="s">
        <v>184</v>
      </c>
      <c r="H1173" s="131" t="s">
        <v>184</v>
      </c>
      <c r="I1173" s="132" t="s">
        <v>184</v>
      </c>
      <c r="AB1173" s="26" t="str">
        <f t="shared" si="54"/>
        <v/>
      </c>
      <c r="AC1173" s="26" t="str">
        <f t="shared" si="55"/>
        <v/>
      </c>
      <c r="AD1173" s="23" t="str">
        <f t="shared" si="56"/>
        <v/>
      </c>
    </row>
    <row r="1174" spans="3:30" ht="15.75" x14ac:dyDescent="0.25">
      <c r="C1174" s="20"/>
      <c r="D1174" s="21"/>
      <c r="E1174" s="125" t="s">
        <v>184</v>
      </c>
      <c r="F1174" s="20"/>
      <c r="G1174" s="131" t="s">
        <v>184</v>
      </c>
      <c r="H1174" s="131" t="s">
        <v>184</v>
      </c>
      <c r="I1174" s="132" t="s">
        <v>184</v>
      </c>
      <c r="AB1174" s="26" t="str">
        <f t="shared" si="54"/>
        <v/>
      </c>
      <c r="AC1174" s="26" t="str">
        <f t="shared" si="55"/>
        <v/>
      </c>
      <c r="AD1174" s="23" t="str">
        <f t="shared" si="56"/>
        <v/>
      </c>
    </row>
    <row r="1175" spans="3:30" ht="15.75" x14ac:dyDescent="0.25">
      <c r="C1175" s="20"/>
      <c r="D1175" s="21"/>
      <c r="E1175" s="125" t="s">
        <v>184</v>
      </c>
      <c r="F1175" s="20"/>
      <c r="G1175" s="131" t="s">
        <v>184</v>
      </c>
      <c r="H1175" s="131" t="s">
        <v>184</v>
      </c>
      <c r="I1175" s="132" t="s">
        <v>184</v>
      </c>
      <c r="AB1175" s="26" t="str">
        <f t="shared" si="54"/>
        <v/>
      </c>
      <c r="AC1175" s="26" t="str">
        <f t="shared" si="55"/>
        <v/>
      </c>
      <c r="AD1175" s="23" t="str">
        <f t="shared" si="56"/>
        <v/>
      </c>
    </row>
    <row r="1176" spans="3:30" ht="15.75" x14ac:dyDescent="0.25">
      <c r="C1176" s="20"/>
      <c r="D1176" s="21"/>
      <c r="E1176" s="125" t="s">
        <v>184</v>
      </c>
      <c r="F1176" s="20"/>
      <c r="G1176" s="131" t="s">
        <v>184</v>
      </c>
      <c r="H1176" s="131" t="s">
        <v>184</v>
      </c>
      <c r="I1176" s="132" t="s">
        <v>184</v>
      </c>
      <c r="AB1176" s="26" t="str">
        <f t="shared" si="54"/>
        <v/>
      </c>
      <c r="AC1176" s="26" t="str">
        <f t="shared" si="55"/>
        <v/>
      </c>
      <c r="AD1176" s="23" t="str">
        <f t="shared" si="56"/>
        <v/>
      </c>
    </row>
    <row r="1177" spans="3:30" ht="15.75" x14ac:dyDescent="0.25">
      <c r="C1177" s="20"/>
      <c r="D1177" s="21"/>
      <c r="E1177" s="125" t="s">
        <v>184</v>
      </c>
      <c r="F1177" s="20"/>
      <c r="G1177" s="131" t="s">
        <v>184</v>
      </c>
      <c r="H1177" s="131" t="s">
        <v>184</v>
      </c>
      <c r="I1177" s="132" t="s">
        <v>184</v>
      </c>
      <c r="AB1177" s="26" t="str">
        <f t="shared" si="54"/>
        <v/>
      </c>
      <c r="AC1177" s="26" t="str">
        <f t="shared" si="55"/>
        <v/>
      </c>
      <c r="AD1177" s="23" t="str">
        <f t="shared" si="56"/>
        <v/>
      </c>
    </row>
    <row r="1178" spans="3:30" ht="15.75" x14ac:dyDescent="0.25">
      <c r="C1178" s="20"/>
      <c r="D1178" s="21"/>
      <c r="E1178" s="125" t="s">
        <v>184</v>
      </c>
      <c r="F1178" s="20"/>
      <c r="G1178" s="131" t="s">
        <v>184</v>
      </c>
      <c r="H1178" s="131" t="s">
        <v>184</v>
      </c>
      <c r="I1178" s="132" t="s">
        <v>184</v>
      </c>
      <c r="AB1178" s="26" t="str">
        <f t="shared" si="54"/>
        <v/>
      </c>
      <c r="AC1178" s="26" t="str">
        <f t="shared" si="55"/>
        <v/>
      </c>
      <c r="AD1178" s="23" t="str">
        <f t="shared" si="56"/>
        <v/>
      </c>
    </row>
    <row r="1179" spans="3:30" ht="15.75" x14ac:dyDescent="0.25">
      <c r="C1179" s="20"/>
      <c r="D1179" s="21"/>
      <c r="E1179" s="125" t="s">
        <v>184</v>
      </c>
      <c r="F1179" s="20"/>
      <c r="G1179" s="131" t="s">
        <v>184</v>
      </c>
      <c r="H1179" s="131" t="s">
        <v>184</v>
      </c>
      <c r="I1179" s="132" t="s">
        <v>184</v>
      </c>
      <c r="AB1179" s="26" t="str">
        <f t="shared" si="54"/>
        <v/>
      </c>
      <c r="AC1179" s="26" t="str">
        <f t="shared" si="55"/>
        <v/>
      </c>
      <c r="AD1179" s="23" t="str">
        <f t="shared" si="56"/>
        <v/>
      </c>
    </row>
    <row r="1180" spans="3:30" ht="15.75" x14ac:dyDescent="0.25">
      <c r="C1180" s="20"/>
      <c r="D1180" s="21"/>
      <c r="E1180" s="125" t="s">
        <v>184</v>
      </c>
      <c r="F1180" s="20"/>
      <c r="G1180" s="131" t="s">
        <v>184</v>
      </c>
      <c r="H1180" s="131" t="s">
        <v>184</v>
      </c>
      <c r="I1180" s="132" t="s">
        <v>184</v>
      </c>
      <c r="AB1180" s="26" t="str">
        <f t="shared" si="54"/>
        <v/>
      </c>
      <c r="AC1180" s="26" t="str">
        <f t="shared" si="55"/>
        <v/>
      </c>
      <c r="AD1180" s="23" t="str">
        <f t="shared" si="56"/>
        <v/>
      </c>
    </row>
    <row r="1181" spans="3:30" ht="15.75" x14ac:dyDescent="0.25">
      <c r="C1181" s="20"/>
      <c r="D1181" s="21"/>
      <c r="E1181" s="125" t="s">
        <v>184</v>
      </c>
      <c r="F1181" s="20"/>
      <c r="G1181" s="131" t="s">
        <v>184</v>
      </c>
      <c r="H1181" s="131" t="s">
        <v>184</v>
      </c>
      <c r="I1181" s="132" t="s">
        <v>184</v>
      </c>
      <c r="AB1181" s="26" t="str">
        <f t="shared" si="54"/>
        <v/>
      </c>
      <c r="AC1181" s="26" t="str">
        <f t="shared" si="55"/>
        <v/>
      </c>
      <c r="AD1181" s="23" t="str">
        <f t="shared" si="56"/>
        <v/>
      </c>
    </row>
    <row r="1182" spans="3:30" ht="15.75" x14ac:dyDescent="0.25">
      <c r="C1182" s="20"/>
      <c r="D1182" s="21"/>
      <c r="E1182" s="125" t="s">
        <v>184</v>
      </c>
      <c r="F1182" s="20"/>
      <c r="G1182" s="131" t="s">
        <v>184</v>
      </c>
      <c r="H1182" s="131" t="s">
        <v>184</v>
      </c>
      <c r="I1182" s="132" t="s">
        <v>184</v>
      </c>
      <c r="AB1182" s="26" t="str">
        <f t="shared" si="54"/>
        <v/>
      </c>
      <c r="AC1182" s="26" t="str">
        <f t="shared" si="55"/>
        <v/>
      </c>
      <c r="AD1182" s="23" t="str">
        <f t="shared" si="56"/>
        <v/>
      </c>
    </row>
    <row r="1183" spans="3:30" ht="15.75" x14ac:dyDescent="0.25">
      <c r="C1183" s="20"/>
      <c r="D1183" s="21"/>
      <c r="E1183" s="125" t="s">
        <v>184</v>
      </c>
      <c r="F1183" s="20"/>
      <c r="G1183" s="131" t="s">
        <v>184</v>
      </c>
      <c r="H1183" s="131" t="s">
        <v>184</v>
      </c>
      <c r="I1183" s="132" t="s">
        <v>184</v>
      </c>
      <c r="AB1183" s="26" t="str">
        <f t="shared" si="54"/>
        <v/>
      </c>
      <c r="AC1183" s="26" t="str">
        <f t="shared" si="55"/>
        <v/>
      </c>
      <c r="AD1183" s="23" t="str">
        <f t="shared" si="56"/>
        <v/>
      </c>
    </row>
    <row r="1184" spans="3:30" ht="15.75" x14ac:dyDescent="0.25">
      <c r="C1184" s="20"/>
      <c r="D1184" s="21"/>
      <c r="E1184" s="125" t="s">
        <v>184</v>
      </c>
      <c r="F1184" s="20"/>
      <c r="G1184" s="131" t="s">
        <v>184</v>
      </c>
      <c r="H1184" s="131" t="s">
        <v>184</v>
      </c>
      <c r="I1184" s="132" t="s">
        <v>184</v>
      </c>
      <c r="AB1184" s="26" t="str">
        <f t="shared" si="54"/>
        <v/>
      </c>
      <c r="AC1184" s="26" t="str">
        <f t="shared" si="55"/>
        <v/>
      </c>
      <c r="AD1184" s="23" t="str">
        <f t="shared" si="56"/>
        <v/>
      </c>
    </row>
    <row r="1185" spans="3:30" ht="15.75" x14ac:dyDescent="0.25">
      <c r="C1185" s="20"/>
      <c r="D1185" s="21"/>
      <c r="E1185" s="125" t="s">
        <v>184</v>
      </c>
      <c r="F1185" s="20"/>
      <c r="G1185" s="131" t="s">
        <v>184</v>
      </c>
      <c r="H1185" s="131" t="s">
        <v>184</v>
      </c>
      <c r="I1185" s="132" t="s">
        <v>184</v>
      </c>
      <c r="AB1185" s="26" t="str">
        <f t="shared" si="54"/>
        <v/>
      </c>
      <c r="AC1185" s="26" t="str">
        <f t="shared" si="55"/>
        <v/>
      </c>
      <c r="AD1185" s="23" t="str">
        <f t="shared" si="56"/>
        <v/>
      </c>
    </row>
    <row r="1186" spans="3:30" ht="15.75" x14ac:dyDescent="0.25">
      <c r="C1186" s="20"/>
      <c r="D1186" s="21"/>
      <c r="E1186" s="125" t="s">
        <v>184</v>
      </c>
      <c r="F1186" s="20"/>
      <c r="G1186" s="131" t="s">
        <v>184</v>
      </c>
      <c r="H1186" s="131" t="s">
        <v>184</v>
      </c>
      <c r="I1186" s="132" t="s">
        <v>184</v>
      </c>
      <c r="AB1186" s="26" t="str">
        <f t="shared" si="54"/>
        <v/>
      </c>
      <c r="AC1186" s="26" t="str">
        <f t="shared" si="55"/>
        <v/>
      </c>
      <c r="AD1186" s="23" t="str">
        <f t="shared" si="56"/>
        <v/>
      </c>
    </row>
    <row r="1187" spans="3:30" ht="15.75" x14ac:dyDescent="0.25">
      <c r="C1187" s="20"/>
      <c r="D1187" s="21"/>
      <c r="E1187" s="125" t="s">
        <v>184</v>
      </c>
      <c r="F1187" s="20"/>
      <c r="G1187" s="131" t="s">
        <v>184</v>
      </c>
      <c r="H1187" s="131" t="s">
        <v>184</v>
      </c>
      <c r="I1187" s="132" t="s">
        <v>184</v>
      </c>
      <c r="AB1187" s="26" t="str">
        <f t="shared" si="54"/>
        <v/>
      </c>
      <c r="AC1187" s="26" t="str">
        <f t="shared" si="55"/>
        <v/>
      </c>
      <c r="AD1187" s="23" t="str">
        <f t="shared" si="56"/>
        <v/>
      </c>
    </row>
    <row r="1188" spans="3:30" ht="15.75" x14ac:dyDescent="0.25">
      <c r="C1188" s="20"/>
      <c r="D1188" s="21"/>
      <c r="E1188" s="125" t="s">
        <v>184</v>
      </c>
      <c r="F1188" s="20"/>
      <c r="G1188" s="131" t="s">
        <v>184</v>
      </c>
      <c r="H1188" s="131" t="s">
        <v>184</v>
      </c>
      <c r="I1188" s="132" t="s">
        <v>184</v>
      </c>
      <c r="AB1188" s="26" t="str">
        <f t="shared" si="54"/>
        <v/>
      </c>
      <c r="AC1188" s="26" t="str">
        <f t="shared" si="55"/>
        <v/>
      </c>
      <c r="AD1188" s="23" t="str">
        <f t="shared" si="56"/>
        <v/>
      </c>
    </row>
    <row r="1189" spans="3:30" ht="15.75" x14ac:dyDescent="0.25">
      <c r="C1189" s="20"/>
      <c r="D1189" s="21"/>
      <c r="E1189" s="125" t="s">
        <v>184</v>
      </c>
      <c r="F1189" s="20"/>
      <c r="G1189" s="131" t="s">
        <v>184</v>
      </c>
      <c r="H1189" s="131" t="s">
        <v>184</v>
      </c>
      <c r="I1189" s="132" t="s">
        <v>184</v>
      </c>
      <c r="AB1189" s="26" t="str">
        <f t="shared" si="54"/>
        <v/>
      </c>
      <c r="AC1189" s="26" t="str">
        <f t="shared" si="55"/>
        <v/>
      </c>
      <c r="AD1189" s="23" t="str">
        <f t="shared" si="56"/>
        <v/>
      </c>
    </row>
    <row r="1190" spans="3:30" ht="15.75" x14ac:dyDescent="0.25">
      <c r="C1190" s="20"/>
      <c r="D1190" s="21"/>
      <c r="E1190" s="125" t="s">
        <v>184</v>
      </c>
      <c r="F1190" s="20"/>
      <c r="G1190" s="131" t="s">
        <v>184</v>
      </c>
      <c r="H1190" s="131" t="s">
        <v>184</v>
      </c>
      <c r="I1190" s="132" t="s">
        <v>184</v>
      </c>
      <c r="AB1190" s="26" t="str">
        <f t="shared" si="54"/>
        <v/>
      </c>
      <c r="AC1190" s="26" t="str">
        <f t="shared" si="55"/>
        <v/>
      </c>
      <c r="AD1190" s="23" t="str">
        <f t="shared" si="56"/>
        <v/>
      </c>
    </row>
    <row r="1191" spans="3:30" ht="15.75" x14ac:dyDescent="0.25">
      <c r="C1191" s="20"/>
      <c r="D1191" s="21"/>
      <c r="E1191" s="125" t="s">
        <v>184</v>
      </c>
      <c r="F1191" s="20"/>
      <c r="G1191" s="131" t="s">
        <v>184</v>
      </c>
      <c r="H1191" s="131" t="s">
        <v>184</v>
      </c>
      <c r="I1191" s="132" t="s">
        <v>184</v>
      </c>
      <c r="AB1191" s="26" t="str">
        <f t="shared" si="54"/>
        <v/>
      </c>
      <c r="AC1191" s="26" t="str">
        <f t="shared" si="55"/>
        <v/>
      </c>
      <c r="AD1191" s="23" t="str">
        <f t="shared" si="56"/>
        <v/>
      </c>
    </row>
    <row r="1192" spans="3:30" ht="15.75" x14ac:dyDescent="0.25">
      <c r="C1192" s="20"/>
      <c r="D1192" s="21"/>
      <c r="E1192" s="125" t="s">
        <v>184</v>
      </c>
      <c r="F1192" s="20"/>
      <c r="G1192" s="131" t="s">
        <v>184</v>
      </c>
      <c r="H1192" s="131" t="s">
        <v>184</v>
      </c>
      <c r="I1192" s="132" t="s">
        <v>184</v>
      </c>
      <c r="AB1192" s="26" t="str">
        <f t="shared" si="54"/>
        <v/>
      </c>
      <c r="AC1192" s="26" t="str">
        <f t="shared" si="55"/>
        <v/>
      </c>
      <c r="AD1192" s="23" t="str">
        <f t="shared" si="56"/>
        <v/>
      </c>
    </row>
    <row r="1193" spans="3:30" ht="15.75" x14ac:dyDescent="0.25">
      <c r="C1193" s="20"/>
      <c r="D1193" s="21"/>
      <c r="E1193" s="125" t="s">
        <v>184</v>
      </c>
      <c r="F1193" s="20"/>
      <c r="G1193" s="131" t="s">
        <v>184</v>
      </c>
      <c r="H1193" s="131" t="s">
        <v>184</v>
      </c>
      <c r="I1193" s="132" t="s">
        <v>184</v>
      </c>
      <c r="AB1193" s="26" t="str">
        <f t="shared" si="54"/>
        <v/>
      </c>
      <c r="AC1193" s="26" t="str">
        <f t="shared" si="55"/>
        <v/>
      </c>
      <c r="AD1193" s="23" t="str">
        <f t="shared" si="56"/>
        <v/>
      </c>
    </row>
    <row r="1194" spans="3:30" ht="15.75" x14ac:dyDescent="0.25">
      <c r="C1194" s="20"/>
      <c r="D1194" s="21"/>
      <c r="E1194" s="125" t="s">
        <v>184</v>
      </c>
      <c r="F1194" s="20"/>
      <c r="G1194" s="131" t="s">
        <v>184</v>
      </c>
      <c r="H1194" s="131" t="s">
        <v>184</v>
      </c>
      <c r="I1194" s="132" t="s">
        <v>184</v>
      </c>
      <c r="AB1194" s="26" t="str">
        <f t="shared" si="54"/>
        <v/>
      </c>
      <c r="AC1194" s="26" t="str">
        <f t="shared" si="55"/>
        <v/>
      </c>
      <c r="AD1194" s="23" t="str">
        <f t="shared" si="56"/>
        <v/>
      </c>
    </row>
    <row r="1195" spans="3:30" ht="15.75" x14ac:dyDescent="0.25">
      <c r="C1195" s="20"/>
      <c r="D1195" s="21"/>
      <c r="E1195" s="125" t="s">
        <v>184</v>
      </c>
      <c r="F1195" s="20"/>
      <c r="G1195" s="131" t="s">
        <v>184</v>
      </c>
      <c r="H1195" s="131" t="s">
        <v>184</v>
      </c>
      <c r="I1195" s="132" t="s">
        <v>184</v>
      </c>
      <c r="AB1195" s="26" t="str">
        <f t="shared" si="54"/>
        <v/>
      </c>
      <c r="AC1195" s="26" t="str">
        <f t="shared" si="55"/>
        <v/>
      </c>
      <c r="AD1195" s="23" t="str">
        <f t="shared" si="56"/>
        <v/>
      </c>
    </row>
    <row r="1196" spans="3:30" ht="15.75" x14ac:dyDescent="0.25">
      <c r="C1196" s="20"/>
      <c r="D1196" s="21"/>
      <c r="E1196" s="125" t="s">
        <v>184</v>
      </c>
      <c r="F1196" s="20"/>
      <c r="G1196" s="131" t="s">
        <v>184</v>
      </c>
      <c r="H1196" s="131" t="s">
        <v>184</v>
      </c>
      <c r="I1196" s="132" t="s">
        <v>184</v>
      </c>
      <c r="AB1196" s="26" t="str">
        <f t="shared" si="54"/>
        <v/>
      </c>
      <c r="AC1196" s="26" t="str">
        <f t="shared" si="55"/>
        <v/>
      </c>
      <c r="AD1196" s="23" t="str">
        <f t="shared" si="56"/>
        <v/>
      </c>
    </row>
    <row r="1197" spans="3:30" ht="15.75" x14ac:dyDescent="0.25">
      <c r="C1197" s="20"/>
      <c r="D1197" s="21"/>
      <c r="E1197" s="125" t="s">
        <v>184</v>
      </c>
      <c r="F1197" s="20"/>
      <c r="G1197" s="131" t="s">
        <v>184</v>
      </c>
      <c r="H1197" s="131" t="s">
        <v>184</v>
      </c>
      <c r="I1197" s="132" t="s">
        <v>184</v>
      </c>
      <c r="AB1197" s="26" t="str">
        <f t="shared" si="54"/>
        <v/>
      </c>
      <c r="AC1197" s="26" t="str">
        <f t="shared" si="55"/>
        <v/>
      </c>
      <c r="AD1197" s="23" t="str">
        <f t="shared" si="56"/>
        <v/>
      </c>
    </row>
    <row r="1198" spans="3:30" ht="15.75" x14ac:dyDescent="0.25">
      <c r="C1198" s="20"/>
      <c r="D1198" s="21"/>
      <c r="E1198" s="125" t="s">
        <v>184</v>
      </c>
      <c r="F1198" s="20"/>
      <c r="G1198" s="131" t="s">
        <v>184</v>
      </c>
      <c r="H1198" s="131" t="s">
        <v>184</v>
      </c>
      <c r="I1198" s="132" t="s">
        <v>184</v>
      </c>
      <c r="AB1198" s="26" t="str">
        <f t="shared" si="54"/>
        <v/>
      </c>
      <c r="AC1198" s="26" t="str">
        <f t="shared" si="55"/>
        <v/>
      </c>
      <c r="AD1198" s="23" t="str">
        <f t="shared" si="56"/>
        <v/>
      </c>
    </row>
    <row r="1199" spans="3:30" ht="15.75" x14ac:dyDescent="0.25">
      <c r="C1199" s="20"/>
      <c r="D1199" s="21"/>
      <c r="E1199" s="125" t="s">
        <v>184</v>
      </c>
      <c r="F1199" s="20"/>
      <c r="G1199" s="131" t="s">
        <v>184</v>
      </c>
      <c r="H1199" s="131" t="s">
        <v>184</v>
      </c>
      <c r="I1199" s="132" t="s">
        <v>184</v>
      </c>
      <c r="AB1199" s="26" t="str">
        <f t="shared" si="54"/>
        <v/>
      </c>
      <c r="AC1199" s="26" t="str">
        <f t="shared" si="55"/>
        <v/>
      </c>
      <c r="AD1199" s="23" t="str">
        <f t="shared" si="56"/>
        <v/>
      </c>
    </row>
    <row r="1200" spans="3:30" ht="15.75" x14ac:dyDescent="0.25">
      <c r="C1200" s="20"/>
      <c r="D1200" s="21"/>
      <c r="E1200" s="125" t="s">
        <v>184</v>
      </c>
      <c r="F1200" s="20"/>
      <c r="G1200" s="131" t="s">
        <v>184</v>
      </c>
      <c r="H1200" s="131" t="s">
        <v>184</v>
      </c>
      <c r="I1200" s="132" t="s">
        <v>184</v>
      </c>
      <c r="AB1200" s="26" t="str">
        <f t="shared" si="54"/>
        <v/>
      </c>
      <c r="AC1200" s="26" t="str">
        <f t="shared" si="55"/>
        <v/>
      </c>
      <c r="AD1200" s="23" t="str">
        <f t="shared" si="56"/>
        <v/>
      </c>
    </row>
    <row r="1201" spans="3:30" ht="15.75" x14ac:dyDescent="0.25">
      <c r="C1201" s="20"/>
      <c r="D1201" s="21"/>
      <c r="E1201" s="125" t="s">
        <v>184</v>
      </c>
      <c r="F1201" s="20"/>
      <c r="G1201" s="131" t="s">
        <v>184</v>
      </c>
      <c r="H1201" s="131" t="s">
        <v>184</v>
      </c>
      <c r="I1201" s="132" t="s">
        <v>184</v>
      </c>
      <c r="AB1201" s="26" t="str">
        <f t="shared" si="54"/>
        <v/>
      </c>
      <c r="AC1201" s="26" t="str">
        <f t="shared" si="55"/>
        <v/>
      </c>
      <c r="AD1201" s="23" t="str">
        <f t="shared" si="56"/>
        <v/>
      </c>
    </row>
    <row r="1202" spans="3:30" ht="15.75" x14ac:dyDescent="0.25">
      <c r="C1202" s="20"/>
      <c r="D1202" s="21"/>
      <c r="E1202" s="125" t="s">
        <v>184</v>
      </c>
      <c r="F1202" s="20"/>
      <c r="G1202" s="131" t="s">
        <v>184</v>
      </c>
      <c r="H1202" s="131" t="s">
        <v>184</v>
      </c>
      <c r="I1202" s="132" t="s">
        <v>184</v>
      </c>
      <c r="AB1202" s="26" t="str">
        <f t="shared" si="54"/>
        <v/>
      </c>
      <c r="AC1202" s="26" t="str">
        <f t="shared" si="55"/>
        <v/>
      </c>
      <c r="AD1202" s="23" t="str">
        <f t="shared" si="56"/>
        <v/>
      </c>
    </row>
    <row r="1203" spans="3:30" ht="15.75" x14ac:dyDescent="0.25">
      <c r="C1203" s="20"/>
      <c r="D1203" s="21"/>
      <c r="E1203" s="125" t="s">
        <v>184</v>
      </c>
      <c r="F1203" s="20"/>
      <c r="G1203" s="131" t="s">
        <v>184</v>
      </c>
      <c r="H1203" s="131" t="s">
        <v>184</v>
      </c>
      <c r="I1203" s="132" t="s">
        <v>184</v>
      </c>
      <c r="AB1203" s="26" t="str">
        <f t="shared" si="54"/>
        <v/>
      </c>
      <c r="AC1203" s="26" t="str">
        <f t="shared" si="55"/>
        <v/>
      </c>
      <c r="AD1203" s="23" t="str">
        <f t="shared" si="56"/>
        <v/>
      </c>
    </row>
    <row r="1204" spans="3:30" ht="15.75" x14ac:dyDescent="0.25">
      <c r="C1204" s="20"/>
      <c r="D1204" s="21"/>
      <c r="E1204" s="125" t="s">
        <v>184</v>
      </c>
      <c r="F1204" s="20"/>
      <c r="G1204" s="131" t="s">
        <v>184</v>
      </c>
      <c r="H1204" s="131" t="s">
        <v>184</v>
      </c>
      <c r="I1204" s="132" t="s">
        <v>184</v>
      </c>
      <c r="AB1204" s="26" t="str">
        <f t="shared" si="54"/>
        <v/>
      </c>
      <c r="AC1204" s="26" t="str">
        <f t="shared" si="55"/>
        <v/>
      </c>
      <c r="AD1204" s="23" t="str">
        <f t="shared" si="56"/>
        <v/>
      </c>
    </row>
    <row r="1205" spans="3:30" ht="15.75" x14ac:dyDescent="0.25">
      <c r="C1205" s="20"/>
      <c r="D1205" s="21"/>
      <c r="E1205" s="125" t="s">
        <v>184</v>
      </c>
      <c r="F1205" s="20"/>
      <c r="G1205" s="131" t="s">
        <v>184</v>
      </c>
      <c r="H1205" s="131" t="s">
        <v>184</v>
      </c>
      <c r="I1205" s="132" t="s">
        <v>184</v>
      </c>
      <c r="AB1205" s="26" t="str">
        <f t="shared" si="54"/>
        <v/>
      </c>
      <c r="AC1205" s="26" t="str">
        <f t="shared" si="55"/>
        <v/>
      </c>
      <c r="AD1205" s="23" t="str">
        <f t="shared" si="56"/>
        <v/>
      </c>
    </row>
    <row r="1206" spans="3:30" ht="15.75" x14ac:dyDescent="0.25">
      <c r="C1206" s="20"/>
      <c r="D1206" s="21"/>
      <c r="E1206" s="125" t="s">
        <v>184</v>
      </c>
      <c r="F1206" s="20"/>
      <c r="G1206" s="131" t="s">
        <v>184</v>
      </c>
      <c r="H1206" s="131" t="s">
        <v>184</v>
      </c>
      <c r="I1206" s="132" t="s">
        <v>184</v>
      </c>
      <c r="AB1206" s="26" t="str">
        <f t="shared" si="54"/>
        <v/>
      </c>
      <c r="AC1206" s="26" t="str">
        <f t="shared" si="55"/>
        <v/>
      </c>
      <c r="AD1206" s="23" t="str">
        <f t="shared" si="56"/>
        <v/>
      </c>
    </row>
    <row r="1207" spans="3:30" ht="15.75" x14ac:dyDescent="0.25">
      <c r="C1207" s="20"/>
      <c r="D1207" s="21"/>
      <c r="E1207" s="125" t="s">
        <v>184</v>
      </c>
      <c r="F1207" s="20"/>
      <c r="G1207" s="131" t="s">
        <v>184</v>
      </c>
      <c r="H1207" s="131" t="s">
        <v>184</v>
      </c>
      <c r="I1207" s="132" t="s">
        <v>184</v>
      </c>
      <c r="AB1207" s="26" t="str">
        <f t="shared" si="54"/>
        <v/>
      </c>
      <c r="AC1207" s="26" t="str">
        <f t="shared" si="55"/>
        <v/>
      </c>
      <c r="AD1207" s="23" t="str">
        <f t="shared" si="56"/>
        <v/>
      </c>
    </row>
    <row r="1208" spans="3:30" ht="15.75" x14ac:dyDescent="0.25">
      <c r="C1208" s="20"/>
      <c r="D1208" s="21"/>
      <c r="E1208" s="125" t="s">
        <v>184</v>
      </c>
      <c r="F1208" s="20"/>
      <c r="G1208" s="131" t="s">
        <v>184</v>
      </c>
      <c r="H1208" s="131" t="s">
        <v>184</v>
      </c>
      <c r="I1208" s="132" t="s">
        <v>184</v>
      </c>
      <c r="AB1208" s="26" t="str">
        <f t="shared" si="54"/>
        <v/>
      </c>
      <c r="AC1208" s="26" t="str">
        <f t="shared" si="55"/>
        <v/>
      </c>
      <c r="AD1208" s="23" t="str">
        <f t="shared" si="56"/>
        <v/>
      </c>
    </row>
    <row r="1209" spans="3:30" ht="15.75" x14ac:dyDescent="0.25">
      <c r="C1209" s="20"/>
      <c r="D1209" s="21"/>
      <c r="E1209" s="125" t="s">
        <v>184</v>
      </c>
      <c r="F1209" s="20"/>
      <c r="G1209" s="131" t="s">
        <v>184</v>
      </c>
      <c r="H1209" s="131" t="s">
        <v>184</v>
      </c>
      <c r="I1209" s="132" t="s">
        <v>184</v>
      </c>
      <c r="AB1209" s="26" t="str">
        <f t="shared" si="54"/>
        <v/>
      </c>
      <c r="AC1209" s="26" t="str">
        <f t="shared" si="55"/>
        <v/>
      </c>
      <c r="AD1209" s="23" t="str">
        <f t="shared" si="56"/>
        <v/>
      </c>
    </row>
    <row r="1210" spans="3:30" ht="15.75" x14ac:dyDescent="0.25">
      <c r="C1210" s="20"/>
      <c r="D1210" s="21"/>
      <c r="E1210" s="125" t="s">
        <v>184</v>
      </c>
      <c r="F1210" s="20"/>
      <c r="G1210" s="131" t="s">
        <v>184</v>
      </c>
      <c r="H1210" s="131" t="s">
        <v>184</v>
      </c>
      <c r="I1210" s="132" t="s">
        <v>184</v>
      </c>
      <c r="AB1210" s="26" t="str">
        <f t="shared" si="54"/>
        <v/>
      </c>
      <c r="AC1210" s="26" t="str">
        <f t="shared" si="55"/>
        <v/>
      </c>
      <c r="AD1210" s="23" t="str">
        <f t="shared" si="56"/>
        <v/>
      </c>
    </row>
    <row r="1211" spans="3:30" ht="15.75" x14ac:dyDescent="0.25">
      <c r="C1211" s="20"/>
      <c r="D1211" s="21"/>
      <c r="E1211" s="125" t="s">
        <v>184</v>
      </c>
      <c r="F1211" s="20"/>
      <c r="G1211" s="131" t="s">
        <v>184</v>
      </c>
      <c r="H1211" s="131" t="s">
        <v>184</v>
      </c>
      <c r="I1211" s="132" t="s">
        <v>184</v>
      </c>
      <c r="AB1211" s="26" t="str">
        <f t="shared" si="54"/>
        <v/>
      </c>
      <c r="AC1211" s="26" t="str">
        <f t="shared" si="55"/>
        <v/>
      </c>
      <c r="AD1211" s="23" t="str">
        <f t="shared" si="56"/>
        <v/>
      </c>
    </row>
    <row r="1212" spans="3:30" ht="15.75" x14ac:dyDescent="0.25">
      <c r="C1212" s="20"/>
      <c r="D1212" s="21"/>
      <c r="E1212" s="125" t="s">
        <v>184</v>
      </c>
      <c r="F1212" s="20"/>
      <c r="G1212" s="131" t="s">
        <v>184</v>
      </c>
      <c r="H1212" s="131" t="s">
        <v>184</v>
      </c>
      <c r="I1212" s="132" t="s">
        <v>184</v>
      </c>
      <c r="AB1212" s="26" t="str">
        <f t="shared" si="54"/>
        <v/>
      </c>
      <c r="AC1212" s="26" t="str">
        <f t="shared" si="55"/>
        <v/>
      </c>
      <c r="AD1212" s="23" t="str">
        <f t="shared" si="56"/>
        <v/>
      </c>
    </row>
    <row r="1213" spans="3:30" ht="15.75" x14ac:dyDescent="0.25">
      <c r="C1213" s="20"/>
      <c r="D1213" s="21"/>
      <c r="E1213" s="125" t="s">
        <v>184</v>
      </c>
      <c r="F1213" s="20"/>
      <c r="G1213" s="131" t="s">
        <v>184</v>
      </c>
      <c r="H1213" s="131" t="s">
        <v>184</v>
      </c>
      <c r="I1213" s="132" t="s">
        <v>184</v>
      </c>
      <c r="AB1213" s="26" t="str">
        <f t="shared" si="54"/>
        <v/>
      </c>
      <c r="AC1213" s="26" t="str">
        <f t="shared" si="55"/>
        <v/>
      </c>
      <c r="AD1213" s="23" t="str">
        <f t="shared" si="56"/>
        <v/>
      </c>
    </row>
    <row r="1214" spans="3:30" ht="15.75" x14ac:dyDescent="0.25">
      <c r="C1214" s="20"/>
      <c r="D1214" s="21"/>
      <c r="E1214" s="125" t="s">
        <v>184</v>
      </c>
      <c r="F1214" s="20"/>
      <c r="G1214" s="131" t="s">
        <v>184</v>
      </c>
      <c r="H1214" s="131" t="s">
        <v>184</v>
      </c>
      <c r="I1214" s="132" t="s">
        <v>184</v>
      </c>
      <c r="AB1214" s="26" t="str">
        <f t="shared" si="54"/>
        <v/>
      </c>
      <c r="AC1214" s="26" t="str">
        <f t="shared" si="55"/>
        <v/>
      </c>
      <c r="AD1214" s="23" t="str">
        <f t="shared" si="56"/>
        <v/>
      </c>
    </row>
    <row r="1215" spans="3:30" ht="15.75" x14ac:dyDescent="0.25">
      <c r="C1215" s="20"/>
      <c r="D1215" s="21"/>
      <c r="E1215" s="125" t="s">
        <v>184</v>
      </c>
      <c r="F1215" s="20"/>
      <c r="G1215" s="131" t="s">
        <v>184</v>
      </c>
      <c r="H1215" s="131" t="s">
        <v>184</v>
      </c>
      <c r="I1215" s="132" t="s">
        <v>184</v>
      </c>
      <c r="AB1215" s="26" t="str">
        <f t="shared" si="54"/>
        <v/>
      </c>
      <c r="AC1215" s="26" t="str">
        <f t="shared" si="55"/>
        <v/>
      </c>
      <c r="AD1215" s="23" t="str">
        <f t="shared" si="56"/>
        <v/>
      </c>
    </row>
    <row r="1216" spans="3:30" ht="15.75" x14ac:dyDescent="0.25">
      <c r="C1216" s="20"/>
      <c r="D1216" s="21"/>
      <c r="E1216" s="125" t="s">
        <v>184</v>
      </c>
      <c r="F1216" s="20"/>
      <c r="G1216" s="131" t="s">
        <v>184</v>
      </c>
      <c r="H1216" s="131" t="s">
        <v>184</v>
      </c>
      <c r="I1216" s="132" t="s">
        <v>184</v>
      </c>
      <c r="AB1216" s="26" t="str">
        <f t="shared" si="54"/>
        <v/>
      </c>
      <c r="AC1216" s="26" t="str">
        <f t="shared" si="55"/>
        <v/>
      </c>
      <c r="AD1216" s="23" t="str">
        <f t="shared" si="56"/>
        <v/>
      </c>
    </row>
    <row r="1217" spans="3:30" ht="15.75" x14ac:dyDescent="0.25">
      <c r="C1217" s="20"/>
      <c r="D1217" s="21"/>
      <c r="E1217" s="125" t="s">
        <v>184</v>
      </c>
      <c r="F1217" s="20"/>
      <c r="G1217" s="131" t="s">
        <v>184</v>
      </c>
      <c r="H1217" s="131" t="s">
        <v>184</v>
      </c>
      <c r="I1217" s="132" t="s">
        <v>184</v>
      </c>
      <c r="AB1217" s="26" t="str">
        <f t="shared" si="54"/>
        <v/>
      </c>
      <c r="AC1217" s="26" t="str">
        <f t="shared" si="55"/>
        <v/>
      </c>
      <c r="AD1217" s="23" t="str">
        <f t="shared" si="56"/>
        <v/>
      </c>
    </row>
    <row r="1218" spans="3:30" ht="15.75" x14ac:dyDescent="0.25">
      <c r="C1218" s="20"/>
      <c r="D1218" s="21"/>
      <c r="E1218" s="125" t="s">
        <v>184</v>
      </c>
      <c r="F1218" s="20"/>
      <c r="G1218" s="131" t="s">
        <v>184</v>
      </c>
      <c r="H1218" s="131" t="s">
        <v>184</v>
      </c>
      <c r="I1218" s="132" t="s">
        <v>184</v>
      </c>
      <c r="AB1218" s="26" t="str">
        <f t="shared" si="54"/>
        <v/>
      </c>
      <c r="AC1218" s="26" t="str">
        <f t="shared" si="55"/>
        <v/>
      </c>
      <c r="AD1218" s="23" t="str">
        <f t="shared" si="56"/>
        <v/>
      </c>
    </row>
    <row r="1219" spans="3:30" ht="15.75" x14ac:dyDescent="0.25">
      <c r="C1219" s="20"/>
      <c r="D1219" s="21"/>
      <c r="E1219" s="125" t="s">
        <v>184</v>
      </c>
      <c r="F1219" s="20"/>
      <c r="G1219" s="131" t="s">
        <v>184</v>
      </c>
      <c r="H1219" s="131" t="s">
        <v>184</v>
      </c>
      <c r="I1219" s="132" t="s">
        <v>184</v>
      </c>
      <c r="AB1219" s="26" t="str">
        <f t="shared" si="54"/>
        <v/>
      </c>
      <c r="AC1219" s="26" t="str">
        <f t="shared" si="55"/>
        <v/>
      </c>
      <c r="AD1219" s="23" t="str">
        <f t="shared" si="56"/>
        <v/>
      </c>
    </row>
    <row r="1220" spans="3:30" ht="15.75" x14ac:dyDescent="0.25">
      <c r="C1220" s="20"/>
      <c r="D1220" s="21"/>
      <c r="E1220" s="125" t="s">
        <v>184</v>
      </c>
      <c r="F1220" s="20"/>
      <c r="G1220" s="131" t="s">
        <v>184</v>
      </c>
      <c r="H1220" s="131" t="s">
        <v>184</v>
      </c>
      <c r="I1220" s="132" t="s">
        <v>184</v>
      </c>
      <c r="AB1220" s="26" t="str">
        <f t="shared" si="54"/>
        <v/>
      </c>
      <c r="AC1220" s="26" t="str">
        <f t="shared" si="55"/>
        <v/>
      </c>
      <c r="AD1220" s="23" t="str">
        <f t="shared" si="56"/>
        <v/>
      </c>
    </row>
    <row r="1221" spans="3:30" ht="15.75" x14ac:dyDescent="0.25">
      <c r="C1221" s="20"/>
      <c r="D1221" s="21"/>
      <c r="E1221" s="125" t="s">
        <v>184</v>
      </c>
      <c r="F1221" s="20"/>
      <c r="G1221" s="131" t="s">
        <v>184</v>
      </c>
      <c r="H1221" s="131" t="s">
        <v>184</v>
      </c>
      <c r="I1221" s="132" t="s">
        <v>184</v>
      </c>
      <c r="AB1221" s="26" t="str">
        <f t="shared" si="54"/>
        <v/>
      </c>
      <c r="AC1221" s="26" t="str">
        <f t="shared" si="55"/>
        <v/>
      </c>
      <c r="AD1221" s="23" t="str">
        <f t="shared" si="56"/>
        <v/>
      </c>
    </row>
    <row r="1222" spans="3:30" ht="15.75" x14ac:dyDescent="0.25">
      <c r="C1222" s="20"/>
      <c r="D1222" s="21"/>
      <c r="E1222" s="125" t="s">
        <v>184</v>
      </c>
      <c r="F1222" s="20"/>
      <c r="G1222" s="131" t="s">
        <v>184</v>
      </c>
      <c r="H1222" s="131" t="s">
        <v>184</v>
      </c>
      <c r="I1222" s="132" t="s">
        <v>184</v>
      </c>
      <c r="AB1222" s="26" t="str">
        <f t="shared" si="54"/>
        <v/>
      </c>
      <c r="AC1222" s="26" t="str">
        <f t="shared" si="55"/>
        <v/>
      </c>
      <c r="AD1222" s="23" t="str">
        <f t="shared" si="56"/>
        <v/>
      </c>
    </row>
    <row r="1223" spans="3:30" ht="15.75" x14ac:dyDescent="0.25">
      <c r="C1223" s="20"/>
      <c r="D1223" s="21"/>
      <c r="E1223" s="125" t="s">
        <v>184</v>
      </c>
      <c r="F1223" s="20"/>
      <c r="G1223" s="131" t="s">
        <v>184</v>
      </c>
      <c r="H1223" s="131" t="s">
        <v>184</v>
      </c>
      <c r="I1223" s="132" t="s">
        <v>184</v>
      </c>
      <c r="AB1223" s="26" t="str">
        <f t="shared" ref="AB1223:AB1286" si="57">IF(D1223="","",MONTH(D1223))</f>
        <v/>
      </c>
      <c r="AC1223" s="26" t="str">
        <f t="shared" ref="AC1223:AC1286" si="58">IF(D1223="","",YEAR(D1223))</f>
        <v/>
      </c>
      <c r="AD1223" s="23" t="str">
        <f t="shared" ref="AD1223:AD1286" si="59">IF(ISERROR(
IF(G1223="","",H1223-G1223)),"",IF(G1223="","",H1223-G1223))</f>
        <v/>
      </c>
    </row>
    <row r="1224" spans="3:30" ht="15.75" x14ac:dyDescent="0.25">
      <c r="C1224" s="20"/>
      <c r="D1224" s="21"/>
      <c r="E1224" s="125" t="s">
        <v>184</v>
      </c>
      <c r="F1224" s="20"/>
      <c r="G1224" s="131" t="s">
        <v>184</v>
      </c>
      <c r="H1224" s="131" t="s">
        <v>184</v>
      </c>
      <c r="I1224" s="132" t="s">
        <v>184</v>
      </c>
      <c r="AB1224" s="26" t="str">
        <f t="shared" si="57"/>
        <v/>
      </c>
      <c r="AC1224" s="26" t="str">
        <f t="shared" si="58"/>
        <v/>
      </c>
      <c r="AD1224" s="23" t="str">
        <f t="shared" si="59"/>
        <v/>
      </c>
    </row>
    <row r="1225" spans="3:30" ht="15.75" x14ac:dyDescent="0.25">
      <c r="C1225" s="20"/>
      <c r="D1225" s="21"/>
      <c r="E1225" s="125" t="s">
        <v>184</v>
      </c>
      <c r="F1225" s="20"/>
      <c r="G1225" s="131" t="s">
        <v>184</v>
      </c>
      <c r="H1225" s="131" t="s">
        <v>184</v>
      </c>
      <c r="I1225" s="132" t="s">
        <v>184</v>
      </c>
      <c r="AB1225" s="26" t="str">
        <f t="shared" si="57"/>
        <v/>
      </c>
      <c r="AC1225" s="26" t="str">
        <f t="shared" si="58"/>
        <v/>
      </c>
      <c r="AD1225" s="23" t="str">
        <f t="shared" si="59"/>
        <v/>
      </c>
    </row>
    <row r="1226" spans="3:30" ht="15.75" x14ac:dyDescent="0.25">
      <c r="C1226" s="20"/>
      <c r="D1226" s="21"/>
      <c r="E1226" s="125" t="s">
        <v>184</v>
      </c>
      <c r="F1226" s="20"/>
      <c r="G1226" s="131" t="s">
        <v>184</v>
      </c>
      <c r="H1226" s="131" t="s">
        <v>184</v>
      </c>
      <c r="I1226" s="132" t="s">
        <v>184</v>
      </c>
      <c r="AB1226" s="26" t="str">
        <f t="shared" si="57"/>
        <v/>
      </c>
      <c r="AC1226" s="26" t="str">
        <f t="shared" si="58"/>
        <v/>
      </c>
      <c r="AD1226" s="23" t="str">
        <f t="shared" si="59"/>
        <v/>
      </c>
    </row>
    <row r="1227" spans="3:30" ht="15.75" x14ac:dyDescent="0.25">
      <c r="C1227" s="20"/>
      <c r="D1227" s="21"/>
      <c r="E1227" s="125" t="s">
        <v>184</v>
      </c>
      <c r="F1227" s="20"/>
      <c r="G1227" s="131" t="s">
        <v>184</v>
      </c>
      <c r="H1227" s="131" t="s">
        <v>184</v>
      </c>
      <c r="I1227" s="132" t="s">
        <v>184</v>
      </c>
      <c r="AB1227" s="26" t="str">
        <f t="shared" si="57"/>
        <v/>
      </c>
      <c r="AC1227" s="26" t="str">
        <f t="shared" si="58"/>
        <v/>
      </c>
      <c r="AD1227" s="23" t="str">
        <f t="shared" si="59"/>
        <v/>
      </c>
    </row>
    <row r="1228" spans="3:30" ht="15.75" x14ac:dyDescent="0.25">
      <c r="C1228" s="20"/>
      <c r="D1228" s="21"/>
      <c r="E1228" s="125" t="s">
        <v>184</v>
      </c>
      <c r="F1228" s="20"/>
      <c r="G1228" s="131" t="s">
        <v>184</v>
      </c>
      <c r="H1228" s="131" t="s">
        <v>184</v>
      </c>
      <c r="I1228" s="132" t="s">
        <v>184</v>
      </c>
      <c r="AB1228" s="26" t="str">
        <f t="shared" si="57"/>
        <v/>
      </c>
      <c r="AC1228" s="26" t="str">
        <f t="shared" si="58"/>
        <v/>
      </c>
      <c r="AD1228" s="23" t="str">
        <f t="shared" si="59"/>
        <v/>
      </c>
    </row>
    <row r="1229" spans="3:30" ht="15.75" x14ac:dyDescent="0.25">
      <c r="C1229" s="20"/>
      <c r="D1229" s="21"/>
      <c r="E1229" s="125" t="s">
        <v>184</v>
      </c>
      <c r="F1229" s="20"/>
      <c r="G1229" s="131" t="s">
        <v>184</v>
      </c>
      <c r="H1229" s="131" t="s">
        <v>184</v>
      </c>
      <c r="I1229" s="132" t="s">
        <v>184</v>
      </c>
      <c r="AB1229" s="26" t="str">
        <f t="shared" si="57"/>
        <v/>
      </c>
      <c r="AC1229" s="26" t="str">
        <f t="shared" si="58"/>
        <v/>
      </c>
      <c r="AD1229" s="23" t="str">
        <f t="shared" si="59"/>
        <v/>
      </c>
    </row>
    <row r="1230" spans="3:30" ht="15.75" x14ac:dyDescent="0.25">
      <c r="C1230" s="20"/>
      <c r="D1230" s="21"/>
      <c r="E1230" s="125" t="s">
        <v>184</v>
      </c>
      <c r="F1230" s="20"/>
      <c r="G1230" s="131" t="s">
        <v>184</v>
      </c>
      <c r="H1230" s="131" t="s">
        <v>184</v>
      </c>
      <c r="I1230" s="132" t="s">
        <v>184</v>
      </c>
      <c r="AB1230" s="26" t="str">
        <f t="shared" si="57"/>
        <v/>
      </c>
      <c r="AC1230" s="26" t="str">
        <f t="shared" si="58"/>
        <v/>
      </c>
      <c r="AD1230" s="23" t="str">
        <f t="shared" si="59"/>
        <v/>
      </c>
    </row>
    <row r="1231" spans="3:30" ht="15.75" x14ac:dyDescent="0.25">
      <c r="C1231" s="20"/>
      <c r="D1231" s="21"/>
      <c r="E1231" s="125" t="s">
        <v>184</v>
      </c>
      <c r="F1231" s="20"/>
      <c r="G1231" s="131" t="s">
        <v>184</v>
      </c>
      <c r="H1231" s="131" t="s">
        <v>184</v>
      </c>
      <c r="I1231" s="132" t="s">
        <v>184</v>
      </c>
      <c r="AB1231" s="26" t="str">
        <f t="shared" si="57"/>
        <v/>
      </c>
      <c r="AC1231" s="26" t="str">
        <f t="shared" si="58"/>
        <v/>
      </c>
      <c r="AD1231" s="23" t="str">
        <f t="shared" si="59"/>
        <v/>
      </c>
    </row>
    <row r="1232" spans="3:30" ht="15.75" x14ac:dyDescent="0.25">
      <c r="C1232" s="20"/>
      <c r="D1232" s="21"/>
      <c r="E1232" s="125" t="s">
        <v>184</v>
      </c>
      <c r="F1232" s="20"/>
      <c r="G1232" s="131" t="s">
        <v>184</v>
      </c>
      <c r="H1232" s="131" t="s">
        <v>184</v>
      </c>
      <c r="I1232" s="132" t="s">
        <v>184</v>
      </c>
      <c r="AB1232" s="26" t="str">
        <f t="shared" si="57"/>
        <v/>
      </c>
      <c r="AC1232" s="26" t="str">
        <f t="shared" si="58"/>
        <v/>
      </c>
      <c r="AD1232" s="23" t="str">
        <f t="shared" si="59"/>
        <v/>
      </c>
    </row>
    <row r="1233" spans="3:30" ht="15.75" x14ac:dyDescent="0.25">
      <c r="C1233" s="20"/>
      <c r="D1233" s="21"/>
      <c r="E1233" s="125" t="s">
        <v>184</v>
      </c>
      <c r="F1233" s="20"/>
      <c r="G1233" s="131" t="s">
        <v>184</v>
      </c>
      <c r="H1233" s="131" t="s">
        <v>184</v>
      </c>
      <c r="I1233" s="132" t="s">
        <v>184</v>
      </c>
      <c r="AB1233" s="26" t="str">
        <f t="shared" si="57"/>
        <v/>
      </c>
      <c r="AC1233" s="26" t="str">
        <f t="shared" si="58"/>
        <v/>
      </c>
      <c r="AD1233" s="23" t="str">
        <f t="shared" si="59"/>
        <v/>
      </c>
    </row>
    <row r="1234" spans="3:30" ht="15.75" x14ac:dyDescent="0.25">
      <c r="C1234" s="20"/>
      <c r="D1234" s="21"/>
      <c r="E1234" s="125" t="s">
        <v>184</v>
      </c>
      <c r="F1234" s="20"/>
      <c r="G1234" s="131" t="s">
        <v>184</v>
      </c>
      <c r="H1234" s="131" t="s">
        <v>184</v>
      </c>
      <c r="I1234" s="132" t="s">
        <v>184</v>
      </c>
      <c r="AB1234" s="26" t="str">
        <f t="shared" si="57"/>
        <v/>
      </c>
      <c r="AC1234" s="26" t="str">
        <f t="shared" si="58"/>
        <v/>
      </c>
      <c r="AD1234" s="23" t="str">
        <f t="shared" si="59"/>
        <v/>
      </c>
    </row>
    <row r="1235" spans="3:30" ht="15.75" x14ac:dyDescent="0.25">
      <c r="C1235" s="20"/>
      <c r="D1235" s="21"/>
      <c r="E1235" s="125" t="s">
        <v>184</v>
      </c>
      <c r="F1235" s="20"/>
      <c r="G1235" s="131" t="s">
        <v>184</v>
      </c>
      <c r="H1235" s="131" t="s">
        <v>184</v>
      </c>
      <c r="I1235" s="132" t="s">
        <v>184</v>
      </c>
      <c r="AB1235" s="26" t="str">
        <f t="shared" si="57"/>
        <v/>
      </c>
      <c r="AC1235" s="26" t="str">
        <f t="shared" si="58"/>
        <v/>
      </c>
      <c r="AD1235" s="23" t="str">
        <f t="shared" si="59"/>
        <v/>
      </c>
    </row>
    <row r="1236" spans="3:30" ht="15.75" x14ac:dyDescent="0.25">
      <c r="C1236" s="20"/>
      <c r="D1236" s="21"/>
      <c r="E1236" s="125" t="s">
        <v>184</v>
      </c>
      <c r="F1236" s="20"/>
      <c r="G1236" s="131" t="s">
        <v>184</v>
      </c>
      <c r="H1236" s="131" t="s">
        <v>184</v>
      </c>
      <c r="I1236" s="132" t="s">
        <v>184</v>
      </c>
      <c r="AB1236" s="26" t="str">
        <f t="shared" si="57"/>
        <v/>
      </c>
      <c r="AC1236" s="26" t="str">
        <f t="shared" si="58"/>
        <v/>
      </c>
      <c r="AD1236" s="23" t="str">
        <f t="shared" si="59"/>
        <v/>
      </c>
    </row>
    <row r="1237" spans="3:30" ht="15.75" x14ac:dyDescent="0.25">
      <c r="C1237" s="20"/>
      <c r="D1237" s="21"/>
      <c r="E1237" s="125" t="s">
        <v>184</v>
      </c>
      <c r="F1237" s="20"/>
      <c r="G1237" s="131" t="s">
        <v>184</v>
      </c>
      <c r="H1237" s="131" t="s">
        <v>184</v>
      </c>
      <c r="I1237" s="132" t="s">
        <v>184</v>
      </c>
      <c r="AB1237" s="26" t="str">
        <f t="shared" si="57"/>
        <v/>
      </c>
      <c r="AC1237" s="26" t="str">
        <f t="shared" si="58"/>
        <v/>
      </c>
      <c r="AD1237" s="23" t="str">
        <f t="shared" si="59"/>
        <v/>
      </c>
    </row>
    <row r="1238" spans="3:30" ht="15.75" x14ac:dyDescent="0.25">
      <c r="C1238" s="20"/>
      <c r="D1238" s="21"/>
      <c r="E1238" s="125" t="s">
        <v>184</v>
      </c>
      <c r="F1238" s="20"/>
      <c r="G1238" s="131" t="s">
        <v>184</v>
      </c>
      <c r="H1238" s="131" t="s">
        <v>184</v>
      </c>
      <c r="I1238" s="132" t="s">
        <v>184</v>
      </c>
      <c r="AB1238" s="26" t="str">
        <f t="shared" si="57"/>
        <v/>
      </c>
      <c r="AC1238" s="26" t="str">
        <f t="shared" si="58"/>
        <v/>
      </c>
      <c r="AD1238" s="23" t="str">
        <f t="shared" si="59"/>
        <v/>
      </c>
    </row>
    <row r="1239" spans="3:30" ht="15.75" x14ac:dyDescent="0.25">
      <c r="C1239" s="20"/>
      <c r="D1239" s="21"/>
      <c r="E1239" s="125" t="s">
        <v>184</v>
      </c>
      <c r="F1239" s="20"/>
      <c r="G1239" s="131" t="s">
        <v>184</v>
      </c>
      <c r="H1239" s="131" t="s">
        <v>184</v>
      </c>
      <c r="I1239" s="132" t="s">
        <v>184</v>
      </c>
      <c r="AB1239" s="26" t="str">
        <f t="shared" si="57"/>
        <v/>
      </c>
      <c r="AC1239" s="26" t="str">
        <f t="shared" si="58"/>
        <v/>
      </c>
      <c r="AD1239" s="23" t="str">
        <f t="shared" si="59"/>
        <v/>
      </c>
    </row>
    <row r="1240" spans="3:30" ht="15.75" x14ac:dyDescent="0.25">
      <c r="C1240" s="20"/>
      <c r="D1240" s="21"/>
      <c r="E1240" s="125" t="s">
        <v>184</v>
      </c>
      <c r="F1240" s="20"/>
      <c r="G1240" s="131" t="s">
        <v>184</v>
      </c>
      <c r="H1240" s="131" t="s">
        <v>184</v>
      </c>
      <c r="I1240" s="132" t="s">
        <v>184</v>
      </c>
      <c r="AB1240" s="26" t="str">
        <f t="shared" si="57"/>
        <v/>
      </c>
      <c r="AC1240" s="26" t="str">
        <f t="shared" si="58"/>
        <v/>
      </c>
      <c r="AD1240" s="23" t="str">
        <f t="shared" si="59"/>
        <v/>
      </c>
    </row>
    <row r="1241" spans="3:30" ht="15.75" x14ac:dyDescent="0.25">
      <c r="C1241" s="20"/>
      <c r="D1241" s="21"/>
      <c r="E1241" s="125" t="s">
        <v>184</v>
      </c>
      <c r="F1241" s="20"/>
      <c r="G1241" s="131" t="s">
        <v>184</v>
      </c>
      <c r="H1241" s="131" t="s">
        <v>184</v>
      </c>
      <c r="I1241" s="132" t="s">
        <v>184</v>
      </c>
      <c r="AB1241" s="26" t="str">
        <f t="shared" si="57"/>
        <v/>
      </c>
      <c r="AC1241" s="26" t="str">
        <f t="shared" si="58"/>
        <v/>
      </c>
      <c r="AD1241" s="23" t="str">
        <f t="shared" si="59"/>
        <v/>
      </c>
    </row>
    <row r="1242" spans="3:30" ht="15.75" x14ac:dyDescent="0.25">
      <c r="C1242" s="20"/>
      <c r="D1242" s="21"/>
      <c r="E1242" s="125" t="s">
        <v>184</v>
      </c>
      <c r="F1242" s="20"/>
      <c r="G1242" s="131" t="s">
        <v>184</v>
      </c>
      <c r="H1242" s="131" t="s">
        <v>184</v>
      </c>
      <c r="I1242" s="132" t="s">
        <v>184</v>
      </c>
      <c r="AB1242" s="26" t="str">
        <f t="shared" si="57"/>
        <v/>
      </c>
      <c r="AC1242" s="26" t="str">
        <f t="shared" si="58"/>
        <v/>
      </c>
      <c r="AD1242" s="23" t="str">
        <f t="shared" si="59"/>
        <v/>
      </c>
    </row>
    <row r="1243" spans="3:30" ht="15.75" x14ac:dyDescent="0.25">
      <c r="C1243" s="20"/>
      <c r="D1243" s="21"/>
      <c r="E1243" s="125" t="s">
        <v>184</v>
      </c>
      <c r="F1243" s="20"/>
      <c r="G1243" s="131" t="s">
        <v>184</v>
      </c>
      <c r="H1243" s="131" t="s">
        <v>184</v>
      </c>
      <c r="I1243" s="132" t="s">
        <v>184</v>
      </c>
      <c r="AB1243" s="26" t="str">
        <f t="shared" si="57"/>
        <v/>
      </c>
      <c r="AC1243" s="26" t="str">
        <f t="shared" si="58"/>
        <v/>
      </c>
      <c r="AD1243" s="23" t="str">
        <f t="shared" si="59"/>
        <v/>
      </c>
    </row>
    <row r="1244" spans="3:30" ht="15.75" x14ac:dyDescent="0.25">
      <c r="C1244" s="20"/>
      <c r="D1244" s="21"/>
      <c r="E1244" s="125" t="s">
        <v>184</v>
      </c>
      <c r="F1244" s="20"/>
      <c r="G1244" s="131" t="s">
        <v>184</v>
      </c>
      <c r="H1244" s="131" t="s">
        <v>184</v>
      </c>
      <c r="I1244" s="132" t="s">
        <v>184</v>
      </c>
      <c r="AB1244" s="26" t="str">
        <f t="shared" si="57"/>
        <v/>
      </c>
      <c r="AC1244" s="26" t="str">
        <f t="shared" si="58"/>
        <v/>
      </c>
      <c r="AD1244" s="23" t="str">
        <f t="shared" si="59"/>
        <v/>
      </c>
    </row>
    <row r="1245" spans="3:30" ht="15.75" x14ac:dyDescent="0.25">
      <c r="C1245" s="20"/>
      <c r="D1245" s="21"/>
      <c r="E1245" s="125" t="s">
        <v>184</v>
      </c>
      <c r="F1245" s="20"/>
      <c r="G1245" s="131" t="s">
        <v>184</v>
      </c>
      <c r="H1245" s="131" t="s">
        <v>184</v>
      </c>
      <c r="I1245" s="132" t="s">
        <v>184</v>
      </c>
      <c r="AB1245" s="26" t="str">
        <f t="shared" si="57"/>
        <v/>
      </c>
      <c r="AC1245" s="26" t="str">
        <f t="shared" si="58"/>
        <v/>
      </c>
      <c r="AD1245" s="23" t="str">
        <f t="shared" si="59"/>
        <v/>
      </c>
    </row>
    <row r="1246" spans="3:30" ht="15.75" x14ac:dyDescent="0.25">
      <c r="C1246" s="20"/>
      <c r="D1246" s="21"/>
      <c r="E1246" s="125" t="s">
        <v>184</v>
      </c>
      <c r="F1246" s="20"/>
      <c r="G1246" s="131" t="s">
        <v>184</v>
      </c>
      <c r="H1246" s="131" t="s">
        <v>184</v>
      </c>
      <c r="I1246" s="132" t="s">
        <v>184</v>
      </c>
      <c r="AB1246" s="26" t="str">
        <f t="shared" si="57"/>
        <v/>
      </c>
      <c r="AC1246" s="26" t="str">
        <f t="shared" si="58"/>
        <v/>
      </c>
      <c r="AD1246" s="23" t="str">
        <f t="shared" si="59"/>
        <v/>
      </c>
    </row>
    <row r="1247" spans="3:30" ht="15.75" x14ac:dyDescent="0.25">
      <c r="C1247" s="20"/>
      <c r="D1247" s="21"/>
      <c r="E1247" s="125" t="s">
        <v>184</v>
      </c>
      <c r="F1247" s="20"/>
      <c r="G1247" s="131" t="s">
        <v>184</v>
      </c>
      <c r="H1247" s="131" t="s">
        <v>184</v>
      </c>
      <c r="I1247" s="132" t="s">
        <v>184</v>
      </c>
      <c r="AB1247" s="26" t="str">
        <f t="shared" si="57"/>
        <v/>
      </c>
      <c r="AC1247" s="26" t="str">
        <f t="shared" si="58"/>
        <v/>
      </c>
      <c r="AD1247" s="23" t="str">
        <f t="shared" si="59"/>
        <v/>
      </c>
    </row>
    <row r="1248" spans="3:30" ht="15.75" x14ac:dyDescent="0.25">
      <c r="C1248" s="20"/>
      <c r="D1248" s="21"/>
      <c r="E1248" s="125" t="s">
        <v>184</v>
      </c>
      <c r="F1248" s="20"/>
      <c r="G1248" s="131" t="s">
        <v>184</v>
      </c>
      <c r="H1248" s="131" t="s">
        <v>184</v>
      </c>
      <c r="I1248" s="132" t="s">
        <v>184</v>
      </c>
      <c r="AB1248" s="26" t="str">
        <f t="shared" si="57"/>
        <v/>
      </c>
      <c r="AC1248" s="26" t="str">
        <f t="shared" si="58"/>
        <v/>
      </c>
      <c r="AD1248" s="23" t="str">
        <f t="shared" si="59"/>
        <v/>
      </c>
    </row>
    <row r="1249" spans="3:30" ht="15.75" x14ac:dyDescent="0.25">
      <c r="C1249" s="20"/>
      <c r="D1249" s="21"/>
      <c r="E1249" s="125" t="s">
        <v>184</v>
      </c>
      <c r="F1249" s="20"/>
      <c r="G1249" s="131" t="s">
        <v>184</v>
      </c>
      <c r="H1249" s="131" t="s">
        <v>184</v>
      </c>
      <c r="I1249" s="132" t="s">
        <v>184</v>
      </c>
      <c r="AB1249" s="26" t="str">
        <f t="shared" si="57"/>
        <v/>
      </c>
      <c r="AC1249" s="26" t="str">
        <f t="shared" si="58"/>
        <v/>
      </c>
      <c r="AD1249" s="23" t="str">
        <f t="shared" si="59"/>
        <v/>
      </c>
    </row>
    <row r="1250" spans="3:30" ht="15.75" x14ac:dyDescent="0.25">
      <c r="C1250" s="20"/>
      <c r="D1250" s="21"/>
      <c r="E1250" s="125" t="s">
        <v>184</v>
      </c>
      <c r="F1250" s="20"/>
      <c r="G1250" s="131" t="s">
        <v>184</v>
      </c>
      <c r="H1250" s="131" t="s">
        <v>184</v>
      </c>
      <c r="I1250" s="132" t="s">
        <v>184</v>
      </c>
      <c r="AB1250" s="26" t="str">
        <f t="shared" si="57"/>
        <v/>
      </c>
      <c r="AC1250" s="26" t="str">
        <f t="shared" si="58"/>
        <v/>
      </c>
      <c r="AD1250" s="23" t="str">
        <f t="shared" si="59"/>
        <v/>
      </c>
    </row>
    <row r="1251" spans="3:30" ht="15.75" x14ac:dyDescent="0.25">
      <c r="C1251" s="20"/>
      <c r="D1251" s="21"/>
      <c r="E1251" s="125" t="s">
        <v>184</v>
      </c>
      <c r="F1251" s="20"/>
      <c r="G1251" s="131" t="s">
        <v>184</v>
      </c>
      <c r="H1251" s="131" t="s">
        <v>184</v>
      </c>
      <c r="I1251" s="132" t="s">
        <v>184</v>
      </c>
      <c r="AB1251" s="26" t="str">
        <f t="shared" si="57"/>
        <v/>
      </c>
      <c r="AC1251" s="26" t="str">
        <f t="shared" si="58"/>
        <v/>
      </c>
      <c r="AD1251" s="23" t="str">
        <f t="shared" si="59"/>
        <v/>
      </c>
    </row>
    <row r="1252" spans="3:30" ht="15.75" x14ac:dyDescent="0.25">
      <c r="C1252" s="20"/>
      <c r="D1252" s="21"/>
      <c r="E1252" s="125" t="s">
        <v>184</v>
      </c>
      <c r="F1252" s="20"/>
      <c r="G1252" s="131" t="s">
        <v>184</v>
      </c>
      <c r="H1252" s="131" t="s">
        <v>184</v>
      </c>
      <c r="I1252" s="132" t="s">
        <v>184</v>
      </c>
      <c r="AB1252" s="26" t="str">
        <f t="shared" si="57"/>
        <v/>
      </c>
      <c r="AC1252" s="26" t="str">
        <f t="shared" si="58"/>
        <v/>
      </c>
      <c r="AD1252" s="23" t="str">
        <f t="shared" si="59"/>
        <v/>
      </c>
    </row>
    <row r="1253" spans="3:30" ht="15.75" x14ac:dyDescent="0.25">
      <c r="C1253" s="20"/>
      <c r="D1253" s="21"/>
      <c r="E1253" s="125" t="s">
        <v>184</v>
      </c>
      <c r="F1253" s="20"/>
      <c r="G1253" s="131" t="s">
        <v>184</v>
      </c>
      <c r="H1253" s="131" t="s">
        <v>184</v>
      </c>
      <c r="I1253" s="132" t="s">
        <v>184</v>
      </c>
      <c r="AB1253" s="26" t="str">
        <f t="shared" si="57"/>
        <v/>
      </c>
      <c r="AC1253" s="26" t="str">
        <f t="shared" si="58"/>
        <v/>
      </c>
      <c r="AD1253" s="23" t="str">
        <f t="shared" si="59"/>
        <v/>
      </c>
    </row>
    <row r="1254" spans="3:30" ht="15.75" x14ac:dyDescent="0.25">
      <c r="C1254" s="20"/>
      <c r="D1254" s="21"/>
      <c r="E1254" s="125" t="s">
        <v>184</v>
      </c>
      <c r="F1254" s="20"/>
      <c r="G1254" s="131" t="s">
        <v>184</v>
      </c>
      <c r="H1254" s="131" t="s">
        <v>184</v>
      </c>
      <c r="I1254" s="132" t="s">
        <v>184</v>
      </c>
      <c r="AB1254" s="26" t="str">
        <f t="shared" si="57"/>
        <v/>
      </c>
      <c r="AC1254" s="26" t="str">
        <f t="shared" si="58"/>
        <v/>
      </c>
      <c r="AD1254" s="23" t="str">
        <f t="shared" si="59"/>
        <v/>
      </c>
    </row>
    <row r="1255" spans="3:30" ht="15.75" x14ac:dyDescent="0.25">
      <c r="C1255" s="20"/>
      <c r="D1255" s="21"/>
      <c r="E1255" s="125" t="s">
        <v>184</v>
      </c>
      <c r="F1255" s="20"/>
      <c r="G1255" s="131" t="s">
        <v>184</v>
      </c>
      <c r="H1255" s="131" t="s">
        <v>184</v>
      </c>
      <c r="I1255" s="132" t="s">
        <v>184</v>
      </c>
      <c r="AB1255" s="26" t="str">
        <f t="shared" si="57"/>
        <v/>
      </c>
      <c r="AC1255" s="26" t="str">
        <f t="shared" si="58"/>
        <v/>
      </c>
      <c r="AD1255" s="23" t="str">
        <f t="shared" si="59"/>
        <v/>
      </c>
    </row>
    <row r="1256" spans="3:30" ht="15.75" x14ac:dyDescent="0.25">
      <c r="C1256" s="20"/>
      <c r="D1256" s="21"/>
      <c r="E1256" s="125" t="s">
        <v>184</v>
      </c>
      <c r="F1256" s="20"/>
      <c r="G1256" s="131" t="s">
        <v>184</v>
      </c>
      <c r="H1256" s="131" t="s">
        <v>184</v>
      </c>
      <c r="I1256" s="132" t="s">
        <v>184</v>
      </c>
      <c r="AB1256" s="26" t="str">
        <f t="shared" si="57"/>
        <v/>
      </c>
      <c r="AC1256" s="26" t="str">
        <f t="shared" si="58"/>
        <v/>
      </c>
      <c r="AD1256" s="23" t="str">
        <f t="shared" si="59"/>
        <v/>
      </c>
    </row>
    <row r="1257" spans="3:30" ht="15.75" x14ac:dyDescent="0.25">
      <c r="C1257" s="20"/>
      <c r="D1257" s="21"/>
      <c r="E1257" s="125" t="s">
        <v>184</v>
      </c>
      <c r="F1257" s="20"/>
      <c r="G1257" s="131" t="s">
        <v>184</v>
      </c>
      <c r="H1257" s="131" t="s">
        <v>184</v>
      </c>
      <c r="I1257" s="132" t="s">
        <v>184</v>
      </c>
      <c r="AB1257" s="26" t="str">
        <f t="shared" si="57"/>
        <v/>
      </c>
      <c r="AC1257" s="26" t="str">
        <f t="shared" si="58"/>
        <v/>
      </c>
      <c r="AD1257" s="23" t="str">
        <f t="shared" si="59"/>
        <v/>
      </c>
    </row>
    <row r="1258" spans="3:30" ht="15.75" x14ac:dyDescent="0.25">
      <c r="C1258" s="20"/>
      <c r="D1258" s="21"/>
      <c r="E1258" s="125" t="s">
        <v>184</v>
      </c>
      <c r="F1258" s="20"/>
      <c r="G1258" s="131" t="s">
        <v>184</v>
      </c>
      <c r="H1258" s="131" t="s">
        <v>184</v>
      </c>
      <c r="I1258" s="132" t="s">
        <v>184</v>
      </c>
      <c r="AB1258" s="26" t="str">
        <f t="shared" si="57"/>
        <v/>
      </c>
      <c r="AC1258" s="26" t="str">
        <f t="shared" si="58"/>
        <v/>
      </c>
      <c r="AD1258" s="23" t="str">
        <f t="shared" si="59"/>
        <v/>
      </c>
    </row>
    <row r="1259" spans="3:30" ht="15.75" x14ac:dyDescent="0.25">
      <c r="C1259" s="20"/>
      <c r="D1259" s="21"/>
      <c r="E1259" s="125" t="s">
        <v>184</v>
      </c>
      <c r="F1259" s="20"/>
      <c r="G1259" s="131" t="s">
        <v>184</v>
      </c>
      <c r="H1259" s="131" t="s">
        <v>184</v>
      </c>
      <c r="I1259" s="132" t="s">
        <v>184</v>
      </c>
      <c r="AB1259" s="26" t="str">
        <f t="shared" si="57"/>
        <v/>
      </c>
      <c r="AC1259" s="26" t="str">
        <f t="shared" si="58"/>
        <v/>
      </c>
      <c r="AD1259" s="23" t="str">
        <f t="shared" si="59"/>
        <v/>
      </c>
    </row>
    <row r="1260" spans="3:30" ht="15.75" x14ac:dyDescent="0.25">
      <c r="C1260" s="20"/>
      <c r="D1260" s="21"/>
      <c r="E1260" s="125" t="s">
        <v>184</v>
      </c>
      <c r="F1260" s="20"/>
      <c r="G1260" s="131" t="s">
        <v>184</v>
      </c>
      <c r="H1260" s="131" t="s">
        <v>184</v>
      </c>
      <c r="I1260" s="132" t="s">
        <v>184</v>
      </c>
      <c r="AB1260" s="26" t="str">
        <f t="shared" si="57"/>
        <v/>
      </c>
      <c r="AC1260" s="26" t="str">
        <f t="shared" si="58"/>
        <v/>
      </c>
      <c r="AD1260" s="23" t="str">
        <f t="shared" si="59"/>
        <v/>
      </c>
    </row>
    <row r="1261" spans="3:30" ht="15.75" x14ac:dyDescent="0.25">
      <c r="C1261" s="20"/>
      <c r="D1261" s="21"/>
      <c r="E1261" s="125" t="s">
        <v>184</v>
      </c>
      <c r="F1261" s="20"/>
      <c r="G1261" s="131" t="s">
        <v>184</v>
      </c>
      <c r="H1261" s="131" t="s">
        <v>184</v>
      </c>
      <c r="I1261" s="132" t="s">
        <v>184</v>
      </c>
      <c r="AB1261" s="26" t="str">
        <f t="shared" si="57"/>
        <v/>
      </c>
      <c r="AC1261" s="26" t="str">
        <f t="shared" si="58"/>
        <v/>
      </c>
      <c r="AD1261" s="23" t="str">
        <f t="shared" si="59"/>
        <v/>
      </c>
    </row>
    <row r="1262" spans="3:30" ht="15.75" x14ac:dyDescent="0.25">
      <c r="C1262" s="20"/>
      <c r="D1262" s="21"/>
      <c r="E1262" s="125" t="s">
        <v>184</v>
      </c>
      <c r="F1262" s="20"/>
      <c r="G1262" s="131" t="s">
        <v>184</v>
      </c>
      <c r="H1262" s="131" t="s">
        <v>184</v>
      </c>
      <c r="I1262" s="132" t="s">
        <v>184</v>
      </c>
      <c r="AB1262" s="26" t="str">
        <f t="shared" si="57"/>
        <v/>
      </c>
      <c r="AC1262" s="26" t="str">
        <f t="shared" si="58"/>
        <v/>
      </c>
      <c r="AD1262" s="23" t="str">
        <f t="shared" si="59"/>
        <v/>
      </c>
    </row>
    <row r="1263" spans="3:30" ht="15.75" x14ac:dyDescent="0.25">
      <c r="C1263" s="20"/>
      <c r="D1263" s="21"/>
      <c r="E1263" s="125" t="s">
        <v>184</v>
      </c>
      <c r="F1263" s="20"/>
      <c r="G1263" s="131" t="s">
        <v>184</v>
      </c>
      <c r="H1263" s="131" t="s">
        <v>184</v>
      </c>
      <c r="I1263" s="132" t="s">
        <v>184</v>
      </c>
      <c r="AB1263" s="26" t="str">
        <f t="shared" si="57"/>
        <v/>
      </c>
      <c r="AC1263" s="26" t="str">
        <f t="shared" si="58"/>
        <v/>
      </c>
      <c r="AD1263" s="23" t="str">
        <f t="shared" si="59"/>
        <v/>
      </c>
    </row>
    <row r="1264" spans="3:30" ht="15.75" x14ac:dyDescent="0.25">
      <c r="C1264" s="20"/>
      <c r="D1264" s="21"/>
      <c r="E1264" s="125" t="s">
        <v>184</v>
      </c>
      <c r="F1264" s="20"/>
      <c r="G1264" s="131" t="s">
        <v>184</v>
      </c>
      <c r="H1264" s="131" t="s">
        <v>184</v>
      </c>
      <c r="I1264" s="132" t="s">
        <v>184</v>
      </c>
      <c r="AB1264" s="26" t="str">
        <f t="shared" si="57"/>
        <v/>
      </c>
      <c r="AC1264" s="26" t="str">
        <f t="shared" si="58"/>
        <v/>
      </c>
      <c r="AD1264" s="23" t="str">
        <f t="shared" si="59"/>
        <v/>
      </c>
    </row>
    <row r="1265" spans="3:30" ht="15.75" x14ac:dyDescent="0.25">
      <c r="C1265" s="20"/>
      <c r="D1265" s="21"/>
      <c r="E1265" s="125" t="s">
        <v>184</v>
      </c>
      <c r="F1265" s="20"/>
      <c r="G1265" s="131" t="s">
        <v>184</v>
      </c>
      <c r="H1265" s="131" t="s">
        <v>184</v>
      </c>
      <c r="I1265" s="132" t="s">
        <v>184</v>
      </c>
      <c r="AB1265" s="26" t="str">
        <f t="shared" si="57"/>
        <v/>
      </c>
      <c r="AC1265" s="26" t="str">
        <f t="shared" si="58"/>
        <v/>
      </c>
      <c r="AD1265" s="23" t="str">
        <f t="shared" si="59"/>
        <v/>
      </c>
    </row>
    <row r="1266" spans="3:30" ht="15.75" x14ac:dyDescent="0.25">
      <c r="C1266" s="20"/>
      <c r="D1266" s="21"/>
      <c r="E1266" s="125" t="s">
        <v>184</v>
      </c>
      <c r="F1266" s="20"/>
      <c r="G1266" s="131" t="s">
        <v>184</v>
      </c>
      <c r="H1266" s="131" t="s">
        <v>184</v>
      </c>
      <c r="I1266" s="132" t="s">
        <v>184</v>
      </c>
      <c r="AB1266" s="26" t="str">
        <f t="shared" si="57"/>
        <v/>
      </c>
      <c r="AC1266" s="26" t="str">
        <f t="shared" si="58"/>
        <v/>
      </c>
      <c r="AD1266" s="23" t="str">
        <f t="shared" si="59"/>
        <v/>
      </c>
    </row>
    <row r="1267" spans="3:30" ht="15.75" x14ac:dyDescent="0.25">
      <c r="C1267" s="20"/>
      <c r="D1267" s="21"/>
      <c r="E1267" s="125" t="s">
        <v>184</v>
      </c>
      <c r="F1267" s="20"/>
      <c r="G1267" s="131" t="s">
        <v>184</v>
      </c>
      <c r="H1267" s="131" t="s">
        <v>184</v>
      </c>
      <c r="I1267" s="132" t="s">
        <v>184</v>
      </c>
      <c r="AB1267" s="26" t="str">
        <f t="shared" si="57"/>
        <v/>
      </c>
      <c r="AC1267" s="26" t="str">
        <f t="shared" si="58"/>
        <v/>
      </c>
      <c r="AD1267" s="23" t="str">
        <f t="shared" si="59"/>
        <v/>
      </c>
    </row>
    <row r="1268" spans="3:30" ht="15.75" x14ac:dyDescent="0.25">
      <c r="C1268" s="20"/>
      <c r="D1268" s="21"/>
      <c r="E1268" s="125" t="s">
        <v>184</v>
      </c>
      <c r="F1268" s="20"/>
      <c r="G1268" s="131" t="s">
        <v>184</v>
      </c>
      <c r="H1268" s="131" t="s">
        <v>184</v>
      </c>
      <c r="I1268" s="132" t="s">
        <v>184</v>
      </c>
      <c r="AB1268" s="26" t="str">
        <f t="shared" si="57"/>
        <v/>
      </c>
      <c r="AC1268" s="26" t="str">
        <f t="shared" si="58"/>
        <v/>
      </c>
      <c r="AD1268" s="23" t="str">
        <f t="shared" si="59"/>
        <v/>
      </c>
    </row>
    <row r="1269" spans="3:30" ht="15.75" x14ac:dyDescent="0.25">
      <c r="C1269" s="20"/>
      <c r="D1269" s="21"/>
      <c r="E1269" s="125" t="s">
        <v>184</v>
      </c>
      <c r="F1269" s="20"/>
      <c r="G1269" s="131" t="s">
        <v>184</v>
      </c>
      <c r="H1269" s="131" t="s">
        <v>184</v>
      </c>
      <c r="I1269" s="132" t="s">
        <v>184</v>
      </c>
      <c r="AB1269" s="26" t="str">
        <f t="shared" si="57"/>
        <v/>
      </c>
      <c r="AC1269" s="26" t="str">
        <f t="shared" si="58"/>
        <v/>
      </c>
      <c r="AD1269" s="23" t="str">
        <f t="shared" si="59"/>
        <v/>
      </c>
    </row>
    <row r="1270" spans="3:30" ht="15.75" x14ac:dyDescent="0.25">
      <c r="C1270" s="20"/>
      <c r="D1270" s="21"/>
      <c r="E1270" s="125" t="s">
        <v>184</v>
      </c>
      <c r="F1270" s="20"/>
      <c r="G1270" s="131" t="s">
        <v>184</v>
      </c>
      <c r="H1270" s="131" t="s">
        <v>184</v>
      </c>
      <c r="I1270" s="132" t="s">
        <v>184</v>
      </c>
      <c r="AB1270" s="26" t="str">
        <f t="shared" si="57"/>
        <v/>
      </c>
      <c r="AC1270" s="26" t="str">
        <f t="shared" si="58"/>
        <v/>
      </c>
      <c r="AD1270" s="23" t="str">
        <f t="shared" si="59"/>
        <v/>
      </c>
    </row>
    <row r="1271" spans="3:30" ht="15.75" x14ac:dyDescent="0.25">
      <c r="C1271" s="20"/>
      <c r="D1271" s="21"/>
      <c r="E1271" s="125" t="s">
        <v>184</v>
      </c>
      <c r="F1271" s="20"/>
      <c r="G1271" s="131" t="s">
        <v>184</v>
      </c>
      <c r="H1271" s="131" t="s">
        <v>184</v>
      </c>
      <c r="I1271" s="132" t="s">
        <v>184</v>
      </c>
      <c r="AB1271" s="26" t="str">
        <f t="shared" si="57"/>
        <v/>
      </c>
      <c r="AC1271" s="26" t="str">
        <f t="shared" si="58"/>
        <v/>
      </c>
      <c r="AD1271" s="23" t="str">
        <f t="shared" si="59"/>
        <v/>
      </c>
    </row>
    <row r="1272" spans="3:30" ht="15.75" x14ac:dyDescent="0.25">
      <c r="C1272" s="20"/>
      <c r="D1272" s="21"/>
      <c r="E1272" s="125" t="s">
        <v>184</v>
      </c>
      <c r="F1272" s="20"/>
      <c r="G1272" s="131" t="s">
        <v>184</v>
      </c>
      <c r="H1272" s="131" t="s">
        <v>184</v>
      </c>
      <c r="I1272" s="132" t="s">
        <v>184</v>
      </c>
      <c r="AB1272" s="26" t="str">
        <f t="shared" si="57"/>
        <v/>
      </c>
      <c r="AC1272" s="26" t="str">
        <f t="shared" si="58"/>
        <v/>
      </c>
      <c r="AD1272" s="23" t="str">
        <f t="shared" si="59"/>
        <v/>
      </c>
    </row>
    <row r="1273" spans="3:30" ht="15.75" x14ac:dyDescent="0.25">
      <c r="C1273" s="20"/>
      <c r="D1273" s="21"/>
      <c r="E1273" s="125" t="s">
        <v>184</v>
      </c>
      <c r="F1273" s="20"/>
      <c r="G1273" s="131" t="s">
        <v>184</v>
      </c>
      <c r="H1273" s="131" t="s">
        <v>184</v>
      </c>
      <c r="I1273" s="132" t="s">
        <v>184</v>
      </c>
      <c r="AB1273" s="26" t="str">
        <f t="shared" si="57"/>
        <v/>
      </c>
      <c r="AC1273" s="26" t="str">
        <f t="shared" si="58"/>
        <v/>
      </c>
      <c r="AD1273" s="23" t="str">
        <f t="shared" si="59"/>
        <v/>
      </c>
    </row>
    <row r="1274" spans="3:30" ht="15.75" x14ac:dyDescent="0.25">
      <c r="C1274" s="20"/>
      <c r="D1274" s="21"/>
      <c r="E1274" s="125" t="s">
        <v>184</v>
      </c>
      <c r="F1274" s="20"/>
      <c r="G1274" s="131" t="s">
        <v>184</v>
      </c>
      <c r="H1274" s="131" t="s">
        <v>184</v>
      </c>
      <c r="I1274" s="132" t="s">
        <v>184</v>
      </c>
      <c r="AB1274" s="26" t="str">
        <f t="shared" si="57"/>
        <v/>
      </c>
      <c r="AC1274" s="26" t="str">
        <f t="shared" si="58"/>
        <v/>
      </c>
      <c r="AD1274" s="23" t="str">
        <f t="shared" si="59"/>
        <v/>
      </c>
    </row>
    <row r="1275" spans="3:30" ht="15.75" x14ac:dyDescent="0.25">
      <c r="C1275" s="20"/>
      <c r="D1275" s="21"/>
      <c r="E1275" s="125" t="s">
        <v>184</v>
      </c>
      <c r="F1275" s="20"/>
      <c r="G1275" s="131" t="s">
        <v>184</v>
      </c>
      <c r="H1275" s="131" t="s">
        <v>184</v>
      </c>
      <c r="I1275" s="132" t="s">
        <v>184</v>
      </c>
      <c r="AB1275" s="26" t="str">
        <f t="shared" si="57"/>
        <v/>
      </c>
      <c r="AC1275" s="26" t="str">
        <f t="shared" si="58"/>
        <v/>
      </c>
      <c r="AD1275" s="23" t="str">
        <f t="shared" si="59"/>
        <v/>
      </c>
    </row>
    <row r="1276" spans="3:30" ht="15.75" x14ac:dyDescent="0.25">
      <c r="C1276" s="20"/>
      <c r="D1276" s="21"/>
      <c r="E1276" s="125" t="s">
        <v>184</v>
      </c>
      <c r="F1276" s="20"/>
      <c r="G1276" s="131" t="s">
        <v>184</v>
      </c>
      <c r="H1276" s="131" t="s">
        <v>184</v>
      </c>
      <c r="I1276" s="132" t="s">
        <v>184</v>
      </c>
      <c r="AB1276" s="26" t="str">
        <f t="shared" si="57"/>
        <v/>
      </c>
      <c r="AC1276" s="26" t="str">
        <f t="shared" si="58"/>
        <v/>
      </c>
      <c r="AD1276" s="23" t="str">
        <f t="shared" si="59"/>
        <v/>
      </c>
    </row>
    <row r="1277" spans="3:30" ht="15.75" x14ac:dyDescent="0.25">
      <c r="C1277" s="20"/>
      <c r="D1277" s="21"/>
      <c r="E1277" s="125" t="s">
        <v>184</v>
      </c>
      <c r="F1277" s="20"/>
      <c r="G1277" s="131" t="s">
        <v>184</v>
      </c>
      <c r="H1277" s="131" t="s">
        <v>184</v>
      </c>
      <c r="I1277" s="132" t="s">
        <v>184</v>
      </c>
      <c r="AB1277" s="26" t="str">
        <f t="shared" si="57"/>
        <v/>
      </c>
      <c r="AC1277" s="26" t="str">
        <f t="shared" si="58"/>
        <v/>
      </c>
      <c r="AD1277" s="23" t="str">
        <f t="shared" si="59"/>
        <v/>
      </c>
    </row>
    <row r="1278" spans="3:30" ht="15.75" x14ac:dyDescent="0.25">
      <c r="C1278" s="20"/>
      <c r="D1278" s="21"/>
      <c r="E1278" s="125" t="s">
        <v>184</v>
      </c>
      <c r="F1278" s="20"/>
      <c r="G1278" s="131" t="s">
        <v>184</v>
      </c>
      <c r="H1278" s="131" t="s">
        <v>184</v>
      </c>
      <c r="I1278" s="132" t="s">
        <v>184</v>
      </c>
      <c r="AB1278" s="26" t="str">
        <f t="shared" si="57"/>
        <v/>
      </c>
      <c r="AC1278" s="26" t="str">
        <f t="shared" si="58"/>
        <v/>
      </c>
      <c r="AD1278" s="23" t="str">
        <f t="shared" si="59"/>
        <v/>
      </c>
    </row>
    <row r="1279" spans="3:30" ht="15.75" x14ac:dyDescent="0.25">
      <c r="C1279" s="20"/>
      <c r="D1279" s="21"/>
      <c r="E1279" s="125" t="s">
        <v>184</v>
      </c>
      <c r="F1279" s="20"/>
      <c r="G1279" s="131" t="s">
        <v>184</v>
      </c>
      <c r="H1279" s="131" t="s">
        <v>184</v>
      </c>
      <c r="I1279" s="132" t="s">
        <v>184</v>
      </c>
      <c r="AB1279" s="26" t="str">
        <f t="shared" si="57"/>
        <v/>
      </c>
      <c r="AC1279" s="26" t="str">
        <f t="shared" si="58"/>
        <v/>
      </c>
      <c r="AD1279" s="23" t="str">
        <f t="shared" si="59"/>
        <v/>
      </c>
    </row>
    <row r="1280" spans="3:30" ht="15.75" x14ac:dyDescent="0.25">
      <c r="C1280" s="20"/>
      <c r="D1280" s="21"/>
      <c r="E1280" s="125" t="s">
        <v>184</v>
      </c>
      <c r="F1280" s="20"/>
      <c r="G1280" s="131" t="s">
        <v>184</v>
      </c>
      <c r="H1280" s="131" t="s">
        <v>184</v>
      </c>
      <c r="I1280" s="132" t="s">
        <v>184</v>
      </c>
      <c r="AB1280" s="26" t="str">
        <f t="shared" si="57"/>
        <v/>
      </c>
      <c r="AC1280" s="26" t="str">
        <f t="shared" si="58"/>
        <v/>
      </c>
      <c r="AD1280" s="23" t="str">
        <f t="shared" si="59"/>
        <v/>
      </c>
    </row>
    <row r="1281" spans="3:30" ht="15.75" x14ac:dyDescent="0.25">
      <c r="C1281" s="20"/>
      <c r="D1281" s="21"/>
      <c r="E1281" s="125" t="s">
        <v>184</v>
      </c>
      <c r="F1281" s="20"/>
      <c r="G1281" s="131" t="s">
        <v>184</v>
      </c>
      <c r="H1281" s="131" t="s">
        <v>184</v>
      </c>
      <c r="I1281" s="132" t="s">
        <v>184</v>
      </c>
      <c r="AB1281" s="26" t="str">
        <f t="shared" si="57"/>
        <v/>
      </c>
      <c r="AC1281" s="26" t="str">
        <f t="shared" si="58"/>
        <v/>
      </c>
      <c r="AD1281" s="23" t="str">
        <f t="shared" si="59"/>
        <v/>
      </c>
    </row>
    <row r="1282" spans="3:30" ht="15.75" x14ac:dyDescent="0.25">
      <c r="C1282" s="20"/>
      <c r="D1282" s="21"/>
      <c r="E1282" s="125" t="s">
        <v>184</v>
      </c>
      <c r="F1282" s="20"/>
      <c r="G1282" s="131" t="s">
        <v>184</v>
      </c>
      <c r="H1282" s="131" t="s">
        <v>184</v>
      </c>
      <c r="I1282" s="132" t="s">
        <v>184</v>
      </c>
      <c r="AB1282" s="26" t="str">
        <f t="shared" si="57"/>
        <v/>
      </c>
      <c r="AC1282" s="26" t="str">
        <f t="shared" si="58"/>
        <v/>
      </c>
      <c r="AD1282" s="23" t="str">
        <f t="shared" si="59"/>
        <v/>
      </c>
    </row>
    <row r="1283" spans="3:30" ht="15.75" x14ac:dyDescent="0.25">
      <c r="C1283" s="20"/>
      <c r="D1283" s="21"/>
      <c r="E1283" s="125" t="s">
        <v>184</v>
      </c>
      <c r="F1283" s="20"/>
      <c r="G1283" s="131" t="s">
        <v>184</v>
      </c>
      <c r="H1283" s="131" t="s">
        <v>184</v>
      </c>
      <c r="I1283" s="132" t="s">
        <v>184</v>
      </c>
      <c r="AB1283" s="26" t="str">
        <f t="shared" si="57"/>
        <v/>
      </c>
      <c r="AC1283" s="26" t="str">
        <f t="shared" si="58"/>
        <v/>
      </c>
      <c r="AD1283" s="23" t="str">
        <f t="shared" si="59"/>
        <v/>
      </c>
    </row>
    <row r="1284" spans="3:30" ht="15.75" x14ac:dyDescent="0.25">
      <c r="C1284" s="20"/>
      <c r="D1284" s="21"/>
      <c r="E1284" s="125" t="s">
        <v>184</v>
      </c>
      <c r="F1284" s="20"/>
      <c r="G1284" s="131" t="s">
        <v>184</v>
      </c>
      <c r="H1284" s="131" t="s">
        <v>184</v>
      </c>
      <c r="I1284" s="132" t="s">
        <v>184</v>
      </c>
      <c r="AB1284" s="26" t="str">
        <f t="shared" si="57"/>
        <v/>
      </c>
      <c r="AC1284" s="26" t="str">
        <f t="shared" si="58"/>
        <v/>
      </c>
      <c r="AD1284" s="23" t="str">
        <f t="shared" si="59"/>
        <v/>
      </c>
    </row>
    <row r="1285" spans="3:30" ht="15.75" x14ac:dyDescent="0.25">
      <c r="C1285" s="20"/>
      <c r="D1285" s="21"/>
      <c r="E1285" s="125" t="s">
        <v>184</v>
      </c>
      <c r="F1285" s="20"/>
      <c r="G1285" s="131" t="s">
        <v>184</v>
      </c>
      <c r="H1285" s="131" t="s">
        <v>184</v>
      </c>
      <c r="I1285" s="132" t="s">
        <v>184</v>
      </c>
      <c r="AB1285" s="26" t="str">
        <f t="shared" si="57"/>
        <v/>
      </c>
      <c r="AC1285" s="26" t="str">
        <f t="shared" si="58"/>
        <v/>
      </c>
      <c r="AD1285" s="23" t="str">
        <f t="shared" si="59"/>
        <v/>
      </c>
    </row>
    <row r="1286" spans="3:30" ht="15.75" x14ac:dyDescent="0.25">
      <c r="C1286" s="20"/>
      <c r="D1286" s="21"/>
      <c r="E1286" s="125" t="s">
        <v>184</v>
      </c>
      <c r="F1286" s="20"/>
      <c r="G1286" s="131" t="s">
        <v>184</v>
      </c>
      <c r="H1286" s="131" t="s">
        <v>184</v>
      </c>
      <c r="I1286" s="132" t="s">
        <v>184</v>
      </c>
      <c r="AB1286" s="26" t="str">
        <f t="shared" si="57"/>
        <v/>
      </c>
      <c r="AC1286" s="26" t="str">
        <f t="shared" si="58"/>
        <v/>
      </c>
      <c r="AD1286" s="23" t="str">
        <f t="shared" si="59"/>
        <v/>
      </c>
    </row>
    <row r="1287" spans="3:30" ht="15.75" x14ac:dyDescent="0.25">
      <c r="C1287" s="20"/>
      <c r="D1287" s="21"/>
      <c r="E1287" s="125" t="s">
        <v>184</v>
      </c>
      <c r="F1287" s="20"/>
      <c r="G1287" s="131" t="s">
        <v>184</v>
      </c>
      <c r="H1287" s="131" t="s">
        <v>184</v>
      </c>
      <c r="I1287" s="132" t="s">
        <v>184</v>
      </c>
      <c r="AB1287" s="26" t="str">
        <f t="shared" ref="AB1287:AB1350" si="60">IF(D1287="","",MONTH(D1287))</f>
        <v/>
      </c>
      <c r="AC1287" s="26" t="str">
        <f t="shared" ref="AC1287:AC1350" si="61">IF(D1287="","",YEAR(D1287))</f>
        <v/>
      </c>
      <c r="AD1287" s="23" t="str">
        <f t="shared" ref="AD1287:AD1350" si="62">IF(ISERROR(
IF(G1287="","",H1287-G1287)),"",IF(G1287="","",H1287-G1287))</f>
        <v/>
      </c>
    </row>
    <row r="1288" spans="3:30" ht="15.75" x14ac:dyDescent="0.25">
      <c r="C1288" s="20"/>
      <c r="D1288" s="21"/>
      <c r="E1288" s="125" t="s">
        <v>184</v>
      </c>
      <c r="F1288" s="20"/>
      <c r="G1288" s="131" t="s">
        <v>184</v>
      </c>
      <c r="H1288" s="131" t="s">
        <v>184</v>
      </c>
      <c r="I1288" s="132" t="s">
        <v>184</v>
      </c>
      <c r="AB1288" s="26" t="str">
        <f t="shared" si="60"/>
        <v/>
      </c>
      <c r="AC1288" s="26" t="str">
        <f t="shared" si="61"/>
        <v/>
      </c>
      <c r="AD1288" s="23" t="str">
        <f t="shared" si="62"/>
        <v/>
      </c>
    </row>
    <row r="1289" spans="3:30" ht="15.75" x14ac:dyDescent="0.25">
      <c r="C1289" s="20"/>
      <c r="D1289" s="21"/>
      <c r="E1289" s="125" t="s">
        <v>184</v>
      </c>
      <c r="F1289" s="20"/>
      <c r="G1289" s="131" t="s">
        <v>184</v>
      </c>
      <c r="H1289" s="131" t="s">
        <v>184</v>
      </c>
      <c r="I1289" s="132" t="s">
        <v>184</v>
      </c>
      <c r="AB1289" s="26" t="str">
        <f t="shared" si="60"/>
        <v/>
      </c>
      <c r="AC1289" s="26" t="str">
        <f t="shared" si="61"/>
        <v/>
      </c>
      <c r="AD1289" s="23" t="str">
        <f t="shared" si="62"/>
        <v/>
      </c>
    </row>
    <row r="1290" spans="3:30" ht="15.75" x14ac:dyDescent="0.25">
      <c r="C1290" s="20"/>
      <c r="D1290" s="21"/>
      <c r="E1290" s="125" t="s">
        <v>184</v>
      </c>
      <c r="F1290" s="20"/>
      <c r="G1290" s="131" t="s">
        <v>184</v>
      </c>
      <c r="H1290" s="131" t="s">
        <v>184</v>
      </c>
      <c r="I1290" s="132" t="s">
        <v>184</v>
      </c>
      <c r="AB1290" s="26" t="str">
        <f t="shared" si="60"/>
        <v/>
      </c>
      <c r="AC1290" s="26" t="str">
        <f t="shared" si="61"/>
        <v/>
      </c>
      <c r="AD1290" s="23" t="str">
        <f t="shared" si="62"/>
        <v/>
      </c>
    </row>
    <row r="1291" spans="3:30" ht="15.75" x14ac:dyDescent="0.25">
      <c r="C1291" s="20"/>
      <c r="D1291" s="21"/>
      <c r="E1291" s="125" t="s">
        <v>184</v>
      </c>
      <c r="F1291" s="20"/>
      <c r="G1291" s="131" t="s">
        <v>184</v>
      </c>
      <c r="H1291" s="131" t="s">
        <v>184</v>
      </c>
      <c r="I1291" s="132" t="s">
        <v>184</v>
      </c>
      <c r="AB1291" s="26" t="str">
        <f t="shared" si="60"/>
        <v/>
      </c>
      <c r="AC1291" s="26" t="str">
        <f t="shared" si="61"/>
        <v/>
      </c>
      <c r="AD1291" s="23" t="str">
        <f t="shared" si="62"/>
        <v/>
      </c>
    </row>
    <row r="1292" spans="3:30" ht="15.75" x14ac:dyDescent="0.25">
      <c r="C1292" s="20"/>
      <c r="D1292" s="21"/>
      <c r="E1292" s="125" t="s">
        <v>184</v>
      </c>
      <c r="F1292" s="20"/>
      <c r="G1292" s="131" t="s">
        <v>184</v>
      </c>
      <c r="H1292" s="131" t="s">
        <v>184</v>
      </c>
      <c r="I1292" s="132" t="s">
        <v>184</v>
      </c>
      <c r="AB1292" s="26" t="str">
        <f t="shared" si="60"/>
        <v/>
      </c>
      <c r="AC1292" s="26" t="str">
        <f t="shared" si="61"/>
        <v/>
      </c>
      <c r="AD1292" s="23" t="str">
        <f t="shared" si="62"/>
        <v/>
      </c>
    </row>
    <row r="1293" spans="3:30" ht="15.75" x14ac:dyDescent="0.25">
      <c r="C1293" s="20"/>
      <c r="D1293" s="21"/>
      <c r="E1293" s="125" t="s">
        <v>184</v>
      </c>
      <c r="F1293" s="20"/>
      <c r="G1293" s="131" t="s">
        <v>184</v>
      </c>
      <c r="H1293" s="131" t="s">
        <v>184</v>
      </c>
      <c r="I1293" s="132" t="s">
        <v>184</v>
      </c>
      <c r="AB1293" s="26" t="str">
        <f t="shared" si="60"/>
        <v/>
      </c>
      <c r="AC1293" s="26" t="str">
        <f t="shared" si="61"/>
        <v/>
      </c>
      <c r="AD1293" s="23" t="str">
        <f t="shared" si="62"/>
        <v/>
      </c>
    </row>
    <row r="1294" spans="3:30" ht="15.75" x14ac:dyDescent="0.25">
      <c r="C1294" s="20"/>
      <c r="D1294" s="21"/>
      <c r="E1294" s="125" t="s">
        <v>184</v>
      </c>
      <c r="F1294" s="20"/>
      <c r="G1294" s="131" t="s">
        <v>184</v>
      </c>
      <c r="H1294" s="131" t="s">
        <v>184</v>
      </c>
      <c r="I1294" s="132" t="s">
        <v>184</v>
      </c>
      <c r="AB1294" s="26" t="str">
        <f t="shared" si="60"/>
        <v/>
      </c>
      <c r="AC1294" s="26" t="str">
        <f t="shared" si="61"/>
        <v/>
      </c>
      <c r="AD1294" s="23" t="str">
        <f t="shared" si="62"/>
        <v/>
      </c>
    </row>
    <row r="1295" spans="3:30" ht="15.75" x14ac:dyDescent="0.25">
      <c r="C1295" s="20"/>
      <c r="D1295" s="21"/>
      <c r="E1295" s="125" t="s">
        <v>184</v>
      </c>
      <c r="F1295" s="20"/>
      <c r="G1295" s="131" t="s">
        <v>184</v>
      </c>
      <c r="H1295" s="131" t="s">
        <v>184</v>
      </c>
      <c r="I1295" s="132" t="s">
        <v>184</v>
      </c>
      <c r="AB1295" s="26" t="str">
        <f t="shared" si="60"/>
        <v/>
      </c>
      <c r="AC1295" s="26" t="str">
        <f t="shared" si="61"/>
        <v/>
      </c>
      <c r="AD1295" s="23" t="str">
        <f t="shared" si="62"/>
        <v/>
      </c>
    </row>
    <row r="1296" spans="3:30" ht="15.75" x14ac:dyDescent="0.25">
      <c r="C1296" s="20"/>
      <c r="D1296" s="21"/>
      <c r="E1296" s="125" t="s">
        <v>184</v>
      </c>
      <c r="F1296" s="20"/>
      <c r="G1296" s="131" t="s">
        <v>184</v>
      </c>
      <c r="H1296" s="131" t="s">
        <v>184</v>
      </c>
      <c r="I1296" s="132" t="s">
        <v>184</v>
      </c>
      <c r="AB1296" s="26" t="str">
        <f t="shared" si="60"/>
        <v/>
      </c>
      <c r="AC1296" s="26" t="str">
        <f t="shared" si="61"/>
        <v/>
      </c>
      <c r="AD1296" s="23" t="str">
        <f t="shared" si="62"/>
        <v/>
      </c>
    </row>
    <row r="1297" spans="3:30" ht="15.75" x14ac:dyDescent="0.25">
      <c r="C1297" s="20"/>
      <c r="D1297" s="21"/>
      <c r="E1297" s="125" t="s">
        <v>184</v>
      </c>
      <c r="F1297" s="20"/>
      <c r="G1297" s="131" t="s">
        <v>184</v>
      </c>
      <c r="H1297" s="131" t="s">
        <v>184</v>
      </c>
      <c r="I1297" s="132" t="s">
        <v>184</v>
      </c>
      <c r="AB1297" s="26" t="str">
        <f t="shared" si="60"/>
        <v/>
      </c>
      <c r="AC1297" s="26" t="str">
        <f t="shared" si="61"/>
        <v/>
      </c>
      <c r="AD1297" s="23" t="str">
        <f t="shared" si="62"/>
        <v/>
      </c>
    </row>
    <row r="1298" spans="3:30" ht="15.75" x14ac:dyDescent="0.25">
      <c r="C1298" s="20"/>
      <c r="D1298" s="21"/>
      <c r="E1298" s="125" t="s">
        <v>184</v>
      </c>
      <c r="F1298" s="20"/>
      <c r="G1298" s="131" t="s">
        <v>184</v>
      </c>
      <c r="H1298" s="131" t="s">
        <v>184</v>
      </c>
      <c r="I1298" s="132" t="s">
        <v>184</v>
      </c>
      <c r="AB1298" s="26" t="str">
        <f t="shared" si="60"/>
        <v/>
      </c>
      <c r="AC1298" s="26" t="str">
        <f t="shared" si="61"/>
        <v/>
      </c>
      <c r="AD1298" s="23" t="str">
        <f t="shared" si="62"/>
        <v/>
      </c>
    </row>
    <row r="1299" spans="3:30" ht="15.75" x14ac:dyDescent="0.25">
      <c r="C1299" s="20"/>
      <c r="D1299" s="21"/>
      <c r="E1299" s="125" t="s">
        <v>184</v>
      </c>
      <c r="F1299" s="20"/>
      <c r="G1299" s="131" t="s">
        <v>184</v>
      </c>
      <c r="H1299" s="131" t="s">
        <v>184</v>
      </c>
      <c r="I1299" s="132" t="s">
        <v>184</v>
      </c>
      <c r="AB1299" s="26" t="str">
        <f t="shared" si="60"/>
        <v/>
      </c>
      <c r="AC1299" s="26" t="str">
        <f t="shared" si="61"/>
        <v/>
      </c>
      <c r="AD1299" s="23" t="str">
        <f t="shared" si="62"/>
        <v/>
      </c>
    </row>
    <row r="1300" spans="3:30" ht="15.75" x14ac:dyDescent="0.25">
      <c r="C1300" s="20"/>
      <c r="D1300" s="21"/>
      <c r="E1300" s="125" t="s">
        <v>184</v>
      </c>
      <c r="F1300" s="20"/>
      <c r="G1300" s="131" t="s">
        <v>184</v>
      </c>
      <c r="H1300" s="131" t="s">
        <v>184</v>
      </c>
      <c r="I1300" s="132" t="s">
        <v>184</v>
      </c>
      <c r="AB1300" s="26" t="str">
        <f t="shared" si="60"/>
        <v/>
      </c>
      <c r="AC1300" s="26" t="str">
        <f t="shared" si="61"/>
        <v/>
      </c>
      <c r="AD1300" s="23" t="str">
        <f t="shared" si="62"/>
        <v/>
      </c>
    </row>
    <row r="1301" spans="3:30" ht="15.75" x14ac:dyDescent="0.25">
      <c r="C1301" s="20"/>
      <c r="D1301" s="21"/>
      <c r="E1301" s="125" t="s">
        <v>184</v>
      </c>
      <c r="F1301" s="20"/>
      <c r="G1301" s="131" t="s">
        <v>184</v>
      </c>
      <c r="H1301" s="131" t="s">
        <v>184</v>
      </c>
      <c r="I1301" s="132" t="s">
        <v>184</v>
      </c>
      <c r="AB1301" s="26" t="str">
        <f t="shared" si="60"/>
        <v/>
      </c>
      <c r="AC1301" s="26" t="str">
        <f t="shared" si="61"/>
        <v/>
      </c>
      <c r="AD1301" s="23" t="str">
        <f t="shared" si="62"/>
        <v/>
      </c>
    </row>
    <row r="1302" spans="3:30" ht="15.75" x14ac:dyDescent="0.25">
      <c r="C1302" s="20"/>
      <c r="D1302" s="21"/>
      <c r="E1302" s="125" t="s">
        <v>184</v>
      </c>
      <c r="F1302" s="20"/>
      <c r="G1302" s="131" t="s">
        <v>184</v>
      </c>
      <c r="H1302" s="131" t="s">
        <v>184</v>
      </c>
      <c r="I1302" s="132" t="s">
        <v>184</v>
      </c>
      <c r="AB1302" s="26" t="str">
        <f t="shared" si="60"/>
        <v/>
      </c>
      <c r="AC1302" s="26" t="str">
        <f t="shared" si="61"/>
        <v/>
      </c>
      <c r="AD1302" s="23" t="str">
        <f t="shared" si="62"/>
        <v/>
      </c>
    </row>
    <row r="1303" spans="3:30" ht="15.75" x14ac:dyDescent="0.25">
      <c r="C1303" s="20"/>
      <c r="D1303" s="21"/>
      <c r="E1303" s="125" t="s">
        <v>184</v>
      </c>
      <c r="F1303" s="20"/>
      <c r="G1303" s="131" t="s">
        <v>184</v>
      </c>
      <c r="H1303" s="131" t="s">
        <v>184</v>
      </c>
      <c r="I1303" s="132" t="s">
        <v>184</v>
      </c>
      <c r="AB1303" s="26" t="str">
        <f t="shared" si="60"/>
        <v/>
      </c>
      <c r="AC1303" s="26" t="str">
        <f t="shared" si="61"/>
        <v/>
      </c>
      <c r="AD1303" s="23" t="str">
        <f t="shared" si="62"/>
        <v/>
      </c>
    </row>
    <row r="1304" spans="3:30" ht="15.75" x14ac:dyDescent="0.25">
      <c r="C1304" s="20"/>
      <c r="D1304" s="21"/>
      <c r="E1304" s="125" t="s">
        <v>184</v>
      </c>
      <c r="F1304" s="20"/>
      <c r="G1304" s="131" t="s">
        <v>184</v>
      </c>
      <c r="H1304" s="131" t="s">
        <v>184</v>
      </c>
      <c r="I1304" s="132" t="s">
        <v>184</v>
      </c>
      <c r="AB1304" s="26" t="str">
        <f t="shared" si="60"/>
        <v/>
      </c>
      <c r="AC1304" s="26" t="str">
        <f t="shared" si="61"/>
        <v/>
      </c>
      <c r="AD1304" s="23" t="str">
        <f t="shared" si="62"/>
        <v/>
      </c>
    </row>
    <row r="1305" spans="3:30" ht="15.75" x14ac:dyDescent="0.25">
      <c r="C1305" s="20"/>
      <c r="D1305" s="21"/>
      <c r="E1305" s="125" t="s">
        <v>184</v>
      </c>
      <c r="F1305" s="20"/>
      <c r="G1305" s="131" t="s">
        <v>184</v>
      </c>
      <c r="H1305" s="131" t="s">
        <v>184</v>
      </c>
      <c r="I1305" s="132" t="s">
        <v>184</v>
      </c>
      <c r="AB1305" s="26" t="str">
        <f t="shared" si="60"/>
        <v/>
      </c>
      <c r="AC1305" s="26" t="str">
        <f t="shared" si="61"/>
        <v/>
      </c>
      <c r="AD1305" s="23" t="str">
        <f t="shared" si="62"/>
        <v/>
      </c>
    </row>
    <row r="1306" spans="3:30" ht="15.75" x14ac:dyDescent="0.25">
      <c r="C1306" s="20"/>
      <c r="D1306" s="21"/>
      <c r="E1306" s="125" t="s">
        <v>184</v>
      </c>
      <c r="F1306" s="20"/>
      <c r="G1306" s="131" t="s">
        <v>184</v>
      </c>
      <c r="H1306" s="131" t="s">
        <v>184</v>
      </c>
      <c r="I1306" s="132" t="s">
        <v>184</v>
      </c>
      <c r="AB1306" s="26" t="str">
        <f t="shared" si="60"/>
        <v/>
      </c>
      <c r="AC1306" s="26" t="str">
        <f t="shared" si="61"/>
        <v/>
      </c>
      <c r="AD1306" s="23" t="str">
        <f t="shared" si="62"/>
        <v/>
      </c>
    </row>
    <row r="1307" spans="3:30" ht="15.75" x14ac:dyDescent="0.25">
      <c r="C1307" s="20"/>
      <c r="D1307" s="21"/>
      <c r="E1307" s="125" t="s">
        <v>184</v>
      </c>
      <c r="F1307" s="20"/>
      <c r="G1307" s="131" t="s">
        <v>184</v>
      </c>
      <c r="H1307" s="131" t="s">
        <v>184</v>
      </c>
      <c r="I1307" s="132" t="s">
        <v>184</v>
      </c>
      <c r="AB1307" s="26" t="str">
        <f t="shared" si="60"/>
        <v/>
      </c>
      <c r="AC1307" s="26" t="str">
        <f t="shared" si="61"/>
        <v/>
      </c>
      <c r="AD1307" s="23" t="str">
        <f t="shared" si="62"/>
        <v/>
      </c>
    </row>
    <row r="1308" spans="3:30" ht="15.75" x14ac:dyDescent="0.25">
      <c r="C1308" s="20"/>
      <c r="D1308" s="21"/>
      <c r="E1308" s="125" t="s">
        <v>184</v>
      </c>
      <c r="F1308" s="20"/>
      <c r="G1308" s="131" t="s">
        <v>184</v>
      </c>
      <c r="H1308" s="131" t="s">
        <v>184</v>
      </c>
      <c r="I1308" s="132" t="s">
        <v>184</v>
      </c>
      <c r="AB1308" s="26" t="str">
        <f t="shared" si="60"/>
        <v/>
      </c>
      <c r="AC1308" s="26" t="str">
        <f t="shared" si="61"/>
        <v/>
      </c>
      <c r="AD1308" s="23" t="str">
        <f t="shared" si="62"/>
        <v/>
      </c>
    </row>
    <row r="1309" spans="3:30" ht="15.75" x14ac:dyDescent="0.25">
      <c r="C1309" s="20"/>
      <c r="D1309" s="21"/>
      <c r="E1309" s="125" t="s">
        <v>184</v>
      </c>
      <c r="F1309" s="20"/>
      <c r="G1309" s="131" t="s">
        <v>184</v>
      </c>
      <c r="H1309" s="131" t="s">
        <v>184</v>
      </c>
      <c r="I1309" s="132" t="s">
        <v>184</v>
      </c>
      <c r="AB1309" s="26" t="str">
        <f t="shared" si="60"/>
        <v/>
      </c>
      <c r="AC1309" s="26" t="str">
        <f t="shared" si="61"/>
        <v/>
      </c>
      <c r="AD1309" s="23" t="str">
        <f t="shared" si="62"/>
        <v/>
      </c>
    </row>
    <row r="1310" spans="3:30" ht="15.75" x14ac:dyDescent="0.25">
      <c r="C1310" s="20"/>
      <c r="D1310" s="21"/>
      <c r="E1310" s="125" t="s">
        <v>184</v>
      </c>
      <c r="F1310" s="20"/>
      <c r="G1310" s="131" t="s">
        <v>184</v>
      </c>
      <c r="H1310" s="131" t="s">
        <v>184</v>
      </c>
      <c r="I1310" s="132" t="s">
        <v>184</v>
      </c>
      <c r="AB1310" s="26" t="str">
        <f t="shared" si="60"/>
        <v/>
      </c>
      <c r="AC1310" s="26" t="str">
        <f t="shared" si="61"/>
        <v/>
      </c>
      <c r="AD1310" s="23" t="str">
        <f t="shared" si="62"/>
        <v/>
      </c>
    </row>
    <row r="1311" spans="3:30" ht="15.75" x14ac:dyDescent="0.25">
      <c r="C1311" s="20"/>
      <c r="D1311" s="21"/>
      <c r="E1311" s="125" t="s">
        <v>184</v>
      </c>
      <c r="F1311" s="20"/>
      <c r="G1311" s="131" t="s">
        <v>184</v>
      </c>
      <c r="H1311" s="131" t="s">
        <v>184</v>
      </c>
      <c r="I1311" s="132" t="s">
        <v>184</v>
      </c>
      <c r="AB1311" s="26" t="str">
        <f t="shared" si="60"/>
        <v/>
      </c>
      <c r="AC1311" s="26" t="str">
        <f t="shared" si="61"/>
        <v/>
      </c>
      <c r="AD1311" s="23" t="str">
        <f t="shared" si="62"/>
        <v/>
      </c>
    </row>
    <row r="1312" spans="3:30" ht="15.75" x14ac:dyDescent="0.25">
      <c r="C1312" s="20"/>
      <c r="D1312" s="21"/>
      <c r="E1312" s="125" t="s">
        <v>184</v>
      </c>
      <c r="F1312" s="20"/>
      <c r="G1312" s="131" t="s">
        <v>184</v>
      </c>
      <c r="H1312" s="131" t="s">
        <v>184</v>
      </c>
      <c r="I1312" s="132" t="s">
        <v>184</v>
      </c>
      <c r="AB1312" s="26" t="str">
        <f t="shared" si="60"/>
        <v/>
      </c>
      <c r="AC1312" s="26" t="str">
        <f t="shared" si="61"/>
        <v/>
      </c>
      <c r="AD1312" s="23" t="str">
        <f t="shared" si="62"/>
        <v/>
      </c>
    </row>
    <row r="1313" spans="3:30" ht="15.75" x14ac:dyDescent="0.25">
      <c r="C1313" s="20"/>
      <c r="D1313" s="21"/>
      <c r="E1313" s="125" t="s">
        <v>184</v>
      </c>
      <c r="F1313" s="20"/>
      <c r="G1313" s="131" t="s">
        <v>184</v>
      </c>
      <c r="H1313" s="131" t="s">
        <v>184</v>
      </c>
      <c r="I1313" s="132" t="s">
        <v>184</v>
      </c>
      <c r="AB1313" s="26" t="str">
        <f t="shared" si="60"/>
        <v/>
      </c>
      <c r="AC1313" s="26" t="str">
        <f t="shared" si="61"/>
        <v/>
      </c>
      <c r="AD1313" s="23" t="str">
        <f t="shared" si="62"/>
        <v/>
      </c>
    </row>
    <row r="1314" spans="3:30" ht="15.75" x14ac:dyDescent="0.25">
      <c r="C1314" s="20"/>
      <c r="D1314" s="21"/>
      <c r="E1314" s="125" t="s">
        <v>184</v>
      </c>
      <c r="F1314" s="20"/>
      <c r="G1314" s="131" t="s">
        <v>184</v>
      </c>
      <c r="H1314" s="131" t="s">
        <v>184</v>
      </c>
      <c r="I1314" s="132" t="s">
        <v>184</v>
      </c>
      <c r="AB1314" s="26" t="str">
        <f t="shared" si="60"/>
        <v/>
      </c>
      <c r="AC1314" s="26" t="str">
        <f t="shared" si="61"/>
        <v/>
      </c>
      <c r="AD1314" s="23" t="str">
        <f t="shared" si="62"/>
        <v/>
      </c>
    </row>
    <row r="1315" spans="3:30" ht="15.75" x14ac:dyDescent="0.25">
      <c r="C1315" s="20"/>
      <c r="D1315" s="21"/>
      <c r="E1315" s="125" t="s">
        <v>184</v>
      </c>
      <c r="F1315" s="20"/>
      <c r="G1315" s="131" t="s">
        <v>184</v>
      </c>
      <c r="H1315" s="131" t="s">
        <v>184</v>
      </c>
      <c r="I1315" s="132" t="s">
        <v>184</v>
      </c>
      <c r="AB1315" s="26" t="str">
        <f t="shared" si="60"/>
        <v/>
      </c>
      <c r="AC1315" s="26" t="str">
        <f t="shared" si="61"/>
        <v/>
      </c>
      <c r="AD1315" s="23" t="str">
        <f t="shared" si="62"/>
        <v/>
      </c>
    </row>
    <row r="1316" spans="3:30" ht="15.75" x14ac:dyDescent="0.25">
      <c r="C1316" s="20"/>
      <c r="D1316" s="21"/>
      <c r="E1316" s="125" t="s">
        <v>184</v>
      </c>
      <c r="F1316" s="20"/>
      <c r="G1316" s="131" t="s">
        <v>184</v>
      </c>
      <c r="H1316" s="131" t="s">
        <v>184</v>
      </c>
      <c r="I1316" s="132" t="s">
        <v>184</v>
      </c>
      <c r="AB1316" s="26" t="str">
        <f t="shared" si="60"/>
        <v/>
      </c>
      <c r="AC1316" s="26" t="str">
        <f t="shared" si="61"/>
        <v/>
      </c>
      <c r="AD1316" s="23" t="str">
        <f t="shared" si="62"/>
        <v/>
      </c>
    </row>
    <row r="1317" spans="3:30" ht="15.75" x14ac:dyDescent="0.25">
      <c r="C1317" s="20"/>
      <c r="D1317" s="21"/>
      <c r="E1317" s="125" t="s">
        <v>184</v>
      </c>
      <c r="F1317" s="20"/>
      <c r="G1317" s="131" t="s">
        <v>184</v>
      </c>
      <c r="H1317" s="131" t="s">
        <v>184</v>
      </c>
      <c r="I1317" s="132" t="s">
        <v>184</v>
      </c>
      <c r="AB1317" s="26" t="str">
        <f t="shared" si="60"/>
        <v/>
      </c>
      <c r="AC1317" s="26" t="str">
        <f t="shared" si="61"/>
        <v/>
      </c>
      <c r="AD1317" s="23" t="str">
        <f t="shared" si="62"/>
        <v/>
      </c>
    </row>
    <row r="1318" spans="3:30" ht="15.75" x14ac:dyDescent="0.25">
      <c r="C1318" s="20"/>
      <c r="D1318" s="21"/>
      <c r="E1318" s="125" t="s">
        <v>184</v>
      </c>
      <c r="F1318" s="20"/>
      <c r="G1318" s="131" t="s">
        <v>184</v>
      </c>
      <c r="H1318" s="131" t="s">
        <v>184</v>
      </c>
      <c r="I1318" s="132" t="s">
        <v>184</v>
      </c>
      <c r="AB1318" s="26" t="str">
        <f t="shared" si="60"/>
        <v/>
      </c>
      <c r="AC1318" s="26" t="str">
        <f t="shared" si="61"/>
        <v/>
      </c>
      <c r="AD1318" s="23" t="str">
        <f t="shared" si="62"/>
        <v/>
      </c>
    </row>
    <row r="1319" spans="3:30" ht="15.75" x14ac:dyDescent="0.25">
      <c r="C1319" s="20"/>
      <c r="D1319" s="21"/>
      <c r="E1319" s="125" t="s">
        <v>184</v>
      </c>
      <c r="F1319" s="20"/>
      <c r="G1319" s="131" t="s">
        <v>184</v>
      </c>
      <c r="H1319" s="131" t="s">
        <v>184</v>
      </c>
      <c r="I1319" s="132" t="s">
        <v>184</v>
      </c>
      <c r="AB1319" s="26" t="str">
        <f t="shared" si="60"/>
        <v/>
      </c>
      <c r="AC1319" s="26" t="str">
        <f t="shared" si="61"/>
        <v/>
      </c>
      <c r="AD1319" s="23" t="str">
        <f t="shared" si="62"/>
        <v/>
      </c>
    </row>
    <row r="1320" spans="3:30" ht="15.75" x14ac:dyDescent="0.25">
      <c r="C1320" s="20"/>
      <c r="D1320" s="21"/>
      <c r="E1320" s="125" t="s">
        <v>184</v>
      </c>
      <c r="F1320" s="20"/>
      <c r="G1320" s="131" t="s">
        <v>184</v>
      </c>
      <c r="H1320" s="131" t="s">
        <v>184</v>
      </c>
      <c r="I1320" s="132" t="s">
        <v>184</v>
      </c>
      <c r="AB1320" s="26" t="str">
        <f t="shared" si="60"/>
        <v/>
      </c>
      <c r="AC1320" s="26" t="str">
        <f t="shared" si="61"/>
        <v/>
      </c>
      <c r="AD1320" s="23" t="str">
        <f t="shared" si="62"/>
        <v/>
      </c>
    </row>
    <row r="1321" spans="3:30" ht="15.75" x14ac:dyDescent="0.25">
      <c r="C1321" s="20"/>
      <c r="D1321" s="21"/>
      <c r="E1321" s="125" t="s">
        <v>184</v>
      </c>
      <c r="F1321" s="20"/>
      <c r="G1321" s="131" t="s">
        <v>184</v>
      </c>
      <c r="H1321" s="131" t="s">
        <v>184</v>
      </c>
      <c r="I1321" s="132" t="s">
        <v>184</v>
      </c>
      <c r="AB1321" s="26" t="str">
        <f t="shared" si="60"/>
        <v/>
      </c>
      <c r="AC1321" s="26" t="str">
        <f t="shared" si="61"/>
        <v/>
      </c>
      <c r="AD1321" s="23" t="str">
        <f t="shared" si="62"/>
        <v/>
      </c>
    </row>
    <row r="1322" spans="3:30" ht="15.75" x14ac:dyDescent="0.25">
      <c r="C1322" s="20"/>
      <c r="D1322" s="21"/>
      <c r="E1322" s="125" t="s">
        <v>184</v>
      </c>
      <c r="F1322" s="20"/>
      <c r="G1322" s="131" t="s">
        <v>184</v>
      </c>
      <c r="H1322" s="131" t="s">
        <v>184</v>
      </c>
      <c r="I1322" s="132" t="s">
        <v>184</v>
      </c>
      <c r="AB1322" s="26" t="str">
        <f t="shared" si="60"/>
        <v/>
      </c>
      <c r="AC1322" s="26" t="str">
        <f t="shared" si="61"/>
        <v/>
      </c>
      <c r="AD1322" s="23" t="str">
        <f t="shared" si="62"/>
        <v/>
      </c>
    </row>
    <row r="1323" spans="3:30" ht="15.75" x14ac:dyDescent="0.25">
      <c r="C1323" s="20"/>
      <c r="D1323" s="21"/>
      <c r="E1323" s="125" t="s">
        <v>184</v>
      </c>
      <c r="F1323" s="20"/>
      <c r="G1323" s="131" t="s">
        <v>184</v>
      </c>
      <c r="H1323" s="131" t="s">
        <v>184</v>
      </c>
      <c r="I1323" s="132" t="s">
        <v>184</v>
      </c>
      <c r="AB1323" s="26" t="str">
        <f t="shared" si="60"/>
        <v/>
      </c>
      <c r="AC1323" s="26" t="str">
        <f t="shared" si="61"/>
        <v/>
      </c>
      <c r="AD1323" s="23" t="str">
        <f t="shared" si="62"/>
        <v/>
      </c>
    </row>
    <row r="1324" spans="3:30" ht="15.75" x14ac:dyDescent="0.25">
      <c r="C1324" s="20"/>
      <c r="D1324" s="21"/>
      <c r="E1324" s="125" t="s">
        <v>184</v>
      </c>
      <c r="F1324" s="20"/>
      <c r="G1324" s="131" t="s">
        <v>184</v>
      </c>
      <c r="H1324" s="131" t="s">
        <v>184</v>
      </c>
      <c r="I1324" s="132" t="s">
        <v>184</v>
      </c>
      <c r="AB1324" s="26" t="str">
        <f t="shared" si="60"/>
        <v/>
      </c>
      <c r="AC1324" s="26" t="str">
        <f t="shared" si="61"/>
        <v/>
      </c>
      <c r="AD1324" s="23" t="str">
        <f t="shared" si="62"/>
        <v/>
      </c>
    </row>
    <row r="1325" spans="3:30" ht="15.75" x14ac:dyDescent="0.25">
      <c r="C1325" s="20"/>
      <c r="D1325" s="21"/>
      <c r="E1325" s="125" t="s">
        <v>184</v>
      </c>
      <c r="F1325" s="20"/>
      <c r="G1325" s="131" t="s">
        <v>184</v>
      </c>
      <c r="H1325" s="131" t="s">
        <v>184</v>
      </c>
      <c r="I1325" s="132" t="s">
        <v>184</v>
      </c>
      <c r="AB1325" s="26" t="str">
        <f t="shared" si="60"/>
        <v/>
      </c>
      <c r="AC1325" s="26" t="str">
        <f t="shared" si="61"/>
        <v/>
      </c>
      <c r="AD1325" s="23" t="str">
        <f t="shared" si="62"/>
        <v/>
      </c>
    </row>
    <row r="1326" spans="3:30" ht="15.75" x14ac:dyDescent="0.25">
      <c r="C1326" s="20"/>
      <c r="D1326" s="21"/>
      <c r="E1326" s="125" t="s">
        <v>184</v>
      </c>
      <c r="F1326" s="20"/>
      <c r="G1326" s="131" t="s">
        <v>184</v>
      </c>
      <c r="H1326" s="131" t="s">
        <v>184</v>
      </c>
      <c r="I1326" s="132" t="s">
        <v>184</v>
      </c>
      <c r="AB1326" s="26" t="str">
        <f t="shared" si="60"/>
        <v/>
      </c>
      <c r="AC1326" s="26" t="str">
        <f t="shared" si="61"/>
        <v/>
      </c>
      <c r="AD1326" s="23" t="str">
        <f t="shared" si="62"/>
        <v/>
      </c>
    </row>
    <row r="1327" spans="3:30" ht="15.75" x14ac:dyDescent="0.25">
      <c r="C1327" s="20"/>
      <c r="D1327" s="21"/>
      <c r="E1327" s="125" t="s">
        <v>184</v>
      </c>
      <c r="F1327" s="20"/>
      <c r="G1327" s="131" t="s">
        <v>184</v>
      </c>
      <c r="H1327" s="131" t="s">
        <v>184</v>
      </c>
      <c r="I1327" s="132" t="s">
        <v>184</v>
      </c>
      <c r="AB1327" s="26" t="str">
        <f t="shared" si="60"/>
        <v/>
      </c>
      <c r="AC1327" s="26" t="str">
        <f t="shared" si="61"/>
        <v/>
      </c>
      <c r="AD1327" s="23" t="str">
        <f t="shared" si="62"/>
        <v/>
      </c>
    </row>
    <row r="1328" spans="3:30" ht="15.75" x14ac:dyDescent="0.25">
      <c r="C1328" s="20"/>
      <c r="D1328" s="21"/>
      <c r="E1328" s="125" t="s">
        <v>184</v>
      </c>
      <c r="F1328" s="20"/>
      <c r="G1328" s="131" t="s">
        <v>184</v>
      </c>
      <c r="H1328" s="131" t="s">
        <v>184</v>
      </c>
      <c r="I1328" s="132" t="s">
        <v>184</v>
      </c>
      <c r="AB1328" s="26" t="str">
        <f t="shared" si="60"/>
        <v/>
      </c>
      <c r="AC1328" s="26" t="str">
        <f t="shared" si="61"/>
        <v/>
      </c>
      <c r="AD1328" s="23" t="str">
        <f t="shared" si="62"/>
        <v/>
      </c>
    </row>
    <row r="1329" spans="3:30" ht="15.75" x14ac:dyDescent="0.25">
      <c r="C1329" s="20"/>
      <c r="D1329" s="21"/>
      <c r="E1329" s="125" t="s">
        <v>184</v>
      </c>
      <c r="F1329" s="20"/>
      <c r="G1329" s="131" t="s">
        <v>184</v>
      </c>
      <c r="H1329" s="131" t="s">
        <v>184</v>
      </c>
      <c r="I1329" s="132" t="s">
        <v>184</v>
      </c>
      <c r="AB1329" s="26" t="str">
        <f t="shared" si="60"/>
        <v/>
      </c>
      <c r="AC1329" s="26" t="str">
        <f t="shared" si="61"/>
        <v/>
      </c>
      <c r="AD1329" s="23" t="str">
        <f t="shared" si="62"/>
        <v/>
      </c>
    </row>
    <row r="1330" spans="3:30" ht="15.75" x14ac:dyDescent="0.25">
      <c r="C1330" s="20"/>
      <c r="D1330" s="21"/>
      <c r="E1330" s="125" t="s">
        <v>184</v>
      </c>
      <c r="F1330" s="20"/>
      <c r="G1330" s="131" t="s">
        <v>184</v>
      </c>
      <c r="H1330" s="131" t="s">
        <v>184</v>
      </c>
      <c r="I1330" s="132" t="s">
        <v>184</v>
      </c>
      <c r="AB1330" s="26" t="str">
        <f t="shared" si="60"/>
        <v/>
      </c>
      <c r="AC1330" s="26" t="str">
        <f t="shared" si="61"/>
        <v/>
      </c>
      <c r="AD1330" s="23" t="str">
        <f t="shared" si="62"/>
        <v/>
      </c>
    </row>
    <row r="1331" spans="3:30" ht="15.75" x14ac:dyDescent="0.25">
      <c r="C1331" s="20"/>
      <c r="D1331" s="21"/>
      <c r="E1331" s="125" t="s">
        <v>184</v>
      </c>
      <c r="F1331" s="20"/>
      <c r="G1331" s="131" t="s">
        <v>184</v>
      </c>
      <c r="H1331" s="131" t="s">
        <v>184</v>
      </c>
      <c r="I1331" s="132" t="s">
        <v>184</v>
      </c>
      <c r="AB1331" s="26" t="str">
        <f t="shared" si="60"/>
        <v/>
      </c>
      <c r="AC1331" s="26" t="str">
        <f t="shared" si="61"/>
        <v/>
      </c>
      <c r="AD1331" s="23" t="str">
        <f t="shared" si="62"/>
        <v/>
      </c>
    </row>
    <row r="1332" spans="3:30" ht="15.75" x14ac:dyDescent="0.25">
      <c r="C1332" s="20"/>
      <c r="D1332" s="21"/>
      <c r="E1332" s="125" t="s">
        <v>184</v>
      </c>
      <c r="F1332" s="20"/>
      <c r="G1332" s="131" t="s">
        <v>184</v>
      </c>
      <c r="H1332" s="131" t="s">
        <v>184</v>
      </c>
      <c r="I1332" s="132" t="s">
        <v>184</v>
      </c>
      <c r="AB1332" s="26" t="str">
        <f t="shared" si="60"/>
        <v/>
      </c>
      <c r="AC1332" s="26" t="str">
        <f t="shared" si="61"/>
        <v/>
      </c>
      <c r="AD1332" s="23" t="str">
        <f t="shared" si="62"/>
        <v/>
      </c>
    </row>
    <row r="1333" spans="3:30" ht="15.75" x14ac:dyDescent="0.25">
      <c r="C1333" s="20"/>
      <c r="D1333" s="21"/>
      <c r="E1333" s="125" t="s">
        <v>184</v>
      </c>
      <c r="F1333" s="20"/>
      <c r="G1333" s="131" t="s">
        <v>184</v>
      </c>
      <c r="H1333" s="131" t="s">
        <v>184</v>
      </c>
      <c r="I1333" s="132" t="s">
        <v>184</v>
      </c>
      <c r="AB1333" s="26" t="str">
        <f t="shared" si="60"/>
        <v/>
      </c>
      <c r="AC1333" s="26" t="str">
        <f t="shared" si="61"/>
        <v/>
      </c>
      <c r="AD1333" s="23" t="str">
        <f t="shared" si="62"/>
        <v/>
      </c>
    </row>
    <row r="1334" spans="3:30" ht="15.75" x14ac:dyDescent="0.25">
      <c r="C1334" s="20"/>
      <c r="D1334" s="21"/>
      <c r="E1334" s="125" t="s">
        <v>184</v>
      </c>
      <c r="F1334" s="20"/>
      <c r="G1334" s="131" t="s">
        <v>184</v>
      </c>
      <c r="H1334" s="131" t="s">
        <v>184</v>
      </c>
      <c r="I1334" s="132" t="s">
        <v>184</v>
      </c>
      <c r="AB1334" s="26" t="str">
        <f t="shared" si="60"/>
        <v/>
      </c>
      <c r="AC1334" s="26" t="str">
        <f t="shared" si="61"/>
        <v/>
      </c>
      <c r="AD1334" s="23" t="str">
        <f t="shared" si="62"/>
        <v/>
      </c>
    </row>
    <row r="1335" spans="3:30" ht="15.75" x14ac:dyDescent="0.25">
      <c r="C1335" s="20"/>
      <c r="D1335" s="21"/>
      <c r="E1335" s="125" t="s">
        <v>184</v>
      </c>
      <c r="F1335" s="20"/>
      <c r="G1335" s="131" t="s">
        <v>184</v>
      </c>
      <c r="H1335" s="131" t="s">
        <v>184</v>
      </c>
      <c r="I1335" s="132" t="s">
        <v>184</v>
      </c>
      <c r="AB1335" s="26" t="str">
        <f t="shared" si="60"/>
        <v/>
      </c>
      <c r="AC1335" s="26" t="str">
        <f t="shared" si="61"/>
        <v/>
      </c>
      <c r="AD1335" s="23" t="str">
        <f t="shared" si="62"/>
        <v/>
      </c>
    </row>
    <row r="1336" spans="3:30" ht="15.75" x14ac:dyDescent="0.25">
      <c r="C1336" s="20"/>
      <c r="D1336" s="21"/>
      <c r="E1336" s="125" t="s">
        <v>184</v>
      </c>
      <c r="F1336" s="20"/>
      <c r="G1336" s="131" t="s">
        <v>184</v>
      </c>
      <c r="H1336" s="131" t="s">
        <v>184</v>
      </c>
      <c r="I1336" s="132" t="s">
        <v>184</v>
      </c>
      <c r="AB1336" s="26" t="str">
        <f t="shared" si="60"/>
        <v/>
      </c>
      <c r="AC1336" s="26" t="str">
        <f t="shared" si="61"/>
        <v/>
      </c>
      <c r="AD1336" s="23" t="str">
        <f t="shared" si="62"/>
        <v/>
      </c>
    </row>
    <row r="1337" spans="3:30" ht="15.75" x14ac:dyDescent="0.25">
      <c r="C1337" s="20"/>
      <c r="D1337" s="21"/>
      <c r="E1337" s="125" t="s">
        <v>184</v>
      </c>
      <c r="F1337" s="20"/>
      <c r="G1337" s="131" t="s">
        <v>184</v>
      </c>
      <c r="H1337" s="131" t="s">
        <v>184</v>
      </c>
      <c r="I1337" s="132" t="s">
        <v>184</v>
      </c>
      <c r="AB1337" s="26" t="str">
        <f t="shared" si="60"/>
        <v/>
      </c>
      <c r="AC1337" s="26" t="str">
        <f t="shared" si="61"/>
        <v/>
      </c>
      <c r="AD1337" s="23" t="str">
        <f t="shared" si="62"/>
        <v/>
      </c>
    </row>
    <row r="1338" spans="3:30" ht="15.75" x14ac:dyDescent="0.25">
      <c r="C1338" s="20"/>
      <c r="D1338" s="21"/>
      <c r="E1338" s="125" t="s">
        <v>184</v>
      </c>
      <c r="F1338" s="20"/>
      <c r="G1338" s="131" t="s">
        <v>184</v>
      </c>
      <c r="H1338" s="131" t="s">
        <v>184</v>
      </c>
      <c r="I1338" s="132" t="s">
        <v>184</v>
      </c>
      <c r="AB1338" s="26" t="str">
        <f t="shared" si="60"/>
        <v/>
      </c>
      <c r="AC1338" s="26" t="str">
        <f t="shared" si="61"/>
        <v/>
      </c>
      <c r="AD1338" s="23" t="str">
        <f t="shared" si="62"/>
        <v/>
      </c>
    </row>
    <row r="1339" spans="3:30" ht="15.75" x14ac:dyDescent="0.25">
      <c r="C1339" s="20"/>
      <c r="D1339" s="21"/>
      <c r="E1339" s="125" t="s">
        <v>184</v>
      </c>
      <c r="F1339" s="20"/>
      <c r="G1339" s="131" t="s">
        <v>184</v>
      </c>
      <c r="H1339" s="131" t="s">
        <v>184</v>
      </c>
      <c r="I1339" s="132" t="s">
        <v>184</v>
      </c>
      <c r="AB1339" s="26" t="str">
        <f t="shared" si="60"/>
        <v/>
      </c>
      <c r="AC1339" s="26" t="str">
        <f t="shared" si="61"/>
        <v/>
      </c>
      <c r="AD1339" s="23" t="str">
        <f t="shared" si="62"/>
        <v/>
      </c>
    </row>
    <row r="1340" spans="3:30" ht="15.75" x14ac:dyDescent="0.25">
      <c r="C1340" s="20"/>
      <c r="D1340" s="21"/>
      <c r="E1340" s="125" t="s">
        <v>184</v>
      </c>
      <c r="F1340" s="20"/>
      <c r="G1340" s="131" t="s">
        <v>184</v>
      </c>
      <c r="H1340" s="131" t="s">
        <v>184</v>
      </c>
      <c r="I1340" s="132" t="s">
        <v>184</v>
      </c>
      <c r="AB1340" s="26" t="str">
        <f t="shared" si="60"/>
        <v/>
      </c>
      <c r="AC1340" s="26" t="str">
        <f t="shared" si="61"/>
        <v/>
      </c>
      <c r="AD1340" s="23" t="str">
        <f t="shared" si="62"/>
        <v/>
      </c>
    </row>
    <row r="1341" spans="3:30" ht="15.75" x14ac:dyDescent="0.25">
      <c r="C1341" s="20"/>
      <c r="D1341" s="21"/>
      <c r="E1341" s="125" t="s">
        <v>184</v>
      </c>
      <c r="F1341" s="20"/>
      <c r="G1341" s="131" t="s">
        <v>184</v>
      </c>
      <c r="H1341" s="131" t="s">
        <v>184</v>
      </c>
      <c r="I1341" s="132" t="s">
        <v>184</v>
      </c>
      <c r="AB1341" s="26" t="str">
        <f t="shared" si="60"/>
        <v/>
      </c>
      <c r="AC1341" s="26" t="str">
        <f t="shared" si="61"/>
        <v/>
      </c>
      <c r="AD1341" s="23" t="str">
        <f t="shared" si="62"/>
        <v/>
      </c>
    </row>
    <row r="1342" spans="3:30" ht="15.75" x14ac:dyDescent="0.25">
      <c r="C1342" s="20"/>
      <c r="D1342" s="21"/>
      <c r="E1342" s="125" t="s">
        <v>184</v>
      </c>
      <c r="F1342" s="20"/>
      <c r="G1342" s="131" t="s">
        <v>184</v>
      </c>
      <c r="H1342" s="131" t="s">
        <v>184</v>
      </c>
      <c r="I1342" s="132" t="s">
        <v>184</v>
      </c>
      <c r="AB1342" s="26" t="str">
        <f t="shared" si="60"/>
        <v/>
      </c>
      <c r="AC1342" s="26" t="str">
        <f t="shared" si="61"/>
        <v/>
      </c>
      <c r="AD1342" s="23" t="str">
        <f t="shared" si="62"/>
        <v/>
      </c>
    </row>
    <row r="1343" spans="3:30" ht="15.75" x14ac:dyDescent="0.25">
      <c r="C1343" s="20"/>
      <c r="D1343" s="21"/>
      <c r="E1343" s="125" t="s">
        <v>184</v>
      </c>
      <c r="F1343" s="20"/>
      <c r="G1343" s="131" t="s">
        <v>184</v>
      </c>
      <c r="H1343" s="131" t="s">
        <v>184</v>
      </c>
      <c r="I1343" s="132" t="s">
        <v>184</v>
      </c>
      <c r="AB1343" s="26" t="str">
        <f t="shared" si="60"/>
        <v/>
      </c>
      <c r="AC1343" s="26" t="str">
        <f t="shared" si="61"/>
        <v/>
      </c>
      <c r="AD1343" s="23" t="str">
        <f t="shared" si="62"/>
        <v/>
      </c>
    </row>
    <row r="1344" spans="3:30" ht="15.75" x14ac:dyDescent="0.25">
      <c r="C1344" s="20"/>
      <c r="D1344" s="21"/>
      <c r="E1344" s="125" t="s">
        <v>184</v>
      </c>
      <c r="F1344" s="20"/>
      <c r="G1344" s="131" t="s">
        <v>184</v>
      </c>
      <c r="H1344" s="131" t="s">
        <v>184</v>
      </c>
      <c r="I1344" s="132" t="s">
        <v>184</v>
      </c>
      <c r="AB1344" s="26" t="str">
        <f t="shared" si="60"/>
        <v/>
      </c>
      <c r="AC1344" s="26" t="str">
        <f t="shared" si="61"/>
        <v/>
      </c>
      <c r="AD1344" s="23" t="str">
        <f t="shared" si="62"/>
        <v/>
      </c>
    </row>
    <row r="1345" spans="3:30" ht="15.75" x14ac:dyDescent="0.25">
      <c r="C1345" s="20"/>
      <c r="D1345" s="21"/>
      <c r="E1345" s="125" t="s">
        <v>184</v>
      </c>
      <c r="F1345" s="20"/>
      <c r="G1345" s="131" t="s">
        <v>184</v>
      </c>
      <c r="H1345" s="131" t="s">
        <v>184</v>
      </c>
      <c r="I1345" s="132" t="s">
        <v>184</v>
      </c>
      <c r="AB1345" s="26" t="str">
        <f t="shared" si="60"/>
        <v/>
      </c>
      <c r="AC1345" s="26" t="str">
        <f t="shared" si="61"/>
        <v/>
      </c>
      <c r="AD1345" s="23" t="str">
        <f t="shared" si="62"/>
        <v/>
      </c>
    </row>
    <row r="1346" spans="3:30" ht="15.75" x14ac:dyDescent="0.25">
      <c r="C1346" s="20"/>
      <c r="D1346" s="21"/>
      <c r="E1346" s="125" t="s">
        <v>184</v>
      </c>
      <c r="F1346" s="20"/>
      <c r="G1346" s="131" t="s">
        <v>184</v>
      </c>
      <c r="H1346" s="131" t="s">
        <v>184</v>
      </c>
      <c r="I1346" s="132" t="s">
        <v>184</v>
      </c>
      <c r="AB1346" s="26" t="str">
        <f t="shared" si="60"/>
        <v/>
      </c>
      <c r="AC1346" s="26" t="str">
        <f t="shared" si="61"/>
        <v/>
      </c>
      <c r="AD1346" s="23" t="str">
        <f t="shared" si="62"/>
        <v/>
      </c>
    </row>
    <row r="1347" spans="3:30" ht="15.75" x14ac:dyDescent="0.25">
      <c r="C1347" s="20"/>
      <c r="D1347" s="21"/>
      <c r="E1347" s="125" t="s">
        <v>184</v>
      </c>
      <c r="F1347" s="20"/>
      <c r="G1347" s="131" t="s">
        <v>184</v>
      </c>
      <c r="H1347" s="131" t="s">
        <v>184</v>
      </c>
      <c r="I1347" s="132" t="s">
        <v>184</v>
      </c>
      <c r="AB1347" s="26" t="str">
        <f t="shared" si="60"/>
        <v/>
      </c>
      <c r="AC1347" s="26" t="str">
        <f t="shared" si="61"/>
        <v/>
      </c>
      <c r="AD1347" s="23" t="str">
        <f t="shared" si="62"/>
        <v/>
      </c>
    </row>
    <row r="1348" spans="3:30" ht="15.75" x14ac:dyDescent="0.25">
      <c r="C1348" s="20"/>
      <c r="D1348" s="21"/>
      <c r="E1348" s="125" t="s">
        <v>184</v>
      </c>
      <c r="F1348" s="20"/>
      <c r="G1348" s="131" t="s">
        <v>184</v>
      </c>
      <c r="H1348" s="131" t="s">
        <v>184</v>
      </c>
      <c r="I1348" s="132" t="s">
        <v>184</v>
      </c>
      <c r="AB1348" s="26" t="str">
        <f t="shared" si="60"/>
        <v/>
      </c>
      <c r="AC1348" s="26" t="str">
        <f t="shared" si="61"/>
        <v/>
      </c>
      <c r="AD1348" s="23" t="str">
        <f t="shared" si="62"/>
        <v/>
      </c>
    </row>
    <row r="1349" spans="3:30" ht="15.75" x14ac:dyDescent="0.25">
      <c r="C1349" s="20"/>
      <c r="D1349" s="21"/>
      <c r="E1349" s="125" t="s">
        <v>184</v>
      </c>
      <c r="F1349" s="20"/>
      <c r="G1349" s="131" t="s">
        <v>184</v>
      </c>
      <c r="H1349" s="131" t="s">
        <v>184</v>
      </c>
      <c r="I1349" s="132" t="s">
        <v>184</v>
      </c>
      <c r="AB1349" s="26" t="str">
        <f t="shared" si="60"/>
        <v/>
      </c>
      <c r="AC1349" s="26" t="str">
        <f t="shared" si="61"/>
        <v/>
      </c>
      <c r="AD1349" s="23" t="str">
        <f t="shared" si="62"/>
        <v/>
      </c>
    </row>
    <row r="1350" spans="3:30" ht="15.75" x14ac:dyDescent="0.25">
      <c r="C1350" s="20"/>
      <c r="D1350" s="21"/>
      <c r="E1350" s="125" t="s">
        <v>184</v>
      </c>
      <c r="F1350" s="20"/>
      <c r="G1350" s="131" t="s">
        <v>184</v>
      </c>
      <c r="H1350" s="131" t="s">
        <v>184</v>
      </c>
      <c r="I1350" s="132" t="s">
        <v>184</v>
      </c>
      <c r="AB1350" s="26" t="str">
        <f t="shared" si="60"/>
        <v/>
      </c>
      <c r="AC1350" s="26" t="str">
        <f t="shared" si="61"/>
        <v/>
      </c>
      <c r="AD1350" s="23" t="str">
        <f t="shared" si="62"/>
        <v/>
      </c>
    </row>
    <row r="1351" spans="3:30" ht="15.75" x14ac:dyDescent="0.25">
      <c r="C1351" s="20"/>
      <c r="D1351" s="21"/>
      <c r="E1351" s="125" t="s">
        <v>184</v>
      </c>
      <c r="F1351" s="20"/>
      <c r="G1351" s="131" t="s">
        <v>184</v>
      </c>
      <c r="H1351" s="131" t="s">
        <v>184</v>
      </c>
      <c r="I1351" s="132" t="s">
        <v>184</v>
      </c>
      <c r="AB1351" s="26" t="str">
        <f t="shared" ref="AB1351:AB1414" si="63">IF(D1351="","",MONTH(D1351))</f>
        <v/>
      </c>
      <c r="AC1351" s="26" t="str">
        <f t="shared" ref="AC1351:AC1414" si="64">IF(D1351="","",YEAR(D1351))</f>
        <v/>
      </c>
      <c r="AD1351" s="23" t="str">
        <f t="shared" ref="AD1351:AD1414" si="65">IF(ISERROR(
IF(G1351="","",H1351-G1351)),"",IF(G1351="","",H1351-G1351))</f>
        <v/>
      </c>
    </row>
    <row r="1352" spans="3:30" ht="15.75" x14ac:dyDescent="0.25">
      <c r="C1352" s="20"/>
      <c r="D1352" s="21"/>
      <c r="E1352" s="125" t="s">
        <v>184</v>
      </c>
      <c r="F1352" s="20"/>
      <c r="G1352" s="131" t="s">
        <v>184</v>
      </c>
      <c r="H1352" s="131" t="s">
        <v>184</v>
      </c>
      <c r="I1352" s="132" t="s">
        <v>184</v>
      </c>
      <c r="AB1352" s="26" t="str">
        <f t="shared" si="63"/>
        <v/>
      </c>
      <c r="AC1352" s="26" t="str">
        <f t="shared" si="64"/>
        <v/>
      </c>
      <c r="AD1352" s="23" t="str">
        <f t="shared" si="65"/>
        <v/>
      </c>
    </row>
    <row r="1353" spans="3:30" ht="15.75" x14ac:dyDescent="0.25">
      <c r="C1353" s="20"/>
      <c r="D1353" s="21"/>
      <c r="E1353" s="125" t="s">
        <v>184</v>
      </c>
      <c r="F1353" s="20"/>
      <c r="G1353" s="131" t="s">
        <v>184</v>
      </c>
      <c r="H1353" s="131" t="s">
        <v>184</v>
      </c>
      <c r="I1353" s="132" t="s">
        <v>184</v>
      </c>
      <c r="AB1353" s="26" t="str">
        <f t="shared" si="63"/>
        <v/>
      </c>
      <c r="AC1353" s="26" t="str">
        <f t="shared" si="64"/>
        <v/>
      </c>
      <c r="AD1353" s="23" t="str">
        <f t="shared" si="65"/>
        <v/>
      </c>
    </row>
    <row r="1354" spans="3:30" ht="15.75" x14ac:dyDescent="0.25">
      <c r="C1354" s="20"/>
      <c r="D1354" s="21"/>
      <c r="E1354" s="125" t="s">
        <v>184</v>
      </c>
      <c r="F1354" s="20"/>
      <c r="G1354" s="131" t="s">
        <v>184</v>
      </c>
      <c r="H1354" s="131" t="s">
        <v>184</v>
      </c>
      <c r="I1354" s="132" t="s">
        <v>184</v>
      </c>
      <c r="AB1354" s="26" t="str">
        <f t="shared" si="63"/>
        <v/>
      </c>
      <c r="AC1354" s="26" t="str">
        <f t="shared" si="64"/>
        <v/>
      </c>
      <c r="AD1354" s="23" t="str">
        <f t="shared" si="65"/>
        <v/>
      </c>
    </row>
    <row r="1355" spans="3:30" ht="15.75" x14ac:dyDescent="0.25">
      <c r="C1355" s="20"/>
      <c r="D1355" s="21"/>
      <c r="E1355" s="125" t="s">
        <v>184</v>
      </c>
      <c r="F1355" s="20"/>
      <c r="G1355" s="131" t="s">
        <v>184</v>
      </c>
      <c r="H1355" s="131" t="s">
        <v>184</v>
      </c>
      <c r="I1355" s="132" t="s">
        <v>184</v>
      </c>
      <c r="AB1355" s="26" t="str">
        <f t="shared" si="63"/>
        <v/>
      </c>
      <c r="AC1355" s="26" t="str">
        <f t="shared" si="64"/>
        <v/>
      </c>
      <c r="AD1355" s="23" t="str">
        <f t="shared" si="65"/>
        <v/>
      </c>
    </row>
    <row r="1356" spans="3:30" ht="15.75" x14ac:dyDescent="0.25">
      <c r="C1356" s="20"/>
      <c r="D1356" s="21"/>
      <c r="E1356" s="125" t="s">
        <v>184</v>
      </c>
      <c r="F1356" s="20"/>
      <c r="G1356" s="131" t="s">
        <v>184</v>
      </c>
      <c r="H1356" s="131" t="s">
        <v>184</v>
      </c>
      <c r="I1356" s="132" t="s">
        <v>184</v>
      </c>
      <c r="AB1356" s="26" t="str">
        <f t="shared" si="63"/>
        <v/>
      </c>
      <c r="AC1356" s="26" t="str">
        <f t="shared" si="64"/>
        <v/>
      </c>
      <c r="AD1356" s="23" t="str">
        <f t="shared" si="65"/>
        <v/>
      </c>
    </row>
    <row r="1357" spans="3:30" ht="15.75" x14ac:dyDescent="0.25">
      <c r="C1357" s="20"/>
      <c r="D1357" s="21"/>
      <c r="E1357" s="125" t="s">
        <v>184</v>
      </c>
      <c r="F1357" s="20"/>
      <c r="G1357" s="131" t="s">
        <v>184</v>
      </c>
      <c r="H1357" s="131" t="s">
        <v>184</v>
      </c>
      <c r="I1357" s="132" t="s">
        <v>184</v>
      </c>
      <c r="AB1357" s="26" t="str">
        <f t="shared" si="63"/>
        <v/>
      </c>
      <c r="AC1357" s="26" t="str">
        <f t="shared" si="64"/>
        <v/>
      </c>
      <c r="AD1357" s="23" t="str">
        <f t="shared" si="65"/>
        <v/>
      </c>
    </row>
    <row r="1358" spans="3:30" ht="15.75" x14ac:dyDescent="0.25">
      <c r="C1358" s="20"/>
      <c r="D1358" s="21"/>
      <c r="E1358" s="125" t="s">
        <v>184</v>
      </c>
      <c r="F1358" s="20"/>
      <c r="G1358" s="131" t="s">
        <v>184</v>
      </c>
      <c r="H1358" s="131" t="s">
        <v>184</v>
      </c>
      <c r="I1358" s="132" t="s">
        <v>184</v>
      </c>
      <c r="AB1358" s="26" t="str">
        <f t="shared" si="63"/>
        <v/>
      </c>
      <c r="AC1358" s="26" t="str">
        <f t="shared" si="64"/>
        <v/>
      </c>
      <c r="AD1358" s="23" t="str">
        <f t="shared" si="65"/>
        <v/>
      </c>
    </row>
    <row r="1359" spans="3:30" ht="15.75" x14ac:dyDescent="0.25">
      <c r="C1359" s="20"/>
      <c r="D1359" s="21"/>
      <c r="E1359" s="125" t="s">
        <v>184</v>
      </c>
      <c r="F1359" s="20"/>
      <c r="G1359" s="131" t="s">
        <v>184</v>
      </c>
      <c r="H1359" s="131" t="s">
        <v>184</v>
      </c>
      <c r="I1359" s="132" t="s">
        <v>184</v>
      </c>
      <c r="AB1359" s="26" t="str">
        <f t="shared" si="63"/>
        <v/>
      </c>
      <c r="AC1359" s="26" t="str">
        <f t="shared" si="64"/>
        <v/>
      </c>
      <c r="AD1359" s="23" t="str">
        <f t="shared" si="65"/>
        <v/>
      </c>
    </row>
    <row r="1360" spans="3:30" ht="15.75" x14ac:dyDescent="0.25">
      <c r="C1360" s="20"/>
      <c r="D1360" s="21"/>
      <c r="E1360" s="125" t="s">
        <v>184</v>
      </c>
      <c r="F1360" s="20"/>
      <c r="G1360" s="131" t="s">
        <v>184</v>
      </c>
      <c r="H1360" s="131" t="s">
        <v>184</v>
      </c>
      <c r="I1360" s="132" t="s">
        <v>184</v>
      </c>
      <c r="AB1360" s="26" t="str">
        <f t="shared" si="63"/>
        <v/>
      </c>
      <c r="AC1360" s="26" t="str">
        <f t="shared" si="64"/>
        <v/>
      </c>
      <c r="AD1360" s="23" t="str">
        <f t="shared" si="65"/>
        <v/>
      </c>
    </row>
    <row r="1361" spans="3:30" ht="15.75" x14ac:dyDescent="0.25">
      <c r="C1361" s="20"/>
      <c r="D1361" s="21"/>
      <c r="E1361" s="125" t="s">
        <v>184</v>
      </c>
      <c r="F1361" s="20"/>
      <c r="G1361" s="131" t="s">
        <v>184</v>
      </c>
      <c r="H1361" s="131" t="s">
        <v>184</v>
      </c>
      <c r="I1361" s="132" t="s">
        <v>184</v>
      </c>
      <c r="AB1361" s="26" t="str">
        <f t="shared" si="63"/>
        <v/>
      </c>
      <c r="AC1361" s="26" t="str">
        <f t="shared" si="64"/>
        <v/>
      </c>
      <c r="AD1361" s="23" t="str">
        <f t="shared" si="65"/>
        <v/>
      </c>
    </row>
    <row r="1362" spans="3:30" ht="15.75" x14ac:dyDescent="0.25">
      <c r="C1362" s="20"/>
      <c r="D1362" s="21"/>
      <c r="E1362" s="125" t="s">
        <v>184</v>
      </c>
      <c r="F1362" s="20"/>
      <c r="G1362" s="131" t="s">
        <v>184</v>
      </c>
      <c r="H1362" s="131" t="s">
        <v>184</v>
      </c>
      <c r="I1362" s="132" t="s">
        <v>184</v>
      </c>
      <c r="AB1362" s="26" t="str">
        <f t="shared" si="63"/>
        <v/>
      </c>
      <c r="AC1362" s="26" t="str">
        <f t="shared" si="64"/>
        <v/>
      </c>
      <c r="AD1362" s="23" t="str">
        <f t="shared" si="65"/>
        <v/>
      </c>
    </row>
    <row r="1363" spans="3:30" ht="15.75" x14ac:dyDescent="0.25">
      <c r="C1363" s="20"/>
      <c r="D1363" s="21"/>
      <c r="E1363" s="125" t="s">
        <v>184</v>
      </c>
      <c r="F1363" s="20"/>
      <c r="G1363" s="131" t="s">
        <v>184</v>
      </c>
      <c r="H1363" s="131" t="s">
        <v>184</v>
      </c>
      <c r="I1363" s="132" t="s">
        <v>184</v>
      </c>
      <c r="AB1363" s="26" t="str">
        <f t="shared" si="63"/>
        <v/>
      </c>
      <c r="AC1363" s="26" t="str">
        <f t="shared" si="64"/>
        <v/>
      </c>
      <c r="AD1363" s="23" t="str">
        <f t="shared" si="65"/>
        <v/>
      </c>
    </row>
    <row r="1364" spans="3:30" ht="15.75" x14ac:dyDescent="0.25">
      <c r="C1364" s="20"/>
      <c r="D1364" s="21"/>
      <c r="E1364" s="125" t="s">
        <v>184</v>
      </c>
      <c r="F1364" s="20"/>
      <c r="G1364" s="131" t="s">
        <v>184</v>
      </c>
      <c r="H1364" s="131" t="s">
        <v>184</v>
      </c>
      <c r="I1364" s="132" t="s">
        <v>184</v>
      </c>
      <c r="AB1364" s="26" t="str">
        <f t="shared" si="63"/>
        <v/>
      </c>
      <c r="AC1364" s="26" t="str">
        <f t="shared" si="64"/>
        <v/>
      </c>
      <c r="AD1364" s="23" t="str">
        <f t="shared" si="65"/>
        <v/>
      </c>
    </row>
    <row r="1365" spans="3:30" ht="15.75" x14ac:dyDescent="0.25">
      <c r="C1365" s="20"/>
      <c r="D1365" s="21"/>
      <c r="E1365" s="125" t="s">
        <v>184</v>
      </c>
      <c r="F1365" s="20"/>
      <c r="G1365" s="131" t="s">
        <v>184</v>
      </c>
      <c r="H1365" s="131" t="s">
        <v>184</v>
      </c>
      <c r="I1365" s="132" t="s">
        <v>184</v>
      </c>
      <c r="AB1365" s="26" t="str">
        <f t="shared" si="63"/>
        <v/>
      </c>
      <c r="AC1365" s="26" t="str">
        <f t="shared" si="64"/>
        <v/>
      </c>
      <c r="AD1365" s="23" t="str">
        <f t="shared" si="65"/>
        <v/>
      </c>
    </row>
    <row r="1366" spans="3:30" ht="15.75" x14ac:dyDescent="0.25">
      <c r="C1366" s="20"/>
      <c r="D1366" s="21"/>
      <c r="E1366" s="125" t="s">
        <v>184</v>
      </c>
      <c r="F1366" s="20"/>
      <c r="G1366" s="131" t="s">
        <v>184</v>
      </c>
      <c r="H1366" s="131" t="s">
        <v>184</v>
      </c>
      <c r="I1366" s="132" t="s">
        <v>184</v>
      </c>
      <c r="AB1366" s="26" t="str">
        <f t="shared" si="63"/>
        <v/>
      </c>
      <c r="AC1366" s="26" t="str">
        <f t="shared" si="64"/>
        <v/>
      </c>
      <c r="AD1366" s="23" t="str">
        <f t="shared" si="65"/>
        <v/>
      </c>
    </row>
    <row r="1367" spans="3:30" ht="15.75" x14ac:dyDescent="0.25">
      <c r="C1367" s="20"/>
      <c r="D1367" s="21"/>
      <c r="E1367" s="125" t="s">
        <v>184</v>
      </c>
      <c r="F1367" s="20"/>
      <c r="G1367" s="131" t="s">
        <v>184</v>
      </c>
      <c r="H1367" s="131" t="s">
        <v>184</v>
      </c>
      <c r="I1367" s="132" t="s">
        <v>184</v>
      </c>
      <c r="AB1367" s="26" t="str">
        <f t="shared" si="63"/>
        <v/>
      </c>
      <c r="AC1367" s="26" t="str">
        <f t="shared" si="64"/>
        <v/>
      </c>
      <c r="AD1367" s="23" t="str">
        <f t="shared" si="65"/>
        <v/>
      </c>
    </row>
    <row r="1368" spans="3:30" ht="15.75" x14ac:dyDescent="0.25">
      <c r="C1368" s="20"/>
      <c r="D1368" s="21"/>
      <c r="E1368" s="125" t="s">
        <v>184</v>
      </c>
      <c r="F1368" s="20"/>
      <c r="G1368" s="131" t="s">
        <v>184</v>
      </c>
      <c r="H1368" s="131" t="s">
        <v>184</v>
      </c>
      <c r="I1368" s="132" t="s">
        <v>184</v>
      </c>
      <c r="AB1368" s="26" t="str">
        <f t="shared" si="63"/>
        <v/>
      </c>
      <c r="AC1368" s="26" t="str">
        <f t="shared" si="64"/>
        <v/>
      </c>
      <c r="AD1368" s="23" t="str">
        <f t="shared" si="65"/>
        <v/>
      </c>
    </row>
    <row r="1369" spans="3:30" ht="15.75" x14ac:dyDescent="0.25">
      <c r="C1369" s="20"/>
      <c r="D1369" s="21"/>
      <c r="E1369" s="125" t="s">
        <v>184</v>
      </c>
      <c r="F1369" s="20"/>
      <c r="G1369" s="131" t="s">
        <v>184</v>
      </c>
      <c r="H1369" s="131" t="s">
        <v>184</v>
      </c>
      <c r="I1369" s="132" t="s">
        <v>184</v>
      </c>
      <c r="AB1369" s="26" t="str">
        <f t="shared" si="63"/>
        <v/>
      </c>
      <c r="AC1369" s="26" t="str">
        <f t="shared" si="64"/>
        <v/>
      </c>
      <c r="AD1369" s="23" t="str">
        <f t="shared" si="65"/>
        <v/>
      </c>
    </row>
    <row r="1370" spans="3:30" ht="15.75" x14ac:dyDescent="0.25">
      <c r="C1370" s="20"/>
      <c r="D1370" s="21"/>
      <c r="E1370" s="125" t="s">
        <v>184</v>
      </c>
      <c r="F1370" s="20"/>
      <c r="G1370" s="131" t="s">
        <v>184</v>
      </c>
      <c r="H1370" s="131" t="s">
        <v>184</v>
      </c>
      <c r="I1370" s="132" t="s">
        <v>184</v>
      </c>
      <c r="AB1370" s="26" t="str">
        <f t="shared" si="63"/>
        <v/>
      </c>
      <c r="AC1370" s="26" t="str">
        <f t="shared" si="64"/>
        <v/>
      </c>
      <c r="AD1370" s="23" t="str">
        <f t="shared" si="65"/>
        <v/>
      </c>
    </row>
    <row r="1371" spans="3:30" ht="15.75" x14ac:dyDescent="0.25">
      <c r="C1371" s="20"/>
      <c r="D1371" s="21"/>
      <c r="E1371" s="125" t="s">
        <v>184</v>
      </c>
      <c r="F1371" s="20"/>
      <c r="G1371" s="131" t="s">
        <v>184</v>
      </c>
      <c r="H1371" s="131" t="s">
        <v>184</v>
      </c>
      <c r="I1371" s="132" t="s">
        <v>184</v>
      </c>
      <c r="AB1371" s="26" t="str">
        <f t="shared" si="63"/>
        <v/>
      </c>
      <c r="AC1371" s="26" t="str">
        <f t="shared" si="64"/>
        <v/>
      </c>
      <c r="AD1371" s="23" t="str">
        <f t="shared" si="65"/>
        <v/>
      </c>
    </row>
    <row r="1372" spans="3:30" ht="15.75" x14ac:dyDescent="0.25">
      <c r="C1372" s="20"/>
      <c r="D1372" s="21"/>
      <c r="E1372" s="125" t="s">
        <v>184</v>
      </c>
      <c r="F1372" s="20"/>
      <c r="G1372" s="131" t="s">
        <v>184</v>
      </c>
      <c r="H1372" s="131" t="s">
        <v>184</v>
      </c>
      <c r="I1372" s="132" t="s">
        <v>184</v>
      </c>
      <c r="AB1372" s="26" t="str">
        <f t="shared" si="63"/>
        <v/>
      </c>
      <c r="AC1372" s="26" t="str">
        <f t="shared" si="64"/>
        <v/>
      </c>
      <c r="AD1372" s="23" t="str">
        <f t="shared" si="65"/>
        <v/>
      </c>
    </row>
    <row r="1373" spans="3:30" ht="15.75" x14ac:dyDescent="0.25">
      <c r="C1373" s="20"/>
      <c r="D1373" s="21"/>
      <c r="E1373" s="125" t="s">
        <v>184</v>
      </c>
      <c r="F1373" s="20"/>
      <c r="G1373" s="131" t="s">
        <v>184</v>
      </c>
      <c r="H1373" s="131" t="s">
        <v>184</v>
      </c>
      <c r="I1373" s="132" t="s">
        <v>184</v>
      </c>
      <c r="AB1373" s="26" t="str">
        <f t="shared" si="63"/>
        <v/>
      </c>
      <c r="AC1373" s="26" t="str">
        <f t="shared" si="64"/>
        <v/>
      </c>
      <c r="AD1373" s="23" t="str">
        <f t="shared" si="65"/>
        <v/>
      </c>
    </row>
    <row r="1374" spans="3:30" ht="15.75" x14ac:dyDescent="0.25">
      <c r="C1374" s="20"/>
      <c r="D1374" s="21"/>
      <c r="E1374" s="125" t="s">
        <v>184</v>
      </c>
      <c r="F1374" s="20"/>
      <c r="G1374" s="131" t="s">
        <v>184</v>
      </c>
      <c r="H1374" s="131" t="s">
        <v>184</v>
      </c>
      <c r="I1374" s="132" t="s">
        <v>184</v>
      </c>
      <c r="AB1374" s="26" t="str">
        <f t="shared" si="63"/>
        <v/>
      </c>
      <c r="AC1374" s="26" t="str">
        <f t="shared" si="64"/>
        <v/>
      </c>
      <c r="AD1374" s="23" t="str">
        <f t="shared" si="65"/>
        <v/>
      </c>
    </row>
    <row r="1375" spans="3:30" ht="15.75" x14ac:dyDescent="0.25">
      <c r="C1375" s="20"/>
      <c r="D1375" s="21"/>
      <c r="E1375" s="125" t="s">
        <v>184</v>
      </c>
      <c r="F1375" s="20"/>
      <c r="G1375" s="131" t="s">
        <v>184</v>
      </c>
      <c r="H1375" s="131" t="s">
        <v>184</v>
      </c>
      <c r="I1375" s="132" t="s">
        <v>184</v>
      </c>
      <c r="AB1375" s="26" t="str">
        <f t="shared" si="63"/>
        <v/>
      </c>
      <c r="AC1375" s="26" t="str">
        <f t="shared" si="64"/>
        <v/>
      </c>
      <c r="AD1375" s="23" t="str">
        <f t="shared" si="65"/>
        <v/>
      </c>
    </row>
    <row r="1376" spans="3:30" ht="15.75" x14ac:dyDescent="0.25">
      <c r="C1376" s="20"/>
      <c r="D1376" s="21"/>
      <c r="E1376" s="125" t="s">
        <v>184</v>
      </c>
      <c r="F1376" s="20"/>
      <c r="G1376" s="131" t="s">
        <v>184</v>
      </c>
      <c r="H1376" s="131" t="s">
        <v>184</v>
      </c>
      <c r="I1376" s="132" t="s">
        <v>184</v>
      </c>
      <c r="AB1376" s="26" t="str">
        <f t="shared" si="63"/>
        <v/>
      </c>
      <c r="AC1376" s="26" t="str">
        <f t="shared" si="64"/>
        <v/>
      </c>
      <c r="AD1376" s="23" t="str">
        <f t="shared" si="65"/>
        <v/>
      </c>
    </row>
    <row r="1377" spans="3:30" ht="15.75" x14ac:dyDescent="0.25">
      <c r="C1377" s="20"/>
      <c r="D1377" s="21"/>
      <c r="E1377" s="125" t="s">
        <v>184</v>
      </c>
      <c r="F1377" s="20"/>
      <c r="G1377" s="131" t="s">
        <v>184</v>
      </c>
      <c r="H1377" s="131" t="s">
        <v>184</v>
      </c>
      <c r="I1377" s="132" t="s">
        <v>184</v>
      </c>
      <c r="AB1377" s="26" t="str">
        <f t="shared" si="63"/>
        <v/>
      </c>
      <c r="AC1377" s="26" t="str">
        <f t="shared" si="64"/>
        <v/>
      </c>
      <c r="AD1377" s="23" t="str">
        <f t="shared" si="65"/>
        <v/>
      </c>
    </row>
    <row r="1378" spans="3:30" ht="15.75" x14ac:dyDescent="0.25">
      <c r="C1378" s="20"/>
      <c r="D1378" s="21"/>
      <c r="E1378" s="125" t="s">
        <v>184</v>
      </c>
      <c r="F1378" s="20"/>
      <c r="G1378" s="131" t="s">
        <v>184</v>
      </c>
      <c r="H1378" s="131" t="s">
        <v>184</v>
      </c>
      <c r="I1378" s="132" t="s">
        <v>184</v>
      </c>
      <c r="AB1378" s="26" t="str">
        <f t="shared" si="63"/>
        <v/>
      </c>
      <c r="AC1378" s="26" t="str">
        <f t="shared" si="64"/>
        <v/>
      </c>
      <c r="AD1378" s="23" t="str">
        <f t="shared" si="65"/>
        <v/>
      </c>
    </row>
    <row r="1379" spans="3:30" ht="15.75" x14ac:dyDescent="0.25">
      <c r="C1379" s="20"/>
      <c r="D1379" s="21"/>
      <c r="E1379" s="125" t="s">
        <v>184</v>
      </c>
      <c r="F1379" s="20"/>
      <c r="G1379" s="131" t="s">
        <v>184</v>
      </c>
      <c r="H1379" s="131" t="s">
        <v>184</v>
      </c>
      <c r="I1379" s="132" t="s">
        <v>184</v>
      </c>
      <c r="AB1379" s="26" t="str">
        <f t="shared" si="63"/>
        <v/>
      </c>
      <c r="AC1379" s="26" t="str">
        <f t="shared" si="64"/>
        <v/>
      </c>
      <c r="AD1379" s="23" t="str">
        <f t="shared" si="65"/>
        <v/>
      </c>
    </row>
    <row r="1380" spans="3:30" ht="15.75" x14ac:dyDescent="0.25">
      <c r="C1380" s="20"/>
      <c r="D1380" s="21"/>
      <c r="E1380" s="125" t="s">
        <v>184</v>
      </c>
      <c r="F1380" s="20"/>
      <c r="G1380" s="131" t="s">
        <v>184</v>
      </c>
      <c r="H1380" s="131" t="s">
        <v>184</v>
      </c>
      <c r="I1380" s="132" t="s">
        <v>184</v>
      </c>
      <c r="AB1380" s="26" t="str">
        <f t="shared" si="63"/>
        <v/>
      </c>
      <c r="AC1380" s="26" t="str">
        <f t="shared" si="64"/>
        <v/>
      </c>
      <c r="AD1380" s="23" t="str">
        <f t="shared" si="65"/>
        <v/>
      </c>
    </row>
    <row r="1381" spans="3:30" ht="15.75" x14ac:dyDescent="0.25">
      <c r="C1381" s="20"/>
      <c r="D1381" s="21"/>
      <c r="E1381" s="125" t="s">
        <v>184</v>
      </c>
      <c r="F1381" s="20"/>
      <c r="G1381" s="131" t="s">
        <v>184</v>
      </c>
      <c r="H1381" s="131" t="s">
        <v>184</v>
      </c>
      <c r="I1381" s="132" t="s">
        <v>184</v>
      </c>
      <c r="AB1381" s="26" t="str">
        <f t="shared" si="63"/>
        <v/>
      </c>
      <c r="AC1381" s="26" t="str">
        <f t="shared" si="64"/>
        <v/>
      </c>
      <c r="AD1381" s="23" t="str">
        <f t="shared" si="65"/>
        <v/>
      </c>
    </row>
    <row r="1382" spans="3:30" ht="15.75" x14ac:dyDescent="0.25">
      <c r="C1382" s="20"/>
      <c r="D1382" s="21"/>
      <c r="E1382" s="125" t="s">
        <v>184</v>
      </c>
      <c r="F1382" s="20"/>
      <c r="G1382" s="131" t="s">
        <v>184</v>
      </c>
      <c r="H1382" s="131" t="s">
        <v>184</v>
      </c>
      <c r="I1382" s="132" t="s">
        <v>184</v>
      </c>
      <c r="AB1382" s="26" t="str">
        <f t="shared" si="63"/>
        <v/>
      </c>
      <c r="AC1382" s="26" t="str">
        <f t="shared" si="64"/>
        <v/>
      </c>
      <c r="AD1382" s="23" t="str">
        <f t="shared" si="65"/>
        <v/>
      </c>
    </row>
    <row r="1383" spans="3:30" ht="15.75" x14ac:dyDescent="0.25">
      <c r="C1383" s="20"/>
      <c r="D1383" s="21"/>
      <c r="E1383" s="125" t="s">
        <v>184</v>
      </c>
      <c r="F1383" s="20"/>
      <c r="G1383" s="131" t="s">
        <v>184</v>
      </c>
      <c r="H1383" s="131" t="s">
        <v>184</v>
      </c>
      <c r="I1383" s="132" t="s">
        <v>184</v>
      </c>
      <c r="AB1383" s="26" t="str">
        <f t="shared" si="63"/>
        <v/>
      </c>
      <c r="AC1383" s="26" t="str">
        <f t="shared" si="64"/>
        <v/>
      </c>
      <c r="AD1383" s="23" t="str">
        <f t="shared" si="65"/>
        <v/>
      </c>
    </row>
    <row r="1384" spans="3:30" ht="15.75" x14ac:dyDescent="0.25">
      <c r="C1384" s="20"/>
      <c r="D1384" s="21"/>
      <c r="E1384" s="125" t="s">
        <v>184</v>
      </c>
      <c r="F1384" s="20"/>
      <c r="G1384" s="131" t="s">
        <v>184</v>
      </c>
      <c r="H1384" s="131" t="s">
        <v>184</v>
      </c>
      <c r="I1384" s="132" t="s">
        <v>184</v>
      </c>
      <c r="AB1384" s="26" t="str">
        <f t="shared" si="63"/>
        <v/>
      </c>
      <c r="AC1384" s="26" t="str">
        <f t="shared" si="64"/>
        <v/>
      </c>
      <c r="AD1384" s="23" t="str">
        <f t="shared" si="65"/>
        <v/>
      </c>
    </row>
    <row r="1385" spans="3:30" ht="15.75" x14ac:dyDescent="0.25">
      <c r="C1385" s="20"/>
      <c r="D1385" s="21"/>
      <c r="E1385" s="125" t="s">
        <v>184</v>
      </c>
      <c r="F1385" s="20"/>
      <c r="G1385" s="131" t="s">
        <v>184</v>
      </c>
      <c r="H1385" s="131" t="s">
        <v>184</v>
      </c>
      <c r="I1385" s="132" t="s">
        <v>184</v>
      </c>
      <c r="AB1385" s="26" t="str">
        <f t="shared" si="63"/>
        <v/>
      </c>
      <c r="AC1385" s="26" t="str">
        <f t="shared" si="64"/>
        <v/>
      </c>
      <c r="AD1385" s="23" t="str">
        <f t="shared" si="65"/>
        <v/>
      </c>
    </row>
    <row r="1386" spans="3:30" ht="15.75" x14ac:dyDescent="0.25">
      <c r="C1386" s="20"/>
      <c r="D1386" s="21"/>
      <c r="E1386" s="125" t="s">
        <v>184</v>
      </c>
      <c r="F1386" s="20"/>
      <c r="G1386" s="131" t="s">
        <v>184</v>
      </c>
      <c r="H1386" s="131" t="s">
        <v>184</v>
      </c>
      <c r="I1386" s="132" t="s">
        <v>184</v>
      </c>
      <c r="AB1386" s="26" t="str">
        <f t="shared" si="63"/>
        <v/>
      </c>
      <c r="AC1386" s="26" t="str">
        <f t="shared" si="64"/>
        <v/>
      </c>
      <c r="AD1386" s="23" t="str">
        <f t="shared" si="65"/>
        <v/>
      </c>
    </row>
    <row r="1387" spans="3:30" ht="15.75" x14ac:dyDescent="0.25">
      <c r="C1387" s="20"/>
      <c r="D1387" s="21"/>
      <c r="E1387" s="125" t="s">
        <v>184</v>
      </c>
      <c r="F1387" s="20"/>
      <c r="G1387" s="131" t="s">
        <v>184</v>
      </c>
      <c r="H1387" s="131" t="s">
        <v>184</v>
      </c>
      <c r="I1387" s="132" t="s">
        <v>184</v>
      </c>
      <c r="AB1387" s="26" t="str">
        <f t="shared" si="63"/>
        <v/>
      </c>
      <c r="AC1387" s="26" t="str">
        <f t="shared" si="64"/>
        <v/>
      </c>
      <c r="AD1387" s="23" t="str">
        <f t="shared" si="65"/>
        <v/>
      </c>
    </row>
    <row r="1388" spans="3:30" ht="15.75" x14ac:dyDescent="0.25">
      <c r="C1388" s="20"/>
      <c r="D1388" s="21"/>
      <c r="E1388" s="125" t="s">
        <v>184</v>
      </c>
      <c r="F1388" s="20"/>
      <c r="G1388" s="131" t="s">
        <v>184</v>
      </c>
      <c r="H1388" s="131" t="s">
        <v>184</v>
      </c>
      <c r="I1388" s="132" t="s">
        <v>184</v>
      </c>
      <c r="AB1388" s="26" t="str">
        <f t="shared" si="63"/>
        <v/>
      </c>
      <c r="AC1388" s="26" t="str">
        <f t="shared" si="64"/>
        <v/>
      </c>
      <c r="AD1388" s="23" t="str">
        <f t="shared" si="65"/>
        <v/>
      </c>
    </row>
    <row r="1389" spans="3:30" ht="15.75" x14ac:dyDescent="0.25">
      <c r="C1389" s="20"/>
      <c r="D1389" s="21"/>
      <c r="E1389" s="125" t="s">
        <v>184</v>
      </c>
      <c r="F1389" s="20"/>
      <c r="G1389" s="131" t="s">
        <v>184</v>
      </c>
      <c r="H1389" s="131" t="s">
        <v>184</v>
      </c>
      <c r="I1389" s="132" t="s">
        <v>184</v>
      </c>
      <c r="AB1389" s="26" t="str">
        <f t="shared" si="63"/>
        <v/>
      </c>
      <c r="AC1389" s="26" t="str">
        <f t="shared" si="64"/>
        <v/>
      </c>
      <c r="AD1389" s="23" t="str">
        <f t="shared" si="65"/>
        <v/>
      </c>
    </row>
    <row r="1390" spans="3:30" ht="15.75" x14ac:dyDescent="0.25">
      <c r="C1390" s="20"/>
      <c r="D1390" s="21"/>
      <c r="E1390" s="125" t="s">
        <v>184</v>
      </c>
      <c r="F1390" s="20"/>
      <c r="G1390" s="131" t="s">
        <v>184</v>
      </c>
      <c r="H1390" s="131" t="s">
        <v>184</v>
      </c>
      <c r="I1390" s="132" t="s">
        <v>184</v>
      </c>
      <c r="AB1390" s="26" t="str">
        <f t="shared" si="63"/>
        <v/>
      </c>
      <c r="AC1390" s="26" t="str">
        <f t="shared" si="64"/>
        <v/>
      </c>
      <c r="AD1390" s="23" t="str">
        <f t="shared" si="65"/>
        <v/>
      </c>
    </row>
    <row r="1391" spans="3:30" ht="15.75" x14ac:dyDescent="0.25">
      <c r="C1391" s="20"/>
      <c r="D1391" s="21"/>
      <c r="E1391" s="125" t="s">
        <v>184</v>
      </c>
      <c r="F1391" s="20"/>
      <c r="G1391" s="131" t="s">
        <v>184</v>
      </c>
      <c r="H1391" s="131" t="s">
        <v>184</v>
      </c>
      <c r="I1391" s="132" t="s">
        <v>184</v>
      </c>
      <c r="AB1391" s="26" t="str">
        <f t="shared" si="63"/>
        <v/>
      </c>
      <c r="AC1391" s="26" t="str">
        <f t="shared" si="64"/>
        <v/>
      </c>
      <c r="AD1391" s="23" t="str">
        <f t="shared" si="65"/>
        <v/>
      </c>
    </row>
    <row r="1392" spans="3:30" ht="15.75" x14ac:dyDescent="0.25">
      <c r="C1392" s="20"/>
      <c r="D1392" s="21"/>
      <c r="E1392" s="125" t="s">
        <v>184</v>
      </c>
      <c r="F1392" s="20"/>
      <c r="G1392" s="131" t="s">
        <v>184</v>
      </c>
      <c r="H1392" s="131" t="s">
        <v>184</v>
      </c>
      <c r="I1392" s="132" t="s">
        <v>184</v>
      </c>
      <c r="AB1392" s="26" t="str">
        <f t="shared" si="63"/>
        <v/>
      </c>
      <c r="AC1392" s="26" t="str">
        <f t="shared" si="64"/>
        <v/>
      </c>
      <c r="AD1392" s="23" t="str">
        <f t="shared" si="65"/>
        <v/>
      </c>
    </row>
    <row r="1393" spans="3:30" ht="15.75" x14ac:dyDescent="0.25">
      <c r="C1393" s="20"/>
      <c r="D1393" s="21"/>
      <c r="E1393" s="125" t="s">
        <v>184</v>
      </c>
      <c r="F1393" s="20"/>
      <c r="G1393" s="131" t="s">
        <v>184</v>
      </c>
      <c r="H1393" s="131" t="s">
        <v>184</v>
      </c>
      <c r="I1393" s="132" t="s">
        <v>184</v>
      </c>
      <c r="AB1393" s="26" t="str">
        <f t="shared" si="63"/>
        <v/>
      </c>
      <c r="AC1393" s="26" t="str">
        <f t="shared" si="64"/>
        <v/>
      </c>
      <c r="AD1393" s="23" t="str">
        <f t="shared" si="65"/>
        <v/>
      </c>
    </row>
    <row r="1394" spans="3:30" ht="15.75" x14ac:dyDescent="0.25">
      <c r="C1394" s="20"/>
      <c r="D1394" s="21"/>
      <c r="E1394" s="125" t="s">
        <v>184</v>
      </c>
      <c r="F1394" s="20"/>
      <c r="G1394" s="131" t="s">
        <v>184</v>
      </c>
      <c r="H1394" s="131" t="s">
        <v>184</v>
      </c>
      <c r="I1394" s="132" t="s">
        <v>184</v>
      </c>
      <c r="AB1394" s="26" t="str">
        <f t="shared" si="63"/>
        <v/>
      </c>
      <c r="AC1394" s="26" t="str">
        <f t="shared" si="64"/>
        <v/>
      </c>
      <c r="AD1394" s="23" t="str">
        <f t="shared" si="65"/>
        <v/>
      </c>
    </row>
    <row r="1395" spans="3:30" ht="15.75" x14ac:dyDescent="0.25">
      <c r="C1395" s="20"/>
      <c r="D1395" s="21"/>
      <c r="E1395" s="125" t="s">
        <v>184</v>
      </c>
      <c r="F1395" s="20"/>
      <c r="G1395" s="131" t="s">
        <v>184</v>
      </c>
      <c r="H1395" s="131" t="s">
        <v>184</v>
      </c>
      <c r="I1395" s="132" t="s">
        <v>184</v>
      </c>
      <c r="AB1395" s="26" t="str">
        <f t="shared" si="63"/>
        <v/>
      </c>
      <c r="AC1395" s="26" t="str">
        <f t="shared" si="64"/>
        <v/>
      </c>
      <c r="AD1395" s="23" t="str">
        <f t="shared" si="65"/>
        <v/>
      </c>
    </row>
    <row r="1396" spans="3:30" ht="15.75" x14ac:dyDescent="0.25">
      <c r="C1396" s="20"/>
      <c r="D1396" s="21"/>
      <c r="E1396" s="125" t="s">
        <v>184</v>
      </c>
      <c r="F1396" s="20"/>
      <c r="G1396" s="131" t="s">
        <v>184</v>
      </c>
      <c r="H1396" s="131" t="s">
        <v>184</v>
      </c>
      <c r="I1396" s="132" t="s">
        <v>184</v>
      </c>
      <c r="AB1396" s="26" t="str">
        <f t="shared" si="63"/>
        <v/>
      </c>
      <c r="AC1396" s="26" t="str">
        <f t="shared" si="64"/>
        <v/>
      </c>
      <c r="AD1396" s="23" t="str">
        <f t="shared" si="65"/>
        <v/>
      </c>
    </row>
    <row r="1397" spans="3:30" ht="15.75" x14ac:dyDescent="0.25">
      <c r="C1397" s="20"/>
      <c r="D1397" s="21"/>
      <c r="E1397" s="125" t="s">
        <v>184</v>
      </c>
      <c r="F1397" s="20"/>
      <c r="G1397" s="131" t="s">
        <v>184</v>
      </c>
      <c r="H1397" s="131" t="s">
        <v>184</v>
      </c>
      <c r="I1397" s="132" t="s">
        <v>184</v>
      </c>
      <c r="AB1397" s="26" t="str">
        <f t="shared" si="63"/>
        <v/>
      </c>
      <c r="AC1397" s="26" t="str">
        <f t="shared" si="64"/>
        <v/>
      </c>
      <c r="AD1397" s="23" t="str">
        <f t="shared" si="65"/>
        <v/>
      </c>
    </row>
    <row r="1398" spans="3:30" ht="15.75" x14ac:dyDescent="0.25">
      <c r="C1398" s="20"/>
      <c r="D1398" s="21"/>
      <c r="E1398" s="125" t="s">
        <v>184</v>
      </c>
      <c r="F1398" s="20"/>
      <c r="G1398" s="131" t="s">
        <v>184</v>
      </c>
      <c r="H1398" s="131" t="s">
        <v>184</v>
      </c>
      <c r="I1398" s="132" t="s">
        <v>184</v>
      </c>
      <c r="AB1398" s="26" t="str">
        <f t="shared" si="63"/>
        <v/>
      </c>
      <c r="AC1398" s="26" t="str">
        <f t="shared" si="64"/>
        <v/>
      </c>
      <c r="AD1398" s="23" t="str">
        <f t="shared" si="65"/>
        <v/>
      </c>
    </row>
    <row r="1399" spans="3:30" ht="15.75" x14ac:dyDescent="0.25">
      <c r="C1399" s="20"/>
      <c r="D1399" s="21"/>
      <c r="E1399" s="125" t="s">
        <v>184</v>
      </c>
      <c r="F1399" s="20"/>
      <c r="G1399" s="131" t="s">
        <v>184</v>
      </c>
      <c r="H1399" s="131" t="s">
        <v>184</v>
      </c>
      <c r="I1399" s="132" t="s">
        <v>184</v>
      </c>
      <c r="AB1399" s="26" t="str">
        <f t="shared" si="63"/>
        <v/>
      </c>
      <c r="AC1399" s="26" t="str">
        <f t="shared" si="64"/>
        <v/>
      </c>
      <c r="AD1399" s="23" t="str">
        <f t="shared" si="65"/>
        <v/>
      </c>
    </row>
    <row r="1400" spans="3:30" ht="15.75" x14ac:dyDescent="0.25">
      <c r="C1400" s="20"/>
      <c r="D1400" s="21"/>
      <c r="E1400" s="125" t="s">
        <v>184</v>
      </c>
      <c r="F1400" s="20"/>
      <c r="G1400" s="131" t="s">
        <v>184</v>
      </c>
      <c r="H1400" s="131" t="s">
        <v>184</v>
      </c>
      <c r="I1400" s="132" t="s">
        <v>184</v>
      </c>
      <c r="AB1400" s="26" t="str">
        <f t="shared" si="63"/>
        <v/>
      </c>
      <c r="AC1400" s="26" t="str">
        <f t="shared" si="64"/>
        <v/>
      </c>
      <c r="AD1400" s="23" t="str">
        <f t="shared" si="65"/>
        <v/>
      </c>
    </row>
    <row r="1401" spans="3:30" ht="15.75" x14ac:dyDescent="0.25">
      <c r="C1401" s="20"/>
      <c r="D1401" s="21"/>
      <c r="E1401" s="125" t="s">
        <v>184</v>
      </c>
      <c r="F1401" s="20"/>
      <c r="G1401" s="131" t="s">
        <v>184</v>
      </c>
      <c r="H1401" s="131" t="s">
        <v>184</v>
      </c>
      <c r="I1401" s="132" t="s">
        <v>184</v>
      </c>
      <c r="AB1401" s="26" t="str">
        <f t="shared" si="63"/>
        <v/>
      </c>
      <c r="AC1401" s="26" t="str">
        <f t="shared" si="64"/>
        <v/>
      </c>
      <c r="AD1401" s="23" t="str">
        <f t="shared" si="65"/>
        <v/>
      </c>
    </row>
    <row r="1402" spans="3:30" ht="15.75" x14ac:dyDescent="0.25">
      <c r="C1402" s="20"/>
      <c r="D1402" s="21"/>
      <c r="E1402" s="125" t="s">
        <v>184</v>
      </c>
      <c r="F1402" s="20"/>
      <c r="G1402" s="131" t="s">
        <v>184</v>
      </c>
      <c r="H1402" s="131" t="s">
        <v>184</v>
      </c>
      <c r="I1402" s="132" t="s">
        <v>184</v>
      </c>
      <c r="AB1402" s="26" t="str">
        <f t="shared" si="63"/>
        <v/>
      </c>
      <c r="AC1402" s="26" t="str">
        <f t="shared" si="64"/>
        <v/>
      </c>
      <c r="AD1402" s="23" t="str">
        <f t="shared" si="65"/>
        <v/>
      </c>
    </row>
    <row r="1403" spans="3:30" ht="15.75" x14ac:dyDescent="0.25">
      <c r="C1403" s="20"/>
      <c r="D1403" s="21"/>
      <c r="E1403" s="125" t="s">
        <v>184</v>
      </c>
      <c r="F1403" s="20"/>
      <c r="G1403" s="131" t="s">
        <v>184</v>
      </c>
      <c r="H1403" s="131" t="s">
        <v>184</v>
      </c>
      <c r="I1403" s="132" t="s">
        <v>184</v>
      </c>
      <c r="AB1403" s="26" t="str">
        <f t="shared" si="63"/>
        <v/>
      </c>
      <c r="AC1403" s="26" t="str">
        <f t="shared" si="64"/>
        <v/>
      </c>
      <c r="AD1403" s="23" t="str">
        <f t="shared" si="65"/>
        <v/>
      </c>
    </row>
    <row r="1404" spans="3:30" ht="15.75" x14ac:dyDescent="0.25">
      <c r="C1404" s="20"/>
      <c r="D1404" s="21"/>
      <c r="E1404" s="125" t="s">
        <v>184</v>
      </c>
      <c r="F1404" s="20"/>
      <c r="G1404" s="131" t="s">
        <v>184</v>
      </c>
      <c r="H1404" s="131" t="s">
        <v>184</v>
      </c>
      <c r="I1404" s="132" t="s">
        <v>184</v>
      </c>
      <c r="AB1404" s="26" t="str">
        <f t="shared" si="63"/>
        <v/>
      </c>
      <c r="AC1404" s="26" t="str">
        <f t="shared" si="64"/>
        <v/>
      </c>
      <c r="AD1404" s="23" t="str">
        <f t="shared" si="65"/>
        <v/>
      </c>
    </row>
    <row r="1405" spans="3:30" ht="15.75" x14ac:dyDescent="0.25">
      <c r="C1405" s="20"/>
      <c r="D1405" s="21"/>
      <c r="E1405" s="125" t="s">
        <v>184</v>
      </c>
      <c r="F1405" s="20"/>
      <c r="G1405" s="131" t="s">
        <v>184</v>
      </c>
      <c r="H1405" s="131" t="s">
        <v>184</v>
      </c>
      <c r="I1405" s="132" t="s">
        <v>184</v>
      </c>
      <c r="AB1405" s="26" t="str">
        <f t="shared" si="63"/>
        <v/>
      </c>
      <c r="AC1405" s="26" t="str">
        <f t="shared" si="64"/>
        <v/>
      </c>
      <c r="AD1405" s="23" t="str">
        <f t="shared" si="65"/>
        <v/>
      </c>
    </row>
    <row r="1406" spans="3:30" ht="15.75" x14ac:dyDescent="0.25">
      <c r="C1406" s="20"/>
      <c r="D1406" s="21"/>
      <c r="E1406" s="125" t="s">
        <v>184</v>
      </c>
      <c r="F1406" s="20"/>
      <c r="G1406" s="131" t="s">
        <v>184</v>
      </c>
      <c r="H1406" s="131" t="s">
        <v>184</v>
      </c>
      <c r="I1406" s="132" t="s">
        <v>184</v>
      </c>
      <c r="AB1406" s="26" t="str">
        <f t="shared" si="63"/>
        <v/>
      </c>
      <c r="AC1406" s="26" t="str">
        <f t="shared" si="64"/>
        <v/>
      </c>
      <c r="AD1406" s="23" t="str">
        <f t="shared" si="65"/>
        <v/>
      </c>
    </row>
    <row r="1407" spans="3:30" ht="15.75" x14ac:dyDescent="0.25">
      <c r="C1407" s="20"/>
      <c r="D1407" s="21"/>
      <c r="E1407" s="125" t="s">
        <v>184</v>
      </c>
      <c r="F1407" s="20"/>
      <c r="G1407" s="131" t="s">
        <v>184</v>
      </c>
      <c r="H1407" s="131" t="s">
        <v>184</v>
      </c>
      <c r="I1407" s="132" t="s">
        <v>184</v>
      </c>
      <c r="AB1407" s="26" t="str">
        <f t="shared" si="63"/>
        <v/>
      </c>
      <c r="AC1407" s="26" t="str">
        <f t="shared" si="64"/>
        <v/>
      </c>
      <c r="AD1407" s="23" t="str">
        <f t="shared" si="65"/>
        <v/>
      </c>
    </row>
    <row r="1408" spans="3:30" ht="15.75" x14ac:dyDescent="0.25">
      <c r="C1408" s="20"/>
      <c r="D1408" s="21"/>
      <c r="E1408" s="125" t="s">
        <v>184</v>
      </c>
      <c r="F1408" s="20"/>
      <c r="G1408" s="131" t="s">
        <v>184</v>
      </c>
      <c r="H1408" s="131" t="s">
        <v>184</v>
      </c>
      <c r="I1408" s="132" t="s">
        <v>184</v>
      </c>
      <c r="AB1408" s="26" t="str">
        <f t="shared" si="63"/>
        <v/>
      </c>
      <c r="AC1408" s="26" t="str">
        <f t="shared" si="64"/>
        <v/>
      </c>
      <c r="AD1408" s="23" t="str">
        <f t="shared" si="65"/>
        <v/>
      </c>
    </row>
    <row r="1409" spans="3:30" ht="15.75" x14ac:dyDescent="0.25">
      <c r="C1409" s="20"/>
      <c r="D1409" s="21"/>
      <c r="E1409" s="125" t="s">
        <v>184</v>
      </c>
      <c r="F1409" s="20"/>
      <c r="G1409" s="131" t="s">
        <v>184</v>
      </c>
      <c r="H1409" s="131" t="s">
        <v>184</v>
      </c>
      <c r="I1409" s="132" t="s">
        <v>184</v>
      </c>
      <c r="AB1409" s="26" t="str">
        <f t="shared" si="63"/>
        <v/>
      </c>
      <c r="AC1409" s="26" t="str">
        <f t="shared" si="64"/>
        <v/>
      </c>
      <c r="AD1409" s="23" t="str">
        <f t="shared" si="65"/>
        <v/>
      </c>
    </row>
    <row r="1410" spans="3:30" ht="15.75" x14ac:dyDescent="0.25">
      <c r="C1410" s="20"/>
      <c r="D1410" s="21"/>
      <c r="E1410" s="125" t="s">
        <v>184</v>
      </c>
      <c r="F1410" s="20"/>
      <c r="G1410" s="131" t="s">
        <v>184</v>
      </c>
      <c r="H1410" s="131" t="s">
        <v>184</v>
      </c>
      <c r="I1410" s="132" t="s">
        <v>184</v>
      </c>
      <c r="AB1410" s="26" t="str">
        <f t="shared" si="63"/>
        <v/>
      </c>
      <c r="AC1410" s="26" t="str">
        <f t="shared" si="64"/>
        <v/>
      </c>
      <c r="AD1410" s="23" t="str">
        <f t="shared" si="65"/>
        <v/>
      </c>
    </row>
    <row r="1411" spans="3:30" ht="15.75" x14ac:dyDescent="0.25">
      <c r="C1411" s="20"/>
      <c r="D1411" s="21"/>
      <c r="E1411" s="125" t="s">
        <v>184</v>
      </c>
      <c r="F1411" s="20"/>
      <c r="G1411" s="131" t="s">
        <v>184</v>
      </c>
      <c r="H1411" s="131" t="s">
        <v>184</v>
      </c>
      <c r="I1411" s="132" t="s">
        <v>184</v>
      </c>
      <c r="AB1411" s="26" t="str">
        <f t="shared" si="63"/>
        <v/>
      </c>
      <c r="AC1411" s="26" t="str">
        <f t="shared" si="64"/>
        <v/>
      </c>
      <c r="AD1411" s="23" t="str">
        <f t="shared" si="65"/>
        <v/>
      </c>
    </row>
    <row r="1412" spans="3:30" ht="15.75" x14ac:dyDescent="0.25">
      <c r="C1412" s="20"/>
      <c r="D1412" s="21"/>
      <c r="E1412" s="125" t="s">
        <v>184</v>
      </c>
      <c r="F1412" s="20"/>
      <c r="G1412" s="131" t="s">
        <v>184</v>
      </c>
      <c r="H1412" s="131" t="s">
        <v>184</v>
      </c>
      <c r="I1412" s="132" t="s">
        <v>184</v>
      </c>
      <c r="AB1412" s="26" t="str">
        <f t="shared" si="63"/>
        <v/>
      </c>
      <c r="AC1412" s="26" t="str">
        <f t="shared" si="64"/>
        <v/>
      </c>
      <c r="AD1412" s="23" t="str">
        <f t="shared" si="65"/>
        <v/>
      </c>
    </row>
    <row r="1413" spans="3:30" ht="15.75" x14ac:dyDescent="0.25">
      <c r="C1413" s="20"/>
      <c r="D1413" s="21"/>
      <c r="E1413" s="125" t="s">
        <v>184</v>
      </c>
      <c r="F1413" s="20"/>
      <c r="G1413" s="131" t="s">
        <v>184</v>
      </c>
      <c r="H1413" s="131" t="s">
        <v>184</v>
      </c>
      <c r="I1413" s="132" t="s">
        <v>184</v>
      </c>
      <c r="AB1413" s="26" t="str">
        <f t="shared" si="63"/>
        <v/>
      </c>
      <c r="AC1413" s="26" t="str">
        <f t="shared" si="64"/>
        <v/>
      </c>
      <c r="AD1413" s="23" t="str">
        <f t="shared" si="65"/>
        <v/>
      </c>
    </row>
    <row r="1414" spans="3:30" ht="15.75" x14ac:dyDescent="0.25">
      <c r="C1414" s="20"/>
      <c r="D1414" s="21"/>
      <c r="E1414" s="125" t="s">
        <v>184</v>
      </c>
      <c r="F1414" s="20"/>
      <c r="G1414" s="131" t="s">
        <v>184</v>
      </c>
      <c r="H1414" s="131" t="s">
        <v>184</v>
      </c>
      <c r="I1414" s="132" t="s">
        <v>184</v>
      </c>
      <c r="AB1414" s="26" t="str">
        <f t="shared" si="63"/>
        <v/>
      </c>
      <c r="AC1414" s="26" t="str">
        <f t="shared" si="64"/>
        <v/>
      </c>
      <c r="AD1414" s="23" t="str">
        <f t="shared" si="65"/>
        <v/>
      </c>
    </row>
    <row r="1415" spans="3:30" ht="15.75" x14ac:dyDescent="0.25">
      <c r="C1415" s="20"/>
      <c r="D1415" s="21"/>
      <c r="E1415" s="125" t="s">
        <v>184</v>
      </c>
      <c r="F1415" s="20"/>
      <c r="G1415" s="131" t="s">
        <v>184</v>
      </c>
      <c r="H1415" s="131" t="s">
        <v>184</v>
      </c>
      <c r="I1415" s="132" t="s">
        <v>184</v>
      </c>
      <c r="AB1415" s="26" t="str">
        <f t="shared" ref="AB1415:AB1478" si="66">IF(D1415="","",MONTH(D1415))</f>
        <v/>
      </c>
      <c r="AC1415" s="26" t="str">
        <f t="shared" ref="AC1415:AC1478" si="67">IF(D1415="","",YEAR(D1415))</f>
        <v/>
      </c>
      <c r="AD1415" s="23" t="str">
        <f t="shared" ref="AD1415:AD1478" si="68">IF(ISERROR(
IF(G1415="","",H1415-G1415)),"",IF(G1415="","",H1415-G1415))</f>
        <v/>
      </c>
    </row>
    <row r="1416" spans="3:30" ht="15.75" x14ac:dyDescent="0.25">
      <c r="C1416" s="20"/>
      <c r="D1416" s="21"/>
      <c r="E1416" s="125" t="s">
        <v>184</v>
      </c>
      <c r="F1416" s="20"/>
      <c r="G1416" s="131" t="s">
        <v>184</v>
      </c>
      <c r="H1416" s="131" t="s">
        <v>184</v>
      </c>
      <c r="I1416" s="132" t="s">
        <v>184</v>
      </c>
      <c r="AB1416" s="26" t="str">
        <f t="shared" si="66"/>
        <v/>
      </c>
      <c r="AC1416" s="26" t="str">
        <f t="shared" si="67"/>
        <v/>
      </c>
      <c r="AD1416" s="23" t="str">
        <f t="shared" si="68"/>
        <v/>
      </c>
    </row>
    <row r="1417" spans="3:30" ht="15.75" x14ac:dyDescent="0.25">
      <c r="C1417" s="20"/>
      <c r="D1417" s="21"/>
      <c r="E1417" s="125" t="s">
        <v>184</v>
      </c>
      <c r="F1417" s="20"/>
      <c r="G1417" s="131" t="s">
        <v>184</v>
      </c>
      <c r="H1417" s="131" t="s">
        <v>184</v>
      </c>
      <c r="I1417" s="132" t="s">
        <v>184</v>
      </c>
      <c r="AB1417" s="26" t="str">
        <f t="shared" si="66"/>
        <v/>
      </c>
      <c r="AC1417" s="26" t="str">
        <f t="shared" si="67"/>
        <v/>
      </c>
      <c r="AD1417" s="23" t="str">
        <f t="shared" si="68"/>
        <v/>
      </c>
    </row>
    <row r="1418" spans="3:30" ht="15.75" x14ac:dyDescent="0.25">
      <c r="C1418" s="20"/>
      <c r="D1418" s="21"/>
      <c r="E1418" s="125" t="s">
        <v>184</v>
      </c>
      <c r="F1418" s="20"/>
      <c r="G1418" s="131" t="s">
        <v>184</v>
      </c>
      <c r="H1418" s="131" t="s">
        <v>184</v>
      </c>
      <c r="I1418" s="132" t="s">
        <v>184</v>
      </c>
      <c r="AB1418" s="26" t="str">
        <f t="shared" si="66"/>
        <v/>
      </c>
      <c r="AC1418" s="26" t="str">
        <f t="shared" si="67"/>
        <v/>
      </c>
      <c r="AD1418" s="23" t="str">
        <f t="shared" si="68"/>
        <v/>
      </c>
    </row>
    <row r="1419" spans="3:30" ht="15.75" x14ac:dyDescent="0.25">
      <c r="C1419" s="20"/>
      <c r="D1419" s="21"/>
      <c r="E1419" s="125" t="s">
        <v>184</v>
      </c>
      <c r="F1419" s="20"/>
      <c r="G1419" s="131" t="s">
        <v>184</v>
      </c>
      <c r="H1419" s="131" t="s">
        <v>184</v>
      </c>
      <c r="I1419" s="132" t="s">
        <v>184</v>
      </c>
      <c r="AB1419" s="26" t="str">
        <f t="shared" si="66"/>
        <v/>
      </c>
      <c r="AC1419" s="26" t="str">
        <f t="shared" si="67"/>
        <v/>
      </c>
      <c r="AD1419" s="23" t="str">
        <f t="shared" si="68"/>
        <v/>
      </c>
    </row>
    <row r="1420" spans="3:30" ht="15.75" x14ac:dyDescent="0.25">
      <c r="C1420" s="20"/>
      <c r="D1420" s="21"/>
      <c r="E1420" s="125" t="s">
        <v>184</v>
      </c>
      <c r="F1420" s="20"/>
      <c r="G1420" s="131" t="s">
        <v>184</v>
      </c>
      <c r="H1420" s="131" t="s">
        <v>184</v>
      </c>
      <c r="I1420" s="132" t="s">
        <v>184</v>
      </c>
      <c r="AB1420" s="26" t="str">
        <f t="shared" si="66"/>
        <v/>
      </c>
      <c r="AC1420" s="26" t="str">
        <f t="shared" si="67"/>
        <v/>
      </c>
      <c r="AD1420" s="23" t="str">
        <f t="shared" si="68"/>
        <v/>
      </c>
    </row>
    <row r="1421" spans="3:30" ht="15.75" x14ac:dyDescent="0.25">
      <c r="C1421" s="20"/>
      <c r="D1421" s="21"/>
      <c r="E1421" s="125" t="s">
        <v>184</v>
      </c>
      <c r="F1421" s="20"/>
      <c r="G1421" s="131" t="s">
        <v>184</v>
      </c>
      <c r="H1421" s="131" t="s">
        <v>184</v>
      </c>
      <c r="I1421" s="132" t="s">
        <v>184</v>
      </c>
      <c r="AB1421" s="26" t="str">
        <f t="shared" si="66"/>
        <v/>
      </c>
      <c r="AC1421" s="26" t="str">
        <f t="shared" si="67"/>
        <v/>
      </c>
      <c r="AD1421" s="23" t="str">
        <f t="shared" si="68"/>
        <v/>
      </c>
    </row>
    <row r="1422" spans="3:30" ht="15.75" x14ac:dyDescent="0.25">
      <c r="C1422" s="20"/>
      <c r="D1422" s="21"/>
      <c r="E1422" s="125" t="s">
        <v>184</v>
      </c>
      <c r="F1422" s="20"/>
      <c r="G1422" s="131" t="s">
        <v>184</v>
      </c>
      <c r="H1422" s="131" t="s">
        <v>184</v>
      </c>
      <c r="I1422" s="132" t="s">
        <v>184</v>
      </c>
      <c r="AB1422" s="26" t="str">
        <f t="shared" si="66"/>
        <v/>
      </c>
      <c r="AC1422" s="26" t="str">
        <f t="shared" si="67"/>
        <v/>
      </c>
      <c r="AD1422" s="23" t="str">
        <f t="shared" si="68"/>
        <v/>
      </c>
    </row>
    <row r="1423" spans="3:30" ht="15.75" x14ac:dyDescent="0.25">
      <c r="C1423" s="20"/>
      <c r="D1423" s="21"/>
      <c r="E1423" s="125" t="s">
        <v>184</v>
      </c>
      <c r="F1423" s="20"/>
      <c r="G1423" s="131" t="s">
        <v>184</v>
      </c>
      <c r="H1423" s="131" t="s">
        <v>184</v>
      </c>
      <c r="I1423" s="132" t="s">
        <v>184</v>
      </c>
      <c r="AB1423" s="26" t="str">
        <f t="shared" si="66"/>
        <v/>
      </c>
      <c r="AC1423" s="26" t="str">
        <f t="shared" si="67"/>
        <v/>
      </c>
      <c r="AD1423" s="23" t="str">
        <f t="shared" si="68"/>
        <v/>
      </c>
    </row>
    <row r="1424" spans="3:30" ht="15.75" x14ac:dyDescent="0.25">
      <c r="C1424" s="20"/>
      <c r="D1424" s="21"/>
      <c r="E1424" s="125" t="s">
        <v>184</v>
      </c>
      <c r="F1424" s="20"/>
      <c r="G1424" s="131" t="s">
        <v>184</v>
      </c>
      <c r="H1424" s="131" t="s">
        <v>184</v>
      </c>
      <c r="I1424" s="132" t="s">
        <v>184</v>
      </c>
      <c r="AB1424" s="26" t="str">
        <f t="shared" si="66"/>
        <v/>
      </c>
      <c r="AC1424" s="26" t="str">
        <f t="shared" si="67"/>
        <v/>
      </c>
      <c r="AD1424" s="23" t="str">
        <f t="shared" si="68"/>
        <v/>
      </c>
    </row>
    <row r="1425" spans="3:30" ht="15.75" x14ac:dyDescent="0.25">
      <c r="C1425" s="20"/>
      <c r="D1425" s="21"/>
      <c r="E1425" s="125" t="s">
        <v>184</v>
      </c>
      <c r="F1425" s="20"/>
      <c r="G1425" s="131" t="s">
        <v>184</v>
      </c>
      <c r="H1425" s="131" t="s">
        <v>184</v>
      </c>
      <c r="I1425" s="132" t="s">
        <v>184</v>
      </c>
      <c r="AB1425" s="26" t="str">
        <f t="shared" si="66"/>
        <v/>
      </c>
      <c r="AC1425" s="26" t="str">
        <f t="shared" si="67"/>
        <v/>
      </c>
      <c r="AD1425" s="23" t="str">
        <f t="shared" si="68"/>
        <v/>
      </c>
    </row>
    <row r="1426" spans="3:30" ht="15.75" x14ac:dyDescent="0.25">
      <c r="C1426" s="20"/>
      <c r="D1426" s="21"/>
      <c r="E1426" s="125" t="s">
        <v>184</v>
      </c>
      <c r="F1426" s="20"/>
      <c r="G1426" s="131" t="s">
        <v>184</v>
      </c>
      <c r="H1426" s="131" t="s">
        <v>184</v>
      </c>
      <c r="I1426" s="132" t="s">
        <v>184</v>
      </c>
      <c r="AB1426" s="26" t="str">
        <f t="shared" si="66"/>
        <v/>
      </c>
      <c r="AC1426" s="26" t="str">
        <f t="shared" si="67"/>
        <v/>
      </c>
      <c r="AD1426" s="23" t="str">
        <f t="shared" si="68"/>
        <v/>
      </c>
    </row>
    <row r="1427" spans="3:30" ht="15.75" x14ac:dyDescent="0.25">
      <c r="C1427" s="20"/>
      <c r="D1427" s="21"/>
      <c r="E1427" s="125" t="s">
        <v>184</v>
      </c>
      <c r="F1427" s="20"/>
      <c r="G1427" s="131" t="s">
        <v>184</v>
      </c>
      <c r="H1427" s="131" t="s">
        <v>184</v>
      </c>
      <c r="I1427" s="132" t="s">
        <v>184</v>
      </c>
      <c r="AB1427" s="26" t="str">
        <f t="shared" si="66"/>
        <v/>
      </c>
      <c r="AC1427" s="26" t="str">
        <f t="shared" si="67"/>
        <v/>
      </c>
      <c r="AD1427" s="23" t="str">
        <f t="shared" si="68"/>
        <v/>
      </c>
    </row>
    <row r="1428" spans="3:30" ht="15.75" x14ac:dyDescent="0.25">
      <c r="C1428" s="20"/>
      <c r="D1428" s="21"/>
      <c r="E1428" s="125" t="s">
        <v>184</v>
      </c>
      <c r="F1428" s="20"/>
      <c r="G1428" s="131" t="s">
        <v>184</v>
      </c>
      <c r="H1428" s="131" t="s">
        <v>184</v>
      </c>
      <c r="I1428" s="132" t="s">
        <v>184</v>
      </c>
      <c r="AB1428" s="26" t="str">
        <f t="shared" si="66"/>
        <v/>
      </c>
      <c r="AC1428" s="26" t="str">
        <f t="shared" si="67"/>
        <v/>
      </c>
      <c r="AD1428" s="23" t="str">
        <f t="shared" si="68"/>
        <v/>
      </c>
    </row>
    <row r="1429" spans="3:30" ht="15.75" x14ac:dyDescent="0.25">
      <c r="C1429" s="20"/>
      <c r="D1429" s="21"/>
      <c r="E1429" s="125" t="s">
        <v>184</v>
      </c>
      <c r="F1429" s="20"/>
      <c r="G1429" s="131" t="s">
        <v>184</v>
      </c>
      <c r="H1429" s="131" t="s">
        <v>184</v>
      </c>
      <c r="I1429" s="132" t="s">
        <v>184</v>
      </c>
      <c r="AB1429" s="26" t="str">
        <f t="shared" si="66"/>
        <v/>
      </c>
      <c r="AC1429" s="26" t="str">
        <f t="shared" si="67"/>
        <v/>
      </c>
      <c r="AD1429" s="23" t="str">
        <f t="shared" si="68"/>
        <v/>
      </c>
    </row>
    <row r="1430" spans="3:30" ht="15.75" x14ac:dyDescent="0.25">
      <c r="C1430" s="20"/>
      <c r="D1430" s="21"/>
      <c r="E1430" s="125" t="s">
        <v>184</v>
      </c>
      <c r="F1430" s="20"/>
      <c r="G1430" s="131" t="s">
        <v>184</v>
      </c>
      <c r="H1430" s="131" t="s">
        <v>184</v>
      </c>
      <c r="I1430" s="132" t="s">
        <v>184</v>
      </c>
      <c r="AB1430" s="26" t="str">
        <f t="shared" si="66"/>
        <v/>
      </c>
      <c r="AC1430" s="26" t="str">
        <f t="shared" si="67"/>
        <v/>
      </c>
      <c r="AD1430" s="23" t="str">
        <f t="shared" si="68"/>
        <v/>
      </c>
    </row>
    <row r="1431" spans="3:30" ht="15.75" x14ac:dyDescent="0.25">
      <c r="C1431" s="20"/>
      <c r="D1431" s="21"/>
      <c r="E1431" s="125" t="s">
        <v>184</v>
      </c>
      <c r="F1431" s="20"/>
      <c r="G1431" s="131" t="s">
        <v>184</v>
      </c>
      <c r="H1431" s="131" t="s">
        <v>184</v>
      </c>
      <c r="I1431" s="132" t="s">
        <v>184</v>
      </c>
      <c r="AB1431" s="26" t="str">
        <f t="shared" si="66"/>
        <v/>
      </c>
      <c r="AC1431" s="26" t="str">
        <f t="shared" si="67"/>
        <v/>
      </c>
      <c r="AD1431" s="23" t="str">
        <f t="shared" si="68"/>
        <v/>
      </c>
    </row>
    <row r="1432" spans="3:30" ht="15.75" x14ac:dyDescent="0.25">
      <c r="C1432" s="20"/>
      <c r="D1432" s="21"/>
      <c r="E1432" s="125" t="s">
        <v>184</v>
      </c>
      <c r="F1432" s="20"/>
      <c r="G1432" s="131" t="s">
        <v>184</v>
      </c>
      <c r="H1432" s="131" t="s">
        <v>184</v>
      </c>
      <c r="I1432" s="132" t="s">
        <v>184</v>
      </c>
      <c r="AB1432" s="26" t="str">
        <f t="shared" si="66"/>
        <v/>
      </c>
      <c r="AC1432" s="26" t="str">
        <f t="shared" si="67"/>
        <v/>
      </c>
      <c r="AD1432" s="23" t="str">
        <f t="shared" si="68"/>
        <v/>
      </c>
    </row>
    <row r="1433" spans="3:30" ht="15.75" x14ac:dyDescent="0.25">
      <c r="C1433" s="20"/>
      <c r="D1433" s="21"/>
      <c r="E1433" s="125" t="s">
        <v>184</v>
      </c>
      <c r="F1433" s="20"/>
      <c r="G1433" s="131" t="s">
        <v>184</v>
      </c>
      <c r="H1433" s="131" t="s">
        <v>184</v>
      </c>
      <c r="I1433" s="132" t="s">
        <v>184</v>
      </c>
      <c r="AB1433" s="26" t="str">
        <f t="shared" si="66"/>
        <v/>
      </c>
      <c r="AC1433" s="26" t="str">
        <f t="shared" si="67"/>
        <v/>
      </c>
      <c r="AD1433" s="23" t="str">
        <f t="shared" si="68"/>
        <v/>
      </c>
    </row>
    <row r="1434" spans="3:30" ht="15.75" x14ac:dyDescent="0.25">
      <c r="C1434" s="20"/>
      <c r="D1434" s="21"/>
      <c r="E1434" s="125" t="s">
        <v>184</v>
      </c>
      <c r="F1434" s="20"/>
      <c r="G1434" s="131" t="s">
        <v>184</v>
      </c>
      <c r="H1434" s="131" t="s">
        <v>184</v>
      </c>
      <c r="I1434" s="132" t="s">
        <v>184</v>
      </c>
      <c r="AB1434" s="26" t="str">
        <f t="shared" si="66"/>
        <v/>
      </c>
      <c r="AC1434" s="26" t="str">
        <f t="shared" si="67"/>
        <v/>
      </c>
      <c r="AD1434" s="23" t="str">
        <f t="shared" si="68"/>
        <v/>
      </c>
    </row>
    <row r="1435" spans="3:30" ht="15.75" x14ac:dyDescent="0.25">
      <c r="C1435" s="20"/>
      <c r="D1435" s="21"/>
      <c r="E1435" s="125" t="s">
        <v>184</v>
      </c>
      <c r="F1435" s="20"/>
      <c r="G1435" s="131" t="s">
        <v>184</v>
      </c>
      <c r="H1435" s="131" t="s">
        <v>184</v>
      </c>
      <c r="I1435" s="132" t="s">
        <v>184</v>
      </c>
      <c r="AB1435" s="26" t="str">
        <f t="shared" si="66"/>
        <v/>
      </c>
      <c r="AC1435" s="26" t="str">
        <f t="shared" si="67"/>
        <v/>
      </c>
      <c r="AD1435" s="23" t="str">
        <f t="shared" si="68"/>
        <v/>
      </c>
    </row>
    <row r="1436" spans="3:30" ht="15.75" x14ac:dyDescent="0.25">
      <c r="C1436" s="20"/>
      <c r="D1436" s="21"/>
      <c r="E1436" s="125" t="s">
        <v>184</v>
      </c>
      <c r="F1436" s="20"/>
      <c r="G1436" s="131" t="s">
        <v>184</v>
      </c>
      <c r="H1436" s="131" t="s">
        <v>184</v>
      </c>
      <c r="I1436" s="132" t="s">
        <v>184</v>
      </c>
      <c r="AB1436" s="26" t="str">
        <f t="shared" si="66"/>
        <v/>
      </c>
      <c r="AC1436" s="26" t="str">
        <f t="shared" si="67"/>
        <v/>
      </c>
      <c r="AD1436" s="23" t="str">
        <f t="shared" si="68"/>
        <v/>
      </c>
    </row>
    <row r="1437" spans="3:30" ht="15.75" x14ac:dyDescent="0.25">
      <c r="C1437" s="20"/>
      <c r="D1437" s="21"/>
      <c r="E1437" s="125" t="s">
        <v>184</v>
      </c>
      <c r="F1437" s="20"/>
      <c r="G1437" s="131" t="s">
        <v>184</v>
      </c>
      <c r="H1437" s="131" t="s">
        <v>184</v>
      </c>
      <c r="I1437" s="132" t="s">
        <v>184</v>
      </c>
      <c r="AB1437" s="26" t="str">
        <f t="shared" si="66"/>
        <v/>
      </c>
      <c r="AC1437" s="26" t="str">
        <f t="shared" si="67"/>
        <v/>
      </c>
      <c r="AD1437" s="23" t="str">
        <f t="shared" si="68"/>
        <v/>
      </c>
    </row>
    <row r="1438" spans="3:30" ht="15.75" x14ac:dyDescent="0.25">
      <c r="C1438" s="20"/>
      <c r="D1438" s="21"/>
      <c r="E1438" s="125" t="s">
        <v>184</v>
      </c>
      <c r="F1438" s="20"/>
      <c r="G1438" s="131" t="s">
        <v>184</v>
      </c>
      <c r="H1438" s="131" t="s">
        <v>184</v>
      </c>
      <c r="I1438" s="132" t="s">
        <v>184</v>
      </c>
      <c r="AB1438" s="26" t="str">
        <f t="shared" si="66"/>
        <v/>
      </c>
      <c r="AC1438" s="26" t="str">
        <f t="shared" si="67"/>
        <v/>
      </c>
      <c r="AD1438" s="23" t="str">
        <f t="shared" si="68"/>
        <v/>
      </c>
    </row>
    <row r="1439" spans="3:30" ht="15.75" x14ac:dyDescent="0.25">
      <c r="C1439" s="20"/>
      <c r="D1439" s="21"/>
      <c r="E1439" s="125" t="s">
        <v>184</v>
      </c>
      <c r="F1439" s="20"/>
      <c r="G1439" s="131" t="s">
        <v>184</v>
      </c>
      <c r="H1439" s="131" t="s">
        <v>184</v>
      </c>
      <c r="I1439" s="132" t="s">
        <v>184</v>
      </c>
      <c r="AB1439" s="26" t="str">
        <f t="shared" si="66"/>
        <v/>
      </c>
      <c r="AC1439" s="26" t="str">
        <f t="shared" si="67"/>
        <v/>
      </c>
      <c r="AD1439" s="23" t="str">
        <f t="shared" si="68"/>
        <v/>
      </c>
    </row>
    <row r="1440" spans="3:30" ht="15.75" x14ac:dyDescent="0.25">
      <c r="C1440" s="20"/>
      <c r="D1440" s="21"/>
      <c r="E1440" s="125" t="s">
        <v>184</v>
      </c>
      <c r="F1440" s="20"/>
      <c r="G1440" s="131" t="s">
        <v>184</v>
      </c>
      <c r="H1440" s="131" t="s">
        <v>184</v>
      </c>
      <c r="I1440" s="132" t="s">
        <v>184</v>
      </c>
      <c r="AB1440" s="26" t="str">
        <f t="shared" si="66"/>
        <v/>
      </c>
      <c r="AC1440" s="26" t="str">
        <f t="shared" si="67"/>
        <v/>
      </c>
      <c r="AD1440" s="23" t="str">
        <f t="shared" si="68"/>
        <v/>
      </c>
    </row>
    <row r="1441" spans="3:30" ht="15.75" x14ac:dyDescent="0.25">
      <c r="C1441" s="20"/>
      <c r="D1441" s="21"/>
      <c r="E1441" s="125" t="s">
        <v>184</v>
      </c>
      <c r="F1441" s="20"/>
      <c r="G1441" s="131" t="s">
        <v>184</v>
      </c>
      <c r="H1441" s="131" t="s">
        <v>184</v>
      </c>
      <c r="I1441" s="132" t="s">
        <v>184</v>
      </c>
      <c r="AB1441" s="26" t="str">
        <f t="shared" si="66"/>
        <v/>
      </c>
      <c r="AC1441" s="26" t="str">
        <f t="shared" si="67"/>
        <v/>
      </c>
      <c r="AD1441" s="23" t="str">
        <f t="shared" si="68"/>
        <v/>
      </c>
    </row>
    <row r="1442" spans="3:30" ht="15.75" x14ac:dyDescent="0.25">
      <c r="C1442" s="20"/>
      <c r="D1442" s="21"/>
      <c r="E1442" s="125" t="s">
        <v>184</v>
      </c>
      <c r="F1442" s="20"/>
      <c r="G1442" s="131" t="s">
        <v>184</v>
      </c>
      <c r="H1442" s="131" t="s">
        <v>184</v>
      </c>
      <c r="I1442" s="132" t="s">
        <v>184</v>
      </c>
      <c r="AB1442" s="26" t="str">
        <f t="shared" si="66"/>
        <v/>
      </c>
      <c r="AC1442" s="26" t="str">
        <f t="shared" si="67"/>
        <v/>
      </c>
      <c r="AD1442" s="23" t="str">
        <f t="shared" si="68"/>
        <v/>
      </c>
    </row>
    <row r="1443" spans="3:30" ht="15.75" x14ac:dyDescent="0.25">
      <c r="C1443" s="20"/>
      <c r="D1443" s="21"/>
      <c r="E1443" s="125" t="s">
        <v>184</v>
      </c>
      <c r="F1443" s="20"/>
      <c r="G1443" s="131" t="s">
        <v>184</v>
      </c>
      <c r="H1443" s="131" t="s">
        <v>184</v>
      </c>
      <c r="I1443" s="132" t="s">
        <v>184</v>
      </c>
      <c r="AB1443" s="26" t="str">
        <f t="shared" si="66"/>
        <v/>
      </c>
      <c r="AC1443" s="26" t="str">
        <f t="shared" si="67"/>
        <v/>
      </c>
      <c r="AD1443" s="23" t="str">
        <f t="shared" si="68"/>
        <v/>
      </c>
    </row>
    <row r="1444" spans="3:30" ht="15.75" x14ac:dyDescent="0.25">
      <c r="C1444" s="20"/>
      <c r="D1444" s="21"/>
      <c r="E1444" s="125" t="s">
        <v>184</v>
      </c>
      <c r="F1444" s="20"/>
      <c r="G1444" s="131" t="s">
        <v>184</v>
      </c>
      <c r="H1444" s="131" t="s">
        <v>184</v>
      </c>
      <c r="I1444" s="132" t="s">
        <v>184</v>
      </c>
      <c r="AB1444" s="26" t="str">
        <f t="shared" si="66"/>
        <v/>
      </c>
      <c r="AC1444" s="26" t="str">
        <f t="shared" si="67"/>
        <v/>
      </c>
      <c r="AD1444" s="23" t="str">
        <f t="shared" si="68"/>
        <v/>
      </c>
    </row>
    <row r="1445" spans="3:30" ht="15.75" x14ac:dyDescent="0.25">
      <c r="C1445" s="20"/>
      <c r="D1445" s="21"/>
      <c r="E1445" s="125" t="s">
        <v>184</v>
      </c>
      <c r="F1445" s="20"/>
      <c r="G1445" s="131" t="s">
        <v>184</v>
      </c>
      <c r="H1445" s="131" t="s">
        <v>184</v>
      </c>
      <c r="I1445" s="132" t="s">
        <v>184</v>
      </c>
      <c r="AB1445" s="26" t="str">
        <f t="shared" si="66"/>
        <v/>
      </c>
      <c r="AC1445" s="26" t="str">
        <f t="shared" si="67"/>
        <v/>
      </c>
      <c r="AD1445" s="23" t="str">
        <f t="shared" si="68"/>
        <v/>
      </c>
    </row>
    <row r="1446" spans="3:30" ht="15.75" x14ac:dyDescent="0.25">
      <c r="C1446" s="20"/>
      <c r="D1446" s="21"/>
      <c r="E1446" s="125" t="s">
        <v>184</v>
      </c>
      <c r="F1446" s="20"/>
      <c r="G1446" s="131" t="s">
        <v>184</v>
      </c>
      <c r="H1446" s="131" t="s">
        <v>184</v>
      </c>
      <c r="I1446" s="132" t="s">
        <v>184</v>
      </c>
      <c r="AB1446" s="26" t="str">
        <f t="shared" si="66"/>
        <v/>
      </c>
      <c r="AC1446" s="26" t="str">
        <f t="shared" si="67"/>
        <v/>
      </c>
      <c r="AD1446" s="23" t="str">
        <f t="shared" si="68"/>
        <v/>
      </c>
    </row>
    <row r="1447" spans="3:30" ht="15.75" x14ac:dyDescent="0.25">
      <c r="C1447" s="20"/>
      <c r="D1447" s="21"/>
      <c r="E1447" s="125" t="s">
        <v>184</v>
      </c>
      <c r="F1447" s="20"/>
      <c r="G1447" s="131" t="s">
        <v>184</v>
      </c>
      <c r="H1447" s="131" t="s">
        <v>184</v>
      </c>
      <c r="I1447" s="132" t="s">
        <v>184</v>
      </c>
      <c r="AB1447" s="26" t="str">
        <f t="shared" si="66"/>
        <v/>
      </c>
      <c r="AC1447" s="26" t="str">
        <f t="shared" si="67"/>
        <v/>
      </c>
      <c r="AD1447" s="23" t="str">
        <f t="shared" si="68"/>
        <v/>
      </c>
    </row>
    <row r="1448" spans="3:30" ht="15.75" x14ac:dyDescent="0.25">
      <c r="C1448" s="20"/>
      <c r="D1448" s="21"/>
      <c r="E1448" s="125" t="s">
        <v>184</v>
      </c>
      <c r="F1448" s="20"/>
      <c r="G1448" s="131" t="s">
        <v>184</v>
      </c>
      <c r="H1448" s="131" t="s">
        <v>184</v>
      </c>
      <c r="I1448" s="132" t="s">
        <v>184</v>
      </c>
      <c r="AB1448" s="26" t="str">
        <f t="shared" si="66"/>
        <v/>
      </c>
      <c r="AC1448" s="26" t="str">
        <f t="shared" si="67"/>
        <v/>
      </c>
      <c r="AD1448" s="23" t="str">
        <f t="shared" si="68"/>
        <v/>
      </c>
    </row>
    <row r="1449" spans="3:30" ht="15.75" x14ac:dyDescent="0.25">
      <c r="C1449" s="20"/>
      <c r="D1449" s="21"/>
      <c r="E1449" s="125" t="s">
        <v>184</v>
      </c>
      <c r="F1449" s="20"/>
      <c r="G1449" s="131" t="s">
        <v>184</v>
      </c>
      <c r="H1449" s="131" t="s">
        <v>184</v>
      </c>
      <c r="I1449" s="132" t="s">
        <v>184</v>
      </c>
      <c r="AB1449" s="26" t="str">
        <f t="shared" si="66"/>
        <v/>
      </c>
      <c r="AC1449" s="26" t="str">
        <f t="shared" si="67"/>
        <v/>
      </c>
      <c r="AD1449" s="23" t="str">
        <f t="shared" si="68"/>
        <v/>
      </c>
    </row>
    <row r="1450" spans="3:30" ht="15.75" x14ac:dyDescent="0.25">
      <c r="C1450" s="20"/>
      <c r="D1450" s="21"/>
      <c r="E1450" s="125" t="s">
        <v>184</v>
      </c>
      <c r="F1450" s="20"/>
      <c r="G1450" s="131" t="s">
        <v>184</v>
      </c>
      <c r="H1450" s="131" t="s">
        <v>184</v>
      </c>
      <c r="I1450" s="132" t="s">
        <v>184</v>
      </c>
      <c r="AB1450" s="26" t="str">
        <f t="shared" si="66"/>
        <v/>
      </c>
      <c r="AC1450" s="26" t="str">
        <f t="shared" si="67"/>
        <v/>
      </c>
      <c r="AD1450" s="23" t="str">
        <f t="shared" si="68"/>
        <v/>
      </c>
    </row>
    <row r="1451" spans="3:30" ht="15.75" x14ac:dyDescent="0.25">
      <c r="C1451" s="20"/>
      <c r="D1451" s="21"/>
      <c r="E1451" s="125" t="s">
        <v>184</v>
      </c>
      <c r="F1451" s="20"/>
      <c r="G1451" s="131" t="s">
        <v>184</v>
      </c>
      <c r="H1451" s="131" t="s">
        <v>184</v>
      </c>
      <c r="I1451" s="132" t="s">
        <v>184</v>
      </c>
      <c r="AB1451" s="26" t="str">
        <f t="shared" si="66"/>
        <v/>
      </c>
      <c r="AC1451" s="26" t="str">
        <f t="shared" si="67"/>
        <v/>
      </c>
      <c r="AD1451" s="23" t="str">
        <f t="shared" si="68"/>
        <v/>
      </c>
    </row>
    <row r="1452" spans="3:30" ht="15.75" x14ac:dyDescent="0.25">
      <c r="C1452" s="20"/>
      <c r="D1452" s="21"/>
      <c r="E1452" s="125" t="s">
        <v>184</v>
      </c>
      <c r="F1452" s="20"/>
      <c r="G1452" s="131" t="s">
        <v>184</v>
      </c>
      <c r="H1452" s="131" t="s">
        <v>184</v>
      </c>
      <c r="I1452" s="132" t="s">
        <v>184</v>
      </c>
      <c r="AB1452" s="26" t="str">
        <f t="shared" si="66"/>
        <v/>
      </c>
      <c r="AC1452" s="26" t="str">
        <f t="shared" si="67"/>
        <v/>
      </c>
      <c r="AD1452" s="23" t="str">
        <f t="shared" si="68"/>
        <v/>
      </c>
    </row>
    <row r="1453" spans="3:30" ht="15.75" x14ac:dyDescent="0.25">
      <c r="C1453" s="20"/>
      <c r="D1453" s="21"/>
      <c r="E1453" s="125" t="s">
        <v>184</v>
      </c>
      <c r="F1453" s="20"/>
      <c r="G1453" s="131" t="s">
        <v>184</v>
      </c>
      <c r="H1453" s="131" t="s">
        <v>184</v>
      </c>
      <c r="I1453" s="132" t="s">
        <v>184</v>
      </c>
      <c r="AB1453" s="26" t="str">
        <f t="shared" si="66"/>
        <v/>
      </c>
      <c r="AC1453" s="26" t="str">
        <f t="shared" si="67"/>
        <v/>
      </c>
      <c r="AD1453" s="23" t="str">
        <f t="shared" si="68"/>
        <v/>
      </c>
    </row>
    <row r="1454" spans="3:30" ht="15.75" x14ac:dyDescent="0.25">
      <c r="C1454" s="20"/>
      <c r="D1454" s="21"/>
      <c r="E1454" s="125" t="s">
        <v>184</v>
      </c>
      <c r="F1454" s="20"/>
      <c r="G1454" s="131" t="s">
        <v>184</v>
      </c>
      <c r="H1454" s="131" t="s">
        <v>184</v>
      </c>
      <c r="I1454" s="132" t="s">
        <v>184</v>
      </c>
      <c r="AB1454" s="26" t="str">
        <f t="shared" si="66"/>
        <v/>
      </c>
      <c r="AC1454" s="26" t="str">
        <f t="shared" si="67"/>
        <v/>
      </c>
      <c r="AD1454" s="23" t="str">
        <f t="shared" si="68"/>
        <v/>
      </c>
    </row>
    <row r="1455" spans="3:30" ht="15.75" x14ac:dyDescent="0.25">
      <c r="C1455" s="20"/>
      <c r="D1455" s="21"/>
      <c r="E1455" s="125" t="s">
        <v>184</v>
      </c>
      <c r="F1455" s="20"/>
      <c r="G1455" s="131" t="s">
        <v>184</v>
      </c>
      <c r="H1455" s="131" t="s">
        <v>184</v>
      </c>
      <c r="I1455" s="132" t="s">
        <v>184</v>
      </c>
      <c r="AB1455" s="26" t="str">
        <f t="shared" si="66"/>
        <v/>
      </c>
      <c r="AC1455" s="26" t="str">
        <f t="shared" si="67"/>
        <v/>
      </c>
      <c r="AD1455" s="23" t="str">
        <f t="shared" si="68"/>
        <v/>
      </c>
    </row>
    <row r="1456" spans="3:30" ht="15.75" x14ac:dyDescent="0.25">
      <c r="C1456" s="20"/>
      <c r="D1456" s="21"/>
      <c r="E1456" s="125" t="s">
        <v>184</v>
      </c>
      <c r="F1456" s="20"/>
      <c r="G1456" s="131" t="s">
        <v>184</v>
      </c>
      <c r="H1456" s="131" t="s">
        <v>184</v>
      </c>
      <c r="I1456" s="132" t="s">
        <v>184</v>
      </c>
      <c r="AB1456" s="26" t="str">
        <f t="shared" si="66"/>
        <v/>
      </c>
      <c r="AC1456" s="26" t="str">
        <f t="shared" si="67"/>
        <v/>
      </c>
      <c r="AD1456" s="23" t="str">
        <f t="shared" si="68"/>
        <v/>
      </c>
    </row>
    <row r="1457" spans="3:30" ht="15.75" x14ac:dyDescent="0.25">
      <c r="C1457" s="20"/>
      <c r="D1457" s="21"/>
      <c r="E1457" s="125" t="s">
        <v>184</v>
      </c>
      <c r="F1457" s="20"/>
      <c r="G1457" s="131" t="s">
        <v>184</v>
      </c>
      <c r="H1457" s="131" t="s">
        <v>184</v>
      </c>
      <c r="I1457" s="132" t="s">
        <v>184</v>
      </c>
      <c r="AB1457" s="26" t="str">
        <f t="shared" si="66"/>
        <v/>
      </c>
      <c r="AC1457" s="26" t="str">
        <f t="shared" si="67"/>
        <v/>
      </c>
      <c r="AD1457" s="23" t="str">
        <f t="shared" si="68"/>
        <v/>
      </c>
    </row>
    <row r="1458" spans="3:30" ht="15.75" x14ac:dyDescent="0.25">
      <c r="C1458" s="20"/>
      <c r="D1458" s="21"/>
      <c r="E1458" s="125" t="s">
        <v>184</v>
      </c>
      <c r="F1458" s="20"/>
      <c r="G1458" s="131" t="s">
        <v>184</v>
      </c>
      <c r="H1458" s="131" t="s">
        <v>184</v>
      </c>
      <c r="I1458" s="132" t="s">
        <v>184</v>
      </c>
      <c r="AB1458" s="26" t="str">
        <f t="shared" si="66"/>
        <v/>
      </c>
      <c r="AC1458" s="26" t="str">
        <f t="shared" si="67"/>
        <v/>
      </c>
      <c r="AD1458" s="23" t="str">
        <f t="shared" si="68"/>
        <v/>
      </c>
    </row>
    <row r="1459" spans="3:30" ht="15.75" x14ac:dyDescent="0.25">
      <c r="C1459" s="20"/>
      <c r="D1459" s="21"/>
      <c r="E1459" s="125" t="s">
        <v>184</v>
      </c>
      <c r="F1459" s="20"/>
      <c r="G1459" s="131" t="s">
        <v>184</v>
      </c>
      <c r="H1459" s="131" t="s">
        <v>184</v>
      </c>
      <c r="I1459" s="132" t="s">
        <v>184</v>
      </c>
      <c r="AB1459" s="26" t="str">
        <f t="shared" si="66"/>
        <v/>
      </c>
      <c r="AC1459" s="26" t="str">
        <f t="shared" si="67"/>
        <v/>
      </c>
      <c r="AD1459" s="23" t="str">
        <f t="shared" si="68"/>
        <v/>
      </c>
    </row>
    <row r="1460" spans="3:30" ht="15.75" x14ac:dyDescent="0.25">
      <c r="C1460" s="20"/>
      <c r="D1460" s="21"/>
      <c r="E1460" s="125" t="s">
        <v>184</v>
      </c>
      <c r="F1460" s="20"/>
      <c r="G1460" s="131" t="s">
        <v>184</v>
      </c>
      <c r="H1460" s="131" t="s">
        <v>184</v>
      </c>
      <c r="I1460" s="132" t="s">
        <v>184</v>
      </c>
      <c r="AB1460" s="26" t="str">
        <f t="shared" si="66"/>
        <v/>
      </c>
      <c r="AC1460" s="26" t="str">
        <f t="shared" si="67"/>
        <v/>
      </c>
      <c r="AD1460" s="23" t="str">
        <f t="shared" si="68"/>
        <v/>
      </c>
    </row>
    <row r="1461" spans="3:30" ht="15.75" x14ac:dyDescent="0.25">
      <c r="C1461" s="20"/>
      <c r="D1461" s="21"/>
      <c r="E1461" s="125" t="s">
        <v>184</v>
      </c>
      <c r="F1461" s="20"/>
      <c r="G1461" s="131" t="s">
        <v>184</v>
      </c>
      <c r="H1461" s="131" t="s">
        <v>184</v>
      </c>
      <c r="I1461" s="132" t="s">
        <v>184</v>
      </c>
      <c r="AB1461" s="26" t="str">
        <f t="shared" si="66"/>
        <v/>
      </c>
      <c r="AC1461" s="26" t="str">
        <f t="shared" si="67"/>
        <v/>
      </c>
      <c r="AD1461" s="23" t="str">
        <f t="shared" si="68"/>
        <v/>
      </c>
    </row>
    <row r="1462" spans="3:30" ht="15.75" x14ac:dyDescent="0.25">
      <c r="C1462" s="20"/>
      <c r="D1462" s="21"/>
      <c r="E1462" s="125" t="s">
        <v>184</v>
      </c>
      <c r="F1462" s="20"/>
      <c r="G1462" s="131" t="s">
        <v>184</v>
      </c>
      <c r="H1462" s="131" t="s">
        <v>184</v>
      </c>
      <c r="I1462" s="132" t="s">
        <v>184</v>
      </c>
      <c r="AB1462" s="26" t="str">
        <f t="shared" si="66"/>
        <v/>
      </c>
      <c r="AC1462" s="26" t="str">
        <f t="shared" si="67"/>
        <v/>
      </c>
      <c r="AD1462" s="23" t="str">
        <f t="shared" si="68"/>
        <v/>
      </c>
    </row>
    <row r="1463" spans="3:30" ht="15.75" x14ac:dyDescent="0.25">
      <c r="C1463" s="20"/>
      <c r="D1463" s="21"/>
      <c r="E1463" s="125" t="s">
        <v>184</v>
      </c>
      <c r="F1463" s="20"/>
      <c r="G1463" s="131" t="s">
        <v>184</v>
      </c>
      <c r="H1463" s="131" t="s">
        <v>184</v>
      </c>
      <c r="I1463" s="132" t="s">
        <v>184</v>
      </c>
      <c r="AB1463" s="26" t="str">
        <f t="shared" si="66"/>
        <v/>
      </c>
      <c r="AC1463" s="26" t="str">
        <f t="shared" si="67"/>
        <v/>
      </c>
      <c r="AD1463" s="23" t="str">
        <f t="shared" si="68"/>
        <v/>
      </c>
    </row>
    <row r="1464" spans="3:30" ht="15.75" x14ac:dyDescent="0.25">
      <c r="C1464" s="20"/>
      <c r="D1464" s="21"/>
      <c r="E1464" s="125" t="s">
        <v>184</v>
      </c>
      <c r="F1464" s="20"/>
      <c r="G1464" s="131" t="s">
        <v>184</v>
      </c>
      <c r="H1464" s="131" t="s">
        <v>184</v>
      </c>
      <c r="I1464" s="132" t="s">
        <v>184</v>
      </c>
      <c r="AB1464" s="26" t="str">
        <f t="shared" si="66"/>
        <v/>
      </c>
      <c r="AC1464" s="26" t="str">
        <f t="shared" si="67"/>
        <v/>
      </c>
      <c r="AD1464" s="23" t="str">
        <f t="shared" si="68"/>
        <v/>
      </c>
    </row>
    <row r="1465" spans="3:30" ht="15.75" x14ac:dyDescent="0.25">
      <c r="C1465" s="20"/>
      <c r="D1465" s="21"/>
      <c r="E1465" s="125" t="s">
        <v>184</v>
      </c>
      <c r="F1465" s="20"/>
      <c r="G1465" s="131" t="s">
        <v>184</v>
      </c>
      <c r="H1465" s="131" t="s">
        <v>184</v>
      </c>
      <c r="I1465" s="132" t="s">
        <v>184</v>
      </c>
      <c r="AB1465" s="26" t="str">
        <f t="shared" si="66"/>
        <v/>
      </c>
      <c r="AC1465" s="26" t="str">
        <f t="shared" si="67"/>
        <v/>
      </c>
      <c r="AD1465" s="23" t="str">
        <f t="shared" si="68"/>
        <v/>
      </c>
    </row>
    <row r="1466" spans="3:30" ht="15.75" x14ac:dyDescent="0.25">
      <c r="C1466" s="20"/>
      <c r="D1466" s="21"/>
      <c r="E1466" s="125" t="s">
        <v>184</v>
      </c>
      <c r="F1466" s="20"/>
      <c r="G1466" s="131" t="s">
        <v>184</v>
      </c>
      <c r="H1466" s="131" t="s">
        <v>184</v>
      </c>
      <c r="I1466" s="132" t="s">
        <v>184</v>
      </c>
      <c r="AB1466" s="26" t="str">
        <f t="shared" si="66"/>
        <v/>
      </c>
      <c r="AC1466" s="26" t="str">
        <f t="shared" si="67"/>
        <v/>
      </c>
      <c r="AD1466" s="23" t="str">
        <f t="shared" si="68"/>
        <v/>
      </c>
    </row>
    <row r="1467" spans="3:30" ht="15.75" x14ac:dyDescent="0.25">
      <c r="C1467" s="20"/>
      <c r="D1467" s="21"/>
      <c r="E1467" s="125" t="s">
        <v>184</v>
      </c>
      <c r="F1467" s="20"/>
      <c r="G1467" s="131" t="s">
        <v>184</v>
      </c>
      <c r="H1467" s="131" t="s">
        <v>184</v>
      </c>
      <c r="I1467" s="132" t="s">
        <v>184</v>
      </c>
      <c r="AB1467" s="26" t="str">
        <f t="shared" si="66"/>
        <v/>
      </c>
      <c r="AC1467" s="26" t="str">
        <f t="shared" si="67"/>
        <v/>
      </c>
      <c r="AD1467" s="23" t="str">
        <f t="shared" si="68"/>
        <v/>
      </c>
    </row>
    <row r="1468" spans="3:30" ht="15.75" x14ac:dyDescent="0.25">
      <c r="C1468" s="20"/>
      <c r="D1468" s="21"/>
      <c r="E1468" s="125" t="s">
        <v>184</v>
      </c>
      <c r="F1468" s="20"/>
      <c r="G1468" s="131" t="s">
        <v>184</v>
      </c>
      <c r="H1468" s="131" t="s">
        <v>184</v>
      </c>
      <c r="I1468" s="132" t="s">
        <v>184</v>
      </c>
      <c r="AB1468" s="26" t="str">
        <f t="shared" si="66"/>
        <v/>
      </c>
      <c r="AC1468" s="26" t="str">
        <f t="shared" si="67"/>
        <v/>
      </c>
      <c r="AD1468" s="23" t="str">
        <f t="shared" si="68"/>
        <v/>
      </c>
    </row>
    <row r="1469" spans="3:30" ht="15.75" x14ac:dyDescent="0.25">
      <c r="C1469" s="20"/>
      <c r="D1469" s="21"/>
      <c r="E1469" s="125" t="s">
        <v>184</v>
      </c>
      <c r="F1469" s="20"/>
      <c r="G1469" s="131" t="s">
        <v>184</v>
      </c>
      <c r="H1469" s="131" t="s">
        <v>184</v>
      </c>
      <c r="I1469" s="132" t="s">
        <v>184</v>
      </c>
      <c r="AB1469" s="26" t="str">
        <f t="shared" si="66"/>
        <v/>
      </c>
      <c r="AC1469" s="26" t="str">
        <f t="shared" si="67"/>
        <v/>
      </c>
      <c r="AD1469" s="23" t="str">
        <f t="shared" si="68"/>
        <v/>
      </c>
    </row>
    <row r="1470" spans="3:30" ht="15.75" x14ac:dyDescent="0.25">
      <c r="C1470" s="20"/>
      <c r="D1470" s="21"/>
      <c r="E1470" s="125" t="s">
        <v>184</v>
      </c>
      <c r="F1470" s="20"/>
      <c r="G1470" s="131" t="s">
        <v>184</v>
      </c>
      <c r="H1470" s="131" t="s">
        <v>184</v>
      </c>
      <c r="I1470" s="132" t="s">
        <v>184</v>
      </c>
      <c r="AB1470" s="26" t="str">
        <f t="shared" si="66"/>
        <v/>
      </c>
      <c r="AC1470" s="26" t="str">
        <f t="shared" si="67"/>
        <v/>
      </c>
      <c r="AD1470" s="23" t="str">
        <f t="shared" si="68"/>
        <v/>
      </c>
    </row>
    <row r="1471" spans="3:30" ht="15.75" x14ac:dyDescent="0.25">
      <c r="C1471" s="20"/>
      <c r="D1471" s="21"/>
      <c r="E1471" s="125" t="s">
        <v>184</v>
      </c>
      <c r="F1471" s="20"/>
      <c r="G1471" s="131" t="s">
        <v>184</v>
      </c>
      <c r="H1471" s="131" t="s">
        <v>184</v>
      </c>
      <c r="I1471" s="132" t="s">
        <v>184</v>
      </c>
      <c r="AB1471" s="26" t="str">
        <f t="shared" si="66"/>
        <v/>
      </c>
      <c r="AC1471" s="26" t="str">
        <f t="shared" si="67"/>
        <v/>
      </c>
      <c r="AD1471" s="23" t="str">
        <f t="shared" si="68"/>
        <v/>
      </c>
    </row>
    <row r="1472" spans="3:30" ht="15.75" x14ac:dyDescent="0.25">
      <c r="C1472" s="20"/>
      <c r="D1472" s="21"/>
      <c r="E1472" s="125" t="s">
        <v>184</v>
      </c>
      <c r="F1472" s="20"/>
      <c r="G1472" s="131" t="s">
        <v>184</v>
      </c>
      <c r="H1472" s="131" t="s">
        <v>184</v>
      </c>
      <c r="I1472" s="132" t="s">
        <v>184</v>
      </c>
      <c r="AB1472" s="26" t="str">
        <f t="shared" si="66"/>
        <v/>
      </c>
      <c r="AC1472" s="26" t="str">
        <f t="shared" si="67"/>
        <v/>
      </c>
      <c r="AD1472" s="23" t="str">
        <f t="shared" si="68"/>
        <v/>
      </c>
    </row>
    <row r="1473" spans="3:30" ht="15.75" x14ac:dyDescent="0.25">
      <c r="C1473" s="20"/>
      <c r="D1473" s="21"/>
      <c r="E1473" s="125" t="s">
        <v>184</v>
      </c>
      <c r="F1473" s="20"/>
      <c r="G1473" s="131" t="s">
        <v>184</v>
      </c>
      <c r="H1473" s="131" t="s">
        <v>184</v>
      </c>
      <c r="I1473" s="132" t="s">
        <v>184</v>
      </c>
      <c r="AB1473" s="26" t="str">
        <f t="shared" si="66"/>
        <v/>
      </c>
      <c r="AC1473" s="26" t="str">
        <f t="shared" si="67"/>
        <v/>
      </c>
      <c r="AD1473" s="23" t="str">
        <f t="shared" si="68"/>
        <v/>
      </c>
    </row>
    <row r="1474" spans="3:30" ht="15.75" x14ac:dyDescent="0.25">
      <c r="C1474" s="20"/>
      <c r="D1474" s="21"/>
      <c r="E1474" s="125" t="s">
        <v>184</v>
      </c>
      <c r="F1474" s="20"/>
      <c r="G1474" s="131" t="s">
        <v>184</v>
      </c>
      <c r="H1474" s="131" t="s">
        <v>184</v>
      </c>
      <c r="I1474" s="132" t="s">
        <v>184</v>
      </c>
      <c r="AB1474" s="26" t="str">
        <f t="shared" si="66"/>
        <v/>
      </c>
      <c r="AC1474" s="26" t="str">
        <f t="shared" si="67"/>
        <v/>
      </c>
      <c r="AD1474" s="23" t="str">
        <f t="shared" si="68"/>
        <v/>
      </c>
    </row>
    <row r="1475" spans="3:30" ht="15.75" x14ac:dyDescent="0.25">
      <c r="C1475" s="20"/>
      <c r="D1475" s="21"/>
      <c r="E1475" s="125" t="s">
        <v>184</v>
      </c>
      <c r="F1475" s="20"/>
      <c r="G1475" s="131" t="s">
        <v>184</v>
      </c>
      <c r="H1475" s="131" t="s">
        <v>184</v>
      </c>
      <c r="I1475" s="132" t="s">
        <v>184</v>
      </c>
      <c r="AB1475" s="26" t="str">
        <f t="shared" si="66"/>
        <v/>
      </c>
      <c r="AC1475" s="26" t="str">
        <f t="shared" si="67"/>
        <v/>
      </c>
      <c r="AD1475" s="23" t="str">
        <f t="shared" si="68"/>
        <v/>
      </c>
    </row>
    <row r="1476" spans="3:30" ht="15.75" x14ac:dyDescent="0.25">
      <c r="C1476" s="20"/>
      <c r="D1476" s="21"/>
      <c r="E1476" s="125" t="s">
        <v>184</v>
      </c>
      <c r="F1476" s="20"/>
      <c r="G1476" s="131" t="s">
        <v>184</v>
      </c>
      <c r="H1476" s="131" t="s">
        <v>184</v>
      </c>
      <c r="I1476" s="132" t="s">
        <v>184</v>
      </c>
      <c r="AB1476" s="26" t="str">
        <f t="shared" si="66"/>
        <v/>
      </c>
      <c r="AC1476" s="26" t="str">
        <f t="shared" si="67"/>
        <v/>
      </c>
      <c r="AD1476" s="23" t="str">
        <f t="shared" si="68"/>
        <v/>
      </c>
    </row>
    <row r="1477" spans="3:30" ht="15.75" x14ac:dyDescent="0.25">
      <c r="C1477" s="20"/>
      <c r="D1477" s="21"/>
      <c r="E1477" s="125" t="s">
        <v>184</v>
      </c>
      <c r="F1477" s="20"/>
      <c r="G1477" s="131" t="s">
        <v>184</v>
      </c>
      <c r="H1477" s="131" t="s">
        <v>184</v>
      </c>
      <c r="I1477" s="132" t="s">
        <v>184</v>
      </c>
      <c r="AB1477" s="26" t="str">
        <f t="shared" si="66"/>
        <v/>
      </c>
      <c r="AC1477" s="26" t="str">
        <f t="shared" si="67"/>
        <v/>
      </c>
      <c r="AD1477" s="23" t="str">
        <f t="shared" si="68"/>
        <v/>
      </c>
    </row>
    <row r="1478" spans="3:30" ht="15.75" x14ac:dyDescent="0.25">
      <c r="C1478" s="20"/>
      <c r="D1478" s="21"/>
      <c r="E1478" s="125" t="s">
        <v>184</v>
      </c>
      <c r="F1478" s="20"/>
      <c r="G1478" s="131" t="s">
        <v>184</v>
      </c>
      <c r="H1478" s="131" t="s">
        <v>184</v>
      </c>
      <c r="I1478" s="132" t="s">
        <v>184</v>
      </c>
      <c r="AB1478" s="26" t="str">
        <f t="shared" si="66"/>
        <v/>
      </c>
      <c r="AC1478" s="26" t="str">
        <f t="shared" si="67"/>
        <v/>
      </c>
      <c r="AD1478" s="23" t="str">
        <f t="shared" si="68"/>
        <v/>
      </c>
    </row>
    <row r="1479" spans="3:30" ht="15.75" x14ac:dyDescent="0.25">
      <c r="C1479" s="20"/>
      <c r="D1479" s="21"/>
      <c r="E1479" s="125" t="s">
        <v>184</v>
      </c>
      <c r="F1479" s="20"/>
      <c r="G1479" s="131" t="s">
        <v>184</v>
      </c>
      <c r="H1479" s="131" t="s">
        <v>184</v>
      </c>
      <c r="I1479" s="132" t="s">
        <v>184</v>
      </c>
      <c r="AB1479" s="26" t="str">
        <f t="shared" ref="AB1479:AB1542" si="69">IF(D1479="","",MONTH(D1479))</f>
        <v/>
      </c>
      <c r="AC1479" s="26" t="str">
        <f t="shared" ref="AC1479:AC1542" si="70">IF(D1479="","",YEAR(D1479))</f>
        <v/>
      </c>
      <c r="AD1479" s="23" t="str">
        <f t="shared" ref="AD1479:AD1542" si="71">IF(ISERROR(
IF(G1479="","",H1479-G1479)),"",IF(G1479="","",H1479-G1479))</f>
        <v/>
      </c>
    </row>
    <row r="1480" spans="3:30" ht="15.75" x14ac:dyDescent="0.25">
      <c r="C1480" s="20"/>
      <c r="D1480" s="21"/>
      <c r="E1480" s="125" t="s">
        <v>184</v>
      </c>
      <c r="F1480" s="20"/>
      <c r="G1480" s="131" t="s">
        <v>184</v>
      </c>
      <c r="H1480" s="131" t="s">
        <v>184</v>
      </c>
      <c r="I1480" s="132" t="s">
        <v>184</v>
      </c>
      <c r="AB1480" s="26" t="str">
        <f t="shared" si="69"/>
        <v/>
      </c>
      <c r="AC1480" s="26" t="str">
        <f t="shared" si="70"/>
        <v/>
      </c>
      <c r="AD1480" s="23" t="str">
        <f t="shared" si="71"/>
        <v/>
      </c>
    </row>
    <row r="1481" spans="3:30" ht="15.75" x14ac:dyDescent="0.25">
      <c r="C1481" s="20"/>
      <c r="D1481" s="21"/>
      <c r="E1481" s="125" t="s">
        <v>184</v>
      </c>
      <c r="F1481" s="20"/>
      <c r="G1481" s="131" t="s">
        <v>184</v>
      </c>
      <c r="H1481" s="131" t="s">
        <v>184</v>
      </c>
      <c r="I1481" s="132" t="s">
        <v>184</v>
      </c>
      <c r="AB1481" s="26" t="str">
        <f t="shared" si="69"/>
        <v/>
      </c>
      <c r="AC1481" s="26" t="str">
        <f t="shared" si="70"/>
        <v/>
      </c>
      <c r="AD1481" s="23" t="str">
        <f t="shared" si="71"/>
        <v/>
      </c>
    </row>
    <row r="1482" spans="3:30" ht="15.75" x14ac:dyDescent="0.25">
      <c r="C1482" s="20"/>
      <c r="D1482" s="21"/>
      <c r="E1482" s="125" t="s">
        <v>184</v>
      </c>
      <c r="F1482" s="20"/>
      <c r="G1482" s="131" t="s">
        <v>184</v>
      </c>
      <c r="H1482" s="131" t="s">
        <v>184</v>
      </c>
      <c r="I1482" s="132" t="s">
        <v>184</v>
      </c>
      <c r="AB1482" s="26" t="str">
        <f t="shared" si="69"/>
        <v/>
      </c>
      <c r="AC1482" s="26" t="str">
        <f t="shared" si="70"/>
        <v/>
      </c>
      <c r="AD1482" s="23" t="str">
        <f t="shared" si="71"/>
        <v/>
      </c>
    </row>
    <row r="1483" spans="3:30" ht="15.75" x14ac:dyDescent="0.25">
      <c r="C1483" s="20"/>
      <c r="D1483" s="21"/>
      <c r="E1483" s="125" t="s">
        <v>184</v>
      </c>
      <c r="F1483" s="20"/>
      <c r="G1483" s="131" t="s">
        <v>184</v>
      </c>
      <c r="H1483" s="131" t="s">
        <v>184</v>
      </c>
      <c r="I1483" s="132" t="s">
        <v>184</v>
      </c>
      <c r="AB1483" s="26" t="str">
        <f t="shared" si="69"/>
        <v/>
      </c>
      <c r="AC1483" s="26" t="str">
        <f t="shared" si="70"/>
        <v/>
      </c>
      <c r="AD1483" s="23" t="str">
        <f t="shared" si="71"/>
        <v/>
      </c>
    </row>
    <row r="1484" spans="3:30" ht="15.75" x14ac:dyDescent="0.25">
      <c r="C1484" s="20"/>
      <c r="D1484" s="21"/>
      <c r="E1484" s="125" t="s">
        <v>184</v>
      </c>
      <c r="F1484" s="20"/>
      <c r="G1484" s="131" t="s">
        <v>184</v>
      </c>
      <c r="H1484" s="131" t="s">
        <v>184</v>
      </c>
      <c r="I1484" s="132" t="s">
        <v>184</v>
      </c>
      <c r="AB1484" s="26" t="str">
        <f t="shared" si="69"/>
        <v/>
      </c>
      <c r="AC1484" s="26" t="str">
        <f t="shared" si="70"/>
        <v/>
      </c>
      <c r="AD1484" s="23" t="str">
        <f t="shared" si="71"/>
        <v/>
      </c>
    </row>
    <row r="1485" spans="3:30" ht="15.75" x14ac:dyDescent="0.25">
      <c r="C1485" s="20"/>
      <c r="D1485" s="21"/>
      <c r="E1485" s="125" t="s">
        <v>184</v>
      </c>
      <c r="F1485" s="20"/>
      <c r="G1485" s="131" t="s">
        <v>184</v>
      </c>
      <c r="H1485" s="131" t="s">
        <v>184</v>
      </c>
      <c r="I1485" s="132" t="s">
        <v>184</v>
      </c>
      <c r="AB1485" s="26" t="str">
        <f t="shared" si="69"/>
        <v/>
      </c>
      <c r="AC1485" s="26" t="str">
        <f t="shared" si="70"/>
        <v/>
      </c>
      <c r="AD1485" s="23" t="str">
        <f t="shared" si="71"/>
        <v/>
      </c>
    </row>
    <row r="1486" spans="3:30" ht="15.75" x14ac:dyDescent="0.25">
      <c r="C1486" s="20"/>
      <c r="D1486" s="21"/>
      <c r="E1486" s="125" t="s">
        <v>184</v>
      </c>
      <c r="F1486" s="20"/>
      <c r="G1486" s="131" t="s">
        <v>184</v>
      </c>
      <c r="H1486" s="131" t="s">
        <v>184</v>
      </c>
      <c r="I1486" s="132" t="s">
        <v>184</v>
      </c>
      <c r="AB1486" s="26" t="str">
        <f t="shared" si="69"/>
        <v/>
      </c>
      <c r="AC1486" s="26" t="str">
        <f t="shared" si="70"/>
        <v/>
      </c>
      <c r="AD1486" s="23" t="str">
        <f t="shared" si="71"/>
        <v/>
      </c>
    </row>
    <row r="1487" spans="3:30" ht="15.75" x14ac:dyDescent="0.25">
      <c r="C1487" s="20"/>
      <c r="D1487" s="21"/>
      <c r="E1487" s="125" t="s">
        <v>184</v>
      </c>
      <c r="F1487" s="20"/>
      <c r="G1487" s="131" t="s">
        <v>184</v>
      </c>
      <c r="H1487" s="131" t="s">
        <v>184</v>
      </c>
      <c r="I1487" s="132" t="s">
        <v>184</v>
      </c>
      <c r="AB1487" s="26" t="str">
        <f t="shared" si="69"/>
        <v/>
      </c>
      <c r="AC1487" s="26" t="str">
        <f t="shared" si="70"/>
        <v/>
      </c>
      <c r="AD1487" s="23" t="str">
        <f t="shared" si="71"/>
        <v/>
      </c>
    </row>
    <row r="1488" spans="3:30" ht="15.75" x14ac:dyDescent="0.25">
      <c r="C1488" s="20"/>
      <c r="D1488" s="21"/>
      <c r="E1488" s="125" t="s">
        <v>184</v>
      </c>
      <c r="F1488" s="20"/>
      <c r="G1488" s="131" t="s">
        <v>184</v>
      </c>
      <c r="H1488" s="131" t="s">
        <v>184</v>
      </c>
      <c r="I1488" s="132" t="s">
        <v>184</v>
      </c>
      <c r="AB1488" s="26" t="str">
        <f t="shared" si="69"/>
        <v/>
      </c>
      <c r="AC1488" s="26" t="str">
        <f t="shared" si="70"/>
        <v/>
      </c>
      <c r="AD1488" s="23" t="str">
        <f t="shared" si="71"/>
        <v/>
      </c>
    </row>
    <row r="1489" spans="3:30" ht="15.75" x14ac:dyDescent="0.25">
      <c r="C1489" s="20"/>
      <c r="D1489" s="21"/>
      <c r="E1489" s="125" t="s">
        <v>184</v>
      </c>
      <c r="F1489" s="20"/>
      <c r="G1489" s="131" t="s">
        <v>184</v>
      </c>
      <c r="H1489" s="131" t="s">
        <v>184</v>
      </c>
      <c r="I1489" s="132" t="s">
        <v>184</v>
      </c>
      <c r="AB1489" s="26" t="str">
        <f t="shared" si="69"/>
        <v/>
      </c>
      <c r="AC1489" s="26" t="str">
        <f t="shared" si="70"/>
        <v/>
      </c>
      <c r="AD1489" s="23" t="str">
        <f t="shared" si="71"/>
        <v/>
      </c>
    </row>
    <row r="1490" spans="3:30" ht="15.75" x14ac:dyDescent="0.25">
      <c r="C1490" s="20"/>
      <c r="D1490" s="21"/>
      <c r="E1490" s="125" t="s">
        <v>184</v>
      </c>
      <c r="F1490" s="20"/>
      <c r="G1490" s="131" t="s">
        <v>184</v>
      </c>
      <c r="H1490" s="131" t="s">
        <v>184</v>
      </c>
      <c r="I1490" s="132" t="s">
        <v>184</v>
      </c>
      <c r="AB1490" s="26" t="str">
        <f t="shared" si="69"/>
        <v/>
      </c>
      <c r="AC1490" s="26" t="str">
        <f t="shared" si="70"/>
        <v/>
      </c>
      <c r="AD1490" s="23" t="str">
        <f t="shared" si="71"/>
        <v/>
      </c>
    </row>
    <row r="1491" spans="3:30" ht="15.75" x14ac:dyDescent="0.25">
      <c r="C1491" s="20"/>
      <c r="D1491" s="21"/>
      <c r="E1491" s="125" t="s">
        <v>184</v>
      </c>
      <c r="F1491" s="20"/>
      <c r="G1491" s="131" t="s">
        <v>184</v>
      </c>
      <c r="H1491" s="131" t="s">
        <v>184</v>
      </c>
      <c r="I1491" s="132" t="s">
        <v>184</v>
      </c>
      <c r="AB1491" s="26" t="str">
        <f t="shared" si="69"/>
        <v/>
      </c>
      <c r="AC1491" s="26" t="str">
        <f t="shared" si="70"/>
        <v/>
      </c>
      <c r="AD1491" s="23" t="str">
        <f t="shared" si="71"/>
        <v/>
      </c>
    </row>
    <row r="1492" spans="3:30" ht="15.75" x14ac:dyDescent="0.25">
      <c r="C1492" s="20"/>
      <c r="D1492" s="21"/>
      <c r="E1492" s="125" t="s">
        <v>184</v>
      </c>
      <c r="F1492" s="20"/>
      <c r="G1492" s="131" t="s">
        <v>184</v>
      </c>
      <c r="H1492" s="131" t="s">
        <v>184</v>
      </c>
      <c r="I1492" s="132" t="s">
        <v>184</v>
      </c>
      <c r="AB1492" s="26" t="str">
        <f t="shared" si="69"/>
        <v/>
      </c>
      <c r="AC1492" s="26" t="str">
        <f t="shared" si="70"/>
        <v/>
      </c>
      <c r="AD1492" s="23" t="str">
        <f t="shared" si="71"/>
        <v/>
      </c>
    </row>
    <row r="1493" spans="3:30" ht="15.75" x14ac:dyDescent="0.25">
      <c r="C1493" s="20"/>
      <c r="D1493" s="21"/>
      <c r="E1493" s="125" t="s">
        <v>184</v>
      </c>
      <c r="F1493" s="20"/>
      <c r="G1493" s="131" t="s">
        <v>184</v>
      </c>
      <c r="H1493" s="131" t="s">
        <v>184</v>
      </c>
      <c r="I1493" s="132" t="s">
        <v>184</v>
      </c>
      <c r="AB1493" s="26" t="str">
        <f t="shared" si="69"/>
        <v/>
      </c>
      <c r="AC1493" s="26" t="str">
        <f t="shared" si="70"/>
        <v/>
      </c>
      <c r="AD1493" s="23" t="str">
        <f t="shared" si="71"/>
        <v/>
      </c>
    </row>
    <row r="1494" spans="3:30" ht="15.75" x14ac:dyDescent="0.25">
      <c r="C1494" s="20"/>
      <c r="D1494" s="21"/>
      <c r="E1494" s="125" t="s">
        <v>184</v>
      </c>
      <c r="F1494" s="20"/>
      <c r="G1494" s="131" t="s">
        <v>184</v>
      </c>
      <c r="H1494" s="131" t="s">
        <v>184</v>
      </c>
      <c r="I1494" s="132" t="s">
        <v>184</v>
      </c>
      <c r="AB1494" s="26" t="str">
        <f t="shared" si="69"/>
        <v/>
      </c>
      <c r="AC1494" s="26" t="str">
        <f t="shared" si="70"/>
        <v/>
      </c>
      <c r="AD1494" s="23" t="str">
        <f t="shared" si="71"/>
        <v/>
      </c>
    </row>
    <row r="1495" spans="3:30" ht="15.75" x14ac:dyDescent="0.25">
      <c r="C1495" s="20"/>
      <c r="D1495" s="21"/>
      <c r="E1495" s="125" t="s">
        <v>184</v>
      </c>
      <c r="F1495" s="20"/>
      <c r="G1495" s="131" t="s">
        <v>184</v>
      </c>
      <c r="H1495" s="131" t="s">
        <v>184</v>
      </c>
      <c r="I1495" s="132" t="s">
        <v>184</v>
      </c>
      <c r="AB1495" s="26" t="str">
        <f t="shared" si="69"/>
        <v/>
      </c>
      <c r="AC1495" s="26" t="str">
        <f t="shared" si="70"/>
        <v/>
      </c>
      <c r="AD1495" s="23" t="str">
        <f t="shared" si="71"/>
        <v/>
      </c>
    </row>
    <row r="1496" spans="3:30" ht="15.75" x14ac:dyDescent="0.25">
      <c r="C1496" s="20"/>
      <c r="D1496" s="21"/>
      <c r="E1496" s="125" t="s">
        <v>184</v>
      </c>
      <c r="F1496" s="20"/>
      <c r="G1496" s="131" t="s">
        <v>184</v>
      </c>
      <c r="H1496" s="131" t="s">
        <v>184</v>
      </c>
      <c r="I1496" s="132" t="s">
        <v>184</v>
      </c>
      <c r="AB1496" s="26" t="str">
        <f t="shared" si="69"/>
        <v/>
      </c>
      <c r="AC1496" s="26" t="str">
        <f t="shared" si="70"/>
        <v/>
      </c>
      <c r="AD1496" s="23" t="str">
        <f t="shared" si="71"/>
        <v/>
      </c>
    </row>
    <row r="1497" spans="3:30" ht="15.75" x14ac:dyDescent="0.25">
      <c r="C1497" s="20"/>
      <c r="D1497" s="21"/>
      <c r="E1497" s="125" t="s">
        <v>184</v>
      </c>
      <c r="F1497" s="20"/>
      <c r="G1497" s="131" t="s">
        <v>184</v>
      </c>
      <c r="H1497" s="131" t="s">
        <v>184</v>
      </c>
      <c r="I1497" s="132" t="s">
        <v>184</v>
      </c>
      <c r="AB1497" s="26" t="str">
        <f t="shared" si="69"/>
        <v/>
      </c>
      <c r="AC1497" s="26" t="str">
        <f t="shared" si="70"/>
        <v/>
      </c>
      <c r="AD1497" s="23" t="str">
        <f t="shared" si="71"/>
        <v/>
      </c>
    </row>
    <row r="1498" spans="3:30" ht="15.75" x14ac:dyDescent="0.25">
      <c r="C1498" s="20"/>
      <c r="D1498" s="21"/>
      <c r="E1498" s="125" t="s">
        <v>184</v>
      </c>
      <c r="F1498" s="20"/>
      <c r="G1498" s="131" t="s">
        <v>184</v>
      </c>
      <c r="H1498" s="131" t="s">
        <v>184</v>
      </c>
      <c r="I1498" s="132" t="s">
        <v>184</v>
      </c>
      <c r="AB1498" s="26" t="str">
        <f t="shared" si="69"/>
        <v/>
      </c>
      <c r="AC1498" s="26" t="str">
        <f t="shared" si="70"/>
        <v/>
      </c>
      <c r="AD1498" s="23" t="str">
        <f t="shared" si="71"/>
        <v/>
      </c>
    </row>
    <row r="1499" spans="3:30" ht="15.75" x14ac:dyDescent="0.25">
      <c r="C1499" s="20"/>
      <c r="D1499" s="21"/>
      <c r="E1499" s="125" t="s">
        <v>184</v>
      </c>
      <c r="F1499" s="20"/>
      <c r="G1499" s="131" t="s">
        <v>184</v>
      </c>
      <c r="H1499" s="131" t="s">
        <v>184</v>
      </c>
      <c r="I1499" s="132" t="s">
        <v>184</v>
      </c>
      <c r="AB1499" s="26" t="str">
        <f t="shared" si="69"/>
        <v/>
      </c>
      <c r="AC1499" s="26" t="str">
        <f t="shared" si="70"/>
        <v/>
      </c>
      <c r="AD1499" s="23" t="str">
        <f t="shared" si="71"/>
        <v/>
      </c>
    </row>
    <row r="1500" spans="3:30" ht="15.75" x14ac:dyDescent="0.25">
      <c r="C1500" s="20"/>
      <c r="D1500" s="21"/>
      <c r="E1500" s="125" t="s">
        <v>184</v>
      </c>
      <c r="F1500" s="20"/>
      <c r="G1500" s="131" t="s">
        <v>184</v>
      </c>
      <c r="H1500" s="131" t="s">
        <v>184</v>
      </c>
      <c r="I1500" s="132" t="s">
        <v>184</v>
      </c>
      <c r="AB1500" s="26" t="str">
        <f t="shared" si="69"/>
        <v/>
      </c>
      <c r="AC1500" s="26" t="str">
        <f t="shared" si="70"/>
        <v/>
      </c>
      <c r="AD1500" s="23" t="str">
        <f t="shared" si="71"/>
        <v/>
      </c>
    </row>
    <row r="1501" spans="3:30" ht="15.75" x14ac:dyDescent="0.25">
      <c r="C1501" s="20"/>
      <c r="D1501" s="21"/>
      <c r="E1501" s="125" t="s">
        <v>184</v>
      </c>
      <c r="F1501" s="20"/>
      <c r="G1501" s="131" t="s">
        <v>184</v>
      </c>
      <c r="H1501" s="131" t="s">
        <v>184</v>
      </c>
      <c r="I1501" s="132" t="s">
        <v>184</v>
      </c>
      <c r="AB1501" s="26" t="str">
        <f t="shared" si="69"/>
        <v/>
      </c>
      <c r="AC1501" s="26" t="str">
        <f t="shared" si="70"/>
        <v/>
      </c>
      <c r="AD1501" s="23" t="str">
        <f t="shared" si="71"/>
        <v/>
      </c>
    </row>
    <row r="1502" spans="3:30" ht="15.75" x14ac:dyDescent="0.25">
      <c r="C1502" s="20"/>
      <c r="D1502" s="21"/>
      <c r="E1502" s="125" t="s">
        <v>184</v>
      </c>
      <c r="F1502" s="20"/>
      <c r="G1502" s="131" t="s">
        <v>184</v>
      </c>
      <c r="H1502" s="131" t="s">
        <v>184</v>
      </c>
      <c r="I1502" s="132" t="s">
        <v>184</v>
      </c>
      <c r="AB1502" s="26" t="str">
        <f t="shared" si="69"/>
        <v/>
      </c>
      <c r="AC1502" s="26" t="str">
        <f t="shared" si="70"/>
        <v/>
      </c>
      <c r="AD1502" s="23" t="str">
        <f t="shared" si="71"/>
        <v/>
      </c>
    </row>
    <row r="1503" spans="3:30" ht="15.75" x14ac:dyDescent="0.25">
      <c r="C1503" s="20"/>
      <c r="D1503" s="21"/>
      <c r="E1503" s="125" t="s">
        <v>184</v>
      </c>
      <c r="F1503" s="20"/>
      <c r="G1503" s="131" t="s">
        <v>184</v>
      </c>
      <c r="H1503" s="131" t="s">
        <v>184</v>
      </c>
      <c r="I1503" s="132" t="s">
        <v>184</v>
      </c>
      <c r="AB1503" s="26" t="str">
        <f t="shared" si="69"/>
        <v/>
      </c>
      <c r="AC1503" s="26" t="str">
        <f t="shared" si="70"/>
        <v/>
      </c>
      <c r="AD1503" s="23" t="str">
        <f t="shared" si="71"/>
        <v/>
      </c>
    </row>
    <row r="1504" spans="3:30" ht="15.75" x14ac:dyDescent="0.25">
      <c r="C1504" s="20"/>
      <c r="D1504" s="21"/>
      <c r="E1504" s="125" t="s">
        <v>184</v>
      </c>
      <c r="F1504" s="20"/>
      <c r="G1504" s="131" t="s">
        <v>184</v>
      </c>
      <c r="H1504" s="131" t="s">
        <v>184</v>
      </c>
      <c r="I1504" s="132" t="s">
        <v>184</v>
      </c>
      <c r="AB1504" s="26" t="str">
        <f t="shared" si="69"/>
        <v/>
      </c>
      <c r="AC1504" s="26" t="str">
        <f t="shared" si="70"/>
        <v/>
      </c>
      <c r="AD1504" s="23" t="str">
        <f t="shared" si="71"/>
        <v/>
      </c>
    </row>
    <row r="1505" spans="3:30" ht="15.75" x14ac:dyDescent="0.25">
      <c r="C1505" s="20"/>
      <c r="D1505" s="21"/>
      <c r="E1505" s="125" t="s">
        <v>184</v>
      </c>
      <c r="F1505" s="20"/>
      <c r="G1505" s="131" t="s">
        <v>184</v>
      </c>
      <c r="H1505" s="131" t="s">
        <v>184</v>
      </c>
      <c r="I1505" s="132" t="s">
        <v>184</v>
      </c>
      <c r="AB1505" s="26" t="str">
        <f t="shared" si="69"/>
        <v/>
      </c>
      <c r="AC1505" s="26" t="str">
        <f t="shared" si="70"/>
        <v/>
      </c>
      <c r="AD1505" s="23" t="str">
        <f t="shared" si="71"/>
        <v/>
      </c>
    </row>
    <row r="1506" spans="3:30" ht="15.75" x14ac:dyDescent="0.25">
      <c r="C1506" s="20"/>
      <c r="D1506" s="21"/>
      <c r="E1506" s="125" t="s">
        <v>184</v>
      </c>
      <c r="F1506" s="20"/>
      <c r="G1506" s="131" t="s">
        <v>184</v>
      </c>
      <c r="H1506" s="131" t="s">
        <v>184</v>
      </c>
      <c r="I1506" s="132" t="s">
        <v>184</v>
      </c>
      <c r="AB1506" s="26" t="str">
        <f t="shared" si="69"/>
        <v/>
      </c>
      <c r="AC1506" s="26" t="str">
        <f t="shared" si="70"/>
        <v/>
      </c>
      <c r="AD1506" s="23" t="str">
        <f t="shared" si="71"/>
        <v/>
      </c>
    </row>
    <row r="1507" spans="3:30" ht="15.75" x14ac:dyDescent="0.25">
      <c r="C1507" s="20"/>
      <c r="D1507" s="21"/>
      <c r="E1507" s="125" t="s">
        <v>184</v>
      </c>
      <c r="F1507" s="20"/>
      <c r="G1507" s="131" t="s">
        <v>184</v>
      </c>
      <c r="H1507" s="131" t="s">
        <v>184</v>
      </c>
      <c r="I1507" s="132" t="s">
        <v>184</v>
      </c>
      <c r="AB1507" s="26" t="str">
        <f t="shared" si="69"/>
        <v/>
      </c>
      <c r="AC1507" s="26" t="str">
        <f t="shared" si="70"/>
        <v/>
      </c>
      <c r="AD1507" s="23" t="str">
        <f t="shared" si="71"/>
        <v/>
      </c>
    </row>
    <row r="1508" spans="3:30" ht="15.75" x14ac:dyDescent="0.25">
      <c r="C1508" s="20"/>
      <c r="D1508" s="21"/>
      <c r="E1508" s="125" t="s">
        <v>184</v>
      </c>
      <c r="F1508" s="20"/>
      <c r="G1508" s="131" t="s">
        <v>184</v>
      </c>
      <c r="H1508" s="131" t="s">
        <v>184</v>
      </c>
      <c r="I1508" s="132" t="s">
        <v>184</v>
      </c>
      <c r="AB1508" s="26" t="str">
        <f t="shared" si="69"/>
        <v/>
      </c>
      <c r="AC1508" s="26" t="str">
        <f t="shared" si="70"/>
        <v/>
      </c>
      <c r="AD1508" s="23" t="str">
        <f t="shared" si="71"/>
        <v/>
      </c>
    </row>
    <row r="1509" spans="3:30" ht="15.75" x14ac:dyDescent="0.25">
      <c r="C1509" s="20"/>
      <c r="D1509" s="21"/>
      <c r="E1509" s="125" t="s">
        <v>184</v>
      </c>
      <c r="F1509" s="20"/>
      <c r="G1509" s="131" t="s">
        <v>184</v>
      </c>
      <c r="H1509" s="131" t="s">
        <v>184</v>
      </c>
      <c r="I1509" s="132" t="s">
        <v>184</v>
      </c>
      <c r="AB1509" s="26" t="str">
        <f t="shared" si="69"/>
        <v/>
      </c>
      <c r="AC1509" s="26" t="str">
        <f t="shared" si="70"/>
        <v/>
      </c>
      <c r="AD1509" s="23" t="str">
        <f t="shared" si="71"/>
        <v/>
      </c>
    </row>
    <row r="1510" spans="3:30" ht="15.75" x14ac:dyDescent="0.25">
      <c r="C1510" s="20"/>
      <c r="D1510" s="21"/>
      <c r="E1510" s="125" t="s">
        <v>184</v>
      </c>
      <c r="F1510" s="20"/>
      <c r="G1510" s="131" t="s">
        <v>184</v>
      </c>
      <c r="H1510" s="131" t="s">
        <v>184</v>
      </c>
      <c r="I1510" s="132" t="s">
        <v>184</v>
      </c>
      <c r="AB1510" s="26" t="str">
        <f t="shared" si="69"/>
        <v/>
      </c>
      <c r="AC1510" s="26" t="str">
        <f t="shared" si="70"/>
        <v/>
      </c>
      <c r="AD1510" s="23" t="str">
        <f t="shared" si="71"/>
        <v/>
      </c>
    </row>
    <row r="1511" spans="3:30" ht="15.75" x14ac:dyDescent="0.25">
      <c r="C1511" s="20"/>
      <c r="D1511" s="21"/>
      <c r="E1511" s="125" t="s">
        <v>184</v>
      </c>
      <c r="F1511" s="20"/>
      <c r="G1511" s="131" t="s">
        <v>184</v>
      </c>
      <c r="H1511" s="131" t="s">
        <v>184</v>
      </c>
      <c r="I1511" s="132" t="s">
        <v>184</v>
      </c>
      <c r="AB1511" s="26" t="str">
        <f t="shared" si="69"/>
        <v/>
      </c>
      <c r="AC1511" s="26" t="str">
        <f t="shared" si="70"/>
        <v/>
      </c>
      <c r="AD1511" s="23" t="str">
        <f t="shared" si="71"/>
        <v/>
      </c>
    </row>
    <row r="1512" spans="3:30" ht="15.75" x14ac:dyDescent="0.25">
      <c r="C1512" s="20"/>
      <c r="D1512" s="21"/>
      <c r="E1512" s="125" t="s">
        <v>184</v>
      </c>
      <c r="F1512" s="20"/>
      <c r="G1512" s="131" t="s">
        <v>184</v>
      </c>
      <c r="H1512" s="131" t="s">
        <v>184</v>
      </c>
      <c r="I1512" s="132" t="s">
        <v>184</v>
      </c>
      <c r="AB1512" s="26" t="str">
        <f t="shared" si="69"/>
        <v/>
      </c>
      <c r="AC1512" s="26" t="str">
        <f t="shared" si="70"/>
        <v/>
      </c>
      <c r="AD1512" s="23" t="str">
        <f t="shared" si="71"/>
        <v/>
      </c>
    </row>
    <row r="1513" spans="3:30" ht="15.75" x14ac:dyDescent="0.25">
      <c r="C1513" s="20"/>
      <c r="D1513" s="21"/>
      <c r="E1513" s="125" t="s">
        <v>184</v>
      </c>
      <c r="F1513" s="20"/>
      <c r="G1513" s="131" t="s">
        <v>184</v>
      </c>
      <c r="H1513" s="131" t="s">
        <v>184</v>
      </c>
      <c r="I1513" s="132" t="s">
        <v>184</v>
      </c>
      <c r="AB1513" s="26" t="str">
        <f t="shared" si="69"/>
        <v/>
      </c>
      <c r="AC1513" s="26" t="str">
        <f t="shared" si="70"/>
        <v/>
      </c>
      <c r="AD1513" s="23" t="str">
        <f t="shared" si="71"/>
        <v/>
      </c>
    </row>
    <row r="1514" spans="3:30" ht="15.75" x14ac:dyDescent="0.25">
      <c r="C1514" s="20"/>
      <c r="D1514" s="21"/>
      <c r="E1514" s="125" t="s">
        <v>184</v>
      </c>
      <c r="F1514" s="20"/>
      <c r="G1514" s="131" t="s">
        <v>184</v>
      </c>
      <c r="H1514" s="131" t="s">
        <v>184</v>
      </c>
      <c r="I1514" s="132" t="s">
        <v>184</v>
      </c>
      <c r="AB1514" s="26" t="str">
        <f t="shared" si="69"/>
        <v/>
      </c>
      <c r="AC1514" s="26" t="str">
        <f t="shared" si="70"/>
        <v/>
      </c>
      <c r="AD1514" s="23" t="str">
        <f t="shared" si="71"/>
        <v/>
      </c>
    </row>
    <row r="1515" spans="3:30" ht="15.75" x14ac:dyDescent="0.25">
      <c r="C1515" s="20"/>
      <c r="D1515" s="21"/>
      <c r="E1515" s="125" t="s">
        <v>184</v>
      </c>
      <c r="F1515" s="20"/>
      <c r="G1515" s="131" t="s">
        <v>184</v>
      </c>
      <c r="H1515" s="131" t="s">
        <v>184</v>
      </c>
      <c r="I1515" s="132" t="s">
        <v>184</v>
      </c>
      <c r="AB1515" s="26" t="str">
        <f t="shared" si="69"/>
        <v/>
      </c>
      <c r="AC1515" s="26" t="str">
        <f t="shared" si="70"/>
        <v/>
      </c>
      <c r="AD1515" s="23" t="str">
        <f t="shared" si="71"/>
        <v/>
      </c>
    </row>
    <row r="1516" spans="3:30" ht="15.75" x14ac:dyDescent="0.25">
      <c r="C1516" s="20"/>
      <c r="D1516" s="21"/>
      <c r="E1516" s="125" t="s">
        <v>184</v>
      </c>
      <c r="F1516" s="20"/>
      <c r="G1516" s="131" t="s">
        <v>184</v>
      </c>
      <c r="H1516" s="131" t="s">
        <v>184</v>
      </c>
      <c r="I1516" s="132" t="s">
        <v>184</v>
      </c>
      <c r="AB1516" s="26" t="str">
        <f t="shared" si="69"/>
        <v/>
      </c>
      <c r="AC1516" s="26" t="str">
        <f t="shared" si="70"/>
        <v/>
      </c>
      <c r="AD1516" s="23" t="str">
        <f t="shared" si="71"/>
        <v/>
      </c>
    </row>
    <row r="1517" spans="3:30" ht="15.75" x14ac:dyDescent="0.25">
      <c r="C1517" s="20"/>
      <c r="D1517" s="21"/>
      <c r="E1517" s="125" t="s">
        <v>184</v>
      </c>
      <c r="F1517" s="20"/>
      <c r="G1517" s="131" t="s">
        <v>184</v>
      </c>
      <c r="H1517" s="131" t="s">
        <v>184</v>
      </c>
      <c r="I1517" s="132" t="s">
        <v>184</v>
      </c>
      <c r="AB1517" s="26" t="str">
        <f t="shared" si="69"/>
        <v/>
      </c>
      <c r="AC1517" s="26" t="str">
        <f t="shared" si="70"/>
        <v/>
      </c>
      <c r="AD1517" s="23" t="str">
        <f t="shared" si="71"/>
        <v/>
      </c>
    </row>
    <row r="1518" spans="3:30" ht="15.75" x14ac:dyDescent="0.25">
      <c r="C1518" s="20"/>
      <c r="D1518" s="21"/>
      <c r="E1518" s="125" t="s">
        <v>184</v>
      </c>
      <c r="F1518" s="20"/>
      <c r="G1518" s="131" t="s">
        <v>184</v>
      </c>
      <c r="H1518" s="131" t="s">
        <v>184</v>
      </c>
      <c r="I1518" s="132" t="s">
        <v>184</v>
      </c>
      <c r="AB1518" s="26" t="str">
        <f t="shared" si="69"/>
        <v/>
      </c>
      <c r="AC1518" s="26" t="str">
        <f t="shared" si="70"/>
        <v/>
      </c>
      <c r="AD1518" s="23" t="str">
        <f t="shared" si="71"/>
        <v/>
      </c>
    </row>
    <row r="1519" spans="3:30" ht="15.75" x14ac:dyDescent="0.25">
      <c r="C1519" s="20"/>
      <c r="D1519" s="21"/>
      <c r="E1519" s="125" t="s">
        <v>184</v>
      </c>
      <c r="F1519" s="20"/>
      <c r="G1519" s="131" t="s">
        <v>184</v>
      </c>
      <c r="H1519" s="131" t="s">
        <v>184</v>
      </c>
      <c r="I1519" s="132" t="s">
        <v>184</v>
      </c>
      <c r="AB1519" s="26" t="str">
        <f t="shared" si="69"/>
        <v/>
      </c>
      <c r="AC1519" s="26" t="str">
        <f t="shared" si="70"/>
        <v/>
      </c>
      <c r="AD1519" s="23" t="str">
        <f t="shared" si="71"/>
        <v/>
      </c>
    </row>
    <row r="1520" spans="3:30" ht="15.75" x14ac:dyDescent="0.25">
      <c r="C1520" s="20"/>
      <c r="D1520" s="21"/>
      <c r="E1520" s="125" t="s">
        <v>184</v>
      </c>
      <c r="F1520" s="20"/>
      <c r="G1520" s="131" t="s">
        <v>184</v>
      </c>
      <c r="H1520" s="131" t="s">
        <v>184</v>
      </c>
      <c r="I1520" s="132" t="s">
        <v>184</v>
      </c>
      <c r="AB1520" s="26" t="str">
        <f t="shared" si="69"/>
        <v/>
      </c>
      <c r="AC1520" s="26" t="str">
        <f t="shared" si="70"/>
        <v/>
      </c>
      <c r="AD1520" s="23" t="str">
        <f t="shared" si="71"/>
        <v/>
      </c>
    </row>
    <row r="1521" spans="3:30" ht="15.75" x14ac:dyDescent="0.25">
      <c r="C1521" s="20"/>
      <c r="D1521" s="21"/>
      <c r="E1521" s="125" t="s">
        <v>184</v>
      </c>
      <c r="F1521" s="20"/>
      <c r="G1521" s="131" t="s">
        <v>184</v>
      </c>
      <c r="H1521" s="131" t="s">
        <v>184</v>
      </c>
      <c r="I1521" s="132" t="s">
        <v>184</v>
      </c>
      <c r="AB1521" s="26" t="str">
        <f t="shared" si="69"/>
        <v/>
      </c>
      <c r="AC1521" s="26" t="str">
        <f t="shared" si="70"/>
        <v/>
      </c>
      <c r="AD1521" s="23" t="str">
        <f t="shared" si="71"/>
        <v/>
      </c>
    </row>
    <row r="1522" spans="3:30" ht="15.75" x14ac:dyDescent="0.25">
      <c r="C1522" s="20"/>
      <c r="D1522" s="21"/>
      <c r="E1522" s="125" t="s">
        <v>184</v>
      </c>
      <c r="F1522" s="20"/>
      <c r="G1522" s="131" t="s">
        <v>184</v>
      </c>
      <c r="H1522" s="131" t="s">
        <v>184</v>
      </c>
      <c r="I1522" s="132" t="s">
        <v>184</v>
      </c>
      <c r="AB1522" s="26" t="str">
        <f t="shared" si="69"/>
        <v/>
      </c>
      <c r="AC1522" s="26" t="str">
        <f t="shared" si="70"/>
        <v/>
      </c>
      <c r="AD1522" s="23" t="str">
        <f t="shared" si="71"/>
        <v/>
      </c>
    </row>
    <row r="1523" spans="3:30" ht="15.75" x14ac:dyDescent="0.25">
      <c r="C1523" s="20"/>
      <c r="D1523" s="21"/>
      <c r="E1523" s="125" t="s">
        <v>184</v>
      </c>
      <c r="F1523" s="20"/>
      <c r="G1523" s="131" t="s">
        <v>184</v>
      </c>
      <c r="H1523" s="131" t="s">
        <v>184</v>
      </c>
      <c r="I1523" s="132" t="s">
        <v>184</v>
      </c>
      <c r="AB1523" s="26" t="str">
        <f t="shared" si="69"/>
        <v/>
      </c>
      <c r="AC1523" s="26" t="str">
        <f t="shared" si="70"/>
        <v/>
      </c>
      <c r="AD1523" s="23" t="str">
        <f t="shared" si="71"/>
        <v/>
      </c>
    </row>
    <row r="1524" spans="3:30" ht="15.75" x14ac:dyDescent="0.25">
      <c r="C1524" s="20"/>
      <c r="D1524" s="21"/>
      <c r="E1524" s="125" t="s">
        <v>184</v>
      </c>
      <c r="F1524" s="20"/>
      <c r="G1524" s="131" t="s">
        <v>184</v>
      </c>
      <c r="H1524" s="131" t="s">
        <v>184</v>
      </c>
      <c r="I1524" s="132" t="s">
        <v>184</v>
      </c>
      <c r="AB1524" s="26" t="str">
        <f t="shared" si="69"/>
        <v/>
      </c>
      <c r="AC1524" s="26" t="str">
        <f t="shared" si="70"/>
        <v/>
      </c>
      <c r="AD1524" s="23" t="str">
        <f t="shared" si="71"/>
        <v/>
      </c>
    </row>
    <row r="1525" spans="3:30" ht="15.75" x14ac:dyDescent="0.25">
      <c r="C1525" s="20"/>
      <c r="D1525" s="21"/>
      <c r="E1525" s="125" t="s">
        <v>184</v>
      </c>
      <c r="F1525" s="20"/>
      <c r="G1525" s="131" t="s">
        <v>184</v>
      </c>
      <c r="H1525" s="131" t="s">
        <v>184</v>
      </c>
      <c r="I1525" s="132" t="s">
        <v>184</v>
      </c>
      <c r="AB1525" s="26" t="str">
        <f t="shared" si="69"/>
        <v/>
      </c>
      <c r="AC1525" s="26" t="str">
        <f t="shared" si="70"/>
        <v/>
      </c>
      <c r="AD1525" s="23" t="str">
        <f t="shared" si="71"/>
        <v/>
      </c>
    </row>
    <row r="1526" spans="3:30" ht="15.75" x14ac:dyDescent="0.25">
      <c r="C1526" s="20"/>
      <c r="D1526" s="21"/>
      <c r="E1526" s="125" t="s">
        <v>184</v>
      </c>
      <c r="F1526" s="20"/>
      <c r="G1526" s="131" t="s">
        <v>184</v>
      </c>
      <c r="H1526" s="131" t="s">
        <v>184</v>
      </c>
      <c r="I1526" s="132" t="s">
        <v>184</v>
      </c>
      <c r="AB1526" s="26" t="str">
        <f t="shared" si="69"/>
        <v/>
      </c>
      <c r="AC1526" s="26" t="str">
        <f t="shared" si="70"/>
        <v/>
      </c>
      <c r="AD1526" s="23" t="str">
        <f t="shared" si="71"/>
        <v/>
      </c>
    </row>
    <row r="1527" spans="3:30" ht="15.75" x14ac:dyDescent="0.25">
      <c r="C1527" s="20"/>
      <c r="D1527" s="21"/>
      <c r="E1527" s="125" t="s">
        <v>184</v>
      </c>
      <c r="F1527" s="20"/>
      <c r="G1527" s="131" t="s">
        <v>184</v>
      </c>
      <c r="H1527" s="131" t="s">
        <v>184</v>
      </c>
      <c r="I1527" s="132" t="s">
        <v>184</v>
      </c>
      <c r="AB1527" s="26" t="str">
        <f t="shared" si="69"/>
        <v/>
      </c>
      <c r="AC1527" s="26" t="str">
        <f t="shared" si="70"/>
        <v/>
      </c>
      <c r="AD1527" s="23" t="str">
        <f t="shared" si="71"/>
        <v/>
      </c>
    </row>
    <row r="1528" spans="3:30" ht="15.75" x14ac:dyDescent="0.25">
      <c r="C1528" s="20"/>
      <c r="D1528" s="21"/>
      <c r="E1528" s="125" t="s">
        <v>184</v>
      </c>
      <c r="F1528" s="20"/>
      <c r="G1528" s="131" t="s">
        <v>184</v>
      </c>
      <c r="H1528" s="131" t="s">
        <v>184</v>
      </c>
      <c r="I1528" s="132" t="s">
        <v>184</v>
      </c>
      <c r="AB1528" s="26" t="str">
        <f t="shared" si="69"/>
        <v/>
      </c>
      <c r="AC1528" s="26" t="str">
        <f t="shared" si="70"/>
        <v/>
      </c>
      <c r="AD1528" s="23" t="str">
        <f t="shared" si="71"/>
        <v/>
      </c>
    </row>
    <row r="1529" spans="3:30" ht="15.75" x14ac:dyDescent="0.25">
      <c r="C1529" s="20"/>
      <c r="D1529" s="21"/>
      <c r="E1529" s="125" t="s">
        <v>184</v>
      </c>
      <c r="F1529" s="20"/>
      <c r="G1529" s="131" t="s">
        <v>184</v>
      </c>
      <c r="H1529" s="131" t="s">
        <v>184</v>
      </c>
      <c r="I1529" s="132" t="s">
        <v>184</v>
      </c>
      <c r="AB1529" s="26" t="str">
        <f t="shared" si="69"/>
        <v/>
      </c>
      <c r="AC1529" s="26" t="str">
        <f t="shared" si="70"/>
        <v/>
      </c>
      <c r="AD1529" s="23" t="str">
        <f t="shared" si="71"/>
        <v/>
      </c>
    </row>
    <row r="1530" spans="3:30" ht="15.75" x14ac:dyDescent="0.25">
      <c r="C1530" s="20"/>
      <c r="D1530" s="21"/>
      <c r="E1530" s="125" t="s">
        <v>184</v>
      </c>
      <c r="F1530" s="20"/>
      <c r="G1530" s="131" t="s">
        <v>184</v>
      </c>
      <c r="H1530" s="131" t="s">
        <v>184</v>
      </c>
      <c r="I1530" s="132" t="s">
        <v>184</v>
      </c>
      <c r="AB1530" s="26" t="str">
        <f t="shared" si="69"/>
        <v/>
      </c>
      <c r="AC1530" s="26" t="str">
        <f t="shared" si="70"/>
        <v/>
      </c>
      <c r="AD1530" s="23" t="str">
        <f t="shared" si="71"/>
        <v/>
      </c>
    </row>
    <row r="1531" spans="3:30" ht="15.75" x14ac:dyDescent="0.25">
      <c r="C1531" s="20"/>
      <c r="D1531" s="21"/>
      <c r="E1531" s="125" t="s">
        <v>184</v>
      </c>
      <c r="F1531" s="20"/>
      <c r="G1531" s="131" t="s">
        <v>184</v>
      </c>
      <c r="H1531" s="131" t="s">
        <v>184</v>
      </c>
      <c r="I1531" s="132" t="s">
        <v>184</v>
      </c>
      <c r="AB1531" s="26" t="str">
        <f t="shared" si="69"/>
        <v/>
      </c>
      <c r="AC1531" s="26" t="str">
        <f t="shared" si="70"/>
        <v/>
      </c>
      <c r="AD1531" s="23" t="str">
        <f t="shared" si="71"/>
        <v/>
      </c>
    </row>
    <row r="1532" spans="3:30" ht="15.75" x14ac:dyDescent="0.25">
      <c r="C1532" s="20"/>
      <c r="D1532" s="21"/>
      <c r="E1532" s="125" t="s">
        <v>184</v>
      </c>
      <c r="F1532" s="20"/>
      <c r="G1532" s="131" t="s">
        <v>184</v>
      </c>
      <c r="H1532" s="131" t="s">
        <v>184</v>
      </c>
      <c r="I1532" s="132" t="s">
        <v>184</v>
      </c>
      <c r="AB1532" s="26" t="str">
        <f t="shared" si="69"/>
        <v/>
      </c>
      <c r="AC1532" s="26" t="str">
        <f t="shared" si="70"/>
        <v/>
      </c>
      <c r="AD1532" s="23" t="str">
        <f t="shared" si="71"/>
        <v/>
      </c>
    </row>
    <row r="1533" spans="3:30" ht="15.75" x14ac:dyDescent="0.25">
      <c r="C1533" s="20"/>
      <c r="D1533" s="21"/>
      <c r="E1533" s="125" t="s">
        <v>184</v>
      </c>
      <c r="F1533" s="20"/>
      <c r="G1533" s="131" t="s">
        <v>184</v>
      </c>
      <c r="H1533" s="131" t="s">
        <v>184</v>
      </c>
      <c r="I1533" s="132" t="s">
        <v>184</v>
      </c>
      <c r="AB1533" s="26" t="str">
        <f t="shared" si="69"/>
        <v/>
      </c>
      <c r="AC1533" s="26" t="str">
        <f t="shared" si="70"/>
        <v/>
      </c>
      <c r="AD1533" s="23" t="str">
        <f t="shared" si="71"/>
        <v/>
      </c>
    </row>
    <row r="1534" spans="3:30" ht="15.75" x14ac:dyDescent="0.25">
      <c r="C1534" s="20"/>
      <c r="D1534" s="21"/>
      <c r="E1534" s="125" t="s">
        <v>184</v>
      </c>
      <c r="F1534" s="20"/>
      <c r="G1534" s="131" t="s">
        <v>184</v>
      </c>
      <c r="H1534" s="131" t="s">
        <v>184</v>
      </c>
      <c r="I1534" s="132" t="s">
        <v>184</v>
      </c>
      <c r="AB1534" s="26" t="str">
        <f t="shared" si="69"/>
        <v/>
      </c>
      <c r="AC1534" s="26" t="str">
        <f t="shared" si="70"/>
        <v/>
      </c>
      <c r="AD1534" s="23" t="str">
        <f t="shared" si="71"/>
        <v/>
      </c>
    </row>
    <row r="1535" spans="3:30" ht="15.75" x14ac:dyDescent="0.25">
      <c r="C1535" s="20"/>
      <c r="D1535" s="21"/>
      <c r="E1535" s="125" t="s">
        <v>184</v>
      </c>
      <c r="F1535" s="20"/>
      <c r="G1535" s="131" t="s">
        <v>184</v>
      </c>
      <c r="H1535" s="131" t="s">
        <v>184</v>
      </c>
      <c r="I1535" s="132" t="s">
        <v>184</v>
      </c>
      <c r="AB1535" s="26" t="str">
        <f t="shared" si="69"/>
        <v/>
      </c>
      <c r="AC1535" s="26" t="str">
        <f t="shared" si="70"/>
        <v/>
      </c>
      <c r="AD1535" s="23" t="str">
        <f t="shared" si="71"/>
        <v/>
      </c>
    </row>
    <row r="1536" spans="3:30" ht="15.75" x14ac:dyDescent="0.25">
      <c r="C1536" s="20"/>
      <c r="D1536" s="21"/>
      <c r="E1536" s="125" t="s">
        <v>184</v>
      </c>
      <c r="F1536" s="20"/>
      <c r="G1536" s="131" t="s">
        <v>184</v>
      </c>
      <c r="H1536" s="131" t="s">
        <v>184</v>
      </c>
      <c r="I1536" s="132" t="s">
        <v>184</v>
      </c>
      <c r="AB1536" s="26" t="str">
        <f t="shared" si="69"/>
        <v/>
      </c>
      <c r="AC1536" s="26" t="str">
        <f t="shared" si="70"/>
        <v/>
      </c>
      <c r="AD1536" s="23" t="str">
        <f t="shared" si="71"/>
        <v/>
      </c>
    </row>
    <row r="1537" spans="3:30" ht="15.75" x14ac:dyDescent="0.25">
      <c r="C1537" s="20"/>
      <c r="D1537" s="21"/>
      <c r="E1537" s="125" t="s">
        <v>184</v>
      </c>
      <c r="F1537" s="20"/>
      <c r="G1537" s="131" t="s">
        <v>184</v>
      </c>
      <c r="H1537" s="131" t="s">
        <v>184</v>
      </c>
      <c r="I1537" s="132" t="s">
        <v>184</v>
      </c>
      <c r="AB1537" s="26" t="str">
        <f t="shared" si="69"/>
        <v/>
      </c>
      <c r="AC1537" s="26" t="str">
        <f t="shared" si="70"/>
        <v/>
      </c>
      <c r="AD1537" s="23" t="str">
        <f t="shared" si="71"/>
        <v/>
      </c>
    </row>
    <row r="1538" spans="3:30" ht="15.75" x14ac:dyDescent="0.25">
      <c r="C1538" s="20"/>
      <c r="D1538" s="21"/>
      <c r="E1538" s="125" t="s">
        <v>184</v>
      </c>
      <c r="F1538" s="20"/>
      <c r="G1538" s="131" t="s">
        <v>184</v>
      </c>
      <c r="H1538" s="131" t="s">
        <v>184</v>
      </c>
      <c r="I1538" s="132" t="s">
        <v>184</v>
      </c>
      <c r="AB1538" s="26" t="str">
        <f t="shared" si="69"/>
        <v/>
      </c>
      <c r="AC1538" s="26" t="str">
        <f t="shared" si="70"/>
        <v/>
      </c>
      <c r="AD1538" s="23" t="str">
        <f t="shared" si="71"/>
        <v/>
      </c>
    </row>
    <row r="1539" spans="3:30" ht="15.75" x14ac:dyDescent="0.25">
      <c r="C1539" s="20"/>
      <c r="D1539" s="21"/>
      <c r="E1539" s="125" t="s">
        <v>184</v>
      </c>
      <c r="F1539" s="20"/>
      <c r="G1539" s="131" t="s">
        <v>184</v>
      </c>
      <c r="H1539" s="131" t="s">
        <v>184</v>
      </c>
      <c r="I1539" s="132" t="s">
        <v>184</v>
      </c>
      <c r="AB1539" s="26" t="str">
        <f t="shared" si="69"/>
        <v/>
      </c>
      <c r="AC1539" s="26" t="str">
        <f t="shared" si="70"/>
        <v/>
      </c>
      <c r="AD1539" s="23" t="str">
        <f t="shared" si="71"/>
        <v/>
      </c>
    </row>
    <row r="1540" spans="3:30" ht="15.75" x14ac:dyDescent="0.25">
      <c r="C1540" s="20"/>
      <c r="D1540" s="21"/>
      <c r="E1540" s="125" t="s">
        <v>184</v>
      </c>
      <c r="F1540" s="20"/>
      <c r="G1540" s="131" t="s">
        <v>184</v>
      </c>
      <c r="H1540" s="131" t="s">
        <v>184</v>
      </c>
      <c r="I1540" s="132" t="s">
        <v>184</v>
      </c>
      <c r="AB1540" s="26" t="str">
        <f t="shared" si="69"/>
        <v/>
      </c>
      <c r="AC1540" s="26" t="str">
        <f t="shared" si="70"/>
        <v/>
      </c>
      <c r="AD1540" s="23" t="str">
        <f t="shared" si="71"/>
        <v/>
      </c>
    </row>
    <row r="1541" spans="3:30" ht="15.75" x14ac:dyDescent="0.25">
      <c r="C1541" s="20"/>
      <c r="D1541" s="21"/>
      <c r="E1541" s="125" t="s">
        <v>184</v>
      </c>
      <c r="F1541" s="20"/>
      <c r="G1541" s="131" t="s">
        <v>184</v>
      </c>
      <c r="H1541" s="131" t="s">
        <v>184</v>
      </c>
      <c r="I1541" s="132" t="s">
        <v>184</v>
      </c>
      <c r="AB1541" s="26" t="str">
        <f t="shared" si="69"/>
        <v/>
      </c>
      <c r="AC1541" s="26" t="str">
        <f t="shared" si="70"/>
        <v/>
      </c>
      <c r="AD1541" s="23" t="str">
        <f t="shared" si="71"/>
        <v/>
      </c>
    </row>
    <row r="1542" spans="3:30" ht="15.75" x14ac:dyDescent="0.25">
      <c r="C1542" s="20"/>
      <c r="D1542" s="21"/>
      <c r="E1542" s="125" t="s">
        <v>184</v>
      </c>
      <c r="F1542" s="20"/>
      <c r="G1542" s="131" t="s">
        <v>184</v>
      </c>
      <c r="H1542" s="131" t="s">
        <v>184</v>
      </c>
      <c r="I1542" s="132" t="s">
        <v>184</v>
      </c>
      <c r="AB1542" s="26" t="str">
        <f t="shared" si="69"/>
        <v/>
      </c>
      <c r="AC1542" s="26" t="str">
        <f t="shared" si="70"/>
        <v/>
      </c>
      <c r="AD1542" s="23" t="str">
        <f t="shared" si="71"/>
        <v/>
      </c>
    </row>
    <row r="1543" spans="3:30" ht="15.75" x14ac:dyDescent="0.25">
      <c r="C1543" s="20"/>
      <c r="D1543" s="21"/>
      <c r="E1543" s="125" t="s">
        <v>184</v>
      </c>
      <c r="F1543" s="20"/>
      <c r="G1543" s="131" t="s">
        <v>184</v>
      </c>
      <c r="H1543" s="131" t="s">
        <v>184</v>
      </c>
      <c r="I1543" s="132" t="s">
        <v>184</v>
      </c>
      <c r="AB1543" s="26" t="str">
        <f t="shared" ref="AB1543:AB1606" si="72">IF(D1543="","",MONTH(D1543))</f>
        <v/>
      </c>
      <c r="AC1543" s="26" t="str">
        <f t="shared" ref="AC1543:AC1606" si="73">IF(D1543="","",YEAR(D1543))</f>
        <v/>
      </c>
      <c r="AD1543" s="23" t="str">
        <f t="shared" ref="AD1543:AD1606" si="74">IF(ISERROR(
IF(G1543="","",H1543-G1543)),"",IF(G1543="","",H1543-G1543))</f>
        <v/>
      </c>
    </row>
    <row r="1544" spans="3:30" ht="15.75" x14ac:dyDescent="0.25">
      <c r="C1544" s="20"/>
      <c r="D1544" s="21"/>
      <c r="E1544" s="125" t="s">
        <v>184</v>
      </c>
      <c r="F1544" s="20"/>
      <c r="G1544" s="131" t="s">
        <v>184</v>
      </c>
      <c r="H1544" s="131" t="s">
        <v>184</v>
      </c>
      <c r="I1544" s="132" t="s">
        <v>184</v>
      </c>
      <c r="AB1544" s="26" t="str">
        <f t="shared" si="72"/>
        <v/>
      </c>
      <c r="AC1544" s="26" t="str">
        <f t="shared" si="73"/>
        <v/>
      </c>
      <c r="AD1544" s="23" t="str">
        <f t="shared" si="74"/>
        <v/>
      </c>
    </row>
    <row r="1545" spans="3:30" ht="15.75" x14ac:dyDescent="0.25">
      <c r="C1545" s="20"/>
      <c r="D1545" s="21"/>
      <c r="E1545" s="125" t="s">
        <v>184</v>
      </c>
      <c r="F1545" s="20"/>
      <c r="G1545" s="131" t="s">
        <v>184</v>
      </c>
      <c r="H1545" s="131" t="s">
        <v>184</v>
      </c>
      <c r="I1545" s="132" t="s">
        <v>184</v>
      </c>
      <c r="AB1545" s="26" t="str">
        <f t="shared" si="72"/>
        <v/>
      </c>
      <c r="AC1545" s="26" t="str">
        <f t="shared" si="73"/>
        <v/>
      </c>
      <c r="AD1545" s="23" t="str">
        <f t="shared" si="74"/>
        <v/>
      </c>
    </row>
    <row r="1546" spans="3:30" ht="15.75" x14ac:dyDescent="0.25">
      <c r="C1546" s="20"/>
      <c r="D1546" s="21"/>
      <c r="E1546" s="125" t="s">
        <v>184</v>
      </c>
      <c r="F1546" s="20"/>
      <c r="G1546" s="131" t="s">
        <v>184</v>
      </c>
      <c r="H1546" s="131" t="s">
        <v>184</v>
      </c>
      <c r="I1546" s="132" t="s">
        <v>184</v>
      </c>
      <c r="AB1546" s="26" t="str">
        <f t="shared" si="72"/>
        <v/>
      </c>
      <c r="AC1546" s="26" t="str">
        <f t="shared" si="73"/>
        <v/>
      </c>
      <c r="AD1546" s="23" t="str">
        <f t="shared" si="74"/>
        <v/>
      </c>
    </row>
    <row r="1547" spans="3:30" ht="15.75" x14ac:dyDescent="0.25">
      <c r="C1547" s="20"/>
      <c r="D1547" s="21"/>
      <c r="E1547" s="125" t="s">
        <v>184</v>
      </c>
      <c r="F1547" s="20"/>
      <c r="G1547" s="131" t="s">
        <v>184</v>
      </c>
      <c r="H1547" s="131" t="s">
        <v>184</v>
      </c>
      <c r="I1547" s="132" t="s">
        <v>184</v>
      </c>
      <c r="AB1547" s="26" t="str">
        <f t="shared" si="72"/>
        <v/>
      </c>
      <c r="AC1547" s="26" t="str">
        <f t="shared" si="73"/>
        <v/>
      </c>
      <c r="AD1547" s="23" t="str">
        <f t="shared" si="74"/>
        <v/>
      </c>
    </row>
    <row r="1548" spans="3:30" ht="15.75" x14ac:dyDescent="0.25">
      <c r="C1548" s="20"/>
      <c r="D1548" s="21"/>
      <c r="E1548" s="125" t="s">
        <v>184</v>
      </c>
      <c r="F1548" s="20"/>
      <c r="G1548" s="131" t="s">
        <v>184</v>
      </c>
      <c r="H1548" s="131" t="s">
        <v>184</v>
      </c>
      <c r="I1548" s="132" t="s">
        <v>184</v>
      </c>
      <c r="AB1548" s="26" t="str">
        <f t="shared" si="72"/>
        <v/>
      </c>
      <c r="AC1548" s="26" t="str">
        <f t="shared" si="73"/>
        <v/>
      </c>
      <c r="AD1548" s="23" t="str">
        <f t="shared" si="74"/>
        <v/>
      </c>
    </row>
    <row r="1549" spans="3:30" ht="15.75" x14ac:dyDescent="0.25">
      <c r="C1549" s="20"/>
      <c r="D1549" s="21"/>
      <c r="E1549" s="125" t="s">
        <v>184</v>
      </c>
      <c r="F1549" s="20"/>
      <c r="G1549" s="131" t="s">
        <v>184</v>
      </c>
      <c r="H1549" s="131" t="s">
        <v>184</v>
      </c>
      <c r="I1549" s="132" t="s">
        <v>184</v>
      </c>
      <c r="AB1549" s="26" t="str">
        <f t="shared" si="72"/>
        <v/>
      </c>
      <c r="AC1549" s="26" t="str">
        <f t="shared" si="73"/>
        <v/>
      </c>
      <c r="AD1549" s="23" t="str">
        <f t="shared" si="74"/>
        <v/>
      </c>
    </row>
    <row r="1550" spans="3:30" ht="15.75" x14ac:dyDescent="0.25">
      <c r="C1550" s="20"/>
      <c r="D1550" s="21"/>
      <c r="E1550" s="125" t="s">
        <v>184</v>
      </c>
      <c r="F1550" s="20"/>
      <c r="G1550" s="131" t="s">
        <v>184</v>
      </c>
      <c r="H1550" s="131" t="s">
        <v>184</v>
      </c>
      <c r="I1550" s="132" t="s">
        <v>184</v>
      </c>
      <c r="AB1550" s="26" t="str">
        <f t="shared" si="72"/>
        <v/>
      </c>
      <c r="AC1550" s="26" t="str">
        <f t="shared" si="73"/>
        <v/>
      </c>
      <c r="AD1550" s="23" t="str">
        <f t="shared" si="74"/>
        <v/>
      </c>
    </row>
    <row r="1551" spans="3:30" ht="15.75" x14ac:dyDescent="0.25">
      <c r="C1551" s="20"/>
      <c r="D1551" s="21"/>
      <c r="E1551" s="125" t="s">
        <v>184</v>
      </c>
      <c r="F1551" s="20"/>
      <c r="G1551" s="131" t="s">
        <v>184</v>
      </c>
      <c r="H1551" s="131" t="s">
        <v>184</v>
      </c>
      <c r="I1551" s="132" t="s">
        <v>184</v>
      </c>
      <c r="AB1551" s="26" t="str">
        <f t="shared" si="72"/>
        <v/>
      </c>
      <c r="AC1551" s="26" t="str">
        <f t="shared" si="73"/>
        <v/>
      </c>
      <c r="AD1551" s="23" t="str">
        <f t="shared" si="74"/>
        <v/>
      </c>
    </row>
    <row r="1552" spans="3:30" ht="15.75" x14ac:dyDescent="0.25">
      <c r="C1552" s="20"/>
      <c r="D1552" s="21"/>
      <c r="E1552" s="125" t="s">
        <v>184</v>
      </c>
      <c r="F1552" s="20"/>
      <c r="G1552" s="131" t="s">
        <v>184</v>
      </c>
      <c r="H1552" s="131" t="s">
        <v>184</v>
      </c>
      <c r="I1552" s="132" t="s">
        <v>184</v>
      </c>
      <c r="AB1552" s="26" t="str">
        <f t="shared" si="72"/>
        <v/>
      </c>
      <c r="AC1552" s="26" t="str">
        <f t="shared" si="73"/>
        <v/>
      </c>
      <c r="AD1552" s="23" t="str">
        <f t="shared" si="74"/>
        <v/>
      </c>
    </row>
    <row r="1553" spans="3:30" ht="15.75" x14ac:dyDescent="0.25">
      <c r="C1553" s="20"/>
      <c r="D1553" s="21"/>
      <c r="E1553" s="125" t="s">
        <v>184</v>
      </c>
      <c r="F1553" s="20"/>
      <c r="G1553" s="131" t="s">
        <v>184</v>
      </c>
      <c r="H1553" s="131" t="s">
        <v>184</v>
      </c>
      <c r="I1553" s="132" t="s">
        <v>184</v>
      </c>
      <c r="AB1553" s="26" t="str">
        <f t="shared" si="72"/>
        <v/>
      </c>
      <c r="AC1553" s="26" t="str">
        <f t="shared" si="73"/>
        <v/>
      </c>
      <c r="AD1553" s="23" t="str">
        <f t="shared" si="74"/>
        <v/>
      </c>
    </row>
    <row r="1554" spans="3:30" ht="15.75" x14ac:dyDescent="0.25">
      <c r="C1554" s="20"/>
      <c r="D1554" s="21"/>
      <c r="E1554" s="125" t="s">
        <v>184</v>
      </c>
      <c r="F1554" s="20"/>
      <c r="G1554" s="131" t="s">
        <v>184</v>
      </c>
      <c r="H1554" s="131" t="s">
        <v>184</v>
      </c>
      <c r="I1554" s="132" t="s">
        <v>184</v>
      </c>
      <c r="AB1554" s="26" t="str">
        <f t="shared" si="72"/>
        <v/>
      </c>
      <c r="AC1554" s="26" t="str">
        <f t="shared" si="73"/>
        <v/>
      </c>
      <c r="AD1554" s="23" t="str">
        <f t="shared" si="74"/>
        <v/>
      </c>
    </row>
    <row r="1555" spans="3:30" ht="15.75" x14ac:dyDescent="0.25">
      <c r="C1555" s="20"/>
      <c r="D1555" s="21"/>
      <c r="E1555" s="125" t="s">
        <v>184</v>
      </c>
      <c r="F1555" s="20"/>
      <c r="G1555" s="131" t="s">
        <v>184</v>
      </c>
      <c r="H1555" s="131" t="s">
        <v>184</v>
      </c>
      <c r="I1555" s="132" t="s">
        <v>184</v>
      </c>
      <c r="AB1555" s="26" t="str">
        <f t="shared" si="72"/>
        <v/>
      </c>
      <c r="AC1555" s="26" t="str">
        <f t="shared" si="73"/>
        <v/>
      </c>
      <c r="AD1555" s="23" t="str">
        <f t="shared" si="74"/>
        <v/>
      </c>
    </row>
    <row r="1556" spans="3:30" ht="15.75" x14ac:dyDescent="0.25">
      <c r="C1556" s="20"/>
      <c r="D1556" s="21"/>
      <c r="E1556" s="125" t="s">
        <v>184</v>
      </c>
      <c r="F1556" s="20"/>
      <c r="G1556" s="131" t="s">
        <v>184</v>
      </c>
      <c r="H1556" s="131" t="s">
        <v>184</v>
      </c>
      <c r="I1556" s="132" t="s">
        <v>184</v>
      </c>
      <c r="AB1556" s="26" t="str">
        <f t="shared" si="72"/>
        <v/>
      </c>
      <c r="AC1556" s="26" t="str">
        <f t="shared" si="73"/>
        <v/>
      </c>
      <c r="AD1556" s="23" t="str">
        <f t="shared" si="74"/>
        <v/>
      </c>
    </row>
    <row r="1557" spans="3:30" ht="15.75" x14ac:dyDescent="0.25">
      <c r="C1557" s="20"/>
      <c r="D1557" s="21"/>
      <c r="E1557" s="125" t="s">
        <v>184</v>
      </c>
      <c r="F1557" s="20"/>
      <c r="G1557" s="131" t="s">
        <v>184</v>
      </c>
      <c r="H1557" s="131" t="s">
        <v>184</v>
      </c>
      <c r="I1557" s="132" t="s">
        <v>184</v>
      </c>
      <c r="AB1557" s="26" t="str">
        <f t="shared" si="72"/>
        <v/>
      </c>
      <c r="AC1557" s="26" t="str">
        <f t="shared" si="73"/>
        <v/>
      </c>
      <c r="AD1557" s="23" t="str">
        <f t="shared" si="74"/>
        <v/>
      </c>
    </row>
    <row r="1558" spans="3:30" ht="15.75" x14ac:dyDescent="0.25">
      <c r="C1558" s="20"/>
      <c r="D1558" s="21"/>
      <c r="E1558" s="125" t="s">
        <v>184</v>
      </c>
      <c r="F1558" s="20"/>
      <c r="G1558" s="131" t="s">
        <v>184</v>
      </c>
      <c r="H1558" s="131" t="s">
        <v>184</v>
      </c>
      <c r="I1558" s="132" t="s">
        <v>184</v>
      </c>
      <c r="AB1558" s="26" t="str">
        <f t="shared" si="72"/>
        <v/>
      </c>
      <c r="AC1558" s="26" t="str">
        <f t="shared" si="73"/>
        <v/>
      </c>
      <c r="AD1558" s="23" t="str">
        <f t="shared" si="74"/>
        <v/>
      </c>
    </row>
    <row r="1559" spans="3:30" ht="15.75" x14ac:dyDescent="0.25">
      <c r="C1559" s="20"/>
      <c r="D1559" s="21"/>
      <c r="E1559" s="125" t="s">
        <v>184</v>
      </c>
      <c r="F1559" s="20"/>
      <c r="G1559" s="131" t="s">
        <v>184</v>
      </c>
      <c r="H1559" s="131" t="s">
        <v>184</v>
      </c>
      <c r="I1559" s="132" t="s">
        <v>184</v>
      </c>
      <c r="AB1559" s="26" t="str">
        <f t="shared" si="72"/>
        <v/>
      </c>
      <c r="AC1559" s="26" t="str">
        <f t="shared" si="73"/>
        <v/>
      </c>
      <c r="AD1559" s="23" t="str">
        <f t="shared" si="74"/>
        <v/>
      </c>
    </row>
    <row r="1560" spans="3:30" ht="15.75" x14ac:dyDescent="0.25">
      <c r="C1560" s="20"/>
      <c r="D1560" s="21"/>
      <c r="E1560" s="125" t="s">
        <v>184</v>
      </c>
      <c r="F1560" s="20"/>
      <c r="G1560" s="131" t="s">
        <v>184</v>
      </c>
      <c r="H1560" s="131" t="s">
        <v>184</v>
      </c>
      <c r="I1560" s="132" t="s">
        <v>184</v>
      </c>
      <c r="AB1560" s="26" t="str">
        <f t="shared" si="72"/>
        <v/>
      </c>
      <c r="AC1560" s="26" t="str">
        <f t="shared" si="73"/>
        <v/>
      </c>
      <c r="AD1560" s="23" t="str">
        <f t="shared" si="74"/>
        <v/>
      </c>
    </row>
    <row r="1561" spans="3:30" ht="15.75" x14ac:dyDescent="0.25">
      <c r="C1561" s="20"/>
      <c r="D1561" s="21"/>
      <c r="E1561" s="125" t="s">
        <v>184</v>
      </c>
      <c r="F1561" s="20"/>
      <c r="G1561" s="131" t="s">
        <v>184</v>
      </c>
      <c r="H1561" s="131" t="s">
        <v>184</v>
      </c>
      <c r="I1561" s="132" t="s">
        <v>184</v>
      </c>
      <c r="AB1561" s="26" t="str">
        <f t="shared" si="72"/>
        <v/>
      </c>
      <c r="AC1561" s="26" t="str">
        <f t="shared" si="73"/>
        <v/>
      </c>
      <c r="AD1561" s="23" t="str">
        <f t="shared" si="74"/>
        <v/>
      </c>
    </row>
    <row r="1562" spans="3:30" ht="15.75" x14ac:dyDescent="0.25">
      <c r="C1562" s="20"/>
      <c r="D1562" s="21"/>
      <c r="E1562" s="125" t="s">
        <v>184</v>
      </c>
      <c r="F1562" s="20"/>
      <c r="G1562" s="131" t="s">
        <v>184</v>
      </c>
      <c r="H1562" s="131" t="s">
        <v>184</v>
      </c>
      <c r="I1562" s="132" t="s">
        <v>184</v>
      </c>
      <c r="AB1562" s="26" t="str">
        <f t="shared" si="72"/>
        <v/>
      </c>
      <c r="AC1562" s="26" t="str">
        <f t="shared" si="73"/>
        <v/>
      </c>
      <c r="AD1562" s="23" t="str">
        <f t="shared" si="74"/>
        <v/>
      </c>
    </row>
    <row r="1563" spans="3:30" ht="15.75" x14ac:dyDescent="0.25">
      <c r="C1563" s="20"/>
      <c r="D1563" s="21"/>
      <c r="E1563" s="125" t="s">
        <v>184</v>
      </c>
      <c r="F1563" s="20"/>
      <c r="G1563" s="131" t="s">
        <v>184</v>
      </c>
      <c r="H1563" s="131" t="s">
        <v>184</v>
      </c>
      <c r="I1563" s="132" t="s">
        <v>184</v>
      </c>
      <c r="AB1563" s="26" t="str">
        <f t="shared" si="72"/>
        <v/>
      </c>
      <c r="AC1563" s="26" t="str">
        <f t="shared" si="73"/>
        <v/>
      </c>
      <c r="AD1563" s="23" t="str">
        <f t="shared" si="74"/>
        <v/>
      </c>
    </row>
    <row r="1564" spans="3:30" ht="15.75" x14ac:dyDescent="0.25">
      <c r="C1564" s="20"/>
      <c r="D1564" s="21"/>
      <c r="E1564" s="125" t="s">
        <v>184</v>
      </c>
      <c r="F1564" s="20"/>
      <c r="G1564" s="131" t="s">
        <v>184</v>
      </c>
      <c r="H1564" s="131" t="s">
        <v>184</v>
      </c>
      <c r="I1564" s="132" t="s">
        <v>184</v>
      </c>
      <c r="AB1564" s="26" t="str">
        <f t="shared" si="72"/>
        <v/>
      </c>
      <c r="AC1564" s="26" t="str">
        <f t="shared" si="73"/>
        <v/>
      </c>
      <c r="AD1564" s="23" t="str">
        <f t="shared" si="74"/>
        <v/>
      </c>
    </row>
    <row r="1565" spans="3:30" ht="15.75" x14ac:dyDescent="0.25">
      <c r="C1565" s="20"/>
      <c r="D1565" s="21"/>
      <c r="E1565" s="125" t="s">
        <v>184</v>
      </c>
      <c r="F1565" s="20"/>
      <c r="G1565" s="131" t="s">
        <v>184</v>
      </c>
      <c r="H1565" s="131" t="s">
        <v>184</v>
      </c>
      <c r="I1565" s="132" t="s">
        <v>184</v>
      </c>
      <c r="AB1565" s="26" t="str">
        <f t="shared" si="72"/>
        <v/>
      </c>
      <c r="AC1565" s="26" t="str">
        <f t="shared" si="73"/>
        <v/>
      </c>
      <c r="AD1565" s="23" t="str">
        <f t="shared" si="74"/>
        <v/>
      </c>
    </row>
    <row r="1566" spans="3:30" ht="15.75" x14ac:dyDescent="0.25">
      <c r="C1566" s="20"/>
      <c r="D1566" s="21"/>
      <c r="E1566" s="125" t="s">
        <v>184</v>
      </c>
      <c r="F1566" s="20"/>
      <c r="G1566" s="131" t="s">
        <v>184</v>
      </c>
      <c r="H1566" s="131" t="s">
        <v>184</v>
      </c>
      <c r="I1566" s="132" t="s">
        <v>184</v>
      </c>
      <c r="AB1566" s="26" t="str">
        <f t="shared" si="72"/>
        <v/>
      </c>
      <c r="AC1566" s="26" t="str">
        <f t="shared" si="73"/>
        <v/>
      </c>
      <c r="AD1566" s="23" t="str">
        <f t="shared" si="74"/>
        <v/>
      </c>
    </row>
    <row r="1567" spans="3:30" ht="15.75" x14ac:dyDescent="0.25">
      <c r="C1567" s="20"/>
      <c r="D1567" s="21"/>
      <c r="E1567" s="125" t="s">
        <v>184</v>
      </c>
      <c r="F1567" s="20"/>
      <c r="G1567" s="131" t="s">
        <v>184</v>
      </c>
      <c r="H1567" s="131" t="s">
        <v>184</v>
      </c>
      <c r="I1567" s="132" t="s">
        <v>184</v>
      </c>
      <c r="AB1567" s="26" t="str">
        <f t="shared" si="72"/>
        <v/>
      </c>
      <c r="AC1567" s="26" t="str">
        <f t="shared" si="73"/>
        <v/>
      </c>
      <c r="AD1567" s="23" t="str">
        <f t="shared" si="74"/>
        <v/>
      </c>
    </row>
    <row r="1568" spans="3:30" ht="15.75" x14ac:dyDescent="0.25">
      <c r="C1568" s="20"/>
      <c r="D1568" s="21"/>
      <c r="E1568" s="125" t="s">
        <v>184</v>
      </c>
      <c r="F1568" s="20"/>
      <c r="G1568" s="131" t="s">
        <v>184</v>
      </c>
      <c r="H1568" s="131" t="s">
        <v>184</v>
      </c>
      <c r="I1568" s="132" t="s">
        <v>184</v>
      </c>
      <c r="AB1568" s="26" t="str">
        <f t="shared" si="72"/>
        <v/>
      </c>
      <c r="AC1568" s="26" t="str">
        <f t="shared" si="73"/>
        <v/>
      </c>
      <c r="AD1568" s="23" t="str">
        <f t="shared" si="74"/>
        <v/>
      </c>
    </row>
    <row r="1569" spans="3:30" ht="15.75" x14ac:dyDescent="0.25">
      <c r="C1569" s="20"/>
      <c r="D1569" s="21"/>
      <c r="E1569" s="125" t="s">
        <v>184</v>
      </c>
      <c r="F1569" s="20"/>
      <c r="G1569" s="131" t="s">
        <v>184</v>
      </c>
      <c r="H1569" s="131" t="s">
        <v>184</v>
      </c>
      <c r="I1569" s="132" t="s">
        <v>184</v>
      </c>
      <c r="AB1569" s="26" t="str">
        <f t="shared" si="72"/>
        <v/>
      </c>
      <c r="AC1569" s="26" t="str">
        <f t="shared" si="73"/>
        <v/>
      </c>
      <c r="AD1569" s="23" t="str">
        <f t="shared" si="74"/>
        <v/>
      </c>
    </row>
    <row r="1570" spans="3:30" ht="15.75" x14ac:dyDescent="0.25">
      <c r="C1570" s="20"/>
      <c r="D1570" s="21"/>
      <c r="E1570" s="125" t="s">
        <v>184</v>
      </c>
      <c r="F1570" s="20"/>
      <c r="G1570" s="131" t="s">
        <v>184</v>
      </c>
      <c r="H1570" s="131" t="s">
        <v>184</v>
      </c>
      <c r="I1570" s="132" t="s">
        <v>184</v>
      </c>
      <c r="AB1570" s="26" t="str">
        <f t="shared" si="72"/>
        <v/>
      </c>
      <c r="AC1570" s="26" t="str">
        <f t="shared" si="73"/>
        <v/>
      </c>
      <c r="AD1570" s="23" t="str">
        <f t="shared" si="74"/>
        <v/>
      </c>
    </row>
    <row r="1571" spans="3:30" ht="15.75" x14ac:dyDescent="0.25">
      <c r="C1571" s="20"/>
      <c r="D1571" s="21"/>
      <c r="E1571" s="125" t="s">
        <v>184</v>
      </c>
      <c r="F1571" s="20"/>
      <c r="G1571" s="131" t="s">
        <v>184</v>
      </c>
      <c r="H1571" s="131" t="s">
        <v>184</v>
      </c>
      <c r="I1571" s="132" t="s">
        <v>184</v>
      </c>
      <c r="AB1571" s="26" t="str">
        <f t="shared" si="72"/>
        <v/>
      </c>
      <c r="AC1571" s="26" t="str">
        <f t="shared" si="73"/>
        <v/>
      </c>
      <c r="AD1571" s="23" t="str">
        <f t="shared" si="74"/>
        <v/>
      </c>
    </row>
    <row r="1572" spans="3:30" ht="15.75" x14ac:dyDescent="0.25">
      <c r="C1572" s="20"/>
      <c r="D1572" s="21"/>
      <c r="E1572" s="125" t="s">
        <v>184</v>
      </c>
      <c r="F1572" s="20"/>
      <c r="G1572" s="131" t="s">
        <v>184</v>
      </c>
      <c r="H1572" s="131" t="s">
        <v>184</v>
      </c>
      <c r="I1572" s="132" t="s">
        <v>184</v>
      </c>
      <c r="AB1572" s="26" t="str">
        <f t="shared" si="72"/>
        <v/>
      </c>
      <c r="AC1572" s="26" t="str">
        <f t="shared" si="73"/>
        <v/>
      </c>
      <c r="AD1572" s="23" t="str">
        <f t="shared" si="74"/>
        <v/>
      </c>
    </row>
    <row r="1573" spans="3:30" ht="15.75" x14ac:dyDescent="0.25">
      <c r="C1573" s="20"/>
      <c r="D1573" s="21"/>
      <c r="E1573" s="125" t="s">
        <v>184</v>
      </c>
      <c r="F1573" s="20"/>
      <c r="G1573" s="131" t="s">
        <v>184</v>
      </c>
      <c r="H1573" s="131" t="s">
        <v>184</v>
      </c>
      <c r="I1573" s="132" t="s">
        <v>184</v>
      </c>
      <c r="AB1573" s="26" t="str">
        <f t="shared" si="72"/>
        <v/>
      </c>
      <c r="AC1573" s="26" t="str">
        <f t="shared" si="73"/>
        <v/>
      </c>
      <c r="AD1573" s="23" t="str">
        <f t="shared" si="74"/>
        <v/>
      </c>
    </row>
    <row r="1574" spans="3:30" ht="15.75" x14ac:dyDescent="0.25">
      <c r="C1574" s="20"/>
      <c r="D1574" s="21"/>
      <c r="E1574" s="125" t="s">
        <v>184</v>
      </c>
      <c r="F1574" s="20"/>
      <c r="G1574" s="131" t="s">
        <v>184</v>
      </c>
      <c r="H1574" s="131" t="s">
        <v>184</v>
      </c>
      <c r="I1574" s="132" t="s">
        <v>184</v>
      </c>
      <c r="AB1574" s="26" t="str">
        <f t="shared" si="72"/>
        <v/>
      </c>
      <c r="AC1574" s="26" t="str">
        <f t="shared" si="73"/>
        <v/>
      </c>
      <c r="AD1574" s="23" t="str">
        <f t="shared" si="74"/>
        <v/>
      </c>
    </row>
    <row r="1575" spans="3:30" ht="15.75" x14ac:dyDescent="0.25">
      <c r="C1575" s="20"/>
      <c r="D1575" s="21"/>
      <c r="E1575" s="125" t="s">
        <v>184</v>
      </c>
      <c r="F1575" s="20"/>
      <c r="G1575" s="131" t="s">
        <v>184</v>
      </c>
      <c r="H1575" s="131" t="s">
        <v>184</v>
      </c>
      <c r="I1575" s="132" t="s">
        <v>184</v>
      </c>
      <c r="AB1575" s="26" t="str">
        <f t="shared" si="72"/>
        <v/>
      </c>
      <c r="AC1575" s="26" t="str">
        <f t="shared" si="73"/>
        <v/>
      </c>
      <c r="AD1575" s="23" t="str">
        <f t="shared" si="74"/>
        <v/>
      </c>
    </row>
    <row r="1576" spans="3:30" ht="15.75" x14ac:dyDescent="0.25">
      <c r="C1576" s="20"/>
      <c r="D1576" s="21"/>
      <c r="E1576" s="125" t="s">
        <v>184</v>
      </c>
      <c r="F1576" s="20"/>
      <c r="G1576" s="131" t="s">
        <v>184</v>
      </c>
      <c r="H1576" s="131" t="s">
        <v>184</v>
      </c>
      <c r="I1576" s="132" t="s">
        <v>184</v>
      </c>
      <c r="AB1576" s="26" t="str">
        <f t="shared" si="72"/>
        <v/>
      </c>
      <c r="AC1576" s="26" t="str">
        <f t="shared" si="73"/>
        <v/>
      </c>
      <c r="AD1576" s="23" t="str">
        <f t="shared" si="74"/>
        <v/>
      </c>
    </row>
    <row r="1577" spans="3:30" ht="15.75" x14ac:dyDescent="0.25">
      <c r="C1577" s="20"/>
      <c r="D1577" s="21"/>
      <c r="E1577" s="125" t="s">
        <v>184</v>
      </c>
      <c r="F1577" s="20"/>
      <c r="G1577" s="131" t="s">
        <v>184</v>
      </c>
      <c r="H1577" s="131" t="s">
        <v>184</v>
      </c>
      <c r="I1577" s="132" t="s">
        <v>184</v>
      </c>
      <c r="AB1577" s="26" t="str">
        <f t="shared" si="72"/>
        <v/>
      </c>
      <c r="AC1577" s="26" t="str">
        <f t="shared" si="73"/>
        <v/>
      </c>
      <c r="AD1577" s="23" t="str">
        <f t="shared" si="74"/>
        <v/>
      </c>
    </row>
    <row r="1578" spans="3:30" ht="15.75" x14ac:dyDescent="0.25">
      <c r="C1578" s="20"/>
      <c r="D1578" s="21"/>
      <c r="E1578" s="125" t="s">
        <v>184</v>
      </c>
      <c r="F1578" s="20"/>
      <c r="G1578" s="131" t="s">
        <v>184</v>
      </c>
      <c r="H1578" s="131" t="s">
        <v>184</v>
      </c>
      <c r="I1578" s="132" t="s">
        <v>184</v>
      </c>
      <c r="AB1578" s="26" t="str">
        <f t="shared" si="72"/>
        <v/>
      </c>
      <c r="AC1578" s="26" t="str">
        <f t="shared" si="73"/>
        <v/>
      </c>
      <c r="AD1578" s="23" t="str">
        <f t="shared" si="74"/>
        <v/>
      </c>
    </row>
    <row r="1579" spans="3:30" ht="15.75" x14ac:dyDescent="0.25">
      <c r="C1579" s="20"/>
      <c r="D1579" s="21"/>
      <c r="E1579" s="125" t="s">
        <v>184</v>
      </c>
      <c r="F1579" s="20"/>
      <c r="G1579" s="131" t="s">
        <v>184</v>
      </c>
      <c r="H1579" s="131" t="s">
        <v>184</v>
      </c>
      <c r="I1579" s="132" t="s">
        <v>184</v>
      </c>
      <c r="AB1579" s="26" t="str">
        <f t="shared" si="72"/>
        <v/>
      </c>
      <c r="AC1579" s="26" t="str">
        <f t="shared" si="73"/>
        <v/>
      </c>
      <c r="AD1579" s="23" t="str">
        <f t="shared" si="74"/>
        <v/>
      </c>
    </row>
    <row r="1580" spans="3:30" ht="15.75" x14ac:dyDescent="0.25">
      <c r="C1580" s="20"/>
      <c r="D1580" s="21"/>
      <c r="E1580" s="125" t="s">
        <v>184</v>
      </c>
      <c r="F1580" s="20"/>
      <c r="G1580" s="131" t="s">
        <v>184</v>
      </c>
      <c r="H1580" s="131" t="s">
        <v>184</v>
      </c>
      <c r="I1580" s="132" t="s">
        <v>184</v>
      </c>
      <c r="AB1580" s="26" t="str">
        <f t="shared" si="72"/>
        <v/>
      </c>
      <c r="AC1580" s="26" t="str">
        <f t="shared" si="73"/>
        <v/>
      </c>
      <c r="AD1580" s="23" t="str">
        <f t="shared" si="74"/>
        <v/>
      </c>
    </row>
    <row r="1581" spans="3:30" ht="15.75" x14ac:dyDescent="0.25">
      <c r="C1581" s="20"/>
      <c r="D1581" s="21"/>
      <c r="E1581" s="125" t="s">
        <v>184</v>
      </c>
      <c r="F1581" s="20"/>
      <c r="G1581" s="131" t="s">
        <v>184</v>
      </c>
      <c r="H1581" s="131" t="s">
        <v>184</v>
      </c>
      <c r="I1581" s="132" t="s">
        <v>184</v>
      </c>
      <c r="AB1581" s="26" t="str">
        <f t="shared" si="72"/>
        <v/>
      </c>
      <c r="AC1581" s="26" t="str">
        <f t="shared" si="73"/>
        <v/>
      </c>
      <c r="AD1581" s="23" t="str">
        <f t="shared" si="74"/>
        <v/>
      </c>
    </row>
    <row r="1582" spans="3:30" ht="15.75" x14ac:dyDescent="0.25">
      <c r="C1582" s="20"/>
      <c r="D1582" s="21"/>
      <c r="E1582" s="125" t="s">
        <v>184</v>
      </c>
      <c r="F1582" s="20"/>
      <c r="G1582" s="131" t="s">
        <v>184</v>
      </c>
      <c r="H1582" s="131" t="s">
        <v>184</v>
      </c>
      <c r="I1582" s="132" t="s">
        <v>184</v>
      </c>
      <c r="AB1582" s="26" t="str">
        <f t="shared" si="72"/>
        <v/>
      </c>
      <c r="AC1582" s="26" t="str">
        <f t="shared" si="73"/>
        <v/>
      </c>
      <c r="AD1582" s="23" t="str">
        <f t="shared" si="74"/>
        <v/>
      </c>
    </row>
    <row r="1583" spans="3:30" ht="15.75" x14ac:dyDescent="0.25">
      <c r="C1583" s="20"/>
      <c r="D1583" s="21"/>
      <c r="E1583" s="125" t="s">
        <v>184</v>
      </c>
      <c r="F1583" s="20"/>
      <c r="G1583" s="131" t="s">
        <v>184</v>
      </c>
      <c r="H1583" s="131" t="s">
        <v>184</v>
      </c>
      <c r="I1583" s="132" t="s">
        <v>184</v>
      </c>
      <c r="AB1583" s="26" t="str">
        <f t="shared" si="72"/>
        <v/>
      </c>
      <c r="AC1583" s="26" t="str">
        <f t="shared" si="73"/>
        <v/>
      </c>
      <c r="AD1583" s="23" t="str">
        <f t="shared" si="74"/>
        <v/>
      </c>
    </row>
    <row r="1584" spans="3:30" ht="15.75" x14ac:dyDescent="0.25">
      <c r="C1584" s="20"/>
      <c r="D1584" s="21"/>
      <c r="E1584" s="125" t="s">
        <v>184</v>
      </c>
      <c r="F1584" s="20"/>
      <c r="G1584" s="131" t="s">
        <v>184</v>
      </c>
      <c r="H1584" s="131" t="s">
        <v>184</v>
      </c>
      <c r="I1584" s="132" t="s">
        <v>184</v>
      </c>
      <c r="AB1584" s="26" t="str">
        <f t="shared" si="72"/>
        <v/>
      </c>
      <c r="AC1584" s="26" t="str">
        <f t="shared" si="73"/>
        <v/>
      </c>
      <c r="AD1584" s="23" t="str">
        <f t="shared" si="74"/>
        <v/>
      </c>
    </row>
    <row r="1585" spans="3:30" ht="15.75" x14ac:dyDescent="0.25">
      <c r="C1585" s="20"/>
      <c r="D1585" s="21"/>
      <c r="E1585" s="125" t="s">
        <v>184</v>
      </c>
      <c r="F1585" s="20"/>
      <c r="G1585" s="131" t="s">
        <v>184</v>
      </c>
      <c r="H1585" s="131" t="s">
        <v>184</v>
      </c>
      <c r="I1585" s="132" t="s">
        <v>184</v>
      </c>
      <c r="AB1585" s="26" t="str">
        <f t="shared" si="72"/>
        <v/>
      </c>
      <c r="AC1585" s="26" t="str">
        <f t="shared" si="73"/>
        <v/>
      </c>
      <c r="AD1585" s="23" t="str">
        <f t="shared" si="74"/>
        <v/>
      </c>
    </row>
    <row r="1586" spans="3:30" ht="15.75" x14ac:dyDescent="0.25">
      <c r="C1586" s="20"/>
      <c r="D1586" s="21"/>
      <c r="E1586" s="125" t="s">
        <v>184</v>
      </c>
      <c r="F1586" s="20"/>
      <c r="G1586" s="131" t="s">
        <v>184</v>
      </c>
      <c r="H1586" s="131" t="s">
        <v>184</v>
      </c>
      <c r="I1586" s="132" t="s">
        <v>184</v>
      </c>
      <c r="AB1586" s="26" t="str">
        <f t="shared" si="72"/>
        <v/>
      </c>
      <c r="AC1586" s="26" t="str">
        <f t="shared" si="73"/>
        <v/>
      </c>
      <c r="AD1586" s="23" t="str">
        <f t="shared" si="74"/>
        <v/>
      </c>
    </row>
    <row r="1587" spans="3:30" ht="15.75" x14ac:dyDescent="0.25">
      <c r="C1587" s="20"/>
      <c r="D1587" s="21"/>
      <c r="E1587" s="125" t="s">
        <v>184</v>
      </c>
      <c r="F1587" s="20"/>
      <c r="G1587" s="131" t="s">
        <v>184</v>
      </c>
      <c r="H1587" s="131" t="s">
        <v>184</v>
      </c>
      <c r="I1587" s="132" t="s">
        <v>184</v>
      </c>
      <c r="AB1587" s="26" t="str">
        <f t="shared" si="72"/>
        <v/>
      </c>
      <c r="AC1587" s="26" t="str">
        <f t="shared" si="73"/>
        <v/>
      </c>
      <c r="AD1587" s="23" t="str">
        <f t="shared" si="74"/>
        <v/>
      </c>
    </row>
    <row r="1588" spans="3:30" ht="15.75" x14ac:dyDescent="0.25">
      <c r="C1588" s="20"/>
      <c r="D1588" s="21"/>
      <c r="E1588" s="125" t="s">
        <v>184</v>
      </c>
      <c r="F1588" s="20"/>
      <c r="G1588" s="131" t="s">
        <v>184</v>
      </c>
      <c r="H1588" s="131" t="s">
        <v>184</v>
      </c>
      <c r="I1588" s="132" t="s">
        <v>184</v>
      </c>
      <c r="AB1588" s="26" t="str">
        <f t="shared" si="72"/>
        <v/>
      </c>
      <c r="AC1588" s="26" t="str">
        <f t="shared" si="73"/>
        <v/>
      </c>
      <c r="AD1588" s="23" t="str">
        <f t="shared" si="74"/>
        <v/>
      </c>
    </row>
    <row r="1589" spans="3:30" ht="15.75" x14ac:dyDescent="0.25">
      <c r="C1589" s="20"/>
      <c r="D1589" s="21"/>
      <c r="E1589" s="125" t="s">
        <v>184</v>
      </c>
      <c r="F1589" s="20"/>
      <c r="G1589" s="131" t="s">
        <v>184</v>
      </c>
      <c r="H1589" s="131" t="s">
        <v>184</v>
      </c>
      <c r="I1589" s="132" t="s">
        <v>184</v>
      </c>
      <c r="AB1589" s="26" t="str">
        <f t="shared" si="72"/>
        <v/>
      </c>
      <c r="AC1589" s="26" t="str">
        <f t="shared" si="73"/>
        <v/>
      </c>
      <c r="AD1589" s="23" t="str">
        <f t="shared" si="74"/>
        <v/>
      </c>
    </row>
    <row r="1590" spans="3:30" ht="15.75" x14ac:dyDescent="0.25">
      <c r="C1590" s="20"/>
      <c r="D1590" s="21"/>
      <c r="E1590" s="125" t="s">
        <v>184</v>
      </c>
      <c r="F1590" s="20"/>
      <c r="G1590" s="131" t="s">
        <v>184</v>
      </c>
      <c r="H1590" s="131" t="s">
        <v>184</v>
      </c>
      <c r="I1590" s="132" t="s">
        <v>184</v>
      </c>
      <c r="AB1590" s="26" t="str">
        <f t="shared" si="72"/>
        <v/>
      </c>
      <c r="AC1590" s="26" t="str">
        <f t="shared" si="73"/>
        <v/>
      </c>
      <c r="AD1590" s="23" t="str">
        <f t="shared" si="74"/>
        <v/>
      </c>
    </row>
    <row r="1591" spans="3:30" ht="15.75" x14ac:dyDescent="0.25">
      <c r="C1591" s="20"/>
      <c r="D1591" s="21"/>
      <c r="E1591" s="125" t="s">
        <v>184</v>
      </c>
      <c r="F1591" s="20"/>
      <c r="G1591" s="131" t="s">
        <v>184</v>
      </c>
      <c r="H1591" s="131" t="s">
        <v>184</v>
      </c>
      <c r="I1591" s="132" t="s">
        <v>184</v>
      </c>
      <c r="AB1591" s="26" t="str">
        <f t="shared" si="72"/>
        <v/>
      </c>
      <c r="AC1591" s="26" t="str">
        <f t="shared" si="73"/>
        <v/>
      </c>
      <c r="AD1591" s="23" t="str">
        <f t="shared" si="74"/>
        <v/>
      </c>
    </row>
    <row r="1592" spans="3:30" ht="15.75" x14ac:dyDescent="0.25">
      <c r="C1592" s="20"/>
      <c r="D1592" s="21"/>
      <c r="E1592" s="125" t="s">
        <v>184</v>
      </c>
      <c r="F1592" s="20"/>
      <c r="G1592" s="131" t="s">
        <v>184</v>
      </c>
      <c r="H1592" s="131" t="s">
        <v>184</v>
      </c>
      <c r="I1592" s="132" t="s">
        <v>184</v>
      </c>
      <c r="AB1592" s="26" t="str">
        <f t="shared" si="72"/>
        <v/>
      </c>
      <c r="AC1592" s="26" t="str">
        <f t="shared" si="73"/>
        <v/>
      </c>
      <c r="AD1592" s="23" t="str">
        <f t="shared" si="74"/>
        <v/>
      </c>
    </row>
    <row r="1593" spans="3:30" ht="15.75" x14ac:dyDescent="0.25">
      <c r="C1593" s="20"/>
      <c r="D1593" s="21"/>
      <c r="E1593" s="125" t="s">
        <v>184</v>
      </c>
      <c r="F1593" s="20"/>
      <c r="G1593" s="131" t="s">
        <v>184</v>
      </c>
      <c r="H1593" s="131" t="s">
        <v>184</v>
      </c>
      <c r="I1593" s="132" t="s">
        <v>184</v>
      </c>
      <c r="AB1593" s="26" t="str">
        <f t="shared" si="72"/>
        <v/>
      </c>
      <c r="AC1593" s="26" t="str">
        <f t="shared" si="73"/>
        <v/>
      </c>
      <c r="AD1593" s="23" t="str">
        <f t="shared" si="74"/>
        <v/>
      </c>
    </row>
    <row r="1594" spans="3:30" ht="15.75" x14ac:dyDescent="0.25">
      <c r="C1594" s="20"/>
      <c r="D1594" s="21"/>
      <c r="E1594" s="125" t="s">
        <v>184</v>
      </c>
      <c r="F1594" s="20"/>
      <c r="G1594" s="131" t="s">
        <v>184</v>
      </c>
      <c r="H1594" s="131" t="s">
        <v>184</v>
      </c>
      <c r="I1594" s="132" t="s">
        <v>184</v>
      </c>
      <c r="AB1594" s="26" t="str">
        <f t="shared" si="72"/>
        <v/>
      </c>
      <c r="AC1594" s="26" t="str">
        <f t="shared" si="73"/>
        <v/>
      </c>
      <c r="AD1594" s="23" t="str">
        <f t="shared" si="74"/>
        <v/>
      </c>
    </row>
    <row r="1595" spans="3:30" ht="15.75" x14ac:dyDescent="0.25">
      <c r="C1595" s="20"/>
      <c r="D1595" s="21"/>
      <c r="E1595" s="125" t="s">
        <v>184</v>
      </c>
      <c r="F1595" s="20"/>
      <c r="G1595" s="131" t="s">
        <v>184</v>
      </c>
      <c r="H1595" s="131" t="s">
        <v>184</v>
      </c>
      <c r="I1595" s="132" t="s">
        <v>184</v>
      </c>
      <c r="AB1595" s="26" t="str">
        <f t="shared" si="72"/>
        <v/>
      </c>
      <c r="AC1595" s="26" t="str">
        <f t="shared" si="73"/>
        <v/>
      </c>
      <c r="AD1595" s="23" t="str">
        <f t="shared" si="74"/>
        <v/>
      </c>
    </row>
    <row r="1596" spans="3:30" ht="15.75" x14ac:dyDescent="0.25">
      <c r="C1596" s="20"/>
      <c r="D1596" s="21"/>
      <c r="E1596" s="125" t="s">
        <v>184</v>
      </c>
      <c r="F1596" s="20"/>
      <c r="G1596" s="131" t="s">
        <v>184</v>
      </c>
      <c r="H1596" s="131" t="s">
        <v>184</v>
      </c>
      <c r="I1596" s="132" t="s">
        <v>184</v>
      </c>
      <c r="AB1596" s="26" t="str">
        <f t="shared" si="72"/>
        <v/>
      </c>
      <c r="AC1596" s="26" t="str">
        <f t="shared" si="73"/>
        <v/>
      </c>
      <c r="AD1596" s="23" t="str">
        <f t="shared" si="74"/>
        <v/>
      </c>
    </row>
    <row r="1597" spans="3:30" ht="15.75" x14ac:dyDescent="0.25">
      <c r="C1597" s="20"/>
      <c r="D1597" s="21"/>
      <c r="E1597" s="125" t="s">
        <v>184</v>
      </c>
      <c r="F1597" s="20"/>
      <c r="G1597" s="131" t="s">
        <v>184</v>
      </c>
      <c r="H1597" s="131" t="s">
        <v>184</v>
      </c>
      <c r="I1597" s="132" t="s">
        <v>184</v>
      </c>
      <c r="AB1597" s="26" t="str">
        <f t="shared" si="72"/>
        <v/>
      </c>
      <c r="AC1597" s="26" t="str">
        <f t="shared" si="73"/>
        <v/>
      </c>
      <c r="AD1597" s="23" t="str">
        <f t="shared" si="74"/>
        <v/>
      </c>
    </row>
    <row r="1598" spans="3:30" ht="15.75" x14ac:dyDescent="0.25">
      <c r="C1598" s="20"/>
      <c r="D1598" s="21"/>
      <c r="E1598" s="125" t="s">
        <v>184</v>
      </c>
      <c r="F1598" s="20"/>
      <c r="G1598" s="131" t="s">
        <v>184</v>
      </c>
      <c r="H1598" s="131" t="s">
        <v>184</v>
      </c>
      <c r="I1598" s="132" t="s">
        <v>184</v>
      </c>
      <c r="AB1598" s="26" t="str">
        <f t="shared" si="72"/>
        <v/>
      </c>
      <c r="AC1598" s="26" t="str">
        <f t="shared" si="73"/>
        <v/>
      </c>
      <c r="AD1598" s="23" t="str">
        <f t="shared" si="74"/>
        <v/>
      </c>
    </row>
    <row r="1599" spans="3:30" ht="15.75" x14ac:dyDescent="0.25">
      <c r="C1599" s="20"/>
      <c r="D1599" s="21"/>
      <c r="E1599" s="125" t="s">
        <v>184</v>
      </c>
      <c r="F1599" s="20"/>
      <c r="G1599" s="131" t="s">
        <v>184</v>
      </c>
      <c r="H1599" s="131" t="s">
        <v>184</v>
      </c>
      <c r="I1599" s="132" t="s">
        <v>184</v>
      </c>
      <c r="AB1599" s="26" t="str">
        <f t="shared" si="72"/>
        <v/>
      </c>
      <c r="AC1599" s="26" t="str">
        <f t="shared" si="73"/>
        <v/>
      </c>
      <c r="AD1599" s="23" t="str">
        <f t="shared" si="74"/>
        <v/>
      </c>
    </row>
    <row r="1600" spans="3:30" ht="15.75" x14ac:dyDescent="0.25">
      <c r="C1600" s="20"/>
      <c r="D1600" s="21"/>
      <c r="E1600" s="125" t="s">
        <v>184</v>
      </c>
      <c r="F1600" s="20"/>
      <c r="G1600" s="131" t="s">
        <v>184</v>
      </c>
      <c r="H1600" s="131" t="s">
        <v>184</v>
      </c>
      <c r="I1600" s="132" t="s">
        <v>184</v>
      </c>
      <c r="AB1600" s="26" t="str">
        <f t="shared" si="72"/>
        <v/>
      </c>
      <c r="AC1600" s="26" t="str">
        <f t="shared" si="73"/>
        <v/>
      </c>
      <c r="AD1600" s="23" t="str">
        <f t="shared" si="74"/>
        <v/>
      </c>
    </row>
    <row r="1601" spans="3:30" ht="15.75" x14ac:dyDescent="0.25">
      <c r="C1601" s="20"/>
      <c r="D1601" s="21"/>
      <c r="E1601" s="125" t="s">
        <v>184</v>
      </c>
      <c r="F1601" s="20"/>
      <c r="G1601" s="131" t="s">
        <v>184</v>
      </c>
      <c r="H1601" s="131" t="s">
        <v>184</v>
      </c>
      <c r="I1601" s="132" t="s">
        <v>184</v>
      </c>
      <c r="AB1601" s="26" t="str">
        <f t="shared" si="72"/>
        <v/>
      </c>
      <c r="AC1601" s="26" t="str">
        <f t="shared" si="73"/>
        <v/>
      </c>
      <c r="AD1601" s="23" t="str">
        <f t="shared" si="74"/>
        <v/>
      </c>
    </row>
    <row r="1602" spans="3:30" ht="15.75" x14ac:dyDescent="0.25">
      <c r="C1602" s="20"/>
      <c r="D1602" s="21"/>
      <c r="E1602" s="125" t="s">
        <v>184</v>
      </c>
      <c r="F1602" s="20"/>
      <c r="G1602" s="131" t="s">
        <v>184</v>
      </c>
      <c r="H1602" s="131" t="s">
        <v>184</v>
      </c>
      <c r="I1602" s="132" t="s">
        <v>184</v>
      </c>
      <c r="AB1602" s="26" t="str">
        <f t="shared" si="72"/>
        <v/>
      </c>
      <c r="AC1602" s="26" t="str">
        <f t="shared" si="73"/>
        <v/>
      </c>
      <c r="AD1602" s="23" t="str">
        <f t="shared" si="74"/>
        <v/>
      </c>
    </row>
    <row r="1603" spans="3:30" ht="15.75" x14ac:dyDescent="0.25">
      <c r="C1603" s="20"/>
      <c r="D1603" s="21"/>
      <c r="E1603" s="125" t="s">
        <v>184</v>
      </c>
      <c r="F1603" s="20"/>
      <c r="G1603" s="131" t="s">
        <v>184</v>
      </c>
      <c r="H1603" s="131" t="s">
        <v>184</v>
      </c>
      <c r="I1603" s="132" t="s">
        <v>184</v>
      </c>
      <c r="AB1603" s="26" t="str">
        <f t="shared" si="72"/>
        <v/>
      </c>
      <c r="AC1603" s="26" t="str">
        <f t="shared" si="73"/>
        <v/>
      </c>
      <c r="AD1603" s="23" t="str">
        <f t="shared" si="74"/>
        <v/>
      </c>
    </row>
    <row r="1604" spans="3:30" ht="15.75" x14ac:dyDescent="0.25">
      <c r="C1604" s="20"/>
      <c r="D1604" s="21"/>
      <c r="E1604" s="125" t="s">
        <v>184</v>
      </c>
      <c r="F1604" s="20"/>
      <c r="G1604" s="131" t="s">
        <v>184</v>
      </c>
      <c r="H1604" s="131" t="s">
        <v>184</v>
      </c>
      <c r="I1604" s="132" t="s">
        <v>184</v>
      </c>
      <c r="AB1604" s="26" t="str">
        <f t="shared" si="72"/>
        <v/>
      </c>
      <c r="AC1604" s="26" t="str">
        <f t="shared" si="73"/>
        <v/>
      </c>
      <c r="AD1604" s="23" t="str">
        <f t="shared" si="74"/>
        <v/>
      </c>
    </row>
    <row r="1605" spans="3:30" ht="15.75" x14ac:dyDescent="0.25">
      <c r="C1605" s="20"/>
      <c r="D1605" s="21"/>
      <c r="E1605" s="125" t="s">
        <v>184</v>
      </c>
      <c r="F1605" s="20"/>
      <c r="G1605" s="131" t="s">
        <v>184</v>
      </c>
      <c r="H1605" s="131" t="s">
        <v>184</v>
      </c>
      <c r="I1605" s="132" t="s">
        <v>184</v>
      </c>
      <c r="AB1605" s="26" t="str">
        <f t="shared" si="72"/>
        <v/>
      </c>
      <c r="AC1605" s="26" t="str">
        <f t="shared" si="73"/>
        <v/>
      </c>
      <c r="AD1605" s="23" t="str">
        <f t="shared" si="74"/>
        <v/>
      </c>
    </row>
    <row r="1606" spans="3:30" ht="15.75" x14ac:dyDescent="0.25">
      <c r="C1606" s="20"/>
      <c r="D1606" s="21"/>
      <c r="E1606" s="125" t="s">
        <v>184</v>
      </c>
      <c r="F1606" s="20"/>
      <c r="G1606" s="131" t="s">
        <v>184</v>
      </c>
      <c r="H1606" s="131" t="s">
        <v>184</v>
      </c>
      <c r="I1606" s="132" t="s">
        <v>184</v>
      </c>
      <c r="AB1606" s="26" t="str">
        <f t="shared" si="72"/>
        <v/>
      </c>
      <c r="AC1606" s="26" t="str">
        <f t="shared" si="73"/>
        <v/>
      </c>
      <c r="AD1606" s="23" t="str">
        <f t="shared" si="74"/>
        <v/>
      </c>
    </row>
    <row r="1607" spans="3:30" ht="15.75" x14ac:dyDescent="0.25">
      <c r="C1607" s="20"/>
      <c r="D1607" s="21"/>
      <c r="E1607" s="125" t="s">
        <v>184</v>
      </c>
      <c r="F1607" s="20"/>
      <c r="G1607" s="131" t="s">
        <v>184</v>
      </c>
      <c r="H1607" s="131" t="s">
        <v>184</v>
      </c>
      <c r="I1607" s="132" t="s">
        <v>184</v>
      </c>
      <c r="AB1607" s="26" t="str">
        <f t="shared" ref="AB1607:AB1670" si="75">IF(D1607="","",MONTH(D1607))</f>
        <v/>
      </c>
      <c r="AC1607" s="26" t="str">
        <f t="shared" ref="AC1607:AC1670" si="76">IF(D1607="","",YEAR(D1607))</f>
        <v/>
      </c>
      <c r="AD1607" s="23" t="str">
        <f t="shared" ref="AD1607:AD1670" si="77">IF(ISERROR(
IF(G1607="","",H1607-G1607)),"",IF(G1607="","",H1607-G1607))</f>
        <v/>
      </c>
    </row>
    <row r="1608" spans="3:30" ht="15.75" x14ac:dyDescent="0.25">
      <c r="C1608" s="20"/>
      <c r="D1608" s="21"/>
      <c r="E1608" s="125" t="s">
        <v>184</v>
      </c>
      <c r="F1608" s="20"/>
      <c r="G1608" s="131" t="s">
        <v>184</v>
      </c>
      <c r="H1608" s="131" t="s">
        <v>184</v>
      </c>
      <c r="I1608" s="132" t="s">
        <v>184</v>
      </c>
      <c r="AB1608" s="26" t="str">
        <f t="shared" si="75"/>
        <v/>
      </c>
      <c r="AC1608" s="26" t="str">
        <f t="shared" si="76"/>
        <v/>
      </c>
      <c r="AD1608" s="23" t="str">
        <f t="shared" si="77"/>
        <v/>
      </c>
    </row>
    <row r="1609" spans="3:30" ht="15.75" x14ac:dyDescent="0.25">
      <c r="C1609" s="20"/>
      <c r="D1609" s="21"/>
      <c r="E1609" s="125" t="s">
        <v>184</v>
      </c>
      <c r="F1609" s="20"/>
      <c r="G1609" s="131" t="s">
        <v>184</v>
      </c>
      <c r="H1609" s="131" t="s">
        <v>184</v>
      </c>
      <c r="I1609" s="132" t="s">
        <v>184</v>
      </c>
      <c r="AB1609" s="26" t="str">
        <f t="shared" si="75"/>
        <v/>
      </c>
      <c r="AC1609" s="26" t="str">
        <f t="shared" si="76"/>
        <v/>
      </c>
      <c r="AD1609" s="23" t="str">
        <f t="shared" si="77"/>
        <v/>
      </c>
    </row>
    <row r="1610" spans="3:30" ht="15.75" x14ac:dyDescent="0.25">
      <c r="C1610" s="20"/>
      <c r="D1610" s="21"/>
      <c r="E1610" s="125" t="s">
        <v>184</v>
      </c>
      <c r="F1610" s="20"/>
      <c r="G1610" s="131" t="s">
        <v>184</v>
      </c>
      <c r="H1610" s="131" t="s">
        <v>184</v>
      </c>
      <c r="I1610" s="132" t="s">
        <v>184</v>
      </c>
      <c r="AB1610" s="26" t="str">
        <f t="shared" si="75"/>
        <v/>
      </c>
      <c r="AC1610" s="26" t="str">
        <f t="shared" si="76"/>
        <v/>
      </c>
      <c r="AD1610" s="23" t="str">
        <f t="shared" si="77"/>
        <v/>
      </c>
    </row>
    <row r="1611" spans="3:30" ht="15.75" x14ac:dyDescent="0.25">
      <c r="C1611" s="20"/>
      <c r="D1611" s="21"/>
      <c r="E1611" s="125" t="s">
        <v>184</v>
      </c>
      <c r="F1611" s="20"/>
      <c r="G1611" s="131" t="s">
        <v>184</v>
      </c>
      <c r="H1611" s="131" t="s">
        <v>184</v>
      </c>
      <c r="I1611" s="132" t="s">
        <v>184</v>
      </c>
      <c r="AB1611" s="26" t="str">
        <f t="shared" si="75"/>
        <v/>
      </c>
      <c r="AC1611" s="26" t="str">
        <f t="shared" si="76"/>
        <v/>
      </c>
      <c r="AD1611" s="23" t="str">
        <f t="shared" si="77"/>
        <v/>
      </c>
    </row>
    <row r="1612" spans="3:30" ht="15.75" x14ac:dyDescent="0.25">
      <c r="C1612" s="20"/>
      <c r="D1612" s="21"/>
      <c r="E1612" s="125" t="s">
        <v>184</v>
      </c>
      <c r="F1612" s="20"/>
      <c r="G1612" s="131" t="s">
        <v>184</v>
      </c>
      <c r="H1612" s="131" t="s">
        <v>184</v>
      </c>
      <c r="I1612" s="132" t="s">
        <v>184</v>
      </c>
      <c r="AB1612" s="26" t="str">
        <f t="shared" si="75"/>
        <v/>
      </c>
      <c r="AC1612" s="26" t="str">
        <f t="shared" si="76"/>
        <v/>
      </c>
      <c r="AD1612" s="23" t="str">
        <f t="shared" si="77"/>
        <v/>
      </c>
    </row>
    <row r="1613" spans="3:30" ht="15.75" x14ac:dyDescent="0.25">
      <c r="C1613" s="20"/>
      <c r="D1613" s="21"/>
      <c r="E1613" s="125" t="s">
        <v>184</v>
      </c>
      <c r="F1613" s="20"/>
      <c r="G1613" s="131" t="s">
        <v>184</v>
      </c>
      <c r="H1613" s="131" t="s">
        <v>184</v>
      </c>
      <c r="I1613" s="132" t="s">
        <v>184</v>
      </c>
      <c r="AB1613" s="26" t="str">
        <f t="shared" si="75"/>
        <v/>
      </c>
      <c r="AC1613" s="26" t="str">
        <f t="shared" si="76"/>
        <v/>
      </c>
      <c r="AD1613" s="23" t="str">
        <f t="shared" si="77"/>
        <v/>
      </c>
    </row>
    <row r="1614" spans="3:30" ht="15.75" x14ac:dyDescent="0.25">
      <c r="C1614" s="20"/>
      <c r="D1614" s="21"/>
      <c r="E1614" s="125" t="s">
        <v>184</v>
      </c>
      <c r="F1614" s="20"/>
      <c r="G1614" s="131" t="s">
        <v>184</v>
      </c>
      <c r="H1614" s="131" t="s">
        <v>184</v>
      </c>
      <c r="I1614" s="132" t="s">
        <v>184</v>
      </c>
      <c r="AB1614" s="26" t="str">
        <f t="shared" si="75"/>
        <v/>
      </c>
      <c r="AC1614" s="26" t="str">
        <f t="shared" si="76"/>
        <v/>
      </c>
      <c r="AD1614" s="23" t="str">
        <f t="shared" si="77"/>
        <v/>
      </c>
    </row>
    <row r="1615" spans="3:30" ht="15.75" x14ac:dyDescent="0.25">
      <c r="C1615" s="20"/>
      <c r="D1615" s="21"/>
      <c r="E1615" s="125" t="s">
        <v>184</v>
      </c>
      <c r="F1615" s="20"/>
      <c r="G1615" s="131" t="s">
        <v>184</v>
      </c>
      <c r="H1615" s="131" t="s">
        <v>184</v>
      </c>
      <c r="I1615" s="132" t="s">
        <v>184</v>
      </c>
      <c r="AB1615" s="26" t="str">
        <f t="shared" si="75"/>
        <v/>
      </c>
      <c r="AC1615" s="26" t="str">
        <f t="shared" si="76"/>
        <v/>
      </c>
      <c r="AD1615" s="23" t="str">
        <f t="shared" si="77"/>
        <v/>
      </c>
    </row>
    <row r="1616" spans="3:30" ht="15.75" x14ac:dyDescent="0.25">
      <c r="C1616" s="20"/>
      <c r="D1616" s="21"/>
      <c r="E1616" s="125" t="s">
        <v>184</v>
      </c>
      <c r="F1616" s="20"/>
      <c r="G1616" s="131" t="s">
        <v>184</v>
      </c>
      <c r="H1616" s="131" t="s">
        <v>184</v>
      </c>
      <c r="I1616" s="132" t="s">
        <v>184</v>
      </c>
      <c r="AB1616" s="26" t="str">
        <f t="shared" si="75"/>
        <v/>
      </c>
      <c r="AC1616" s="26" t="str">
        <f t="shared" si="76"/>
        <v/>
      </c>
      <c r="AD1616" s="23" t="str">
        <f t="shared" si="77"/>
        <v/>
      </c>
    </row>
    <row r="1617" spans="3:30" ht="15.75" x14ac:dyDescent="0.25">
      <c r="C1617" s="20"/>
      <c r="D1617" s="21"/>
      <c r="E1617" s="125" t="s">
        <v>184</v>
      </c>
      <c r="F1617" s="20"/>
      <c r="G1617" s="131" t="s">
        <v>184</v>
      </c>
      <c r="H1617" s="131" t="s">
        <v>184</v>
      </c>
      <c r="I1617" s="132" t="s">
        <v>184</v>
      </c>
      <c r="AB1617" s="26" t="str">
        <f t="shared" si="75"/>
        <v/>
      </c>
      <c r="AC1617" s="26" t="str">
        <f t="shared" si="76"/>
        <v/>
      </c>
      <c r="AD1617" s="23" t="str">
        <f t="shared" si="77"/>
        <v/>
      </c>
    </row>
    <row r="1618" spans="3:30" ht="15.75" x14ac:dyDescent="0.25">
      <c r="C1618" s="20"/>
      <c r="D1618" s="21"/>
      <c r="E1618" s="125" t="s">
        <v>184</v>
      </c>
      <c r="F1618" s="20"/>
      <c r="G1618" s="131" t="s">
        <v>184</v>
      </c>
      <c r="H1618" s="131" t="s">
        <v>184</v>
      </c>
      <c r="I1618" s="132" t="s">
        <v>184</v>
      </c>
      <c r="AB1618" s="26" t="str">
        <f t="shared" si="75"/>
        <v/>
      </c>
      <c r="AC1618" s="26" t="str">
        <f t="shared" si="76"/>
        <v/>
      </c>
      <c r="AD1618" s="23" t="str">
        <f t="shared" si="77"/>
        <v/>
      </c>
    </row>
    <row r="1619" spans="3:30" ht="15.75" x14ac:dyDescent="0.25">
      <c r="C1619" s="20"/>
      <c r="D1619" s="21"/>
      <c r="E1619" s="125" t="s">
        <v>184</v>
      </c>
      <c r="F1619" s="20"/>
      <c r="G1619" s="131" t="s">
        <v>184</v>
      </c>
      <c r="H1619" s="131" t="s">
        <v>184</v>
      </c>
      <c r="I1619" s="132" t="s">
        <v>184</v>
      </c>
      <c r="AB1619" s="26" t="str">
        <f t="shared" si="75"/>
        <v/>
      </c>
      <c r="AC1619" s="26" t="str">
        <f t="shared" si="76"/>
        <v/>
      </c>
      <c r="AD1619" s="23" t="str">
        <f t="shared" si="77"/>
        <v/>
      </c>
    </row>
    <row r="1620" spans="3:30" ht="15.75" x14ac:dyDescent="0.25">
      <c r="C1620" s="20"/>
      <c r="D1620" s="21"/>
      <c r="E1620" s="125" t="s">
        <v>184</v>
      </c>
      <c r="F1620" s="20"/>
      <c r="G1620" s="131" t="s">
        <v>184</v>
      </c>
      <c r="H1620" s="131" t="s">
        <v>184</v>
      </c>
      <c r="I1620" s="132" t="s">
        <v>184</v>
      </c>
      <c r="AB1620" s="26" t="str">
        <f t="shared" si="75"/>
        <v/>
      </c>
      <c r="AC1620" s="26" t="str">
        <f t="shared" si="76"/>
        <v/>
      </c>
      <c r="AD1620" s="23" t="str">
        <f t="shared" si="77"/>
        <v/>
      </c>
    </row>
    <row r="1621" spans="3:30" ht="15.75" x14ac:dyDescent="0.25">
      <c r="C1621" s="20"/>
      <c r="D1621" s="21"/>
      <c r="E1621" s="125" t="s">
        <v>184</v>
      </c>
      <c r="F1621" s="20"/>
      <c r="G1621" s="131" t="s">
        <v>184</v>
      </c>
      <c r="H1621" s="131" t="s">
        <v>184</v>
      </c>
      <c r="I1621" s="132" t="s">
        <v>184</v>
      </c>
      <c r="AB1621" s="26" t="str">
        <f t="shared" si="75"/>
        <v/>
      </c>
      <c r="AC1621" s="26" t="str">
        <f t="shared" si="76"/>
        <v/>
      </c>
      <c r="AD1621" s="23" t="str">
        <f t="shared" si="77"/>
        <v/>
      </c>
    </row>
    <row r="1622" spans="3:30" ht="15.75" x14ac:dyDescent="0.25">
      <c r="C1622" s="20"/>
      <c r="D1622" s="21"/>
      <c r="E1622" s="125" t="s">
        <v>184</v>
      </c>
      <c r="F1622" s="20"/>
      <c r="G1622" s="131" t="s">
        <v>184</v>
      </c>
      <c r="H1622" s="131" t="s">
        <v>184</v>
      </c>
      <c r="I1622" s="132" t="s">
        <v>184</v>
      </c>
      <c r="AB1622" s="26" t="str">
        <f t="shared" si="75"/>
        <v/>
      </c>
      <c r="AC1622" s="26" t="str">
        <f t="shared" si="76"/>
        <v/>
      </c>
      <c r="AD1622" s="23" t="str">
        <f t="shared" si="77"/>
        <v/>
      </c>
    </row>
    <row r="1623" spans="3:30" ht="15.75" x14ac:dyDescent="0.25">
      <c r="C1623" s="20"/>
      <c r="D1623" s="21"/>
      <c r="E1623" s="125" t="s">
        <v>184</v>
      </c>
      <c r="F1623" s="20"/>
      <c r="G1623" s="131" t="s">
        <v>184</v>
      </c>
      <c r="H1623" s="131" t="s">
        <v>184</v>
      </c>
      <c r="I1623" s="132" t="s">
        <v>184</v>
      </c>
      <c r="AB1623" s="26" t="str">
        <f t="shared" si="75"/>
        <v/>
      </c>
      <c r="AC1623" s="26" t="str">
        <f t="shared" si="76"/>
        <v/>
      </c>
      <c r="AD1623" s="23" t="str">
        <f t="shared" si="77"/>
        <v/>
      </c>
    </row>
    <row r="1624" spans="3:30" ht="15.75" x14ac:dyDescent="0.25">
      <c r="C1624" s="20"/>
      <c r="D1624" s="21"/>
      <c r="E1624" s="125" t="s">
        <v>184</v>
      </c>
      <c r="F1624" s="20"/>
      <c r="G1624" s="131" t="s">
        <v>184</v>
      </c>
      <c r="H1624" s="131" t="s">
        <v>184</v>
      </c>
      <c r="I1624" s="132" t="s">
        <v>184</v>
      </c>
      <c r="AB1624" s="26" t="str">
        <f t="shared" si="75"/>
        <v/>
      </c>
      <c r="AC1624" s="26" t="str">
        <f t="shared" si="76"/>
        <v/>
      </c>
      <c r="AD1624" s="23" t="str">
        <f t="shared" si="77"/>
        <v/>
      </c>
    </row>
    <row r="1625" spans="3:30" ht="15.75" x14ac:dyDescent="0.25">
      <c r="C1625" s="20"/>
      <c r="D1625" s="21"/>
      <c r="E1625" s="125" t="s">
        <v>184</v>
      </c>
      <c r="F1625" s="20"/>
      <c r="G1625" s="131" t="s">
        <v>184</v>
      </c>
      <c r="H1625" s="131" t="s">
        <v>184</v>
      </c>
      <c r="I1625" s="132" t="s">
        <v>184</v>
      </c>
      <c r="AB1625" s="26" t="str">
        <f t="shared" si="75"/>
        <v/>
      </c>
      <c r="AC1625" s="26" t="str">
        <f t="shared" si="76"/>
        <v/>
      </c>
      <c r="AD1625" s="23" t="str">
        <f t="shared" si="77"/>
        <v/>
      </c>
    </row>
    <row r="1626" spans="3:30" ht="15.75" x14ac:dyDescent="0.25">
      <c r="C1626" s="20"/>
      <c r="D1626" s="21"/>
      <c r="E1626" s="125" t="s">
        <v>184</v>
      </c>
      <c r="F1626" s="20"/>
      <c r="G1626" s="131" t="s">
        <v>184</v>
      </c>
      <c r="H1626" s="131" t="s">
        <v>184</v>
      </c>
      <c r="I1626" s="132" t="s">
        <v>184</v>
      </c>
      <c r="AB1626" s="26" t="str">
        <f t="shared" si="75"/>
        <v/>
      </c>
      <c r="AC1626" s="26" t="str">
        <f t="shared" si="76"/>
        <v/>
      </c>
      <c r="AD1626" s="23" t="str">
        <f t="shared" si="77"/>
        <v/>
      </c>
    </row>
    <row r="1627" spans="3:30" ht="15.75" x14ac:dyDescent="0.25">
      <c r="C1627" s="20"/>
      <c r="D1627" s="21"/>
      <c r="E1627" s="125" t="s">
        <v>184</v>
      </c>
      <c r="F1627" s="20"/>
      <c r="G1627" s="131" t="s">
        <v>184</v>
      </c>
      <c r="H1627" s="131" t="s">
        <v>184</v>
      </c>
      <c r="I1627" s="132" t="s">
        <v>184</v>
      </c>
      <c r="AB1627" s="26" t="str">
        <f t="shared" si="75"/>
        <v/>
      </c>
      <c r="AC1627" s="26" t="str">
        <f t="shared" si="76"/>
        <v/>
      </c>
      <c r="AD1627" s="23" t="str">
        <f t="shared" si="77"/>
        <v/>
      </c>
    </row>
    <row r="1628" spans="3:30" ht="15.75" x14ac:dyDescent="0.25">
      <c r="C1628" s="20"/>
      <c r="D1628" s="21"/>
      <c r="E1628" s="125" t="s">
        <v>184</v>
      </c>
      <c r="F1628" s="20"/>
      <c r="G1628" s="131" t="s">
        <v>184</v>
      </c>
      <c r="H1628" s="131" t="s">
        <v>184</v>
      </c>
      <c r="I1628" s="132" t="s">
        <v>184</v>
      </c>
      <c r="AB1628" s="26" t="str">
        <f t="shared" si="75"/>
        <v/>
      </c>
      <c r="AC1628" s="26" t="str">
        <f t="shared" si="76"/>
        <v/>
      </c>
      <c r="AD1628" s="23" t="str">
        <f t="shared" si="77"/>
        <v/>
      </c>
    </row>
    <row r="1629" spans="3:30" ht="15.75" x14ac:dyDescent="0.25">
      <c r="C1629" s="20"/>
      <c r="D1629" s="21"/>
      <c r="E1629" s="125" t="s">
        <v>184</v>
      </c>
      <c r="F1629" s="20"/>
      <c r="G1629" s="131" t="s">
        <v>184</v>
      </c>
      <c r="H1629" s="131" t="s">
        <v>184</v>
      </c>
      <c r="I1629" s="132" t="s">
        <v>184</v>
      </c>
      <c r="AB1629" s="26" t="str">
        <f t="shared" si="75"/>
        <v/>
      </c>
      <c r="AC1629" s="26" t="str">
        <f t="shared" si="76"/>
        <v/>
      </c>
      <c r="AD1629" s="23" t="str">
        <f t="shared" si="77"/>
        <v/>
      </c>
    </row>
    <row r="1630" spans="3:30" ht="15.75" x14ac:dyDescent="0.25">
      <c r="C1630" s="20"/>
      <c r="D1630" s="21"/>
      <c r="E1630" s="125" t="s">
        <v>184</v>
      </c>
      <c r="F1630" s="20"/>
      <c r="G1630" s="131" t="s">
        <v>184</v>
      </c>
      <c r="H1630" s="131" t="s">
        <v>184</v>
      </c>
      <c r="I1630" s="132" t="s">
        <v>184</v>
      </c>
      <c r="AB1630" s="26" t="str">
        <f t="shared" si="75"/>
        <v/>
      </c>
      <c r="AC1630" s="26" t="str">
        <f t="shared" si="76"/>
        <v/>
      </c>
      <c r="AD1630" s="23" t="str">
        <f t="shared" si="77"/>
        <v/>
      </c>
    </row>
    <row r="1631" spans="3:30" ht="15.75" x14ac:dyDescent="0.25">
      <c r="C1631" s="20"/>
      <c r="D1631" s="21"/>
      <c r="E1631" s="125" t="s">
        <v>184</v>
      </c>
      <c r="F1631" s="20"/>
      <c r="G1631" s="131" t="s">
        <v>184</v>
      </c>
      <c r="H1631" s="131" t="s">
        <v>184</v>
      </c>
      <c r="I1631" s="132" t="s">
        <v>184</v>
      </c>
      <c r="AB1631" s="26" t="str">
        <f t="shared" si="75"/>
        <v/>
      </c>
      <c r="AC1631" s="26" t="str">
        <f t="shared" si="76"/>
        <v/>
      </c>
      <c r="AD1631" s="23" t="str">
        <f t="shared" si="77"/>
        <v/>
      </c>
    </row>
    <row r="1632" spans="3:30" ht="15.75" x14ac:dyDescent="0.25">
      <c r="C1632" s="20"/>
      <c r="D1632" s="21"/>
      <c r="E1632" s="125" t="s">
        <v>184</v>
      </c>
      <c r="F1632" s="20"/>
      <c r="G1632" s="131" t="s">
        <v>184</v>
      </c>
      <c r="H1632" s="131" t="s">
        <v>184</v>
      </c>
      <c r="I1632" s="132" t="s">
        <v>184</v>
      </c>
      <c r="AB1632" s="26" t="str">
        <f t="shared" si="75"/>
        <v/>
      </c>
      <c r="AC1632" s="26" t="str">
        <f t="shared" si="76"/>
        <v/>
      </c>
      <c r="AD1632" s="23" t="str">
        <f t="shared" si="77"/>
        <v/>
      </c>
    </row>
    <row r="1633" spans="3:30" ht="15.75" x14ac:dyDescent="0.25">
      <c r="C1633" s="20"/>
      <c r="D1633" s="21"/>
      <c r="E1633" s="125" t="s">
        <v>184</v>
      </c>
      <c r="F1633" s="20"/>
      <c r="G1633" s="131" t="s">
        <v>184</v>
      </c>
      <c r="H1633" s="131" t="s">
        <v>184</v>
      </c>
      <c r="I1633" s="132" t="s">
        <v>184</v>
      </c>
      <c r="AB1633" s="26" t="str">
        <f t="shared" si="75"/>
        <v/>
      </c>
      <c r="AC1633" s="26" t="str">
        <f t="shared" si="76"/>
        <v/>
      </c>
      <c r="AD1633" s="23" t="str">
        <f t="shared" si="77"/>
        <v/>
      </c>
    </row>
    <row r="1634" spans="3:30" ht="15.75" x14ac:dyDescent="0.25">
      <c r="C1634" s="20"/>
      <c r="D1634" s="21"/>
      <c r="E1634" s="125" t="s">
        <v>184</v>
      </c>
      <c r="F1634" s="20"/>
      <c r="G1634" s="131" t="s">
        <v>184</v>
      </c>
      <c r="H1634" s="131" t="s">
        <v>184</v>
      </c>
      <c r="I1634" s="132" t="s">
        <v>184</v>
      </c>
      <c r="AB1634" s="26" t="str">
        <f t="shared" si="75"/>
        <v/>
      </c>
      <c r="AC1634" s="26" t="str">
        <f t="shared" si="76"/>
        <v/>
      </c>
      <c r="AD1634" s="23" t="str">
        <f t="shared" si="77"/>
        <v/>
      </c>
    </row>
    <row r="1635" spans="3:30" ht="15.75" x14ac:dyDescent="0.25">
      <c r="C1635" s="20"/>
      <c r="D1635" s="21"/>
      <c r="E1635" s="125" t="s">
        <v>184</v>
      </c>
      <c r="F1635" s="20"/>
      <c r="G1635" s="131" t="s">
        <v>184</v>
      </c>
      <c r="H1635" s="131" t="s">
        <v>184</v>
      </c>
      <c r="I1635" s="132" t="s">
        <v>184</v>
      </c>
      <c r="AB1635" s="26" t="str">
        <f t="shared" si="75"/>
        <v/>
      </c>
      <c r="AC1635" s="26" t="str">
        <f t="shared" si="76"/>
        <v/>
      </c>
      <c r="AD1635" s="23" t="str">
        <f t="shared" si="77"/>
        <v/>
      </c>
    </row>
    <row r="1636" spans="3:30" ht="15.75" x14ac:dyDescent="0.25">
      <c r="C1636" s="20"/>
      <c r="D1636" s="21"/>
      <c r="E1636" s="125" t="s">
        <v>184</v>
      </c>
      <c r="F1636" s="20"/>
      <c r="G1636" s="131" t="s">
        <v>184</v>
      </c>
      <c r="H1636" s="131" t="s">
        <v>184</v>
      </c>
      <c r="I1636" s="132" t="s">
        <v>184</v>
      </c>
      <c r="AB1636" s="26" t="str">
        <f t="shared" si="75"/>
        <v/>
      </c>
      <c r="AC1636" s="26" t="str">
        <f t="shared" si="76"/>
        <v/>
      </c>
      <c r="AD1636" s="23" t="str">
        <f t="shared" si="77"/>
        <v/>
      </c>
    </row>
    <row r="1637" spans="3:30" ht="15.75" x14ac:dyDescent="0.25">
      <c r="C1637" s="20"/>
      <c r="D1637" s="21"/>
      <c r="E1637" s="125" t="s">
        <v>184</v>
      </c>
      <c r="F1637" s="20"/>
      <c r="G1637" s="131" t="s">
        <v>184</v>
      </c>
      <c r="H1637" s="131" t="s">
        <v>184</v>
      </c>
      <c r="I1637" s="132" t="s">
        <v>184</v>
      </c>
      <c r="AB1637" s="26" t="str">
        <f t="shared" si="75"/>
        <v/>
      </c>
      <c r="AC1637" s="26" t="str">
        <f t="shared" si="76"/>
        <v/>
      </c>
      <c r="AD1637" s="23" t="str">
        <f t="shared" si="77"/>
        <v/>
      </c>
    </row>
    <row r="1638" spans="3:30" ht="15.75" x14ac:dyDescent="0.25">
      <c r="C1638" s="20"/>
      <c r="D1638" s="21"/>
      <c r="E1638" s="125" t="s">
        <v>184</v>
      </c>
      <c r="F1638" s="20"/>
      <c r="G1638" s="131" t="s">
        <v>184</v>
      </c>
      <c r="H1638" s="131" t="s">
        <v>184</v>
      </c>
      <c r="I1638" s="132" t="s">
        <v>184</v>
      </c>
      <c r="AB1638" s="26" t="str">
        <f t="shared" si="75"/>
        <v/>
      </c>
      <c r="AC1638" s="26" t="str">
        <f t="shared" si="76"/>
        <v/>
      </c>
      <c r="AD1638" s="23" t="str">
        <f t="shared" si="77"/>
        <v/>
      </c>
    </row>
    <row r="1639" spans="3:30" ht="15.75" x14ac:dyDescent="0.25">
      <c r="C1639" s="20"/>
      <c r="D1639" s="21"/>
      <c r="E1639" s="125" t="s">
        <v>184</v>
      </c>
      <c r="F1639" s="20"/>
      <c r="G1639" s="131" t="s">
        <v>184</v>
      </c>
      <c r="H1639" s="131" t="s">
        <v>184</v>
      </c>
      <c r="I1639" s="132" t="s">
        <v>184</v>
      </c>
      <c r="AB1639" s="26" t="str">
        <f t="shared" si="75"/>
        <v/>
      </c>
      <c r="AC1639" s="26" t="str">
        <f t="shared" si="76"/>
        <v/>
      </c>
      <c r="AD1639" s="23" t="str">
        <f t="shared" si="77"/>
        <v/>
      </c>
    </row>
    <row r="1640" spans="3:30" ht="15.75" x14ac:dyDescent="0.25">
      <c r="C1640" s="20"/>
      <c r="D1640" s="21"/>
      <c r="E1640" s="125" t="s">
        <v>184</v>
      </c>
      <c r="F1640" s="20"/>
      <c r="G1640" s="131" t="s">
        <v>184</v>
      </c>
      <c r="H1640" s="131" t="s">
        <v>184</v>
      </c>
      <c r="I1640" s="132" t="s">
        <v>184</v>
      </c>
      <c r="AB1640" s="26" t="str">
        <f t="shared" si="75"/>
        <v/>
      </c>
      <c r="AC1640" s="26" t="str">
        <f t="shared" si="76"/>
        <v/>
      </c>
      <c r="AD1640" s="23" t="str">
        <f t="shared" si="77"/>
        <v/>
      </c>
    </row>
    <row r="1641" spans="3:30" ht="15.75" x14ac:dyDescent="0.25">
      <c r="C1641" s="20"/>
      <c r="D1641" s="21"/>
      <c r="E1641" s="125" t="s">
        <v>184</v>
      </c>
      <c r="F1641" s="20"/>
      <c r="G1641" s="131" t="s">
        <v>184</v>
      </c>
      <c r="H1641" s="131" t="s">
        <v>184</v>
      </c>
      <c r="I1641" s="132" t="s">
        <v>184</v>
      </c>
      <c r="AB1641" s="26" t="str">
        <f t="shared" si="75"/>
        <v/>
      </c>
      <c r="AC1641" s="26" t="str">
        <f t="shared" si="76"/>
        <v/>
      </c>
      <c r="AD1641" s="23" t="str">
        <f t="shared" si="77"/>
        <v/>
      </c>
    </row>
    <row r="1642" spans="3:30" ht="15.75" x14ac:dyDescent="0.25">
      <c r="C1642" s="20"/>
      <c r="D1642" s="21"/>
      <c r="E1642" s="125" t="s">
        <v>184</v>
      </c>
      <c r="F1642" s="20"/>
      <c r="G1642" s="131" t="s">
        <v>184</v>
      </c>
      <c r="H1642" s="131" t="s">
        <v>184</v>
      </c>
      <c r="I1642" s="132" t="s">
        <v>184</v>
      </c>
      <c r="AB1642" s="26" t="str">
        <f t="shared" si="75"/>
        <v/>
      </c>
      <c r="AC1642" s="26" t="str">
        <f t="shared" si="76"/>
        <v/>
      </c>
      <c r="AD1642" s="23" t="str">
        <f t="shared" si="77"/>
        <v/>
      </c>
    </row>
    <row r="1643" spans="3:30" ht="15.75" x14ac:dyDescent="0.25">
      <c r="C1643" s="20"/>
      <c r="D1643" s="21"/>
      <c r="E1643" s="125" t="s">
        <v>184</v>
      </c>
      <c r="F1643" s="20"/>
      <c r="G1643" s="131" t="s">
        <v>184</v>
      </c>
      <c r="H1643" s="131" t="s">
        <v>184</v>
      </c>
      <c r="I1643" s="132" t="s">
        <v>184</v>
      </c>
      <c r="AB1643" s="26" t="str">
        <f t="shared" si="75"/>
        <v/>
      </c>
      <c r="AC1643" s="26" t="str">
        <f t="shared" si="76"/>
        <v/>
      </c>
      <c r="AD1643" s="23" t="str">
        <f t="shared" si="77"/>
        <v/>
      </c>
    </row>
    <row r="1644" spans="3:30" ht="15.75" x14ac:dyDescent="0.25">
      <c r="C1644" s="20"/>
      <c r="D1644" s="21"/>
      <c r="E1644" s="125" t="s">
        <v>184</v>
      </c>
      <c r="F1644" s="20"/>
      <c r="G1644" s="131" t="s">
        <v>184</v>
      </c>
      <c r="H1644" s="131" t="s">
        <v>184</v>
      </c>
      <c r="I1644" s="132" t="s">
        <v>184</v>
      </c>
      <c r="AB1644" s="26" t="str">
        <f t="shared" si="75"/>
        <v/>
      </c>
      <c r="AC1644" s="26" t="str">
        <f t="shared" si="76"/>
        <v/>
      </c>
      <c r="AD1644" s="23" t="str">
        <f t="shared" si="77"/>
        <v/>
      </c>
    </row>
    <row r="1645" spans="3:30" ht="15.75" x14ac:dyDescent="0.25">
      <c r="C1645" s="20"/>
      <c r="D1645" s="21"/>
      <c r="E1645" s="125" t="s">
        <v>184</v>
      </c>
      <c r="F1645" s="20"/>
      <c r="G1645" s="131" t="s">
        <v>184</v>
      </c>
      <c r="H1645" s="131" t="s">
        <v>184</v>
      </c>
      <c r="I1645" s="132" t="s">
        <v>184</v>
      </c>
      <c r="AB1645" s="26" t="str">
        <f t="shared" si="75"/>
        <v/>
      </c>
      <c r="AC1645" s="26" t="str">
        <f t="shared" si="76"/>
        <v/>
      </c>
      <c r="AD1645" s="23" t="str">
        <f t="shared" si="77"/>
        <v/>
      </c>
    </row>
    <row r="1646" spans="3:30" ht="15.75" x14ac:dyDescent="0.25">
      <c r="C1646" s="20"/>
      <c r="D1646" s="21"/>
      <c r="E1646" s="125" t="s">
        <v>184</v>
      </c>
      <c r="F1646" s="20"/>
      <c r="G1646" s="131" t="s">
        <v>184</v>
      </c>
      <c r="H1646" s="131" t="s">
        <v>184</v>
      </c>
      <c r="I1646" s="132" t="s">
        <v>184</v>
      </c>
      <c r="AB1646" s="26" t="str">
        <f t="shared" si="75"/>
        <v/>
      </c>
      <c r="AC1646" s="26" t="str">
        <f t="shared" si="76"/>
        <v/>
      </c>
      <c r="AD1646" s="23" t="str">
        <f t="shared" si="77"/>
        <v/>
      </c>
    </row>
    <row r="1647" spans="3:30" ht="15.75" x14ac:dyDescent="0.25">
      <c r="C1647" s="20"/>
      <c r="D1647" s="21"/>
      <c r="E1647" s="125" t="s">
        <v>184</v>
      </c>
      <c r="F1647" s="20"/>
      <c r="G1647" s="131" t="s">
        <v>184</v>
      </c>
      <c r="H1647" s="131" t="s">
        <v>184</v>
      </c>
      <c r="I1647" s="132" t="s">
        <v>184</v>
      </c>
      <c r="AB1647" s="26" t="str">
        <f t="shared" si="75"/>
        <v/>
      </c>
      <c r="AC1647" s="26" t="str">
        <f t="shared" si="76"/>
        <v/>
      </c>
      <c r="AD1647" s="23" t="str">
        <f t="shared" si="77"/>
        <v/>
      </c>
    </row>
    <row r="1648" spans="3:30" ht="15.75" x14ac:dyDescent="0.25">
      <c r="C1648" s="20"/>
      <c r="D1648" s="21"/>
      <c r="E1648" s="125" t="s">
        <v>184</v>
      </c>
      <c r="F1648" s="20"/>
      <c r="G1648" s="131" t="s">
        <v>184</v>
      </c>
      <c r="H1648" s="131" t="s">
        <v>184</v>
      </c>
      <c r="I1648" s="132" t="s">
        <v>184</v>
      </c>
      <c r="AB1648" s="26" t="str">
        <f t="shared" si="75"/>
        <v/>
      </c>
      <c r="AC1648" s="26" t="str">
        <f t="shared" si="76"/>
        <v/>
      </c>
      <c r="AD1648" s="23" t="str">
        <f t="shared" si="77"/>
        <v/>
      </c>
    </row>
    <row r="1649" spans="3:30" ht="15.75" x14ac:dyDescent="0.25">
      <c r="C1649" s="20"/>
      <c r="D1649" s="21"/>
      <c r="E1649" s="125" t="s">
        <v>184</v>
      </c>
      <c r="F1649" s="20"/>
      <c r="G1649" s="131" t="s">
        <v>184</v>
      </c>
      <c r="H1649" s="131" t="s">
        <v>184</v>
      </c>
      <c r="I1649" s="132" t="s">
        <v>184</v>
      </c>
      <c r="AB1649" s="26" t="str">
        <f t="shared" si="75"/>
        <v/>
      </c>
      <c r="AC1649" s="26" t="str">
        <f t="shared" si="76"/>
        <v/>
      </c>
      <c r="AD1649" s="23" t="str">
        <f t="shared" si="77"/>
        <v/>
      </c>
    </row>
    <row r="1650" spans="3:30" ht="15.75" x14ac:dyDescent="0.25">
      <c r="C1650" s="20"/>
      <c r="D1650" s="21"/>
      <c r="E1650" s="125" t="s">
        <v>184</v>
      </c>
      <c r="F1650" s="20"/>
      <c r="G1650" s="131" t="s">
        <v>184</v>
      </c>
      <c r="H1650" s="131" t="s">
        <v>184</v>
      </c>
      <c r="I1650" s="132" t="s">
        <v>184</v>
      </c>
      <c r="AB1650" s="26" t="str">
        <f t="shared" si="75"/>
        <v/>
      </c>
      <c r="AC1650" s="26" t="str">
        <f t="shared" si="76"/>
        <v/>
      </c>
      <c r="AD1650" s="23" t="str">
        <f t="shared" si="77"/>
        <v/>
      </c>
    </row>
    <row r="1651" spans="3:30" ht="15.75" x14ac:dyDescent="0.25">
      <c r="C1651" s="20"/>
      <c r="D1651" s="21"/>
      <c r="E1651" s="125" t="s">
        <v>184</v>
      </c>
      <c r="F1651" s="20"/>
      <c r="G1651" s="131" t="s">
        <v>184</v>
      </c>
      <c r="H1651" s="131" t="s">
        <v>184</v>
      </c>
      <c r="I1651" s="132" t="s">
        <v>184</v>
      </c>
      <c r="AB1651" s="26" t="str">
        <f t="shared" si="75"/>
        <v/>
      </c>
      <c r="AC1651" s="26" t="str">
        <f t="shared" si="76"/>
        <v/>
      </c>
      <c r="AD1651" s="23" t="str">
        <f t="shared" si="77"/>
        <v/>
      </c>
    </row>
    <row r="1652" spans="3:30" ht="15.75" x14ac:dyDescent="0.25">
      <c r="C1652" s="20"/>
      <c r="D1652" s="21"/>
      <c r="E1652" s="125" t="s">
        <v>184</v>
      </c>
      <c r="F1652" s="20"/>
      <c r="G1652" s="131" t="s">
        <v>184</v>
      </c>
      <c r="H1652" s="131" t="s">
        <v>184</v>
      </c>
      <c r="I1652" s="132" t="s">
        <v>184</v>
      </c>
      <c r="AB1652" s="26" t="str">
        <f t="shared" si="75"/>
        <v/>
      </c>
      <c r="AC1652" s="26" t="str">
        <f t="shared" si="76"/>
        <v/>
      </c>
      <c r="AD1652" s="23" t="str">
        <f t="shared" si="77"/>
        <v/>
      </c>
    </row>
    <row r="1653" spans="3:30" ht="15.75" x14ac:dyDescent="0.25">
      <c r="C1653" s="20"/>
      <c r="D1653" s="21"/>
      <c r="E1653" s="125" t="s">
        <v>184</v>
      </c>
      <c r="F1653" s="20"/>
      <c r="G1653" s="131" t="s">
        <v>184</v>
      </c>
      <c r="H1653" s="131" t="s">
        <v>184</v>
      </c>
      <c r="I1653" s="132" t="s">
        <v>184</v>
      </c>
      <c r="AB1653" s="26" t="str">
        <f t="shared" si="75"/>
        <v/>
      </c>
      <c r="AC1653" s="26" t="str">
        <f t="shared" si="76"/>
        <v/>
      </c>
      <c r="AD1653" s="23" t="str">
        <f t="shared" si="77"/>
        <v/>
      </c>
    </row>
    <row r="1654" spans="3:30" ht="15.75" x14ac:dyDescent="0.25">
      <c r="C1654" s="20"/>
      <c r="D1654" s="21"/>
      <c r="E1654" s="125" t="s">
        <v>184</v>
      </c>
      <c r="F1654" s="20"/>
      <c r="G1654" s="131" t="s">
        <v>184</v>
      </c>
      <c r="H1654" s="131" t="s">
        <v>184</v>
      </c>
      <c r="I1654" s="132" t="s">
        <v>184</v>
      </c>
      <c r="AB1654" s="26" t="str">
        <f t="shared" si="75"/>
        <v/>
      </c>
      <c r="AC1654" s="26" t="str">
        <f t="shared" si="76"/>
        <v/>
      </c>
      <c r="AD1654" s="23" t="str">
        <f t="shared" si="77"/>
        <v/>
      </c>
    </row>
    <row r="1655" spans="3:30" ht="15.75" x14ac:dyDescent="0.25">
      <c r="C1655" s="20"/>
      <c r="D1655" s="21"/>
      <c r="E1655" s="125" t="s">
        <v>184</v>
      </c>
      <c r="F1655" s="20"/>
      <c r="G1655" s="131" t="s">
        <v>184</v>
      </c>
      <c r="H1655" s="131" t="s">
        <v>184</v>
      </c>
      <c r="I1655" s="132" t="s">
        <v>184</v>
      </c>
      <c r="AB1655" s="26" t="str">
        <f t="shared" si="75"/>
        <v/>
      </c>
      <c r="AC1655" s="26" t="str">
        <f t="shared" si="76"/>
        <v/>
      </c>
      <c r="AD1655" s="23" t="str">
        <f t="shared" si="77"/>
        <v/>
      </c>
    </row>
    <row r="1656" spans="3:30" ht="15.75" x14ac:dyDescent="0.25">
      <c r="C1656" s="20"/>
      <c r="D1656" s="21"/>
      <c r="E1656" s="125" t="s">
        <v>184</v>
      </c>
      <c r="F1656" s="20"/>
      <c r="G1656" s="131" t="s">
        <v>184</v>
      </c>
      <c r="H1656" s="131" t="s">
        <v>184</v>
      </c>
      <c r="I1656" s="132" t="s">
        <v>184</v>
      </c>
      <c r="AB1656" s="26" t="str">
        <f t="shared" si="75"/>
        <v/>
      </c>
      <c r="AC1656" s="26" t="str">
        <f t="shared" si="76"/>
        <v/>
      </c>
      <c r="AD1656" s="23" t="str">
        <f t="shared" si="77"/>
        <v/>
      </c>
    </row>
    <row r="1657" spans="3:30" ht="15.75" x14ac:dyDescent="0.25">
      <c r="C1657" s="20"/>
      <c r="D1657" s="21"/>
      <c r="E1657" s="125" t="s">
        <v>184</v>
      </c>
      <c r="F1657" s="20"/>
      <c r="G1657" s="131" t="s">
        <v>184</v>
      </c>
      <c r="H1657" s="131" t="s">
        <v>184</v>
      </c>
      <c r="I1657" s="132" t="s">
        <v>184</v>
      </c>
      <c r="AB1657" s="26" t="str">
        <f t="shared" si="75"/>
        <v/>
      </c>
      <c r="AC1657" s="26" t="str">
        <f t="shared" si="76"/>
        <v/>
      </c>
      <c r="AD1657" s="23" t="str">
        <f t="shared" si="77"/>
        <v/>
      </c>
    </row>
    <row r="1658" spans="3:30" ht="15.75" x14ac:dyDescent="0.25">
      <c r="C1658" s="20"/>
      <c r="D1658" s="21"/>
      <c r="E1658" s="125" t="s">
        <v>184</v>
      </c>
      <c r="F1658" s="20"/>
      <c r="G1658" s="131" t="s">
        <v>184</v>
      </c>
      <c r="H1658" s="131" t="s">
        <v>184</v>
      </c>
      <c r="I1658" s="132" t="s">
        <v>184</v>
      </c>
      <c r="AB1658" s="26" t="str">
        <f t="shared" si="75"/>
        <v/>
      </c>
      <c r="AC1658" s="26" t="str">
        <f t="shared" si="76"/>
        <v/>
      </c>
      <c r="AD1658" s="23" t="str">
        <f t="shared" si="77"/>
        <v/>
      </c>
    </row>
    <row r="1659" spans="3:30" ht="15.75" x14ac:dyDescent="0.25">
      <c r="C1659" s="20"/>
      <c r="D1659" s="21"/>
      <c r="E1659" s="125" t="s">
        <v>184</v>
      </c>
      <c r="F1659" s="20"/>
      <c r="G1659" s="131" t="s">
        <v>184</v>
      </c>
      <c r="H1659" s="131" t="s">
        <v>184</v>
      </c>
      <c r="I1659" s="132" t="s">
        <v>184</v>
      </c>
      <c r="AB1659" s="26" t="str">
        <f t="shared" si="75"/>
        <v/>
      </c>
      <c r="AC1659" s="26" t="str">
        <f t="shared" si="76"/>
        <v/>
      </c>
      <c r="AD1659" s="23" t="str">
        <f t="shared" si="77"/>
        <v/>
      </c>
    </row>
    <row r="1660" spans="3:30" ht="15.75" x14ac:dyDescent="0.25">
      <c r="C1660" s="20"/>
      <c r="D1660" s="21"/>
      <c r="E1660" s="125" t="s">
        <v>184</v>
      </c>
      <c r="F1660" s="20"/>
      <c r="G1660" s="131" t="s">
        <v>184</v>
      </c>
      <c r="H1660" s="131" t="s">
        <v>184</v>
      </c>
      <c r="I1660" s="132" t="s">
        <v>184</v>
      </c>
      <c r="AB1660" s="26" t="str">
        <f t="shared" si="75"/>
        <v/>
      </c>
      <c r="AC1660" s="26" t="str">
        <f t="shared" si="76"/>
        <v/>
      </c>
      <c r="AD1660" s="23" t="str">
        <f t="shared" si="77"/>
        <v/>
      </c>
    </row>
    <row r="1661" spans="3:30" ht="15.75" x14ac:dyDescent="0.25">
      <c r="C1661" s="20"/>
      <c r="D1661" s="21"/>
      <c r="E1661" s="125" t="s">
        <v>184</v>
      </c>
      <c r="F1661" s="20"/>
      <c r="G1661" s="131" t="s">
        <v>184</v>
      </c>
      <c r="H1661" s="131" t="s">
        <v>184</v>
      </c>
      <c r="I1661" s="132" t="s">
        <v>184</v>
      </c>
      <c r="AB1661" s="26" t="str">
        <f t="shared" si="75"/>
        <v/>
      </c>
      <c r="AC1661" s="26" t="str">
        <f t="shared" si="76"/>
        <v/>
      </c>
      <c r="AD1661" s="23" t="str">
        <f t="shared" si="77"/>
        <v/>
      </c>
    </row>
    <row r="1662" spans="3:30" ht="15.75" x14ac:dyDescent="0.25">
      <c r="C1662" s="20"/>
      <c r="D1662" s="21"/>
      <c r="E1662" s="125" t="s">
        <v>184</v>
      </c>
      <c r="F1662" s="20"/>
      <c r="G1662" s="131" t="s">
        <v>184</v>
      </c>
      <c r="H1662" s="131" t="s">
        <v>184</v>
      </c>
      <c r="I1662" s="132" t="s">
        <v>184</v>
      </c>
      <c r="AB1662" s="26" t="str">
        <f t="shared" si="75"/>
        <v/>
      </c>
      <c r="AC1662" s="26" t="str">
        <f t="shared" si="76"/>
        <v/>
      </c>
      <c r="AD1662" s="23" t="str">
        <f t="shared" si="77"/>
        <v/>
      </c>
    </row>
    <row r="1663" spans="3:30" ht="15.75" x14ac:dyDescent="0.25">
      <c r="C1663" s="20"/>
      <c r="D1663" s="21"/>
      <c r="E1663" s="125" t="s">
        <v>184</v>
      </c>
      <c r="F1663" s="20"/>
      <c r="G1663" s="131" t="s">
        <v>184</v>
      </c>
      <c r="H1663" s="131" t="s">
        <v>184</v>
      </c>
      <c r="I1663" s="132" t="s">
        <v>184</v>
      </c>
      <c r="AB1663" s="26" t="str">
        <f t="shared" si="75"/>
        <v/>
      </c>
      <c r="AC1663" s="26" t="str">
        <f t="shared" si="76"/>
        <v/>
      </c>
      <c r="AD1663" s="23" t="str">
        <f t="shared" si="77"/>
        <v/>
      </c>
    </row>
    <row r="1664" spans="3:30" ht="15.75" x14ac:dyDescent="0.25">
      <c r="C1664" s="20"/>
      <c r="D1664" s="21"/>
      <c r="E1664" s="125" t="s">
        <v>184</v>
      </c>
      <c r="F1664" s="20"/>
      <c r="G1664" s="131" t="s">
        <v>184</v>
      </c>
      <c r="H1664" s="131" t="s">
        <v>184</v>
      </c>
      <c r="I1664" s="132" t="s">
        <v>184</v>
      </c>
      <c r="AB1664" s="26" t="str">
        <f t="shared" si="75"/>
        <v/>
      </c>
      <c r="AC1664" s="26" t="str">
        <f t="shared" si="76"/>
        <v/>
      </c>
      <c r="AD1664" s="23" t="str">
        <f t="shared" si="77"/>
        <v/>
      </c>
    </row>
    <row r="1665" spans="3:30" ht="15.75" x14ac:dyDescent="0.25">
      <c r="C1665" s="20"/>
      <c r="D1665" s="21"/>
      <c r="E1665" s="125" t="s">
        <v>184</v>
      </c>
      <c r="F1665" s="20"/>
      <c r="G1665" s="131" t="s">
        <v>184</v>
      </c>
      <c r="H1665" s="131" t="s">
        <v>184</v>
      </c>
      <c r="I1665" s="132" t="s">
        <v>184</v>
      </c>
      <c r="AB1665" s="26" t="str">
        <f t="shared" si="75"/>
        <v/>
      </c>
      <c r="AC1665" s="26" t="str">
        <f t="shared" si="76"/>
        <v/>
      </c>
      <c r="AD1665" s="23" t="str">
        <f t="shared" si="77"/>
        <v/>
      </c>
    </row>
    <row r="1666" spans="3:30" ht="15.75" x14ac:dyDescent="0.25">
      <c r="C1666" s="20"/>
      <c r="D1666" s="21"/>
      <c r="E1666" s="125" t="s">
        <v>184</v>
      </c>
      <c r="F1666" s="20"/>
      <c r="G1666" s="131" t="s">
        <v>184</v>
      </c>
      <c r="H1666" s="131" t="s">
        <v>184</v>
      </c>
      <c r="I1666" s="132" t="s">
        <v>184</v>
      </c>
      <c r="AB1666" s="26" t="str">
        <f t="shared" si="75"/>
        <v/>
      </c>
      <c r="AC1666" s="26" t="str">
        <f t="shared" si="76"/>
        <v/>
      </c>
      <c r="AD1666" s="23" t="str">
        <f t="shared" si="77"/>
        <v/>
      </c>
    </row>
    <row r="1667" spans="3:30" ht="15.75" x14ac:dyDescent="0.25">
      <c r="C1667" s="20"/>
      <c r="D1667" s="21"/>
      <c r="E1667" s="125" t="s">
        <v>184</v>
      </c>
      <c r="F1667" s="20"/>
      <c r="G1667" s="131" t="s">
        <v>184</v>
      </c>
      <c r="H1667" s="131" t="s">
        <v>184</v>
      </c>
      <c r="I1667" s="132" t="s">
        <v>184</v>
      </c>
      <c r="AB1667" s="26" t="str">
        <f t="shared" si="75"/>
        <v/>
      </c>
      <c r="AC1667" s="26" t="str">
        <f t="shared" si="76"/>
        <v/>
      </c>
      <c r="AD1667" s="23" t="str">
        <f t="shared" si="77"/>
        <v/>
      </c>
    </row>
    <row r="1668" spans="3:30" ht="15.75" x14ac:dyDescent="0.25">
      <c r="C1668" s="20"/>
      <c r="D1668" s="21"/>
      <c r="E1668" s="125" t="s">
        <v>184</v>
      </c>
      <c r="F1668" s="20"/>
      <c r="G1668" s="131" t="s">
        <v>184</v>
      </c>
      <c r="H1668" s="131" t="s">
        <v>184</v>
      </c>
      <c r="I1668" s="132" t="s">
        <v>184</v>
      </c>
      <c r="AB1668" s="26" t="str">
        <f t="shared" si="75"/>
        <v/>
      </c>
      <c r="AC1668" s="26" t="str">
        <f t="shared" si="76"/>
        <v/>
      </c>
      <c r="AD1668" s="23" t="str">
        <f t="shared" si="77"/>
        <v/>
      </c>
    </row>
    <row r="1669" spans="3:30" ht="15.75" x14ac:dyDescent="0.25">
      <c r="C1669" s="20"/>
      <c r="D1669" s="21"/>
      <c r="E1669" s="125" t="s">
        <v>184</v>
      </c>
      <c r="F1669" s="20"/>
      <c r="G1669" s="131" t="s">
        <v>184</v>
      </c>
      <c r="H1669" s="131" t="s">
        <v>184</v>
      </c>
      <c r="I1669" s="132" t="s">
        <v>184</v>
      </c>
      <c r="AB1669" s="26" t="str">
        <f t="shared" si="75"/>
        <v/>
      </c>
      <c r="AC1669" s="26" t="str">
        <f t="shared" si="76"/>
        <v/>
      </c>
      <c r="AD1669" s="23" t="str">
        <f t="shared" si="77"/>
        <v/>
      </c>
    </row>
    <row r="1670" spans="3:30" ht="15.75" x14ac:dyDescent="0.25">
      <c r="C1670" s="20"/>
      <c r="D1670" s="21"/>
      <c r="E1670" s="125" t="s">
        <v>184</v>
      </c>
      <c r="F1670" s="20"/>
      <c r="G1670" s="131" t="s">
        <v>184</v>
      </c>
      <c r="H1670" s="131" t="s">
        <v>184</v>
      </c>
      <c r="I1670" s="132" t="s">
        <v>184</v>
      </c>
      <c r="AB1670" s="26" t="str">
        <f t="shared" si="75"/>
        <v/>
      </c>
      <c r="AC1670" s="26" t="str">
        <f t="shared" si="76"/>
        <v/>
      </c>
      <c r="AD1670" s="23" t="str">
        <f t="shared" si="77"/>
        <v/>
      </c>
    </row>
    <row r="1671" spans="3:30" ht="15.75" x14ac:dyDescent="0.25">
      <c r="C1671" s="20"/>
      <c r="D1671" s="21"/>
      <c r="E1671" s="125" t="s">
        <v>184</v>
      </c>
      <c r="F1671" s="20"/>
      <c r="G1671" s="131" t="s">
        <v>184</v>
      </c>
      <c r="H1671" s="131" t="s">
        <v>184</v>
      </c>
      <c r="I1671" s="132" t="s">
        <v>184</v>
      </c>
      <c r="AB1671" s="26" t="str">
        <f t="shared" ref="AB1671:AB1734" si="78">IF(D1671="","",MONTH(D1671))</f>
        <v/>
      </c>
      <c r="AC1671" s="26" t="str">
        <f t="shared" ref="AC1671:AC1734" si="79">IF(D1671="","",YEAR(D1671))</f>
        <v/>
      </c>
      <c r="AD1671" s="23" t="str">
        <f t="shared" ref="AD1671:AD1734" si="80">IF(ISERROR(
IF(G1671="","",H1671-G1671)),"",IF(G1671="","",H1671-G1671))</f>
        <v/>
      </c>
    </row>
    <row r="1672" spans="3:30" ht="15.75" x14ac:dyDescent="0.25">
      <c r="C1672" s="20"/>
      <c r="D1672" s="21"/>
      <c r="E1672" s="125" t="s">
        <v>184</v>
      </c>
      <c r="F1672" s="20"/>
      <c r="G1672" s="131" t="s">
        <v>184</v>
      </c>
      <c r="H1672" s="131" t="s">
        <v>184</v>
      </c>
      <c r="I1672" s="132" t="s">
        <v>184</v>
      </c>
      <c r="AB1672" s="26" t="str">
        <f t="shared" si="78"/>
        <v/>
      </c>
      <c r="AC1672" s="26" t="str">
        <f t="shared" si="79"/>
        <v/>
      </c>
      <c r="AD1672" s="23" t="str">
        <f t="shared" si="80"/>
        <v/>
      </c>
    </row>
    <row r="1673" spans="3:30" ht="15.75" x14ac:dyDescent="0.25">
      <c r="C1673" s="20"/>
      <c r="D1673" s="21"/>
      <c r="E1673" s="125" t="s">
        <v>184</v>
      </c>
      <c r="F1673" s="20"/>
      <c r="G1673" s="131" t="s">
        <v>184</v>
      </c>
      <c r="H1673" s="131" t="s">
        <v>184</v>
      </c>
      <c r="I1673" s="132" t="s">
        <v>184</v>
      </c>
      <c r="AB1673" s="26" t="str">
        <f t="shared" si="78"/>
        <v/>
      </c>
      <c r="AC1673" s="26" t="str">
        <f t="shared" si="79"/>
        <v/>
      </c>
      <c r="AD1673" s="23" t="str">
        <f t="shared" si="80"/>
        <v/>
      </c>
    </row>
    <row r="1674" spans="3:30" ht="15.75" x14ac:dyDescent="0.25">
      <c r="C1674" s="20"/>
      <c r="D1674" s="21"/>
      <c r="E1674" s="125" t="s">
        <v>184</v>
      </c>
      <c r="F1674" s="20"/>
      <c r="G1674" s="131" t="s">
        <v>184</v>
      </c>
      <c r="H1674" s="131" t="s">
        <v>184</v>
      </c>
      <c r="I1674" s="132" t="s">
        <v>184</v>
      </c>
      <c r="AB1674" s="26" t="str">
        <f t="shared" si="78"/>
        <v/>
      </c>
      <c r="AC1674" s="26" t="str">
        <f t="shared" si="79"/>
        <v/>
      </c>
      <c r="AD1674" s="23" t="str">
        <f t="shared" si="80"/>
        <v/>
      </c>
    </row>
    <row r="1675" spans="3:30" ht="15.75" x14ac:dyDescent="0.25">
      <c r="C1675" s="20"/>
      <c r="D1675" s="21"/>
      <c r="E1675" s="125" t="s">
        <v>184</v>
      </c>
      <c r="F1675" s="20"/>
      <c r="G1675" s="131" t="s">
        <v>184</v>
      </c>
      <c r="H1675" s="131" t="s">
        <v>184</v>
      </c>
      <c r="I1675" s="132" t="s">
        <v>184</v>
      </c>
      <c r="AB1675" s="26" t="str">
        <f t="shared" si="78"/>
        <v/>
      </c>
      <c r="AC1675" s="26" t="str">
        <f t="shared" si="79"/>
        <v/>
      </c>
      <c r="AD1675" s="23" t="str">
        <f t="shared" si="80"/>
        <v/>
      </c>
    </row>
    <row r="1676" spans="3:30" ht="15.75" x14ac:dyDescent="0.25">
      <c r="C1676" s="20"/>
      <c r="D1676" s="21"/>
      <c r="E1676" s="125" t="s">
        <v>184</v>
      </c>
      <c r="F1676" s="20"/>
      <c r="G1676" s="131" t="s">
        <v>184</v>
      </c>
      <c r="H1676" s="131" t="s">
        <v>184</v>
      </c>
      <c r="I1676" s="132" t="s">
        <v>184</v>
      </c>
      <c r="AB1676" s="26" t="str">
        <f t="shared" si="78"/>
        <v/>
      </c>
      <c r="AC1676" s="26" t="str">
        <f t="shared" si="79"/>
        <v/>
      </c>
      <c r="AD1676" s="23" t="str">
        <f t="shared" si="80"/>
        <v/>
      </c>
    </row>
    <row r="1677" spans="3:30" ht="15.75" x14ac:dyDescent="0.25">
      <c r="C1677" s="20"/>
      <c r="D1677" s="21"/>
      <c r="E1677" s="125" t="s">
        <v>184</v>
      </c>
      <c r="F1677" s="20"/>
      <c r="G1677" s="131" t="s">
        <v>184</v>
      </c>
      <c r="H1677" s="131" t="s">
        <v>184</v>
      </c>
      <c r="I1677" s="132" t="s">
        <v>184</v>
      </c>
      <c r="AB1677" s="26" t="str">
        <f t="shared" si="78"/>
        <v/>
      </c>
      <c r="AC1677" s="26" t="str">
        <f t="shared" si="79"/>
        <v/>
      </c>
      <c r="AD1677" s="23" t="str">
        <f t="shared" si="80"/>
        <v/>
      </c>
    </row>
    <row r="1678" spans="3:30" ht="15.75" x14ac:dyDescent="0.25">
      <c r="C1678" s="20"/>
      <c r="D1678" s="21"/>
      <c r="E1678" s="125" t="s">
        <v>184</v>
      </c>
      <c r="F1678" s="20"/>
      <c r="G1678" s="131" t="s">
        <v>184</v>
      </c>
      <c r="H1678" s="131" t="s">
        <v>184</v>
      </c>
      <c r="I1678" s="132" t="s">
        <v>184</v>
      </c>
      <c r="AB1678" s="26" t="str">
        <f t="shared" si="78"/>
        <v/>
      </c>
      <c r="AC1678" s="26" t="str">
        <f t="shared" si="79"/>
        <v/>
      </c>
      <c r="AD1678" s="23" t="str">
        <f t="shared" si="80"/>
        <v/>
      </c>
    </row>
    <row r="1679" spans="3:30" ht="15.75" x14ac:dyDescent="0.25">
      <c r="C1679" s="20"/>
      <c r="D1679" s="21"/>
      <c r="E1679" s="125" t="s">
        <v>184</v>
      </c>
      <c r="F1679" s="20"/>
      <c r="G1679" s="131" t="s">
        <v>184</v>
      </c>
      <c r="H1679" s="131" t="s">
        <v>184</v>
      </c>
      <c r="I1679" s="132" t="s">
        <v>184</v>
      </c>
      <c r="AB1679" s="26" t="str">
        <f t="shared" si="78"/>
        <v/>
      </c>
      <c r="AC1679" s="26" t="str">
        <f t="shared" si="79"/>
        <v/>
      </c>
      <c r="AD1679" s="23" t="str">
        <f t="shared" si="80"/>
        <v/>
      </c>
    </row>
    <row r="1680" spans="3:30" ht="15.75" x14ac:dyDescent="0.25">
      <c r="C1680" s="20"/>
      <c r="D1680" s="21"/>
      <c r="E1680" s="125" t="s">
        <v>184</v>
      </c>
      <c r="F1680" s="20"/>
      <c r="G1680" s="131" t="s">
        <v>184</v>
      </c>
      <c r="H1680" s="131" t="s">
        <v>184</v>
      </c>
      <c r="I1680" s="132" t="s">
        <v>184</v>
      </c>
      <c r="AB1680" s="26" t="str">
        <f t="shared" si="78"/>
        <v/>
      </c>
      <c r="AC1680" s="26" t="str">
        <f t="shared" si="79"/>
        <v/>
      </c>
      <c r="AD1680" s="23" t="str">
        <f t="shared" si="80"/>
        <v/>
      </c>
    </row>
    <row r="1681" spans="3:30" ht="15.75" x14ac:dyDescent="0.25">
      <c r="C1681" s="20"/>
      <c r="D1681" s="21"/>
      <c r="E1681" s="125" t="s">
        <v>184</v>
      </c>
      <c r="F1681" s="20"/>
      <c r="G1681" s="131" t="s">
        <v>184</v>
      </c>
      <c r="H1681" s="131" t="s">
        <v>184</v>
      </c>
      <c r="I1681" s="132" t="s">
        <v>184</v>
      </c>
      <c r="AB1681" s="26" t="str">
        <f t="shared" si="78"/>
        <v/>
      </c>
      <c r="AC1681" s="26" t="str">
        <f t="shared" si="79"/>
        <v/>
      </c>
      <c r="AD1681" s="23" t="str">
        <f t="shared" si="80"/>
        <v/>
      </c>
    </row>
    <row r="1682" spans="3:30" ht="15.75" x14ac:dyDescent="0.25">
      <c r="C1682" s="20"/>
      <c r="D1682" s="21"/>
      <c r="E1682" s="125" t="s">
        <v>184</v>
      </c>
      <c r="F1682" s="20"/>
      <c r="G1682" s="131" t="s">
        <v>184</v>
      </c>
      <c r="H1682" s="131" t="s">
        <v>184</v>
      </c>
      <c r="I1682" s="132" t="s">
        <v>184</v>
      </c>
      <c r="AB1682" s="26" t="str">
        <f t="shared" si="78"/>
        <v/>
      </c>
      <c r="AC1682" s="26" t="str">
        <f t="shared" si="79"/>
        <v/>
      </c>
      <c r="AD1682" s="23" t="str">
        <f t="shared" si="80"/>
        <v/>
      </c>
    </row>
    <row r="1683" spans="3:30" ht="15.75" x14ac:dyDescent="0.25">
      <c r="C1683" s="20"/>
      <c r="D1683" s="21"/>
      <c r="E1683" s="125" t="s">
        <v>184</v>
      </c>
      <c r="F1683" s="20"/>
      <c r="G1683" s="131" t="s">
        <v>184</v>
      </c>
      <c r="H1683" s="131" t="s">
        <v>184</v>
      </c>
      <c r="I1683" s="132" t="s">
        <v>184</v>
      </c>
      <c r="AB1683" s="26" t="str">
        <f t="shared" si="78"/>
        <v/>
      </c>
      <c r="AC1683" s="26" t="str">
        <f t="shared" si="79"/>
        <v/>
      </c>
      <c r="AD1683" s="23" t="str">
        <f t="shared" si="80"/>
        <v/>
      </c>
    </row>
    <row r="1684" spans="3:30" ht="15.75" x14ac:dyDescent="0.25">
      <c r="C1684" s="20"/>
      <c r="D1684" s="21"/>
      <c r="E1684" s="125" t="s">
        <v>184</v>
      </c>
      <c r="F1684" s="20"/>
      <c r="G1684" s="131" t="s">
        <v>184</v>
      </c>
      <c r="H1684" s="131" t="s">
        <v>184</v>
      </c>
      <c r="I1684" s="132" t="s">
        <v>184</v>
      </c>
      <c r="AB1684" s="26" t="str">
        <f t="shared" si="78"/>
        <v/>
      </c>
      <c r="AC1684" s="26" t="str">
        <f t="shared" si="79"/>
        <v/>
      </c>
      <c r="AD1684" s="23" t="str">
        <f t="shared" si="80"/>
        <v/>
      </c>
    </row>
    <row r="1685" spans="3:30" ht="15.75" x14ac:dyDescent="0.25">
      <c r="C1685" s="20"/>
      <c r="D1685" s="21"/>
      <c r="E1685" s="125" t="s">
        <v>184</v>
      </c>
      <c r="F1685" s="20"/>
      <c r="G1685" s="131" t="s">
        <v>184</v>
      </c>
      <c r="H1685" s="131" t="s">
        <v>184</v>
      </c>
      <c r="I1685" s="132" t="s">
        <v>184</v>
      </c>
      <c r="AB1685" s="26" t="str">
        <f t="shared" si="78"/>
        <v/>
      </c>
      <c r="AC1685" s="26" t="str">
        <f t="shared" si="79"/>
        <v/>
      </c>
      <c r="AD1685" s="23" t="str">
        <f t="shared" si="80"/>
        <v/>
      </c>
    </row>
    <row r="1686" spans="3:30" ht="15.75" x14ac:dyDescent="0.25">
      <c r="C1686" s="20"/>
      <c r="D1686" s="21"/>
      <c r="E1686" s="125" t="s">
        <v>184</v>
      </c>
      <c r="F1686" s="20"/>
      <c r="G1686" s="131" t="s">
        <v>184</v>
      </c>
      <c r="H1686" s="131" t="s">
        <v>184</v>
      </c>
      <c r="I1686" s="132" t="s">
        <v>184</v>
      </c>
      <c r="AB1686" s="26" t="str">
        <f t="shared" si="78"/>
        <v/>
      </c>
      <c r="AC1686" s="26" t="str">
        <f t="shared" si="79"/>
        <v/>
      </c>
      <c r="AD1686" s="23" t="str">
        <f t="shared" si="80"/>
        <v/>
      </c>
    </row>
    <row r="1687" spans="3:30" ht="15.75" x14ac:dyDescent="0.25">
      <c r="C1687" s="20"/>
      <c r="D1687" s="21"/>
      <c r="E1687" s="125" t="s">
        <v>184</v>
      </c>
      <c r="F1687" s="20"/>
      <c r="G1687" s="131" t="s">
        <v>184</v>
      </c>
      <c r="H1687" s="131" t="s">
        <v>184</v>
      </c>
      <c r="I1687" s="132" t="s">
        <v>184</v>
      </c>
      <c r="AB1687" s="26" t="str">
        <f t="shared" si="78"/>
        <v/>
      </c>
      <c r="AC1687" s="26" t="str">
        <f t="shared" si="79"/>
        <v/>
      </c>
      <c r="AD1687" s="23" t="str">
        <f t="shared" si="80"/>
        <v/>
      </c>
    </row>
    <row r="1688" spans="3:30" ht="15.75" x14ac:dyDescent="0.25">
      <c r="C1688" s="20"/>
      <c r="D1688" s="21"/>
      <c r="E1688" s="125" t="s">
        <v>184</v>
      </c>
      <c r="F1688" s="20"/>
      <c r="G1688" s="131" t="s">
        <v>184</v>
      </c>
      <c r="H1688" s="131" t="s">
        <v>184</v>
      </c>
      <c r="I1688" s="132" t="s">
        <v>184</v>
      </c>
      <c r="AB1688" s="26" t="str">
        <f t="shared" si="78"/>
        <v/>
      </c>
      <c r="AC1688" s="26" t="str">
        <f t="shared" si="79"/>
        <v/>
      </c>
      <c r="AD1688" s="23" t="str">
        <f t="shared" si="80"/>
        <v/>
      </c>
    </row>
    <row r="1689" spans="3:30" ht="15.75" x14ac:dyDescent="0.25">
      <c r="C1689" s="20"/>
      <c r="D1689" s="21"/>
      <c r="E1689" s="125" t="s">
        <v>184</v>
      </c>
      <c r="F1689" s="20"/>
      <c r="G1689" s="131" t="s">
        <v>184</v>
      </c>
      <c r="H1689" s="131" t="s">
        <v>184</v>
      </c>
      <c r="I1689" s="132" t="s">
        <v>184</v>
      </c>
      <c r="AB1689" s="26" t="str">
        <f t="shared" si="78"/>
        <v/>
      </c>
      <c r="AC1689" s="26" t="str">
        <f t="shared" si="79"/>
        <v/>
      </c>
      <c r="AD1689" s="23" t="str">
        <f t="shared" si="80"/>
        <v/>
      </c>
    </row>
    <row r="1690" spans="3:30" ht="15.75" x14ac:dyDescent="0.25">
      <c r="C1690" s="20"/>
      <c r="D1690" s="21"/>
      <c r="E1690" s="125" t="s">
        <v>184</v>
      </c>
      <c r="F1690" s="20"/>
      <c r="G1690" s="131" t="s">
        <v>184</v>
      </c>
      <c r="H1690" s="131" t="s">
        <v>184</v>
      </c>
      <c r="I1690" s="132" t="s">
        <v>184</v>
      </c>
      <c r="AB1690" s="26" t="str">
        <f t="shared" si="78"/>
        <v/>
      </c>
      <c r="AC1690" s="26" t="str">
        <f t="shared" si="79"/>
        <v/>
      </c>
      <c r="AD1690" s="23" t="str">
        <f t="shared" si="80"/>
        <v/>
      </c>
    </row>
    <row r="1691" spans="3:30" ht="15.75" x14ac:dyDescent="0.25">
      <c r="C1691" s="20"/>
      <c r="D1691" s="21"/>
      <c r="E1691" s="125" t="s">
        <v>184</v>
      </c>
      <c r="F1691" s="20"/>
      <c r="G1691" s="131" t="s">
        <v>184</v>
      </c>
      <c r="H1691" s="131" t="s">
        <v>184</v>
      </c>
      <c r="I1691" s="132" t="s">
        <v>184</v>
      </c>
      <c r="AB1691" s="26" t="str">
        <f t="shared" si="78"/>
        <v/>
      </c>
      <c r="AC1691" s="26" t="str">
        <f t="shared" si="79"/>
        <v/>
      </c>
      <c r="AD1691" s="23" t="str">
        <f t="shared" si="80"/>
        <v/>
      </c>
    </row>
    <row r="1692" spans="3:30" ht="15.75" x14ac:dyDescent="0.25">
      <c r="C1692" s="20"/>
      <c r="D1692" s="21"/>
      <c r="E1692" s="125" t="s">
        <v>184</v>
      </c>
      <c r="F1692" s="20"/>
      <c r="G1692" s="131" t="s">
        <v>184</v>
      </c>
      <c r="H1692" s="131" t="s">
        <v>184</v>
      </c>
      <c r="I1692" s="132" t="s">
        <v>184</v>
      </c>
      <c r="AB1692" s="26" t="str">
        <f t="shared" si="78"/>
        <v/>
      </c>
      <c r="AC1692" s="26" t="str">
        <f t="shared" si="79"/>
        <v/>
      </c>
      <c r="AD1692" s="23" t="str">
        <f t="shared" si="80"/>
        <v/>
      </c>
    </row>
    <row r="1693" spans="3:30" ht="15.75" x14ac:dyDescent="0.25">
      <c r="C1693" s="20"/>
      <c r="D1693" s="21"/>
      <c r="E1693" s="125" t="s">
        <v>184</v>
      </c>
      <c r="F1693" s="20"/>
      <c r="G1693" s="131" t="s">
        <v>184</v>
      </c>
      <c r="H1693" s="131" t="s">
        <v>184</v>
      </c>
      <c r="I1693" s="132" t="s">
        <v>184</v>
      </c>
      <c r="AB1693" s="26" t="str">
        <f t="shared" si="78"/>
        <v/>
      </c>
      <c r="AC1693" s="26" t="str">
        <f t="shared" si="79"/>
        <v/>
      </c>
      <c r="AD1693" s="23" t="str">
        <f t="shared" si="80"/>
        <v/>
      </c>
    </row>
    <row r="1694" spans="3:30" ht="15.75" x14ac:dyDescent="0.25">
      <c r="C1694" s="20"/>
      <c r="D1694" s="21"/>
      <c r="E1694" s="125" t="s">
        <v>184</v>
      </c>
      <c r="F1694" s="20"/>
      <c r="G1694" s="131" t="s">
        <v>184</v>
      </c>
      <c r="H1694" s="131" t="s">
        <v>184</v>
      </c>
      <c r="I1694" s="132" t="s">
        <v>184</v>
      </c>
      <c r="AB1694" s="26" t="str">
        <f t="shared" si="78"/>
        <v/>
      </c>
      <c r="AC1694" s="26" t="str">
        <f t="shared" si="79"/>
        <v/>
      </c>
      <c r="AD1694" s="23" t="str">
        <f t="shared" si="80"/>
        <v/>
      </c>
    </row>
    <row r="1695" spans="3:30" ht="15.75" x14ac:dyDescent="0.25">
      <c r="C1695" s="20"/>
      <c r="D1695" s="21"/>
      <c r="E1695" s="125" t="s">
        <v>184</v>
      </c>
      <c r="F1695" s="20"/>
      <c r="G1695" s="131" t="s">
        <v>184</v>
      </c>
      <c r="H1695" s="131" t="s">
        <v>184</v>
      </c>
      <c r="I1695" s="132" t="s">
        <v>184</v>
      </c>
      <c r="AB1695" s="26" t="str">
        <f t="shared" si="78"/>
        <v/>
      </c>
      <c r="AC1695" s="26" t="str">
        <f t="shared" si="79"/>
        <v/>
      </c>
      <c r="AD1695" s="23" t="str">
        <f t="shared" si="80"/>
        <v/>
      </c>
    </row>
    <row r="1696" spans="3:30" ht="15.75" x14ac:dyDescent="0.25">
      <c r="C1696" s="20"/>
      <c r="D1696" s="21"/>
      <c r="E1696" s="125" t="s">
        <v>184</v>
      </c>
      <c r="F1696" s="20"/>
      <c r="G1696" s="131" t="s">
        <v>184</v>
      </c>
      <c r="H1696" s="131" t="s">
        <v>184</v>
      </c>
      <c r="I1696" s="132" t="s">
        <v>184</v>
      </c>
      <c r="AB1696" s="26" t="str">
        <f t="shared" si="78"/>
        <v/>
      </c>
      <c r="AC1696" s="26" t="str">
        <f t="shared" si="79"/>
        <v/>
      </c>
      <c r="AD1696" s="23" t="str">
        <f t="shared" si="80"/>
        <v/>
      </c>
    </row>
    <row r="1697" spans="3:30" ht="15.75" x14ac:dyDescent="0.25">
      <c r="C1697" s="20"/>
      <c r="D1697" s="21"/>
      <c r="E1697" s="125" t="s">
        <v>184</v>
      </c>
      <c r="F1697" s="20"/>
      <c r="G1697" s="131" t="s">
        <v>184</v>
      </c>
      <c r="H1697" s="131" t="s">
        <v>184</v>
      </c>
      <c r="I1697" s="132" t="s">
        <v>184</v>
      </c>
      <c r="AB1697" s="26" t="str">
        <f t="shared" si="78"/>
        <v/>
      </c>
      <c r="AC1697" s="26" t="str">
        <f t="shared" si="79"/>
        <v/>
      </c>
      <c r="AD1697" s="23" t="str">
        <f t="shared" si="80"/>
        <v/>
      </c>
    </row>
    <row r="1698" spans="3:30" ht="15.75" x14ac:dyDescent="0.25">
      <c r="C1698" s="20"/>
      <c r="D1698" s="21"/>
      <c r="E1698" s="125" t="s">
        <v>184</v>
      </c>
      <c r="F1698" s="20"/>
      <c r="G1698" s="131" t="s">
        <v>184</v>
      </c>
      <c r="H1698" s="131" t="s">
        <v>184</v>
      </c>
      <c r="I1698" s="132" t="s">
        <v>184</v>
      </c>
      <c r="AB1698" s="26" t="str">
        <f t="shared" si="78"/>
        <v/>
      </c>
      <c r="AC1698" s="26" t="str">
        <f t="shared" si="79"/>
        <v/>
      </c>
      <c r="AD1698" s="23" t="str">
        <f t="shared" si="80"/>
        <v/>
      </c>
    </row>
    <row r="1699" spans="3:30" ht="15.75" x14ac:dyDescent="0.25">
      <c r="C1699" s="20"/>
      <c r="D1699" s="21"/>
      <c r="E1699" s="125" t="s">
        <v>184</v>
      </c>
      <c r="F1699" s="20"/>
      <c r="G1699" s="131" t="s">
        <v>184</v>
      </c>
      <c r="H1699" s="131" t="s">
        <v>184</v>
      </c>
      <c r="I1699" s="132" t="s">
        <v>184</v>
      </c>
      <c r="AB1699" s="26" t="str">
        <f t="shared" si="78"/>
        <v/>
      </c>
      <c r="AC1699" s="26" t="str">
        <f t="shared" si="79"/>
        <v/>
      </c>
      <c r="AD1699" s="23" t="str">
        <f t="shared" si="80"/>
        <v/>
      </c>
    </row>
    <row r="1700" spans="3:30" ht="15.75" x14ac:dyDescent="0.25">
      <c r="C1700" s="20"/>
      <c r="D1700" s="21"/>
      <c r="E1700" s="125" t="s">
        <v>184</v>
      </c>
      <c r="F1700" s="20"/>
      <c r="G1700" s="131" t="s">
        <v>184</v>
      </c>
      <c r="H1700" s="131" t="s">
        <v>184</v>
      </c>
      <c r="I1700" s="132" t="s">
        <v>184</v>
      </c>
      <c r="AB1700" s="26" t="str">
        <f t="shared" si="78"/>
        <v/>
      </c>
      <c r="AC1700" s="26" t="str">
        <f t="shared" si="79"/>
        <v/>
      </c>
      <c r="AD1700" s="23" t="str">
        <f t="shared" si="80"/>
        <v/>
      </c>
    </row>
    <row r="1701" spans="3:30" ht="15.75" x14ac:dyDescent="0.25">
      <c r="C1701" s="20"/>
      <c r="D1701" s="21"/>
      <c r="E1701" s="125" t="s">
        <v>184</v>
      </c>
      <c r="F1701" s="20"/>
      <c r="G1701" s="131" t="s">
        <v>184</v>
      </c>
      <c r="H1701" s="131" t="s">
        <v>184</v>
      </c>
      <c r="I1701" s="132" t="s">
        <v>184</v>
      </c>
      <c r="AB1701" s="26" t="str">
        <f t="shared" si="78"/>
        <v/>
      </c>
      <c r="AC1701" s="26" t="str">
        <f t="shared" si="79"/>
        <v/>
      </c>
      <c r="AD1701" s="23" t="str">
        <f t="shared" si="80"/>
        <v/>
      </c>
    </row>
    <row r="1702" spans="3:30" ht="15.75" x14ac:dyDescent="0.25">
      <c r="C1702" s="20"/>
      <c r="D1702" s="21"/>
      <c r="E1702" s="125" t="s">
        <v>184</v>
      </c>
      <c r="F1702" s="20"/>
      <c r="G1702" s="131" t="s">
        <v>184</v>
      </c>
      <c r="H1702" s="131" t="s">
        <v>184</v>
      </c>
      <c r="I1702" s="132" t="s">
        <v>184</v>
      </c>
      <c r="AB1702" s="26" t="str">
        <f t="shared" si="78"/>
        <v/>
      </c>
      <c r="AC1702" s="26" t="str">
        <f t="shared" si="79"/>
        <v/>
      </c>
      <c r="AD1702" s="23" t="str">
        <f t="shared" si="80"/>
        <v/>
      </c>
    </row>
    <row r="1703" spans="3:30" ht="15.75" x14ac:dyDescent="0.25">
      <c r="C1703" s="20"/>
      <c r="D1703" s="21"/>
      <c r="E1703" s="125" t="s">
        <v>184</v>
      </c>
      <c r="F1703" s="20"/>
      <c r="G1703" s="131" t="s">
        <v>184</v>
      </c>
      <c r="H1703" s="131" t="s">
        <v>184</v>
      </c>
      <c r="I1703" s="132" t="s">
        <v>184</v>
      </c>
      <c r="AB1703" s="26" t="str">
        <f t="shared" si="78"/>
        <v/>
      </c>
      <c r="AC1703" s="26" t="str">
        <f t="shared" si="79"/>
        <v/>
      </c>
      <c r="AD1703" s="23" t="str">
        <f t="shared" si="80"/>
        <v/>
      </c>
    </row>
    <row r="1704" spans="3:30" ht="15.75" x14ac:dyDescent="0.25">
      <c r="C1704" s="20"/>
      <c r="D1704" s="21"/>
      <c r="E1704" s="125" t="s">
        <v>184</v>
      </c>
      <c r="F1704" s="20"/>
      <c r="G1704" s="131" t="s">
        <v>184</v>
      </c>
      <c r="H1704" s="131" t="s">
        <v>184</v>
      </c>
      <c r="I1704" s="132" t="s">
        <v>184</v>
      </c>
      <c r="AB1704" s="26" t="str">
        <f t="shared" si="78"/>
        <v/>
      </c>
      <c r="AC1704" s="26" t="str">
        <f t="shared" si="79"/>
        <v/>
      </c>
      <c r="AD1704" s="23" t="str">
        <f t="shared" si="80"/>
        <v/>
      </c>
    </row>
    <row r="1705" spans="3:30" ht="15.75" x14ac:dyDescent="0.25">
      <c r="C1705" s="20"/>
      <c r="D1705" s="21"/>
      <c r="E1705" s="125" t="s">
        <v>184</v>
      </c>
      <c r="F1705" s="20"/>
      <c r="G1705" s="131" t="s">
        <v>184</v>
      </c>
      <c r="H1705" s="131" t="s">
        <v>184</v>
      </c>
      <c r="I1705" s="132" t="s">
        <v>184</v>
      </c>
      <c r="AB1705" s="26" t="str">
        <f t="shared" si="78"/>
        <v/>
      </c>
      <c r="AC1705" s="26" t="str">
        <f t="shared" si="79"/>
        <v/>
      </c>
      <c r="AD1705" s="23" t="str">
        <f t="shared" si="80"/>
        <v/>
      </c>
    </row>
    <row r="1706" spans="3:30" ht="15.75" x14ac:dyDescent="0.25">
      <c r="C1706" s="20"/>
      <c r="D1706" s="21"/>
      <c r="E1706" s="125" t="s">
        <v>184</v>
      </c>
      <c r="F1706" s="20"/>
      <c r="G1706" s="131" t="s">
        <v>184</v>
      </c>
      <c r="H1706" s="131" t="s">
        <v>184</v>
      </c>
      <c r="I1706" s="132" t="s">
        <v>184</v>
      </c>
      <c r="AB1706" s="26" t="str">
        <f t="shared" si="78"/>
        <v/>
      </c>
      <c r="AC1706" s="26" t="str">
        <f t="shared" si="79"/>
        <v/>
      </c>
      <c r="AD1706" s="23" t="str">
        <f t="shared" si="80"/>
        <v/>
      </c>
    </row>
    <row r="1707" spans="3:30" ht="15.75" x14ac:dyDescent="0.25">
      <c r="C1707" s="20"/>
      <c r="D1707" s="21"/>
      <c r="E1707" s="125" t="s">
        <v>184</v>
      </c>
      <c r="F1707" s="20"/>
      <c r="G1707" s="131" t="s">
        <v>184</v>
      </c>
      <c r="H1707" s="131" t="s">
        <v>184</v>
      </c>
      <c r="I1707" s="132" t="s">
        <v>184</v>
      </c>
      <c r="AB1707" s="26" t="str">
        <f t="shared" si="78"/>
        <v/>
      </c>
      <c r="AC1707" s="26" t="str">
        <f t="shared" si="79"/>
        <v/>
      </c>
      <c r="AD1707" s="23" t="str">
        <f t="shared" si="80"/>
        <v/>
      </c>
    </row>
    <row r="1708" spans="3:30" ht="15.75" x14ac:dyDescent="0.25">
      <c r="C1708" s="20"/>
      <c r="D1708" s="21"/>
      <c r="E1708" s="125" t="s">
        <v>184</v>
      </c>
      <c r="F1708" s="20"/>
      <c r="G1708" s="131" t="s">
        <v>184</v>
      </c>
      <c r="H1708" s="131" t="s">
        <v>184</v>
      </c>
      <c r="I1708" s="132" t="s">
        <v>184</v>
      </c>
      <c r="AB1708" s="26" t="str">
        <f t="shared" si="78"/>
        <v/>
      </c>
      <c r="AC1708" s="26" t="str">
        <f t="shared" si="79"/>
        <v/>
      </c>
      <c r="AD1708" s="23" t="str">
        <f t="shared" si="80"/>
        <v/>
      </c>
    </row>
    <row r="1709" spans="3:30" ht="15.75" x14ac:dyDescent="0.25">
      <c r="C1709" s="20"/>
      <c r="D1709" s="21"/>
      <c r="E1709" s="125" t="s">
        <v>184</v>
      </c>
      <c r="F1709" s="20"/>
      <c r="G1709" s="131" t="s">
        <v>184</v>
      </c>
      <c r="H1709" s="131" t="s">
        <v>184</v>
      </c>
      <c r="I1709" s="132" t="s">
        <v>184</v>
      </c>
      <c r="AB1709" s="26" t="str">
        <f t="shared" si="78"/>
        <v/>
      </c>
      <c r="AC1709" s="26" t="str">
        <f t="shared" si="79"/>
        <v/>
      </c>
      <c r="AD1709" s="23" t="str">
        <f t="shared" si="80"/>
        <v/>
      </c>
    </row>
    <row r="1710" spans="3:30" ht="15.75" x14ac:dyDescent="0.25">
      <c r="C1710" s="20"/>
      <c r="D1710" s="21"/>
      <c r="E1710" s="125" t="s">
        <v>184</v>
      </c>
      <c r="F1710" s="20"/>
      <c r="G1710" s="131" t="s">
        <v>184</v>
      </c>
      <c r="H1710" s="131" t="s">
        <v>184</v>
      </c>
      <c r="I1710" s="132" t="s">
        <v>184</v>
      </c>
      <c r="AB1710" s="26" t="str">
        <f t="shared" si="78"/>
        <v/>
      </c>
      <c r="AC1710" s="26" t="str">
        <f t="shared" si="79"/>
        <v/>
      </c>
      <c r="AD1710" s="23" t="str">
        <f t="shared" si="80"/>
        <v/>
      </c>
    </row>
    <row r="1711" spans="3:30" ht="15.75" x14ac:dyDescent="0.25">
      <c r="C1711" s="20"/>
      <c r="D1711" s="21"/>
      <c r="E1711" s="125" t="s">
        <v>184</v>
      </c>
      <c r="F1711" s="20"/>
      <c r="G1711" s="131" t="s">
        <v>184</v>
      </c>
      <c r="H1711" s="131" t="s">
        <v>184</v>
      </c>
      <c r="I1711" s="132" t="s">
        <v>184</v>
      </c>
      <c r="AB1711" s="26" t="str">
        <f t="shared" si="78"/>
        <v/>
      </c>
      <c r="AC1711" s="26" t="str">
        <f t="shared" si="79"/>
        <v/>
      </c>
      <c r="AD1711" s="23" t="str">
        <f t="shared" si="80"/>
        <v/>
      </c>
    </row>
    <row r="1712" spans="3:30" ht="15.75" x14ac:dyDescent="0.25">
      <c r="C1712" s="20"/>
      <c r="D1712" s="21"/>
      <c r="E1712" s="125" t="s">
        <v>184</v>
      </c>
      <c r="F1712" s="20"/>
      <c r="G1712" s="131" t="s">
        <v>184</v>
      </c>
      <c r="H1712" s="131" t="s">
        <v>184</v>
      </c>
      <c r="I1712" s="132" t="s">
        <v>184</v>
      </c>
      <c r="AB1712" s="26" t="str">
        <f t="shared" si="78"/>
        <v/>
      </c>
      <c r="AC1712" s="26" t="str">
        <f t="shared" si="79"/>
        <v/>
      </c>
      <c r="AD1712" s="23" t="str">
        <f t="shared" si="80"/>
        <v/>
      </c>
    </row>
    <row r="1713" spans="3:30" ht="15.75" x14ac:dyDescent="0.25">
      <c r="C1713" s="20"/>
      <c r="D1713" s="21"/>
      <c r="E1713" s="125" t="s">
        <v>184</v>
      </c>
      <c r="F1713" s="20"/>
      <c r="G1713" s="131" t="s">
        <v>184</v>
      </c>
      <c r="H1713" s="131" t="s">
        <v>184</v>
      </c>
      <c r="I1713" s="132" t="s">
        <v>184</v>
      </c>
      <c r="AB1713" s="26" t="str">
        <f t="shared" si="78"/>
        <v/>
      </c>
      <c r="AC1713" s="26" t="str">
        <f t="shared" si="79"/>
        <v/>
      </c>
      <c r="AD1713" s="23" t="str">
        <f t="shared" si="80"/>
        <v/>
      </c>
    </row>
    <row r="1714" spans="3:30" ht="15.75" x14ac:dyDescent="0.25">
      <c r="C1714" s="20"/>
      <c r="D1714" s="21"/>
      <c r="E1714" s="125" t="s">
        <v>184</v>
      </c>
      <c r="F1714" s="20"/>
      <c r="G1714" s="131" t="s">
        <v>184</v>
      </c>
      <c r="H1714" s="131" t="s">
        <v>184</v>
      </c>
      <c r="I1714" s="132" t="s">
        <v>184</v>
      </c>
      <c r="AB1714" s="26" t="str">
        <f t="shared" si="78"/>
        <v/>
      </c>
      <c r="AC1714" s="26" t="str">
        <f t="shared" si="79"/>
        <v/>
      </c>
      <c r="AD1714" s="23" t="str">
        <f t="shared" si="80"/>
        <v/>
      </c>
    </row>
    <row r="1715" spans="3:30" ht="15.75" x14ac:dyDescent="0.25">
      <c r="C1715" s="20"/>
      <c r="D1715" s="21"/>
      <c r="E1715" s="125" t="s">
        <v>184</v>
      </c>
      <c r="F1715" s="20"/>
      <c r="G1715" s="131" t="s">
        <v>184</v>
      </c>
      <c r="H1715" s="131" t="s">
        <v>184</v>
      </c>
      <c r="I1715" s="132" t="s">
        <v>184</v>
      </c>
      <c r="AB1715" s="26" t="str">
        <f t="shared" si="78"/>
        <v/>
      </c>
      <c r="AC1715" s="26" t="str">
        <f t="shared" si="79"/>
        <v/>
      </c>
      <c r="AD1715" s="23" t="str">
        <f t="shared" si="80"/>
        <v/>
      </c>
    </row>
    <row r="1716" spans="3:30" ht="15.75" x14ac:dyDescent="0.25">
      <c r="C1716" s="20"/>
      <c r="D1716" s="21"/>
      <c r="E1716" s="125" t="s">
        <v>184</v>
      </c>
      <c r="F1716" s="20"/>
      <c r="G1716" s="131" t="s">
        <v>184</v>
      </c>
      <c r="H1716" s="131" t="s">
        <v>184</v>
      </c>
      <c r="I1716" s="132" t="s">
        <v>184</v>
      </c>
      <c r="AB1716" s="26" t="str">
        <f t="shared" si="78"/>
        <v/>
      </c>
      <c r="AC1716" s="26" t="str">
        <f t="shared" si="79"/>
        <v/>
      </c>
      <c r="AD1716" s="23" t="str">
        <f t="shared" si="80"/>
        <v/>
      </c>
    </row>
    <row r="1717" spans="3:30" ht="15.75" x14ac:dyDescent="0.25">
      <c r="C1717" s="20"/>
      <c r="D1717" s="21"/>
      <c r="E1717" s="125" t="s">
        <v>184</v>
      </c>
      <c r="F1717" s="20"/>
      <c r="G1717" s="131" t="s">
        <v>184</v>
      </c>
      <c r="H1717" s="131" t="s">
        <v>184</v>
      </c>
      <c r="I1717" s="132" t="s">
        <v>184</v>
      </c>
      <c r="AB1717" s="26" t="str">
        <f t="shared" si="78"/>
        <v/>
      </c>
      <c r="AC1717" s="26" t="str">
        <f t="shared" si="79"/>
        <v/>
      </c>
      <c r="AD1717" s="23" t="str">
        <f t="shared" si="80"/>
        <v/>
      </c>
    </row>
    <row r="1718" spans="3:30" ht="15.75" x14ac:dyDescent="0.25">
      <c r="C1718" s="20"/>
      <c r="D1718" s="21"/>
      <c r="E1718" s="125" t="s">
        <v>184</v>
      </c>
      <c r="F1718" s="20"/>
      <c r="G1718" s="131" t="s">
        <v>184</v>
      </c>
      <c r="H1718" s="131" t="s">
        <v>184</v>
      </c>
      <c r="I1718" s="132" t="s">
        <v>184</v>
      </c>
      <c r="AB1718" s="26" t="str">
        <f t="shared" si="78"/>
        <v/>
      </c>
      <c r="AC1718" s="26" t="str">
        <f t="shared" si="79"/>
        <v/>
      </c>
      <c r="AD1718" s="23" t="str">
        <f t="shared" si="80"/>
        <v/>
      </c>
    </row>
    <row r="1719" spans="3:30" ht="15.75" x14ac:dyDescent="0.25">
      <c r="C1719" s="20"/>
      <c r="D1719" s="21"/>
      <c r="E1719" s="125" t="s">
        <v>184</v>
      </c>
      <c r="F1719" s="20"/>
      <c r="G1719" s="131" t="s">
        <v>184</v>
      </c>
      <c r="H1719" s="131" t="s">
        <v>184</v>
      </c>
      <c r="I1719" s="132" t="s">
        <v>184</v>
      </c>
      <c r="AB1719" s="26" t="str">
        <f t="shared" si="78"/>
        <v/>
      </c>
      <c r="AC1719" s="26" t="str">
        <f t="shared" si="79"/>
        <v/>
      </c>
      <c r="AD1719" s="23" t="str">
        <f t="shared" si="80"/>
        <v/>
      </c>
    </row>
    <row r="1720" spans="3:30" ht="15.75" x14ac:dyDescent="0.25">
      <c r="C1720" s="20"/>
      <c r="D1720" s="21"/>
      <c r="E1720" s="125" t="s">
        <v>184</v>
      </c>
      <c r="F1720" s="20"/>
      <c r="G1720" s="131" t="s">
        <v>184</v>
      </c>
      <c r="H1720" s="131" t="s">
        <v>184</v>
      </c>
      <c r="I1720" s="132" t="s">
        <v>184</v>
      </c>
      <c r="AB1720" s="26" t="str">
        <f t="shared" si="78"/>
        <v/>
      </c>
      <c r="AC1720" s="26" t="str">
        <f t="shared" si="79"/>
        <v/>
      </c>
      <c r="AD1720" s="23" t="str">
        <f t="shared" si="80"/>
        <v/>
      </c>
    </row>
    <row r="1721" spans="3:30" ht="15.75" x14ac:dyDescent="0.25">
      <c r="C1721" s="20"/>
      <c r="D1721" s="21"/>
      <c r="E1721" s="125" t="s">
        <v>184</v>
      </c>
      <c r="F1721" s="20"/>
      <c r="G1721" s="131" t="s">
        <v>184</v>
      </c>
      <c r="H1721" s="131" t="s">
        <v>184</v>
      </c>
      <c r="I1721" s="132" t="s">
        <v>184</v>
      </c>
      <c r="AB1721" s="26" t="str">
        <f t="shared" si="78"/>
        <v/>
      </c>
      <c r="AC1721" s="26" t="str">
        <f t="shared" si="79"/>
        <v/>
      </c>
      <c r="AD1721" s="23" t="str">
        <f t="shared" si="80"/>
        <v/>
      </c>
    </row>
    <row r="1722" spans="3:30" ht="15.75" x14ac:dyDescent="0.25">
      <c r="C1722" s="20"/>
      <c r="D1722" s="21"/>
      <c r="E1722" s="125" t="s">
        <v>184</v>
      </c>
      <c r="F1722" s="20"/>
      <c r="G1722" s="131" t="s">
        <v>184</v>
      </c>
      <c r="H1722" s="131" t="s">
        <v>184</v>
      </c>
      <c r="I1722" s="132" t="s">
        <v>184</v>
      </c>
      <c r="AB1722" s="26" t="str">
        <f t="shared" si="78"/>
        <v/>
      </c>
      <c r="AC1722" s="26" t="str">
        <f t="shared" si="79"/>
        <v/>
      </c>
      <c r="AD1722" s="23" t="str">
        <f t="shared" si="80"/>
        <v/>
      </c>
    </row>
    <row r="1723" spans="3:30" ht="15.75" x14ac:dyDescent="0.25">
      <c r="C1723" s="20"/>
      <c r="D1723" s="21"/>
      <c r="E1723" s="125" t="s">
        <v>184</v>
      </c>
      <c r="F1723" s="20"/>
      <c r="G1723" s="131" t="s">
        <v>184</v>
      </c>
      <c r="H1723" s="131" t="s">
        <v>184</v>
      </c>
      <c r="I1723" s="132" t="s">
        <v>184</v>
      </c>
      <c r="AB1723" s="26" t="str">
        <f t="shared" si="78"/>
        <v/>
      </c>
      <c r="AC1723" s="26" t="str">
        <f t="shared" si="79"/>
        <v/>
      </c>
      <c r="AD1723" s="23" t="str">
        <f t="shared" si="80"/>
        <v/>
      </c>
    </row>
    <row r="1724" spans="3:30" ht="15.75" x14ac:dyDescent="0.25">
      <c r="C1724" s="20"/>
      <c r="D1724" s="21"/>
      <c r="E1724" s="125" t="s">
        <v>184</v>
      </c>
      <c r="F1724" s="20"/>
      <c r="G1724" s="131" t="s">
        <v>184</v>
      </c>
      <c r="H1724" s="131" t="s">
        <v>184</v>
      </c>
      <c r="I1724" s="132" t="s">
        <v>184</v>
      </c>
      <c r="AB1724" s="26" t="str">
        <f t="shared" si="78"/>
        <v/>
      </c>
      <c r="AC1724" s="26" t="str">
        <f t="shared" si="79"/>
        <v/>
      </c>
      <c r="AD1724" s="23" t="str">
        <f t="shared" si="80"/>
        <v/>
      </c>
    </row>
    <row r="1725" spans="3:30" ht="15.75" x14ac:dyDescent="0.25">
      <c r="C1725" s="20"/>
      <c r="D1725" s="21"/>
      <c r="E1725" s="125" t="s">
        <v>184</v>
      </c>
      <c r="F1725" s="20"/>
      <c r="G1725" s="131" t="s">
        <v>184</v>
      </c>
      <c r="H1725" s="131" t="s">
        <v>184</v>
      </c>
      <c r="I1725" s="132" t="s">
        <v>184</v>
      </c>
      <c r="AB1725" s="26" t="str">
        <f t="shared" si="78"/>
        <v/>
      </c>
      <c r="AC1725" s="26" t="str">
        <f t="shared" si="79"/>
        <v/>
      </c>
      <c r="AD1725" s="23" t="str">
        <f t="shared" si="80"/>
        <v/>
      </c>
    </row>
    <row r="1726" spans="3:30" ht="15.75" x14ac:dyDescent="0.25">
      <c r="C1726" s="20"/>
      <c r="D1726" s="21"/>
      <c r="E1726" s="125" t="s">
        <v>184</v>
      </c>
      <c r="F1726" s="20"/>
      <c r="G1726" s="131" t="s">
        <v>184</v>
      </c>
      <c r="H1726" s="131" t="s">
        <v>184</v>
      </c>
      <c r="I1726" s="132" t="s">
        <v>184</v>
      </c>
      <c r="AB1726" s="26" t="str">
        <f t="shared" si="78"/>
        <v/>
      </c>
      <c r="AC1726" s="26" t="str">
        <f t="shared" si="79"/>
        <v/>
      </c>
      <c r="AD1726" s="23" t="str">
        <f t="shared" si="80"/>
        <v/>
      </c>
    </row>
    <row r="1727" spans="3:30" ht="15.75" x14ac:dyDescent="0.25">
      <c r="C1727" s="20"/>
      <c r="D1727" s="21"/>
      <c r="E1727" s="125" t="s">
        <v>184</v>
      </c>
      <c r="F1727" s="20"/>
      <c r="G1727" s="131" t="s">
        <v>184</v>
      </c>
      <c r="H1727" s="131" t="s">
        <v>184</v>
      </c>
      <c r="I1727" s="132" t="s">
        <v>184</v>
      </c>
      <c r="AB1727" s="26" t="str">
        <f t="shared" si="78"/>
        <v/>
      </c>
      <c r="AC1727" s="26" t="str">
        <f t="shared" si="79"/>
        <v/>
      </c>
      <c r="AD1727" s="23" t="str">
        <f t="shared" si="80"/>
        <v/>
      </c>
    </row>
    <row r="1728" spans="3:30" ht="15.75" x14ac:dyDescent="0.25">
      <c r="C1728" s="20"/>
      <c r="D1728" s="21"/>
      <c r="E1728" s="125" t="s">
        <v>184</v>
      </c>
      <c r="F1728" s="20"/>
      <c r="G1728" s="131" t="s">
        <v>184</v>
      </c>
      <c r="H1728" s="131" t="s">
        <v>184</v>
      </c>
      <c r="I1728" s="132" t="s">
        <v>184</v>
      </c>
      <c r="AB1728" s="26" t="str">
        <f t="shared" si="78"/>
        <v/>
      </c>
      <c r="AC1728" s="26" t="str">
        <f t="shared" si="79"/>
        <v/>
      </c>
      <c r="AD1728" s="23" t="str">
        <f t="shared" si="80"/>
        <v/>
      </c>
    </row>
    <row r="1729" spans="3:30" ht="15.75" x14ac:dyDescent="0.25">
      <c r="C1729" s="20"/>
      <c r="D1729" s="21"/>
      <c r="E1729" s="125" t="s">
        <v>184</v>
      </c>
      <c r="F1729" s="20"/>
      <c r="G1729" s="131" t="s">
        <v>184</v>
      </c>
      <c r="H1729" s="131" t="s">
        <v>184</v>
      </c>
      <c r="I1729" s="132" t="s">
        <v>184</v>
      </c>
      <c r="AB1729" s="26" t="str">
        <f t="shared" si="78"/>
        <v/>
      </c>
      <c r="AC1729" s="26" t="str">
        <f t="shared" si="79"/>
        <v/>
      </c>
      <c r="AD1729" s="23" t="str">
        <f t="shared" si="80"/>
        <v/>
      </c>
    </row>
    <row r="1730" spans="3:30" ht="15.75" x14ac:dyDescent="0.25">
      <c r="C1730" s="20"/>
      <c r="D1730" s="21"/>
      <c r="E1730" s="125" t="s">
        <v>184</v>
      </c>
      <c r="F1730" s="20"/>
      <c r="G1730" s="131" t="s">
        <v>184</v>
      </c>
      <c r="H1730" s="131" t="s">
        <v>184</v>
      </c>
      <c r="I1730" s="132" t="s">
        <v>184</v>
      </c>
      <c r="AB1730" s="26" t="str">
        <f t="shared" si="78"/>
        <v/>
      </c>
      <c r="AC1730" s="26" t="str">
        <f t="shared" si="79"/>
        <v/>
      </c>
      <c r="AD1730" s="23" t="str">
        <f t="shared" si="80"/>
        <v/>
      </c>
    </row>
    <row r="1731" spans="3:30" ht="15.75" x14ac:dyDescent="0.25">
      <c r="C1731" s="20"/>
      <c r="D1731" s="21"/>
      <c r="E1731" s="125" t="s">
        <v>184</v>
      </c>
      <c r="F1731" s="20"/>
      <c r="G1731" s="131" t="s">
        <v>184</v>
      </c>
      <c r="H1731" s="131" t="s">
        <v>184</v>
      </c>
      <c r="I1731" s="132" t="s">
        <v>184</v>
      </c>
      <c r="AB1731" s="26" t="str">
        <f t="shared" si="78"/>
        <v/>
      </c>
      <c r="AC1731" s="26" t="str">
        <f t="shared" si="79"/>
        <v/>
      </c>
      <c r="AD1731" s="23" t="str">
        <f t="shared" si="80"/>
        <v/>
      </c>
    </row>
    <row r="1732" spans="3:30" ht="15.75" x14ac:dyDescent="0.25">
      <c r="C1732" s="20"/>
      <c r="D1732" s="21"/>
      <c r="E1732" s="125" t="s">
        <v>184</v>
      </c>
      <c r="F1732" s="20"/>
      <c r="G1732" s="131" t="s">
        <v>184</v>
      </c>
      <c r="H1732" s="131" t="s">
        <v>184</v>
      </c>
      <c r="I1732" s="132" t="s">
        <v>184</v>
      </c>
      <c r="AB1732" s="26" t="str">
        <f t="shared" si="78"/>
        <v/>
      </c>
      <c r="AC1732" s="26" t="str">
        <f t="shared" si="79"/>
        <v/>
      </c>
      <c r="AD1732" s="23" t="str">
        <f t="shared" si="80"/>
        <v/>
      </c>
    </row>
    <row r="1733" spans="3:30" ht="15.75" x14ac:dyDescent="0.25">
      <c r="C1733" s="20"/>
      <c r="D1733" s="21"/>
      <c r="E1733" s="125" t="s">
        <v>184</v>
      </c>
      <c r="F1733" s="20"/>
      <c r="G1733" s="131" t="s">
        <v>184</v>
      </c>
      <c r="H1733" s="131" t="s">
        <v>184</v>
      </c>
      <c r="I1733" s="132" t="s">
        <v>184</v>
      </c>
      <c r="AB1733" s="26" t="str">
        <f t="shared" si="78"/>
        <v/>
      </c>
      <c r="AC1733" s="26" t="str">
        <f t="shared" si="79"/>
        <v/>
      </c>
      <c r="AD1733" s="23" t="str">
        <f t="shared" si="80"/>
        <v/>
      </c>
    </row>
    <row r="1734" spans="3:30" ht="15.75" x14ac:dyDescent="0.25">
      <c r="C1734" s="20"/>
      <c r="D1734" s="21"/>
      <c r="E1734" s="125" t="s">
        <v>184</v>
      </c>
      <c r="F1734" s="20"/>
      <c r="G1734" s="131" t="s">
        <v>184</v>
      </c>
      <c r="H1734" s="131" t="s">
        <v>184</v>
      </c>
      <c r="I1734" s="132" t="s">
        <v>184</v>
      </c>
      <c r="AB1734" s="26" t="str">
        <f t="shared" si="78"/>
        <v/>
      </c>
      <c r="AC1734" s="26" t="str">
        <f t="shared" si="79"/>
        <v/>
      </c>
      <c r="AD1734" s="23" t="str">
        <f t="shared" si="80"/>
        <v/>
      </c>
    </row>
    <row r="1735" spans="3:30" ht="15.75" x14ac:dyDescent="0.25">
      <c r="C1735" s="20"/>
      <c r="D1735" s="21"/>
      <c r="E1735" s="125" t="s">
        <v>184</v>
      </c>
      <c r="F1735" s="20"/>
      <c r="G1735" s="131" t="s">
        <v>184</v>
      </c>
      <c r="H1735" s="131" t="s">
        <v>184</v>
      </c>
      <c r="I1735" s="132" t="s">
        <v>184</v>
      </c>
      <c r="AB1735" s="26" t="str">
        <f t="shared" ref="AB1735:AB1798" si="81">IF(D1735="","",MONTH(D1735))</f>
        <v/>
      </c>
      <c r="AC1735" s="26" t="str">
        <f t="shared" ref="AC1735:AC1798" si="82">IF(D1735="","",YEAR(D1735))</f>
        <v/>
      </c>
      <c r="AD1735" s="23" t="str">
        <f t="shared" ref="AD1735:AD1798" si="83">IF(ISERROR(
IF(G1735="","",H1735-G1735)),"",IF(G1735="","",H1735-G1735))</f>
        <v/>
      </c>
    </row>
    <row r="1736" spans="3:30" ht="15.75" x14ac:dyDescent="0.25">
      <c r="C1736" s="20"/>
      <c r="D1736" s="21"/>
      <c r="E1736" s="125" t="s">
        <v>184</v>
      </c>
      <c r="F1736" s="20"/>
      <c r="G1736" s="131" t="s">
        <v>184</v>
      </c>
      <c r="H1736" s="131" t="s">
        <v>184</v>
      </c>
      <c r="I1736" s="132" t="s">
        <v>184</v>
      </c>
      <c r="AB1736" s="26" t="str">
        <f t="shared" si="81"/>
        <v/>
      </c>
      <c r="AC1736" s="26" t="str">
        <f t="shared" si="82"/>
        <v/>
      </c>
      <c r="AD1736" s="23" t="str">
        <f t="shared" si="83"/>
        <v/>
      </c>
    </row>
    <row r="1737" spans="3:30" ht="15.75" x14ac:dyDescent="0.25">
      <c r="C1737" s="20"/>
      <c r="D1737" s="21"/>
      <c r="E1737" s="125" t="s">
        <v>184</v>
      </c>
      <c r="F1737" s="20"/>
      <c r="G1737" s="131" t="s">
        <v>184</v>
      </c>
      <c r="H1737" s="131" t="s">
        <v>184</v>
      </c>
      <c r="I1737" s="132" t="s">
        <v>184</v>
      </c>
      <c r="AB1737" s="26" t="str">
        <f t="shared" si="81"/>
        <v/>
      </c>
      <c r="AC1737" s="26" t="str">
        <f t="shared" si="82"/>
        <v/>
      </c>
      <c r="AD1737" s="23" t="str">
        <f t="shared" si="83"/>
        <v/>
      </c>
    </row>
    <row r="1738" spans="3:30" ht="15.75" x14ac:dyDescent="0.25">
      <c r="C1738" s="20"/>
      <c r="D1738" s="21"/>
      <c r="E1738" s="125" t="s">
        <v>184</v>
      </c>
      <c r="F1738" s="20"/>
      <c r="G1738" s="131" t="s">
        <v>184</v>
      </c>
      <c r="H1738" s="131" t="s">
        <v>184</v>
      </c>
      <c r="I1738" s="132" t="s">
        <v>184</v>
      </c>
      <c r="AB1738" s="26" t="str">
        <f t="shared" si="81"/>
        <v/>
      </c>
      <c r="AC1738" s="26" t="str">
        <f t="shared" si="82"/>
        <v/>
      </c>
      <c r="AD1738" s="23" t="str">
        <f t="shared" si="83"/>
        <v/>
      </c>
    </row>
    <row r="1739" spans="3:30" ht="15.75" x14ac:dyDescent="0.25">
      <c r="C1739" s="20"/>
      <c r="D1739" s="21"/>
      <c r="E1739" s="125" t="s">
        <v>184</v>
      </c>
      <c r="F1739" s="20"/>
      <c r="G1739" s="131" t="s">
        <v>184</v>
      </c>
      <c r="H1739" s="131" t="s">
        <v>184</v>
      </c>
      <c r="I1739" s="132" t="s">
        <v>184</v>
      </c>
      <c r="AB1739" s="26" t="str">
        <f t="shared" si="81"/>
        <v/>
      </c>
      <c r="AC1739" s="26" t="str">
        <f t="shared" si="82"/>
        <v/>
      </c>
      <c r="AD1739" s="23" t="str">
        <f t="shared" si="83"/>
        <v/>
      </c>
    </row>
    <row r="1740" spans="3:30" ht="15.75" x14ac:dyDescent="0.25">
      <c r="C1740" s="20"/>
      <c r="D1740" s="21"/>
      <c r="E1740" s="125" t="s">
        <v>184</v>
      </c>
      <c r="F1740" s="20"/>
      <c r="G1740" s="131" t="s">
        <v>184</v>
      </c>
      <c r="H1740" s="131" t="s">
        <v>184</v>
      </c>
      <c r="I1740" s="132" t="s">
        <v>184</v>
      </c>
      <c r="AB1740" s="26" t="str">
        <f t="shared" si="81"/>
        <v/>
      </c>
      <c r="AC1740" s="26" t="str">
        <f t="shared" si="82"/>
        <v/>
      </c>
      <c r="AD1740" s="23" t="str">
        <f t="shared" si="83"/>
        <v/>
      </c>
    </row>
    <row r="1741" spans="3:30" ht="15.75" x14ac:dyDescent="0.25">
      <c r="C1741" s="20"/>
      <c r="D1741" s="21"/>
      <c r="E1741" s="125" t="s">
        <v>184</v>
      </c>
      <c r="F1741" s="20"/>
      <c r="G1741" s="131" t="s">
        <v>184</v>
      </c>
      <c r="H1741" s="131" t="s">
        <v>184</v>
      </c>
      <c r="I1741" s="132" t="s">
        <v>184</v>
      </c>
      <c r="AB1741" s="26" t="str">
        <f t="shared" si="81"/>
        <v/>
      </c>
      <c r="AC1741" s="26" t="str">
        <f t="shared" si="82"/>
        <v/>
      </c>
      <c r="AD1741" s="23" t="str">
        <f t="shared" si="83"/>
        <v/>
      </c>
    </row>
    <row r="1742" spans="3:30" ht="15.75" x14ac:dyDescent="0.25">
      <c r="C1742" s="20"/>
      <c r="D1742" s="21"/>
      <c r="E1742" s="125" t="s">
        <v>184</v>
      </c>
      <c r="F1742" s="20"/>
      <c r="G1742" s="131" t="s">
        <v>184</v>
      </c>
      <c r="H1742" s="131" t="s">
        <v>184</v>
      </c>
      <c r="I1742" s="132" t="s">
        <v>184</v>
      </c>
      <c r="AB1742" s="26" t="str">
        <f t="shared" si="81"/>
        <v/>
      </c>
      <c r="AC1742" s="26" t="str">
        <f t="shared" si="82"/>
        <v/>
      </c>
      <c r="AD1742" s="23" t="str">
        <f t="shared" si="83"/>
        <v/>
      </c>
    </row>
    <row r="1743" spans="3:30" ht="15.75" x14ac:dyDescent="0.25">
      <c r="C1743" s="20"/>
      <c r="D1743" s="21"/>
      <c r="E1743" s="125" t="s">
        <v>184</v>
      </c>
      <c r="F1743" s="20"/>
      <c r="G1743" s="131" t="s">
        <v>184</v>
      </c>
      <c r="H1743" s="131" t="s">
        <v>184</v>
      </c>
      <c r="I1743" s="132" t="s">
        <v>184</v>
      </c>
      <c r="AB1743" s="26" t="str">
        <f t="shared" si="81"/>
        <v/>
      </c>
      <c r="AC1743" s="26" t="str">
        <f t="shared" si="82"/>
        <v/>
      </c>
      <c r="AD1743" s="23" t="str">
        <f t="shared" si="83"/>
        <v/>
      </c>
    </row>
    <row r="1744" spans="3:30" ht="15.75" x14ac:dyDescent="0.25">
      <c r="C1744" s="20"/>
      <c r="D1744" s="21"/>
      <c r="E1744" s="125" t="s">
        <v>184</v>
      </c>
      <c r="F1744" s="20"/>
      <c r="G1744" s="131" t="s">
        <v>184</v>
      </c>
      <c r="H1744" s="131" t="s">
        <v>184</v>
      </c>
      <c r="I1744" s="132" t="s">
        <v>184</v>
      </c>
      <c r="AB1744" s="26" t="str">
        <f t="shared" si="81"/>
        <v/>
      </c>
      <c r="AC1744" s="26" t="str">
        <f t="shared" si="82"/>
        <v/>
      </c>
      <c r="AD1744" s="23" t="str">
        <f t="shared" si="83"/>
        <v/>
      </c>
    </row>
    <row r="1745" spans="3:30" ht="15.75" x14ac:dyDescent="0.25">
      <c r="C1745" s="20"/>
      <c r="D1745" s="21"/>
      <c r="E1745" s="125" t="s">
        <v>184</v>
      </c>
      <c r="F1745" s="20"/>
      <c r="G1745" s="131" t="s">
        <v>184</v>
      </c>
      <c r="H1745" s="131" t="s">
        <v>184</v>
      </c>
      <c r="I1745" s="132" t="s">
        <v>184</v>
      </c>
      <c r="AB1745" s="26" t="str">
        <f t="shared" si="81"/>
        <v/>
      </c>
      <c r="AC1745" s="26" t="str">
        <f t="shared" si="82"/>
        <v/>
      </c>
      <c r="AD1745" s="23" t="str">
        <f t="shared" si="83"/>
        <v/>
      </c>
    </row>
    <row r="1746" spans="3:30" ht="15.75" x14ac:dyDescent="0.25">
      <c r="C1746" s="20"/>
      <c r="D1746" s="21"/>
      <c r="E1746" s="125" t="s">
        <v>184</v>
      </c>
      <c r="F1746" s="20"/>
      <c r="G1746" s="131" t="s">
        <v>184</v>
      </c>
      <c r="H1746" s="131" t="s">
        <v>184</v>
      </c>
      <c r="I1746" s="132" t="s">
        <v>184</v>
      </c>
      <c r="AB1746" s="26" t="str">
        <f t="shared" si="81"/>
        <v/>
      </c>
      <c r="AC1746" s="26" t="str">
        <f t="shared" si="82"/>
        <v/>
      </c>
      <c r="AD1746" s="23" t="str">
        <f t="shared" si="83"/>
        <v/>
      </c>
    </row>
    <row r="1747" spans="3:30" ht="15.75" x14ac:dyDescent="0.25">
      <c r="C1747" s="20"/>
      <c r="D1747" s="21"/>
      <c r="E1747" s="125" t="s">
        <v>184</v>
      </c>
      <c r="F1747" s="20"/>
      <c r="G1747" s="131" t="s">
        <v>184</v>
      </c>
      <c r="H1747" s="131" t="s">
        <v>184</v>
      </c>
      <c r="I1747" s="132" t="s">
        <v>184</v>
      </c>
      <c r="AB1747" s="26" t="str">
        <f t="shared" si="81"/>
        <v/>
      </c>
      <c r="AC1747" s="26" t="str">
        <f t="shared" si="82"/>
        <v/>
      </c>
      <c r="AD1747" s="23" t="str">
        <f t="shared" si="83"/>
        <v/>
      </c>
    </row>
    <row r="1748" spans="3:30" ht="15.75" x14ac:dyDescent="0.25">
      <c r="C1748" s="20"/>
      <c r="D1748" s="21"/>
      <c r="E1748" s="125" t="s">
        <v>184</v>
      </c>
      <c r="F1748" s="20"/>
      <c r="G1748" s="131" t="s">
        <v>184</v>
      </c>
      <c r="H1748" s="131" t="s">
        <v>184</v>
      </c>
      <c r="I1748" s="132" t="s">
        <v>184</v>
      </c>
      <c r="AB1748" s="26" t="str">
        <f t="shared" si="81"/>
        <v/>
      </c>
      <c r="AC1748" s="26" t="str">
        <f t="shared" si="82"/>
        <v/>
      </c>
      <c r="AD1748" s="23" t="str">
        <f t="shared" si="83"/>
        <v/>
      </c>
    </row>
    <row r="1749" spans="3:30" ht="15.75" x14ac:dyDescent="0.25">
      <c r="C1749" s="20"/>
      <c r="D1749" s="21"/>
      <c r="E1749" s="125" t="s">
        <v>184</v>
      </c>
      <c r="F1749" s="20"/>
      <c r="G1749" s="131" t="s">
        <v>184</v>
      </c>
      <c r="H1749" s="131" t="s">
        <v>184</v>
      </c>
      <c r="I1749" s="132" t="s">
        <v>184</v>
      </c>
      <c r="AB1749" s="26" t="str">
        <f t="shared" si="81"/>
        <v/>
      </c>
      <c r="AC1749" s="26" t="str">
        <f t="shared" si="82"/>
        <v/>
      </c>
      <c r="AD1749" s="23" t="str">
        <f t="shared" si="83"/>
        <v/>
      </c>
    </row>
    <row r="1750" spans="3:30" ht="15.75" x14ac:dyDescent="0.25">
      <c r="C1750" s="20"/>
      <c r="D1750" s="21"/>
      <c r="E1750" s="125" t="s">
        <v>184</v>
      </c>
      <c r="F1750" s="20"/>
      <c r="G1750" s="131" t="s">
        <v>184</v>
      </c>
      <c r="H1750" s="131" t="s">
        <v>184</v>
      </c>
      <c r="I1750" s="132" t="s">
        <v>184</v>
      </c>
      <c r="AB1750" s="26" t="str">
        <f t="shared" si="81"/>
        <v/>
      </c>
      <c r="AC1750" s="26" t="str">
        <f t="shared" si="82"/>
        <v/>
      </c>
      <c r="AD1750" s="23" t="str">
        <f t="shared" si="83"/>
        <v/>
      </c>
    </row>
    <row r="1751" spans="3:30" ht="15.75" x14ac:dyDescent="0.25">
      <c r="C1751" s="20"/>
      <c r="D1751" s="21"/>
      <c r="E1751" s="125" t="s">
        <v>184</v>
      </c>
      <c r="F1751" s="20"/>
      <c r="G1751" s="131" t="s">
        <v>184</v>
      </c>
      <c r="H1751" s="131" t="s">
        <v>184</v>
      </c>
      <c r="I1751" s="132" t="s">
        <v>184</v>
      </c>
      <c r="AB1751" s="26" t="str">
        <f t="shared" si="81"/>
        <v/>
      </c>
      <c r="AC1751" s="26" t="str">
        <f t="shared" si="82"/>
        <v/>
      </c>
      <c r="AD1751" s="23" t="str">
        <f t="shared" si="83"/>
        <v/>
      </c>
    </row>
    <row r="1752" spans="3:30" ht="15.75" x14ac:dyDescent="0.25">
      <c r="C1752" s="20"/>
      <c r="D1752" s="21"/>
      <c r="E1752" s="125" t="s">
        <v>184</v>
      </c>
      <c r="F1752" s="20"/>
      <c r="G1752" s="131" t="s">
        <v>184</v>
      </c>
      <c r="H1752" s="131" t="s">
        <v>184</v>
      </c>
      <c r="I1752" s="132" t="s">
        <v>184</v>
      </c>
      <c r="AB1752" s="26" t="str">
        <f t="shared" si="81"/>
        <v/>
      </c>
      <c r="AC1752" s="26" t="str">
        <f t="shared" si="82"/>
        <v/>
      </c>
      <c r="AD1752" s="23" t="str">
        <f t="shared" si="83"/>
        <v/>
      </c>
    </row>
    <row r="1753" spans="3:30" ht="15.75" x14ac:dyDescent="0.25">
      <c r="C1753" s="20"/>
      <c r="D1753" s="21"/>
      <c r="E1753" s="125" t="s">
        <v>184</v>
      </c>
      <c r="F1753" s="20"/>
      <c r="G1753" s="131" t="s">
        <v>184</v>
      </c>
      <c r="H1753" s="131" t="s">
        <v>184</v>
      </c>
      <c r="I1753" s="132" t="s">
        <v>184</v>
      </c>
      <c r="AB1753" s="26" t="str">
        <f t="shared" si="81"/>
        <v/>
      </c>
      <c r="AC1753" s="26" t="str">
        <f t="shared" si="82"/>
        <v/>
      </c>
      <c r="AD1753" s="23" t="str">
        <f t="shared" si="83"/>
        <v/>
      </c>
    </row>
    <row r="1754" spans="3:30" ht="15.75" x14ac:dyDescent="0.25">
      <c r="C1754" s="20"/>
      <c r="D1754" s="21"/>
      <c r="E1754" s="125" t="s">
        <v>184</v>
      </c>
      <c r="F1754" s="20"/>
      <c r="G1754" s="131" t="s">
        <v>184</v>
      </c>
      <c r="H1754" s="131" t="s">
        <v>184</v>
      </c>
      <c r="I1754" s="132" t="s">
        <v>184</v>
      </c>
      <c r="AB1754" s="26" t="str">
        <f t="shared" si="81"/>
        <v/>
      </c>
      <c r="AC1754" s="26" t="str">
        <f t="shared" si="82"/>
        <v/>
      </c>
      <c r="AD1754" s="23" t="str">
        <f t="shared" si="83"/>
        <v/>
      </c>
    </row>
    <row r="1755" spans="3:30" ht="15.75" x14ac:dyDescent="0.25">
      <c r="C1755" s="20"/>
      <c r="D1755" s="21"/>
      <c r="E1755" s="125" t="s">
        <v>184</v>
      </c>
      <c r="F1755" s="20"/>
      <c r="G1755" s="131" t="s">
        <v>184</v>
      </c>
      <c r="H1755" s="131" t="s">
        <v>184</v>
      </c>
      <c r="I1755" s="132" t="s">
        <v>184</v>
      </c>
      <c r="AB1755" s="26" t="str">
        <f t="shared" si="81"/>
        <v/>
      </c>
      <c r="AC1755" s="26" t="str">
        <f t="shared" si="82"/>
        <v/>
      </c>
      <c r="AD1755" s="23" t="str">
        <f t="shared" si="83"/>
        <v/>
      </c>
    </row>
    <row r="1756" spans="3:30" ht="15.75" x14ac:dyDescent="0.25">
      <c r="C1756" s="20"/>
      <c r="D1756" s="21"/>
      <c r="E1756" s="125" t="s">
        <v>184</v>
      </c>
      <c r="F1756" s="20"/>
      <c r="G1756" s="131" t="s">
        <v>184</v>
      </c>
      <c r="H1756" s="131" t="s">
        <v>184</v>
      </c>
      <c r="I1756" s="132" t="s">
        <v>184</v>
      </c>
      <c r="AB1756" s="26" t="str">
        <f t="shared" si="81"/>
        <v/>
      </c>
      <c r="AC1756" s="26" t="str">
        <f t="shared" si="82"/>
        <v/>
      </c>
      <c r="AD1756" s="23" t="str">
        <f t="shared" si="83"/>
        <v/>
      </c>
    </row>
    <row r="1757" spans="3:30" ht="15.75" x14ac:dyDescent="0.25">
      <c r="C1757" s="20"/>
      <c r="D1757" s="21"/>
      <c r="E1757" s="125" t="s">
        <v>184</v>
      </c>
      <c r="F1757" s="20"/>
      <c r="G1757" s="131" t="s">
        <v>184</v>
      </c>
      <c r="H1757" s="131" t="s">
        <v>184</v>
      </c>
      <c r="I1757" s="132" t="s">
        <v>184</v>
      </c>
      <c r="AB1757" s="26" t="str">
        <f t="shared" si="81"/>
        <v/>
      </c>
      <c r="AC1757" s="26" t="str">
        <f t="shared" si="82"/>
        <v/>
      </c>
      <c r="AD1757" s="23" t="str">
        <f t="shared" si="83"/>
        <v/>
      </c>
    </row>
    <row r="1758" spans="3:30" ht="15.75" x14ac:dyDescent="0.25">
      <c r="C1758" s="20"/>
      <c r="D1758" s="21"/>
      <c r="E1758" s="125" t="s">
        <v>184</v>
      </c>
      <c r="F1758" s="20"/>
      <c r="G1758" s="131" t="s">
        <v>184</v>
      </c>
      <c r="H1758" s="131" t="s">
        <v>184</v>
      </c>
      <c r="I1758" s="132" t="s">
        <v>184</v>
      </c>
      <c r="AB1758" s="26" t="str">
        <f t="shared" si="81"/>
        <v/>
      </c>
      <c r="AC1758" s="26" t="str">
        <f t="shared" si="82"/>
        <v/>
      </c>
      <c r="AD1758" s="23" t="str">
        <f t="shared" si="83"/>
        <v/>
      </c>
    </row>
    <row r="1759" spans="3:30" ht="15.75" x14ac:dyDescent="0.25">
      <c r="C1759" s="20"/>
      <c r="D1759" s="21"/>
      <c r="E1759" s="125" t="s">
        <v>184</v>
      </c>
      <c r="F1759" s="20"/>
      <c r="G1759" s="131" t="s">
        <v>184</v>
      </c>
      <c r="H1759" s="131" t="s">
        <v>184</v>
      </c>
      <c r="I1759" s="132" t="s">
        <v>184</v>
      </c>
      <c r="AB1759" s="26" t="str">
        <f t="shared" si="81"/>
        <v/>
      </c>
      <c r="AC1759" s="26" t="str">
        <f t="shared" si="82"/>
        <v/>
      </c>
      <c r="AD1759" s="23" t="str">
        <f t="shared" si="83"/>
        <v/>
      </c>
    </row>
    <row r="1760" spans="3:30" ht="15.75" x14ac:dyDescent="0.25">
      <c r="C1760" s="20"/>
      <c r="D1760" s="21"/>
      <c r="E1760" s="125" t="s">
        <v>184</v>
      </c>
      <c r="F1760" s="20"/>
      <c r="G1760" s="131" t="s">
        <v>184</v>
      </c>
      <c r="H1760" s="131" t="s">
        <v>184</v>
      </c>
      <c r="I1760" s="132" t="s">
        <v>184</v>
      </c>
      <c r="AB1760" s="26" t="str">
        <f t="shared" si="81"/>
        <v/>
      </c>
      <c r="AC1760" s="26" t="str">
        <f t="shared" si="82"/>
        <v/>
      </c>
      <c r="AD1760" s="23" t="str">
        <f t="shared" si="83"/>
        <v/>
      </c>
    </row>
    <row r="1761" spans="3:30" ht="15.75" x14ac:dyDescent="0.25">
      <c r="C1761" s="20"/>
      <c r="D1761" s="21"/>
      <c r="E1761" s="125" t="s">
        <v>184</v>
      </c>
      <c r="F1761" s="20"/>
      <c r="G1761" s="131" t="s">
        <v>184</v>
      </c>
      <c r="H1761" s="131" t="s">
        <v>184</v>
      </c>
      <c r="I1761" s="132" t="s">
        <v>184</v>
      </c>
      <c r="AB1761" s="26" t="str">
        <f t="shared" si="81"/>
        <v/>
      </c>
      <c r="AC1761" s="26" t="str">
        <f t="shared" si="82"/>
        <v/>
      </c>
      <c r="AD1761" s="23" t="str">
        <f t="shared" si="83"/>
        <v/>
      </c>
    </row>
    <row r="1762" spans="3:30" ht="15.75" x14ac:dyDescent="0.25">
      <c r="C1762" s="20"/>
      <c r="D1762" s="21"/>
      <c r="E1762" s="125" t="s">
        <v>184</v>
      </c>
      <c r="F1762" s="20"/>
      <c r="G1762" s="131" t="s">
        <v>184</v>
      </c>
      <c r="H1762" s="131" t="s">
        <v>184</v>
      </c>
      <c r="I1762" s="132" t="s">
        <v>184</v>
      </c>
      <c r="AB1762" s="26" t="str">
        <f t="shared" si="81"/>
        <v/>
      </c>
      <c r="AC1762" s="26" t="str">
        <f t="shared" si="82"/>
        <v/>
      </c>
      <c r="AD1762" s="23" t="str">
        <f t="shared" si="83"/>
        <v/>
      </c>
    </row>
    <row r="1763" spans="3:30" ht="15.75" x14ac:dyDescent="0.25">
      <c r="C1763" s="20"/>
      <c r="D1763" s="21"/>
      <c r="E1763" s="125" t="s">
        <v>184</v>
      </c>
      <c r="F1763" s="20"/>
      <c r="G1763" s="131" t="s">
        <v>184</v>
      </c>
      <c r="H1763" s="131" t="s">
        <v>184</v>
      </c>
      <c r="I1763" s="132" t="s">
        <v>184</v>
      </c>
      <c r="AB1763" s="26" t="str">
        <f t="shared" si="81"/>
        <v/>
      </c>
      <c r="AC1763" s="26" t="str">
        <f t="shared" si="82"/>
        <v/>
      </c>
      <c r="AD1763" s="23" t="str">
        <f t="shared" si="83"/>
        <v/>
      </c>
    </row>
    <row r="1764" spans="3:30" ht="15.75" x14ac:dyDescent="0.25">
      <c r="C1764" s="20"/>
      <c r="D1764" s="21"/>
      <c r="E1764" s="125" t="s">
        <v>184</v>
      </c>
      <c r="F1764" s="20"/>
      <c r="G1764" s="131" t="s">
        <v>184</v>
      </c>
      <c r="H1764" s="131" t="s">
        <v>184</v>
      </c>
      <c r="I1764" s="132" t="s">
        <v>184</v>
      </c>
      <c r="AB1764" s="26" t="str">
        <f t="shared" si="81"/>
        <v/>
      </c>
      <c r="AC1764" s="26" t="str">
        <f t="shared" si="82"/>
        <v/>
      </c>
      <c r="AD1764" s="23" t="str">
        <f t="shared" si="83"/>
        <v/>
      </c>
    </row>
    <row r="1765" spans="3:30" ht="15.75" x14ac:dyDescent="0.25">
      <c r="C1765" s="20"/>
      <c r="D1765" s="21"/>
      <c r="E1765" s="125" t="s">
        <v>184</v>
      </c>
      <c r="F1765" s="20"/>
      <c r="G1765" s="131" t="s">
        <v>184</v>
      </c>
      <c r="H1765" s="131" t="s">
        <v>184</v>
      </c>
      <c r="I1765" s="132" t="s">
        <v>184</v>
      </c>
      <c r="AB1765" s="26" t="str">
        <f t="shared" si="81"/>
        <v/>
      </c>
      <c r="AC1765" s="26" t="str">
        <f t="shared" si="82"/>
        <v/>
      </c>
      <c r="AD1765" s="23" t="str">
        <f t="shared" si="83"/>
        <v/>
      </c>
    </row>
    <row r="1766" spans="3:30" ht="15.75" x14ac:dyDescent="0.25">
      <c r="C1766" s="20"/>
      <c r="D1766" s="21"/>
      <c r="E1766" s="125" t="s">
        <v>184</v>
      </c>
      <c r="F1766" s="20"/>
      <c r="G1766" s="131" t="s">
        <v>184</v>
      </c>
      <c r="H1766" s="131" t="s">
        <v>184</v>
      </c>
      <c r="I1766" s="132" t="s">
        <v>184</v>
      </c>
      <c r="AB1766" s="26" t="str">
        <f t="shared" si="81"/>
        <v/>
      </c>
      <c r="AC1766" s="26" t="str">
        <f t="shared" si="82"/>
        <v/>
      </c>
      <c r="AD1766" s="23" t="str">
        <f t="shared" si="83"/>
        <v/>
      </c>
    </row>
    <row r="1767" spans="3:30" ht="15.75" x14ac:dyDescent="0.25">
      <c r="C1767" s="20"/>
      <c r="D1767" s="21"/>
      <c r="E1767" s="125" t="s">
        <v>184</v>
      </c>
      <c r="F1767" s="20"/>
      <c r="G1767" s="131" t="s">
        <v>184</v>
      </c>
      <c r="H1767" s="131" t="s">
        <v>184</v>
      </c>
      <c r="I1767" s="132" t="s">
        <v>184</v>
      </c>
      <c r="AB1767" s="26" t="str">
        <f t="shared" si="81"/>
        <v/>
      </c>
      <c r="AC1767" s="26" t="str">
        <f t="shared" si="82"/>
        <v/>
      </c>
      <c r="AD1767" s="23" t="str">
        <f t="shared" si="83"/>
        <v/>
      </c>
    </row>
    <row r="1768" spans="3:30" ht="15.75" x14ac:dyDescent="0.25">
      <c r="C1768" s="20"/>
      <c r="D1768" s="21"/>
      <c r="E1768" s="125" t="s">
        <v>184</v>
      </c>
      <c r="F1768" s="20"/>
      <c r="G1768" s="131" t="s">
        <v>184</v>
      </c>
      <c r="H1768" s="131" t="s">
        <v>184</v>
      </c>
      <c r="I1768" s="132" t="s">
        <v>184</v>
      </c>
      <c r="AB1768" s="26" t="str">
        <f t="shared" si="81"/>
        <v/>
      </c>
      <c r="AC1768" s="26" t="str">
        <f t="shared" si="82"/>
        <v/>
      </c>
      <c r="AD1768" s="23" t="str">
        <f t="shared" si="83"/>
        <v/>
      </c>
    </row>
    <row r="1769" spans="3:30" ht="15.75" x14ac:dyDescent="0.25">
      <c r="C1769" s="20"/>
      <c r="D1769" s="21"/>
      <c r="E1769" s="125" t="s">
        <v>184</v>
      </c>
      <c r="F1769" s="20"/>
      <c r="G1769" s="131" t="s">
        <v>184</v>
      </c>
      <c r="H1769" s="131" t="s">
        <v>184</v>
      </c>
      <c r="I1769" s="132" t="s">
        <v>184</v>
      </c>
      <c r="AB1769" s="26" t="str">
        <f t="shared" si="81"/>
        <v/>
      </c>
      <c r="AC1769" s="26" t="str">
        <f t="shared" si="82"/>
        <v/>
      </c>
      <c r="AD1769" s="23" t="str">
        <f t="shared" si="83"/>
        <v/>
      </c>
    </row>
    <row r="1770" spans="3:30" ht="15.75" x14ac:dyDescent="0.25">
      <c r="C1770" s="20"/>
      <c r="D1770" s="21"/>
      <c r="E1770" s="125" t="s">
        <v>184</v>
      </c>
      <c r="F1770" s="20"/>
      <c r="G1770" s="131" t="s">
        <v>184</v>
      </c>
      <c r="H1770" s="131" t="s">
        <v>184</v>
      </c>
      <c r="I1770" s="132" t="s">
        <v>184</v>
      </c>
      <c r="AB1770" s="26" t="str">
        <f t="shared" si="81"/>
        <v/>
      </c>
      <c r="AC1770" s="26" t="str">
        <f t="shared" si="82"/>
        <v/>
      </c>
      <c r="AD1770" s="23" t="str">
        <f t="shared" si="83"/>
        <v/>
      </c>
    </row>
    <row r="1771" spans="3:30" ht="15.75" x14ac:dyDescent="0.25">
      <c r="C1771" s="20"/>
      <c r="D1771" s="21"/>
      <c r="E1771" s="125" t="s">
        <v>184</v>
      </c>
      <c r="F1771" s="20"/>
      <c r="G1771" s="131" t="s">
        <v>184</v>
      </c>
      <c r="H1771" s="131" t="s">
        <v>184</v>
      </c>
      <c r="I1771" s="132" t="s">
        <v>184</v>
      </c>
      <c r="AB1771" s="26" t="str">
        <f t="shared" si="81"/>
        <v/>
      </c>
      <c r="AC1771" s="26" t="str">
        <f t="shared" si="82"/>
        <v/>
      </c>
      <c r="AD1771" s="23" t="str">
        <f t="shared" si="83"/>
        <v/>
      </c>
    </row>
    <row r="1772" spans="3:30" ht="15.75" x14ac:dyDescent="0.25">
      <c r="C1772" s="20"/>
      <c r="D1772" s="21"/>
      <c r="E1772" s="125" t="s">
        <v>184</v>
      </c>
      <c r="F1772" s="20"/>
      <c r="G1772" s="131" t="s">
        <v>184</v>
      </c>
      <c r="H1772" s="131" t="s">
        <v>184</v>
      </c>
      <c r="I1772" s="132" t="s">
        <v>184</v>
      </c>
      <c r="AB1772" s="26" t="str">
        <f t="shared" si="81"/>
        <v/>
      </c>
      <c r="AC1772" s="26" t="str">
        <f t="shared" si="82"/>
        <v/>
      </c>
      <c r="AD1772" s="23" t="str">
        <f t="shared" si="83"/>
        <v/>
      </c>
    </row>
    <row r="1773" spans="3:30" ht="15.75" x14ac:dyDescent="0.25">
      <c r="C1773" s="20"/>
      <c r="D1773" s="21"/>
      <c r="E1773" s="125" t="s">
        <v>184</v>
      </c>
      <c r="F1773" s="20"/>
      <c r="G1773" s="131" t="s">
        <v>184</v>
      </c>
      <c r="H1773" s="131" t="s">
        <v>184</v>
      </c>
      <c r="I1773" s="132" t="s">
        <v>184</v>
      </c>
      <c r="AB1773" s="26" t="str">
        <f t="shared" si="81"/>
        <v/>
      </c>
      <c r="AC1773" s="26" t="str">
        <f t="shared" si="82"/>
        <v/>
      </c>
      <c r="AD1773" s="23" t="str">
        <f t="shared" si="83"/>
        <v/>
      </c>
    </row>
    <row r="1774" spans="3:30" ht="15.75" x14ac:dyDescent="0.25">
      <c r="C1774" s="20"/>
      <c r="D1774" s="21"/>
      <c r="E1774" s="125" t="s">
        <v>184</v>
      </c>
      <c r="F1774" s="20"/>
      <c r="G1774" s="131" t="s">
        <v>184</v>
      </c>
      <c r="H1774" s="131" t="s">
        <v>184</v>
      </c>
      <c r="I1774" s="132" t="s">
        <v>184</v>
      </c>
      <c r="AB1774" s="26" t="str">
        <f t="shared" si="81"/>
        <v/>
      </c>
      <c r="AC1774" s="26" t="str">
        <f t="shared" si="82"/>
        <v/>
      </c>
      <c r="AD1774" s="23" t="str">
        <f t="shared" si="83"/>
        <v/>
      </c>
    </row>
    <row r="1775" spans="3:30" ht="15.75" x14ac:dyDescent="0.25">
      <c r="C1775" s="20"/>
      <c r="D1775" s="21"/>
      <c r="E1775" s="125" t="s">
        <v>184</v>
      </c>
      <c r="F1775" s="20"/>
      <c r="G1775" s="131" t="s">
        <v>184</v>
      </c>
      <c r="H1775" s="131" t="s">
        <v>184</v>
      </c>
      <c r="I1775" s="132" t="s">
        <v>184</v>
      </c>
      <c r="AB1775" s="26" t="str">
        <f t="shared" si="81"/>
        <v/>
      </c>
      <c r="AC1775" s="26" t="str">
        <f t="shared" si="82"/>
        <v/>
      </c>
      <c r="AD1775" s="23" t="str">
        <f t="shared" si="83"/>
        <v/>
      </c>
    </row>
    <row r="1776" spans="3:30" ht="15.75" x14ac:dyDescent="0.25">
      <c r="C1776" s="20"/>
      <c r="D1776" s="21"/>
      <c r="E1776" s="125" t="s">
        <v>184</v>
      </c>
      <c r="F1776" s="20"/>
      <c r="G1776" s="131" t="s">
        <v>184</v>
      </c>
      <c r="H1776" s="131" t="s">
        <v>184</v>
      </c>
      <c r="I1776" s="132" t="s">
        <v>184</v>
      </c>
      <c r="AB1776" s="26" t="str">
        <f t="shared" si="81"/>
        <v/>
      </c>
      <c r="AC1776" s="26" t="str">
        <f t="shared" si="82"/>
        <v/>
      </c>
      <c r="AD1776" s="23" t="str">
        <f t="shared" si="83"/>
        <v/>
      </c>
    </row>
    <row r="1777" spans="3:30" ht="15.75" x14ac:dyDescent="0.25">
      <c r="C1777" s="20"/>
      <c r="D1777" s="21"/>
      <c r="E1777" s="125" t="s">
        <v>184</v>
      </c>
      <c r="F1777" s="20"/>
      <c r="G1777" s="131" t="s">
        <v>184</v>
      </c>
      <c r="H1777" s="131" t="s">
        <v>184</v>
      </c>
      <c r="I1777" s="132" t="s">
        <v>184</v>
      </c>
      <c r="AB1777" s="26" t="str">
        <f t="shared" si="81"/>
        <v/>
      </c>
      <c r="AC1777" s="26" t="str">
        <f t="shared" si="82"/>
        <v/>
      </c>
      <c r="AD1777" s="23" t="str">
        <f t="shared" si="83"/>
        <v/>
      </c>
    </row>
    <row r="1778" spans="3:30" ht="15.75" x14ac:dyDescent="0.25">
      <c r="C1778" s="20"/>
      <c r="D1778" s="21"/>
      <c r="E1778" s="125" t="s">
        <v>184</v>
      </c>
      <c r="F1778" s="20"/>
      <c r="G1778" s="131" t="s">
        <v>184</v>
      </c>
      <c r="H1778" s="131" t="s">
        <v>184</v>
      </c>
      <c r="I1778" s="132" t="s">
        <v>184</v>
      </c>
      <c r="AB1778" s="26" t="str">
        <f t="shared" si="81"/>
        <v/>
      </c>
      <c r="AC1778" s="26" t="str">
        <f t="shared" si="82"/>
        <v/>
      </c>
      <c r="AD1778" s="23" t="str">
        <f t="shared" si="83"/>
        <v/>
      </c>
    </row>
    <row r="1779" spans="3:30" ht="15.75" x14ac:dyDescent="0.25">
      <c r="C1779" s="20"/>
      <c r="D1779" s="21"/>
      <c r="E1779" s="125" t="s">
        <v>184</v>
      </c>
      <c r="F1779" s="20"/>
      <c r="G1779" s="131" t="s">
        <v>184</v>
      </c>
      <c r="H1779" s="131" t="s">
        <v>184</v>
      </c>
      <c r="I1779" s="132" t="s">
        <v>184</v>
      </c>
      <c r="AB1779" s="26" t="str">
        <f t="shared" si="81"/>
        <v/>
      </c>
      <c r="AC1779" s="26" t="str">
        <f t="shared" si="82"/>
        <v/>
      </c>
      <c r="AD1779" s="23" t="str">
        <f t="shared" si="83"/>
        <v/>
      </c>
    </row>
    <row r="1780" spans="3:30" ht="15.75" x14ac:dyDescent="0.25">
      <c r="C1780" s="20"/>
      <c r="D1780" s="21"/>
      <c r="E1780" s="125" t="s">
        <v>184</v>
      </c>
      <c r="F1780" s="20"/>
      <c r="G1780" s="131" t="s">
        <v>184</v>
      </c>
      <c r="H1780" s="131" t="s">
        <v>184</v>
      </c>
      <c r="I1780" s="132" t="s">
        <v>184</v>
      </c>
      <c r="AB1780" s="26" t="str">
        <f t="shared" si="81"/>
        <v/>
      </c>
      <c r="AC1780" s="26" t="str">
        <f t="shared" si="82"/>
        <v/>
      </c>
      <c r="AD1780" s="23" t="str">
        <f t="shared" si="83"/>
        <v/>
      </c>
    </row>
    <row r="1781" spans="3:30" ht="15.75" x14ac:dyDescent="0.25">
      <c r="C1781" s="20"/>
      <c r="D1781" s="21"/>
      <c r="E1781" s="125" t="s">
        <v>184</v>
      </c>
      <c r="F1781" s="20"/>
      <c r="G1781" s="131" t="s">
        <v>184</v>
      </c>
      <c r="H1781" s="131" t="s">
        <v>184</v>
      </c>
      <c r="I1781" s="132" t="s">
        <v>184</v>
      </c>
      <c r="AB1781" s="26" t="str">
        <f t="shared" si="81"/>
        <v/>
      </c>
      <c r="AC1781" s="26" t="str">
        <f t="shared" si="82"/>
        <v/>
      </c>
      <c r="AD1781" s="23" t="str">
        <f t="shared" si="83"/>
        <v/>
      </c>
    </row>
    <row r="1782" spans="3:30" ht="15.75" x14ac:dyDescent="0.25">
      <c r="C1782" s="20"/>
      <c r="D1782" s="21"/>
      <c r="E1782" s="125" t="s">
        <v>184</v>
      </c>
      <c r="F1782" s="20"/>
      <c r="G1782" s="131" t="s">
        <v>184</v>
      </c>
      <c r="H1782" s="131" t="s">
        <v>184</v>
      </c>
      <c r="I1782" s="132" t="s">
        <v>184</v>
      </c>
      <c r="AB1782" s="26" t="str">
        <f t="shared" si="81"/>
        <v/>
      </c>
      <c r="AC1782" s="26" t="str">
        <f t="shared" si="82"/>
        <v/>
      </c>
      <c r="AD1782" s="23" t="str">
        <f t="shared" si="83"/>
        <v/>
      </c>
    </row>
    <row r="1783" spans="3:30" ht="15.75" x14ac:dyDescent="0.25">
      <c r="C1783" s="20"/>
      <c r="D1783" s="21"/>
      <c r="E1783" s="125" t="s">
        <v>184</v>
      </c>
      <c r="F1783" s="20"/>
      <c r="G1783" s="131" t="s">
        <v>184</v>
      </c>
      <c r="H1783" s="131" t="s">
        <v>184</v>
      </c>
      <c r="I1783" s="132" t="s">
        <v>184</v>
      </c>
      <c r="AB1783" s="26" t="str">
        <f t="shared" si="81"/>
        <v/>
      </c>
      <c r="AC1783" s="26" t="str">
        <f t="shared" si="82"/>
        <v/>
      </c>
      <c r="AD1783" s="23" t="str">
        <f t="shared" si="83"/>
        <v/>
      </c>
    </row>
    <row r="1784" spans="3:30" ht="15.75" x14ac:dyDescent="0.25">
      <c r="C1784" s="20"/>
      <c r="D1784" s="21"/>
      <c r="E1784" s="125" t="s">
        <v>184</v>
      </c>
      <c r="F1784" s="20"/>
      <c r="G1784" s="131" t="s">
        <v>184</v>
      </c>
      <c r="H1784" s="131" t="s">
        <v>184</v>
      </c>
      <c r="I1784" s="132" t="s">
        <v>184</v>
      </c>
      <c r="AB1784" s="26" t="str">
        <f t="shared" si="81"/>
        <v/>
      </c>
      <c r="AC1784" s="26" t="str">
        <f t="shared" si="82"/>
        <v/>
      </c>
      <c r="AD1784" s="23" t="str">
        <f t="shared" si="83"/>
        <v/>
      </c>
    </row>
    <row r="1785" spans="3:30" ht="15.75" x14ac:dyDescent="0.25">
      <c r="C1785" s="20"/>
      <c r="D1785" s="21"/>
      <c r="E1785" s="125" t="s">
        <v>184</v>
      </c>
      <c r="F1785" s="20"/>
      <c r="G1785" s="131" t="s">
        <v>184</v>
      </c>
      <c r="H1785" s="131" t="s">
        <v>184</v>
      </c>
      <c r="I1785" s="132" t="s">
        <v>184</v>
      </c>
      <c r="AB1785" s="26" t="str">
        <f t="shared" si="81"/>
        <v/>
      </c>
      <c r="AC1785" s="26" t="str">
        <f t="shared" si="82"/>
        <v/>
      </c>
      <c r="AD1785" s="23" t="str">
        <f t="shared" si="83"/>
        <v/>
      </c>
    </row>
    <row r="1786" spans="3:30" ht="15.75" x14ac:dyDescent="0.25">
      <c r="C1786" s="20"/>
      <c r="D1786" s="21"/>
      <c r="E1786" s="125" t="s">
        <v>184</v>
      </c>
      <c r="F1786" s="20"/>
      <c r="G1786" s="131" t="s">
        <v>184</v>
      </c>
      <c r="H1786" s="131" t="s">
        <v>184</v>
      </c>
      <c r="I1786" s="132" t="s">
        <v>184</v>
      </c>
      <c r="AB1786" s="26" t="str">
        <f t="shared" si="81"/>
        <v/>
      </c>
      <c r="AC1786" s="26" t="str">
        <f t="shared" si="82"/>
        <v/>
      </c>
      <c r="AD1786" s="23" t="str">
        <f t="shared" si="83"/>
        <v/>
      </c>
    </row>
    <row r="1787" spans="3:30" ht="15.75" x14ac:dyDescent="0.25">
      <c r="C1787" s="20"/>
      <c r="D1787" s="21"/>
      <c r="E1787" s="125" t="s">
        <v>184</v>
      </c>
      <c r="F1787" s="20"/>
      <c r="G1787" s="131" t="s">
        <v>184</v>
      </c>
      <c r="H1787" s="131" t="s">
        <v>184</v>
      </c>
      <c r="I1787" s="132" t="s">
        <v>184</v>
      </c>
      <c r="AB1787" s="26" t="str">
        <f t="shared" si="81"/>
        <v/>
      </c>
      <c r="AC1787" s="26" t="str">
        <f t="shared" si="82"/>
        <v/>
      </c>
      <c r="AD1787" s="23" t="str">
        <f t="shared" si="83"/>
        <v/>
      </c>
    </row>
    <row r="1788" spans="3:30" ht="15.75" x14ac:dyDescent="0.25">
      <c r="C1788" s="20"/>
      <c r="D1788" s="21"/>
      <c r="E1788" s="125" t="s">
        <v>184</v>
      </c>
      <c r="F1788" s="20"/>
      <c r="G1788" s="131" t="s">
        <v>184</v>
      </c>
      <c r="H1788" s="131" t="s">
        <v>184</v>
      </c>
      <c r="I1788" s="132" t="s">
        <v>184</v>
      </c>
      <c r="AB1788" s="26" t="str">
        <f t="shared" si="81"/>
        <v/>
      </c>
      <c r="AC1788" s="26" t="str">
        <f t="shared" si="82"/>
        <v/>
      </c>
      <c r="AD1788" s="23" t="str">
        <f t="shared" si="83"/>
        <v/>
      </c>
    </row>
    <row r="1789" spans="3:30" ht="15.75" x14ac:dyDescent="0.25">
      <c r="C1789" s="20"/>
      <c r="D1789" s="21"/>
      <c r="E1789" s="125" t="s">
        <v>184</v>
      </c>
      <c r="F1789" s="20"/>
      <c r="G1789" s="131" t="s">
        <v>184</v>
      </c>
      <c r="H1789" s="131" t="s">
        <v>184</v>
      </c>
      <c r="I1789" s="132" t="s">
        <v>184</v>
      </c>
      <c r="AB1789" s="26" t="str">
        <f t="shared" si="81"/>
        <v/>
      </c>
      <c r="AC1789" s="26" t="str">
        <f t="shared" si="82"/>
        <v/>
      </c>
      <c r="AD1789" s="23" t="str">
        <f t="shared" si="83"/>
        <v/>
      </c>
    </row>
    <row r="1790" spans="3:30" ht="15.75" x14ac:dyDescent="0.25">
      <c r="C1790" s="20"/>
      <c r="D1790" s="21"/>
      <c r="E1790" s="125" t="s">
        <v>184</v>
      </c>
      <c r="F1790" s="20"/>
      <c r="G1790" s="131" t="s">
        <v>184</v>
      </c>
      <c r="H1790" s="131" t="s">
        <v>184</v>
      </c>
      <c r="I1790" s="132" t="s">
        <v>184</v>
      </c>
      <c r="AB1790" s="26" t="str">
        <f t="shared" si="81"/>
        <v/>
      </c>
      <c r="AC1790" s="26" t="str">
        <f t="shared" si="82"/>
        <v/>
      </c>
      <c r="AD1790" s="23" t="str">
        <f t="shared" si="83"/>
        <v/>
      </c>
    </row>
    <row r="1791" spans="3:30" ht="15.75" x14ac:dyDescent="0.25">
      <c r="C1791" s="20"/>
      <c r="D1791" s="21"/>
      <c r="E1791" s="125" t="s">
        <v>184</v>
      </c>
      <c r="F1791" s="20"/>
      <c r="G1791" s="131" t="s">
        <v>184</v>
      </c>
      <c r="H1791" s="131" t="s">
        <v>184</v>
      </c>
      <c r="I1791" s="132" t="s">
        <v>184</v>
      </c>
      <c r="AB1791" s="26" t="str">
        <f t="shared" si="81"/>
        <v/>
      </c>
      <c r="AC1791" s="26" t="str">
        <f t="shared" si="82"/>
        <v/>
      </c>
      <c r="AD1791" s="23" t="str">
        <f t="shared" si="83"/>
        <v/>
      </c>
    </row>
    <row r="1792" spans="3:30" ht="15.75" x14ac:dyDescent="0.25">
      <c r="C1792" s="20"/>
      <c r="D1792" s="21"/>
      <c r="E1792" s="125" t="s">
        <v>184</v>
      </c>
      <c r="F1792" s="20"/>
      <c r="G1792" s="131" t="s">
        <v>184</v>
      </c>
      <c r="H1792" s="131" t="s">
        <v>184</v>
      </c>
      <c r="I1792" s="132" t="s">
        <v>184</v>
      </c>
      <c r="AB1792" s="26" t="str">
        <f t="shared" si="81"/>
        <v/>
      </c>
      <c r="AC1792" s="26" t="str">
        <f t="shared" si="82"/>
        <v/>
      </c>
      <c r="AD1792" s="23" t="str">
        <f t="shared" si="83"/>
        <v/>
      </c>
    </row>
    <row r="1793" spans="3:30" ht="15.75" x14ac:dyDescent="0.25">
      <c r="C1793" s="20"/>
      <c r="D1793" s="21"/>
      <c r="E1793" s="125" t="s">
        <v>184</v>
      </c>
      <c r="F1793" s="20"/>
      <c r="G1793" s="131" t="s">
        <v>184</v>
      </c>
      <c r="H1793" s="131" t="s">
        <v>184</v>
      </c>
      <c r="I1793" s="132" t="s">
        <v>184</v>
      </c>
      <c r="AB1793" s="26" t="str">
        <f t="shared" si="81"/>
        <v/>
      </c>
      <c r="AC1793" s="26" t="str">
        <f t="shared" si="82"/>
        <v/>
      </c>
      <c r="AD1793" s="23" t="str">
        <f t="shared" si="83"/>
        <v/>
      </c>
    </row>
    <row r="1794" spans="3:30" ht="15.75" x14ac:dyDescent="0.25">
      <c r="C1794" s="20"/>
      <c r="D1794" s="21"/>
      <c r="E1794" s="125" t="s">
        <v>184</v>
      </c>
      <c r="F1794" s="20"/>
      <c r="G1794" s="131" t="s">
        <v>184</v>
      </c>
      <c r="H1794" s="131" t="s">
        <v>184</v>
      </c>
      <c r="I1794" s="132" t="s">
        <v>184</v>
      </c>
      <c r="AB1794" s="26" t="str">
        <f t="shared" si="81"/>
        <v/>
      </c>
      <c r="AC1794" s="26" t="str">
        <f t="shared" si="82"/>
        <v/>
      </c>
      <c r="AD1794" s="23" t="str">
        <f t="shared" si="83"/>
        <v/>
      </c>
    </row>
    <row r="1795" spans="3:30" ht="15.75" x14ac:dyDescent="0.25">
      <c r="C1795" s="20"/>
      <c r="D1795" s="21"/>
      <c r="E1795" s="125" t="s">
        <v>184</v>
      </c>
      <c r="F1795" s="20"/>
      <c r="G1795" s="131" t="s">
        <v>184</v>
      </c>
      <c r="H1795" s="131" t="s">
        <v>184</v>
      </c>
      <c r="I1795" s="132" t="s">
        <v>184</v>
      </c>
      <c r="AB1795" s="26" t="str">
        <f t="shared" si="81"/>
        <v/>
      </c>
      <c r="AC1795" s="26" t="str">
        <f t="shared" si="82"/>
        <v/>
      </c>
      <c r="AD1795" s="23" t="str">
        <f t="shared" si="83"/>
        <v/>
      </c>
    </row>
    <row r="1796" spans="3:30" ht="15.75" x14ac:dyDescent="0.25">
      <c r="C1796" s="20"/>
      <c r="D1796" s="21"/>
      <c r="E1796" s="125" t="s">
        <v>184</v>
      </c>
      <c r="F1796" s="20"/>
      <c r="G1796" s="131" t="s">
        <v>184</v>
      </c>
      <c r="H1796" s="131" t="s">
        <v>184</v>
      </c>
      <c r="I1796" s="132" t="s">
        <v>184</v>
      </c>
      <c r="AB1796" s="26" t="str">
        <f t="shared" si="81"/>
        <v/>
      </c>
      <c r="AC1796" s="26" t="str">
        <f t="shared" si="82"/>
        <v/>
      </c>
      <c r="AD1796" s="23" t="str">
        <f t="shared" si="83"/>
        <v/>
      </c>
    </row>
    <row r="1797" spans="3:30" ht="15.75" x14ac:dyDescent="0.25">
      <c r="C1797" s="20"/>
      <c r="D1797" s="21"/>
      <c r="E1797" s="125" t="s">
        <v>184</v>
      </c>
      <c r="F1797" s="20"/>
      <c r="G1797" s="131" t="s">
        <v>184</v>
      </c>
      <c r="H1797" s="131" t="s">
        <v>184</v>
      </c>
      <c r="I1797" s="132" t="s">
        <v>184</v>
      </c>
      <c r="AB1797" s="26" t="str">
        <f t="shared" si="81"/>
        <v/>
      </c>
      <c r="AC1797" s="26" t="str">
        <f t="shared" si="82"/>
        <v/>
      </c>
      <c r="AD1797" s="23" t="str">
        <f t="shared" si="83"/>
        <v/>
      </c>
    </row>
    <row r="1798" spans="3:30" ht="15.75" x14ac:dyDescent="0.25">
      <c r="C1798" s="20"/>
      <c r="D1798" s="21"/>
      <c r="E1798" s="125" t="s">
        <v>184</v>
      </c>
      <c r="F1798" s="20"/>
      <c r="G1798" s="131" t="s">
        <v>184</v>
      </c>
      <c r="H1798" s="131" t="s">
        <v>184</v>
      </c>
      <c r="I1798" s="132" t="s">
        <v>184</v>
      </c>
      <c r="AB1798" s="26" t="str">
        <f t="shared" si="81"/>
        <v/>
      </c>
      <c r="AC1798" s="26" t="str">
        <f t="shared" si="82"/>
        <v/>
      </c>
      <c r="AD1798" s="23" t="str">
        <f t="shared" si="83"/>
        <v/>
      </c>
    </row>
    <row r="1799" spans="3:30" ht="15.75" x14ac:dyDescent="0.25">
      <c r="C1799" s="20"/>
      <c r="D1799" s="21"/>
      <c r="E1799" s="125" t="s">
        <v>184</v>
      </c>
      <c r="F1799" s="20"/>
      <c r="G1799" s="131" t="s">
        <v>184</v>
      </c>
      <c r="H1799" s="131" t="s">
        <v>184</v>
      </c>
      <c r="I1799" s="132" t="s">
        <v>184</v>
      </c>
      <c r="AB1799" s="26" t="str">
        <f t="shared" ref="AB1799:AB1862" si="84">IF(D1799="","",MONTH(D1799))</f>
        <v/>
      </c>
      <c r="AC1799" s="26" t="str">
        <f t="shared" ref="AC1799:AC1862" si="85">IF(D1799="","",YEAR(D1799))</f>
        <v/>
      </c>
      <c r="AD1799" s="23" t="str">
        <f t="shared" ref="AD1799:AD1862" si="86">IF(ISERROR(
IF(G1799="","",H1799-G1799)),"",IF(G1799="","",H1799-G1799))</f>
        <v/>
      </c>
    </row>
    <row r="1800" spans="3:30" ht="15.75" x14ac:dyDescent="0.25">
      <c r="C1800" s="20"/>
      <c r="D1800" s="21"/>
      <c r="E1800" s="125" t="s">
        <v>184</v>
      </c>
      <c r="F1800" s="20"/>
      <c r="G1800" s="131" t="s">
        <v>184</v>
      </c>
      <c r="H1800" s="131" t="s">
        <v>184</v>
      </c>
      <c r="I1800" s="132" t="s">
        <v>184</v>
      </c>
      <c r="AB1800" s="26" t="str">
        <f t="shared" si="84"/>
        <v/>
      </c>
      <c r="AC1800" s="26" t="str">
        <f t="shared" si="85"/>
        <v/>
      </c>
      <c r="AD1800" s="23" t="str">
        <f t="shared" si="86"/>
        <v/>
      </c>
    </row>
    <row r="1801" spans="3:30" ht="15.75" x14ac:dyDescent="0.25">
      <c r="C1801" s="20"/>
      <c r="D1801" s="21"/>
      <c r="E1801" s="125" t="s">
        <v>184</v>
      </c>
      <c r="F1801" s="20"/>
      <c r="G1801" s="131" t="s">
        <v>184</v>
      </c>
      <c r="H1801" s="131" t="s">
        <v>184</v>
      </c>
      <c r="I1801" s="132" t="s">
        <v>184</v>
      </c>
      <c r="AB1801" s="26" t="str">
        <f t="shared" si="84"/>
        <v/>
      </c>
      <c r="AC1801" s="26" t="str">
        <f t="shared" si="85"/>
        <v/>
      </c>
      <c r="AD1801" s="23" t="str">
        <f t="shared" si="86"/>
        <v/>
      </c>
    </row>
    <row r="1802" spans="3:30" ht="15.75" x14ac:dyDescent="0.25">
      <c r="C1802" s="20"/>
      <c r="D1802" s="21"/>
      <c r="E1802" s="125" t="s">
        <v>184</v>
      </c>
      <c r="F1802" s="20"/>
      <c r="G1802" s="131" t="s">
        <v>184</v>
      </c>
      <c r="H1802" s="131" t="s">
        <v>184</v>
      </c>
      <c r="I1802" s="132" t="s">
        <v>184</v>
      </c>
      <c r="AB1802" s="26" t="str">
        <f t="shared" si="84"/>
        <v/>
      </c>
      <c r="AC1802" s="26" t="str">
        <f t="shared" si="85"/>
        <v/>
      </c>
      <c r="AD1802" s="23" t="str">
        <f t="shared" si="86"/>
        <v/>
      </c>
    </row>
    <row r="1803" spans="3:30" ht="15.75" x14ac:dyDescent="0.25">
      <c r="C1803" s="20"/>
      <c r="D1803" s="21"/>
      <c r="E1803" s="125" t="s">
        <v>184</v>
      </c>
      <c r="F1803" s="20"/>
      <c r="G1803" s="131" t="s">
        <v>184</v>
      </c>
      <c r="H1803" s="131" t="s">
        <v>184</v>
      </c>
      <c r="I1803" s="132" t="s">
        <v>184</v>
      </c>
      <c r="AB1803" s="26" t="str">
        <f t="shared" si="84"/>
        <v/>
      </c>
      <c r="AC1803" s="26" t="str">
        <f t="shared" si="85"/>
        <v/>
      </c>
      <c r="AD1803" s="23" t="str">
        <f t="shared" si="86"/>
        <v/>
      </c>
    </row>
    <row r="1804" spans="3:30" ht="15.75" x14ac:dyDescent="0.25">
      <c r="C1804" s="20"/>
      <c r="D1804" s="21"/>
      <c r="E1804" s="125" t="s">
        <v>184</v>
      </c>
      <c r="F1804" s="20"/>
      <c r="G1804" s="131" t="s">
        <v>184</v>
      </c>
      <c r="H1804" s="131" t="s">
        <v>184</v>
      </c>
      <c r="I1804" s="132" t="s">
        <v>184</v>
      </c>
      <c r="AB1804" s="26" t="str">
        <f t="shared" si="84"/>
        <v/>
      </c>
      <c r="AC1804" s="26" t="str">
        <f t="shared" si="85"/>
        <v/>
      </c>
      <c r="AD1804" s="23" t="str">
        <f t="shared" si="86"/>
        <v/>
      </c>
    </row>
    <row r="1805" spans="3:30" ht="15.75" x14ac:dyDescent="0.25">
      <c r="C1805" s="20"/>
      <c r="D1805" s="21"/>
      <c r="E1805" s="125" t="s">
        <v>184</v>
      </c>
      <c r="F1805" s="20"/>
      <c r="G1805" s="131" t="s">
        <v>184</v>
      </c>
      <c r="H1805" s="131" t="s">
        <v>184</v>
      </c>
      <c r="I1805" s="132" t="s">
        <v>184</v>
      </c>
      <c r="AB1805" s="26" t="str">
        <f t="shared" si="84"/>
        <v/>
      </c>
      <c r="AC1805" s="26" t="str">
        <f t="shared" si="85"/>
        <v/>
      </c>
      <c r="AD1805" s="23" t="str">
        <f t="shared" si="86"/>
        <v/>
      </c>
    </row>
    <row r="1806" spans="3:30" ht="15.75" x14ac:dyDescent="0.25">
      <c r="C1806" s="20"/>
      <c r="D1806" s="21"/>
      <c r="E1806" s="125" t="s">
        <v>184</v>
      </c>
      <c r="F1806" s="20"/>
      <c r="G1806" s="131" t="s">
        <v>184</v>
      </c>
      <c r="H1806" s="131" t="s">
        <v>184</v>
      </c>
      <c r="I1806" s="132" t="s">
        <v>184</v>
      </c>
      <c r="AB1806" s="26" t="str">
        <f t="shared" si="84"/>
        <v/>
      </c>
      <c r="AC1806" s="26" t="str">
        <f t="shared" si="85"/>
        <v/>
      </c>
      <c r="AD1806" s="23" t="str">
        <f t="shared" si="86"/>
        <v/>
      </c>
    </row>
    <row r="1807" spans="3:30" ht="15.75" x14ac:dyDescent="0.25">
      <c r="C1807" s="20"/>
      <c r="D1807" s="21"/>
      <c r="E1807" s="125" t="s">
        <v>184</v>
      </c>
      <c r="F1807" s="20"/>
      <c r="G1807" s="131" t="s">
        <v>184</v>
      </c>
      <c r="H1807" s="131" t="s">
        <v>184</v>
      </c>
      <c r="I1807" s="132" t="s">
        <v>184</v>
      </c>
      <c r="AB1807" s="26" t="str">
        <f t="shared" si="84"/>
        <v/>
      </c>
      <c r="AC1807" s="26" t="str">
        <f t="shared" si="85"/>
        <v/>
      </c>
      <c r="AD1807" s="23" t="str">
        <f t="shared" si="86"/>
        <v/>
      </c>
    </row>
    <row r="1808" spans="3:30" ht="15.75" x14ac:dyDescent="0.25">
      <c r="C1808" s="20"/>
      <c r="D1808" s="21"/>
      <c r="E1808" s="125" t="s">
        <v>184</v>
      </c>
      <c r="F1808" s="20"/>
      <c r="G1808" s="131" t="s">
        <v>184</v>
      </c>
      <c r="H1808" s="131" t="s">
        <v>184</v>
      </c>
      <c r="I1808" s="132" t="s">
        <v>184</v>
      </c>
      <c r="AB1808" s="26" t="str">
        <f t="shared" si="84"/>
        <v/>
      </c>
      <c r="AC1808" s="26" t="str">
        <f t="shared" si="85"/>
        <v/>
      </c>
      <c r="AD1808" s="23" t="str">
        <f t="shared" si="86"/>
        <v/>
      </c>
    </row>
    <row r="1809" spans="3:30" ht="15.75" x14ac:dyDescent="0.25">
      <c r="C1809" s="20"/>
      <c r="D1809" s="21"/>
      <c r="E1809" s="125" t="s">
        <v>184</v>
      </c>
      <c r="F1809" s="20"/>
      <c r="G1809" s="131" t="s">
        <v>184</v>
      </c>
      <c r="H1809" s="131" t="s">
        <v>184</v>
      </c>
      <c r="I1809" s="132" t="s">
        <v>184</v>
      </c>
      <c r="AB1809" s="26" t="str">
        <f t="shared" si="84"/>
        <v/>
      </c>
      <c r="AC1809" s="26" t="str">
        <f t="shared" si="85"/>
        <v/>
      </c>
      <c r="AD1809" s="23" t="str">
        <f t="shared" si="86"/>
        <v/>
      </c>
    </row>
    <row r="1810" spans="3:30" ht="15.75" x14ac:dyDescent="0.25">
      <c r="C1810" s="20"/>
      <c r="D1810" s="21"/>
      <c r="E1810" s="125" t="s">
        <v>184</v>
      </c>
      <c r="F1810" s="20"/>
      <c r="G1810" s="131" t="s">
        <v>184</v>
      </c>
      <c r="H1810" s="131" t="s">
        <v>184</v>
      </c>
      <c r="I1810" s="132" t="s">
        <v>184</v>
      </c>
      <c r="AB1810" s="26" t="str">
        <f t="shared" si="84"/>
        <v/>
      </c>
      <c r="AC1810" s="26" t="str">
        <f t="shared" si="85"/>
        <v/>
      </c>
      <c r="AD1810" s="23" t="str">
        <f t="shared" si="86"/>
        <v/>
      </c>
    </row>
    <row r="1811" spans="3:30" ht="15.75" x14ac:dyDescent="0.25">
      <c r="C1811" s="20"/>
      <c r="D1811" s="21"/>
      <c r="E1811" s="125" t="s">
        <v>184</v>
      </c>
      <c r="F1811" s="20"/>
      <c r="G1811" s="131" t="s">
        <v>184</v>
      </c>
      <c r="H1811" s="131" t="s">
        <v>184</v>
      </c>
      <c r="I1811" s="132" t="s">
        <v>184</v>
      </c>
      <c r="AB1811" s="26" t="str">
        <f t="shared" si="84"/>
        <v/>
      </c>
      <c r="AC1811" s="26" t="str">
        <f t="shared" si="85"/>
        <v/>
      </c>
      <c r="AD1811" s="23" t="str">
        <f t="shared" si="86"/>
        <v/>
      </c>
    </row>
    <row r="1812" spans="3:30" ht="15.75" x14ac:dyDescent="0.25">
      <c r="C1812" s="20"/>
      <c r="D1812" s="21"/>
      <c r="E1812" s="125" t="s">
        <v>184</v>
      </c>
      <c r="F1812" s="20"/>
      <c r="G1812" s="131" t="s">
        <v>184</v>
      </c>
      <c r="H1812" s="131" t="s">
        <v>184</v>
      </c>
      <c r="I1812" s="132" t="s">
        <v>184</v>
      </c>
      <c r="AB1812" s="26" t="str">
        <f t="shared" si="84"/>
        <v/>
      </c>
      <c r="AC1812" s="26" t="str">
        <f t="shared" si="85"/>
        <v/>
      </c>
      <c r="AD1812" s="23" t="str">
        <f t="shared" si="86"/>
        <v/>
      </c>
    </row>
    <row r="1813" spans="3:30" ht="15.75" x14ac:dyDescent="0.25">
      <c r="C1813" s="20"/>
      <c r="D1813" s="21"/>
      <c r="E1813" s="125" t="s">
        <v>184</v>
      </c>
      <c r="F1813" s="20"/>
      <c r="G1813" s="131" t="s">
        <v>184</v>
      </c>
      <c r="H1813" s="131" t="s">
        <v>184</v>
      </c>
      <c r="I1813" s="132" t="s">
        <v>184</v>
      </c>
      <c r="AB1813" s="26" t="str">
        <f t="shared" si="84"/>
        <v/>
      </c>
      <c r="AC1813" s="26" t="str">
        <f t="shared" si="85"/>
        <v/>
      </c>
      <c r="AD1813" s="23" t="str">
        <f t="shared" si="86"/>
        <v/>
      </c>
    </row>
    <row r="1814" spans="3:30" ht="15.75" x14ac:dyDescent="0.25">
      <c r="C1814" s="20"/>
      <c r="D1814" s="21"/>
      <c r="E1814" s="125" t="s">
        <v>184</v>
      </c>
      <c r="F1814" s="20"/>
      <c r="G1814" s="131" t="s">
        <v>184</v>
      </c>
      <c r="H1814" s="131" t="s">
        <v>184</v>
      </c>
      <c r="I1814" s="132" t="s">
        <v>184</v>
      </c>
      <c r="AB1814" s="26" t="str">
        <f t="shared" si="84"/>
        <v/>
      </c>
      <c r="AC1814" s="26" t="str">
        <f t="shared" si="85"/>
        <v/>
      </c>
      <c r="AD1814" s="23" t="str">
        <f t="shared" si="86"/>
        <v/>
      </c>
    </row>
    <row r="1815" spans="3:30" ht="15.75" x14ac:dyDescent="0.25">
      <c r="C1815" s="20"/>
      <c r="D1815" s="21"/>
      <c r="E1815" s="125" t="s">
        <v>184</v>
      </c>
      <c r="F1815" s="20"/>
      <c r="G1815" s="131" t="s">
        <v>184</v>
      </c>
      <c r="H1815" s="131" t="s">
        <v>184</v>
      </c>
      <c r="I1815" s="132" t="s">
        <v>184</v>
      </c>
      <c r="AB1815" s="26" t="str">
        <f t="shared" si="84"/>
        <v/>
      </c>
      <c r="AC1815" s="26" t="str">
        <f t="shared" si="85"/>
        <v/>
      </c>
      <c r="AD1815" s="23" t="str">
        <f t="shared" si="86"/>
        <v/>
      </c>
    </row>
    <row r="1816" spans="3:30" ht="15.75" x14ac:dyDescent="0.25">
      <c r="C1816" s="20"/>
      <c r="D1816" s="21"/>
      <c r="E1816" s="125" t="s">
        <v>184</v>
      </c>
      <c r="F1816" s="20"/>
      <c r="G1816" s="131" t="s">
        <v>184</v>
      </c>
      <c r="H1816" s="131" t="s">
        <v>184</v>
      </c>
      <c r="I1816" s="132" t="s">
        <v>184</v>
      </c>
      <c r="AB1816" s="26" t="str">
        <f t="shared" si="84"/>
        <v/>
      </c>
      <c r="AC1816" s="26" t="str">
        <f t="shared" si="85"/>
        <v/>
      </c>
      <c r="AD1816" s="23" t="str">
        <f t="shared" si="86"/>
        <v/>
      </c>
    </row>
    <row r="1817" spans="3:30" ht="15.75" x14ac:dyDescent="0.25">
      <c r="C1817" s="20"/>
      <c r="D1817" s="21"/>
      <c r="E1817" s="125" t="s">
        <v>184</v>
      </c>
      <c r="F1817" s="20"/>
      <c r="G1817" s="131" t="s">
        <v>184</v>
      </c>
      <c r="H1817" s="131" t="s">
        <v>184</v>
      </c>
      <c r="I1817" s="132" t="s">
        <v>184</v>
      </c>
      <c r="AB1817" s="26" t="str">
        <f t="shared" si="84"/>
        <v/>
      </c>
      <c r="AC1817" s="26" t="str">
        <f t="shared" si="85"/>
        <v/>
      </c>
      <c r="AD1817" s="23" t="str">
        <f t="shared" si="86"/>
        <v/>
      </c>
    </row>
    <row r="1818" spans="3:30" ht="15.75" x14ac:dyDescent="0.25">
      <c r="C1818" s="20"/>
      <c r="D1818" s="21"/>
      <c r="E1818" s="125" t="s">
        <v>184</v>
      </c>
      <c r="F1818" s="20"/>
      <c r="G1818" s="131" t="s">
        <v>184</v>
      </c>
      <c r="H1818" s="131" t="s">
        <v>184</v>
      </c>
      <c r="I1818" s="132" t="s">
        <v>184</v>
      </c>
      <c r="AB1818" s="26" t="str">
        <f t="shared" si="84"/>
        <v/>
      </c>
      <c r="AC1818" s="26" t="str">
        <f t="shared" si="85"/>
        <v/>
      </c>
      <c r="AD1818" s="23" t="str">
        <f t="shared" si="86"/>
        <v/>
      </c>
    </row>
    <row r="1819" spans="3:30" ht="15.75" x14ac:dyDescent="0.25">
      <c r="C1819" s="20"/>
      <c r="D1819" s="21"/>
      <c r="E1819" s="125" t="s">
        <v>184</v>
      </c>
      <c r="F1819" s="20"/>
      <c r="G1819" s="131" t="s">
        <v>184</v>
      </c>
      <c r="H1819" s="131" t="s">
        <v>184</v>
      </c>
      <c r="I1819" s="132" t="s">
        <v>184</v>
      </c>
      <c r="AB1819" s="26" t="str">
        <f t="shared" si="84"/>
        <v/>
      </c>
      <c r="AC1819" s="26" t="str">
        <f t="shared" si="85"/>
        <v/>
      </c>
      <c r="AD1819" s="23" t="str">
        <f t="shared" si="86"/>
        <v/>
      </c>
    </row>
    <row r="1820" spans="3:30" ht="15.75" x14ac:dyDescent="0.25">
      <c r="C1820" s="20"/>
      <c r="D1820" s="21"/>
      <c r="E1820" s="125" t="s">
        <v>184</v>
      </c>
      <c r="F1820" s="20"/>
      <c r="G1820" s="131" t="s">
        <v>184</v>
      </c>
      <c r="H1820" s="131" t="s">
        <v>184</v>
      </c>
      <c r="I1820" s="132" t="s">
        <v>184</v>
      </c>
      <c r="AB1820" s="26" t="str">
        <f t="shared" si="84"/>
        <v/>
      </c>
      <c r="AC1820" s="26" t="str">
        <f t="shared" si="85"/>
        <v/>
      </c>
      <c r="AD1820" s="23" t="str">
        <f t="shared" si="86"/>
        <v/>
      </c>
    </row>
    <row r="1821" spans="3:30" ht="15.75" x14ac:dyDescent="0.25">
      <c r="C1821" s="20"/>
      <c r="D1821" s="21"/>
      <c r="E1821" s="125" t="s">
        <v>184</v>
      </c>
      <c r="F1821" s="20"/>
      <c r="G1821" s="131" t="s">
        <v>184</v>
      </c>
      <c r="H1821" s="131" t="s">
        <v>184</v>
      </c>
      <c r="I1821" s="132" t="s">
        <v>184</v>
      </c>
      <c r="AB1821" s="26" t="str">
        <f t="shared" si="84"/>
        <v/>
      </c>
      <c r="AC1821" s="26" t="str">
        <f t="shared" si="85"/>
        <v/>
      </c>
      <c r="AD1821" s="23" t="str">
        <f t="shared" si="86"/>
        <v/>
      </c>
    </row>
    <row r="1822" spans="3:30" ht="15.75" x14ac:dyDescent="0.25">
      <c r="C1822" s="20"/>
      <c r="D1822" s="21"/>
      <c r="E1822" s="125" t="s">
        <v>184</v>
      </c>
      <c r="F1822" s="20"/>
      <c r="G1822" s="131" t="s">
        <v>184</v>
      </c>
      <c r="H1822" s="131" t="s">
        <v>184</v>
      </c>
      <c r="I1822" s="132" t="s">
        <v>184</v>
      </c>
      <c r="AB1822" s="26" t="str">
        <f t="shared" si="84"/>
        <v/>
      </c>
      <c r="AC1822" s="26" t="str">
        <f t="shared" si="85"/>
        <v/>
      </c>
      <c r="AD1822" s="23" t="str">
        <f t="shared" si="86"/>
        <v/>
      </c>
    </row>
    <row r="1823" spans="3:30" ht="15.75" x14ac:dyDescent="0.25">
      <c r="C1823" s="20"/>
      <c r="D1823" s="21"/>
      <c r="E1823" s="125" t="s">
        <v>184</v>
      </c>
      <c r="F1823" s="20"/>
      <c r="G1823" s="131" t="s">
        <v>184</v>
      </c>
      <c r="H1823" s="131" t="s">
        <v>184</v>
      </c>
      <c r="I1823" s="132" t="s">
        <v>184</v>
      </c>
      <c r="AB1823" s="26" t="str">
        <f t="shared" si="84"/>
        <v/>
      </c>
      <c r="AC1823" s="26" t="str">
        <f t="shared" si="85"/>
        <v/>
      </c>
      <c r="AD1823" s="23" t="str">
        <f t="shared" si="86"/>
        <v/>
      </c>
    </row>
    <row r="1824" spans="3:30" ht="15.75" x14ac:dyDescent="0.25">
      <c r="C1824" s="20"/>
      <c r="D1824" s="21"/>
      <c r="E1824" s="125" t="s">
        <v>184</v>
      </c>
      <c r="F1824" s="20"/>
      <c r="G1824" s="131" t="s">
        <v>184</v>
      </c>
      <c r="H1824" s="131" t="s">
        <v>184</v>
      </c>
      <c r="I1824" s="132" t="s">
        <v>184</v>
      </c>
      <c r="AB1824" s="26" t="str">
        <f t="shared" si="84"/>
        <v/>
      </c>
      <c r="AC1824" s="26" t="str">
        <f t="shared" si="85"/>
        <v/>
      </c>
      <c r="AD1824" s="23" t="str">
        <f t="shared" si="86"/>
        <v/>
      </c>
    </row>
    <row r="1825" spans="3:30" ht="15.75" x14ac:dyDescent="0.25">
      <c r="C1825" s="20"/>
      <c r="D1825" s="21"/>
      <c r="E1825" s="125" t="s">
        <v>184</v>
      </c>
      <c r="F1825" s="20"/>
      <c r="G1825" s="131" t="s">
        <v>184</v>
      </c>
      <c r="H1825" s="131" t="s">
        <v>184</v>
      </c>
      <c r="I1825" s="132" t="s">
        <v>184</v>
      </c>
      <c r="AB1825" s="26" t="str">
        <f t="shared" si="84"/>
        <v/>
      </c>
      <c r="AC1825" s="26" t="str">
        <f t="shared" si="85"/>
        <v/>
      </c>
      <c r="AD1825" s="23" t="str">
        <f t="shared" si="86"/>
        <v/>
      </c>
    </row>
    <row r="1826" spans="3:30" ht="15.75" x14ac:dyDescent="0.25">
      <c r="C1826" s="20"/>
      <c r="D1826" s="21"/>
      <c r="E1826" s="125" t="s">
        <v>184</v>
      </c>
      <c r="F1826" s="20"/>
      <c r="G1826" s="131" t="s">
        <v>184</v>
      </c>
      <c r="H1826" s="131" t="s">
        <v>184</v>
      </c>
      <c r="I1826" s="132" t="s">
        <v>184</v>
      </c>
      <c r="AB1826" s="26" t="str">
        <f t="shared" si="84"/>
        <v/>
      </c>
      <c r="AC1826" s="26" t="str">
        <f t="shared" si="85"/>
        <v/>
      </c>
      <c r="AD1826" s="23" t="str">
        <f t="shared" si="86"/>
        <v/>
      </c>
    </row>
    <row r="1827" spans="3:30" ht="15.75" x14ac:dyDescent="0.25">
      <c r="C1827" s="20"/>
      <c r="D1827" s="21"/>
      <c r="E1827" s="125" t="s">
        <v>184</v>
      </c>
      <c r="F1827" s="20"/>
      <c r="G1827" s="131" t="s">
        <v>184</v>
      </c>
      <c r="H1827" s="131" t="s">
        <v>184</v>
      </c>
      <c r="I1827" s="132" t="s">
        <v>184</v>
      </c>
      <c r="AB1827" s="26" t="str">
        <f t="shared" si="84"/>
        <v/>
      </c>
      <c r="AC1827" s="26" t="str">
        <f t="shared" si="85"/>
        <v/>
      </c>
      <c r="AD1827" s="23" t="str">
        <f t="shared" si="86"/>
        <v/>
      </c>
    </row>
    <row r="1828" spans="3:30" ht="15.75" x14ac:dyDescent="0.25">
      <c r="C1828" s="20"/>
      <c r="D1828" s="21"/>
      <c r="E1828" s="125" t="s">
        <v>184</v>
      </c>
      <c r="F1828" s="20"/>
      <c r="G1828" s="131" t="s">
        <v>184</v>
      </c>
      <c r="H1828" s="131" t="s">
        <v>184</v>
      </c>
      <c r="I1828" s="132" t="s">
        <v>184</v>
      </c>
      <c r="AB1828" s="26" t="str">
        <f t="shared" si="84"/>
        <v/>
      </c>
      <c r="AC1828" s="26" t="str">
        <f t="shared" si="85"/>
        <v/>
      </c>
      <c r="AD1828" s="23" t="str">
        <f t="shared" si="86"/>
        <v/>
      </c>
    </row>
    <row r="1829" spans="3:30" ht="15.75" x14ac:dyDescent="0.25">
      <c r="C1829" s="20"/>
      <c r="D1829" s="21"/>
      <c r="E1829" s="125" t="s">
        <v>184</v>
      </c>
      <c r="F1829" s="20"/>
      <c r="G1829" s="131" t="s">
        <v>184</v>
      </c>
      <c r="H1829" s="131" t="s">
        <v>184</v>
      </c>
      <c r="I1829" s="132" t="s">
        <v>184</v>
      </c>
      <c r="AB1829" s="26" t="str">
        <f t="shared" si="84"/>
        <v/>
      </c>
      <c r="AC1829" s="26" t="str">
        <f t="shared" si="85"/>
        <v/>
      </c>
      <c r="AD1829" s="23" t="str">
        <f t="shared" si="86"/>
        <v/>
      </c>
    </row>
    <row r="1830" spans="3:30" ht="15.75" x14ac:dyDescent="0.25">
      <c r="C1830" s="20"/>
      <c r="D1830" s="21"/>
      <c r="E1830" s="125" t="s">
        <v>184</v>
      </c>
      <c r="F1830" s="20"/>
      <c r="G1830" s="131" t="s">
        <v>184</v>
      </c>
      <c r="H1830" s="131" t="s">
        <v>184</v>
      </c>
      <c r="I1830" s="132" t="s">
        <v>184</v>
      </c>
      <c r="AB1830" s="26" t="str">
        <f t="shared" si="84"/>
        <v/>
      </c>
      <c r="AC1830" s="26" t="str">
        <f t="shared" si="85"/>
        <v/>
      </c>
      <c r="AD1830" s="23" t="str">
        <f t="shared" si="86"/>
        <v/>
      </c>
    </row>
    <row r="1831" spans="3:30" ht="15.75" x14ac:dyDescent="0.25">
      <c r="C1831" s="20"/>
      <c r="D1831" s="21"/>
      <c r="E1831" s="125" t="s">
        <v>184</v>
      </c>
      <c r="F1831" s="20"/>
      <c r="G1831" s="131" t="s">
        <v>184</v>
      </c>
      <c r="H1831" s="131" t="s">
        <v>184</v>
      </c>
      <c r="I1831" s="132" t="s">
        <v>184</v>
      </c>
      <c r="AB1831" s="26" t="str">
        <f t="shared" si="84"/>
        <v/>
      </c>
      <c r="AC1831" s="26" t="str">
        <f t="shared" si="85"/>
        <v/>
      </c>
      <c r="AD1831" s="23" t="str">
        <f t="shared" si="86"/>
        <v/>
      </c>
    </row>
    <row r="1832" spans="3:30" ht="15.75" x14ac:dyDescent="0.25">
      <c r="C1832" s="20"/>
      <c r="D1832" s="21"/>
      <c r="E1832" s="125" t="s">
        <v>184</v>
      </c>
      <c r="F1832" s="20"/>
      <c r="G1832" s="131" t="s">
        <v>184</v>
      </c>
      <c r="H1832" s="131" t="s">
        <v>184</v>
      </c>
      <c r="I1832" s="132" t="s">
        <v>184</v>
      </c>
      <c r="AB1832" s="26" t="str">
        <f t="shared" si="84"/>
        <v/>
      </c>
      <c r="AC1832" s="26" t="str">
        <f t="shared" si="85"/>
        <v/>
      </c>
      <c r="AD1832" s="23" t="str">
        <f t="shared" si="86"/>
        <v/>
      </c>
    </row>
    <row r="1833" spans="3:30" ht="15.75" x14ac:dyDescent="0.25">
      <c r="C1833" s="20"/>
      <c r="D1833" s="21"/>
      <c r="E1833" s="125" t="s">
        <v>184</v>
      </c>
      <c r="F1833" s="20"/>
      <c r="G1833" s="131" t="s">
        <v>184</v>
      </c>
      <c r="H1833" s="131" t="s">
        <v>184</v>
      </c>
      <c r="I1833" s="132" t="s">
        <v>184</v>
      </c>
      <c r="AB1833" s="26" t="str">
        <f t="shared" si="84"/>
        <v/>
      </c>
      <c r="AC1833" s="26" t="str">
        <f t="shared" si="85"/>
        <v/>
      </c>
      <c r="AD1833" s="23" t="str">
        <f t="shared" si="86"/>
        <v/>
      </c>
    </row>
    <row r="1834" spans="3:30" ht="15.75" x14ac:dyDescent="0.25">
      <c r="C1834" s="20"/>
      <c r="D1834" s="21"/>
      <c r="E1834" s="125" t="s">
        <v>184</v>
      </c>
      <c r="F1834" s="20"/>
      <c r="G1834" s="131" t="s">
        <v>184</v>
      </c>
      <c r="H1834" s="131" t="s">
        <v>184</v>
      </c>
      <c r="I1834" s="132" t="s">
        <v>184</v>
      </c>
      <c r="AB1834" s="26" t="str">
        <f t="shared" si="84"/>
        <v/>
      </c>
      <c r="AC1834" s="26" t="str">
        <f t="shared" si="85"/>
        <v/>
      </c>
      <c r="AD1834" s="23" t="str">
        <f t="shared" si="86"/>
        <v/>
      </c>
    </row>
    <row r="1835" spans="3:30" ht="15.75" x14ac:dyDescent="0.25">
      <c r="C1835" s="20"/>
      <c r="D1835" s="21"/>
      <c r="E1835" s="125" t="s">
        <v>184</v>
      </c>
      <c r="F1835" s="20"/>
      <c r="G1835" s="131" t="s">
        <v>184</v>
      </c>
      <c r="H1835" s="131" t="s">
        <v>184</v>
      </c>
      <c r="I1835" s="132" t="s">
        <v>184</v>
      </c>
      <c r="AB1835" s="26" t="str">
        <f t="shared" si="84"/>
        <v/>
      </c>
      <c r="AC1835" s="26" t="str">
        <f t="shared" si="85"/>
        <v/>
      </c>
      <c r="AD1835" s="23" t="str">
        <f t="shared" si="86"/>
        <v/>
      </c>
    </row>
    <row r="1836" spans="3:30" ht="15.75" x14ac:dyDescent="0.25">
      <c r="C1836" s="20"/>
      <c r="D1836" s="21"/>
      <c r="E1836" s="125" t="s">
        <v>184</v>
      </c>
      <c r="F1836" s="20"/>
      <c r="G1836" s="131" t="s">
        <v>184</v>
      </c>
      <c r="H1836" s="131" t="s">
        <v>184</v>
      </c>
      <c r="I1836" s="132" t="s">
        <v>184</v>
      </c>
      <c r="AB1836" s="26" t="str">
        <f t="shared" si="84"/>
        <v/>
      </c>
      <c r="AC1836" s="26" t="str">
        <f t="shared" si="85"/>
        <v/>
      </c>
      <c r="AD1836" s="23" t="str">
        <f t="shared" si="86"/>
        <v/>
      </c>
    </row>
    <row r="1837" spans="3:30" ht="15.75" x14ac:dyDescent="0.25">
      <c r="C1837" s="20"/>
      <c r="D1837" s="21"/>
      <c r="E1837" s="125" t="s">
        <v>184</v>
      </c>
      <c r="F1837" s="20"/>
      <c r="G1837" s="131" t="s">
        <v>184</v>
      </c>
      <c r="H1837" s="131" t="s">
        <v>184</v>
      </c>
      <c r="I1837" s="132" t="s">
        <v>184</v>
      </c>
      <c r="AB1837" s="26" t="str">
        <f t="shared" si="84"/>
        <v/>
      </c>
      <c r="AC1837" s="26" t="str">
        <f t="shared" si="85"/>
        <v/>
      </c>
      <c r="AD1837" s="23" t="str">
        <f t="shared" si="86"/>
        <v/>
      </c>
    </row>
    <row r="1838" spans="3:30" ht="15.75" x14ac:dyDescent="0.25">
      <c r="C1838" s="20"/>
      <c r="D1838" s="21"/>
      <c r="E1838" s="125" t="s">
        <v>184</v>
      </c>
      <c r="F1838" s="20"/>
      <c r="G1838" s="131" t="s">
        <v>184</v>
      </c>
      <c r="H1838" s="131" t="s">
        <v>184</v>
      </c>
      <c r="I1838" s="132" t="s">
        <v>184</v>
      </c>
      <c r="AB1838" s="26" t="str">
        <f t="shared" si="84"/>
        <v/>
      </c>
      <c r="AC1838" s="26" t="str">
        <f t="shared" si="85"/>
        <v/>
      </c>
      <c r="AD1838" s="23" t="str">
        <f t="shared" si="86"/>
        <v/>
      </c>
    </row>
    <row r="1839" spans="3:30" ht="15.75" x14ac:dyDescent="0.25">
      <c r="C1839" s="20"/>
      <c r="D1839" s="21"/>
      <c r="E1839" s="125" t="s">
        <v>184</v>
      </c>
      <c r="F1839" s="20"/>
      <c r="G1839" s="131" t="s">
        <v>184</v>
      </c>
      <c r="H1839" s="131" t="s">
        <v>184</v>
      </c>
      <c r="I1839" s="132" t="s">
        <v>184</v>
      </c>
      <c r="AB1839" s="26" t="str">
        <f t="shared" si="84"/>
        <v/>
      </c>
      <c r="AC1839" s="26" t="str">
        <f t="shared" si="85"/>
        <v/>
      </c>
      <c r="AD1839" s="23" t="str">
        <f t="shared" si="86"/>
        <v/>
      </c>
    </row>
    <row r="1840" spans="3:30" ht="15.75" x14ac:dyDescent="0.25">
      <c r="C1840" s="20"/>
      <c r="D1840" s="21"/>
      <c r="E1840" s="125" t="s">
        <v>184</v>
      </c>
      <c r="F1840" s="20"/>
      <c r="G1840" s="131" t="s">
        <v>184</v>
      </c>
      <c r="H1840" s="131" t="s">
        <v>184</v>
      </c>
      <c r="I1840" s="132" t="s">
        <v>184</v>
      </c>
      <c r="AB1840" s="26" t="str">
        <f t="shared" si="84"/>
        <v/>
      </c>
      <c r="AC1840" s="26" t="str">
        <f t="shared" si="85"/>
        <v/>
      </c>
      <c r="AD1840" s="23" t="str">
        <f t="shared" si="86"/>
        <v/>
      </c>
    </row>
    <row r="1841" spans="3:30" ht="15.75" x14ac:dyDescent="0.25">
      <c r="C1841" s="20"/>
      <c r="D1841" s="21"/>
      <c r="E1841" s="125" t="s">
        <v>184</v>
      </c>
      <c r="F1841" s="20"/>
      <c r="G1841" s="131" t="s">
        <v>184</v>
      </c>
      <c r="H1841" s="131" t="s">
        <v>184</v>
      </c>
      <c r="I1841" s="132" t="s">
        <v>184</v>
      </c>
      <c r="AB1841" s="26" t="str">
        <f t="shared" si="84"/>
        <v/>
      </c>
      <c r="AC1841" s="26" t="str">
        <f t="shared" si="85"/>
        <v/>
      </c>
      <c r="AD1841" s="23" t="str">
        <f t="shared" si="86"/>
        <v/>
      </c>
    </row>
    <row r="1842" spans="3:30" ht="15.75" x14ac:dyDescent="0.25">
      <c r="C1842" s="20"/>
      <c r="D1842" s="21"/>
      <c r="E1842" s="125" t="s">
        <v>184</v>
      </c>
      <c r="F1842" s="20"/>
      <c r="G1842" s="131" t="s">
        <v>184</v>
      </c>
      <c r="H1842" s="131" t="s">
        <v>184</v>
      </c>
      <c r="I1842" s="132" t="s">
        <v>184</v>
      </c>
      <c r="AB1842" s="26" t="str">
        <f t="shared" si="84"/>
        <v/>
      </c>
      <c r="AC1842" s="26" t="str">
        <f t="shared" si="85"/>
        <v/>
      </c>
      <c r="AD1842" s="23" t="str">
        <f t="shared" si="86"/>
        <v/>
      </c>
    </row>
    <row r="1843" spans="3:30" ht="15.75" x14ac:dyDescent="0.25">
      <c r="C1843" s="20"/>
      <c r="D1843" s="21"/>
      <c r="E1843" s="125" t="s">
        <v>184</v>
      </c>
      <c r="F1843" s="20"/>
      <c r="G1843" s="131" t="s">
        <v>184</v>
      </c>
      <c r="H1843" s="131" t="s">
        <v>184</v>
      </c>
      <c r="I1843" s="132" t="s">
        <v>184</v>
      </c>
      <c r="AB1843" s="26" t="str">
        <f t="shared" si="84"/>
        <v/>
      </c>
      <c r="AC1843" s="26" t="str">
        <f t="shared" si="85"/>
        <v/>
      </c>
      <c r="AD1843" s="23" t="str">
        <f t="shared" si="86"/>
        <v/>
      </c>
    </row>
    <row r="1844" spans="3:30" ht="15.75" x14ac:dyDescent="0.25">
      <c r="C1844" s="20"/>
      <c r="D1844" s="21"/>
      <c r="E1844" s="125" t="s">
        <v>184</v>
      </c>
      <c r="F1844" s="20"/>
      <c r="G1844" s="131" t="s">
        <v>184</v>
      </c>
      <c r="H1844" s="131" t="s">
        <v>184</v>
      </c>
      <c r="I1844" s="132" t="s">
        <v>184</v>
      </c>
      <c r="AB1844" s="26" t="str">
        <f t="shared" si="84"/>
        <v/>
      </c>
      <c r="AC1844" s="26" t="str">
        <f t="shared" si="85"/>
        <v/>
      </c>
      <c r="AD1844" s="23" t="str">
        <f t="shared" si="86"/>
        <v/>
      </c>
    </row>
    <row r="1845" spans="3:30" ht="15.75" x14ac:dyDescent="0.25">
      <c r="C1845" s="20"/>
      <c r="D1845" s="21"/>
      <c r="E1845" s="125" t="s">
        <v>184</v>
      </c>
      <c r="F1845" s="20"/>
      <c r="G1845" s="131" t="s">
        <v>184</v>
      </c>
      <c r="H1845" s="131" t="s">
        <v>184</v>
      </c>
      <c r="I1845" s="132" t="s">
        <v>184</v>
      </c>
      <c r="AB1845" s="26" t="str">
        <f t="shared" si="84"/>
        <v/>
      </c>
      <c r="AC1845" s="26" t="str">
        <f t="shared" si="85"/>
        <v/>
      </c>
      <c r="AD1845" s="23" t="str">
        <f t="shared" si="86"/>
        <v/>
      </c>
    </row>
    <row r="1846" spans="3:30" ht="15.75" x14ac:dyDescent="0.25">
      <c r="C1846" s="20"/>
      <c r="D1846" s="21"/>
      <c r="E1846" s="125" t="s">
        <v>184</v>
      </c>
      <c r="F1846" s="20"/>
      <c r="G1846" s="131" t="s">
        <v>184</v>
      </c>
      <c r="H1846" s="131" t="s">
        <v>184</v>
      </c>
      <c r="I1846" s="132" t="s">
        <v>184</v>
      </c>
      <c r="AB1846" s="26" t="str">
        <f t="shared" si="84"/>
        <v/>
      </c>
      <c r="AC1846" s="26" t="str">
        <f t="shared" si="85"/>
        <v/>
      </c>
      <c r="AD1846" s="23" t="str">
        <f t="shared" si="86"/>
        <v/>
      </c>
    </row>
    <row r="1847" spans="3:30" ht="15.75" x14ac:dyDescent="0.25">
      <c r="C1847" s="20"/>
      <c r="D1847" s="21"/>
      <c r="E1847" s="125" t="s">
        <v>184</v>
      </c>
      <c r="F1847" s="20"/>
      <c r="G1847" s="131" t="s">
        <v>184</v>
      </c>
      <c r="H1847" s="131" t="s">
        <v>184</v>
      </c>
      <c r="I1847" s="132" t="s">
        <v>184</v>
      </c>
      <c r="AB1847" s="26" t="str">
        <f t="shared" si="84"/>
        <v/>
      </c>
      <c r="AC1847" s="26" t="str">
        <f t="shared" si="85"/>
        <v/>
      </c>
      <c r="AD1847" s="23" t="str">
        <f t="shared" si="86"/>
        <v/>
      </c>
    </row>
    <row r="1848" spans="3:30" ht="15.75" x14ac:dyDescent="0.25">
      <c r="C1848" s="20"/>
      <c r="D1848" s="21"/>
      <c r="E1848" s="125" t="s">
        <v>184</v>
      </c>
      <c r="F1848" s="20"/>
      <c r="G1848" s="131" t="s">
        <v>184</v>
      </c>
      <c r="H1848" s="131" t="s">
        <v>184</v>
      </c>
      <c r="I1848" s="132" t="s">
        <v>184</v>
      </c>
      <c r="AB1848" s="26" t="str">
        <f t="shared" si="84"/>
        <v/>
      </c>
      <c r="AC1848" s="26" t="str">
        <f t="shared" si="85"/>
        <v/>
      </c>
      <c r="AD1848" s="23" t="str">
        <f t="shared" si="86"/>
        <v/>
      </c>
    </row>
    <row r="1849" spans="3:30" ht="15.75" x14ac:dyDescent="0.25">
      <c r="C1849" s="20"/>
      <c r="D1849" s="21"/>
      <c r="E1849" s="125" t="s">
        <v>184</v>
      </c>
      <c r="F1849" s="20"/>
      <c r="G1849" s="131" t="s">
        <v>184</v>
      </c>
      <c r="H1849" s="131" t="s">
        <v>184</v>
      </c>
      <c r="I1849" s="132" t="s">
        <v>184</v>
      </c>
      <c r="AB1849" s="26" t="str">
        <f t="shared" si="84"/>
        <v/>
      </c>
      <c r="AC1849" s="26" t="str">
        <f t="shared" si="85"/>
        <v/>
      </c>
      <c r="AD1849" s="23" t="str">
        <f t="shared" si="86"/>
        <v/>
      </c>
    </row>
    <row r="1850" spans="3:30" ht="15.75" x14ac:dyDescent="0.25">
      <c r="C1850" s="20"/>
      <c r="D1850" s="21"/>
      <c r="E1850" s="125" t="s">
        <v>184</v>
      </c>
      <c r="F1850" s="20"/>
      <c r="G1850" s="131" t="s">
        <v>184</v>
      </c>
      <c r="H1850" s="131" t="s">
        <v>184</v>
      </c>
      <c r="I1850" s="132" t="s">
        <v>184</v>
      </c>
      <c r="AB1850" s="26" t="str">
        <f t="shared" si="84"/>
        <v/>
      </c>
      <c r="AC1850" s="26" t="str">
        <f t="shared" si="85"/>
        <v/>
      </c>
      <c r="AD1850" s="23" t="str">
        <f t="shared" si="86"/>
        <v/>
      </c>
    </row>
    <row r="1851" spans="3:30" ht="15.75" x14ac:dyDescent="0.25">
      <c r="C1851" s="20"/>
      <c r="D1851" s="21"/>
      <c r="E1851" s="125" t="s">
        <v>184</v>
      </c>
      <c r="F1851" s="20"/>
      <c r="G1851" s="131" t="s">
        <v>184</v>
      </c>
      <c r="H1851" s="131" t="s">
        <v>184</v>
      </c>
      <c r="I1851" s="132" t="s">
        <v>184</v>
      </c>
      <c r="AB1851" s="26" t="str">
        <f t="shared" si="84"/>
        <v/>
      </c>
      <c r="AC1851" s="26" t="str">
        <f t="shared" si="85"/>
        <v/>
      </c>
      <c r="AD1851" s="23" t="str">
        <f t="shared" si="86"/>
        <v/>
      </c>
    </row>
    <row r="1852" spans="3:30" ht="15.75" x14ac:dyDescent="0.25">
      <c r="C1852" s="20"/>
      <c r="D1852" s="21"/>
      <c r="E1852" s="125" t="s">
        <v>184</v>
      </c>
      <c r="F1852" s="20"/>
      <c r="G1852" s="131" t="s">
        <v>184</v>
      </c>
      <c r="H1852" s="131" t="s">
        <v>184</v>
      </c>
      <c r="I1852" s="132" t="s">
        <v>184</v>
      </c>
      <c r="AB1852" s="26" t="str">
        <f t="shared" si="84"/>
        <v/>
      </c>
      <c r="AC1852" s="26" t="str">
        <f t="shared" si="85"/>
        <v/>
      </c>
      <c r="AD1852" s="23" t="str">
        <f t="shared" si="86"/>
        <v/>
      </c>
    </row>
    <row r="1853" spans="3:30" ht="15.75" x14ac:dyDescent="0.25">
      <c r="C1853" s="20"/>
      <c r="D1853" s="21"/>
      <c r="E1853" s="125" t="s">
        <v>184</v>
      </c>
      <c r="F1853" s="20"/>
      <c r="G1853" s="131" t="s">
        <v>184</v>
      </c>
      <c r="H1853" s="131" t="s">
        <v>184</v>
      </c>
      <c r="I1853" s="132" t="s">
        <v>184</v>
      </c>
      <c r="AB1853" s="26" t="str">
        <f t="shared" si="84"/>
        <v/>
      </c>
      <c r="AC1853" s="26" t="str">
        <f t="shared" si="85"/>
        <v/>
      </c>
      <c r="AD1853" s="23" t="str">
        <f t="shared" si="86"/>
        <v/>
      </c>
    </row>
    <row r="1854" spans="3:30" ht="15.75" x14ac:dyDescent="0.25">
      <c r="C1854" s="20"/>
      <c r="D1854" s="21"/>
      <c r="E1854" s="125" t="s">
        <v>184</v>
      </c>
      <c r="F1854" s="20"/>
      <c r="G1854" s="131" t="s">
        <v>184</v>
      </c>
      <c r="H1854" s="131" t="s">
        <v>184</v>
      </c>
      <c r="I1854" s="132" t="s">
        <v>184</v>
      </c>
      <c r="AB1854" s="26" t="str">
        <f t="shared" si="84"/>
        <v/>
      </c>
      <c r="AC1854" s="26" t="str">
        <f t="shared" si="85"/>
        <v/>
      </c>
      <c r="AD1854" s="23" t="str">
        <f t="shared" si="86"/>
        <v/>
      </c>
    </row>
    <row r="1855" spans="3:30" ht="15.75" x14ac:dyDescent="0.25">
      <c r="C1855" s="20"/>
      <c r="D1855" s="21"/>
      <c r="E1855" s="125" t="s">
        <v>184</v>
      </c>
      <c r="F1855" s="20"/>
      <c r="G1855" s="131" t="s">
        <v>184</v>
      </c>
      <c r="H1855" s="131" t="s">
        <v>184</v>
      </c>
      <c r="I1855" s="132" t="s">
        <v>184</v>
      </c>
      <c r="AB1855" s="26" t="str">
        <f t="shared" si="84"/>
        <v/>
      </c>
      <c r="AC1855" s="26" t="str">
        <f t="shared" si="85"/>
        <v/>
      </c>
      <c r="AD1855" s="23" t="str">
        <f t="shared" si="86"/>
        <v/>
      </c>
    </row>
    <row r="1856" spans="3:30" ht="15.75" x14ac:dyDescent="0.25">
      <c r="C1856" s="20"/>
      <c r="D1856" s="21"/>
      <c r="E1856" s="125" t="s">
        <v>184</v>
      </c>
      <c r="F1856" s="20"/>
      <c r="G1856" s="131" t="s">
        <v>184</v>
      </c>
      <c r="H1856" s="131" t="s">
        <v>184</v>
      </c>
      <c r="I1856" s="132" t="s">
        <v>184</v>
      </c>
      <c r="AB1856" s="26" t="str">
        <f t="shared" si="84"/>
        <v/>
      </c>
      <c r="AC1856" s="26" t="str">
        <f t="shared" si="85"/>
        <v/>
      </c>
      <c r="AD1856" s="23" t="str">
        <f t="shared" si="86"/>
        <v/>
      </c>
    </row>
    <row r="1857" spans="3:30" ht="15.75" x14ac:dyDescent="0.25">
      <c r="C1857" s="20"/>
      <c r="D1857" s="21"/>
      <c r="E1857" s="125" t="s">
        <v>184</v>
      </c>
      <c r="F1857" s="20"/>
      <c r="G1857" s="131" t="s">
        <v>184</v>
      </c>
      <c r="H1857" s="131" t="s">
        <v>184</v>
      </c>
      <c r="I1857" s="132" t="s">
        <v>184</v>
      </c>
      <c r="AB1857" s="26" t="str">
        <f t="shared" si="84"/>
        <v/>
      </c>
      <c r="AC1857" s="26" t="str">
        <f t="shared" si="85"/>
        <v/>
      </c>
      <c r="AD1857" s="23" t="str">
        <f t="shared" si="86"/>
        <v/>
      </c>
    </row>
    <row r="1858" spans="3:30" ht="15.75" x14ac:dyDescent="0.25">
      <c r="C1858" s="20"/>
      <c r="D1858" s="21"/>
      <c r="E1858" s="125" t="s">
        <v>184</v>
      </c>
      <c r="F1858" s="20"/>
      <c r="G1858" s="131" t="s">
        <v>184</v>
      </c>
      <c r="H1858" s="131" t="s">
        <v>184</v>
      </c>
      <c r="I1858" s="132" t="s">
        <v>184</v>
      </c>
      <c r="AB1858" s="26" t="str">
        <f t="shared" si="84"/>
        <v/>
      </c>
      <c r="AC1858" s="26" t="str">
        <f t="shared" si="85"/>
        <v/>
      </c>
      <c r="AD1858" s="23" t="str">
        <f t="shared" si="86"/>
        <v/>
      </c>
    </row>
    <row r="1859" spans="3:30" ht="15.75" x14ac:dyDescent="0.25">
      <c r="C1859" s="20"/>
      <c r="D1859" s="21"/>
      <c r="E1859" s="125" t="s">
        <v>184</v>
      </c>
      <c r="F1859" s="20"/>
      <c r="G1859" s="131" t="s">
        <v>184</v>
      </c>
      <c r="H1859" s="131" t="s">
        <v>184</v>
      </c>
      <c r="I1859" s="132" t="s">
        <v>184</v>
      </c>
      <c r="AB1859" s="26" t="str">
        <f t="shared" si="84"/>
        <v/>
      </c>
      <c r="AC1859" s="26" t="str">
        <f t="shared" si="85"/>
        <v/>
      </c>
      <c r="AD1859" s="23" t="str">
        <f t="shared" si="86"/>
        <v/>
      </c>
    </row>
    <row r="1860" spans="3:30" ht="15.75" x14ac:dyDescent="0.25">
      <c r="C1860" s="20"/>
      <c r="D1860" s="21"/>
      <c r="E1860" s="125" t="s">
        <v>184</v>
      </c>
      <c r="F1860" s="20"/>
      <c r="G1860" s="131" t="s">
        <v>184</v>
      </c>
      <c r="H1860" s="131" t="s">
        <v>184</v>
      </c>
      <c r="I1860" s="132" t="s">
        <v>184</v>
      </c>
      <c r="AB1860" s="26" t="str">
        <f t="shared" si="84"/>
        <v/>
      </c>
      <c r="AC1860" s="26" t="str">
        <f t="shared" si="85"/>
        <v/>
      </c>
      <c r="AD1860" s="23" t="str">
        <f t="shared" si="86"/>
        <v/>
      </c>
    </row>
    <row r="1861" spans="3:30" ht="15.75" x14ac:dyDescent="0.25">
      <c r="C1861" s="20"/>
      <c r="D1861" s="21"/>
      <c r="E1861" s="125" t="s">
        <v>184</v>
      </c>
      <c r="F1861" s="20"/>
      <c r="G1861" s="131" t="s">
        <v>184</v>
      </c>
      <c r="H1861" s="131" t="s">
        <v>184</v>
      </c>
      <c r="I1861" s="132" t="s">
        <v>184</v>
      </c>
      <c r="AB1861" s="26" t="str">
        <f t="shared" si="84"/>
        <v/>
      </c>
      <c r="AC1861" s="26" t="str">
        <f t="shared" si="85"/>
        <v/>
      </c>
      <c r="AD1861" s="23" t="str">
        <f t="shared" si="86"/>
        <v/>
      </c>
    </row>
    <row r="1862" spans="3:30" ht="15.75" x14ac:dyDescent="0.25">
      <c r="C1862" s="20"/>
      <c r="D1862" s="21"/>
      <c r="E1862" s="125" t="s">
        <v>184</v>
      </c>
      <c r="F1862" s="20"/>
      <c r="G1862" s="131" t="s">
        <v>184</v>
      </c>
      <c r="H1862" s="131" t="s">
        <v>184</v>
      </c>
      <c r="I1862" s="132" t="s">
        <v>184</v>
      </c>
      <c r="AB1862" s="26" t="str">
        <f t="shared" si="84"/>
        <v/>
      </c>
      <c r="AC1862" s="26" t="str">
        <f t="shared" si="85"/>
        <v/>
      </c>
      <c r="AD1862" s="23" t="str">
        <f t="shared" si="86"/>
        <v/>
      </c>
    </row>
    <row r="1863" spans="3:30" ht="15.75" x14ac:dyDescent="0.25">
      <c r="C1863" s="20"/>
      <c r="D1863" s="21"/>
      <c r="E1863" s="125" t="s">
        <v>184</v>
      </c>
      <c r="F1863" s="20"/>
      <c r="G1863" s="131" t="s">
        <v>184</v>
      </c>
      <c r="H1863" s="131" t="s">
        <v>184</v>
      </c>
      <c r="I1863" s="132" t="s">
        <v>184</v>
      </c>
      <c r="AB1863" s="26" t="str">
        <f t="shared" ref="AB1863:AB1926" si="87">IF(D1863="","",MONTH(D1863))</f>
        <v/>
      </c>
      <c r="AC1863" s="26" t="str">
        <f t="shared" ref="AC1863:AC1926" si="88">IF(D1863="","",YEAR(D1863))</f>
        <v/>
      </c>
      <c r="AD1863" s="23" t="str">
        <f t="shared" ref="AD1863:AD1926" si="89">IF(ISERROR(
IF(G1863="","",H1863-G1863)),"",IF(G1863="","",H1863-G1863))</f>
        <v/>
      </c>
    </row>
    <row r="1864" spans="3:30" ht="15.75" x14ac:dyDescent="0.25">
      <c r="C1864" s="20"/>
      <c r="D1864" s="21"/>
      <c r="E1864" s="125" t="s">
        <v>184</v>
      </c>
      <c r="F1864" s="20"/>
      <c r="G1864" s="131" t="s">
        <v>184</v>
      </c>
      <c r="H1864" s="131" t="s">
        <v>184</v>
      </c>
      <c r="I1864" s="132" t="s">
        <v>184</v>
      </c>
      <c r="AB1864" s="26" t="str">
        <f t="shared" si="87"/>
        <v/>
      </c>
      <c r="AC1864" s="26" t="str">
        <f t="shared" si="88"/>
        <v/>
      </c>
      <c r="AD1864" s="23" t="str">
        <f t="shared" si="89"/>
        <v/>
      </c>
    </row>
    <row r="1865" spans="3:30" ht="15.75" x14ac:dyDescent="0.25">
      <c r="C1865" s="20"/>
      <c r="D1865" s="21"/>
      <c r="E1865" s="125" t="s">
        <v>184</v>
      </c>
      <c r="F1865" s="20"/>
      <c r="G1865" s="131" t="s">
        <v>184</v>
      </c>
      <c r="H1865" s="131" t="s">
        <v>184</v>
      </c>
      <c r="I1865" s="132" t="s">
        <v>184</v>
      </c>
      <c r="AB1865" s="26" t="str">
        <f t="shared" si="87"/>
        <v/>
      </c>
      <c r="AC1865" s="26" t="str">
        <f t="shared" si="88"/>
        <v/>
      </c>
      <c r="AD1865" s="23" t="str">
        <f t="shared" si="89"/>
        <v/>
      </c>
    </row>
    <row r="1866" spans="3:30" ht="15.75" x14ac:dyDescent="0.25">
      <c r="C1866" s="20"/>
      <c r="D1866" s="21"/>
      <c r="E1866" s="125" t="s">
        <v>184</v>
      </c>
      <c r="F1866" s="20"/>
      <c r="G1866" s="131" t="s">
        <v>184</v>
      </c>
      <c r="H1866" s="131" t="s">
        <v>184</v>
      </c>
      <c r="I1866" s="132" t="s">
        <v>184</v>
      </c>
      <c r="AB1866" s="26" t="str">
        <f t="shared" si="87"/>
        <v/>
      </c>
      <c r="AC1866" s="26" t="str">
        <f t="shared" si="88"/>
        <v/>
      </c>
      <c r="AD1866" s="23" t="str">
        <f t="shared" si="89"/>
        <v/>
      </c>
    </row>
    <row r="1867" spans="3:30" ht="15.75" x14ac:dyDescent="0.25">
      <c r="C1867" s="20"/>
      <c r="D1867" s="21"/>
      <c r="E1867" s="125" t="s">
        <v>184</v>
      </c>
      <c r="F1867" s="20"/>
      <c r="G1867" s="131" t="s">
        <v>184</v>
      </c>
      <c r="H1867" s="131" t="s">
        <v>184</v>
      </c>
      <c r="I1867" s="132" t="s">
        <v>184</v>
      </c>
      <c r="AB1867" s="26" t="str">
        <f t="shared" si="87"/>
        <v/>
      </c>
      <c r="AC1867" s="26" t="str">
        <f t="shared" si="88"/>
        <v/>
      </c>
      <c r="AD1867" s="23" t="str">
        <f t="shared" si="89"/>
        <v/>
      </c>
    </row>
    <row r="1868" spans="3:30" ht="15.75" x14ac:dyDescent="0.25">
      <c r="C1868" s="20"/>
      <c r="D1868" s="21"/>
      <c r="E1868" s="125" t="s">
        <v>184</v>
      </c>
      <c r="F1868" s="20"/>
      <c r="G1868" s="131" t="s">
        <v>184</v>
      </c>
      <c r="H1868" s="131" t="s">
        <v>184</v>
      </c>
      <c r="I1868" s="132" t="s">
        <v>184</v>
      </c>
      <c r="AB1868" s="26" t="str">
        <f t="shared" si="87"/>
        <v/>
      </c>
      <c r="AC1868" s="26" t="str">
        <f t="shared" si="88"/>
        <v/>
      </c>
      <c r="AD1868" s="23" t="str">
        <f t="shared" si="89"/>
        <v/>
      </c>
    </row>
    <row r="1869" spans="3:30" ht="15.75" x14ac:dyDescent="0.25">
      <c r="C1869" s="20"/>
      <c r="D1869" s="21"/>
      <c r="E1869" s="125" t="s">
        <v>184</v>
      </c>
      <c r="F1869" s="20"/>
      <c r="G1869" s="131" t="s">
        <v>184</v>
      </c>
      <c r="H1869" s="131" t="s">
        <v>184</v>
      </c>
      <c r="I1869" s="132" t="s">
        <v>184</v>
      </c>
      <c r="AB1869" s="26" t="str">
        <f t="shared" si="87"/>
        <v/>
      </c>
      <c r="AC1869" s="26" t="str">
        <f t="shared" si="88"/>
        <v/>
      </c>
      <c r="AD1869" s="23" t="str">
        <f t="shared" si="89"/>
        <v/>
      </c>
    </row>
    <row r="1870" spans="3:30" ht="15.75" x14ac:dyDescent="0.25">
      <c r="C1870" s="20"/>
      <c r="D1870" s="21"/>
      <c r="E1870" s="125" t="s">
        <v>184</v>
      </c>
      <c r="F1870" s="20"/>
      <c r="G1870" s="131" t="s">
        <v>184</v>
      </c>
      <c r="H1870" s="131" t="s">
        <v>184</v>
      </c>
      <c r="I1870" s="132" t="s">
        <v>184</v>
      </c>
      <c r="AB1870" s="26" t="str">
        <f t="shared" si="87"/>
        <v/>
      </c>
      <c r="AC1870" s="26" t="str">
        <f t="shared" si="88"/>
        <v/>
      </c>
      <c r="AD1870" s="23" t="str">
        <f t="shared" si="89"/>
        <v/>
      </c>
    </row>
    <row r="1871" spans="3:30" ht="15.75" x14ac:dyDescent="0.25">
      <c r="C1871" s="20"/>
      <c r="D1871" s="21"/>
      <c r="E1871" s="125" t="s">
        <v>184</v>
      </c>
      <c r="F1871" s="20"/>
      <c r="G1871" s="131" t="s">
        <v>184</v>
      </c>
      <c r="H1871" s="131" t="s">
        <v>184</v>
      </c>
      <c r="I1871" s="132" t="s">
        <v>184</v>
      </c>
      <c r="AB1871" s="26" t="str">
        <f t="shared" si="87"/>
        <v/>
      </c>
      <c r="AC1871" s="26" t="str">
        <f t="shared" si="88"/>
        <v/>
      </c>
      <c r="AD1871" s="23" t="str">
        <f t="shared" si="89"/>
        <v/>
      </c>
    </row>
    <row r="1872" spans="3:30" ht="15.75" x14ac:dyDescent="0.25">
      <c r="C1872" s="20"/>
      <c r="D1872" s="21"/>
      <c r="E1872" s="125" t="s">
        <v>184</v>
      </c>
      <c r="F1872" s="20"/>
      <c r="G1872" s="131" t="s">
        <v>184</v>
      </c>
      <c r="H1872" s="131" t="s">
        <v>184</v>
      </c>
      <c r="I1872" s="132" t="s">
        <v>184</v>
      </c>
      <c r="AB1872" s="26" t="str">
        <f t="shared" si="87"/>
        <v/>
      </c>
      <c r="AC1872" s="26" t="str">
        <f t="shared" si="88"/>
        <v/>
      </c>
      <c r="AD1872" s="23" t="str">
        <f t="shared" si="89"/>
        <v/>
      </c>
    </row>
    <row r="1873" spans="3:30" ht="15.75" x14ac:dyDescent="0.25">
      <c r="C1873" s="20"/>
      <c r="D1873" s="21"/>
      <c r="E1873" s="125" t="s">
        <v>184</v>
      </c>
      <c r="F1873" s="20"/>
      <c r="G1873" s="131" t="s">
        <v>184</v>
      </c>
      <c r="H1873" s="131" t="s">
        <v>184</v>
      </c>
      <c r="I1873" s="132" t="s">
        <v>184</v>
      </c>
      <c r="AB1873" s="26" t="str">
        <f t="shared" si="87"/>
        <v/>
      </c>
      <c r="AC1873" s="26" t="str">
        <f t="shared" si="88"/>
        <v/>
      </c>
      <c r="AD1873" s="23" t="str">
        <f t="shared" si="89"/>
        <v/>
      </c>
    </row>
    <row r="1874" spans="3:30" ht="15.75" x14ac:dyDescent="0.25">
      <c r="C1874" s="20"/>
      <c r="D1874" s="21"/>
      <c r="E1874" s="125" t="s">
        <v>184</v>
      </c>
      <c r="F1874" s="20"/>
      <c r="G1874" s="131" t="s">
        <v>184</v>
      </c>
      <c r="H1874" s="131" t="s">
        <v>184</v>
      </c>
      <c r="I1874" s="132" t="s">
        <v>184</v>
      </c>
      <c r="AB1874" s="26" t="str">
        <f t="shared" si="87"/>
        <v/>
      </c>
      <c r="AC1874" s="26" t="str">
        <f t="shared" si="88"/>
        <v/>
      </c>
      <c r="AD1874" s="23" t="str">
        <f t="shared" si="89"/>
        <v/>
      </c>
    </row>
    <row r="1875" spans="3:30" ht="15.75" x14ac:dyDescent="0.25">
      <c r="C1875" s="20"/>
      <c r="D1875" s="21"/>
      <c r="E1875" s="125" t="s">
        <v>184</v>
      </c>
      <c r="F1875" s="20"/>
      <c r="G1875" s="131" t="s">
        <v>184</v>
      </c>
      <c r="H1875" s="131" t="s">
        <v>184</v>
      </c>
      <c r="I1875" s="132" t="s">
        <v>184</v>
      </c>
      <c r="AB1875" s="26" t="str">
        <f t="shared" si="87"/>
        <v/>
      </c>
      <c r="AC1875" s="26" t="str">
        <f t="shared" si="88"/>
        <v/>
      </c>
      <c r="AD1875" s="23" t="str">
        <f t="shared" si="89"/>
        <v/>
      </c>
    </row>
    <row r="1876" spans="3:30" ht="15.75" x14ac:dyDescent="0.25">
      <c r="C1876" s="20"/>
      <c r="D1876" s="21"/>
      <c r="E1876" s="125" t="s">
        <v>184</v>
      </c>
      <c r="F1876" s="20"/>
      <c r="G1876" s="131" t="s">
        <v>184</v>
      </c>
      <c r="H1876" s="131" t="s">
        <v>184</v>
      </c>
      <c r="I1876" s="132" t="s">
        <v>184</v>
      </c>
      <c r="AB1876" s="26" t="str">
        <f t="shared" si="87"/>
        <v/>
      </c>
      <c r="AC1876" s="26" t="str">
        <f t="shared" si="88"/>
        <v/>
      </c>
      <c r="AD1876" s="23" t="str">
        <f t="shared" si="89"/>
        <v/>
      </c>
    </row>
    <row r="1877" spans="3:30" ht="15.75" x14ac:dyDescent="0.25">
      <c r="C1877" s="20"/>
      <c r="D1877" s="21"/>
      <c r="E1877" s="125" t="s">
        <v>184</v>
      </c>
      <c r="F1877" s="20"/>
      <c r="G1877" s="131" t="s">
        <v>184</v>
      </c>
      <c r="H1877" s="131" t="s">
        <v>184</v>
      </c>
      <c r="I1877" s="132" t="s">
        <v>184</v>
      </c>
      <c r="AB1877" s="26" t="str">
        <f t="shared" si="87"/>
        <v/>
      </c>
      <c r="AC1877" s="26" t="str">
        <f t="shared" si="88"/>
        <v/>
      </c>
      <c r="AD1877" s="23" t="str">
        <f t="shared" si="89"/>
        <v/>
      </c>
    </row>
    <row r="1878" spans="3:30" ht="15.75" x14ac:dyDescent="0.25">
      <c r="C1878" s="20"/>
      <c r="D1878" s="21"/>
      <c r="E1878" s="125" t="s">
        <v>184</v>
      </c>
      <c r="F1878" s="20"/>
      <c r="G1878" s="131" t="s">
        <v>184</v>
      </c>
      <c r="H1878" s="131" t="s">
        <v>184</v>
      </c>
      <c r="I1878" s="132" t="s">
        <v>184</v>
      </c>
      <c r="AB1878" s="26" t="str">
        <f t="shared" si="87"/>
        <v/>
      </c>
      <c r="AC1878" s="26" t="str">
        <f t="shared" si="88"/>
        <v/>
      </c>
      <c r="AD1878" s="23" t="str">
        <f t="shared" si="89"/>
        <v/>
      </c>
    </row>
    <row r="1879" spans="3:30" ht="15.75" x14ac:dyDescent="0.25">
      <c r="C1879" s="20"/>
      <c r="D1879" s="21"/>
      <c r="E1879" s="125" t="s">
        <v>184</v>
      </c>
      <c r="F1879" s="20"/>
      <c r="G1879" s="131" t="s">
        <v>184</v>
      </c>
      <c r="H1879" s="131" t="s">
        <v>184</v>
      </c>
      <c r="I1879" s="132" t="s">
        <v>184</v>
      </c>
      <c r="AB1879" s="26" t="str">
        <f t="shared" si="87"/>
        <v/>
      </c>
      <c r="AC1879" s="26" t="str">
        <f t="shared" si="88"/>
        <v/>
      </c>
      <c r="AD1879" s="23" t="str">
        <f t="shared" si="89"/>
        <v/>
      </c>
    </row>
    <row r="1880" spans="3:30" ht="15.75" x14ac:dyDescent="0.25">
      <c r="C1880" s="20"/>
      <c r="D1880" s="21"/>
      <c r="E1880" s="125" t="s">
        <v>184</v>
      </c>
      <c r="F1880" s="20"/>
      <c r="G1880" s="131" t="s">
        <v>184</v>
      </c>
      <c r="H1880" s="131" t="s">
        <v>184</v>
      </c>
      <c r="I1880" s="132" t="s">
        <v>184</v>
      </c>
      <c r="AB1880" s="26" t="str">
        <f t="shared" si="87"/>
        <v/>
      </c>
      <c r="AC1880" s="26" t="str">
        <f t="shared" si="88"/>
        <v/>
      </c>
      <c r="AD1880" s="23" t="str">
        <f t="shared" si="89"/>
        <v/>
      </c>
    </row>
    <row r="1881" spans="3:30" ht="15.75" x14ac:dyDescent="0.25">
      <c r="C1881" s="20"/>
      <c r="D1881" s="21"/>
      <c r="E1881" s="125" t="s">
        <v>184</v>
      </c>
      <c r="F1881" s="20"/>
      <c r="G1881" s="131" t="s">
        <v>184</v>
      </c>
      <c r="H1881" s="131" t="s">
        <v>184</v>
      </c>
      <c r="I1881" s="132" t="s">
        <v>184</v>
      </c>
      <c r="AB1881" s="26" t="str">
        <f t="shared" si="87"/>
        <v/>
      </c>
      <c r="AC1881" s="26" t="str">
        <f t="shared" si="88"/>
        <v/>
      </c>
      <c r="AD1881" s="23" t="str">
        <f t="shared" si="89"/>
        <v/>
      </c>
    </row>
    <row r="1882" spans="3:30" ht="15.75" x14ac:dyDescent="0.25">
      <c r="C1882" s="20"/>
      <c r="D1882" s="21"/>
      <c r="E1882" s="125" t="s">
        <v>184</v>
      </c>
      <c r="F1882" s="20"/>
      <c r="G1882" s="131" t="s">
        <v>184</v>
      </c>
      <c r="H1882" s="131" t="s">
        <v>184</v>
      </c>
      <c r="I1882" s="132" t="s">
        <v>184</v>
      </c>
      <c r="AB1882" s="26" t="str">
        <f t="shared" si="87"/>
        <v/>
      </c>
      <c r="AC1882" s="26" t="str">
        <f t="shared" si="88"/>
        <v/>
      </c>
      <c r="AD1882" s="23" t="str">
        <f t="shared" si="89"/>
        <v/>
      </c>
    </row>
    <row r="1883" spans="3:30" ht="15.75" x14ac:dyDescent="0.25">
      <c r="C1883" s="20"/>
      <c r="D1883" s="21"/>
      <c r="E1883" s="125" t="s">
        <v>184</v>
      </c>
      <c r="F1883" s="20"/>
      <c r="G1883" s="131" t="s">
        <v>184</v>
      </c>
      <c r="H1883" s="131" t="s">
        <v>184</v>
      </c>
      <c r="I1883" s="132" t="s">
        <v>184</v>
      </c>
      <c r="AB1883" s="26" t="str">
        <f t="shared" si="87"/>
        <v/>
      </c>
      <c r="AC1883" s="26" t="str">
        <f t="shared" si="88"/>
        <v/>
      </c>
      <c r="AD1883" s="23" t="str">
        <f t="shared" si="89"/>
        <v/>
      </c>
    </row>
    <row r="1884" spans="3:30" ht="15.75" x14ac:dyDescent="0.25">
      <c r="C1884" s="20"/>
      <c r="D1884" s="21"/>
      <c r="E1884" s="125" t="s">
        <v>184</v>
      </c>
      <c r="F1884" s="20"/>
      <c r="G1884" s="131" t="s">
        <v>184</v>
      </c>
      <c r="H1884" s="131" t="s">
        <v>184</v>
      </c>
      <c r="I1884" s="132" t="s">
        <v>184</v>
      </c>
      <c r="AB1884" s="26" t="str">
        <f t="shared" si="87"/>
        <v/>
      </c>
      <c r="AC1884" s="26" t="str">
        <f t="shared" si="88"/>
        <v/>
      </c>
      <c r="AD1884" s="23" t="str">
        <f t="shared" si="89"/>
        <v/>
      </c>
    </row>
    <row r="1885" spans="3:30" ht="15.75" x14ac:dyDescent="0.25">
      <c r="C1885" s="20"/>
      <c r="D1885" s="21"/>
      <c r="E1885" s="125" t="s">
        <v>184</v>
      </c>
      <c r="F1885" s="20"/>
      <c r="G1885" s="131" t="s">
        <v>184</v>
      </c>
      <c r="H1885" s="131" t="s">
        <v>184</v>
      </c>
      <c r="I1885" s="132" t="s">
        <v>184</v>
      </c>
      <c r="AB1885" s="26" t="str">
        <f t="shared" si="87"/>
        <v/>
      </c>
      <c r="AC1885" s="26" t="str">
        <f t="shared" si="88"/>
        <v/>
      </c>
      <c r="AD1885" s="23" t="str">
        <f t="shared" si="89"/>
        <v/>
      </c>
    </row>
    <row r="1886" spans="3:30" ht="15.75" x14ac:dyDescent="0.25">
      <c r="C1886" s="20"/>
      <c r="D1886" s="21"/>
      <c r="E1886" s="125" t="s">
        <v>184</v>
      </c>
      <c r="F1886" s="20"/>
      <c r="G1886" s="131" t="s">
        <v>184</v>
      </c>
      <c r="H1886" s="131" t="s">
        <v>184</v>
      </c>
      <c r="I1886" s="132" t="s">
        <v>184</v>
      </c>
      <c r="AB1886" s="26" t="str">
        <f t="shared" si="87"/>
        <v/>
      </c>
      <c r="AC1886" s="26" t="str">
        <f t="shared" si="88"/>
        <v/>
      </c>
      <c r="AD1886" s="23" t="str">
        <f t="shared" si="89"/>
        <v/>
      </c>
    </row>
    <row r="1887" spans="3:30" ht="15.75" x14ac:dyDescent="0.25">
      <c r="C1887" s="20"/>
      <c r="D1887" s="21"/>
      <c r="E1887" s="125" t="s">
        <v>184</v>
      </c>
      <c r="F1887" s="20"/>
      <c r="G1887" s="131" t="s">
        <v>184</v>
      </c>
      <c r="H1887" s="131" t="s">
        <v>184</v>
      </c>
      <c r="I1887" s="132" t="s">
        <v>184</v>
      </c>
      <c r="AB1887" s="26" t="str">
        <f t="shared" si="87"/>
        <v/>
      </c>
      <c r="AC1887" s="26" t="str">
        <f t="shared" si="88"/>
        <v/>
      </c>
      <c r="AD1887" s="23" t="str">
        <f t="shared" si="89"/>
        <v/>
      </c>
    </row>
    <row r="1888" spans="3:30" ht="15.75" x14ac:dyDescent="0.25">
      <c r="C1888" s="20"/>
      <c r="D1888" s="21"/>
      <c r="E1888" s="125" t="s">
        <v>184</v>
      </c>
      <c r="F1888" s="20"/>
      <c r="G1888" s="131" t="s">
        <v>184</v>
      </c>
      <c r="H1888" s="131" t="s">
        <v>184</v>
      </c>
      <c r="I1888" s="132" t="s">
        <v>184</v>
      </c>
      <c r="AB1888" s="26" t="str">
        <f t="shared" si="87"/>
        <v/>
      </c>
      <c r="AC1888" s="26" t="str">
        <f t="shared" si="88"/>
        <v/>
      </c>
      <c r="AD1888" s="23" t="str">
        <f t="shared" si="89"/>
        <v/>
      </c>
    </row>
    <row r="1889" spans="3:30" ht="15.75" x14ac:dyDescent="0.25">
      <c r="C1889" s="20"/>
      <c r="D1889" s="21"/>
      <c r="E1889" s="125" t="s">
        <v>184</v>
      </c>
      <c r="F1889" s="20"/>
      <c r="G1889" s="131" t="s">
        <v>184</v>
      </c>
      <c r="H1889" s="131" t="s">
        <v>184</v>
      </c>
      <c r="I1889" s="132" t="s">
        <v>184</v>
      </c>
      <c r="AB1889" s="26" t="str">
        <f t="shared" si="87"/>
        <v/>
      </c>
      <c r="AC1889" s="26" t="str">
        <f t="shared" si="88"/>
        <v/>
      </c>
      <c r="AD1889" s="23" t="str">
        <f t="shared" si="89"/>
        <v/>
      </c>
    </row>
    <row r="1890" spans="3:30" ht="15.75" x14ac:dyDescent="0.25">
      <c r="C1890" s="20"/>
      <c r="D1890" s="21"/>
      <c r="E1890" s="125" t="s">
        <v>184</v>
      </c>
      <c r="F1890" s="20"/>
      <c r="G1890" s="131" t="s">
        <v>184</v>
      </c>
      <c r="H1890" s="131" t="s">
        <v>184</v>
      </c>
      <c r="I1890" s="132" t="s">
        <v>184</v>
      </c>
      <c r="AB1890" s="26" t="str">
        <f t="shared" si="87"/>
        <v/>
      </c>
      <c r="AC1890" s="26" t="str">
        <f t="shared" si="88"/>
        <v/>
      </c>
      <c r="AD1890" s="23" t="str">
        <f t="shared" si="89"/>
        <v/>
      </c>
    </row>
    <row r="1891" spans="3:30" ht="15.75" x14ac:dyDescent="0.25">
      <c r="C1891" s="20"/>
      <c r="D1891" s="21"/>
      <c r="E1891" s="125" t="s">
        <v>184</v>
      </c>
      <c r="F1891" s="20"/>
      <c r="G1891" s="131" t="s">
        <v>184</v>
      </c>
      <c r="H1891" s="131" t="s">
        <v>184</v>
      </c>
      <c r="I1891" s="132" t="s">
        <v>184</v>
      </c>
      <c r="AB1891" s="26" t="str">
        <f t="shared" si="87"/>
        <v/>
      </c>
      <c r="AC1891" s="26" t="str">
        <f t="shared" si="88"/>
        <v/>
      </c>
      <c r="AD1891" s="23" t="str">
        <f t="shared" si="89"/>
        <v/>
      </c>
    </row>
    <row r="1892" spans="3:30" ht="15.75" x14ac:dyDescent="0.25">
      <c r="C1892" s="20"/>
      <c r="D1892" s="21"/>
      <c r="E1892" s="125" t="s">
        <v>184</v>
      </c>
      <c r="F1892" s="20"/>
      <c r="G1892" s="131" t="s">
        <v>184</v>
      </c>
      <c r="H1892" s="131" t="s">
        <v>184</v>
      </c>
      <c r="I1892" s="132" t="s">
        <v>184</v>
      </c>
      <c r="AB1892" s="26" t="str">
        <f t="shared" si="87"/>
        <v/>
      </c>
      <c r="AC1892" s="26" t="str">
        <f t="shared" si="88"/>
        <v/>
      </c>
      <c r="AD1892" s="23" t="str">
        <f t="shared" si="89"/>
        <v/>
      </c>
    </row>
    <row r="1893" spans="3:30" ht="15.75" x14ac:dyDescent="0.25">
      <c r="C1893" s="20"/>
      <c r="D1893" s="21"/>
      <c r="E1893" s="125" t="s">
        <v>184</v>
      </c>
      <c r="F1893" s="20"/>
      <c r="G1893" s="131" t="s">
        <v>184</v>
      </c>
      <c r="H1893" s="131" t="s">
        <v>184</v>
      </c>
      <c r="I1893" s="132" t="s">
        <v>184</v>
      </c>
      <c r="AB1893" s="26" t="str">
        <f t="shared" si="87"/>
        <v/>
      </c>
      <c r="AC1893" s="26" t="str">
        <f t="shared" si="88"/>
        <v/>
      </c>
      <c r="AD1893" s="23" t="str">
        <f t="shared" si="89"/>
        <v/>
      </c>
    </row>
    <row r="1894" spans="3:30" ht="15.75" x14ac:dyDescent="0.25">
      <c r="C1894" s="20"/>
      <c r="D1894" s="21"/>
      <c r="E1894" s="125" t="s">
        <v>184</v>
      </c>
      <c r="F1894" s="20"/>
      <c r="G1894" s="131" t="s">
        <v>184</v>
      </c>
      <c r="H1894" s="131" t="s">
        <v>184</v>
      </c>
      <c r="I1894" s="132" t="s">
        <v>184</v>
      </c>
      <c r="AB1894" s="26" t="str">
        <f t="shared" si="87"/>
        <v/>
      </c>
      <c r="AC1894" s="26" t="str">
        <f t="shared" si="88"/>
        <v/>
      </c>
      <c r="AD1894" s="23" t="str">
        <f t="shared" si="89"/>
        <v/>
      </c>
    </row>
    <row r="1895" spans="3:30" ht="15.75" x14ac:dyDescent="0.25">
      <c r="C1895" s="20"/>
      <c r="D1895" s="21"/>
      <c r="E1895" s="125" t="s">
        <v>184</v>
      </c>
      <c r="F1895" s="20"/>
      <c r="G1895" s="131" t="s">
        <v>184</v>
      </c>
      <c r="H1895" s="131" t="s">
        <v>184</v>
      </c>
      <c r="I1895" s="132" t="s">
        <v>184</v>
      </c>
      <c r="AB1895" s="26" t="str">
        <f t="shared" si="87"/>
        <v/>
      </c>
      <c r="AC1895" s="26" t="str">
        <f t="shared" si="88"/>
        <v/>
      </c>
      <c r="AD1895" s="23" t="str">
        <f t="shared" si="89"/>
        <v/>
      </c>
    </row>
    <row r="1896" spans="3:30" ht="15.75" x14ac:dyDescent="0.25">
      <c r="C1896" s="20"/>
      <c r="D1896" s="21"/>
      <c r="E1896" s="125" t="s">
        <v>184</v>
      </c>
      <c r="F1896" s="20"/>
      <c r="G1896" s="131" t="s">
        <v>184</v>
      </c>
      <c r="H1896" s="131" t="s">
        <v>184</v>
      </c>
      <c r="I1896" s="132" t="s">
        <v>184</v>
      </c>
      <c r="AB1896" s="26" t="str">
        <f t="shared" si="87"/>
        <v/>
      </c>
      <c r="AC1896" s="26" t="str">
        <f t="shared" si="88"/>
        <v/>
      </c>
      <c r="AD1896" s="23" t="str">
        <f t="shared" si="89"/>
        <v/>
      </c>
    </row>
    <row r="1897" spans="3:30" ht="15.75" x14ac:dyDescent="0.25">
      <c r="C1897" s="20"/>
      <c r="D1897" s="21"/>
      <c r="E1897" s="125" t="s">
        <v>184</v>
      </c>
      <c r="F1897" s="20"/>
      <c r="G1897" s="131" t="s">
        <v>184</v>
      </c>
      <c r="H1897" s="131" t="s">
        <v>184</v>
      </c>
      <c r="I1897" s="132" t="s">
        <v>184</v>
      </c>
      <c r="AB1897" s="26" t="str">
        <f t="shared" si="87"/>
        <v/>
      </c>
      <c r="AC1897" s="26" t="str">
        <f t="shared" si="88"/>
        <v/>
      </c>
      <c r="AD1897" s="23" t="str">
        <f t="shared" si="89"/>
        <v/>
      </c>
    </row>
    <row r="1898" spans="3:30" ht="15.75" x14ac:dyDescent="0.25">
      <c r="C1898" s="20"/>
      <c r="D1898" s="21"/>
      <c r="E1898" s="125" t="s">
        <v>184</v>
      </c>
      <c r="F1898" s="20"/>
      <c r="G1898" s="131" t="s">
        <v>184</v>
      </c>
      <c r="H1898" s="131" t="s">
        <v>184</v>
      </c>
      <c r="I1898" s="132" t="s">
        <v>184</v>
      </c>
      <c r="AB1898" s="26" t="str">
        <f t="shared" si="87"/>
        <v/>
      </c>
      <c r="AC1898" s="26" t="str">
        <f t="shared" si="88"/>
        <v/>
      </c>
      <c r="AD1898" s="23" t="str">
        <f t="shared" si="89"/>
        <v/>
      </c>
    </row>
    <row r="1899" spans="3:30" ht="15.75" x14ac:dyDescent="0.25">
      <c r="C1899" s="20"/>
      <c r="D1899" s="21"/>
      <c r="E1899" s="125" t="s">
        <v>184</v>
      </c>
      <c r="F1899" s="20"/>
      <c r="G1899" s="131" t="s">
        <v>184</v>
      </c>
      <c r="H1899" s="131" t="s">
        <v>184</v>
      </c>
      <c r="I1899" s="132" t="s">
        <v>184</v>
      </c>
      <c r="AB1899" s="26" t="str">
        <f t="shared" si="87"/>
        <v/>
      </c>
      <c r="AC1899" s="26" t="str">
        <f t="shared" si="88"/>
        <v/>
      </c>
      <c r="AD1899" s="23" t="str">
        <f t="shared" si="89"/>
        <v/>
      </c>
    </row>
    <row r="1900" spans="3:30" ht="15.75" x14ac:dyDescent="0.25">
      <c r="C1900" s="20"/>
      <c r="D1900" s="21"/>
      <c r="E1900" s="125" t="s">
        <v>184</v>
      </c>
      <c r="F1900" s="20"/>
      <c r="G1900" s="131" t="s">
        <v>184</v>
      </c>
      <c r="H1900" s="131" t="s">
        <v>184</v>
      </c>
      <c r="I1900" s="132" t="s">
        <v>184</v>
      </c>
      <c r="AB1900" s="26" t="str">
        <f t="shared" si="87"/>
        <v/>
      </c>
      <c r="AC1900" s="26" t="str">
        <f t="shared" si="88"/>
        <v/>
      </c>
      <c r="AD1900" s="23" t="str">
        <f t="shared" si="89"/>
        <v/>
      </c>
    </row>
    <row r="1901" spans="3:30" ht="15.75" x14ac:dyDescent="0.25">
      <c r="C1901" s="20"/>
      <c r="D1901" s="21"/>
      <c r="E1901" s="125" t="s">
        <v>184</v>
      </c>
      <c r="F1901" s="20"/>
      <c r="G1901" s="131" t="s">
        <v>184</v>
      </c>
      <c r="H1901" s="131" t="s">
        <v>184</v>
      </c>
      <c r="I1901" s="132" t="s">
        <v>184</v>
      </c>
      <c r="AB1901" s="26" t="str">
        <f t="shared" si="87"/>
        <v/>
      </c>
      <c r="AC1901" s="26" t="str">
        <f t="shared" si="88"/>
        <v/>
      </c>
      <c r="AD1901" s="23" t="str">
        <f t="shared" si="89"/>
        <v/>
      </c>
    </row>
    <row r="1902" spans="3:30" ht="15.75" x14ac:dyDescent="0.25">
      <c r="C1902" s="20"/>
      <c r="D1902" s="21"/>
      <c r="E1902" s="125" t="s">
        <v>184</v>
      </c>
      <c r="F1902" s="20"/>
      <c r="G1902" s="131" t="s">
        <v>184</v>
      </c>
      <c r="H1902" s="131" t="s">
        <v>184</v>
      </c>
      <c r="I1902" s="132" t="s">
        <v>184</v>
      </c>
      <c r="AB1902" s="26" t="str">
        <f t="shared" si="87"/>
        <v/>
      </c>
      <c r="AC1902" s="26" t="str">
        <f t="shared" si="88"/>
        <v/>
      </c>
      <c r="AD1902" s="23" t="str">
        <f t="shared" si="89"/>
        <v/>
      </c>
    </row>
    <row r="1903" spans="3:30" ht="15.75" x14ac:dyDescent="0.25">
      <c r="C1903" s="20"/>
      <c r="D1903" s="21"/>
      <c r="E1903" s="125" t="s">
        <v>184</v>
      </c>
      <c r="F1903" s="20"/>
      <c r="G1903" s="131" t="s">
        <v>184</v>
      </c>
      <c r="H1903" s="131" t="s">
        <v>184</v>
      </c>
      <c r="I1903" s="132" t="s">
        <v>184</v>
      </c>
      <c r="AB1903" s="26" t="str">
        <f t="shared" si="87"/>
        <v/>
      </c>
      <c r="AC1903" s="26" t="str">
        <f t="shared" si="88"/>
        <v/>
      </c>
      <c r="AD1903" s="23" t="str">
        <f t="shared" si="89"/>
        <v/>
      </c>
    </row>
    <row r="1904" spans="3:30" ht="15.75" x14ac:dyDescent="0.25">
      <c r="C1904" s="20"/>
      <c r="D1904" s="21"/>
      <c r="E1904" s="125" t="s">
        <v>184</v>
      </c>
      <c r="F1904" s="20"/>
      <c r="G1904" s="131" t="s">
        <v>184</v>
      </c>
      <c r="H1904" s="131" t="s">
        <v>184</v>
      </c>
      <c r="I1904" s="132" t="s">
        <v>184</v>
      </c>
      <c r="AB1904" s="26" t="str">
        <f t="shared" si="87"/>
        <v/>
      </c>
      <c r="AC1904" s="26" t="str">
        <f t="shared" si="88"/>
        <v/>
      </c>
      <c r="AD1904" s="23" t="str">
        <f t="shared" si="89"/>
        <v/>
      </c>
    </row>
    <row r="1905" spans="3:30" ht="15.75" x14ac:dyDescent="0.25">
      <c r="C1905" s="20"/>
      <c r="D1905" s="21"/>
      <c r="E1905" s="125" t="s">
        <v>184</v>
      </c>
      <c r="F1905" s="20"/>
      <c r="G1905" s="131" t="s">
        <v>184</v>
      </c>
      <c r="H1905" s="131" t="s">
        <v>184</v>
      </c>
      <c r="I1905" s="132" t="s">
        <v>184</v>
      </c>
      <c r="AB1905" s="26" t="str">
        <f t="shared" si="87"/>
        <v/>
      </c>
      <c r="AC1905" s="26" t="str">
        <f t="shared" si="88"/>
        <v/>
      </c>
      <c r="AD1905" s="23" t="str">
        <f t="shared" si="89"/>
        <v/>
      </c>
    </row>
    <row r="1906" spans="3:30" ht="15.75" x14ac:dyDescent="0.25">
      <c r="C1906" s="20"/>
      <c r="D1906" s="21"/>
      <c r="E1906" s="125" t="s">
        <v>184</v>
      </c>
      <c r="F1906" s="20"/>
      <c r="G1906" s="131" t="s">
        <v>184</v>
      </c>
      <c r="H1906" s="131" t="s">
        <v>184</v>
      </c>
      <c r="I1906" s="132" t="s">
        <v>184</v>
      </c>
      <c r="AB1906" s="26" t="str">
        <f t="shared" si="87"/>
        <v/>
      </c>
      <c r="AC1906" s="26" t="str">
        <f t="shared" si="88"/>
        <v/>
      </c>
      <c r="AD1906" s="23" t="str">
        <f t="shared" si="89"/>
        <v/>
      </c>
    </row>
    <row r="1907" spans="3:30" ht="15.75" x14ac:dyDescent="0.25">
      <c r="C1907" s="20"/>
      <c r="D1907" s="21"/>
      <c r="E1907" s="125" t="s">
        <v>184</v>
      </c>
      <c r="F1907" s="20"/>
      <c r="G1907" s="131" t="s">
        <v>184</v>
      </c>
      <c r="H1907" s="131" t="s">
        <v>184</v>
      </c>
      <c r="I1907" s="132" t="s">
        <v>184</v>
      </c>
      <c r="AB1907" s="26" t="str">
        <f t="shared" si="87"/>
        <v/>
      </c>
      <c r="AC1907" s="26" t="str">
        <f t="shared" si="88"/>
        <v/>
      </c>
      <c r="AD1907" s="23" t="str">
        <f t="shared" si="89"/>
        <v/>
      </c>
    </row>
    <row r="1908" spans="3:30" ht="15.75" x14ac:dyDescent="0.25">
      <c r="C1908" s="20"/>
      <c r="D1908" s="21"/>
      <c r="E1908" s="125" t="s">
        <v>184</v>
      </c>
      <c r="F1908" s="20"/>
      <c r="G1908" s="131" t="s">
        <v>184</v>
      </c>
      <c r="H1908" s="131" t="s">
        <v>184</v>
      </c>
      <c r="I1908" s="132" t="s">
        <v>184</v>
      </c>
      <c r="AB1908" s="26" t="str">
        <f t="shared" si="87"/>
        <v/>
      </c>
      <c r="AC1908" s="26" t="str">
        <f t="shared" si="88"/>
        <v/>
      </c>
      <c r="AD1908" s="23" t="str">
        <f t="shared" si="89"/>
        <v/>
      </c>
    </row>
    <row r="1909" spans="3:30" ht="15.75" x14ac:dyDescent="0.25">
      <c r="C1909" s="20"/>
      <c r="D1909" s="21"/>
      <c r="E1909" s="125" t="s">
        <v>184</v>
      </c>
      <c r="F1909" s="20"/>
      <c r="G1909" s="131" t="s">
        <v>184</v>
      </c>
      <c r="H1909" s="131" t="s">
        <v>184</v>
      </c>
      <c r="I1909" s="132" t="s">
        <v>184</v>
      </c>
      <c r="AB1909" s="26" t="str">
        <f t="shared" si="87"/>
        <v/>
      </c>
      <c r="AC1909" s="26" t="str">
        <f t="shared" si="88"/>
        <v/>
      </c>
      <c r="AD1909" s="23" t="str">
        <f t="shared" si="89"/>
        <v/>
      </c>
    </row>
    <row r="1910" spans="3:30" ht="15.75" x14ac:dyDescent="0.25">
      <c r="C1910" s="20"/>
      <c r="D1910" s="21"/>
      <c r="E1910" s="125" t="s">
        <v>184</v>
      </c>
      <c r="F1910" s="20"/>
      <c r="G1910" s="131" t="s">
        <v>184</v>
      </c>
      <c r="H1910" s="131" t="s">
        <v>184</v>
      </c>
      <c r="I1910" s="132" t="s">
        <v>184</v>
      </c>
      <c r="AB1910" s="26" t="str">
        <f t="shared" si="87"/>
        <v/>
      </c>
      <c r="AC1910" s="26" t="str">
        <f t="shared" si="88"/>
        <v/>
      </c>
      <c r="AD1910" s="23" t="str">
        <f t="shared" si="89"/>
        <v/>
      </c>
    </row>
    <row r="1911" spans="3:30" ht="15.75" x14ac:dyDescent="0.25">
      <c r="C1911" s="20"/>
      <c r="D1911" s="21"/>
      <c r="E1911" s="125" t="s">
        <v>184</v>
      </c>
      <c r="F1911" s="20"/>
      <c r="G1911" s="131" t="s">
        <v>184</v>
      </c>
      <c r="H1911" s="131" t="s">
        <v>184</v>
      </c>
      <c r="I1911" s="132" t="s">
        <v>184</v>
      </c>
      <c r="AB1911" s="26" t="str">
        <f t="shared" si="87"/>
        <v/>
      </c>
      <c r="AC1911" s="26" t="str">
        <f t="shared" si="88"/>
        <v/>
      </c>
      <c r="AD1911" s="23" t="str">
        <f t="shared" si="89"/>
        <v/>
      </c>
    </row>
    <row r="1912" spans="3:30" ht="15.75" x14ac:dyDescent="0.25">
      <c r="C1912" s="20"/>
      <c r="D1912" s="21"/>
      <c r="E1912" s="125" t="s">
        <v>184</v>
      </c>
      <c r="F1912" s="20"/>
      <c r="G1912" s="131" t="s">
        <v>184</v>
      </c>
      <c r="H1912" s="131" t="s">
        <v>184</v>
      </c>
      <c r="I1912" s="132" t="s">
        <v>184</v>
      </c>
      <c r="AB1912" s="26" t="str">
        <f t="shared" si="87"/>
        <v/>
      </c>
      <c r="AC1912" s="26" t="str">
        <f t="shared" si="88"/>
        <v/>
      </c>
      <c r="AD1912" s="23" t="str">
        <f t="shared" si="89"/>
        <v/>
      </c>
    </row>
    <row r="1913" spans="3:30" ht="15.75" x14ac:dyDescent="0.25">
      <c r="C1913" s="20"/>
      <c r="D1913" s="21"/>
      <c r="E1913" s="125" t="s">
        <v>184</v>
      </c>
      <c r="F1913" s="20"/>
      <c r="G1913" s="131" t="s">
        <v>184</v>
      </c>
      <c r="H1913" s="131" t="s">
        <v>184</v>
      </c>
      <c r="I1913" s="132" t="s">
        <v>184</v>
      </c>
      <c r="AB1913" s="26" t="str">
        <f t="shared" si="87"/>
        <v/>
      </c>
      <c r="AC1913" s="26" t="str">
        <f t="shared" si="88"/>
        <v/>
      </c>
      <c r="AD1913" s="23" t="str">
        <f t="shared" si="89"/>
        <v/>
      </c>
    </row>
    <row r="1914" spans="3:30" ht="15.75" x14ac:dyDescent="0.25">
      <c r="C1914" s="20"/>
      <c r="D1914" s="21"/>
      <c r="E1914" s="125" t="s">
        <v>184</v>
      </c>
      <c r="F1914" s="20"/>
      <c r="G1914" s="131" t="s">
        <v>184</v>
      </c>
      <c r="H1914" s="131" t="s">
        <v>184</v>
      </c>
      <c r="I1914" s="132" t="s">
        <v>184</v>
      </c>
      <c r="AB1914" s="26" t="str">
        <f t="shared" si="87"/>
        <v/>
      </c>
      <c r="AC1914" s="26" t="str">
        <f t="shared" si="88"/>
        <v/>
      </c>
      <c r="AD1914" s="23" t="str">
        <f t="shared" si="89"/>
        <v/>
      </c>
    </row>
    <row r="1915" spans="3:30" ht="15.75" x14ac:dyDescent="0.25">
      <c r="C1915" s="20"/>
      <c r="D1915" s="21"/>
      <c r="E1915" s="125" t="s">
        <v>184</v>
      </c>
      <c r="F1915" s="20"/>
      <c r="G1915" s="131" t="s">
        <v>184</v>
      </c>
      <c r="H1915" s="131" t="s">
        <v>184</v>
      </c>
      <c r="I1915" s="132" t="s">
        <v>184</v>
      </c>
      <c r="AB1915" s="26" t="str">
        <f t="shared" si="87"/>
        <v/>
      </c>
      <c r="AC1915" s="26" t="str">
        <f t="shared" si="88"/>
        <v/>
      </c>
      <c r="AD1915" s="23" t="str">
        <f t="shared" si="89"/>
        <v/>
      </c>
    </row>
    <row r="1916" spans="3:30" ht="15.75" x14ac:dyDescent="0.25">
      <c r="C1916" s="20"/>
      <c r="D1916" s="21"/>
      <c r="E1916" s="125" t="s">
        <v>184</v>
      </c>
      <c r="F1916" s="20"/>
      <c r="G1916" s="131" t="s">
        <v>184</v>
      </c>
      <c r="H1916" s="131" t="s">
        <v>184</v>
      </c>
      <c r="I1916" s="132" t="s">
        <v>184</v>
      </c>
      <c r="AB1916" s="26" t="str">
        <f t="shared" si="87"/>
        <v/>
      </c>
      <c r="AC1916" s="26" t="str">
        <f t="shared" si="88"/>
        <v/>
      </c>
      <c r="AD1916" s="23" t="str">
        <f t="shared" si="89"/>
        <v/>
      </c>
    </row>
    <row r="1917" spans="3:30" ht="15.75" x14ac:dyDescent="0.25">
      <c r="C1917" s="20"/>
      <c r="D1917" s="21"/>
      <c r="E1917" s="125" t="s">
        <v>184</v>
      </c>
      <c r="F1917" s="20"/>
      <c r="G1917" s="131" t="s">
        <v>184</v>
      </c>
      <c r="H1917" s="131" t="s">
        <v>184</v>
      </c>
      <c r="I1917" s="132" t="s">
        <v>184</v>
      </c>
      <c r="AB1917" s="26" t="str">
        <f t="shared" si="87"/>
        <v/>
      </c>
      <c r="AC1917" s="26" t="str">
        <f t="shared" si="88"/>
        <v/>
      </c>
      <c r="AD1917" s="23" t="str">
        <f t="shared" si="89"/>
        <v/>
      </c>
    </row>
    <row r="1918" spans="3:30" ht="15.75" x14ac:dyDescent="0.25">
      <c r="C1918" s="20"/>
      <c r="D1918" s="21"/>
      <c r="E1918" s="125" t="s">
        <v>184</v>
      </c>
      <c r="F1918" s="20"/>
      <c r="G1918" s="131" t="s">
        <v>184</v>
      </c>
      <c r="H1918" s="131" t="s">
        <v>184</v>
      </c>
      <c r="I1918" s="132" t="s">
        <v>184</v>
      </c>
      <c r="AB1918" s="26" t="str">
        <f t="shared" si="87"/>
        <v/>
      </c>
      <c r="AC1918" s="26" t="str">
        <f t="shared" si="88"/>
        <v/>
      </c>
      <c r="AD1918" s="23" t="str">
        <f t="shared" si="89"/>
        <v/>
      </c>
    </row>
    <row r="1919" spans="3:30" ht="15.75" x14ac:dyDescent="0.25">
      <c r="C1919" s="20"/>
      <c r="D1919" s="21"/>
      <c r="E1919" s="125" t="s">
        <v>184</v>
      </c>
      <c r="F1919" s="20"/>
      <c r="G1919" s="131" t="s">
        <v>184</v>
      </c>
      <c r="H1919" s="131" t="s">
        <v>184</v>
      </c>
      <c r="I1919" s="132" t="s">
        <v>184</v>
      </c>
      <c r="AB1919" s="26" t="str">
        <f t="shared" si="87"/>
        <v/>
      </c>
      <c r="AC1919" s="26" t="str">
        <f t="shared" si="88"/>
        <v/>
      </c>
      <c r="AD1919" s="23" t="str">
        <f t="shared" si="89"/>
        <v/>
      </c>
    </row>
    <row r="1920" spans="3:30" ht="15.75" x14ac:dyDescent="0.25">
      <c r="C1920" s="20"/>
      <c r="D1920" s="21"/>
      <c r="E1920" s="125" t="s">
        <v>184</v>
      </c>
      <c r="F1920" s="20"/>
      <c r="G1920" s="131" t="s">
        <v>184</v>
      </c>
      <c r="H1920" s="131" t="s">
        <v>184</v>
      </c>
      <c r="I1920" s="132" t="s">
        <v>184</v>
      </c>
      <c r="AB1920" s="26" t="str">
        <f t="shared" si="87"/>
        <v/>
      </c>
      <c r="AC1920" s="26" t="str">
        <f t="shared" si="88"/>
        <v/>
      </c>
      <c r="AD1920" s="23" t="str">
        <f t="shared" si="89"/>
        <v/>
      </c>
    </row>
    <row r="1921" spans="3:30" ht="15.75" x14ac:dyDescent="0.25">
      <c r="C1921" s="20"/>
      <c r="D1921" s="21"/>
      <c r="E1921" s="125" t="s">
        <v>184</v>
      </c>
      <c r="F1921" s="20"/>
      <c r="G1921" s="131" t="s">
        <v>184</v>
      </c>
      <c r="H1921" s="131" t="s">
        <v>184</v>
      </c>
      <c r="I1921" s="132" t="s">
        <v>184</v>
      </c>
      <c r="AB1921" s="26" t="str">
        <f t="shared" si="87"/>
        <v/>
      </c>
      <c r="AC1921" s="26" t="str">
        <f t="shared" si="88"/>
        <v/>
      </c>
      <c r="AD1921" s="23" t="str">
        <f t="shared" si="89"/>
        <v/>
      </c>
    </row>
    <row r="1922" spans="3:30" ht="15.75" x14ac:dyDescent="0.25">
      <c r="C1922" s="20"/>
      <c r="D1922" s="21"/>
      <c r="E1922" s="125" t="s">
        <v>184</v>
      </c>
      <c r="F1922" s="20"/>
      <c r="G1922" s="131" t="s">
        <v>184</v>
      </c>
      <c r="H1922" s="131" t="s">
        <v>184</v>
      </c>
      <c r="I1922" s="132" t="s">
        <v>184</v>
      </c>
      <c r="AB1922" s="26" t="str">
        <f t="shared" si="87"/>
        <v/>
      </c>
      <c r="AC1922" s="26" t="str">
        <f t="shared" si="88"/>
        <v/>
      </c>
      <c r="AD1922" s="23" t="str">
        <f t="shared" si="89"/>
        <v/>
      </c>
    </row>
    <row r="1923" spans="3:30" ht="15.75" x14ac:dyDescent="0.25">
      <c r="C1923" s="20"/>
      <c r="D1923" s="21"/>
      <c r="E1923" s="125" t="s">
        <v>184</v>
      </c>
      <c r="F1923" s="20"/>
      <c r="G1923" s="131" t="s">
        <v>184</v>
      </c>
      <c r="H1923" s="131" t="s">
        <v>184</v>
      </c>
      <c r="I1923" s="132" t="s">
        <v>184</v>
      </c>
      <c r="AB1923" s="26" t="str">
        <f t="shared" si="87"/>
        <v/>
      </c>
      <c r="AC1923" s="26" t="str">
        <f t="shared" si="88"/>
        <v/>
      </c>
      <c r="AD1923" s="23" t="str">
        <f t="shared" si="89"/>
        <v/>
      </c>
    </row>
    <row r="1924" spans="3:30" ht="15.75" x14ac:dyDescent="0.25">
      <c r="C1924" s="20"/>
      <c r="D1924" s="21"/>
      <c r="E1924" s="125" t="s">
        <v>184</v>
      </c>
      <c r="F1924" s="20"/>
      <c r="G1924" s="131" t="s">
        <v>184</v>
      </c>
      <c r="H1924" s="131" t="s">
        <v>184</v>
      </c>
      <c r="I1924" s="132" t="s">
        <v>184</v>
      </c>
      <c r="AB1924" s="26" t="str">
        <f t="shared" si="87"/>
        <v/>
      </c>
      <c r="AC1924" s="26" t="str">
        <f t="shared" si="88"/>
        <v/>
      </c>
      <c r="AD1924" s="23" t="str">
        <f t="shared" si="89"/>
        <v/>
      </c>
    </row>
    <row r="1925" spans="3:30" ht="15.75" x14ac:dyDescent="0.25">
      <c r="C1925" s="20"/>
      <c r="D1925" s="21"/>
      <c r="E1925" s="125" t="s">
        <v>184</v>
      </c>
      <c r="F1925" s="20"/>
      <c r="G1925" s="131" t="s">
        <v>184</v>
      </c>
      <c r="H1925" s="131" t="s">
        <v>184</v>
      </c>
      <c r="I1925" s="132" t="s">
        <v>184</v>
      </c>
      <c r="AB1925" s="26" t="str">
        <f t="shared" si="87"/>
        <v/>
      </c>
      <c r="AC1925" s="26" t="str">
        <f t="shared" si="88"/>
        <v/>
      </c>
      <c r="AD1925" s="23" t="str">
        <f t="shared" si="89"/>
        <v/>
      </c>
    </row>
    <row r="1926" spans="3:30" ht="15.75" x14ac:dyDescent="0.25">
      <c r="C1926" s="20"/>
      <c r="D1926" s="21"/>
      <c r="E1926" s="125" t="s">
        <v>184</v>
      </c>
      <c r="F1926" s="20"/>
      <c r="G1926" s="131" t="s">
        <v>184</v>
      </c>
      <c r="H1926" s="131" t="s">
        <v>184</v>
      </c>
      <c r="I1926" s="132" t="s">
        <v>184</v>
      </c>
      <c r="AB1926" s="26" t="str">
        <f t="shared" si="87"/>
        <v/>
      </c>
      <c r="AC1926" s="26" t="str">
        <f t="shared" si="88"/>
        <v/>
      </c>
      <c r="AD1926" s="23" t="str">
        <f t="shared" si="89"/>
        <v/>
      </c>
    </row>
    <row r="1927" spans="3:30" ht="15.75" x14ac:dyDescent="0.25">
      <c r="C1927" s="20"/>
      <c r="D1927" s="21"/>
      <c r="E1927" s="125" t="s">
        <v>184</v>
      </c>
      <c r="F1927" s="20"/>
      <c r="G1927" s="131" t="s">
        <v>184</v>
      </c>
      <c r="H1927" s="131" t="s">
        <v>184</v>
      </c>
      <c r="I1927" s="132" t="s">
        <v>184</v>
      </c>
      <c r="AB1927" s="26" t="str">
        <f t="shared" ref="AB1927:AB1990" si="90">IF(D1927="","",MONTH(D1927))</f>
        <v/>
      </c>
      <c r="AC1927" s="26" t="str">
        <f t="shared" ref="AC1927:AC1990" si="91">IF(D1927="","",YEAR(D1927))</f>
        <v/>
      </c>
      <c r="AD1927" s="23" t="str">
        <f t="shared" ref="AD1927:AD1990" si="92">IF(ISERROR(
IF(G1927="","",H1927-G1927)),"",IF(G1927="","",H1927-G1927))</f>
        <v/>
      </c>
    </row>
    <row r="1928" spans="3:30" ht="15.75" x14ac:dyDescent="0.25">
      <c r="C1928" s="20"/>
      <c r="D1928" s="21"/>
      <c r="E1928" s="125" t="s">
        <v>184</v>
      </c>
      <c r="F1928" s="20"/>
      <c r="G1928" s="131" t="s">
        <v>184</v>
      </c>
      <c r="H1928" s="131" t="s">
        <v>184</v>
      </c>
      <c r="I1928" s="132" t="s">
        <v>184</v>
      </c>
      <c r="AB1928" s="26" t="str">
        <f t="shared" si="90"/>
        <v/>
      </c>
      <c r="AC1928" s="26" t="str">
        <f t="shared" si="91"/>
        <v/>
      </c>
      <c r="AD1928" s="23" t="str">
        <f t="shared" si="92"/>
        <v/>
      </c>
    </row>
    <row r="1929" spans="3:30" ht="15.75" x14ac:dyDescent="0.25">
      <c r="C1929" s="20"/>
      <c r="D1929" s="21"/>
      <c r="E1929" s="125" t="s">
        <v>184</v>
      </c>
      <c r="F1929" s="20"/>
      <c r="G1929" s="131" t="s">
        <v>184</v>
      </c>
      <c r="H1929" s="131" t="s">
        <v>184</v>
      </c>
      <c r="I1929" s="132" t="s">
        <v>184</v>
      </c>
      <c r="AB1929" s="26" t="str">
        <f t="shared" si="90"/>
        <v/>
      </c>
      <c r="AC1929" s="26" t="str">
        <f t="shared" si="91"/>
        <v/>
      </c>
      <c r="AD1929" s="23" t="str">
        <f t="shared" si="92"/>
        <v/>
      </c>
    </row>
    <row r="1930" spans="3:30" ht="15.75" x14ac:dyDescent="0.25">
      <c r="C1930" s="20"/>
      <c r="D1930" s="21"/>
      <c r="E1930" s="125" t="s">
        <v>184</v>
      </c>
      <c r="F1930" s="20"/>
      <c r="G1930" s="131" t="s">
        <v>184</v>
      </c>
      <c r="H1930" s="131" t="s">
        <v>184</v>
      </c>
      <c r="I1930" s="132" t="s">
        <v>184</v>
      </c>
      <c r="AB1930" s="26" t="str">
        <f t="shared" si="90"/>
        <v/>
      </c>
      <c r="AC1930" s="26" t="str">
        <f t="shared" si="91"/>
        <v/>
      </c>
      <c r="AD1930" s="23" t="str">
        <f t="shared" si="92"/>
        <v/>
      </c>
    </row>
    <row r="1931" spans="3:30" ht="15.75" x14ac:dyDescent="0.25">
      <c r="C1931" s="20"/>
      <c r="D1931" s="21"/>
      <c r="E1931" s="125" t="s">
        <v>184</v>
      </c>
      <c r="F1931" s="20"/>
      <c r="G1931" s="131" t="s">
        <v>184</v>
      </c>
      <c r="H1931" s="131" t="s">
        <v>184</v>
      </c>
      <c r="I1931" s="132" t="s">
        <v>184</v>
      </c>
      <c r="AB1931" s="26" t="str">
        <f t="shared" si="90"/>
        <v/>
      </c>
      <c r="AC1931" s="26" t="str">
        <f t="shared" si="91"/>
        <v/>
      </c>
      <c r="AD1931" s="23" t="str">
        <f t="shared" si="92"/>
        <v/>
      </c>
    </row>
    <row r="1932" spans="3:30" ht="15.75" x14ac:dyDescent="0.25">
      <c r="C1932" s="20"/>
      <c r="D1932" s="21"/>
      <c r="E1932" s="125" t="s">
        <v>184</v>
      </c>
      <c r="F1932" s="20"/>
      <c r="G1932" s="131" t="s">
        <v>184</v>
      </c>
      <c r="H1932" s="131" t="s">
        <v>184</v>
      </c>
      <c r="I1932" s="132" t="s">
        <v>184</v>
      </c>
      <c r="AB1932" s="26" t="str">
        <f t="shared" si="90"/>
        <v/>
      </c>
      <c r="AC1932" s="26" t="str">
        <f t="shared" si="91"/>
        <v/>
      </c>
      <c r="AD1932" s="23" t="str">
        <f t="shared" si="92"/>
        <v/>
      </c>
    </row>
    <row r="1933" spans="3:30" ht="15.75" x14ac:dyDescent="0.25">
      <c r="C1933" s="20"/>
      <c r="D1933" s="21"/>
      <c r="E1933" s="125" t="s">
        <v>184</v>
      </c>
      <c r="F1933" s="20"/>
      <c r="G1933" s="131" t="s">
        <v>184</v>
      </c>
      <c r="H1933" s="131" t="s">
        <v>184</v>
      </c>
      <c r="I1933" s="132" t="s">
        <v>184</v>
      </c>
      <c r="AB1933" s="26" t="str">
        <f t="shared" si="90"/>
        <v/>
      </c>
      <c r="AC1933" s="26" t="str">
        <f t="shared" si="91"/>
        <v/>
      </c>
      <c r="AD1933" s="23" t="str">
        <f t="shared" si="92"/>
        <v/>
      </c>
    </row>
    <row r="1934" spans="3:30" ht="15.75" x14ac:dyDescent="0.25">
      <c r="C1934" s="20"/>
      <c r="D1934" s="21"/>
      <c r="E1934" s="125" t="s">
        <v>184</v>
      </c>
      <c r="F1934" s="20"/>
      <c r="G1934" s="131" t="s">
        <v>184</v>
      </c>
      <c r="H1934" s="131" t="s">
        <v>184</v>
      </c>
      <c r="I1934" s="132" t="s">
        <v>184</v>
      </c>
      <c r="AB1934" s="26" t="str">
        <f t="shared" si="90"/>
        <v/>
      </c>
      <c r="AC1934" s="26" t="str">
        <f t="shared" si="91"/>
        <v/>
      </c>
      <c r="AD1934" s="23" t="str">
        <f t="shared" si="92"/>
        <v/>
      </c>
    </row>
    <row r="1935" spans="3:30" ht="15.75" x14ac:dyDescent="0.25">
      <c r="C1935" s="20"/>
      <c r="D1935" s="21"/>
      <c r="E1935" s="125" t="s">
        <v>184</v>
      </c>
      <c r="F1935" s="20"/>
      <c r="G1935" s="131" t="s">
        <v>184</v>
      </c>
      <c r="H1935" s="131" t="s">
        <v>184</v>
      </c>
      <c r="I1935" s="132" t="s">
        <v>184</v>
      </c>
      <c r="AB1935" s="26" t="str">
        <f t="shared" si="90"/>
        <v/>
      </c>
      <c r="AC1935" s="26" t="str">
        <f t="shared" si="91"/>
        <v/>
      </c>
      <c r="AD1935" s="23" t="str">
        <f t="shared" si="92"/>
        <v/>
      </c>
    </row>
    <row r="1936" spans="3:30" ht="15.75" x14ac:dyDescent="0.25">
      <c r="C1936" s="20"/>
      <c r="D1936" s="21"/>
      <c r="E1936" s="125" t="s">
        <v>184</v>
      </c>
      <c r="F1936" s="20"/>
      <c r="G1936" s="131" t="s">
        <v>184</v>
      </c>
      <c r="H1936" s="131" t="s">
        <v>184</v>
      </c>
      <c r="I1936" s="132" t="s">
        <v>184</v>
      </c>
      <c r="AB1936" s="26" t="str">
        <f t="shared" si="90"/>
        <v/>
      </c>
      <c r="AC1936" s="26" t="str">
        <f t="shared" si="91"/>
        <v/>
      </c>
      <c r="AD1936" s="23" t="str">
        <f t="shared" si="92"/>
        <v/>
      </c>
    </row>
    <row r="1937" spans="3:30" ht="15.75" x14ac:dyDescent="0.25">
      <c r="C1937" s="20"/>
      <c r="D1937" s="21"/>
      <c r="E1937" s="125" t="s">
        <v>184</v>
      </c>
      <c r="F1937" s="20"/>
      <c r="G1937" s="131" t="s">
        <v>184</v>
      </c>
      <c r="H1937" s="131" t="s">
        <v>184</v>
      </c>
      <c r="I1937" s="132" t="s">
        <v>184</v>
      </c>
      <c r="AB1937" s="26" t="str">
        <f t="shared" si="90"/>
        <v/>
      </c>
      <c r="AC1937" s="26" t="str">
        <f t="shared" si="91"/>
        <v/>
      </c>
      <c r="AD1937" s="23" t="str">
        <f t="shared" si="92"/>
        <v/>
      </c>
    </row>
    <row r="1938" spans="3:30" ht="15.75" x14ac:dyDescent="0.25">
      <c r="C1938" s="20"/>
      <c r="D1938" s="21"/>
      <c r="E1938" s="125" t="s">
        <v>184</v>
      </c>
      <c r="F1938" s="20"/>
      <c r="G1938" s="131" t="s">
        <v>184</v>
      </c>
      <c r="H1938" s="131" t="s">
        <v>184</v>
      </c>
      <c r="I1938" s="132" t="s">
        <v>184</v>
      </c>
      <c r="AB1938" s="26" t="str">
        <f t="shared" si="90"/>
        <v/>
      </c>
      <c r="AC1938" s="26" t="str">
        <f t="shared" si="91"/>
        <v/>
      </c>
      <c r="AD1938" s="23" t="str">
        <f t="shared" si="92"/>
        <v/>
      </c>
    </row>
    <row r="1939" spans="3:30" ht="15.75" x14ac:dyDescent="0.25">
      <c r="C1939" s="20"/>
      <c r="D1939" s="21"/>
      <c r="E1939" s="125" t="s">
        <v>184</v>
      </c>
      <c r="F1939" s="20"/>
      <c r="G1939" s="131" t="s">
        <v>184</v>
      </c>
      <c r="H1939" s="131" t="s">
        <v>184</v>
      </c>
      <c r="I1939" s="132" t="s">
        <v>184</v>
      </c>
      <c r="AB1939" s="26" t="str">
        <f t="shared" si="90"/>
        <v/>
      </c>
      <c r="AC1939" s="26" t="str">
        <f t="shared" si="91"/>
        <v/>
      </c>
      <c r="AD1939" s="23" t="str">
        <f t="shared" si="92"/>
        <v/>
      </c>
    </row>
    <row r="1940" spans="3:30" ht="15.75" x14ac:dyDescent="0.25">
      <c r="C1940" s="20"/>
      <c r="D1940" s="21"/>
      <c r="E1940" s="125" t="s">
        <v>184</v>
      </c>
      <c r="F1940" s="20"/>
      <c r="G1940" s="131" t="s">
        <v>184</v>
      </c>
      <c r="H1940" s="131" t="s">
        <v>184</v>
      </c>
      <c r="I1940" s="132" t="s">
        <v>184</v>
      </c>
      <c r="AB1940" s="26" t="str">
        <f t="shared" si="90"/>
        <v/>
      </c>
      <c r="AC1940" s="26" t="str">
        <f t="shared" si="91"/>
        <v/>
      </c>
      <c r="AD1940" s="23" t="str">
        <f t="shared" si="92"/>
        <v/>
      </c>
    </row>
    <row r="1941" spans="3:30" ht="15.75" x14ac:dyDescent="0.25">
      <c r="C1941" s="20"/>
      <c r="D1941" s="21"/>
      <c r="E1941" s="125" t="s">
        <v>184</v>
      </c>
      <c r="F1941" s="20"/>
      <c r="G1941" s="131" t="s">
        <v>184</v>
      </c>
      <c r="H1941" s="131" t="s">
        <v>184</v>
      </c>
      <c r="I1941" s="132" t="s">
        <v>184</v>
      </c>
      <c r="AB1941" s="26" t="str">
        <f t="shared" si="90"/>
        <v/>
      </c>
      <c r="AC1941" s="26" t="str">
        <f t="shared" si="91"/>
        <v/>
      </c>
      <c r="AD1941" s="23" t="str">
        <f t="shared" si="92"/>
        <v/>
      </c>
    </row>
    <row r="1942" spans="3:30" ht="15.75" x14ac:dyDescent="0.25">
      <c r="C1942" s="20"/>
      <c r="D1942" s="21"/>
      <c r="E1942" s="125" t="s">
        <v>184</v>
      </c>
      <c r="F1942" s="20"/>
      <c r="G1942" s="131" t="s">
        <v>184</v>
      </c>
      <c r="H1942" s="131" t="s">
        <v>184</v>
      </c>
      <c r="I1942" s="132" t="s">
        <v>184</v>
      </c>
      <c r="AB1942" s="26" t="str">
        <f t="shared" si="90"/>
        <v/>
      </c>
      <c r="AC1942" s="26" t="str">
        <f t="shared" si="91"/>
        <v/>
      </c>
      <c r="AD1942" s="23" t="str">
        <f t="shared" si="92"/>
        <v/>
      </c>
    </row>
    <row r="1943" spans="3:30" ht="15.75" x14ac:dyDescent="0.25">
      <c r="C1943" s="20"/>
      <c r="D1943" s="21"/>
      <c r="E1943" s="125" t="s">
        <v>184</v>
      </c>
      <c r="F1943" s="20"/>
      <c r="G1943" s="131" t="s">
        <v>184</v>
      </c>
      <c r="H1943" s="131" t="s">
        <v>184</v>
      </c>
      <c r="I1943" s="132" t="s">
        <v>184</v>
      </c>
      <c r="AB1943" s="26" t="str">
        <f t="shared" si="90"/>
        <v/>
      </c>
      <c r="AC1943" s="26" t="str">
        <f t="shared" si="91"/>
        <v/>
      </c>
      <c r="AD1943" s="23" t="str">
        <f t="shared" si="92"/>
        <v/>
      </c>
    </row>
    <row r="1944" spans="3:30" ht="15.75" x14ac:dyDescent="0.25">
      <c r="C1944" s="20"/>
      <c r="D1944" s="21"/>
      <c r="E1944" s="125" t="s">
        <v>184</v>
      </c>
      <c r="F1944" s="20"/>
      <c r="G1944" s="131" t="s">
        <v>184</v>
      </c>
      <c r="H1944" s="131" t="s">
        <v>184</v>
      </c>
      <c r="I1944" s="132" t="s">
        <v>184</v>
      </c>
      <c r="AB1944" s="26" t="str">
        <f t="shared" si="90"/>
        <v/>
      </c>
      <c r="AC1944" s="26" t="str">
        <f t="shared" si="91"/>
        <v/>
      </c>
      <c r="AD1944" s="23" t="str">
        <f t="shared" si="92"/>
        <v/>
      </c>
    </row>
    <row r="1945" spans="3:30" ht="15.75" x14ac:dyDescent="0.25">
      <c r="C1945" s="20"/>
      <c r="D1945" s="21"/>
      <c r="E1945" s="125" t="s">
        <v>184</v>
      </c>
      <c r="F1945" s="20"/>
      <c r="G1945" s="131" t="s">
        <v>184</v>
      </c>
      <c r="H1945" s="131" t="s">
        <v>184</v>
      </c>
      <c r="I1945" s="132" t="s">
        <v>184</v>
      </c>
      <c r="AB1945" s="26" t="str">
        <f t="shared" si="90"/>
        <v/>
      </c>
      <c r="AC1945" s="26" t="str">
        <f t="shared" si="91"/>
        <v/>
      </c>
      <c r="AD1945" s="23" t="str">
        <f t="shared" si="92"/>
        <v/>
      </c>
    </row>
    <row r="1946" spans="3:30" ht="15.75" x14ac:dyDescent="0.25">
      <c r="C1946" s="20"/>
      <c r="D1946" s="21"/>
      <c r="E1946" s="125" t="s">
        <v>184</v>
      </c>
      <c r="F1946" s="20"/>
      <c r="G1946" s="131" t="s">
        <v>184</v>
      </c>
      <c r="H1946" s="131" t="s">
        <v>184</v>
      </c>
      <c r="I1946" s="132" t="s">
        <v>184</v>
      </c>
      <c r="AB1946" s="26" t="str">
        <f t="shared" si="90"/>
        <v/>
      </c>
      <c r="AC1946" s="26" t="str">
        <f t="shared" si="91"/>
        <v/>
      </c>
      <c r="AD1946" s="23" t="str">
        <f t="shared" si="92"/>
        <v/>
      </c>
    </row>
    <row r="1947" spans="3:30" ht="15.75" x14ac:dyDescent="0.25">
      <c r="C1947" s="20"/>
      <c r="D1947" s="21"/>
      <c r="E1947" s="125" t="s">
        <v>184</v>
      </c>
      <c r="F1947" s="20"/>
      <c r="G1947" s="131" t="s">
        <v>184</v>
      </c>
      <c r="H1947" s="131" t="s">
        <v>184</v>
      </c>
      <c r="I1947" s="132" t="s">
        <v>184</v>
      </c>
      <c r="AB1947" s="26" t="str">
        <f t="shared" si="90"/>
        <v/>
      </c>
      <c r="AC1947" s="26" t="str">
        <f t="shared" si="91"/>
        <v/>
      </c>
      <c r="AD1947" s="23" t="str">
        <f t="shared" si="92"/>
        <v/>
      </c>
    </row>
    <row r="1948" spans="3:30" ht="15.75" x14ac:dyDescent="0.25">
      <c r="C1948" s="20"/>
      <c r="D1948" s="21"/>
      <c r="E1948" s="125" t="s">
        <v>184</v>
      </c>
      <c r="F1948" s="20"/>
      <c r="G1948" s="131" t="s">
        <v>184</v>
      </c>
      <c r="H1948" s="131" t="s">
        <v>184</v>
      </c>
      <c r="I1948" s="132" t="s">
        <v>184</v>
      </c>
      <c r="AB1948" s="26" t="str">
        <f t="shared" si="90"/>
        <v/>
      </c>
      <c r="AC1948" s="26" t="str">
        <f t="shared" si="91"/>
        <v/>
      </c>
      <c r="AD1948" s="23" t="str">
        <f t="shared" si="92"/>
        <v/>
      </c>
    </row>
    <row r="1949" spans="3:30" ht="15.75" x14ac:dyDescent="0.25">
      <c r="C1949" s="20"/>
      <c r="D1949" s="21"/>
      <c r="E1949" s="125" t="s">
        <v>184</v>
      </c>
      <c r="F1949" s="20"/>
      <c r="G1949" s="131" t="s">
        <v>184</v>
      </c>
      <c r="H1949" s="131" t="s">
        <v>184</v>
      </c>
      <c r="I1949" s="132" t="s">
        <v>184</v>
      </c>
      <c r="AB1949" s="26" t="str">
        <f t="shared" si="90"/>
        <v/>
      </c>
      <c r="AC1949" s="26" t="str">
        <f t="shared" si="91"/>
        <v/>
      </c>
      <c r="AD1949" s="23" t="str">
        <f t="shared" si="92"/>
        <v/>
      </c>
    </row>
    <row r="1950" spans="3:30" ht="15.75" x14ac:dyDescent="0.25">
      <c r="C1950" s="20"/>
      <c r="D1950" s="21"/>
      <c r="E1950" s="125" t="s">
        <v>184</v>
      </c>
      <c r="F1950" s="20"/>
      <c r="G1950" s="131" t="s">
        <v>184</v>
      </c>
      <c r="H1950" s="131" t="s">
        <v>184</v>
      </c>
      <c r="I1950" s="132" t="s">
        <v>184</v>
      </c>
      <c r="AB1950" s="26" t="str">
        <f t="shared" si="90"/>
        <v/>
      </c>
      <c r="AC1950" s="26" t="str">
        <f t="shared" si="91"/>
        <v/>
      </c>
      <c r="AD1950" s="23" t="str">
        <f t="shared" si="92"/>
        <v/>
      </c>
    </row>
    <row r="1951" spans="3:30" ht="15.75" x14ac:dyDescent="0.25">
      <c r="C1951" s="20"/>
      <c r="D1951" s="21"/>
      <c r="E1951" s="125" t="s">
        <v>184</v>
      </c>
      <c r="F1951" s="20"/>
      <c r="G1951" s="131" t="s">
        <v>184</v>
      </c>
      <c r="H1951" s="131" t="s">
        <v>184</v>
      </c>
      <c r="I1951" s="132" t="s">
        <v>184</v>
      </c>
      <c r="AB1951" s="26" t="str">
        <f t="shared" si="90"/>
        <v/>
      </c>
      <c r="AC1951" s="26" t="str">
        <f t="shared" si="91"/>
        <v/>
      </c>
      <c r="AD1951" s="23" t="str">
        <f t="shared" si="92"/>
        <v/>
      </c>
    </row>
    <row r="1952" spans="3:30" ht="15.75" x14ac:dyDescent="0.25">
      <c r="C1952" s="20"/>
      <c r="D1952" s="21"/>
      <c r="E1952" s="125" t="s">
        <v>184</v>
      </c>
      <c r="F1952" s="20"/>
      <c r="G1952" s="131" t="s">
        <v>184</v>
      </c>
      <c r="H1952" s="131" t="s">
        <v>184</v>
      </c>
      <c r="I1952" s="132" t="s">
        <v>184</v>
      </c>
      <c r="AB1952" s="26" t="str">
        <f t="shared" si="90"/>
        <v/>
      </c>
      <c r="AC1952" s="26" t="str">
        <f t="shared" si="91"/>
        <v/>
      </c>
      <c r="AD1952" s="23" t="str">
        <f t="shared" si="92"/>
        <v/>
      </c>
    </row>
    <row r="1953" spans="3:30" ht="15.75" x14ac:dyDescent="0.25">
      <c r="C1953" s="20"/>
      <c r="D1953" s="21"/>
      <c r="E1953" s="125" t="s">
        <v>184</v>
      </c>
      <c r="F1953" s="20"/>
      <c r="G1953" s="131" t="s">
        <v>184</v>
      </c>
      <c r="H1953" s="131" t="s">
        <v>184</v>
      </c>
      <c r="I1953" s="132" t="s">
        <v>184</v>
      </c>
      <c r="AB1953" s="26" t="str">
        <f t="shared" si="90"/>
        <v/>
      </c>
      <c r="AC1953" s="26" t="str">
        <f t="shared" si="91"/>
        <v/>
      </c>
      <c r="AD1953" s="23" t="str">
        <f t="shared" si="92"/>
        <v/>
      </c>
    </row>
    <row r="1954" spans="3:30" ht="15.75" x14ac:dyDescent="0.25">
      <c r="C1954" s="20"/>
      <c r="D1954" s="21"/>
      <c r="E1954" s="125" t="s">
        <v>184</v>
      </c>
      <c r="F1954" s="20"/>
      <c r="G1954" s="131" t="s">
        <v>184</v>
      </c>
      <c r="H1954" s="131" t="s">
        <v>184</v>
      </c>
      <c r="I1954" s="132" t="s">
        <v>184</v>
      </c>
      <c r="AB1954" s="26" t="str">
        <f t="shared" si="90"/>
        <v/>
      </c>
      <c r="AC1954" s="26" t="str">
        <f t="shared" si="91"/>
        <v/>
      </c>
      <c r="AD1954" s="23" t="str">
        <f t="shared" si="92"/>
        <v/>
      </c>
    </row>
    <row r="1955" spans="3:30" ht="15.75" x14ac:dyDescent="0.25">
      <c r="C1955" s="20"/>
      <c r="D1955" s="21"/>
      <c r="E1955" s="125" t="s">
        <v>184</v>
      </c>
      <c r="F1955" s="20"/>
      <c r="G1955" s="131" t="s">
        <v>184</v>
      </c>
      <c r="H1955" s="131" t="s">
        <v>184</v>
      </c>
      <c r="I1955" s="132" t="s">
        <v>184</v>
      </c>
      <c r="AB1955" s="26" t="str">
        <f t="shared" si="90"/>
        <v/>
      </c>
      <c r="AC1955" s="26" t="str">
        <f t="shared" si="91"/>
        <v/>
      </c>
      <c r="AD1955" s="23" t="str">
        <f t="shared" si="92"/>
        <v/>
      </c>
    </row>
    <row r="1956" spans="3:30" ht="15.75" x14ac:dyDescent="0.25">
      <c r="C1956" s="20"/>
      <c r="D1956" s="21"/>
      <c r="E1956" s="125" t="s">
        <v>184</v>
      </c>
      <c r="F1956" s="20"/>
      <c r="G1956" s="131" t="s">
        <v>184</v>
      </c>
      <c r="H1956" s="131" t="s">
        <v>184</v>
      </c>
      <c r="I1956" s="132" t="s">
        <v>184</v>
      </c>
      <c r="AB1956" s="26" t="str">
        <f t="shared" si="90"/>
        <v/>
      </c>
      <c r="AC1956" s="26" t="str">
        <f t="shared" si="91"/>
        <v/>
      </c>
      <c r="AD1956" s="23" t="str">
        <f t="shared" si="92"/>
        <v/>
      </c>
    </row>
    <row r="1957" spans="3:30" ht="15.75" x14ac:dyDescent="0.25">
      <c r="C1957" s="20"/>
      <c r="D1957" s="21"/>
      <c r="E1957" s="125" t="s">
        <v>184</v>
      </c>
      <c r="F1957" s="20"/>
      <c r="G1957" s="131" t="s">
        <v>184</v>
      </c>
      <c r="H1957" s="131" t="s">
        <v>184</v>
      </c>
      <c r="I1957" s="132" t="s">
        <v>184</v>
      </c>
      <c r="AB1957" s="26" t="str">
        <f t="shared" si="90"/>
        <v/>
      </c>
      <c r="AC1957" s="26" t="str">
        <f t="shared" si="91"/>
        <v/>
      </c>
      <c r="AD1957" s="23" t="str">
        <f t="shared" si="92"/>
        <v/>
      </c>
    </row>
    <row r="1958" spans="3:30" ht="15.75" x14ac:dyDescent="0.25">
      <c r="C1958" s="20"/>
      <c r="D1958" s="21"/>
      <c r="E1958" s="125" t="s">
        <v>184</v>
      </c>
      <c r="F1958" s="20"/>
      <c r="G1958" s="131" t="s">
        <v>184</v>
      </c>
      <c r="H1958" s="131" t="s">
        <v>184</v>
      </c>
      <c r="I1958" s="132" t="s">
        <v>184</v>
      </c>
      <c r="AB1958" s="26" t="str">
        <f t="shared" si="90"/>
        <v/>
      </c>
      <c r="AC1958" s="26" t="str">
        <f t="shared" si="91"/>
        <v/>
      </c>
      <c r="AD1958" s="23" t="str">
        <f t="shared" si="92"/>
        <v/>
      </c>
    </row>
    <row r="1959" spans="3:30" ht="15.75" x14ac:dyDescent="0.25">
      <c r="C1959" s="20"/>
      <c r="D1959" s="21"/>
      <c r="E1959" s="125" t="s">
        <v>184</v>
      </c>
      <c r="F1959" s="20"/>
      <c r="G1959" s="131" t="s">
        <v>184</v>
      </c>
      <c r="H1959" s="131" t="s">
        <v>184</v>
      </c>
      <c r="I1959" s="132" t="s">
        <v>184</v>
      </c>
      <c r="AB1959" s="26" t="str">
        <f t="shared" si="90"/>
        <v/>
      </c>
      <c r="AC1959" s="26" t="str">
        <f t="shared" si="91"/>
        <v/>
      </c>
      <c r="AD1959" s="23" t="str">
        <f t="shared" si="92"/>
        <v/>
      </c>
    </row>
    <row r="1960" spans="3:30" ht="15.75" x14ac:dyDescent="0.25">
      <c r="C1960" s="20"/>
      <c r="D1960" s="21"/>
      <c r="E1960" s="125" t="s">
        <v>184</v>
      </c>
      <c r="F1960" s="20"/>
      <c r="G1960" s="131" t="s">
        <v>184</v>
      </c>
      <c r="H1960" s="131" t="s">
        <v>184</v>
      </c>
      <c r="I1960" s="132" t="s">
        <v>184</v>
      </c>
      <c r="AB1960" s="26" t="str">
        <f t="shared" si="90"/>
        <v/>
      </c>
      <c r="AC1960" s="26" t="str">
        <f t="shared" si="91"/>
        <v/>
      </c>
      <c r="AD1960" s="23" t="str">
        <f t="shared" si="92"/>
        <v/>
      </c>
    </row>
    <row r="1961" spans="3:30" ht="15.75" x14ac:dyDescent="0.25">
      <c r="C1961" s="20"/>
      <c r="D1961" s="21"/>
      <c r="E1961" s="125" t="s">
        <v>184</v>
      </c>
      <c r="F1961" s="20"/>
      <c r="G1961" s="131" t="s">
        <v>184</v>
      </c>
      <c r="H1961" s="131" t="s">
        <v>184</v>
      </c>
      <c r="I1961" s="132" t="s">
        <v>184</v>
      </c>
      <c r="AB1961" s="26" t="str">
        <f t="shared" si="90"/>
        <v/>
      </c>
      <c r="AC1961" s="26" t="str">
        <f t="shared" si="91"/>
        <v/>
      </c>
      <c r="AD1961" s="23" t="str">
        <f t="shared" si="92"/>
        <v/>
      </c>
    </row>
    <row r="1962" spans="3:30" ht="15.75" x14ac:dyDescent="0.25">
      <c r="C1962" s="20"/>
      <c r="D1962" s="21"/>
      <c r="E1962" s="125" t="s">
        <v>184</v>
      </c>
      <c r="F1962" s="20"/>
      <c r="G1962" s="131" t="s">
        <v>184</v>
      </c>
      <c r="H1962" s="131" t="s">
        <v>184</v>
      </c>
      <c r="I1962" s="132" t="s">
        <v>184</v>
      </c>
      <c r="AB1962" s="26" t="str">
        <f t="shared" si="90"/>
        <v/>
      </c>
      <c r="AC1962" s="26" t="str">
        <f t="shared" si="91"/>
        <v/>
      </c>
      <c r="AD1962" s="23" t="str">
        <f t="shared" si="92"/>
        <v/>
      </c>
    </row>
    <row r="1963" spans="3:30" ht="15.75" x14ac:dyDescent="0.25">
      <c r="C1963" s="20"/>
      <c r="D1963" s="21"/>
      <c r="E1963" s="125" t="s">
        <v>184</v>
      </c>
      <c r="F1963" s="20"/>
      <c r="G1963" s="131" t="s">
        <v>184</v>
      </c>
      <c r="H1963" s="131" t="s">
        <v>184</v>
      </c>
      <c r="I1963" s="132" t="s">
        <v>184</v>
      </c>
      <c r="AB1963" s="26" t="str">
        <f t="shared" si="90"/>
        <v/>
      </c>
      <c r="AC1963" s="26" t="str">
        <f t="shared" si="91"/>
        <v/>
      </c>
      <c r="AD1963" s="23" t="str">
        <f t="shared" si="92"/>
        <v/>
      </c>
    </row>
    <row r="1964" spans="3:30" ht="15.75" x14ac:dyDescent="0.25">
      <c r="C1964" s="20"/>
      <c r="D1964" s="21"/>
      <c r="E1964" s="125" t="s">
        <v>184</v>
      </c>
      <c r="F1964" s="20"/>
      <c r="G1964" s="131" t="s">
        <v>184</v>
      </c>
      <c r="H1964" s="131" t="s">
        <v>184</v>
      </c>
      <c r="I1964" s="132" t="s">
        <v>184</v>
      </c>
      <c r="AB1964" s="26" t="str">
        <f t="shared" si="90"/>
        <v/>
      </c>
      <c r="AC1964" s="26" t="str">
        <f t="shared" si="91"/>
        <v/>
      </c>
      <c r="AD1964" s="23" t="str">
        <f t="shared" si="92"/>
        <v/>
      </c>
    </row>
    <row r="1965" spans="3:30" ht="15.75" x14ac:dyDescent="0.25">
      <c r="C1965" s="20"/>
      <c r="D1965" s="21"/>
      <c r="E1965" s="125" t="s">
        <v>184</v>
      </c>
      <c r="F1965" s="20"/>
      <c r="G1965" s="131" t="s">
        <v>184</v>
      </c>
      <c r="H1965" s="131" t="s">
        <v>184</v>
      </c>
      <c r="I1965" s="132" t="s">
        <v>184</v>
      </c>
      <c r="AB1965" s="26" t="str">
        <f t="shared" si="90"/>
        <v/>
      </c>
      <c r="AC1965" s="26" t="str">
        <f t="shared" si="91"/>
        <v/>
      </c>
      <c r="AD1965" s="23" t="str">
        <f t="shared" si="92"/>
        <v/>
      </c>
    </row>
    <row r="1966" spans="3:30" ht="15.75" x14ac:dyDescent="0.25">
      <c r="C1966" s="20"/>
      <c r="D1966" s="21"/>
      <c r="E1966" s="125" t="s">
        <v>184</v>
      </c>
      <c r="F1966" s="20"/>
      <c r="G1966" s="131" t="s">
        <v>184</v>
      </c>
      <c r="H1966" s="131" t="s">
        <v>184</v>
      </c>
      <c r="I1966" s="132" t="s">
        <v>184</v>
      </c>
      <c r="AB1966" s="26" t="str">
        <f t="shared" si="90"/>
        <v/>
      </c>
      <c r="AC1966" s="26" t="str">
        <f t="shared" si="91"/>
        <v/>
      </c>
      <c r="AD1966" s="23" t="str">
        <f t="shared" si="92"/>
        <v/>
      </c>
    </row>
    <row r="1967" spans="3:30" ht="15.75" x14ac:dyDescent="0.25">
      <c r="C1967" s="20"/>
      <c r="D1967" s="21"/>
      <c r="E1967" s="125" t="s">
        <v>184</v>
      </c>
      <c r="F1967" s="20"/>
      <c r="G1967" s="131" t="s">
        <v>184</v>
      </c>
      <c r="H1967" s="131" t="s">
        <v>184</v>
      </c>
      <c r="I1967" s="132" t="s">
        <v>184</v>
      </c>
      <c r="AB1967" s="26" t="str">
        <f t="shared" si="90"/>
        <v/>
      </c>
      <c r="AC1967" s="26" t="str">
        <f t="shared" si="91"/>
        <v/>
      </c>
      <c r="AD1967" s="23" t="str">
        <f t="shared" si="92"/>
        <v/>
      </c>
    </row>
    <row r="1968" spans="3:30" ht="15.75" x14ac:dyDescent="0.25">
      <c r="C1968" s="20"/>
      <c r="D1968" s="21"/>
      <c r="E1968" s="125" t="s">
        <v>184</v>
      </c>
      <c r="F1968" s="20"/>
      <c r="G1968" s="131" t="s">
        <v>184</v>
      </c>
      <c r="H1968" s="131" t="s">
        <v>184</v>
      </c>
      <c r="I1968" s="132" t="s">
        <v>184</v>
      </c>
      <c r="AB1968" s="26" t="str">
        <f t="shared" si="90"/>
        <v/>
      </c>
      <c r="AC1968" s="26" t="str">
        <f t="shared" si="91"/>
        <v/>
      </c>
      <c r="AD1968" s="23" t="str">
        <f t="shared" si="92"/>
        <v/>
      </c>
    </row>
    <row r="1969" spans="3:30" ht="15.75" x14ac:dyDescent="0.25">
      <c r="C1969" s="20"/>
      <c r="D1969" s="21"/>
      <c r="E1969" s="125" t="s">
        <v>184</v>
      </c>
      <c r="F1969" s="20"/>
      <c r="G1969" s="131" t="s">
        <v>184</v>
      </c>
      <c r="H1969" s="131" t="s">
        <v>184</v>
      </c>
      <c r="I1969" s="132" t="s">
        <v>184</v>
      </c>
      <c r="AB1969" s="26" t="str">
        <f t="shared" si="90"/>
        <v/>
      </c>
      <c r="AC1969" s="26" t="str">
        <f t="shared" si="91"/>
        <v/>
      </c>
      <c r="AD1969" s="23" t="str">
        <f t="shared" si="92"/>
        <v/>
      </c>
    </row>
    <row r="1970" spans="3:30" ht="15.75" x14ac:dyDescent="0.25">
      <c r="C1970" s="20"/>
      <c r="D1970" s="21"/>
      <c r="E1970" s="125" t="s">
        <v>184</v>
      </c>
      <c r="F1970" s="20"/>
      <c r="G1970" s="131" t="s">
        <v>184</v>
      </c>
      <c r="H1970" s="131" t="s">
        <v>184</v>
      </c>
      <c r="I1970" s="132" t="s">
        <v>184</v>
      </c>
      <c r="AB1970" s="26" t="str">
        <f t="shared" si="90"/>
        <v/>
      </c>
      <c r="AC1970" s="26" t="str">
        <f t="shared" si="91"/>
        <v/>
      </c>
      <c r="AD1970" s="23" t="str">
        <f t="shared" si="92"/>
        <v/>
      </c>
    </row>
    <row r="1971" spans="3:30" ht="15.75" x14ac:dyDescent="0.25">
      <c r="C1971" s="20"/>
      <c r="D1971" s="21"/>
      <c r="E1971" s="125" t="s">
        <v>184</v>
      </c>
      <c r="F1971" s="20"/>
      <c r="G1971" s="131" t="s">
        <v>184</v>
      </c>
      <c r="H1971" s="131" t="s">
        <v>184</v>
      </c>
      <c r="I1971" s="132" t="s">
        <v>184</v>
      </c>
      <c r="AB1971" s="26" t="str">
        <f t="shared" si="90"/>
        <v/>
      </c>
      <c r="AC1971" s="26" t="str">
        <f t="shared" si="91"/>
        <v/>
      </c>
      <c r="AD1971" s="23" t="str">
        <f t="shared" si="92"/>
        <v/>
      </c>
    </row>
    <row r="1972" spans="3:30" ht="15.75" x14ac:dyDescent="0.25">
      <c r="C1972" s="20"/>
      <c r="D1972" s="21"/>
      <c r="E1972" s="125" t="s">
        <v>184</v>
      </c>
      <c r="F1972" s="20"/>
      <c r="G1972" s="131" t="s">
        <v>184</v>
      </c>
      <c r="H1972" s="131" t="s">
        <v>184</v>
      </c>
      <c r="I1972" s="132" t="s">
        <v>184</v>
      </c>
      <c r="AB1972" s="26" t="str">
        <f t="shared" si="90"/>
        <v/>
      </c>
      <c r="AC1972" s="26" t="str">
        <f t="shared" si="91"/>
        <v/>
      </c>
      <c r="AD1972" s="23" t="str">
        <f t="shared" si="92"/>
        <v/>
      </c>
    </row>
    <row r="1973" spans="3:30" ht="15.75" x14ac:dyDescent="0.25">
      <c r="C1973" s="20"/>
      <c r="D1973" s="21"/>
      <c r="E1973" s="125" t="s">
        <v>184</v>
      </c>
      <c r="F1973" s="20"/>
      <c r="G1973" s="131" t="s">
        <v>184</v>
      </c>
      <c r="H1973" s="131" t="s">
        <v>184</v>
      </c>
      <c r="I1973" s="132" t="s">
        <v>184</v>
      </c>
      <c r="AB1973" s="26" t="str">
        <f t="shared" si="90"/>
        <v/>
      </c>
      <c r="AC1973" s="26" t="str">
        <f t="shared" si="91"/>
        <v/>
      </c>
      <c r="AD1973" s="23" t="str">
        <f t="shared" si="92"/>
        <v/>
      </c>
    </row>
    <row r="1974" spans="3:30" ht="15.75" x14ac:dyDescent="0.25">
      <c r="C1974" s="20"/>
      <c r="D1974" s="21"/>
      <c r="E1974" s="125" t="s">
        <v>184</v>
      </c>
      <c r="F1974" s="20"/>
      <c r="G1974" s="131" t="s">
        <v>184</v>
      </c>
      <c r="H1974" s="131" t="s">
        <v>184</v>
      </c>
      <c r="I1974" s="132" t="s">
        <v>184</v>
      </c>
      <c r="AB1974" s="26" t="str">
        <f t="shared" si="90"/>
        <v/>
      </c>
      <c r="AC1974" s="26" t="str">
        <f t="shared" si="91"/>
        <v/>
      </c>
      <c r="AD1974" s="23" t="str">
        <f t="shared" si="92"/>
        <v/>
      </c>
    </row>
    <row r="1975" spans="3:30" ht="15.75" x14ac:dyDescent="0.25">
      <c r="C1975" s="20"/>
      <c r="D1975" s="21"/>
      <c r="E1975" s="125" t="s">
        <v>184</v>
      </c>
      <c r="F1975" s="20"/>
      <c r="G1975" s="131" t="s">
        <v>184</v>
      </c>
      <c r="H1975" s="131" t="s">
        <v>184</v>
      </c>
      <c r="I1975" s="132" t="s">
        <v>184</v>
      </c>
      <c r="AB1975" s="26" t="str">
        <f t="shared" si="90"/>
        <v/>
      </c>
      <c r="AC1975" s="26" t="str">
        <f t="shared" si="91"/>
        <v/>
      </c>
      <c r="AD1975" s="23" t="str">
        <f t="shared" si="92"/>
        <v/>
      </c>
    </row>
    <row r="1976" spans="3:30" ht="15.75" x14ac:dyDescent="0.25">
      <c r="C1976" s="20"/>
      <c r="D1976" s="21"/>
      <c r="E1976" s="125" t="s">
        <v>184</v>
      </c>
      <c r="F1976" s="20"/>
      <c r="G1976" s="131" t="s">
        <v>184</v>
      </c>
      <c r="H1976" s="131" t="s">
        <v>184</v>
      </c>
      <c r="I1976" s="132" t="s">
        <v>184</v>
      </c>
      <c r="AB1976" s="26" t="str">
        <f t="shared" si="90"/>
        <v/>
      </c>
      <c r="AC1976" s="26" t="str">
        <f t="shared" si="91"/>
        <v/>
      </c>
      <c r="AD1976" s="23" t="str">
        <f t="shared" si="92"/>
        <v/>
      </c>
    </row>
    <row r="1977" spans="3:30" ht="15.75" x14ac:dyDescent="0.25">
      <c r="C1977" s="20"/>
      <c r="D1977" s="21"/>
      <c r="E1977" s="125" t="s">
        <v>184</v>
      </c>
      <c r="F1977" s="20"/>
      <c r="G1977" s="131" t="s">
        <v>184</v>
      </c>
      <c r="H1977" s="131" t="s">
        <v>184</v>
      </c>
      <c r="I1977" s="132" t="s">
        <v>184</v>
      </c>
      <c r="AB1977" s="26" t="str">
        <f t="shared" si="90"/>
        <v/>
      </c>
      <c r="AC1977" s="26" t="str">
        <f t="shared" si="91"/>
        <v/>
      </c>
      <c r="AD1977" s="23" t="str">
        <f t="shared" si="92"/>
        <v/>
      </c>
    </row>
    <row r="1978" spans="3:30" ht="15.75" x14ac:dyDescent="0.25">
      <c r="C1978" s="20"/>
      <c r="D1978" s="21"/>
      <c r="E1978" s="125" t="s">
        <v>184</v>
      </c>
      <c r="F1978" s="20"/>
      <c r="G1978" s="131" t="s">
        <v>184</v>
      </c>
      <c r="H1978" s="131" t="s">
        <v>184</v>
      </c>
      <c r="I1978" s="132" t="s">
        <v>184</v>
      </c>
      <c r="AB1978" s="26" t="str">
        <f t="shared" si="90"/>
        <v/>
      </c>
      <c r="AC1978" s="26" t="str">
        <f t="shared" si="91"/>
        <v/>
      </c>
      <c r="AD1978" s="23" t="str">
        <f t="shared" si="92"/>
        <v/>
      </c>
    </row>
    <row r="1979" spans="3:30" ht="15.75" x14ac:dyDescent="0.25">
      <c r="C1979" s="20"/>
      <c r="D1979" s="21"/>
      <c r="E1979" s="125" t="s">
        <v>184</v>
      </c>
      <c r="F1979" s="20"/>
      <c r="G1979" s="131" t="s">
        <v>184</v>
      </c>
      <c r="H1979" s="131" t="s">
        <v>184</v>
      </c>
      <c r="I1979" s="132" t="s">
        <v>184</v>
      </c>
      <c r="AB1979" s="26" t="str">
        <f t="shared" si="90"/>
        <v/>
      </c>
      <c r="AC1979" s="26" t="str">
        <f t="shared" si="91"/>
        <v/>
      </c>
      <c r="AD1979" s="23" t="str">
        <f t="shared" si="92"/>
        <v/>
      </c>
    </row>
    <row r="1980" spans="3:30" ht="15.75" x14ac:dyDescent="0.25">
      <c r="C1980" s="20"/>
      <c r="D1980" s="21"/>
      <c r="E1980" s="125" t="s">
        <v>184</v>
      </c>
      <c r="F1980" s="20"/>
      <c r="G1980" s="131" t="s">
        <v>184</v>
      </c>
      <c r="H1980" s="131" t="s">
        <v>184</v>
      </c>
      <c r="I1980" s="132" t="s">
        <v>184</v>
      </c>
      <c r="AB1980" s="26" t="str">
        <f t="shared" si="90"/>
        <v/>
      </c>
      <c r="AC1980" s="26" t="str">
        <f t="shared" si="91"/>
        <v/>
      </c>
      <c r="AD1980" s="23" t="str">
        <f t="shared" si="92"/>
        <v/>
      </c>
    </row>
    <row r="1981" spans="3:30" ht="15.75" x14ac:dyDescent="0.25">
      <c r="C1981" s="20"/>
      <c r="D1981" s="21"/>
      <c r="E1981" s="125" t="s">
        <v>184</v>
      </c>
      <c r="F1981" s="20"/>
      <c r="G1981" s="131" t="s">
        <v>184</v>
      </c>
      <c r="H1981" s="131" t="s">
        <v>184</v>
      </c>
      <c r="I1981" s="132" t="s">
        <v>184</v>
      </c>
      <c r="AB1981" s="26" t="str">
        <f t="shared" si="90"/>
        <v/>
      </c>
      <c r="AC1981" s="26" t="str">
        <f t="shared" si="91"/>
        <v/>
      </c>
      <c r="AD1981" s="23" t="str">
        <f t="shared" si="92"/>
        <v/>
      </c>
    </row>
    <row r="1982" spans="3:30" ht="15.75" x14ac:dyDescent="0.25">
      <c r="C1982" s="20"/>
      <c r="D1982" s="21"/>
      <c r="E1982" s="125" t="s">
        <v>184</v>
      </c>
      <c r="F1982" s="20"/>
      <c r="G1982" s="131" t="s">
        <v>184</v>
      </c>
      <c r="H1982" s="131" t="s">
        <v>184</v>
      </c>
      <c r="I1982" s="132" t="s">
        <v>184</v>
      </c>
      <c r="AB1982" s="26" t="str">
        <f t="shared" si="90"/>
        <v/>
      </c>
      <c r="AC1982" s="26" t="str">
        <f t="shared" si="91"/>
        <v/>
      </c>
      <c r="AD1982" s="23" t="str">
        <f t="shared" si="92"/>
        <v/>
      </c>
    </row>
    <row r="1983" spans="3:30" ht="15.75" x14ac:dyDescent="0.25">
      <c r="C1983" s="20"/>
      <c r="D1983" s="21"/>
      <c r="E1983" s="125" t="s">
        <v>184</v>
      </c>
      <c r="F1983" s="20"/>
      <c r="G1983" s="131" t="s">
        <v>184</v>
      </c>
      <c r="H1983" s="131" t="s">
        <v>184</v>
      </c>
      <c r="I1983" s="132" t="s">
        <v>184</v>
      </c>
      <c r="AB1983" s="26" t="str">
        <f t="shared" si="90"/>
        <v/>
      </c>
      <c r="AC1983" s="26" t="str">
        <f t="shared" si="91"/>
        <v/>
      </c>
      <c r="AD1983" s="23" t="str">
        <f t="shared" si="92"/>
        <v/>
      </c>
    </row>
    <row r="1984" spans="3:30" ht="15.75" x14ac:dyDescent="0.25">
      <c r="C1984" s="20"/>
      <c r="D1984" s="21"/>
      <c r="E1984" s="125" t="s">
        <v>184</v>
      </c>
      <c r="F1984" s="20"/>
      <c r="G1984" s="131" t="s">
        <v>184</v>
      </c>
      <c r="H1984" s="131" t="s">
        <v>184</v>
      </c>
      <c r="I1984" s="132" t="s">
        <v>184</v>
      </c>
      <c r="AB1984" s="26" t="str">
        <f t="shared" si="90"/>
        <v/>
      </c>
      <c r="AC1984" s="26" t="str">
        <f t="shared" si="91"/>
        <v/>
      </c>
      <c r="AD1984" s="23" t="str">
        <f t="shared" si="92"/>
        <v/>
      </c>
    </row>
    <row r="1985" spans="3:30" ht="15.75" x14ac:dyDescent="0.25">
      <c r="C1985" s="20"/>
      <c r="D1985" s="21"/>
      <c r="E1985" s="125" t="s">
        <v>184</v>
      </c>
      <c r="F1985" s="20"/>
      <c r="G1985" s="131" t="s">
        <v>184</v>
      </c>
      <c r="H1985" s="131" t="s">
        <v>184</v>
      </c>
      <c r="I1985" s="132" t="s">
        <v>184</v>
      </c>
      <c r="AB1985" s="26" t="str">
        <f t="shared" si="90"/>
        <v/>
      </c>
      <c r="AC1985" s="26" t="str">
        <f t="shared" si="91"/>
        <v/>
      </c>
      <c r="AD1985" s="23" t="str">
        <f t="shared" si="92"/>
        <v/>
      </c>
    </row>
    <row r="1986" spans="3:30" ht="15.75" x14ac:dyDescent="0.25">
      <c r="C1986" s="20"/>
      <c r="D1986" s="21"/>
      <c r="E1986" s="125" t="s">
        <v>184</v>
      </c>
      <c r="F1986" s="20"/>
      <c r="G1986" s="131" t="s">
        <v>184</v>
      </c>
      <c r="H1986" s="131" t="s">
        <v>184</v>
      </c>
      <c r="I1986" s="132" t="s">
        <v>184</v>
      </c>
      <c r="AB1986" s="26" t="str">
        <f t="shared" si="90"/>
        <v/>
      </c>
      <c r="AC1986" s="26" t="str">
        <f t="shared" si="91"/>
        <v/>
      </c>
      <c r="AD1986" s="23" t="str">
        <f t="shared" si="92"/>
        <v/>
      </c>
    </row>
    <row r="1987" spans="3:30" ht="15.75" x14ac:dyDescent="0.25">
      <c r="C1987" s="20"/>
      <c r="D1987" s="21"/>
      <c r="E1987" s="125" t="s">
        <v>184</v>
      </c>
      <c r="F1987" s="20"/>
      <c r="G1987" s="131" t="s">
        <v>184</v>
      </c>
      <c r="H1987" s="131" t="s">
        <v>184</v>
      </c>
      <c r="I1987" s="132" t="s">
        <v>184</v>
      </c>
      <c r="AB1987" s="26" t="str">
        <f t="shared" si="90"/>
        <v/>
      </c>
      <c r="AC1987" s="26" t="str">
        <f t="shared" si="91"/>
        <v/>
      </c>
      <c r="AD1987" s="23" t="str">
        <f t="shared" si="92"/>
        <v/>
      </c>
    </row>
    <row r="1988" spans="3:30" ht="15.75" x14ac:dyDescent="0.25">
      <c r="C1988" s="20"/>
      <c r="D1988" s="21"/>
      <c r="E1988" s="125" t="s">
        <v>184</v>
      </c>
      <c r="F1988" s="20"/>
      <c r="G1988" s="131" t="s">
        <v>184</v>
      </c>
      <c r="H1988" s="131" t="s">
        <v>184</v>
      </c>
      <c r="I1988" s="132" t="s">
        <v>184</v>
      </c>
      <c r="AB1988" s="26" t="str">
        <f t="shared" si="90"/>
        <v/>
      </c>
      <c r="AC1988" s="26" t="str">
        <f t="shared" si="91"/>
        <v/>
      </c>
      <c r="AD1988" s="23" t="str">
        <f t="shared" si="92"/>
        <v/>
      </c>
    </row>
    <row r="1989" spans="3:30" ht="15.75" x14ac:dyDescent="0.25">
      <c r="C1989" s="20"/>
      <c r="D1989" s="21"/>
      <c r="E1989" s="125" t="s">
        <v>184</v>
      </c>
      <c r="F1989" s="20"/>
      <c r="G1989" s="131" t="s">
        <v>184</v>
      </c>
      <c r="H1989" s="131" t="s">
        <v>184</v>
      </c>
      <c r="I1989" s="132" t="s">
        <v>184</v>
      </c>
      <c r="AB1989" s="26" t="str">
        <f t="shared" si="90"/>
        <v/>
      </c>
      <c r="AC1989" s="26" t="str">
        <f t="shared" si="91"/>
        <v/>
      </c>
      <c r="AD1989" s="23" t="str">
        <f t="shared" si="92"/>
        <v/>
      </c>
    </row>
    <row r="1990" spans="3:30" ht="15.75" x14ac:dyDescent="0.25">
      <c r="C1990" s="20"/>
      <c r="D1990" s="21"/>
      <c r="E1990" s="125" t="s">
        <v>184</v>
      </c>
      <c r="F1990" s="20"/>
      <c r="G1990" s="131" t="s">
        <v>184</v>
      </c>
      <c r="H1990" s="131" t="s">
        <v>184</v>
      </c>
      <c r="I1990" s="132" t="s">
        <v>184</v>
      </c>
      <c r="AB1990" s="26" t="str">
        <f t="shared" si="90"/>
        <v/>
      </c>
      <c r="AC1990" s="26" t="str">
        <f t="shared" si="91"/>
        <v/>
      </c>
      <c r="AD1990" s="23" t="str">
        <f t="shared" si="92"/>
        <v/>
      </c>
    </row>
    <row r="1991" spans="3:30" ht="15.75" x14ac:dyDescent="0.25">
      <c r="C1991" s="20"/>
      <c r="D1991" s="21"/>
      <c r="E1991" s="125" t="s">
        <v>184</v>
      </c>
      <c r="F1991" s="20"/>
      <c r="G1991" s="131" t="s">
        <v>184</v>
      </c>
      <c r="H1991" s="131" t="s">
        <v>184</v>
      </c>
      <c r="I1991" s="132" t="s">
        <v>184</v>
      </c>
      <c r="AB1991" s="26" t="str">
        <f t="shared" ref="AB1991:AB2006" si="93">IF(D1991="","",MONTH(D1991))</f>
        <v/>
      </c>
      <c r="AC1991" s="26" t="str">
        <f t="shared" ref="AC1991:AC2006" si="94">IF(D1991="","",YEAR(D1991))</f>
        <v/>
      </c>
      <c r="AD1991" s="23" t="str">
        <f t="shared" ref="AD1991:AD2006" si="95">IF(ISERROR(
IF(G1991="","",H1991-G1991)),"",IF(G1991="","",H1991-G1991))</f>
        <v/>
      </c>
    </row>
    <row r="1992" spans="3:30" ht="15.75" x14ac:dyDescent="0.25">
      <c r="C1992" s="20"/>
      <c r="D1992" s="21"/>
      <c r="E1992" s="125" t="s">
        <v>184</v>
      </c>
      <c r="F1992" s="20"/>
      <c r="G1992" s="131" t="s">
        <v>184</v>
      </c>
      <c r="H1992" s="131" t="s">
        <v>184</v>
      </c>
      <c r="I1992" s="132" t="s">
        <v>184</v>
      </c>
      <c r="AB1992" s="26" t="str">
        <f t="shared" si="93"/>
        <v/>
      </c>
      <c r="AC1992" s="26" t="str">
        <f t="shared" si="94"/>
        <v/>
      </c>
      <c r="AD1992" s="23" t="str">
        <f t="shared" si="95"/>
        <v/>
      </c>
    </row>
    <row r="1993" spans="3:30" ht="15.75" x14ac:dyDescent="0.25">
      <c r="C1993" s="20"/>
      <c r="D1993" s="21"/>
      <c r="E1993" s="125" t="s">
        <v>184</v>
      </c>
      <c r="F1993" s="20"/>
      <c r="G1993" s="131" t="s">
        <v>184</v>
      </c>
      <c r="H1993" s="131" t="s">
        <v>184</v>
      </c>
      <c r="I1993" s="132" t="s">
        <v>184</v>
      </c>
      <c r="AB1993" s="26" t="str">
        <f t="shared" si="93"/>
        <v/>
      </c>
      <c r="AC1993" s="26" t="str">
        <f t="shared" si="94"/>
        <v/>
      </c>
      <c r="AD1993" s="23" t="str">
        <f t="shared" si="95"/>
        <v/>
      </c>
    </row>
    <row r="1994" spans="3:30" ht="15.75" x14ac:dyDescent="0.25">
      <c r="C1994" s="20"/>
      <c r="D1994" s="21"/>
      <c r="E1994" s="125" t="s">
        <v>184</v>
      </c>
      <c r="F1994" s="20"/>
      <c r="G1994" s="131" t="s">
        <v>184</v>
      </c>
      <c r="H1994" s="131" t="s">
        <v>184</v>
      </c>
      <c r="I1994" s="132" t="s">
        <v>184</v>
      </c>
      <c r="AB1994" s="26" t="str">
        <f t="shared" si="93"/>
        <v/>
      </c>
      <c r="AC1994" s="26" t="str">
        <f t="shared" si="94"/>
        <v/>
      </c>
      <c r="AD1994" s="23" t="str">
        <f t="shared" si="95"/>
        <v/>
      </c>
    </row>
    <row r="1995" spans="3:30" ht="15.75" x14ac:dyDescent="0.25">
      <c r="C1995" s="20"/>
      <c r="D1995" s="21"/>
      <c r="E1995" s="125" t="s">
        <v>184</v>
      </c>
      <c r="F1995" s="20"/>
      <c r="G1995" s="131" t="s">
        <v>184</v>
      </c>
      <c r="H1995" s="131" t="s">
        <v>184</v>
      </c>
      <c r="I1995" s="132" t="s">
        <v>184</v>
      </c>
      <c r="AB1995" s="26" t="str">
        <f t="shared" si="93"/>
        <v/>
      </c>
      <c r="AC1995" s="26" t="str">
        <f t="shared" si="94"/>
        <v/>
      </c>
      <c r="AD1995" s="23" t="str">
        <f t="shared" si="95"/>
        <v/>
      </c>
    </row>
    <row r="1996" spans="3:30" ht="15.75" x14ac:dyDescent="0.25">
      <c r="C1996" s="20"/>
      <c r="D1996" s="21"/>
      <c r="E1996" s="125" t="s">
        <v>184</v>
      </c>
      <c r="F1996" s="20"/>
      <c r="G1996" s="131" t="s">
        <v>184</v>
      </c>
      <c r="H1996" s="131" t="s">
        <v>184</v>
      </c>
      <c r="I1996" s="132" t="s">
        <v>184</v>
      </c>
      <c r="AB1996" s="26" t="str">
        <f t="shared" si="93"/>
        <v/>
      </c>
      <c r="AC1996" s="26" t="str">
        <f t="shared" si="94"/>
        <v/>
      </c>
      <c r="AD1996" s="23" t="str">
        <f t="shared" si="95"/>
        <v/>
      </c>
    </row>
    <row r="1997" spans="3:30" ht="15.75" x14ac:dyDescent="0.25">
      <c r="C1997" s="20"/>
      <c r="D1997" s="21"/>
      <c r="E1997" s="125" t="s">
        <v>184</v>
      </c>
      <c r="F1997" s="20"/>
      <c r="G1997" s="131" t="s">
        <v>184</v>
      </c>
      <c r="H1997" s="131" t="s">
        <v>184</v>
      </c>
      <c r="I1997" s="132" t="s">
        <v>184</v>
      </c>
      <c r="AB1997" s="26" t="str">
        <f t="shared" si="93"/>
        <v/>
      </c>
      <c r="AC1997" s="26" t="str">
        <f t="shared" si="94"/>
        <v/>
      </c>
      <c r="AD1997" s="23" t="str">
        <f t="shared" si="95"/>
        <v/>
      </c>
    </row>
    <row r="1998" spans="3:30" ht="15.75" x14ac:dyDescent="0.25">
      <c r="C1998" s="20"/>
      <c r="D1998" s="21"/>
      <c r="E1998" s="125" t="s">
        <v>184</v>
      </c>
      <c r="F1998" s="20"/>
      <c r="G1998" s="131" t="s">
        <v>184</v>
      </c>
      <c r="H1998" s="131" t="s">
        <v>184</v>
      </c>
      <c r="I1998" s="132" t="s">
        <v>184</v>
      </c>
      <c r="AB1998" s="26" t="str">
        <f t="shared" si="93"/>
        <v/>
      </c>
      <c r="AC1998" s="26" t="str">
        <f t="shared" si="94"/>
        <v/>
      </c>
      <c r="AD1998" s="23" t="str">
        <f t="shared" si="95"/>
        <v/>
      </c>
    </row>
    <row r="1999" spans="3:30" ht="15.75" x14ac:dyDescent="0.25">
      <c r="C1999" s="20"/>
      <c r="D1999" s="21"/>
      <c r="E1999" s="125" t="s">
        <v>184</v>
      </c>
      <c r="F1999" s="20"/>
      <c r="G1999" s="131" t="s">
        <v>184</v>
      </c>
      <c r="H1999" s="131" t="s">
        <v>184</v>
      </c>
      <c r="I1999" s="132" t="s">
        <v>184</v>
      </c>
      <c r="AB1999" s="26" t="str">
        <f t="shared" si="93"/>
        <v/>
      </c>
      <c r="AC1999" s="26" t="str">
        <f t="shared" si="94"/>
        <v/>
      </c>
      <c r="AD1999" s="23" t="str">
        <f t="shared" si="95"/>
        <v/>
      </c>
    </row>
    <row r="2000" spans="3:30" ht="15.75" x14ac:dyDescent="0.25">
      <c r="C2000" s="20"/>
      <c r="D2000" s="21"/>
      <c r="E2000" s="125" t="s">
        <v>184</v>
      </c>
      <c r="F2000" s="20"/>
      <c r="G2000" s="131" t="s">
        <v>184</v>
      </c>
      <c r="H2000" s="131" t="s">
        <v>184</v>
      </c>
      <c r="I2000" s="132" t="s">
        <v>184</v>
      </c>
      <c r="AB2000" s="26" t="str">
        <f t="shared" si="93"/>
        <v/>
      </c>
      <c r="AC2000" s="26" t="str">
        <f t="shared" si="94"/>
        <v/>
      </c>
      <c r="AD2000" s="23" t="str">
        <f t="shared" si="95"/>
        <v/>
      </c>
    </row>
    <row r="2001" spans="3:30" ht="15.75" x14ac:dyDescent="0.25">
      <c r="C2001" s="20"/>
      <c r="D2001" s="21"/>
      <c r="E2001" s="125" t="s">
        <v>184</v>
      </c>
      <c r="F2001" s="20"/>
      <c r="G2001" s="131" t="s">
        <v>184</v>
      </c>
      <c r="H2001" s="131" t="s">
        <v>184</v>
      </c>
      <c r="I2001" s="132" t="s">
        <v>184</v>
      </c>
      <c r="AB2001" s="26" t="str">
        <f t="shared" si="93"/>
        <v/>
      </c>
      <c r="AC2001" s="26" t="str">
        <f t="shared" si="94"/>
        <v/>
      </c>
      <c r="AD2001" s="23" t="str">
        <f t="shared" si="95"/>
        <v/>
      </c>
    </row>
    <row r="2002" spans="3:30" ht="15.75" x14ac:dyDescent="0.25">
      <c r="C2002" s="20"/>
      <c r="D2002" s="21"/>
      <c r="E2002" s="125" t="s">
        <v>184</v>
      </c>
      <c r="F2002" s="20"/>
      <c r="G2002" s="131" t="s">
        <v>184</v>
      </c>
      <c r="H2002" s="131" t="s">
        <v>184</v>
      </c>
      <c r="I2002" s="132" t="s">
        <v>184</v>
      </c>
      <c r="AB2002" s="26" t="str">
        <f t="shared" si="93"/>
        <v/>
      </c>
      <c r="AC2002" s="26" t="str">
        <f t="shared" si="94"/>
        <v/>
      </c>
      <c r="AD2002" s="23" t="str">
        <f t="shared" si="95"/>
        <v/>
      </c>
    </row>
    <row r="2003" spans="3:30" ht="15.75" x14ac:dyDescent="0.25">
      <c r="C2003" s="20"/>
      <c r="D2003" s="21"/>
      <c r="E2003" s="125" t="s">
        <v>184</v>
      </c>
      <c r="F2003" s="20"/>
      <c r="G2003" s="131" t="s">
        <v>184</v>
      </c>
      <c r="H2003" s="131" t="s">
        <v>184</v>
      </c>
      <c r="I2003" s="132" t="s">
        <v>184</v>
      </c>
      <c r="AB2003" s="26" t="str">
        <f t="shared" si="93"/>
        <v/>
      </c>
      <c r="AC2003" s="26" t="str">
        <f t="shared" si="94"/>
        <v/>
      </c>
      <c r="AD2003" s="23" t="str">
        <f t="shared" si="95"/>
        <v/>
      </c>
    </row>
    <row r="2004" spans="3:30" ht="15.75" x14ac:dyDescent="0.25">
      <c r="C2004" s="20"/>
      <c r="D2004" s="21"/>
      <c r="E2004" s="125" t="s">
        <v>184</v>
      </c>
      <c r="F2004" s="20"/>
      <c r="G2004" s="131" t="s">
        <v>184</v>
      </c>
      <c r="H2004" s="131" t="s">
        <v>184</v>
      </c>
      <c r="I2004" s="132" t="s">
        <v>184</v>
      </c>
      <c r="AB2004" s="26" t="str">
        <f t="shared" si="93"/>
        <v/>
      </c>
      <c r="AC2004" s="26" t="str">
        <f t="shared" si="94"/>
        <v/>
      </c>
      <c r="AD2004" s="23" t="str">
        <f t="shared" si="95"/>
        <v/>
      </c>
    </row>
    <row r="2005" spans="3:30" ht="15.75" x14ac:dyDescent="0.25">
      <c r="C2005" s="20"/>
      <c r="D2005" s="21"/>
      <c r="E2005" s="125" t="s">
        <v>184</v>
      </c>
      <c r="F2005" s="20"/>
      <c r="G2005" s="131" t="s">
        <v>184</v>
      </c>
      <c r="H2005" s="131" t="s">
        <v>184</v>
      </c>
      <c r="I2005" s="132" t="s">
        <v>184</v>
      </c>
      <c r="AB2005" s="26" t="str">
        <f t="shared" si="93"/>
        <v/>
      </c>
      <c r="AC2005" s="26" t="str">
        <f t="shared" si="94"/>
        <v/>
      </c>
      <c r="AD2005" s="23" t="str">
        <f t="shared" si="95"/>
        <v/>
      </c>
    </row>
    <row r="2006" spans="3:30" ht="15.75" x14ac:dyDescent="0.25">
      <c r="C2006" s="20"/>
      <c r="D2006" s="21"/>
      <c r="E2006" s="125" t="s">
        <v>184</v>
      </c>
      <c r="F2006" s="20"/>
      <c r="G2006" s="131" t="s">
        <v>184</v>
      </c>
      <c r="H2006" s="131" t="s">
        <v>184</v>
      </c>
      <c r="I2006" s="132" t="s">
        <v>184</v>
      </c>
      <c r="AB2006" s="26" t="str">
        <f t="shared" si="93"/>
        <v/>
      </c>
      <c r="AC2006" s="26" t="str">
        <f t="shared" si="94"/>
        <v/>
      </c>
      <c r="AD2006" s="23" t="str">
        <f t="shared" si="95"/>
        <v/>
      </c>
    </row>
    <row r="2007" spans="3:30" x14ac:dyDescent="0.25">
      <c r="C2007" s="19"/>
      <c r="D2007" s="19"/>
      <c r="E2007" s="126"/>
      <c r="F2007" s="19"/>
      <c r="G2007" s="126"/>
      <c r="H2007" s="126"/>
      <c r="I2007" s="126"/>
    </row>
    <row r="2008" spans="3:30" x14ac:dyDescent="0.25">
      <c r="C2008" s="19"/>
      <c r="D2008" s="19"/>
      <c r="E2008" s="126"/>
      <c r="F2008" s="19"/>
      <c r="G2008" s="126"/>
      <c r="H2008" s="126"/>
      <c r="I2008" s="126"/>
    </row>
    <row r="2009" spans="3:30" x14ac:dyDescent="0.25">
      <c r="C2009" s="19"/>
      <c r="D2009" s="19"/>
      <c r="E2009" s="126"/>
      <c r="F2009" s="19"/>
      <c r="G2009" s="126"/>
      <c r="H2009" s="126"/>
      <c r="I2009" s="126"/>
    </row>
    <row r="2010" spans="3:30" x14ac:dyDescent="0.25">
      <c r="C2010" s="19"/>
      <c r="D2010" s="19"/>
      <c r="E2010" s="19"/>
      <c r="F2010" s="19"/>
      <c r="G2010" s="19"/>
      <c r="H2010" s="19"/>
      <c r="I2010" s="19"/>
    </row>
  </sheetData>
  <sheetProtection selectLockedCells="1"/>
  <mergeCells count="3">
    <mergeCell ref="C4:I4"/>
    <mergeCell ref="C1:I1"/>
    <mergeCell ref="C2:I2"/>
  </mergeCells>
  <dataValidations count="2">
    <dataValidation type="list" allowBlank="1" showInputMessage="1" showErrorMessage="1" sqref="C6:C2006">
      <formula1>$T$1:$T$202</formula1>
    </dataValidation>
    <dataValidation type="list" allowBlank="1" showInputMessage="1" showErrorMessage="1" sqref="F6:F2006">
      <formula1>$U$1:$U$202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AB1007"/>
  <sheetViews>
    <sheetView showGridLines="0" zoomScalePageLayoutView="90" workbookViewId="0"/>
  </sheetViews>
  <sheetFormatPr defaultColWidth="8.85546875" defaultRowHeight="30" customHeight="1" x14ac:dyDescent="0.25"/>
  <cols>
    <col min="1" max="1" width="26.7109375" style="138" customWidth="1"/>
    <col min="2" max="2" width="3.7109375" customWidth="1"/>
    <col min="3" max="7" width="24" customWidth="1"/>
    <col min="8" max="8" width="3.85546875" customWidth="1"/>
    <col min="9" max="9" width="17.140625" style="17" customWidth="1"/>
    <col min="10" max="11" width="26" style="17" customWidth="1"/>
    <col min="12" max="13" width="20.7109375" style="17" customWidth="1"/>
    <col min="14" max="14" width="20.7109375" style="16" customWidth="1"/>
    <col min="15" max="16" width="8.7109375" style="16" hidden="1" customWidth="1"/>
    <col min="17" max="22" width="8.7109375" style="16" customWidth="1"/>
    <col min="23" max="23" width="8.85546875" style="16"/>
    <col min="24" max="24" width="8.85546875" style="15"/>
    <col min="25" max="28" width="8.85546875" style="1"/>
  </cols>
  <sheetData>
    <row r="1" spans="1:28" s="19" customFormat="1" ht="29.25" customHeight="1" x14ac:dyDescent="0.25">
      <c r="A1" s="136"/>
      <c r="C1" s="178" t="s">
        <v>213</v>
      </c>
      <c r="D1" s="179"/>
      <c r="E1" s="179"/>
      <c r="F1" s="179"/>
      <c r="G1" s="180"/>
      <c r="I1" s="73"/>
      <c r="J1" s="73"/>
      <c r="K1" s="73"/>
      <c r="L1" s="73"/>
      <c r="M1" s="73"/>
      <c r="N1" s="50"/>
      <c r="O1" s="50"/>
      <c r="P1" s="50"/>
      <c r="Q1" s="50"/>
      <c r="R1" s="50"/>
      <c r="S1" s="50"/>
      <c r="T1" s="50"/>
      <c r="U1" s="50"/>
      <c r="V1" s="50"/>
      <c r="W1" s="50"/>
      <c r="X1" s="49"/>
      <c r="Y1" s="74"/>
      <c r="Z1" s="74"/>
      <c r="AA1" s="74"/>
      <c r="AB1" s="74"/>
    </row>
    <row r="2" spans="1:28" s="19" customFormat="1" ht="15" x14ac:dyDescent="0.25">
      <c r="A2" s="136"/>
      <c r="C2" s="148" t="s">
        <v>214</v>
      </c>
      <c r="D2" s="152"/>
      <c r="E2" s="152"/>
      <c r="F2" s="152"/>
      <c r="G2" s="149"/>
      <c r="I2" s="73"/>
      <c r="J2" s="73"/>
      <c r="K2" s="73"/>
      <c r="L2" s="73"/>
      <c r="M2" s="73"/>
      <c r="N2" s="50"/>
      <c r="O2" s="50"/>
      <c r="P2" s="50"/>
      <c r="Q2" s="50"/>
      <c r="R2" s="50"/>
      <c r="S2" s="50"/>
      <c r="T2" s="50"/>
      <c r="U2" s="50"/>
      <c r="V2" s="50"/>
      <c r="W2" s="50"/>
      <c r="X2" s="49"/>
      <c r="Y2" s="74"/>
      <c r="Z2" s="74"/>
      <c r="AA2" s="74"/>
      <c r="AB2" s="74"/>
    </row>
    <row r="3" spans="1:28" s="19" customFormat="1" ht="15" x14ac:dyDescent="0.25">
      <c r="A3" s="136"/>
      <c r="C3" s="52"/>
      <c r="D3" s="52"/>
      <c r="E3" s="52"/>
      <c r="F3" s="52"/>
      <c r="G3" s="52"/>
      <c r="I3" s="73"/>
      <c r="J3" s="73"/>
      <c r="K3" s="73"/>
      <c r="L3" s="73"/>
      <c r="M3" s="73"/>
      <c r="N3" s="50"/>
      <c r="O3" s="50"/>
      <c r="P3" s="50"/>
      <c r="Q3" s="50"/>
      <c r="R3" s="50"/>
      <c r="S3" s="50"/>
      <c r="T3" s="50"/>
      <c r="U3" s="50"/>
      <c r="V3" s="50"/>
      <c r="W3" s="50"/>
      <c r="X3" s="49"/>
      <c r="Y3" s="74"/>
      <c r="Z3" s="74"/>
      <c r="AA3" s="74"/>
      <c r="AB3" s="74"/>
    </row>
    <row r="4" spans="1:28" s="18" customFormat="1" ht="15" x14ac:dyDescent="0.25">
      <c r="A4" s="136"/>
      <c r="C4" s="175" t="s">
        <v>173</v>
      </c>
      <c r="D4" s="176"/>
      <c r="E4" s="176"/>
      <c r="F4" s="176"/>
      <c r="G4" s="177"/>
      <c r="I4" s="34"/>
      <c r="J4" s="34"/>
      <c r="K4" s="34"/>
      <c r="L4" s="34"/>
      <c r="M4" s="34"/>
      <c r="N4" s="30"/>
      <c r="O4" s="30"/>
      <c r="P4" s="30"/>
      <c r="Q4" s="30"/>
      <c r="R4" s="30"/>
      <c r="S4" s="30"/>
      <c r="T4" s="30"/>
      <c r="U4" s="30"/>
      <c r="V4" s="30"/>
      <c r="W4" s="30"/>
      <c r="X4" s="29"/>
      <c r="Y4" s="35"/>
      <c r="Z4" s="35"/>
      <c r="AA4" s="35"/>
      <c r="AB4" s="35"/>
    </row>
    <row r="5" spans="1:28" s="18" customFormat="1" ht="15" x14ac:dyDescent="0.25">
      <c r="A5" s="136"/>
      <c r="C5" s="101" t="s">
        <v>172</v>
      </c>
      <c r="D5" s="102" t="s">
        <v>174</v>
      </c>
      <c r="E5" s="102" t="s">
        <v>176</v>
      </c>
      <c r="F5" s="102" t="s">
        <v>177</v>
      </c>
      <c r="G5" s="103" t="s">
        <v>178</v>
      </c>
      <c r="I5" s="34" t="s">
        <v>182</v>
      </c>
      <c r="J5" s="34"/>
      <c r="K5" s="34"/>
      <c r="L5" s="34" t="s">
        <v>179</v>
      </c>
      <c r="M5" s="34">
        <f>COUNTA(C6:C1005)</f>
        <v>0</v>
      </c>
      <c r="N5" s="30"/>
      <c r="O5" s="30">
        <v>1</v>
      </c>
      <c r="P5" s="30" t="s">
        <v>81</v>
      </c>
      <c r="Q5" s="30"/>
      <c r="R5" s="30"/>
      <c r="S5" s="30"/>
      <c r="T5" s="30"/>
      <c r="U5" s="30"/>
      <c r="V5" s="30"/>
      <c r="W5" s="30"/>
      <c r="X5" s="29"/>
      <c r="Y5" s="35"/>
      <c r="Z5" s="35"/>
      <c r="AA5" s="35"/>
      <c r="AB5" s="35"/>
    </row>
    <row r="6" spans="1:28" s="18" customFormat="1" ht="15" x14ac:dyDescent="0.25">
      <c r="A6" s="136"/>
      <c r="C6" s="75"/>
      <c r="D6" s="55"/>
      <c r="E6" s="55"/>
      <c r="F6" s="55"/>
      <c r="G6" s="55"/>
      <c r="I6" s="34" t="str">
        <f>IF(C6="","",VLOOKUP(MONTH(C6),$O$5:$P$16,2,FALSE))</f>
        <v/>
      </c>
      <c r="J6" s="34"/>
      <c r="K6" s="34"/>
      <c r="L6" s="34" t="s">
        <v>180</v>
      </c>
      <c r="M6" s="34">
        <f>COUNTIFS($E$6:$E$1005,"Sim")</f>
        <v>0</v>
      </c>
      <c r="N6" s="30"/>
      <c r="O6" s="30">
        <v>2</v>
      </c>
      <c r="P6" s="30" t="s">
        <v>82</v>
      </c>
      <c r="Q6" s="30"/>
      <c r="R6" s="30"/>
      <c r="S6" s="30"/>
      <c r="T6" s="30"/>
      <c r="U6" s="30"/>
      <c r="V6" s="30"/>
      <c r="W6" s="30"/>
      <c r="X6" s="29"/>
      <c r="Y6" s="35"/>
      <c r="Z6" s="35"/>
      <c r="AA6" s="35"/>
      <c r="AB6" s="35"/>
    </row>
    <row r="7" spans="1:28" s="18" customFormat="1" ht="15" x14ac:dyDescent="0.25">
      <c r="A7" s="136"/>
      <c r="C7" s="75"/>
      <c r="D7" s="55"/>
      <c r="E7" s="55"/>
      <c r="F7" s="55"/>
      <c r="G7" s="55"/>
      <c r="I7" s="34" t="str">
        <f t="shared" ref="I7:I70" si="0">IF(C7="","",VLOOKUP(MONTH(C7),$O$5:$P$16,2,FALSE))</f>
        <v/>
      </c>
      <c r="J7" s="34"/>
      <c r="K7" s="34"/>
      <c r="L7" s="34" t="s">
        <v>181</v>
      </c>
      <c r="M7" s="34">
        <f>COUNTIFS($E$6:$E$1005,"Não")</f>
        <v>0</v>
      </c>
      <c r="N7" s="30"/>
      <c r="O7" s="30">
        <v>3</v>
      </c>
      <c r="P7" s="30" t="s">
        <v>83</v>
      </c>
      <c r="Q7" s="30"/>
      <c r="R7" s="30"/>
      <c r="S7" s="30"/>
      <c r="T7" s="30"/>
      <c r="U7" s="30"/>
      <c r="V7" s="30"/>
      <c r="W7" s="30"/>
      <c r="X7" s="29"/>
      <c r="Y7" s="35"/>
      <c r="Z7" s="35"/>
      <c r="AA7" s="35"/>
      <c r="AB7" s="35"/>
    </row>
    <row r="8" spans="1:28" s="18" customFormat="1" ht="15" x14ac:dyDescent="0.25">
      <c r="A8" s="136"/>
      <c r="C8" s="75"/>
      <c r="D8" s="55"/>
      <c r="E8" s="55"/>
      <c r="F8" s="55"/>
      <c r="G8" s="55"/>
      <c r="I8" s="34" t="str">
        <f t="shared" si="0"/>
        <v/>
      </c>
      <c r="J8" s="34"/>
      <c r="K8" s="34"/>
      <c r="L8" s="34"/>
      <c r="M8" s="34"/>
      <c r="N8" s="30"/>
      <c r="O8" s="30">
        <v>4</v>
      </c>
      <c r="P8" s="30" t="s">
        <v>84</v>
      </c>
      <c r="Q8" s="30"/>
      <c r="R8" s="30"/>
      <c r="S8" s="30"/>
      <c r="T8" s="30"/>
      <c r="U8" s="30"/>
      <c r="V8" s="30"/>
      <c r="W8" s="30"/>
      <c r="X8" s="29"/>
      <c r="Y8" s="35"/>
      <c r="Z8" s="35"/>
      <c r="AA8" s="35"/>
      <c r="AB8" s="35"/>
    </row>
    <row r="9" spans="1:28" s="18" customFormat="1" ht="15" x14ac:dyDescent="0.25">
      <c r="A9" s="136"/>
      <c r="C9" s="76"/>
      <c r="D9" s="57"/>
      <c r="E9" s="57"/>
      <c r="F9" s="57"/>
      <c r="G9" s="57"/>
      <c r="I9" s="34" t="str">
        <f t="shared" si="0"/>
        <v/>
      </c>
      <c r="J9" s="34"/>
      <c r="K9" s="34"/>
      <c r="L9" s="34"/>
      <c r="M9" s="34"/>
      <c r="N9" s="30"/>
      <c r="O9" s="30">
        <v>5</v>
      </c>
      <c r="P9" s="30" t="s">
        <v>85</v>
      </c>
      <c r="Q9" s="30"/>
      <c r="R9" s="30"/>
      <c r="S9" s="30"/>
      <c r="T9" s="30"/>
      <c r="U9" s="30"/>
      <c r="V9" s="30"/>
      <c r="W9" s="30"/>
      <c r="X9" s="29"/>
      <c r="Y9" s="35"/>
      <c r="Z9" s="35"/>
      <c r="AA9" s="35"/>
      <c r="AB9" s="35"/>
    </row>
    <row r="10" spans="1:28" s="18" customFormat="1" ht="15" x14ac:dyDescent="0.25">
      <c r="A10" s="136"/>
      <c r="C10" s="76"/>
      <c r="D10" s="57"/>
      <c r="E10" s="57"/>
      <c r="F10" s="57"/>
      <c r="G10" s="57"/>
      <c r="I10" s="34" t="str">
        <f t="shared" si="0"/>
        <v/>
      </c>
      <c r="J10" s="34"/>
      <c r="K10" s="34"/>
      <c r="L10" s="34"/>
      <c r="M10" s="34"/>
      <c r="N10" s="30"/>
      <c r="O10" s="30">
        <v>6</v>
      </c>
      <c r="P10" s="30" t="s">
        <v>86</v>
      </c>
      <c r="Q10" s="30"/>
      <c r="R10" s="30"/>
      <c r="S10" s="30"/>
      <c r="T10" s="30"/>
      <c r="U10" s="30"/>
      <c r="V10" s="30"/>
      <c r="W10" s="30"/>
      <c r="X10" s="29"/>
      <c r="Y10" s="35"/>
      <c r="Z10" s="35"/>
      <c r="AA10" s="35"/>
      <c r="AB10" s="35"/>
    </row>
    <row r="11" spans="1:28" s="18" customFormat="1" ht="15" x14ac:dyDescent="0.25">
      <c r="A11" s="136"/>
      <c r="C11" s="76"/>
      <c r="D11" s="57"/>
      <c r="E11" s="57"/>
      <c r="F11" s="57"/>
      <c r="G11" s="57"/>
      <c r="I11" s="34" t="str">
        <f t="shared" si="0"/>
        <v/>
      </c>
      <c r="J11" s="34"/>
      <c r="K11" s="34"/>
      <c r="L11" s="34"/>
      <c r="M11" s="34"/>
      <c r="N11" s="30"/>
      <c r="O11" s="30">
        <v>7</v>
      </c>
      <c r="P11" s="30" t="s">
        <v>87</v>
      </c>
      <c r="Q11" s="30"/>
      <c r="R11" s="30"/>
      <c r="S11" s="30"/>
      <c r="T11" s="30"/>
      <c r="U11" s="30"/>
      <c r="V11" s="30"/>
      <c r="W11" s="30"/>
      <c r="X11" s="29"/>
      <c r="Y11" s="35"/>
      <c r="Z11" s="35"/>
      <c r="AA11" s="35"/>
      <c r="AB11" s="35"/>
    </row>
    <row r="12" spans="1:28" s="18" customFormat="1" ht="15" x14ac:dyDescent="0.25">
      <c r="A12" s="136"/>
      <c r="C12" s="76"/>
      <c r="D12" s="57"/>
      <c r="E12" s="57"/>
      <c r="F12" s="57"/>
      <c r="G12" s="57"/>
      <c r="I12" s="34" t="str">
        <f t="shared" si="0"/>
        <v/>
      </c>
      <c r="J12" s="34"/>
      <c r="K12" s="34"/>
      <c r="L12" s="34"/>
      <c r="M12" s="34"/>
      <c r="N12" s="30"/>
      <c r="O12" s="30">
        <v>8</v>
      </c>
      <c r="P12" s="30" t="s">
        <v>88</v>
      </c>
      <c r="Q12" s="30"/>
      <c r="R12" s="30"/>
      <c r="S12" s="30"/>
      <c r="T12" s="30"/>
      <c r="U12" s="30"/>
      <c r="V12" s="30"/>
      <c r="W12" s="30"/>
      <c r="X12" s="29"/>
      <c r="Y12" s="35"/>
      <c r="Z12" s="35"/>
      <c r="AA12" s="35"/>
      <c r="AB12" s="35"/>
    </row>
    <row r="13" spans="1:28" s="18" customFormat="1" ht="15" x14ac:dyDescent="0.25">
      <c r="A13" s="136"/>
      <c r="C13" s="76"/>
      <c r="D13" s="57"/>
      <c r="E13" s="57"/>
      <c r="F13" s="57"/>
      <c r="G13" s="57"/>
      <c r="I13" s="34" t="str">
        <f t="shared" si="0"/>
        <v/>
      </c>
      <c r="J13" s="34"/>
      <c r="K13" s="34"/>
      <c r="L13" s="34"/>
      <c r="M13" s="34"/>
      <c r="N13" s="30"/>
      <c r="O13" s="30">
        <v>9</v>
      </c>
      <c r="P13" s="30" t="s">
        <v>89</v>
      </c>
      <c r="Q13" s="30"/>
      <c r="R13" s="30"/>
      <c r="S13" s="30"/>
      <c r="T13" s="30"/>
      <c r="U13" s="30"/>
      <c r="V13" s="30"/>
      <c r="W13" s="30"/>
      <c r="X13" s="29"/>
      <c r="Y13" s="35"/>
      <c r="Z13" s="35"/>
      <c r="AA13" s="35"/>
      <c r="AB13" s="35"/>
    </row>
    <row r="14" spans="1:28" s="18" customFormat="1" ht="15" x14ac:dyDescent="0.25">
      <c r="A14" s="136"/>
      <c r="C14" s="76"/>
      <c r="D14" s="57"/>
      <c r="E14" s="57"/>
      <c r="F14" s="57"/>
      <c r="G14" s="57"/>
      <c r="I14" s="34" t="str">
        <f t="shared" si="0"/>
        <v/>
      </c>
      <c r="J14" s="34"/>
      <c r="K14" s="34"/>
      <c r="L14" s="34"/>
      <c r="M14" s="34"/>
      <c r="N14" s="30"/>
      <c r="O14" s="30">
        <v>10</v>
      </c>
      <c r="P14" s="30" t="s">
        <v>90</v>
      </c>
      <c r="Q14" s="30"/>
      <c r="R14" s="30"/>
      <c r="S14" s="30"/>
      <c r="T14" s="30"/>
      <c r="U14" s="30"/>
      <c r="V14" s="30"/>
      <c r="W14" s="30"/>
      <c r="X14" s="29"/>
      <c r="Y14" s="35"/>
      <c r="Z14" s="35"/>
      <c r="AA14" s="35"/>
      <c r="AB14" s="35"/>
    </row>
    <row r="15" spans="1:28" s="18" customFormat="1" ht="15" x14ac:dyDescent="0.25">
      <c r="A15" s="136"/>
      <c r="C15" s="76"/>
      <c r="D15" s="57"/>
      <c r="E15" s="57"/>
      <c r="F15" s="57"/>
      <c r="G15" s="57"/>
      <c r="I15" s="34" t="str">
        <f t="shared" si="0"/>
        <v/>
      </c>
      <c r="J15" s="34"/>
      <c r="K15" s="34"/>
      <c r="L15" s="34"/>
      <c r="M15" s="34"/>
      <c r="N15" s="30"/>
      <c r="O15" s="30">
        <v>11</v>
      </c>
      <c r="P15" s="30" t="s">
        <v>91</v>
      </c>
      <c r="Q15" s="30"/>
      <c r="R15" s="30"/>
      <c r="S15" s="30"/>
      <c r="T15" s="30"/>
      <c r="U15" s="30"/>
      <c r="V15" s="30"/>
      <c r="W15" s="30"/>
      <c r="X15" s="29"/>
      <c r="Y15" s="35"/>
      <c r="Z15" s="35"/>
      <c r="AA15" s="35"/>
      <c r="AB15" s="35"/>
    </row>
    <row r="16" spans="1:28" s="18" customFormat="1" ht="15" x14ac:dyDescent="0.25">
      <c r="A16" s="136"/>
      <c r="C16" s="76"/>
      <c r="D16" s="57"/>
      <c r="E16" s="57"/>
      <c r="F16" s="57"/>
      <c r="G16" s="57"/>
      <c r="I16" s="34" t="str">
        <f t="shared" si="0"/>
        <v/>
      </c>
      <c r="J16" s="34"/>
      <c r="K16" s="34"/>
      <c r="L16" s="34"/>
      <c r="M16" s="34"/>
      <c r="N16" s="30"/>
      <c r="O16" s="30">
        <v>12</v>
      </c>
      <c r="P16" s="30" t="s">
        <v>92</v>
      </c>
      <c r="Q16" s="30"/>
      <c r="R16" s="30"/>
      <c r="S16" s="30"/>
      <c r="T16" s="30"/>
      <c r="U16" s="30"/>
      <c r="V16" s="30"/>
      <c r="W16" s="30"/>
      <c r="X16" s="29"/>
      <c r="Y16" s="35"/>
      <c r="Z16" s="35"/>
      <c r="AA16" s="35"/>
      <c r="AB16" s="35"/>
    </row>
    <row r="17" spans="1:28" s="18" customFormat="1" ht="15" x14ac:dyDescent="0.25">
      <c r="A17" s="136"/>
      <c r="C17" s="76"/>
      <c r="D17" s="57"/>
      <c r="E17" s="57"/>
      <c r="F17" s="57"/>
      <c r="G17" s="57"/>
      <c r="I17" s="34" t="str">
        <f t="shared" si="0"/>
        <v/>
      </c>
      <c r="J17" s="34"/>
      <c r="K17" s="34"/>
      <c r="L17" s="34"/>
      <c r="M17" s="34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29"/>
      <c r="Y17" s="35"/>
      <c r="Z17" s="35"/>
      <c r="AA17" s="35"/>
      <c r="AB17" s="35"/>
    </row>
    <row r="18" spans="1:28" s="18" customFormat="1" ht="15" x14ac:dyDescent="0.25">
      <c r="A18" s="136"/>
      <c r="C18" s="76"/>
      <c r="D18" s="57"/>
      <c r="E18" s="57"/>
      <c r="F18" s="57"/>
      <c r="G18" s="57"/>
      <c r="I18" s="34" t="str">
        <f t="shared" si="0"/>
        <v/>
      </c>
      <c r="J18" s="34"/>
      <c r="K18" s="34"/>
      <c r="L18" s="34"/>
      <c r="M18" s="34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29"/>
      <c r="Y18" s="35"/>
      <c r="Z18" s="35"/>
      <c r="AA18" s="35"/>
      <c r="AB18" s="35"/>
    </row>
    <row r="19" spans="1:28" s="18" customFormat="1" ht="15" x14ac:dyDescent="0.25">
      <c r="A19" s="136"/>
      <c r="C19" s="76"/>
      <c r="D19" s="57"/>
      <c r="E19" s="57"/>
      <c r="F19" s="57"/>
      <c r="G19" s="57"/>
      <c r="I19" s="34" t="str">
        <f t="shared" si="0"/>
        <v/>
      </c>
      <c r="J19" s="34"/>
      <c r="K19" s="34"/>
      <c r="L19" s="34"/>
      <c r="M19" s="34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29"/>
      <c r="Y19" s="35"/>
      <c r="Z19" s="35"/>
      <c r="AA19" s="35"/>
      <c r="AB19" s="35"/>
    </row>
    <row r="20" spans="1:28" s="18" customFormat="1" ht="15" x14ac:dyDescent="0.25">
      <c r="A20" s="136"/>
      <c r="C20" s="76"/>
      <c r="D20" s="57"/>
      <c r="E20" s="57"/>
      <c r="F20" s="57"/>
      <c r="G20" s="57"/>
      <c r="I20" s="34" t="str">
        <f t="shared" si="0"/>
        <v/>
      </c>
      <c r="J20" s="34"/>
      <c r="K20" s="34"/>
      <c r="L20" s="34"/>
      <c r="M20" s="34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29"/>
      <c r="Y20" s="35"/>
      <c r="Z20" s="35"/>
      <c r="AA20" s="35"/>
      <c r="AB20" s="35"/>
    </row>
    <row r="21" spans="1:28" s="18" customFormat="1" ht="15" x14ac:dyDescent="0.25">
      <c r="A21" s="136"/>
      <c r="C21" s="76"/>
      <c r="D21" s="57"/>
      <c r="E21" s="57"/>
      <c r="F21" s="57"/>
      <c r="G21" s="57"/>
      <c r="I21" s="34" t="str">
        <f t="shared" si="0"/>
        <v/>
      </c>
      <c r="J21" s="34"/>
      <c r="K21" s="34"/>
      <c r="L21" s="34"/>
      <c r="M21" s="34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29"/>
      <c r="Y21" s="35"/>
      <c r="Z21" s="35"/>
      <c r="AA21" s="35"/>
      <c r="AB21" s="35"/>
    </row>
    <row r="22" spans="1:28" s="18" customFormat="1" ht="15" x14ac:dyDescent="0.25">
      <c r="A22" s="136"/>
      <c r="C22" s="76"/>
      <c r="D22" s="57"/>
      <c r="E22" s="57"/>
      <c r="F22" s="57"/>
      <c r="G22" s="57"/>
      <c r="I22" s="34" t="str">
        <f t="shared" si="0"/>
        <v/>
      </c>
      <c r="J22" s="34"/>
      <c r="K22" s="34"/>
      <c r="L22" s="34"/>
      <c r="M22" s="34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29"/>
      <c r="Y22" s="35"/>
      <c r="Z22" s="35"/>
      <c r="AA22" s="35"/>
      <c r="AB22" s="35"/>
    </row>
    <row r="23" spans="1:28" s="18" customFormat="1" ht="15" x14ac:dyDescent="0.25">
      <c r="A23" s="136"/>
      <c r="C23" s="76"/>
      <c r="D23" s="57"/>
      <c r="E23" s="57"/>
      <c r="F23" s="57"/>
      <c r="G23" s="57"/>
      <c r="I23" s="34" t="str">
        <f t="shared" si="0"/>
        <v/>
      </c>
      <c r="J23" s="34"/>
      <c r="K23" s="34"/>
      <c r="L23" s="34"/>
      <c r="M23" s="34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9"/>
      <c r="Y23" s="35"/>
      <c r="Z23" s="35"/>
      <c r="AA23" s="35"/>
      <c r="AB23" s="35"/>
    </row>
    <row r="24" spans="1:28" s="18" customFormat="1" ht="15" x14ac:dyDescent="0.25">
      <c r="A24" s="136"/>
      <c r="C24" s="76"/>
      <c r="D24" s="57"/>
      <c r="E24" s="57"/>
      <c r="F24" s="57"/>
      <c r="G24" s="57"/>
      <c r="I24" s="34" t="str">
        <f t="shared" si="0"/>
        <v/>
      </c>
      <c r="J24" s="34"/>
      <c r="K24" s="34"/>
      <c r="L24" s="34"/>
      <c r="M24" s="34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29"/>
      <c r="Y24" s="35"/>
      <c r="Z24" s="35"/>
      <c r="AA24" s="35"/>
      <c r="AB24" s="35"/>
    </row>
    <row r="25" spans="1:28" s="18" customFormat="1" ht="15" x14ac:dyDescent="0.25">
      <c r="A25" s="136"/>
      <c r="C25" s="76"/>
      <c r="D25" s="57"/>
      <c r="E25" s="57"/>
      <c r="F25" s="57"/>
      <c r="G25" s="57"/>
      <c r="I25" s="34" t="str">
        <f t="shared" si="0"/>
        <v/>
      </c>
      <c r="J25" s="34"/>
      <c r="K25" s="34"/>
      <c r="L25" s="34"/>
      <c r="M25" s="34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29"/>
      <c r="Y25" s="35"/>
      <c r="Z25" s="35"/>
      <c r="AA25" s="35"/>
      <c r="AB25" s="35"/>
    </row>
    <row r="26" spans="1:28" s="18" customFormat="1" ht="15" x14ac:dyDescent="0.25">
      <c r="A26" s="136"/>
      <c r="C26" s="76"/>
      <c r="D26" s="57"/>
      <c r="E26" s="57"/>
      <c r="F26" s="57"/>
      <c r="G26" s="57"/>
      <c r="I26" s="34" t="str">
        <f t="shared" si="0"/>
        <v/>
      </c>
      <c r="J26" s="34"/>
      <c r="K26" s="34"/>
      <c r="L26" s="34"/>
      <c r="M26" s="34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29"/>
      <c r="Y26" s="35"/>
      <c r="Z26" s="35"/>
      <c r="AA26" s="35"/>
      <c r="AB26" s="35"/>
    </row>
    <row r="27" spans="1:28" s="18" customFormat="1" ht="15" x14ac:dyDescent="0.25">
      <c r="A27" s="136"/>
      <c r="C27" s="76"/>
      <c r="D27" s="57"/>
      <c r="E27" s="57"/>
      <c r="F27" s="57"/>
      <c r="G27" s="57"/>
      <c r="I27" s="34" t="str">
        <f t="shared" si="0"/>
        <v/>
      </c>
      <c r="J27" s="34"/>
      <c r="K27" s="34"/>
      <c r="L27" s="34"/>
      <c r="M27" s="34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29"/>
      <c r="Y27" s="35"/>
      <c r="Z27" s="35"/>
      <c r="AA27" s="35"/>
      <c r="AB27" s="35"/>
    </row>
    <row r="28" spans="1:28" s="18" customFormat="1" ht="15" x14ac:dyDescent="0.25">
      <c r="A28" s="136"/>
      <c r="C28" s="76"/>
      <c r="D28" s="57"/>
      <c r="E28" s="57"/>
      <c r="F28" s="57"/>
      <c r="G28" s="57"/>
      <c r="I28" s="34" t="str">
        <f t="shared" si="0"/>
        <v/>
      </c>
      <c r="J28" s="34"/>
      <c r="K28" s="34"/>
      <c r="L28" s="34"/>
      <c r="M28" s="34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29"/>
      <c r="Y28" s="35"/>
      <c r="Z28" s="35"/>
      <c r="AA28" s="35"/>
      <c r="AB28" s="35"/>
    </row>
    <row r="29" spans="1:28" s="18" customFormat="1" ht="15" x14ac:dyDescent="0.25">
      <c r="A29" s="136"/>
      <c r="C29" s="76"/>
      <c r="D29" s="57"/>
      <c r="E29" s="57"/>
      <c r="F29" s="57"/>
      <c r="G29" s="57"/>
      <c r="I29" s="34" t="str">
        <f t="shared" si="0"/>
        <v/>
      </c>
      <c r="J29" s="34"/>
      <c r="K29" s="34"/>
      <c r="L29" s="34"/>
      <c r="M29" s="34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29"/>
      <c r="Y29" s="35"/>
      <c r="Z29" s="35"/>
      <c r="AA29" s="35"/>
      <c r="AB29" s="35"/>
    </row>
    <row r="30" spans="1:28" s="18" customFormat="1" ht="15" x14ac:dyDescent="0.25">
      <c r="A30" s="136"/>
      <c r="C30" s="76"/>
      <c r="D30" s="57"/>
      <c r="E30" s="57"/>
      <c r="F30" s="57"/>
      <c r="G30" s="57"/>
      <c r="I30" s="34" t="str">
        <f t="shared" si="0"/>
        <v/>
      </c>
      <c r="J30" s="34"/>
      <c r="K30" s="34"/>
      <c r="L30" s="34"/>
      <c r="M30" s="34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29"/>
      <c r="Y30" s="35"/>
      <c r="Z30" s="35"/>
      <c r="AA30" s="35"/>
      <c r="AB30" s="35"/>
    </row>
    <row r="31" spans="1:28" s="18" customFormat="1" ht="15" x14ac:dyDescent="0.25">
      <c r="A31" s="136"/>
      <c r="C31" s="76"/>
      <c r="D31" s="57"/>
      <c r="E31" s="57"/>
      <c r="F31" s="57"/>
      <c r="G31" s="57"/>
      <c r="I31" s="34" t="str">
        <f t="shared" si="0"/>
        <v/>
      </c>
      <c r="J31" s="34"/>
      <c r="K31" s="34"/>
      <c r="L31" s="34"/>
      <c r="M31" s="34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29"/>
      <c r="Y31" s="35"/>
      <c r="Z31" s="35"/>
      <c r="AA31" s="35"/>
      <c r="AB31" s="35"/>
    </row>
    <row r="32" spans="1:28" s="18" customFormat="1" ht="15" x14ac:dyDescent="0.25">
      <c r="A32" s="136"/>
      <c r="C32" s="76"/>
      <c r="D32" s="57"/>
      <c r="E32" s="57"/>
      <c r="F32" s="57"/>
      <c r="G32" s="57"/>
      <c r="I32" s="34" t="str">
        <f t="shared" si="0"/>
        <v/>
      </c>
      <c r="J32" s="34"/>
      <c r="K32" s="34"/>
      <c r="L32" s="34"/>
      <c r="M32" s="34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29"/>
      <c r="Y32" s="35"/>
      <c r="Z32" s="35"/>
      <c r="AA32" s="35"/>
      <c r="AB32" s="35"/>
    </row>
    <row r="33" spans="1:28" s="18" customFormat="1" ht="15" x14ac:dyDescent="0.25">
      <c r="A33" s="136"/>
      <c r="C33" s="76"/>
      <c r="D33" s="57"/>
      <c r="E33" s="57"/>
      <c r="F33" s="57"/>
      <c r="G33" s="57"/>
      <c r="I33" s="34" t="str">
        <f t="shared" si="0"/>
        <v/>
      </c>
      <c r="J33" s="34"/>
      <c r="K33" s="34"/>
      <c r="L33" s="34"/>
      <c r="M33" s="34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29"/>
      <c r="Y33" s="35"/>
      <c r="Z33" s="35"/>
      <c r="AA33" s="35"/>
      <c r="AB33" s="35"/>
    </row>
    <row r="34" spans="1:28" s="18" customFormat="1" ht="15" x14ac:dyDescent="0.25">
      <c r="A34" s="136"/>
      <c r="C34" s="76"/>
      <c r="D34" s="57"/>
      <c r="E34" s="57"/>
      <c r="F34" s="57"/>
      <c r="G34" s="57"/>
      <c r="I34" s="34" t="str">
        <f t="shared" si="0"/>
        <v/>
      </c>
      <c r="J34" s="34"/>
      <c r="K34" s="34"/>
      <c r="L34" s="34"/>
      <c r="M34" s="34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29"/>
      <c r="Y34" s="35"/>
      <c r="Z34" s="35"/>
      <c r="AA34" s="35"/>
      <c r="AB34" s="35"/>
    </row>
    <row r="35" spans="1:28" s="18" customFormat="1" ht="15" x14ac:dyDescent="0.25">
      <c r="A35" s="136"/>
      <c r="C35" s="76"/>
      <c r="D35" s="57"/>
      <c r="E35" s="57"/>
      <c r="F35" s="57"/>
      <c r="G35" s="57"/>
      <c r="I35" s="34" t="str">
        <f t="shared" si="0"/>
        <v/>
      </c>
      <c r="J35" s="34"/>
      <c r="K35" s="34"/>
      <c r="L35" s="34"/>
      <c r="M35" s="34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29"/>
      <c r="Y35" s="35"/>
      <c r="Z35" s="35"/>
      <c r="AA35" s="35"/>
      <c r="AB35" s="35"/>
    </row>
    <row r="36" spans="1:28" s="18" customFormat="1" ht="15" x14ac:dyDescent="0.25">
      <c r="A36" s="136"/>
      <c r="C36" s="76"/>
      <c r="D36" s="57"/>
      <c r="E36" s="57"/>
      <c r="F36" s="57"/>
      <c r="G36" s="57"/>
      <c r="I36" s="34" t="str">
        <f t="shared" si="0"/>
        <v/>
      </c>
      <c r="J36" s="34"/>
      <c r="K36" s="34"/>
      <c r="L36" s="34"/>
      <c r="M36" s="34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29"/>
      <c r="Y36" s="35"/>
      <c r="Z36" s="35"/>
      <c r="AA36" s="35"/>
      <c r="AB36" s="35"/>
    </row>
    <row r="37" spans="1:28" s="18" customFormat="1" ht="15" x14ac:dyDescent="0.25">
      <c r="A37" s="136"/>
      <c r="C37" s="76"/>
      <c r="D37" s="57"/>
      <c r="E37" s="57"/>
      <c r="F37" s="57"/>
      <c r="G37" s="57"/>
      <c r="I37" s="34" t="str">
        <f t="shared" si="0"/>
        <v/>
      </c>
      <c r="J37" s="34"/>
      <c r="K37" s="34"/>
      <c r="L37" s="34"/>
      <c r="M37" s="34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29"/>
      <c r="Y37" s="35"/>
      <c r="Z37" s="35"/>
      <c r="AA37" s="35"/>
      <c r="AB37" s="35"/>
    </row>
    <row r="38" spans="1:28" s="18" customFormat="1" ht="15" x14ac:dyDescent="0.25">
      <c r="A38" s="136"/>
      <c r="C38" s="76"/>
      <c r="D38" s="57"/>
      <c r="E38" s="57"/>
      <c r="F38" s="57"/>
      <c r="G38" s="57"/>
      <c r="I38" s="34" t="str">
        <f t="shared" si="0"/>
        <v/>
      </c>
      <c r="J38" s="34"/>
      <c r="K38" s="34"/>
      <c r="L38" s="34"/>
      <c r="M38" s="34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29"/>
      <c r="Y38" s="35"/>
      <c r="Z38" s="35"/>
      <c r="AA38" s="35"/>
      <c r="AB38" s="35"/>
    </row>
    <row r="39" spans="1:28" s="18" customFormat="1" ht="15" x14ac:dyDescent="0.25">
      <c r="A39" s="136"/>
      <c r="C39" s="76"/>
      <c r="D39" s="57"/>
      <c r="E39" s="57"/>
      <c r="F39" s="57"/>
      <c r="G39" s="57"/>
      <c r="I39" s="34" t="str">
        <f t="shared" si="0"/>
        <v/>
      </c>
      <c r="J39" s="34"/>
      <c r="K39" s="34"/>
      <c r="L39" s="34"/>
      <c r="M39" s="34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29"/>
      <c r="Y39" s="35"/>
      <c r="Z39" s="35"/>
      <c r="AA39" s="35"/>
      <c r="AB39" s="35"/>
    </row>
    <row r="40" spans="1:28" s="18" customFormat="1" ht="15" x14ac:dyDescent="0.25">
      <c r="A40" s="136"/>
      <c r="C40" s="76"/>
      <c r="D40" s="57"/>
      <c r="E40" s="57"/>
      <c r="F40" s="57"/>
      <c r="G40" s="57"/>
      <c r="I40" s="34" t="str">
        <f t="shared" si="0"/>
        <v/>
      </c>
      <c r="J40" s="34"/>
      <c r="K40" s="34"/>
      <c r="L40" s="34"/>
      <c r="M40" s="34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29"/>
      <c r="Y40" s="35"/>
      <c r="Z40" s="35"/>
      <c r="AA40" s="35"/>
      <c r="AB40" s="35"/>
    </row>
    <row r="41" spans="1:28" s="18" customFormat="1" ht="15" x14ac:dyDescent="0.25">
      <c r="A41" s="136"/>
      <c r="C41" s="76"/>
      <c r="D41" s="57"/>
      <c r="E41" s="57"/>
      <c r="F41" s="57"/>
      <c r="G41" s="57"/>
      <c r="I41" s="34" t="str">
        <f t="shared" si="0"/>
        <v/>
      </c>
      <c r="J41" s="34"/>
      <c r="K41" s="34"/>
      <c r="L41" s="34"/>
      <c r="M41" s="34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29"/>
      <c r="Y41" s="35"/>
      <c r="Z41" s="35"/>
      <c r="AA41" s="35"/>
      <c r="AB41" s="35"/>
    </row>
    <row r="42" spans="1:28" s="18" customFormat="1" ht="15" x14ac:dyDescent="0.25">
      <c r="A42" s="136"/>
      <c r="C42" s="76"/>
      <c r="D42" s="57"/>
      <c r="E42" s="57"/>
      <c r="F42" s="57"/>
      <c r="G42" s="57"/>
      <c r="I42" s="34" t="str">
        <f t="shared" si="0"/>
        <v/>
      </c>
      <c r="J42" s="34"/>
      <c r="K42" s="34"/>
      <c r="L42" s="34"/>
      <c r="M42" s="34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29"/>
      <c r="Y42" s="35"/>
      <c r="Z42" s="35"/>
      <c r="AA42" s="35"/>
      <c r="AB42" s="35"/>
    </row>
    <row r="43" spans="1:28" s="18" customFormat="1" ht="15" x14ac:dyDescent="0.25">
      <c r="A43" s="136"/>
      <c r="C43" s="76"/>
      <c r="D43" s="57"/>
      <c r="E43" s="57"/>
      <c r="F43" s="57"/>
      <c r="G43" s="57"/>
      <c r="I43" s="34" t="str">
        <f t="shared" si="0"/>
        <v/>
      </c>
      <c r="J43" s="34"/>
      <c r="K43" s="34"/>
      <c r="L43" s="34"/>
      <c r="M43" s="34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29"/>
      <c r="Y43" s="35"/>
      <c r="Z43" s="35"/>
      <c r="AA43" s="35"/>
      <c r="AB43" s="35"/>
    </row>
    <row r="44" spans="1:28" s="18" customFormat="1" ht="15" x14ac:dyDescent="0.25">
      <c r="A44" s="136"/>
      <c r="C44" s="76"/>
      <c r="D44" s="57"/>
      <c r="E44" s="57"/>
      <c r="F44" s="57"/>
      <c r="G44" s="57"/>
      <c r="I44" s="34" t="str">
        <f t="shared" si="0"/>
        <v/>
      </c>
      <c r="J44" s="34"/>
      <c r="K44" s="34"/>
      <c r="L44" s="34"/>
      <c r="M44" s="34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29"/>
      <c r="Y44" s="35"/>
      <c r="Z44" s="35"/>
      <c r="AA44" s="35"/>
      <c r="AB44" s="35"/>
    </row>
    <row r="45" spans="1:28" s="18" customFormat="1" ht="15" x14ac:dyDescent="0.25">
      <c r="A45" s="136"/>
      <c r="C45" s="76"/>
      <c r="D45" s="57"/>
      <c r="E45" s="57"/>
      <c r="F45" s="57"/>
      <c r="G45" s="57"/>
      <c r="I45" s="34" t="str">
        <f t="shared" si="0"/>
        <v/>
      </c>
      <c r="J45" s="34"/>
      <c r="K45" s="34"/>
      <c r="L45" s="34"/>
      <c r="M45" s="34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29"/>
      <c r="Y45" s="35"/>
      <c r="Z45" s="35"/>
      <c r="AA45" s="35"/>
      <c r="AB45" s="35"/>
    </row>
    <row r="46" spans="1:28" s="18" customFormat="1" ht="15" x14ac:dyDescent="0.25">
      <c r="A46" s="136"/>
      <c r="C46" s="76"/>
      <c r="D46" s="57"/>
      <c r="E46" s="57"/>
      <c r="F46" s="57"/>
      <c r="G46" s="57"/>
      <c r="I46" s="34" t="str">
        <f t="shared" si="0"/>
        <v/>
      </c>
      <c r="J46" s="34"/>
      <c r="K46" s="34"/>
      <c r="L46" s="34"/>
      <c r="M46" s="34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29"/>
      <c r="Y46" s="35"/>
      <c r="Z46" s="35"/>
      <c r="AA46" s="35"/>
      <c r="AB46" s="35"/>
    </row>
    <row r="47" spans="1:28" s="18" customFormat="1" ht="15" x14ac:dyDescent="0.25">
      <c r="A47" s="136"/>
      <c r="C47" s="76"/>
      <c r="D47" s="57"/>
      <c r="E47" s="57"/>
      <c r="F47" s="57"/>
      <c r="G47" s="57"/>
      <c r="I47" s="34" t="str">
        <f t="shared" si="0"/>
        <v/>
      </c>
      <c r="J47" s="34"/>
      <c r="K47" s="34"/>
      <c r="L47" s="34"/>
      <c r="M47" s="34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29"/>
      <c r="Y47" s="35"/>
      <c r="Z47" s="35"/>
      <c r="AA47" s="35"/>
      <c r="AB47" s="35"/>
    </row>
    <row r="48" spans="1:28" s="18" customFormat="1" ht="15" x14ac:dyDescent="0.25">
      <c r="A48" s="136"/>
      <c r="C48" s="76"/>
      <c r="D48" s="57"/>
      <c r="E48" s="57"/>
      <c r="F48" s="57"/>
      <c r="G48" s="57"/>
      <c r="I48" s="34" t="str">
        <f t="shared" si="0"/>
        <v/>
      </c>
      <c r="J48" s="34"/>
      <c r="K48" s="34"/>
      <c r="L48" s="34"/>
      <c r="M48" s="34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29"/>
      <c r="Y48" s="35"/>
      <c r="Z48" s="35"/>
      <c r="AA48" s="35"/>
      <c r="AB48" s="35"/>
    </row>
    <row r="49" spans="1:28" s="18" customFormat="1" ht="15" x14ac:dyDescent="0.25">
      <c r="A49" s="136"/>
      <c r="C49" s="76"/>
      <c r="D49" s="57"/>
      <c r="E49" s="57"/>
      <c r="F49" s="57"/>
      <c r="G49" s="57"/>
      <c r="I49" s="34" t="str">
        <f t="shared" si="0"/>
        <v/>
      </c>
      <c r="J49" s="34"/>
      <c r="K49" s="34"/>
      <c r="L49" s="34"/>
      <c r="M49" s="34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29"/>
      <c r="Y49" s="35"/>
      <c r="Z49" s="35"/>
      <c r="AA49" s="35"/>
      <c r="AB49" s="35"/>
    </row>
    <row r="50" spans="1:28" s="18" customFormat="1" ht="15" x14ac:dyDescent="0.25">
      <c r="A50" s="136"/>
      <c r="C50" s="76"/>
      <c r="D50" s="57"/>
      <c r="E50" s="57"/>
      <c r="F50" s="57"/>
      <c r="G50" s="57"/>
      <c r="I50" s="34" t="str">
        <f t="shared" si="0"/>
        <v/>
      </c>
      <c r="J50" s="34"/>
      <c r="K50" s="34"/>
      <c r="L50" s="34"/>
      <c r="M50" s="34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29"/>
      <c r="Y50" s="35"/>
      <c r="Z50" s="35"/>
      <c r="AA50" s="35"/>
      <c r="AB50" s="35"/>
    </row>
    <row r="51" spans="1:28" s="18" customFormat="1" ht="15" x14ac:dyDescent="0.25">
      <c r="A51" s="136"/>
      <c r="C51" s="76"/>
      <c r="D51" s="57"/>
      <c r="E51" s="57"/>
      <c r="F51" s="57"/>
      <c r="G51" s="57"/>
      <c r="I51" s="34" t="str">
        <f t="shared" si="0"/>
        <v/>
      </c>
      <c r="J51" s="34"/>
      <c r="K51" s="34"/>
      <c r="L51" s="34"/>
      <c r="M51" s="34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29"/>
      <c r="Y51" s="35"/>
      <c r="Z51" s="35"/>
      <c r="AA51" s="35"/>
      <c r="AB51" s="35"/>
    </row>
    <row r="52" spans="1:28" s="18" customFormat="1" ht="15" x14ac:dyDescent="0.25">
      <c r="A52" s="136"/>
      <c r="C52" s="76"/>
      <c r="D52" s="57"/>
      <c r="E52" s="57"/>
      <c r="F52" s="57"/>
      <c r="G52" s="57"/>
      <c r="I52" s="34" t="str">
        <f t="shared" si="0"/>
        <v/>
      </c>
      <c r="J52" s="34"/>
      <c r="K52" s="34"/>
      <c r="L52" s="34"/>
      <c r="M52" s="34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29"/>
      <c r="Y52" s="35"/>
      <c r="Z52" s="35"/>
      <c r="AA52" s="35"/>
      <c r="AB52" s="35"/>
    </row>
    <row r="53" spans="1:28" s="18" customFormat="1" ht="15" x14ac:dyDescent="0.25">
      <c r="A53" s="136"/>
      <c r="C53" s="76"/>
      <c r="D53" s="57"/>
      <c r="E53" s="57"/>
      <c r="F53" s="57"/>
      <c r="G53" s="57"/>
      <c r="I53" s="34" t="str">
        <f t="shared" si="0"/>
        <v/>
      </c>
      <c r="J53" s="34"/>
      <c r="K53" s="34"/>
      <c r="L53" s="34"/>
      <c r="M53" s="34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29"/>
      <c r="Y53" s="35"/>
      <c r="Z53" s="35"/>
      <c r="AA53" s="35"/>
      <c r="AB53" s="35"/>
    </row>
    <row r="54" spans="1:28" s="18" customFormat="1" ht="15" x14ac:dyDescent="0.25">
      <c r="A54" s="136"/>
      <c r="C54" s="76"/>
      <c r="D54" s="57"/>
      <c r="E54" s="57"/>
      <c r="F54" s="57"/>
      <c r="G54" s="57"/>
      <c r="I54" s="34" t="str">
        <f t="shared" si="0"/>
        <v/>
      </c>
      <c r="J54" s="34"/>
      <c r="K54" s="34"/>
      <c r="L54" s="34"/>
      <c r="M54" s="34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29"/>
      <c r="Y54" s="35"/>
      <c r="Z54" s="35"/>
      <c r="AA54" s="35"/>
      <c r="AB54" s="35"/>
    </row>
    <row r="55" spans="1:28" s="18" customFormat="1" ht="15" x14ac:dyDescent="0.25">
      <c r="A55" s="136"/>
      <c r="C55" s="76"/>
      <c r="D55" s="57"/>
      <c r="E55" s="57"/>
      <c r="F55" s="57"/>
      <c r="G55" s="57"/>
      <c r="I55" s="34" t="str">
        <f t="shared" si="0"/>
        <v/>
      </c>
      <c r="J55" s="34"/>
      <c r="K55" s="34"/>
      <c r="L55" s="34"/>
      <c r="M55" s="34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29"/>
      <c r="Y55" s="35"/>
      <c r="Z55" s="35"/>
      <c r="AA55" s="35"/>
      <c r="AB55" s="35"/>
    </row>
    <row r="56" spans="1:28" s="18" customFormat="1" ht="15" x14ac:dyDescent="0.25">
      <c r="A56" s="136"/>
      <c r="C56" s="76"/>
      <c r="D56" s="57"/>
      <c r="E56" s="57"/>
      <c r="F56" s="57"/>
      <c r="G56" s="57"/>
      <c r="I56" s="34" t="str">
        <f t="shared" si="0"/>
        <v/>
      </c>
      <c r="J56" s="34"/>
      <c r="K56" s="34"/>
      <c r="L56" s="34"/>
      <c r="M56" s="34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29"/>
      <c r="Y56" s="35"/>
      <c r="Z56" s="35"/>
      <c r="AA56" s="35"/>
      <c r="AB56" s="35"/>
    </row>
    <row r="57" spans="1:28" s="18" customFormat="1" ht="15" x14ac:dyDescent="0.25">
      <c r="A57" s="136"/>
      <c r="C57" s="76"/>
      <c r="D57" s="57"/>
      <c r="E57" s="57"/>
      <c r="F57" s="57"/>
      <c r="G57" s="57"/>
      <c r="I57" s="34" t="str">
        <f t="shared" si="0"/>
        <v/>
      </c>
      <c r="J57" s="34"/>
      <c r="K57" s="34"/>
      <c r="L57" s="34"/>
      <c r="M57" s="34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29"/>
      <c r="Y57" s="35"/>
      <c r="Z57" s="35"/>
      <c r="AA57" s="35"/>
      <c r="AB57" s="35"/>
    </row>
    <row r="58" spans="1:28" s="18" customFormat="1" ht="15" x14ac:dyDescent="0.25">
      <c r="A58" s="136"/>
      <c r="C58" s="76"/>
      <c r="D58" s="57"/>
      <c r="E58" s="57"/>
      <c r="F58" s="57"/>
      <c r="G58" s="57"/>
      <c r="I58" s="34" t="str">
        <f t="shared" si="0"/>
        <v/>
      </c>
      <c r="J58" s="34"/>
      <c r="K58" s="34"/>
      <c r="L58" s="34"/>
      <c r="M58" s="34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29"/>
      <c r="Y58" s="35"/>
      <c r="Z58" s="35"/>
      <c r="AA58" s="35"/>
      <c r="AB58" s="35"/>
    </row>
    <row r="59" spans="1:28" s="18" customFormat="1" ht="15" x14ac:dyDescent="0.25">
      <c r="A59" s="136"/>
      <c r="C59" s="76"/>
      <c r="D59" s="57"/>
      <c r="E59" s="57"/>
      <c r="F59" s="57"/>
      <c r="G59" s="57"/>
      <c r="I59" s="34" t="str">
        <f t="shared" si="0"/>
        <v/>
      </c>
      <c r="J59" s="34"/>
      <c r="K59" s="34"/>
      <c r="L59" s="34"/>
      <c r="M59" s="34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29"/>
      <c r="Y59" s="35"/>
      <c r="Z59" s="35"/>
      <c r="AA59" s="35"/>
      <c r="AB59" s="35"/>
    </row>
    <row r="60" spans="1:28" s="18" customFormat="1" ht="15" x14ac:dyDescent="0.25">
      <c r="A60" s="136"/>
      <c r="C60" s="76"/>
      <c r="D60" s="57"/>
      <c r="E60" s="57"/>
      <c r="F60" s="57"/>
      <c r="G60" s="57"/>
      <c r="I60" s="34" t="str">
        <f t="shared" si="0"/>
        <v/>
      </c>
      <c r="J60" s="34"/>
      <c r="K60" s="34"/>
      <c r="L60" s="34"/>
      <c r="M60" s="34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29"/>
      <c r="Y60" s="35"/>
      <c r="Z60" s="35"/>
      <c r="AA60" s="35"/>
      <c r="AB60" s="35"/>
    </row>
    <row r="61" spans="1:28" s="18" customFormat="1" ht="15" x14ac:dyDescent="0.25">
      <c r="A61" s="136"/>
      <c r="C61" s="76"/>
      <c r="D61" s="57"/>
      <c r="E61" s="57"/>
      <c r="F61" s="57"/>
      <c r="G61" s="57"/>
      <c r="I61" s="34" t="str">
        <f t="shared" si="0"/>
        <v/>
      </c>
      <c r="J61" s="34"/>
      <c r="K61" s="34"/>
      <c r="L61" s="34"/>
      <c r="M61" s="34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29"/>
      <c r="Y61" s="35"/>
      <c r="Z61" s="35"/>
      <c r="AA61" s="35"/>
      <c r="AB61" s="35"/>
    </row>
    <row r="62" spans="1:28" s="18" customFormat="1" ht="15" x14ac:dyDescent="0.25">
      <c r="A62" s="136"/>
      <c r="C62" s="76"/>
      <c r="D62" s="57"/>
      <c r="E62" s="57"/>
      <c r="F62" s="57"/>
      <c r="G62" s="57"/>
      <c r="I62" s="34" t="str">
        <f t="shared" si="0"/>
        <v/>
      </c>
      <c r="J62" s="34"/>
      <c r="K62" s="34"/>
      <c r="L62" s="34"/>
      <c r="M62" s="34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29"/>
      <c r="Y62" s="35"/>
      <c r="Z62" s="35"/>
      <c r="AA62" s="35"/>
      <c r="AB62" s="35"/>
    </row>
    <row r="63" spans="1:28" s="18" customFormat="1" ht="15" x14ac:dyDescent="0.25">
      <c r="A63" s="136"/>
      <c r="C63" s="76"/>
      <c r="D63" s="57"/>
      <c r="E63" s="57"/>
      <c r="F63" s="57"/>
      <c r="G63" s="57"/>
      <c r="I63" s="34" t="str">
        <f t="shared" si="0"/>
        <v/>
      </c>
      <c r="J63" s="34"/>
      <c r="K63" s="34"/>
      <c r="L63" s="34"/>
      <c r="M63" s="34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29"/>
      <c r="Y63" s="35"/>
      <c r="Z63" s="35"/>
      <c r="AA63" s="35"/>
      <c r="AB63" s="35"/>
    </row>
    <row r="64" spans="1:28" s="18" customFormat="1" ht="15" x14ac:dyDescent="0.25">
      <c r="A64" s="136"/>
      <c r="C64" s="76"/>
      <c r="D64" s="57"/>
      <c r="E64" s="57"/>
      <c r="F64" s="57"/>
      <c r="G64" s="57"/>
      <c r="I64" s="34" t="str">
        <f t="shared" si="0"/>
        <v/>
      </c>
      <c r="J64" s="34"/>
      <c r="K64" s="34"/>
      <c r="L64" s="34"/>
      <c r="M64" s="34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29"/>
      <c r="Y64" s="35"/>
      <c r="Z64" s="35"/>
      <c r="AA64" s="35"/>
      <c r="AB64" s="35"/>
    </row>
    <row r="65" spans="1:28" s="18" customFormat="1" ht="15" x14ac:dyDescent="0.25">
      <c r="A65" s="136"/>
      <c r="C65" s="76"/>
      <c r="D65" s="57"/>
      <c r="E65" s="57"/>
      <c r="F65" s="57"/>
      <c r="G65" s="57"/>
      <c r="I65" s="34" t="str">
        <f t="shared" si="0"/>
        <v/>
      </c>
      <c r="J65" s="34"/>
      <c r="K65" s="34"/>
      <c r="L65" s="34"/>
      <c r="M65" s="34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29"/>
      <c r="Y65" s="35"/>
      <c r="Z65" s="35"/>
      <c r="AA65" s="35"/>
      <c r="AB65" s="35"/>
    </row>
    <row r="66" spans="1:28" s="18" customFormat="1" ht="15" x14ac:dyDescent="0.25">
      <c r="A66" s="136"/>
      <c r="C66" s="76"/>
      <c r="D66" s="57"/>
      <c r="E66" s="57"/>
      <c r="F66" s="57"/>
      <c r="G66" s="57"/>
      <c r="I66" s="34" t="str">
        <f t="shared" si="0"/>
        <v/>
      </c>
      <c r="J66" s="34"/>
      <c r="K66" s="34"/>
      <c r="L66" s="34"/>
      <c r="M66" s="34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29"/>
      <c r="Y66" s="35"/>
      <c r="Z66" s="35"/>
      <c r="AA66" s="35"/>
      <c r="AB66" s="35"/>
    </row>
    <row r="67" spans="1:28" s="18" customFormat="1" ht="15" x14ac:dyDescent="0.25">
      <c r="A67" s="136"/>
      <c r="C67" s="76"/>
      <c r="D67" s="57"/>
      <c r="E67" s="57"/>
      <c r="F67" s="57"/>
      <c r="G67" s="57"/>
      <c r="I67" s="34" t="str">
        <f t="shared" si="0"/>
        <v/>
      </c>
      <c r="J67" s="34"/>
      <c r="K67" s="34"/>
      <c r="L67" s="34"/>
      <c r="M67" s="34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29"/>
      <c r="Y67" s="35"/>
      <c r="Z67" s="35"/>
      <c r="AA67" s="35"/>
      <c r="AB67" s="35"/>
    </row>
    <row r="68" spans="1:28" s="18" customFormat="1" ht="15" x14ac:dyDescent="0.25">
      <c r="A68" s="136"/>
      <c r="C68" s="76"/>
      <c r="D68" s="57"/>
      <c r="E68" s="57"/>
      <c r="F68" s="57"/>
      <c r="G68" s="57"/>
      <c r="I68" s="34" t="str">
        <f t="shared" si="0"/>
        <v/>
      </c>
      <c r="J68" s="34"/>
      <c r="K68" s="34"/>
      <c r="L68" s="34"/>
      <c r="M68" s="34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29"/>
      <c r="Y68" s="35"/>
      <c r="Z68" s="35"/>
      <c r="AA68" s="35"/>
      <c r="AB68" s="35"/>
    </row>
    <row r="69" spans="1:28" s="18" customFormat="1" ht="15" x14ac:dyDescent="0.25">
      <c r="A69" s="136"/>
      <c r="C69" s="76"/>
      <c r="D69" s="57"/>
      <c r="E69" s="57"/>
      <c r="F69" s="57"/>
      <c r="G69" s="57"/>
      <c r="I69" s="34" t="str">
        <f t="shared" si="0"/>
        <v/>
      </c>
      <c r="J69" s="34"/>
      <c r="K69" s="34"/>
      <c r="L69" s="34"/>
      <c r="M69" s="34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29"/>
      <c r="Y69" s="35"/>
      <c r="Z69" s="35"/>
      <c r="AA69" s="35"/>
      <c r="AB69" s="35"/>
    </row>
    <row r="70" spans="1:28" s="18" customFormat="1" ht="15" x14ac:dyDescent="0.25">
      <c r="A70" s="136"/>
      <c r="C70" s="76"/>
      <c r="D70" s="57"/>
      <c r="E70" s="57"/>
      <c r="F70" s="57"/>
      <c r="G70" s="57"/>
      <c r="I70" s="34" t="str">
        <f t="shared" si="0"/>
        <v/>
      </c>
      <c r="J70" s="34"/>
      <c r="K70" s="34"/>
      <c r="L70" s="34"/>
      <c r="M70" s="34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29"/>
      <c r="Y70" s="35"/>
      <c r="Z70" s="35"/>
      <c r="AA70" s="35"/>
      <c r="AB70" s="35"/>
    </row>
    <row r="71" spans="1:28" s="18" customFormat="1" ht="15" x14ac:dyDescent="0.25">
      <c r="A71" s="136"/>
      <c r="C71" s="76"/>
      <c r="D71" s="57"/>
      <c r="E71" s="57"/>
      <c r="F71" s="57"/>
      <c r="G71" s="57"/>
      <c r="I71" s="34" t="str">
        <f t="shared" ref="I71:I134" si="1">IF(C71="","",VLOOKUP(MONTH(C71),$O$5:$P$16,2,FALSE))</f>
        <v/>
      </c>
      <c r="J71" s="34"/>
      <c r="K71" s="34"/>
      <c r="L71" s="34"/>
      <c r="M71" s="34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29"/>
      <c r="Y71" s="35"/>
      <c r="Z71" s="35"/>
      <c r="AA71" s="35"/>
      <c r="AB71" s="35"/>
    </row>
    <row r="72" spans="1:28" s="18" customFormat="1" ht="15" x14ac:dyDescent="0.25">
      <c r="A72" s="136"/>
      <c r="C72" s="76"/>
      <c r="D72" s="57"/>
      <c r="E72" s="57"/>
      <c r="F72" s="57"/>
      <c r="G72" s="57"/>
      <c r="I72" s="34" t="str">
        <f t="shared" si="1"/>
        <v/>
      </c>
      <c r="J72" s="34"/>
      <c r="K72" s="34"/>
      <c r="L72" s="34"/>
      <c r="M72" s="34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29"/>
      <c r="Y72" s="35"/>
      <c r="Z72" s="35"/>
      <c r="AA72" s="35"/>
      <c r="AB72" s="35"/>
    </row>
    <row r="73" spans="1:28" s="18" customFormat="1" ht="15" x14ac:dyDescent="0.25">
      <c r="A73" s="136"/>
      <c r="C73" s="76"/>
      <c r="D73" s="57"/>
      <c r="E73" s="57"/>
      <c r="F73" s="57"/>
      <c r="G73" s="57"/>
      <c r="I73" s="34" t="str">
        <f t="shared" si="1"/>
        <v/>
      </c>
      <c r="J73" s="34"/>
      <c r="K73" s="34"/>
      <c r="L73" s="34"/>
      <c r="M73" s="34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29"/>
      <c r="Y73" s="35"/>
      <c r="Z73" s="35"/>
      <c r="AA73" s="35"/>
      <c r="AB73" s="35"/>
    </row>
    <row r="74" spans="1:28" s="18" customFormat="1" ht="15" x14ac:dyDescent="0.25">
      <c r="A74" s="136"/>
      <c r="C74" s="76"/>
      <c r="D74" s="57"/>
      <c r="E74" s="57"/>
      <c r="F74" s="57"/>
      <c r="G74" s="57"/>
      <c r="I74" s="34" t="str">
        <f t="shared" si="1"/>
        <v/>
      </c>
      <c r="J74" s="34"/>
      <c r="K74" s="34"/>
      <c r="L74" s="34"/>
      <c r="M74" s="34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29"/>
      <c r="Y74" s="35"/>
      <c r="Z74" s="35"/>
      <c r="AA74" s="35"/>
      <c r="AB74" s="35"/>
    </row>
    <row r="75" spans="1:28" s="18" customFormat="1" ht="15" x14ac:dyDescent="0.25">
      <c r="A75" s="136"/>
      <c r="C75" s="76"/>
      <c r="D75" s="57"/>
      <c r="E75" s="57"/>
      <c r="F75" s="57"/>
      <c r="G75" s="57"/>
      <c r="I75" s="34" t="str">
        <f t="shared" si="1"/>
        <v/>
      </c>
      <c r="J75" s="34"/>
      <c r="K75" s="34"/>
      <c r="L75" s="34"/>
      <c r="M75" s="34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29"/>
      <c r="Y75" s="35"/>
      <c r="Z75" s="35"/>
      <c r="AA75" s="35"/>
      <c r="AB75" s="35"/>
    </row>
    <row r="76" spans="1:28" s="18" customFormat="1" ht="15" x14ac:dyDescent="0.25">
      <c r="A76" s="136"/>
      <c r="C76" s="76"/>
      <c r="D76" s="57"/>
      <c r="E76" s="57"/>
      <c r="F76" s="57"/>
      <c r="G76" s="57"/>
      <c r="I76" s="34" t="str">
        <f t="shared" si="1"/>
        <v/>
      </c>
      <c r="J76" s="34"/>
      <c r="K76" s="34"/>
      <c r="L76" s="34"/>
      <c r="M76" s="34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29"/>
      <c r="Y76" s="35"/>
      <c r="Z76" s="35"/>
      <c r="AA76" s="35"/>
      <c r="AB76" s="35"/>
    </row>
    <row r="77" spans="1:28" s="18" customFormat="1" ht="15" x14ac:dyDescent="0.25">
      <c r="A77" s="136"/>
      <c r="C77" s="76"/>
      <c r="D77" s="57"/>
      <c r="E77" s="57"/>
      <c r="F77" s="57"/>
      <c r="G77" s="57"/>
      <c r="I77" s="34" t="str">
        <f t="shared" si="1"/>
        <v/>
      </c>
      <c r="J77" s="34"/>
      <c r="K77" s="34"/>
      <c r="L77" s="34"/>
      <c r="M77" s="34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29"/>
      <c r="Y77" s="35"/>
      <c r="Z77" s="35"/>
      <c r="AA77" s="35"/>
      <c r="AB77" s="35"/>
    </row>
    <row r="78" spans="1:28" s="18" customFormat="1" ht="15" x14ac:dyDescent="0.25">
      <c r="A78" s="136"/>
      <c r="C78" s="76"/>
      <c r="D78" s="57"/>
      <c r="E78" s="57"/>
      <c r="F78" s="57"/>
      <c r="G78" s="57"/>
      <c r="I78" s="34" t="str">
        <f t="shared" si="1"/>
        <v/>
      </c>
      <c r="J78" s="34"/>
      <c r="K78" s="34"/>
      <c r="L78" s="34"/>
      <c r="M78" s="34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29"/>
      <c r="Y78" s="35"/>
      <c r="Z78" s="35"/>
      <c r="AA78" s="35"/>
      <c r="AB78" s="35"/>
    </row>
    <row r="79" spans="1:28" s="18" customFormat="1" ht="15" x14ac:dyDescent="0.25">
      <c r="A79" s="136"/>
      <c r="C79" s="76"/>
      <c r="D79" s="57"/>
      <c r="E79" s="57"/>
      <c r="F79" s="57"/>
      <c r="G79" s="57"/>
      <c r="I79" s="34" t="str">
        <f t="shared" si="1"/>
        <v/>
      </c>
      <c r="J79" s="34"/>
      <c r="K79" s="34"/>
      <c r="L79" s="34"/>
      <c r="M79" s="34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29"/>
      <c r="Y79" s="35"/>
      <c r="Z79" s="35"/>
      <c r="AA79" s="35"/>
      <c r="AB79" s="35"/>
    </row>
    <row r="80" spans="1:28" s="18" customFormat="1" ht="15" x14ac:dyDescent="0.25">
      <c r="A80" s="136"/>
      <c r="C80" s="76"/>
      <c r="D80" s="57"/>
      <c r="E80" s="57"/>
      <c r="F80" s="57"/>
      <c r="G80" s="57"/>
      <c r="I80" s="34" t="str">
        <f t="shared" si="1"/>
        <v/>
      </c>
      <c r="J80" s="34"/>
      <c r="K80" s="34"/>
      <c r="L80" s="34"/>
      <c r="M80" s="34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29"/>
      <c r="Y80" s="35"/>
      <c r="Z80" s="35"/>
      <c r="AA80" s="35"/>
      <c r="AB80" s="35"/>
    </row>
    <row r="81" spans="1:28" s="18" customFormat="1" ht="15" x14ac:dyDescent="0.25">
      <c r="A81" s="136"/>
      <c r="C81" s="76"/>
      <c r="D81" s="57"/>
      <c r="E81" s="57"/>
      <c r="F81" s="57"/>
      <c r="G81" s="57"/>
      <c r="I81" s="34" t="str">
        <f t="shared" si="1"/>
        <v/>
      </c>
      <c r="J81" s="34"/>
      <c r="K81" s="34"/>
      <c r="L81" s="34"/>
      <c r="M81" s="34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29"/>
      <c r="Y81" s="35"/>
      <c r="Z81" s="35"/>
      <c r="AA81" s="35"/>
      <c r="AB81" s="35"/>
    </row>
    <row r="82" spans="1:28" s="18" customFormat="1" ht="15" x14ac:dyDescent="0.25">
      <c r="A82" s="136"/>
      <c r="C82" s="76"/>
      <c r="D82" s="57"/>
      <c r="E82" s="57"/>
      <c r="F82" s="57"/>
      <c r="G82" s="57"/>
      <c r="I82" s="34" t="str">
        <f t="shared" si="1"/>
        <v/>
      </c>
      <c r="J82" s="34"/>
      <c r="K82" s="34"/>
      <c r="L82" s="34"/>
      <c r="M82" s="34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29"/>
      <c r="Y82" s="35"/>
      <c r="Z82" s="35"/>
      <c r="AA82" s="35"/>
      <c r="AB82" s="35"/>
    </row>
    <row r="83" spans="1:28" s="18" customFormat="1" ht="15" x14ac:dyDescent="0.25">
      <c r="A83" s="136"/>
      <c r="C83" s="76"/>
      <c r="D83" s="57"/>
      <c r="E83" s="57"/>
      <c r="F83" s="57"/>
      <c r="G83" s="57"/>
      <c r="I83" s="34" t="str">
        <f t="shared" si="1"/>
        <v/>
      </c>
      <c r="J83" s="34"/>
      <c r="K83" s="34"/>
      <c r="L83" s="34"/>
      <c r="M83" s="34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29"/>
      <c r="Y83" s="35"/>
      <c r="Z83" s="35"/>
      <c r="AA83" s="35"/>
      <c r="AB83" s="35"/>
    </row>
    <row r="84" spans="1:28" s="18" customFormat="1" ht="15" x14ac:dyDescent="0.25">
      <c r="A84" s="136"/>
      <c r="C84" s="76"/>
      <c r="D84" s="57"/>
      <c r="E84" s="57"/>
      <c r="F84" s="57"/>
      <c r="G84" s="57"/>
      <c r="I84" s="34" t="str">
        <f t="shared" si="1"/>
        <v/>
      </c>
      <c r="J84" s="34"/>
      <c r="K84" s="34"/>
      <c r="L84" s="34"/>
      <c r="M84" s="34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29"/>
      <c r="Y84" s="35"/>
      <c r="Z84" s="35"/>
      <c r="AA84" s="35"/>
      <c r="AB84" s="35"/>
    </row>
    <row r="85" spans="1:28" s="18" customFormat="1" ht="15" x14ac:dyDescent="0.25">
      <c r="A85" s="136"/>
      <c r="C85" s="76"/>
      <c r="D85" s="57"/>
      <c r="E85" s="57"/>
      <c r="F85" s="57"/>
      <c r="G85" s="57"/>
      <c r="I85" s="34" t="str">
        <f t="shared" si="1"/>
        <v/>
      </c>
      <c r="J85" s="34"/>
      <c r="K85" s="34"/>
      <c r="L85" s="34"/>
      <c r="M85" s="34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29"/>
      <c r="Y85" s="35"/>
      <c r="Z85" s="35"/>
      <c r="AA85" s="35"/>
      <c r="AB85" s="35"/>
    </row>
    <row r="86" spans="1:28" s="18" customFormat="1" ht="15" x14ac:dyDescent="0.25">
      <c r="A86" s="136"/>
      <c r="C86" s="76"/>
      <c r="D86" s="57"/>
      <c r="E86" s="57"/>
      <c r="F86" s="57"/>
      <c r="G86" s="57"/>
      <c r="I86" s="34" t="str">
        <f t="shared" si="1"/>
        <v/>
      </c>
      <c r="J86" s="34"/>
      <c r="K86" s="34"/>
      <c r="L86" s="34"/>
      <c r="M86" s="34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29"/>
      <c r="Y86" s="35"/>
      <c r="Z86" s="35"/>
      <c r="AA86" s="35"/>
      <c r="AB86" s="35"/>
    </row>
    <row r="87" spans="1:28" s="18" customFormat="1" ht="15" x14ac:dyDescent="0.25">
      <c r="A87" s="136"/>
      <c r="C87" s="76"/>
      <c r="D87" s="57"/>
      <c r="E87" s="57"/>
      <c r="F87" s="57"/>
      <c r="G87" s="57"/>
      <c r="I87" s="34" t="str">
        <f t="shared" si="1"/>
        <v/>
      </c>
      <c r="J87" s="34"/>
      <c r="K87" s="34"/>
      <c r="L87" s="34"/>
      <c r="M87" s="34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29"/>
      <c r="Y87" s="35"/>
      <c r="Z87" s="35"/>
      <c r="AA87" s="35"/>
      <c r="AB87" s="35"/>
    </row>
    <row r="88" spans="1:28" s="18" customFormat="1" ht="15" x14ac:dyDescent="0.25">
      <c r="A88" s="136"/>
      <c r="C88" s="76"/>
      <c r="D88" s="57"/>
      <c r="E88" s="57"/>
      <c r="F88" s="57"/>
      <c r="G88" s="57"/>
      <c r="I88" s="34" t="str">
        <f t="shared" si="1"/>
        <v/>
      </c>
      <c r="J88" s="34"/>
      <c r="K88" s="34"/>
      <c r="L88" s="34"/>
      <c r="M88" s="34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29"/>
      <c r="Y88" s="35"/>
      <c r="Z88" s="35"/>
      <c r="AA88" s="35"/>
      <c r="AB88" s="35"/>
    </row>
    <row r="89" spans="1:28" s="18" customFormat="1" ht="15" x14ac:dyDescent="0.25">
      <c r="A89" s="136"/>
      <c r="C89" s="76"/>
      <c r="D89" s="57"/>
      <c r="E89" s="57"/>
      <c r="F89" s="57"/>
      <c r="G89" s="57"/>
      <c r="I89" s="34" t="str">
        <f t="shared" si="1"/>
        <v/>
      </c>
      <c r="J89" s="34"/>
      <c r="K89" s="34"/>
      <c r="L89" s="34"/>
      <c r="M89" s="34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29"/>
      <c r="Y89" s="35"/>
      <c r="Z89" s="35"/>
      <c r="AA89" s="35"/>
      <c r="AB89" s="35"/>
    </row>
    <row r="90" spans="1:28" s="18" customFormat="1" ht="15" x14ac:dyDescent="0.25">
      <c r="A90" s="136"/>
      <c r="C90" s="76"/>
      <c r="D90" s="57"/>
      <c r="E90" s="57"/>
      <c r="F90" s="57"/>
      <c r="G90" s="57"/>
      <c r="I90" s="34" t="str">
        <f t="shared" si="1"/>
        <v/>
      </c>
      <c r="J90" s="34"/>
      <c r="K90" s="34"/>
      <c r="L90" s="34"/>
      <c r="M90" s="34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29"/>
      <c r="Y90" s="35"/>
      <c r="Z90" s="35"/>
      <c r="AA90" s="35"/>
      <c r="AB90" s="35"/>
    </row>
    <row r="91" spans="1:28" s="18" customFormat="1" ht="15" x14ac:dyDescent="0.25">
      <c r="A91" s="136"/>
      <c r="C91" s="76"/>
      <c r="D91" s="57"/>
      <c r="E91" s="57"/>
      <c r="F91" s="57"/>
      <c r="G91" s="57"/>
      <c r="I91" s="34" t="str">
        <f t="shared" si="1"/>
        <v/>
      </c>
      <c r="J91" s="34"/>
      <c r="K91" s="34"/>
      <c r="L91" s="34"/>
      <c r="M91" s="34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29"/>
      <c r="Y91" s="35"/>
      <c r="Z91" s="35"/>
      <c r="AA91" s="35"/>
      <c r="AB91" s="35"/>
    </row>
    <row r="92" spans="1:28" s="18" customFormat="1" ht="15" x14ac:dyDescent="0.25">
      <c r="A92" s="136"/>
      <c r="C92" s="76"/>
      <c r="D92" s="57"/>
      <c r="E92" s="57"/>
      <c r="F92" s="57"/>
      <c r="G92" s="57"/>
      <c r="I92" s="34" t="str">
        <f t="shared" si="1"/>
        <v/>
      </c>
      <c r="J92" s="34"/>
      <c r="K92" s="34"/>
      <c r="L92" s="34"/>
      <c r="M92" s="34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29"/>
      <c r="Y92" s="35"/>
      <c r="Z92" s="35"/>
      <c r="AA92" s="35"/>
      <c r="AB92" s="35"/>
    </row>
    <row r="93" spans="1:28" s="18" customFormat="1" ht="15" x14ac:dyDescent="0.25">
      <c r="A93" s="136"/>
      <c r="C93" s="76"/>
      <c r="D93" s="57"/>
      <c r="E93" s="57"/>
      <c r="F93" s="57"/>
      <c r="G93" s="57"/>
      <c r="I93" s="34" t="str">
        <f t="shared" si="1"/>
        <v/>
      </c>
      <c r="J93" s="34"/>
      <c r="K93" s="34"/>
      <c r="L93" s="34"/>
      <c r="M93" s="34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29"/>
      <c r="Y93" s="35"/>
      <c r="Z93" s="35"/>
      <c r="AA93" s="35"/>
      <c r="AB93" s="35"/>
    </row>
    <row r="94" spans="1:28" s="18" customFormat="1" ht="15" x14ac:dyDescent="0.25">
      <c r="A94" s="136"/>
      <c r="C94" s="76"/>
      <c r="D94" s="57"/>
      <c r="E94" s="57"/>
      <c r="F94" s="57"/>
      <c r="G94" s="57"/>
      <c r="I94" s="34" t="str">
        <f t="shared" si="1"/>
        <v/>
      </c>
      <c r="J94" s="34"/>
      <c r="K94" s="34"/>
      <c r="L94" s="34"/>
      <c r="M94" s="34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29"/>
      <c r="Y94" s="35"/>
      <c r="Z94" s="35"/>
      <c r="AA94" s="35"/>
      <c r="AB94" s="35"/>
    </row>
    <row r="95" spans="1:28" s="18" customFormat="1" ht="15" x14ac:dyDescent="0.25">
      <c r="A95" s="136"/>
      <c r="C95" s="76"/>
      <c r="D95" s="57"/>
      <c r="E95" s="57"/>
      <c r="F95" s="57"/>
      <c r="G95" s="57"/>
      <c r="I95" s="34" t="str">
        <f t="shared" si="1"/>
        <v/>
      </c>
      <c r="J95" s="34"/>
      <c r="K95" s="34"/>
      <c r="L95" s="34"/>
      <c r="M95" s="34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29"/>
      <c r="Y95" s="35"/>
      <c r="Z95" s="35"/>
      <c r="AA95" s="35"/>
      <c r="AB95" s="35"/>
    </row>
    <row r="96" spans="1:28" s="18" customFormat="1" ht="15" x14ac:dyDescent="0.25">
      <c r="A96" s="136"/>
      <c r="C96" s="76"/>
      <c r="D96" s="57"/>
      <c r="E96" s="57"/>
      <c r="F96" s="57"/>
      <c r="G96" s="57"/>
      <c r="I96" s="34" t="str">
        <f t="shared" si="1"/>
        <v/>
      </c>
      <c r="J96" s="34"/>
      <c r="K96" s="34"/>
      <c r="L96" s="34"/>
      <c r="M96" s="34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29"/>
      <c r="Y96" s="35"/>
      <c r="Z96" s="35"/>
      <c r="AA96" s="35"/>
      <c r="AB96" s="35"/>
    </row>
    <row r="97" spans="1:28" s="18" customFormat="1" ht="15" x14ac:dyDescent="0.25">
      <c r="A97" s="136"/>
      <c r="C97" s="76"/>
      <c r="D97" s="57"/>
      <c r="E97" s="57"/>
      <c r="F97" s="57"/>
      <c r="G97" s="57"/>
      <c r="I97" s="34" t="str">
        <f t="shared" si="1"/>
        <v/>
      </c>
      <c r="J97" s="34"/>
      <c r="K97" s="34"/>
      <c r="L97" s="34"/>
      <c r="M97" s="34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29"/>
      <c r="Y97" s="35"/>
      <c r="Z97" s="35"/>
      <c r="AA97" s="35"/>
      <c r="AB97" s="35"/>
    </row>
    <row r="98" spans="1:28" s="18" customFormat="1" ht="15" x14ac:dyDescent="0.25">
      <c r="A98" s="136"/>
      <c r="C98" s="76"/>
      <c r="D98" s="57"/>
      <c r="E98" s="57"/>
      <c r="F98" s="57"/>
      <c r="G98" s="57"/>
      <c r="I98" s="34" t="str">
        <f t="shared" si="1"/>
        <v/>
      </c>
      <c r="J98" s="34"/>
      <c r="K98" s="34"/>
      <c r="L98" s="34"/>
      <c r="M98" s="34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29"/>
      <c r="Y98" s="35"/>
      <c r="Z98" s="35"/>
      <c r="AA98" s="35"/>
      <c r="AB98" s="35"/>
    </row>
    <row r="99" spans="1:28" s="18" customFormat="1" ht="15" x14ac:dyDescent="0.25">
      <c r="A99" s="136"/>
      <c r="C99" s="76"/>
      <c r="D99" s="57"/>
      <c r="E99" s="57"/>
      <c r="F99" s="57"/>
      <c r="G99" s="57"/>
      <c r="I99" s="34" t="str">
        <f t="shared" si="1"/>
        <v/>
      </c>
      <c r="J99" s="34"/>
      <c r="K99" s="34"/>
      <c r="L99" s="34"/>
      <c r="M99" s="34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29"/>
      <c r="Y99" s="35"/>
      <c r="Z99" s="35"/>
      <c r="AA99" s="35"/>
      <c r="AB99" s="35"/>
    </row>
    <row r="100" spans="1:28" s="18" customFormat="1" ht="15" x14ac:dyDescent="0.25">
      <c r="A100" s="136"/>
      <c r="C100" s="76"/>
      <c r="D100" s="57"/>
      <c r="E100" s="57"/>
      <c r="F100" s="57"/>
      <c r="G100" s="57"/>
      <c r="I100" s="34" t="str">
        <f t="shared" si="1"/>
        <v/>
      </c>
      <c r="J100" s="34"/>
      <c r="K100" s="34"/>
      <c r="L100" s="34"/>
      <c r="M100" s="34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29"/>
      <c r="Y100" s="35"/>
      <c r="Z100" s="35"/>
      <c r="AA100" s="35"/>
      <c r="AB100" s="35"/>
    </row>
    <row r="101" spans="1:28" s="18" customFormat="1" ht="15" x14ac:dyDescent="0.25">
      <c r="A101" s="136"/>
      <c r="C101" s="76"/>
      <c r="D101" s="57"/>
      <c r="E101" s="57"/>
      <c r="F101" s="57"/>
      <c r="G101" s="57"/>
      <c r="I101" s="34" t="str">
        <f t="shared" si="1"/>
        <v/>
      </c>
      <c r="J101" s="34"/>
      <c r="K101" s="34"/>
      <c r="L101" s="34"/>
      <c r="M101" s="34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29"/>
      <c r="Y101" s="35"/>
      <c r="Z101" s="35"/>
      <c r="AA101" s="35"/>
      <c r="AB101" s="35"/>
    </row>
    <row r="102" spans="1:28" s="18" customFormat="1" ht="15" x14ac:dyDescent="0.25">
      <c r="A102" s="136"/>
      <c r="C102" s="76"/>
      <c r="D102" s="57"/>
      <c r="E102" s="57"/>
      <c r="F102" s="57"/>
      <c r="G102" s="57"/>
      <c r="I102" s="34" t="str">
        <f t="shared" si="1"/>
        <v/>
      </c>
      <c r="J102" s="34"/>
      <c r="K102" s="34"/>
      <c r="L102" s="34"/>
      <c r="M102" s="34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29"/>
      <c r="Y102" s="35"/>
      <c r="Z102" s="35"/>
      <c r="AA102" s="35"/>
      <c r="AB102" s="35"/>
    </row>
    <row r="103" spans="1:28" s="18" customFormat="1" ht="15" x14ac:dyDescent="0.25">
      <c r="A103" s="136"/>
      <c r="C103" s="76"/>
      <c r="D103" s="57"/>
      <c r="E103" s="57"/>
      <c r="F103" s="57"/>
      <c r="G103" s="57"/>
      <c r="I103" s="34" t="str">
        <f t="shared" si="1"/>
        <v/>
      </c>
      <c r="J103" s="34"/>
      <c r="K103" s="34"/>
      <c r="L103" s="34"/>
      <c r="M103" s="34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29"/>
      <c r="Y103" s="35"/>
      <c r="Z103" s="35"/>
      <c r="AA103" s="35"/>
      <c r="AB103" s="35"/>
    </row>
    <row r="104" spans="1:28" s="18" customFormat="1" ht="15" x14ac:dyDescent="0.25">
      <c r="A104" s="136"/>
      <c r="C104" s="76"/>
      <c r="D104" s="57"/>
      <c r="E104" s="57"/>
      <c r="F104" s="57"/>
      <c r="G104" s="57"/>
      <c r="I104" s="34" t="str">
        <f t="shared" si="1"/>
        <v/>
      </c>
      <c r="J104" s="34"/>
      <c r="K104" s="34"/>
      <c r="L104" s="34"/>
      <c r="M104" s="34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29"/>
      <c r="Y104" s="35"/>
      <c r="Z104" s="35"/>
      <c r="AA104" s="35"/>
      <c r="AB104" s="35"/>
    </row>
    <row r="105" spans="1:28" s="18" customFormat="1" ht="15" x14ac:dyDescent="0.25">
      <c r="A105" s="136"/>
      <c r="C105" s="76"/>
      <c r="D105" s="57"/>
      <c r="E105" s="57"/>
      <c r="F105" s="57"/>
      <c r="G105" s="57"/>
      <c r="I105" s="34" t="str">
        <f t="shared" si="1"/>
        <v/>
      </c>
      <c r="J105" s="34"/>
      <c r="K105" s="34"/>
      <c r="L105" s="34"/>
      <c r="M105" s="34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29"/>
      <c r="Y105" s="35"/>
      <c r="Z105" s="35"/>
      <c r="AA105" s="35"/>
      <c r="AB105" s="35"/>
    </row>
    <row r="106" spans="1:28" s="18" customFormat="1" ht="15" x14ac:dyDescent="0.25">
      <c r="A106" s="136"/>
      <c r="C106" s="76"/>
      <c r="D106" s="57"/>
      <c r="E106" s="57"/>
      <c r="F106" s="57"/>
      <c r="G106" s="57"/>
      <c r="I106" s="34" t="str">
        <f t="shared" si="1"/>
        <v/>
      </c>
      <c r="J106" s="34"/>
      <c r="K106" s="34"/>
      <c r="L106" s="34"/>
      <c r="M106" s="34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29"/>
      <c r="Y106" s="35"/>
      <c r="Z106" s="35"/>
      <c r="AA106" s="35"/>
      <c r="AB106" s="35"/>
    </row>
    <row r="107" spans="1:28" s="18" customFormat="1" ht="15" x14ac:dyDescent="0.25">
      <c r="A107" s="136"/>
      <c r="C107" s="76"/>
      <c r="D107" s="57"/>
      <c r="E107" s="57"/>
      <c r="F107" s="57"/>
      <c r="G107" s="57"/>
      <c r="I107" s="34" t="str">
        <f t="shared" si="1"/>
        <v/>
      </c>
      <c r="J107" s="34"/>
      <c r="K107" s="34"/>
      <c r="L107" s="34"/>
      <c r="M107" s="34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29"/>
      <c r="Y107" s="35"/>
      <c r="Z107" s="35"/>
      <c r="AA107" s="35"/>
      <c r="AB107" s="35"/>
    </row>
    <row r="108" spans="1:28" s="18" customFormat="1" ht="15" x14ac:dyDescent="0.25">
      <c r="A108" s="136"/>
      <c r="C108" s="76"/>
      <c r="D108" s="57"/>
      <c r="E108" s="57"/>
      <c r="F108" s="57"/>
      <c r="G108" s="57"/>
      <c r="I108" s="34" t="str">
        <f t="shared" si="1"/>
        <v/>
      </c>
      <c r="J108" s="34"/>
      <c r="K108" s="34"/>
      <c r="L108" s="34"/>
      <c r="M108" s="34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29"/>
      <c r="Y108" s="35"/>
      <c r="Z108" s="35"/>
      <c r="AA108" s="35"/>
      <c r="AB108" s="35"/>
    </row>
    <row r="109" spans="1:28" s="18" customFormat="1" ht="15" x14ac:dyDescent="0.25">
      <c r="A109" s="136"/>
      <c r="C109" s="76"/>
      <c r="D109" s="57"/>
      <c r="E109" s="57"/>
      <c r="F109" s="57"/>
      <c r="G109" s="57"/>
      <c r="I109" s="34" t="str">
        <f t="shared" si="1"/>
        <v/>
      </c>
      <c r="J109" s="34"/>
      <c r="K109" s="34"/>
      <c r="L109" s="34"/>
      <c r="M109" s="34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29"/>
      <c r="Y109" s="35"/>
      <c r="Z109" s="35"/>
      <c r="AA109" s="35"/>
      <c r="AB109" s="35"/>
    </row>
    <row r="110" spans="1:28" s="18" customFormat="1" ht="15" x14ac:dyDescent="0.25">
      <c r="A110" s="136"/>
      <c r="C110" s="76"/>
      <c r="D110" s="57"/>
      <c r="E110" s="57"/>
      <c r="F110" s="57"/>
      <c r="G110" s="57"/>
      <c r="I110" s="34" t="str">
        <f t="shared" si="1"/>
        <v/>
      </c>
      <c r="J110" s="34"/>
      <c r="K110" s="34"/>
      <c r="L110" s="34"/>
      <c r="M110" s="34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29"/>
      <c r="Y110" s="35"/>
      <c r="Z110" s="35"/>
      <c r="AA110" s="35"/>
      <c r="AB110" s="35"/>
    </row>
    <row r="111" spans="1:28" s="18" customFormat="1" ht="15" x14ac:dyDescent="0.25">
      <c r="A111" s="136"/>
      <c r="C111" s="76"/>
      <c r="D111" s="57"/>
      <c r="E111" s="57"/>
      <c r="F111" s="57"/>
      <c r="G111" s="57"/>
      <c r="I111" s="34" t="str">
        <f t="shared" si="1"/>
        <v/>
      </c>
      <c r="J111" s="34"/>
      <c r="K111" s="34"/>
      <c r="L111" s="34"/>
      <c r="M111" s="34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29"/>
      <c r="Y111" s="35"/>
      <c r="Z111" s="35"/>
      <c r="AA111" s="35"/>
      <c r="AB111" s="35"/>
    </row>
    <row r="112" spans="1:28" s="18" customFormat="1" ht="15" x14ac:dyDescent="0.25">
      <c r="A112" s="136"/>
      <c r="C112" s="76"/>
      <c r="D112" s="57"/>
      <c r="E112" s="57"/>
      <c r="F112" s="57"/>
      <c r="G112" s="57"/>
      <c r="I112" s="34" t="str">
        <f t="shared" si="1"/>
        <v/>
      </c>
      <c r="J112" s="34"/>
      <c r="K112" s="34"/>
      <c r="L112" s="34"/>
      <c r="M112" s="34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29"/>
      <c r="Y112" s="35"/>
      <c r="Z112" s="35"/>
      <c r="AA112" s="35"/>
      <c r="AB112" s="35"/>
    </row>
    <row r="113" spans="1:28" s="18" customFormat="1" ht="15" x14ac:dyDescent="0.25">
      <c r="A113" s="136"/>
      <c r="C113" s="76"/>
      <c r="D113" s="57"/>
      <c r="E113" s="57"/>
      <c r="F113" s="57"/>
      <c r="G113" s="57"/>
      <c r="I113" s="34" t="str">
        <f t="shared" si="1"/>
        <v/>
      </c>
      <c r="J113" s="34"/>
      <c r="K113" s="34"/>
      <c r="L113" s="34"/>
      <c r="M113" s="34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29"/>
      <c r="Y113" s="35"/>
      <c r="Z113" s="35"/>
      <c r="AA113" s="35"/>
      <c r="AB113" s="35"/>
    </row>
    <row r="114" spans="1:28" s="18" customFormat="1" ht="15" x14ac:dyDescent="0.25">
      <c r="A114" s="136"/>
      <c r="C114" s="76"/>
      <c r="D114" s="57"/>
      <c r="E114" s="57"/>
      <c r="F114" s="57"/>
      <c r="G114" s="57"/>
      <c r="I114" s="34" t="str">
        <f t="shared" si="1"/>
        <v/>
      </c>
      <c r="J114" s="34"/>
      <c r="K114" s="34"/>
      <c r="L114" s="34"/>
      <c r="M114" s="34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29"/>
      <c r="Y114" s="35"/>
      <c r="Z114" s="35"/>
      <c r="AA114" s="35"/>
      <c r="AB114" s="35"/>
    </row>
    <row r="115" spans="1:28" s="18" customFormat="1" ht="15" x14ac:dyDescent="0.25">
      <c r="A115" s="136"/>
      <c r="C115" s="76"/>
      <c r="D115" s="57"/>
      <c r="E115" s="57"/>
      <c r="F115" s="57"/>
      <c r="G115" s="57"/>
      <c r="I115" s="34" t="str">
        <f t="shared" si="1"/>
        <v/>
      </c>
      <c r="J115" s="34"/>
      <c r="K115" s="34"/>
      <c r="L115" s="34"/>
      <c r="M115" s="34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29"/>
      <c r="Y115" s="35"/>
      <c r="Z115" s="35"/>
      <c r="AA115" s="35"/>
      <c r="AB115" s="35"/>
    </row>
    <row r="116" spans="1:28" s="18" customFormat="1" ht="15" x14ac:dyDescent="0.25">
      <c r="A116" s="136"/>
      <c r="C116" s="76"/>
      <c r="D116" s="57"/>
      <c r="E116" s="57"/>
      <c r="F116" s="57"/>
      <c r="G116" s="57"/>
      <c r="I116" s="34" t="str">
        <f t="shared" si="1"/>
        <v/>
      </c>
      <c r="J116" s="34"/>
      <c r="K116" s="34"/>
      <c r="L116" s="34"/>
      <c r="M116" s="34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29"/>
      <c r="Y116" s="35"/>
      <c r="Z116" s="35"/>
      <c r="AA116" s="35"/>
      <c r="AB116" s="35"/>
    </row>
    <row r="117" spans="1:28" s="18" customFormat="1" ht="15" x14ac:dyDescent="0.25">
      <c r="A117" s="136"/>
      <c r="C117" s="76"/>
      <c r="D117" s="57"/>
      <c r="E117" s="57"/>
      <c r="F117" s="57"/>
      <c r="G117" s="57"/>
      <c r="I117" s="34" t="str">
        <f t="shared" si="1"/>
        <v/>
      </c>
      <c r="J117" s="34"/>
      <c r="K117" s="34"/>
      <c r="L117" s="34"/>
      <c r="M117" s="34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29"/>
      <c r="Y117" s="35"/>
      <c r="Z117" s="35"/>
      <c r="AA117" s="35"/>
      <c r="AB117" s="35"/>
    </row>
    <row r="118" spans="1:28" s="18" customFormat="1" ht="15" x14ac:dyDescent="0.25">
      <c r="A118" s="136"/>
      <c r="C118" s="76"/>
      <c r="D118" s="57"/>
      <c r="E118" s="57"/>
      <c r="F118" s="57"/>
      <c r="G118" s="57"/>
      <c r="I118" s="34" t="str">
        <f t="shared" si="1"/>
        <v/>
      </c>
      <c r="J118" s="34"/>
      <c r="K118" s="34"/>
      <c r="L118" s="34"/>
      <c r="M118" s="34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29"/>
      <c r="Y118" s="35"/>
      <c r="Z118" s="35"/>
      <c r="AA118" s="35"/>
      <c r="AB118" s="35"/>
    </row>
    <row r="119" spans="1:28" s="18" customFormat="1" ht="15" x14ac:dyDescent="0.25">
      <c r="A119" s="136"/>
      <c r="C119" s="76"/>
      <c r="D119" s="57"/>
      <c r="E119" s="57"/>
      <c r="F119" s="57"/>
      <c r="G119" s="57"/>
      <c r="I119" s="34" t="str">
        <f t="shared" si="1"/>
        <v/>
      </c>
      <c r="J119" s="34"/>
      <c r="K119" s="34"/>
      <c r="L119" s="34"/>
      <c r="M119" s="34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29"/>
      <c r="Y119" s="35"/>
      <c r="Z119" s="35"/>
      <c r="AA119" s="35"/>
      <c r="AB119" s="35"/>
    </row>
    <row r="120" spans="1:28" s="18" customFormat="1" ht="15" x14ac:dyDescent="0.25">
      <c r="A120" s="136"/>
      <c r="C120" s="76"/>
      <c r="D120" s="57"/>
      <c r="E120" s="57"/>
      <c r="F120" s="57"/>
      <c r="G120" s="57"/>
      <c r="I120" s="34" t="str">
        <f t="shared" si="1"/>
        <v/>
      </c>
      <c r="J120" s="34"/>
      <c r="K120" s="34"/>
      <c r="L120" s="34"/>
      <c r="M120" s="34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29"/>
      <c r="Y120" s="35"/>
      <c r="Z120" s="35"/>
      <c r="AA120" s="35"/>
      <c r="AB120" s="35"/>
    </row>
    <row r="121" spans="1:28" s="18" customFormat="1" ht="15" x14ac:dyDescent="0.25">
      <c r="A121" s="136"/>
      <c r="C121" s="76"/>
      <c r="D121" s="57"/>
      <c r="E121" s="57"/>
      <c r="F121" s="57"/>
      <c r="G121" s="57"/>
      <c r="I121" s="34" t="str">
        <f t="shared" si="1"/>
        <v/>
      </c>
      <c r="J121" s="34"/>
      <c r="K121" s="34"/>
      <c r="L121" s="34"/>
      <c r="M121" s="34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29"/>
      <c r="Y121" s="35"/>
      <c r="Z121" s="35"/>
      <c r="AA121" s="35"/>
      <c r="AB121" s="35"/>
    </row>
    <row r="122" spans="1:28" s="18" customFormat="1" ht="15" x14ac:dyDescent="0.25">
      <c r="A122" s="136"/>
      <c r="C122" s="76"/>
      <c r="D122" s="57"/>
      <c r="E122" s="57"/>
      <c r="F122" s="57"/>
      <c r="G122" s="57"/>
      <c r="I122" s="34" t="str">
        <f t="shared" si="1"/>
        <v/>
      </c>
      <c r="J122" s="34"/>
      <c r="K122" s="34"/>
      <c r="L122" s="34"/>
      <c r="M122" s="34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29"/>
      <c r="Y122" s="35"/>
      <c r="Z122" s="35"/>
      <c r="AA122" s="35"/>
      <c r="AB122" s="35"/>
    </row>
    <row r="123" spans="1:28" s="18" customFormat="1" ht="15" x14ac:dyDescent="0.25">
      <c r="A123" s="136"/>
      <c r="C123" s="76"/>
      <c r="D123" s="57"/>
      <c r="E123" s="57"/>
      <c r="F123" s="57"/>
      <c r="G123" s="57"/>
      <c r="I123" s="34" t="str">
        <f t="shared" si="1"/>
        <v/>
      </c>
      <c r="J123" s="34"/>
      <c r="K123" s="34"/>
      <c r="L123" s="34"/>
      <c r="M123" s="34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29"/>
      <c r="Y123" s="35"/>
      <c r="Z123" s="35"/>
      <c r="AA123" s="35"/>
      <c r="AB123" s="35"/>
    </row>
    <row r="124" spans="1:28" s="18" customFormat="1" ht="15" x14ac:dyDescent="0.25">
      <c r="A124" s="136"/>
      <c r="C124" s="76"/>
      <c r="D124" s="57"/>
      <c r="E124" s="57"/>
      <c r="F124" s="57"/>
      <c r="G124" s="57"/>
      <c r="I124" s="34" t="str">
        <f t="shared" si="1"/>
        <v/>
      </c>
      <c r="J124" s="34"/>
      <c r="K124" s="34"/>
      <c r="L124" s="34"/>
      <c r="M124" s="34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29"/>
      <c r="Y124" s="35"/>
      <c r="Z124" s="35"/>
      <c r="AA124" s="35"/>
      <c r="AB124" s="35"/>
    </row>
    <row r="125" spans="1:28" s="18" customFormat="1" ht="15" x14ac:dyDescent="0.25">
      <c r="A125" s="136"/>
      <c r="C125" s="76"/>
      <c r="D125" s="57"/>
      <c r="E125" s="57"/>
      <c r="F125" s="57"/>
      <c r="G125" s="57"/>
      <c r="I125" s="34" t="str">
        <f t="shared" si="1"/>
        <v/>
      </c>
      <c r="J125" s="34"/>
      <c r="K125" s="34"/>
      <c r="L125" s="34"/>
      <c r="M125" s="34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29"/>
      <c r="Y125" s="35"/>
      <c r="Z125" s="35"/>
      <c r="AA125" s="35"/>
      <c r="AB125" s="35"/>
    </row>
    <row r="126" spans="1:28" s="18" customFormat="1" ht="15" x14ac:dyDescent="0.25">
      <c r="A126" s="136"/>
      <c r="C126" s="76"/>
      <c r="D126" s="57"/>
      <c r="E126" s="57"/>
      <c r="F126" s="57"/>
      <c r="G126" s="57"/>
      <c r="I126" s="34" t="str">
        <f t="shared" si="1"/>
        <v/>
      </c>
      <c r="J126" s="34"/>
      <c r="K126" s="34"/>
      <c r="L126" s="34"/>
      <c r="M126" s="34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29"/>
      <c r="Y126" s="35"/>
      <c r="Z126" s="35"/>
      <c r="AA126" s="35"/>
      <c r="AB126" s="35"/>
    </row>
    <row r="127" spans="1:28" s="18" customFormat="1" ht="15" x14ac:dyDescent="0.25">
      <c r="A127" s="136"/>
      <c r="C127" s="76"/>
      <c r="D127" s="57"/>
      <c r="E127" s="57"/>
      <c r="F127" s="57"/>
      <c r="G127" s="57"/>
      <c r="I127" s="34" t="str">
        <f t="shared" si="1"/>
        <v/>
      </c>
      <c r="J127" s="34"/>
      <c r="K127" s="34"/>
      <c r="L127" s="34"/>
      <c r="M127" s="34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29"/>
      <c r="Y127" s="35"/>
      <c r="Z127" s="35"/>
      <c r="AA127" s="35"/>
      <c r="AB127" s="35"/>
    </row>
    <row r="128" spans="1:28" s="18" customFormat="1" ht="15" x14ac:dyDescent="0.25">
      <c r="A128" s="136"/>
      <c r="C128" s="76"/>
      <c r="D128" s="57"/>
      <c r="E128" s="57"/>
      <c r="F128" s="57"/>
      <c r="G128" s="57"/>
      <c r="I128" s="34" t="str">
        <f t="shared" si="1"/>
        <v/>
      </c>
      <c r="J128" s="34"/>
      <c r="K128" s="34"/>
      <c r="L128" s="34"/>
      <c r="M128" s="34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29"/>
      <c r="Y128" s="35"/>
      <c r="Z128" s="35"/>
      <c r="AA128" s="35"/>
      <c r="AB128" s="35"/>
    </row>
    <row r="129" spans="1:28" s="18" customFormat="1" ht="15" x14ac:dyDescent="0.25">
      <c r="A129" s="136"/>
      <c r="C129" s="76"/>
      <c r="D129" s="57"/>
      <c r="E129" s="57"/>
      <c r="F129" s="57"/>
      <c r="G129" s="57"/>
      <c r="I129" s="34" t="str">
        <f t="shared" si="1"/>
        <v/>
      </c>
      <c r="J129" s="34"/>
      <c r="K129" s="34"/>
      <c r="L129" s="34"/>
      <c r="M129" s="34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29"/>
      <c r="Y129" s="35"/>
      <c r="Z129" s="35"/>
      <c r="AA129" s="35"/>
      <c r="AB129" s="35"/>
    </row>
    <row r="130" spans="1:28" s="18" customFormat="1" ht="15" x14ac:dyDescent="0.25">
      <c r="A130" s="136"/>
      <c r="C130" s="76"/>
      <c r="D130" s="57"/>
      <c r="E130" s="57"/>
      <c r="F130" s="57"/>
      <c r="G130" s="57"/>
      <c r="I130" s="34" t="str">
        <f t="shared" si="1"/>
        <v/>
      </c>
      <c r="J130" s="34"/>
      <c r="K130" s="34"/>
      <c r="L130" s="34"/>
      <c r="M130" s="34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29"/>
      <c r="Y130" s="35"/>
      <c r="Z130" s="35"/>
      <c r="AA130" s="35"/>
      <c r="AB130" s="35"/>
    </row>
    <row r="131" spans="1:28" s="18" customFormat="1" ht="15" x14ac:dyDescent="0.25">
      <c r="A131" s="136"/>
      <c r="C131" s="76"/>
      <c r="D131" s="57"/>
      <c r="E131" s="57"/>
      <c r="F131" s="57"/>
      <c r="G131" s="57"/>
      <c r="I131" s="34" t="str">
        <f t="shared" si="1"/>
        <v/>
      </c>
      <c r="J131" s="34"/>
      <c r="K131" s="34"/>
      <c r="L131" s="34"/>
      <c r="M131" s="34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29"/>
      <c r="Y131" s="35"/>
      <c r="Z131" s="35"/>
      <c r="AA131" s="35"/>
      <c r="AB131" s="35"/>
    </row>
    <row r="132" spans="1:28" s="18" customFormat="1" ht="15" x14ac:dyDescent="0.25">
      <c r="A132" s="136"/>
      <c r="C132" s="76"/>
      <c r="D132" s="57"/>
      <c r="E132" s="57"/>
      <c r="F132" s="57"/>
      <c r="G132" s="57"/>
      <c r="I132" s="34" t="str">
        <f t="shared" si="1"/>
        <v/>
      </c>
      <c r="J132" s="34"/>
      <c r="K132" s="34"/>
      <c r="L132" s="34"/>
      <c r="M132" s="34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29"/>
      <c r="Y132" s="35"/>
      <c r="Z132" s="35"/>
      <c r="AA132" s="35"/>
      <c r="AB132" s="35"/>
    </row>
    <row r="133" spans="1:28" s="18" customFormat="1" ht="15" x14ac:dyDescent="0.25">
      <c r="A133" s="136"/>
      <c r="C133" s="76"/>
      <c r="D133" s="57"/>
      <c r="E133" s="57"/>
      <c r="F133" s="57"/>
      <c r="G133" s="57"/>
      <c r="I133" s="34" t="str">
        <f t="shared" si="1"/>
        <v/>
      </c>
      <c r="J133" s="34"/>
      <c r="K133" s="34"/>
      <c r="L133" s="34"/>
      <c r="M133" s="34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29"/>
      <c r="Y133" s="35"/>
      <c r="Z133" s="35"/>
      <c r="AA133" s="35"/>
      <c r="AB133" s="35"/>
    </row>
    <row r="134" spans="1:28" s="18" customFormat="1" ht="15" x14ac:dyDescent="0.25">
      <c r="A134" s="136"/>
      <c r="C134" s="76"/>
      <c r="D134" s="57"/>
      <c r="E134" s="57"/>
      <c r="F134" s="57"/>
      <c r="G134" s="57"/>
      <c r="I134" s="34" t="str">
        <f t="shared" si="1"/>
        <v/>
      </c>
      <c r="J134" s="34"/>
      <c r="K134" s="34"/>
      <c r="L134" s="34"/>
      <c r="M134" s="34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29"/>
      <c r="Y134" s="35"/>
      <c r="Z134" s="35"/>
      <c r="AA134" s="35"/>
      <c r="AB134" s="35"/>
    </row>
    <row r="135" spans="1:28" s="18" customFormat="1" ht="15" x14ac:dyDescent="0.25">
      <c r="A135" s="136"/>
      <c r="C135" s="76"/>
      <c r="D135" s="57"/>
      <c r="E135" s="57"/>
      <c r="F135" s="57"/>
      <c r="G135" s="57"/>
      <c r="I135" s="34" t="str">
        <f t="shared" ref="I135:I198" si="2">IF(C135="","",VLOOKUP(MONTH(C135),$O$5:$P$16,2,FALSE))</f>
        <v/>
      </c>
      <c r="J135" s="34"/>
      <c r="K135" s="34"/>
      <c r="L135" s="34"/>
      <c r="M135" s="34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29"/>
      <c r="Y135" s="35"/>
      <c r="Z135" s="35"/>
      <c r="AA135" s="35"/>
      <c r="AB135" s="35"/>
    </row>
    <row r="136" spans="1:28" s="18" customFormat="1" ht="15" x14ac:dyDescent="0.25">
      <c r="A136" s="136"/>
      <c r="C136" s="76"/>
      <c r="D136" s="57"/>
      <c r="E136" s="57"/>
      <c r="F136" s="57"/>
      <c r="G136" s="57"/>
      <c r="I136" s="34" t="str">
        <f t="shared" si="2"/>
        <v/>
      </c>
      <c r="J136" s="34"/>
      <c r="K136" s="34"/>
      <c r="L136" s="34"/>
      <c r="M136" s="34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29"/>
      <c r="Y136" s="35"/>
      <c r="Z136" s="35"/>
      <c r="AA136" s="35"/>
      <c r="AB136" s="35"/>
    </row>
    <row r="137" spans="1:28" s="18" customFormat="1" ht="15" x14ac:dyDescent="0.25">
      <c r="A137" s="136"/>
      <c r="C137" s="76"/>
      <c r="D137" s="57"/>
      <c r="E137" s="57"/>
      <c r="F137" s="57"/>
      <c r="G137" s="57"/>
      <c r="I137" s="34" t="str">
        <f t="shared" si="2"/>
        <v/>
      </c>
      <c r="J137" s="34"/>
      <c r="K137" s="34"/>
      <c r="L137" s="34"/>
      <c r="M137" s="34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29"/>
      <c r="Y137" s="35"/>
      <c r="Z137" s="35"/>
      <c r="AA137" s="35"/>
      <c r="AB137" s="35"/>
    </row>
    <row r="138" spans="1:28" s="18" customFormat="1" ht="15" x14ac:dyDescent="0.25">
      <c r="A138" s="136"/>
      <c r="C138" s="76"/>
      <c r="D138" s="57"/>
      <c r="E138" s="57"/>
      <c r="F138" s="57"/>
      <c r="G138" s="57"/>
      <c r="I138" s="34" t="str">
        <f t="shared" si="2"/>
        <v/>
      </c>
      <c r="J138" s="34"/>
      <c r="K138" s="34"/>
      <c r="L138" s="34"/>
      <c r="M138" s="34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29"/>
      <c r="Y138" s="35"/>
      <c r="Z138" s="35"/>
      <c r="AA138" s="35"/>
      <c r="AB138" s="35"/>
    </row>
    <row r="139" spans="1:28" s="18" customFormat="1" ht="15" x14ac:dyDescent="0.25">
      <c r="A139" s="136"/>
      <c r="C139" s="76"/>
      <c r="D139" s="57"/>
      <c r="E139" s="57"/>
      <c r="F139" s="57"/>
      <c r="G139" s="57"/>
      <c r="I139" s="34" t="str">
        <f t="shared" si="2"/>
        <v/>
      </c>
      <c r="J139" s="34"/>
      <c r="K139" s="34"/>
      <c r="L139" s="34"/>
      <c r="M139" s="34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29"/>
      <c r="Y139" s="35"/>
      <c r="Z139" s="35"/>
      <c r="AA139" s="35"/>
      <c r="AB139" s="35"/>
    </row>
    <row r="140" spans="1:28" s="18" customFormat="1" ht="15" x14ac:dyDescent="0.25">
      <c r="A140" s="136"/>
      <c r="C140" s="76"/>
      <c r="D140" s="57"/>
      <c r="E140" s="57"/>
      <c r="F140" s="57"/>
      <c r="G140" s="57"/>
      <c r="I140" s="34" t="str">
        <f t="shared" si="2"/>
        <v/>
      </c>
      <c r="J140" s="34"/>
      <c r="K140" s="34"/>
      <c r="L140" s="34"/>
      <c r="M140" s="34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29"/>
      <c r="Y140" s="35"/>
      <c r="Z140" s="35"/>
      <c r="AA140" s="35"/>
      <c r="AB140" s="35"/>
    </row>
    <row r="141" spans="1:28" s="18" customFormat="1" ht="15" x14ac:dyDescent="0.25">
      <c r="A141" s="136"/>
      <c r="C141" s="76"/>
      <c r="D141" s="57"/>
      <c r="E141" s="57"/>
      <c r="F141" s="57"/>
      <c r="G141" s="57"/>
      <c r="I141" s="34" t="str">
        <f t="shared" si="2"/>
        <v/>
      </c>
      <c r="J141" s="34"/>
      <c r="K141" s="34"/>
      <c r="L141" s="34"/>
      <c r="M141" s="34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29"/>
      <c r="Y141" s="35"/>
      <c r="Z141" s="35"/>
      <c r="AA141" s="35"/>
      <c r="AB141" s="35"/>
    </row>
    <row r="142" spans="1:28" s="18" customFormat="1" ht="15" x14ac:dyDescent="0.25">
      <c r="A142" s="136"/>
      <c r="C142" s="76"/>
      <c r="D142" s="57"/>
      <c r="E142" s="57"/>
      <c r="F142" s="57"/>
      <c r="G142" s="57"/>
      <c r="I142" s="34" t="str">
        <f t="shared" si="2"/>
        <v/>
      </c>
      <c r="J142" s="34"/>
      <c r="K142" s="34"/>
      <c r="L142" s="34"/>
      <c r="M142" s="34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29"/>
      <c r="Y142" s="35"/>
      <c r="Z142" s="35"/>
      <c r="AA142" s="35"/>
      <c r="AB142" s="35"/>
    </row>
    <row r="143" spans="1:28" s="18" customFormat="1" ht="15" x14ac:dyDescent="0.25">
      <c r="A143" s="136"/>
      <c r="C143" s="76"/>
      <c r="D143" s="57"/>
      <c r="E143" s="57"/>
      <c r="F143" s="57"/>
      <c r="G143" s="57"/>
      <c r="I143" s="34" t="str">
        <f t="shared" si="2"/>
        <v/>
      </c>
      <c r="J143" s="34"/>
      <c r="K143" s="34"/>
      <c r="L143" s="34"/>
      <c r="M143" s="34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29"/>
      <c r="Y143" s="35"/>
      <c r="Z143" s="35"/>
      <c r="AA143" s="35"/>
      <c r="AB143" s="35"/>
    </row>
    <row r="144" spans="1:28" s="18" customFormat="1" ht="15" x14ac:dyDescent="0.25">
      <c r="A144" s="136"/>
      <c r="C144" s="76"/>
      <c r="D144" s="57"/>
      <c r="E144" s="57"/>
      <c r="F144" s="57"/>
      <c r="G144" s="57"/>
      <c r="I144" s="34" t="str">
        <f t="shared" si="2"/>
        <v/>
      </c>
      <c r="J144" s="34"/>
      <c r="K144" s="34"/>
      <c r="L144" s="34"/>
      <c r="M144" s="34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29"/>
      <c r="Y144" s="35"/>
      <c r="Z144" s="35"/>
      <c r="AA144" s="35"/>
      <c r="AB144" s="35"/>
    </row>
    <row r="145" spans="1:28" s="18" customFormat="1" ht="15" x14ac:dyDescent="0.25">
      <c r="A145" s="136"/>
      <c r="C145" s="76"/>
      <c r="D145" s="57"/>
      <c r="E145" s="57"/>
      <c r="F145" s="57"/>
      <c r="G145" s="57"/>
      <c r="I145" s="34" t="str">
        <f t="shared" si="2"/>
        <v/>
      </c>
      <c r="J145" s="34"/>
      <c r="K145" s="34"/>
      <c r="L145" s="34"/>
      <c r="M145" s="34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29"/>
      <c r="Y145" s="35"/>
      <c r="Z145" s="35"/>
      <c r="AA145" s="35"/>
      <c r="AB145" s="35"/>
    </row>
    <row r="146" spans="1:28" s="18" customFormat="1" ht="15" x14ac:dyDescent="0.25">
      <c r="A146" s="136"/>
      <c r="C146" s="76"/>
      <c r="D146" s="57"/>
      <c r="E146" s="57"/>
      <c r="F146" s="57"/>
      <c r="G146" s="57"/>
      <c r="I146" s="34" t="str">
        <f t="shared" si="2"/>
        <v/>
      </c>
      <c r="J146" s="34"/>
      <c r="K146" s="34"/>
      <c r="L146" s="34"/>
      <c r="M146" s="34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29"/>
      <c r="Y146" s="35"/>
      <c r="Z146" s="35"/>
      <c r="AA146" s="35"/>
      <c r="AB146" s="35"/>
    </row>
    <row r="147" spans="1:28" s="18" customFormat="1" ht="15" x14ac:dyDescent="0.25">
      <c r="A147" s="136"/>
      <c r="C147" s="76"/>
      <c r="D147" s="57"/>
      <c r="E147" s="57"/>
      <c r="F147" s="57"/>
      <c r="G147" s="57"/>
      <c r="I147" s="34" t="str">
        <f t="shared" si="2"/>
        <v/>
      </c>
      <c r="J147" s="34"/>
      <c r="K147" s="34"/>
      <c r="L147" s="34"/>
      <c r="M147" s="34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29"/>
      <c r="Y147" s="35"/>
      <c r="Z147" s="35"/>
      <c r="AA147" s="35"/>
      <c r="AB147" s="35"/>
    </row>
    <row r="148" spans="1:28" s="18" customFormat="1" ht="15" x14ac:dyDescent="0.25">
      <c r="A148" s="136"/>
      <c r="C148" s="76"/>
      <c r="D148" s="57"/>
      <c r="E148" s="57"/>
      <c r="F148" s="57"/>
      <c r="G148" s="57"/>
      <c r="I148" s="34" t="str">
        <f t="shared" si="2"/>
        <v/>
      </c>
      <c r="J148" s="34"/>
      <c r="K148" s="34"/>
      <c r="L148" s="34"/>
      <c r="M148" s="34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29"/>
      <c r="Y148" s="35"/>
      <c r="Z148" s="35"/>
      <c r="AA148" s="35"/>
      <c r="AB148" s="35"/>
    </row>
    <row r="149" spans="1:28" s="18" customFormat="1" ht="15" x14ac:dyDescent="0.25">
      <c r="A149" s="136"/>
      <c r="C149" s="76"/>
      <c r="D149" s="57"/>
      <c r="E149" s="57"/>
      <c r="F149" s="57"/>
      <c r="G149" s="57"/>
      <c r="I149" s="34" t="str">
        <f t="shared" si="2"/>
        <v/>
      </c>
      <c r="J149" s="34"/>
      <c r="K149" s="34"/>
      <c r="L149" s="34"/>
      <c r="M149" s="34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29"/>
      <c r="Y149" s="35"/>
      <c r="Z149" s="35"/>
      <c r="AA149" s="35"/>
      <c r="AB149" s="35"/>
    </row>
    <row r="150" spans="1:28" s="18" customFormat="1" ht="15" x14ac:dyDescent="0.25">
      <c r="A150" s="136"/>
      <c r="C150" s="76"/>
      <c r="D150" s="57"/>
      <c r="E150" s="57"/>
      <c r="F150" s="57"/>
      <c r="G150" s="57"/>
      <c r="I150" s="34" t="str">
        <f t="shared" si="2"/>
        <v/>
      </c>
      <c r="J150" s="34"/>
      <c r="K150" s="34"/>
      <c r="L150" s="34"/>
      <c r="M150" s="34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29"/>
      <c r="Y150" s="35"/>
      <c r="Z150" s="35"/>
      <c r="AA150" s="35"/>
      <c r="AB150" s="35"/>
    </row>
    <row r="151" spans="1:28" s="18" customFormat="1" ht="15" x14ac:dyDescent="0.25">
      <c r="A151" s="136"/>
      <c r="C151" s="76"/>
      <c r="D151" s="57"/>
      <c r="E151" s="57"/>
      <c r="F151" s="57"/>
      <c r="G151" s="57"/>
      <c r="I151" s="34" t="str">
        <f t="shared" si="2"/>
        <v/>
      </c>
      <c r="J151" s="34"/>
      <c r="K151" s="34"/>
      <c r="L151" s="34"/>
      <c r="M151" s="34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29"/>
      <c r="Y151" s="35"/>
      <c r="Z151" s="35"/>
      <c r="AA151" s="35"/>
      <c r="AB151" s="35"/>
    </row>
    <row r="152" spans="1:28" s="18" customFormat="1" ht="15" x14ac:dyDescent="0.25">
      <c r="A152" s="136"/>
      <c r="C152" s="76"/>
      <c r="D152" s="57"/>
      <c r="E152" s="57"/>
      <c r="F152" s="57"/>
      <c r="G152" s="57"/>
      <c r="I152" s="34" t="str">
        <f t="shared" si="2"/>
        <v/>
      </c>
      <c r="J152" s="34"/>
      <c r="K152" s="34"/>
      <c r="L152" s="34"/>
      <c r="M152" s="34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29"/>
      <c r="Y152" s="35"/>
      <c r="Z152" s="35"/>
      <c r="AA152" s="35"/>
      <c r="AB152" s="35"/>
    </row>
    <row r="153" spans="1:28" s="18" customFormat="1" ht="15" x14ac:dyDescent="0.25">
      <c r="A153" s="136"/>
      <c r="C153" s="76"/>
      <c r="D153" s="57"/>
      <c r="E153" s="57"/>
      <c r="F153" s="57"/>
      <c r="G153" s="57"/>
      <c r="I153" s="34" t="str">
        <f t="shared" si="2"/>
        <v/>
      </c>
      <c r="J153" s="34"/>
      <c r="K153" s="34"/>
      <c r="L153" s="34"/>
      <c r="M153" s="34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29"/>
      <c r="Y153" s="35"/>
      <c r="Z153" s="35"/>
      <c r="AA153" s="35"/>
      <c r="AB153" s="35"/>
    </row>
    <row r="154" spans="1:28" s="18" customFormat="1" ht="15" x14ac:dyDescent="0.25">
      <c r="A154" s="136"/>
      <c r="C154" s="76"/>
      <c r="D154" s="57"/>
      <c r="E154" s="57"/>
      <c r="F154" s="57"/>
      <c r="G154" s="57"/>
      <c r="I154" s="34" t="str">
        <f t="shared" si="2"/>
        <v/>
      </c>
      <c r="J154" s="34"/>
      <c r="K154" s="34"/>
      <c r="L154" s="34"/>
      <c r="M154" s="34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29"/>
      <c r="Y154" s="35"/>
      <c r="Z154" s="35"/>
      <c r="AA154" s="35"/>
      <c r="AB154" s="35"/>
    </row>
    <row r="155" spans="1:28" s="18" customFormat="1" ht="15" x14ac:dyDescent="0.25">
      <c r="A155" s="136"/>
      <c r="C155" s="76"/>
      <c r="D155" s="57"/>
      <c r="E155" s="57"/>
      <c r="F155" s="57"/>
      <c r="G155" s="57"/>
      <c r="I155" s="34" t="str">
        <f t="shared" si="2"/>
        <v/>
      </c>
      <c r="J155" s="34"/>
      <c r="K155" s="34"/>
      <c r="L155" s="34"/>
      <c r="M155" s="34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29"/>
      <c r="Y155" s="35"/>
      <c r="Z155" s="35"/>
      <c r="AA155" s="35"/>
      <c r="AB155" s="35"/>
    </row>
    <row r="156" spans="1:28" s="18" customFormat="1" ht="15" x14ac:dyDescent="0.25">
      <c r="A156" s="136"/>
      <c r="C156" s="76"/>
      <c r="D156" s="57"/>
      <c r="E156" s="57"/>
      <c r="F156" s="57"/>
      <c r="G156" s="57"/>
      <c r="I156" s="34" t="str">
        <f t="shared" si="2"/>
        <v/>
      </c>
      <c r="J156" s="34"/>
      <c r="K156" s="34"/>
      <c r="L156" s="34"/>
      <c r="M156" s="34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29"/>
      <c r="Y156" s="35"/>
      <c r="Z156" s="35"/>
      <c r="AA156" s="35"/>
      <c r="AB156" s="35"/>
    </row>
    <row r="157" spans="1:28" s="18" customFormat="1" ht="15" x14ac:dyDescent="0.25">
      <c r="A157" s="136"/>
      <c r="C157" s="76"/>
      <c r="D157" s="57"/>
      <c r="E157" s="57"/>
      <c r="F157" s="57"/>
      <c r="G157" s="57"/>
      <c r="I157" s="34" t="str">
        <f t="shared" si="2"/>
        <v/>
      </c>
      <c r="J157" s="34"/>
      <c r="K157" s="34"/>
      <c r="L157" s="34"/>
      <c r="M157" s="34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29"/>
      <c r="Y157" s="35"/>
      <c r="Z157" s="35"/>
      <c r="AA157" s="35"/>
      <c r="AB157" s="35"/>
    </row>
    <row r="158" spans="1:28" s="18" customFormat="1" ht="15" x14ac:dyDescent="0.25">
      <c r="A158" s="136"/>
      <c r="C158" s="76"/>
      <c r="D158" s="57"/>
      <c r="E158" s="57"/>
      <c r="F158" s="57"/>
      <c r="G158" s="57"/>
      <c r="I158" s="34" t="str">
        <f t="shared" si="2"/>
        <v/>
      </c>
      <c r="J158" s="34"/>
      <c r="K158" s="34"/>
      <c r="L158" s="34"/>
      <c r="M158" s="34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29"/>
      <c r="Y158" s="35"/>
      <c r="Z158" s="35"/>
      <c r="AA158" s="35"/>
      <c r="AB158" s="35"/>
    </row>
    <row r="159" spans="1:28" s="18" customFormat="1" ht="15" x14ac:dyDescent="0.25">
      <c r="A159" s="136"/>
      <c r="C159" s="76"/>
      <c r="D159" s="57"/>
      <c r="E159" s="57"/>
      <c r="F159" s="57"/>
      <c r="G159" s="57"/>
      <c r="I159" s="34" t="str">
        <f t="shared" si="2"/>
        <v/>
      </c>
      <c r="J159" s="34"/>
      <c r="K159" s="34"/>
      <c r="L159" s="34"/>
      <c r="M159" s="34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29"/>
      <c r="Y159" s="35"/>
      <c r="Z159" s="35"/>
      <c r="AA159" s="35"/>
      <c r="AB159" s="35"/>
    </row>
    <row r="160" spans="1:28" s="18" customFormat="1" ht="15" x14ac:dyDescent="0.25">
      <c r="A160" s="136"/>
      <c r="C160" s="76"/>
      <c r="D160" s="57"/>
      <c r="E160" s="57"/>
      <c r="F160" s="57"/>
      <c r="G160" s="57"/>
      <c r="I160" s="34" t="str">
        <f t="shared" si="2"/>
        <v/>
      </c>
      <c r="J160" s="34"/>
      <c r="K160" s="34"/>
      <c r="L160" s="34"/>
      <c r="M160" s="34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29"/>
      <c r="Y160" s="35"/>
      <c r="Z160" s="35"/>
      <c r="AA160" s="35"/>
      <c r="AB160" s="35"/>
    </row>
    <row r="161" spans="1:28" s="18" customFormat="1" ht="15" x14ac:dyDescent="0.25">
      <c r="A161" s="136"/>
      <c r="C161" s="76"/>
      <c r="D161" s="57"/>
      <c r="E161" s="57"/>
      <c r="F161" s="57"/>
      <c r="G161" s="57"/>
      <c r="I161" s="34" t="str">
        <f t="shared" si="2"/>
        <v/>
      </c>
      <c r="J161" s="34"/>
      <c r="K161" s="34"/>
      <c r="L161" s="34"/>
      <c r="M161" s="34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29"/>
      <c r="Y161" s="35"/>
      <c r="Z161" s="35"/>
      <c r="AA161" s="35"/>
      <c r="AB161" s="35"/>
    </row>
    <row r="162" spans="1:28" s="18" customFormat="1" ht="15" x14ac:dyDescent="0.25">
      <c r="A162" s="136"/>
      <c r="C162" s="76"/>
      <c r="D162" s="57"/>
      <c r="E162" s="57"/>
      <c r="F162" s="57"/>
      <c r="G162" s="57"/>
      <c r="I162" s="34" t="str">
        <f t="shared" si="2"/>
        <v/>
      </c>
      <c r="J162" s="34"/>
      <c r="K162" s="34"/>
      <c r="L162" s="34"/>
      <c r="M162" s="34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29"/>
      <c r="Y162" s="35"/>
      <c r="Z162" s="35"/>
      <c r="AA162" s="35"/>
      <c r="AB162" s="35"/>
    </row>
    <row r="163" spans="1:28" s="18" customFormat="1" ht="15" x14ac:dyDescent="0.25">
      <c r="A163" s="136"/>
      <c r="C163" s="76"/>
      <c r="D163" s="57"/>
      <c r="E163" s="57"/>
      <c r="F163" s="57"/>
      <c r="G163" s="57"/>
      <c r="I163" s="34" t="str">
        <f t="shared" si="2"/>
        <v/>
      </c>
      <c r="J163" s="34"/>
      <c r="K163" s="34"/>
      <c r="L163" s="34"/>
      <c r="M163" s="34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29"/>
      <c r="Y163" s="35"/>
      <c r="Z163" s="35"/>
      <c r="AA163" s="35"/>
      <c r="AB163" s="35"/>
    </row>
    <row r="164" spans="1:28" s="18" customFormat="1" ht="15" x14ac:dyDescent="0.25">
      <c r="A164" s="136"/>
      <c r="C164" s="76"/>
      <c r="D164" s="57"/>
      <c r="E164" s="57"/>
      <c r="F164" s="57"/>
      <c r="G164" s="57"/>
      <c r="I164" s="34" t="str">
        <f t="shared" si="2"/>
        <v/>
      </c>
      <c r="J164" s="34"/>
      <c r="K164" s="34"/>
      <c r="L164" s="34"/>
      <c r="M164" s="34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29"/>
      <c r="Y164" s="35"/>
      <c r="Z164" s="35"/>
      <c r="AA164" s="35"/>
      <c r="AB164" s="35"/>
    </row>
    <row r="165" spans="1:28" s="18" customFormat="1" ht="15" x14ac:dyDescent="0.25">
      <c r="A165" s="136"/>
      <c r="C165" s="76"/>
      <c r="D165" s="57"/>
      <c r="E165" s="57"/>
      <c r="F165" s="57"/>
      <c r="G165" s="57"/>
      <c r="I165" s="34" t="str">
        <f t="shared" si="2"/>
        <v/>
      </c>
      <c r="J165" s="34"/>
      <c r="K165" s="34"/>
      <c r="L165" s="34"/>
      <c r="M165" s="34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29"/>
      <c r="Y165" s="35"/>
      <c r="Z165" s="35"/>
      <c r="AA165" s="35"/>
      <c r="AB165" s="35"/>
    </row>
    <row r="166" spans="1:28" s="18" customFormat="1" ht="15" x14ac:dyDescent="0.25">
      <c r="A166" s="136"/>
      <c r="C166" s="76"/>
      <c r="D166" s="57"/>
      <c r="E166" s="57"/>
      <c r="F166" s="57"/>
      <c r="G166" s="57"/>
      <c r="I166" s="34" t="str">
        <f t="shared" si="2"/>
        <v/>
      </c>
      <c r="J166" s="34"/>
      <c r="K166" s="34"/>
      <c r="L166" s="34"/>
      <c r="M166" s="34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29"/>
      <c r="Y166" s="35"/>
      <c r="Z166" s="35"/>
      <c r="AA166" s="35"/>
      <c r="AB166" s="35"/>
    </row>
    <row r="167" spans="1:28" s="18" customFormat="1" ht="15" x14ac:dyDescent="0.25">
      <c r="A167" s="136"/>
      <c r="C167" s="76"/>
      <c r="D167" s="57"/>
      <c r="E167" s="57"/>
      <c r="F167" s="57"/>
      <c r="G167" s="57"/>
      <c r="I167" s="34" t="str">
        <f t="shared" si="2"/>
        <v/>
      </c>
      <c r="J167" s="34"/>
      <c r="K167" s="34"/>
      <c r="L167" s="34"/>
      <c r="M167" s="34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29"/>
      <c r="Y167" s="35"/>
      <c r="Z167" s="35"/>
      <c r="AA167" s="35"/>
      <c r="AB167" s="35"/>
    </row>
    <row r="168" spans="1:28" s="18" customFormat="1" ht="15" x14ac:dyDescent="0.25">
      <c r="A168" s="136"/>
      <c r="C168" s="76"/>
      <c r="D168" s="57"/>
      <c r="E168" s="57"/>
      <c r="F168" s="57"/>
      <c r="G168" s="57"/>
      <c r="I168" s="34" t="str">
        <f t="shared" si="2"/>
        <v/>
      </c>
      <c r="J168" s="34"/>
      <c r="K168" s="34"/>
      <c r="L168" s="34"/>
      <c r="M168" s="34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29"/>
      <c r="Y168" s="35"/>
      <c r="Z168" s="35"/>
      <c r="AA168" s="35"/>
      <c r="AB168" s="35"/>
    </row>
    <row r="169" spans="1:28" s="18" customFormat="1" ht="15" x14ac:dyDescent="0.25">
      <c r="A169" s="136"/>
      <c r="C169" s="76"/>
      <c r="D169" s="57"/>
      <c r="E169" s="57"/>
      <c r="F169" s="57"/>
      <c r="G169" s="57"/>
      <c r="I169" s="34" t="str">
        <f t="shared" si="2"/>
        <v/>
      </c>
      <c r="J169" s="34"/>
      <c r="K169" s="34"/>
      <c r="L169" s="34"/>
      <c r="M169" s="34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29"/>
      <c r="Y169" s="35"/>
      <c r="Z169" s="35"/>
      <c r="AA169" s="35"/>
      <c r="AB169" s="35"/>
    </row>
    <row r="170" spans="1:28" s="18" customFormat="1" ht="15" x14ac:dyDescent="0.25">
      <c r="A170" s="136"/>
      <c r="C170" s="76"/>
      <c r="D170" s="57"/>
      <c r="E170" s="57"/>
      <c r="F170" s="57"/>
      <c r="G170" s="57"/>
      <c r="I170" s="34" t="str">
        <f t="shared" si="2"/>
        <v/>
      </c>
      <c r="J170" s="34"/>
      <c r="K170" s="34"/>
      <c r="L170" s="34"/>
      <c r="M170" s="34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29"/>
      <c r="Y170" s="35"/>
      <c r="Z170" s="35"/>
      <c r="AA170" s="35"/>
      <c r="AB170" s="35"/>
    </row>
    <row r="171" spans="1:28" s="18" customFormat="1" ht="15" x14ac:dyDescent="0.25">
      <c r="A171" s="136"/>
      <c r="C171" s="76"/>
      <c r="D171" s="57"/>
      <c r="E171" s="57"/>
      <c r="F171" s="57"/>
      <c r="G171" s="57"/>
      <c r="I171" s="34" t="str">
        <f t="shared" si="2"/>
        <v/>
      </c>
      <c r="J171" s="34"/>
      <c r="K171" s="34"/>
      <c r="L171" s="34"/>
      <c r="M171" s="34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29"/>
      <c r="Y171" s="35"/>
      <c r="Z171" s="35"/>
      <c r="AA171" s="35"/>
      <c r="AB171" s="35"/>
    </row>
    <row r="172" spans="1:28" s="18" customFormat="1" ht="15" x14ac:dyDescent="0.25">
      <c r="A172" s="136"/>
      <c r="C172" s="76"/>
      <c r="D172" s="57"/>
      <c r="E172" s="57"/>
      <c r="F172" s="57"/>
      <c r="G172" s="57"/>
      <c r="I172" s="34" t="str">
        <f t="shared" si="2"/>
        <v/>
      </c>
      <c r="J172" s="34"/>
      <c r="K172" s="34"/>
      <c r="L172" s="34"/>
      <c r="M172" s="34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29"/>
      <c r="Y172" s="35"/>
      <c r="Z172" s="35"/>
      <c r="AA172" s="35"/>
      <c r="AB172" s="35"/>
    </row>
    <row r="173" spans="1:28" s="18" customFormat="1" ht="15" x14ac:dyDescent="0.25">
      <c r="A173" s="136"/>
      <c r="C173" s="76"/>
      <c r="D173" s="57"/>
      <c r="E173" s="57"/>
      <c r="F173" s="57"/>
      <c r="G173" s="57"/>
      <c r="I173" s="34" t="str">
        <f t="shared" si="2"/>
        <v/>
      </c>
      <c r="J173" s="34"/>
      <c r="K173" s="34"/>
      <c r="L173" s="34"/>
      <c r="M173" s="34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29"/>
      <c r="Y173" s="35"/>
      <c r="Z173" s="35"/>
      <c r="AA173" s="35"/>
      <c r="AB173" s="35"/>
    </row>
    <row r="174" spans="1:28" s="18" customFormat="1" ht="15" x14ac:dyDescent="0.25">
      <c r="A174" s="136"/>
      <c r="C174" s="76"/>
      <c r="D174" s="57"/>
      <c r="E174" s="57"/>
      <c r="F174" s="57"/>
      <c r="G174" s="57"/>
      <c r="I174" s="34" t="str">
        <f t="shared" si="2"/>
        <v/>
      </c>
      <c r="J174" s="34"/>
      <c r="K174" s="34"/>
      <c r="L174" s="34"/>
      <c r="M174" s="34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29"/>
      <c r="Y174" s="35"/>
      <c r="Z174" s="35"/>
      <c r="AA174" s="35"/>
      <c r="AB174" s="35"/>
    </row>
    <row r="175" spans="1:28" s="18" customFormat="1" ht="15" x14ac:dyDescent="0.25">
      <c r="A175" s="136"/>
      <c r="C175" s="76"/>
      <c r="D175" s="57"/>
      <c r="E175" s="57"/>
      <c r="F175" s="57"/>
      <c r="G175" s="57"/>
      <c r="I175" s="34" t="str">
        <f t="shared" si="2"/>
        <v/>
      </c>
      <c r="J175" s="34"/>
      <c r="K175" s="34"/>
      <c r="L175" s="34"/>
      <c r="M175" s="34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29"/>
      <c r="Y175" s="35"/>
      <c r="Z175" s="35"/>
      <c r="AA175" s="35"/>
      <c r="AB175" s="35"/>
    </row>
    <row r="176" spans="1:28" s="18" customFormat="1" ht="15" x14ac:dyDescent="0.25">
      <c r="A176" s="136"/>
      <c r="C176" s="76"/>
      <c r="D176" s="57"/>
      <c r="E176" s="57"/>
      <c r="F176" s="57"/>
      <c r="G176" s="57"/>
      <c r="I176" s="34" t="str">
        <f t="shared" si="2"/>
        <v/>
      </c>
      <c r="J176" s="34"/>
      <c r="K176" s="34"/>
      <c r="L176" s="34"/>
      <c r="M176" s="34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29"/>
      <c r="Y176" s="35"/>
      <c r="Z176" s="35"/>
      <c r="AA176" s="35"/>
      <c r="AB176" s="35"/>
    </row>
    <row r="177" spans="1:28" s="18" customFormat="1" ht="15" x14ac:dyDescent="0.25">
      <c r="A177" s="136"/>
      <c r="C177" s="76"/>
      <c r="D177" s="57"/>
      <c r="E177" s="57"/>
      <c r="F177" s="57"/>
      <c r="G177" s="57"/>
      <c r="I177" s="34" t="str">
        <f t="shared" si="2"/>
        <v/>
      </c>
      <c r="J177" s="34"/>
      <c r="K177" s="34"/>
      <c r="L177" s="34"/>
      <c r="M177" s="34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29"/>
      <c r="Y177" s="35"/>
      <c r="Z177" s="35"/>
      <c r="AA177" s="35"/>
      <c r="AB177" s="35"/>
    </row>
    <row r="178" spans="1:28" s="18" customFormat="1" ht="15" x14ac:dyDescent="0.25">
      <c r="A178" s="136"/>
      <c r="C178" s="76"/>
      <c r="D178" s="57"/>
      <c r="E178" s="57"/>
      <c r="F178" s="57"/>
      <c r="G178" s="57"/>
      <c r="I178" s="34" t="str">
        <f t="shared" si="2"/>
        <v/>
      </c>
      <c r="J178" s="34"/>
      <c r="K178" s="34"/>
      <c r="L178" s="34"/>
      <c r="M178" s="34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29"/>
      <c r="Y178" s="35"/>
      <c r="Z178" s="35"/>
      <c r="AA178" s="35"/>
      <c r="AB178" s="35"/>
    </row>
    <row r="179" spans="1:28" s="18" customFormat="1" ht="15" x14ac:dyDescent="0.25">
      <c r="A179" s="136"/>
      <c r="C179" s="76"/>
      <c r="D179" s="57"/>
      <c r="E179" s="57"/>
      <c r="F179" s="57"/>
      <c r="G179" s="57"/>
      <c r="I179" s="34" t="str">
        <f t="shared" si="2"/>
        <v/>
      </c>
      <c r="J179" s="34"/>
      <c r="K179" s="34"/>
      <c r="L179" s="34"/>
      <c r="M179" s="34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29"/>
      <c r="Y179" s="35"/>
      <c r="Z179" s="35"/>
      <c r="AA179" s="35"/>
      <c r="AB179" s="35"/>
    </row>
    <row r="180" spans="1:28" s="18" customFormat="1" ht="15" x14ac:dyDescent="0.25">
      <c r="A180" s="136"/>
      <c r="C180" s="76"/>
      <c r="D180" s="57"/>
      <c r="E180" s="57"/>
      <c r="F180" s="57"/>
      <c r="G180" s="57"/>
      <c r="I180" s="34" t="str">
        <f t="shared" si="2"/>
        <v/>
      </c>
      <c r="J180" s="34"/>
      <c r="K180" s="34"/>
      <c r="L180" s="34"/>
      <c r="M180" s="34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29"/>
      <c r="Y180" s="35"/>
      <c r="Z180" s="35"/>
      <c r="AA180" s="35"/>
      <c r="AB180" s="35"/>
    </row>
    <row r="181" spans="1:28" s="18" customFormat="1" ht="15" x14ac:dyDescent="0.25">
      <c r="A181" s="136"/>
      <c r="C181" s="76"/>
      <c r="D181" s="57"/>
      <c r="E181" s="57"/>
      <c r="F181" s="57"/>
      <c r="G181" s="57"/>
      <c r="I181" s="34" t="str">
        <f t="shared" si="2"/>
        <v/>
      </c>
      <c r="J181" s="34"/>
      <c r="K181" s="34"/>
      <c r="L181" s="34"/>
      <c r="M181" s="34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29"/>
      <c r="Y181" s="35"/>
      <c r="Z181" s="35"/>
      <c r="AA181" s="35"/>
      <c r="AB181" s="35"/>
    </row>
    <row r="182" spans="1:28" s="18" customFormat="1" ht="15" x14ac:dyDescent="0.25">
      <c r="A182" s="136"/>
      <c r="C182" s="76"/>
      <c r="D182" s="57"/>
      <c r="E182" s="57"/>
      <c r="F182" s="57"/>
      <c r="G182" s="57"/>
      <c r="I182" s="34" t="str">
        <f t="shared" si="2"/>
        <v/>
      </c>
      <c r="J182" s="34"/>
      <c r="K182" s="34"/>
      <c r="L182" s="34"/>
      <c r="M182" s="34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29"/>
      <c r="Y182" s="35"/>
      <c r="Z182" s="35"/>
      <c r="AA182" s="35"/>
      <c r="AB182" s="35"/>
    </row>
    <row r="183" spans="1:28" s="18" customFormat="1" ht="15" x14ac:dyDescent="0.25">
      <c r="A183" s="136"/>
      <c r="C183" s="76"/>
      <c r="D183" s="57"/>
      <c r="E183" s="57"/>
      <c r="F183" s="57"/>
      <c r="G183" s="57"/>
      <c r="I183" s="34" t="str">
        <f t="shared" si="2"/>
        <v/>
      </c>
      <c r="J183" s="34"/>
      <c r="K183" s="34"/>
      <c r="L183" s="34"/>
      <c r="M183" s="34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29"/>
      <c r="Y183" s="35"/>
      <c r="Z183" s="35"/>
      <c r="AA183" s="35"/>
      <c r="AB183" s="35"/>
    </row>
    <row r="184" spans="1:28" s="18" customFormat="1" ht="15" x14ac:dyDescent="0.25">
      <c r="A184" s="136"/>
      <c r="C184" s="76"/>
      <c r="D184" s="57"/>
      <c r="E184" s="57"/>
      <c r="F184" s="57"/>
      <c r="G184" s="57"/>
      <c r="I184" s="34" t="str">
        <f t="shared" si="2"/>
        <v/>
      </c>
      <c r="J184" s="34"/>
      <c r="K184" s="34"/>
      <c r="L184" s="34"/>
      <c r="M184" s="34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29"/>
      <c r="Y184" s="35"/>
      <c r="Z184" s="35"/>
      <c r="AA184" s="35"/>
      <c r="AB184" s="35"/>
    </row>
    <row r="185" spans="1:28" s="18" customFormat="1" ht="15" x14ac:dyDescent="0.25">
      <c r="A185" s="136"/>
      <c r="C185" s="76"/>
      <c r="D185" s="57"/>
      <c r="E185" s="57"/>
      <c r="F185" s="57"/>
      <c r="G185" s="57"/>
      <c r="I185" s="34" t="str">
        <f t="shared" si="2"/>
        <v/>
      </c>
      <c r="J185" s="34"/>
      <c r="K185" s="34"/>
      <c r="L185" s="34"/>
      <c r="M185" s="34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29"/>
      <c r="Y185" s="35"/>
      <c r="Z185" s="35"/>
      <c r="AA185" s="35"/>
      <c r="AB185" s="35"/>
    </row>
    <row r="186" spans="1:28" s="18" customFormat="1" ht="15" x14ac:dyDescent="0.25">
      <c r="A186" s="136"/>
      <c r="C186" s="76"/>
      <c r="D186" s="57"/>
      <c r="E186" s="57"/>
      <c r="F186" s="57"/>
      <c r="G186" s="57"/>
      <c r="I186" s="34" t="str">
        <f t="shared" si="2"/>
        <v/>
      </c>
      <c r="J186" s="34"/>
      <c r="K186" s="34"/>
      <c r="L186" s="34"/>
      <c r="M186" s="34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29"/>
      <c r="Y186" s="35"/>
      <c r="Z186" s="35"/>
      <c r="AA186" s="35"/>
      <c r="AB186" s="35"/>
    </row>
    <row r="187" spans="1:28" s="18" customFormat="1" ht="15" x14ac:dyDescent="0.25">
      <c r="A187" s="136"/>
      <c r="C187" s="76"/>
      <c r="D187" s="57"/>
      <c r="E187" s="57"/>
      <c r="F187" s="57"/>
      <c r="G187" s="57"/>
      <c r="I187" s="34" t="str">
        <f t="shared" si="2"/>
        <v/>
      </c>
      <c r="J187" s="34"/>
      <c r="K187" s="34"/>
      <c r="L187" s="34"/>
      <c r="M187" s="34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29"/>
      <c r="Y187" s="35"/>
      <c r="Z187" s="35"/>
      <c r="AA187" s="35"/>
      <c r="AB187" s="35"/>
    </row>
    <row r="188" spans="1:28" s="18" customFormat="1" ht="15" x14ac:dyDescent="0.25">
      <c r="A188" s="136"/>
      <c r="C188" s="76"/>
      <c r="D188" s="57"/>
      <c r="E188" s="57"/>
      <c r="F188" s="57"/>
      <c r="G188" s="57"/>
      <c r="I188" s="34" t="str">
        <f t="shared" si="2"/>
        <v/>
      </c>
      <c r="J188" s="34"/>
      <c r="K188" s="34"/>
      <c r="L188" s="34"/>
      <c r="M188" s="34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29"/>
      <c r="Y188" s="35"/>
      <c r="Z188" s="35"/>
      <c r="AA188" s="35"/>
      <c r="AB188" s="35"/>
    </row>
    <row r="189" spans="1:28" s="18" customFormat="1" ht="15" x14ac:dyDescent="0.25">
      <c r="A189" s="136"/>
      <c r="C189" s="76"/>
      <c r="D189" s="57"/>
      <c r="E189" s="57"/>
      <c r="F189" s="57"/>
      <c r="G189" s="57"/>
      <c r="I189" s="34" t="str">
        <f t="shared" si="2"/>
        <v/>
      </c>
      <c r="J189" s="34"/>
      <c r="K189" s="34"/>
      <c r="L189" s="34"/>
      <c r="M189" s="34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29"/>
      <c r="Y189" s="35"/>
      <c r="Z189" s="35"/>
      <c r="AA189" s="35"/>
      <c r="AB189" s="35"/>
    </row>
    <row r="190" spans="1:28" s="18" customFormat="1" ht="15" x14ac:dyDescent="0.25">
      <c r="A190" s="136"/>
      <c r="C190" s="76"/>
      <c r="D190" s="57"/>
      <c r="E190" s="57"/>
      <c r="F190" s="57"/>
      <c r="G190" s="57"/>
      <c r="I190" s="34" t="str">
        <f t="shared" si="2"/>
        <v/>
      </c>
      <c r="J190" s="34"/>
      <c r="K190" s="34"/>
      <c r="L190" s="34"/>
      <c r="M190" s="34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29"/>
      <c r="Y190" s="35"/>
      <c r="Z190" s="35"/>
      <c r="AA190" s="35"/>
      <c r="AB190" s="35"/>
    </row>
    <row r="191" spans="1:28" s="18" customFormat="1" ht="15" x14ac:dyDescent="0.25">
      <c r="A191" s="136"/>
      <c r="C191" s="76"/>
      <c r="D191" s="57"/>
      <c r="E191" s="57"/>
      <c r="F191" s="57"/>
      <c r="G191" s="57"/>
      <c r="I191" s="34" t="str">
        <f t="shared" si="2"/>
        <v/>
      </c>
      <c r="J191" s="34"/>
      <c r="K191" s="34"/>
      <c r="L191" s="34"/>
      <c r="M191" s="34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29"/>
      <c r="Y191" s="35"/>
      <c r="Z191" s="35"/>
      <c r="AA191" s="35"/>
      <c r="AB191" s="35"/>
    </row>
    <row r="192" spans="1:28" s="18" customFormat="1" ht="15" x14ac:dyDescent="0.25">
      <c r="A192" s="136"/>
      <c r="C192" s="76"/>
      <c r="D192" s="57"/>
      <c r="E192" s="57"/>
      <c r="F192" s="57"/>
      <c r="G192" s="57"/>
      <c r="I192" s="34" t="str">
        <f t="shared" si="2"/>
        <v/>
      </c>
      <c r="J192" s="34"/>
      <c r="K192" s="34"/>
      <c r="L192" s="34"/>
      <c r="M192" s="34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29"/>
      <c r="Y192" s="35"/>
      <c r="Z192" s="35"/>
      <c r="AA192" s="35"/>
      <c r="AB192" s="35"/>
    </row>
    <row r="193" spans="1:28" s="18" customFormat="1" ht="15" x14ac:dyDescent="0.25">
      <c r="A193" s="136"/>
      <c r="C193" s="76"/>
      <c r="D193" s="57"/>
      <c r="E193" s="57"/>
      <c r="F193" s="57"/>
      <c r="G193" s="57"/>
      <c r="I193" s="34" t="str">
        <f t="shared" si="2"/>
        <v/>
      </c>
      <c r="J193" s="34"/>
      <c r="K193" s="34"/>
      <c r="L193" s="34"/>
      <c r="M193" s="34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29"/>
      <c r="Y193" s="35"/>
      <c r="Z193" s="35"/>
      <c r="AA193" s="35"/>
      <c r="AB193" s="35"/>
    </row>
    <row r="194" spans="1:28" s="18" customFormat="1" ht="15" x14ac:dyDescent="0.25">
      <c r="A194" s="136"/>
      <c r="C194" s="76"/>
      <c r="D194" s="57"/>
      <c r="E194" s="57"/>
      <c r="F194" s="57"/>
      <c r="G194" s="57"/>
      <c r="I194" s="34" t="str">
        <f t="shared" si="2"/>
        <v/>
      </c>
      <c r="J194" s="34"/>
      <c r="K194" s="34"/>
      <c r="L194" s="34"/>
      <c r="M194" s="34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29"/>
      <c r="Y194" s="35"/>
      <c r="Z194" s="35"/>
      <c r="AA194" s="35"/>
      <c r="AB194" s="35"/>
    </row>
    <row r="195" spans="1:28" s="18" customFormat="1" ht="15" x14ac:dyDescent="0.25">
      <c r="A195" s="136"/>
      <c r="C195" s="76"/>
      <c r="D195" s="57"/>
      <c r="E195" s="57"/>
      <c r="F195" s="57"/>
      <c r="G195" s="57"/>
      <c r="I195" s="34" t="str">
        <f t="shared" si="2"/>
        <v/>
      </c>
      <c r="J195" s="34"/>
      <c r="K195" s="34"/>
      <c r="L195" s="34"/>
      <c r="M195" s="34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29"/>
      <c r="Y195" s="35"/>
      <c r="Z195" s="35"/>
      <c r="AA195" s="35"/>
      <c r="AB195" s="35"/>
    </row>
    <row r="196" spans="1:28" s="18" customFormat="1" ht="15" x14ac:dyDescent="0.25">
      <c r="A196" s="136"/>
      <c r="C196" s="76"/>
      <c r="D196" s="57"/>
      <c r="E196" s="57"/>
      <c r="F196" s="57"/>
      <c r="G196" s="57"/>
      <c r="I196" s="34" t="str">
        <f t="shared" si="2"/>
        <v/>
      </c>
      <c r="J196" s="34"/>
      <c r="K196" s="34"/>
      <c r="L196" s="34"/>
      <c r="M196" s="34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29"/>
      <c r="Y196" s="35"/>
      <c r="Z196" s="35"/>
      <c r="AA196" s="35"/>
      <c r="AB196" s="35"/>
    </row>
    <row r="197" spans="1:28" s="18" customFormat="1" ht="15" x14ac:dyDescent="0.25">
      <c r="A197" s="136"/>
      <c r="C197" s="76"/>
      <c r="D197" s="57"/>
      <c r="E197" s="57"/>
      <c r="F197" s="57"/>
      <c r="G197" s="57"/>
      <c r="I197" s="34" t="str">
        <f t="shared" si="2"/>
        <v/>
      </c>
      <c r="J197" s="34"/>
      <c r="K197" s="34"/>
      <c r="L197" s="34"/>
      <c r="M197" s="34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29"/>
      <c r="Y197" s="35"/>
      <c r="Z197" s="35"/>
      <c r="AA197" s="35"/>
      <c r="AB197" s="35"/>
    </row>
    <row r="198" spans="1:28" s="18" customFormat="1" ht="15" x14ac:dyDescent="0.25">
      <c r="A198" s="136"/>
      <c r="C198" s="76"/>
      <c r="D198" s="57"/>
      <c r="E198" s="57"/>
      <c r="F198" s="57"/>
      <c r="G198" s="57"/>
      <c r="I198" s="34" t="str">
        <f t="shared" si="2"/>
        <v/>
      </c>
      <c r="J198" s="34"/>
      <c r="K198" s="34"/>
      <c r="L198" s="34"/>
      <c r="M198" s="34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29"/>
      <c r="Y198" s="35"/>
      <c r="Z198" s="35"/>
      <c r="AA198" s="35"/>
      <c r="AB198" s="35"/>
    </row>
    <row r="199" spans="1:28" s="18" customFormat="1" ht="15" x14ac:dyDescent="0.25">
      <c r="A199" s="136"/>
      <c r="C199" s="76"/>
      <c r="D199" s="57"/>
      <c r="E199" s="57"/>
      <c r="F199" s="57"/>
      <c r="G199" s="57"/>
      <c r="I199" s="34" t="str">
        <f t="shared" ref="I199:I262" si="3">IF(C199="","",VLOOKUP(MONTH(C199),$O$5:$P$16,2,FALSE))</f>
        <v/>
      </c>
      <c r="J199" s="34"/>
      <c r="K199" s="34"/>
      <c r="L199" s="34"/>
      <c r="M199" s="34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29"/>
      <c r="Y199" s="35"/>
      <c r="Z199" s="35"/>
      <c r="AA199" s="35"/>
      <c r="AB199" s="35"/>
    </row>
    <row r="200" spans="1:28" s="18" customFormat="1" ht="15" x14ac:dyDescent="0.25">
      <c r="A200" s="136"/>
      <c r="C200" s="76"/>
      <c r="D200" s="57"/>
      <c r="E200" s="57"/>
      <c r="F200" s="57"/>
      <c r="G200" s="57"/>
      <c r="I200" s="34" t="str">
        <f t="shared" si="3"/>
        <v/>
      </c>
      <c r="J200" s="34"/>
      <c r="K200" s="34"/>
      <c r="L200" s="34"/>
      <c r="M200" s="34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29"/>
      <c r="Y200" s="35"/>
      <c r="Z200" s="35"/>
      <c r="AA200" s="35"/>
      <c r="AB200" s="35"/>
    </row>
    <row r="201" spans="1:28" s="18" customFormat="1" ht="15" x14ac:dyDescent="0.25">
      <c r="A201" s="136"/>
      <c r="C201" s="76"/>
      <c r="D201" s="57"/>
      <c r="E201" s="57"/>
      <c r="F201" s="57"/>
      <c r="G201" s="57"/>
      <c r="I201" s="34" t="str">
        <f t="shared" si="3"/>
        <v/>
      </c>
      <c r="J201" s="34"/>
      <c r="K201" s="34"/>
      <c r="L201" s="34"/>
      <c r="M201" s="34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29"/>
      <c r="Y201" s="35"/>
      <c r="Z201" s="35"/>
      <c r="AA201" s="35"/>
      <c r="AB201" s="35"/>
    </row>
    <row r="202" spans="1:28" s="18" customFormat="1" ht="15" x14ac:dyDescent="0.25">
      <c r="A202" s="136"/>
      <c r="C202" s="76"/>
      <c r="D202" s="57"/>
      <c r="E202" s="57"/>
      <c r="F202" s="57"/>
      <c r="G202" s="57"/>
      <c r="I202" s="34" t="str">
        <f t="shared" si="3"/>
        <v/>
      </c>
      <c r="J202" s="34"/>
      <c r="K202" s="34"/>
      <c r="L202" s="34"/>
      <c r="M202" s="34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29"/>
      <c r="Y202" s="35"/>
      <c r="Z202" s="35"/>
      <c r="AA202" s="35"/>
      <c r="AB202" s="35"/>
    </row>
    <row r="203" spans="1:28" s="18" customFormat="1" ht="15" x14ac:dyDescent="0.25">
      <c r="A203" s="136"/>
      <c r="C203" s="76"/>
      <c r="D203" s="57"/>
      <c r="E203" s="57"/>
      <c r="F203" s="57"/>
      <c r="G203" s="57"/>
      <c r="I203" s="34" t="str">
        <f t="shared" si="3"/>
        <v/>
      </c>
      <c r="J203" s="34"/>
      <c r="K203" s="34"/>
      <c r="L203" s="34"/>
      <c r="M203" s="34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29"/>
      <c r="Y203" s="35"/>
      <c r="Z203" s="35"/>
      <c r="AA203" s="35"/>
      <c r="AB203" s="35"/>
    </row>
    <row r="204" spans="1:28" s="18" customFormat="1" ht="15" x14ac:dyDescent="0.25">
      <c r="A204" s="136"/>
      <c r="C204" s="76"/>
      <c r="D204" s="57"/>
      <c r="E204" s="57"/>
      <c r="F204" s="57"/>
      <c r="G204" s="57"/>
      <c r="I204" s="34" t="str">
        <f t="shared" si="3"/>
        <v/>
      </c>
      <c r="J204" s="34"/>
      <c r="K204" s="34"/>
      <c r="L204" s="34"/>
      <c r="M204" s="34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29"/>
      <c r="Y204" s="35"/>
      <c r="Z204" s="35"/>
      <c r="AA204" s="35"/>
      <c r="AB204" s="35"/>
    </row>
    <row r="205" spans="1:28" s="18" customFormat="1" ht="15" x14ac:dyDescent="0.25">
      <c r="A205" s="136"/>
      <c r="C205" s="76"/>
      <c r="D205" s="57"/>
      <c r="E205" s="57"/>
      <c r="F205" s="57"/>
      <c r="G205" s="57"/>
      <c r="I205" s="34" t="str">
        <f t="shared" si="3"/>
        <v/>
      </c>
      <c r="J205" s="34"/>
      <c r="K205" s="34"/>
      <c r="L205" s="34"/>
      <c r="M205" s="34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29"/>
      <c r="Y205" s="35"/>
      <c r="Z205" s="35"/>
      <c r="AA205" s="35"/>
      <c r="AB205" s="35"/>
    </row>
    <row r="206" spans="1:28" s="18" customFormat="1" ht="15" x14ac:dyDescent="0.25">
      <c r="A206" s="136"/>
      <c r="C206" s="76"/>
      <c r="D206" s="57"/>
      <c r="E206" s="57"/>
      <c r="F206" s="57"/>
      <c r="G206" s="57"/>
      <c r="I206" s="34" t="str">
        <f t="shared" si="3"/>
        <v/>
      </c>
      <c r="J206" s="34"/>
      <c r="K206" s="34"/>
      <c r="L206" s="34"/>
      <c r="M206" s="34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29"/>
      <c r="Y206" s="35"/>
      <c r="Z206" s="35"/>
      <c r="AA206" s="35"/>
      <c r="AB206" s="35"/>
    </row>
    <row r="207" spans="1:28" s="18" customFormat="1" ht="15" x14ac:dyDescent="0.25">
      <c r="A207" s="136"/>
      <c r="C207" s="76"/>
      <c r="D207" s="57"/>
      <c r="E207" s="57"/>
      <c r="F207" s="57"/>
      <c r="G207" s="57"/>
      <c r="I207" s="34" t="str">
        <f t="shared" si="3"/>
        <v/>
      </c>
      <c r="J207" s="34"/>
      <c r="K207" s="34"/>
      <c r="L207" s="34"/>
      <c r="M207" s="34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29"/>
      <c r="Y207" s="35"/>
      <c r="Z207" s="35"/>
      <c r="AA207" s="35"/>
      <c r="AB207" s="35"/>
    </row>
    <row r="208" spans="1:28" s="18" customFormat="1" ht="15" x14ac:dyDescent="0.25">
      <c r="A208" s="136"/>
      <c r="C208" s="76"/>
      <c r="D208" s="57"/>
      <c r="E208" s="57"/>
      <c r="F208" s="57"/>
      <c r="G208" s="57"/>
      <c r="I208" s="34" t="str">
        <f t="shared" si="3"/>
        <v/>
      </c>
      <c r="J208" s="34"/>
      <c r="K208" s="34"/>
      <c r="L208" s="34"/>
      <c r="M208" s="34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29"/>
      <c r="Y208" s="35"/>
      <c r="Z208" s="35"/>
      <c r="AA208" s="35"/>
      <c r="AB208" s="35"/>
    </row>
    <row r="209" spans="1:28" s="18" customFormat="1" ht="15" x14ac:dyDescent="0.25">
      <c r="A209" s="136"/>
      <c r="C209" s="76"/>
      <c r="D209" s="57"/>
      <c r="E209" s="57"/>
      <c r="F209" s="57"/>
      <c r="G209" s="57"/>
      <c r="I209" s="34" t="str">
        <f t="shared" si="3"/>
        <v/>
      </c>
      <c r="J209" s="34"/>
      <c r="K209" s="34"/>
      <c r="L209" s="34"/>
      <c r="M209" s="34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29"/>
      <c r="Y209" s="35"/>
      <c r="Z209" s="35"/>
      <c r="AA209" s="35"/>
      <c r="AB209" s="35"/>
    </row>
    <row r="210" spans="1:28" s="18" customFormat="1" ht="15" x14ac:dyDescent="0.25">
      <c r="A210" s="136"/>
      <c r="C210" s="76"/>
      <c r="D210" s="57"/>
      <c r="E210" s="57"/>
      <c r="F210" s="57"/>
      <c r="G210" s="57"/>
      <c r="I210" s="34" t="str">
        <f t="shared" si="3"/>
        <v/>
      </c>
      <c r="J210" s="34"/>
      <c r="K210" s="34"/>
      <c r="L210" s="34"/>
      <c r="M210" s="34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29"/>
      <c r="Y210" s="35"/>
      <c r="Z210" s="35"/>
      <c r="AA210" s="35"/>
      <c r="AB210" s="35"/>
    </row>
    <row r="211" spans="1:28" s="18" customFormat="1" ht="15" x14ac:dyDescent="0.25">
      <c r="A211" s="136"/>
      <c r="C211" s="76"/>
      <c r="D211" s="57"/>
      <c r="E211" s="57"/>
      <c r="F211" s="57"/>
      <c r="G211" s="57"/>
      <c r="I211" s="34" t="str">
        <f t="shared" si="3"/>
        <v/>
      </c>
      <c r="J211" s="34"/>
      <c r="K211" s="34"/>
      <c r="L211" s="34"/>
      <c r="M211" s="34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29"/>
      <c r="Y211" s="35"/>
      <c r="Z211" s="35"/>
      <c r="AA211" s="35"/>
      <c r="AB211" s="35"/>
    </row>
    <row r="212" spans="1:28" s="18" customFormat="1" ht="15" x14ac:dyDescent="0.25">
      <c r="A212" s="136"/>
      <c r="C212" s="76"/>
      <c r="D212" s="57"/>
      <c r="E212" s="57"/>
      <c r="F212" s="57"/>
      <c r="G212" s="57"/>
      <c r="I212" s="34" t="str">
        <f t="shared" si="3"/>
        <v/>
      </c>
      <c r="J212" s="34"/>
      <c r="K212" s="34"/>
      <c r="L212" s="34"/>
      <c r="M212" s="34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29"/>
      <c r="Y212" s="35"/>
      <c r="Z212" s="35"/>
      <c r="AA212" s="35"/>
      <c r="AB212" s="35"/>
    </row>
    <row r="213" spans="1:28" s="18" customFormat="1" ht="15" x14ac:dyDescent="0.25">
      <c r="A213" s="136"/>
      <c r="C213" s="76"/>
      <c r="D213" s="57"/>
      <c r="E213" s="57"/>
      <c r="F213" s="57"/>
      <c r="G213" s="57"/>
      <c r="I213" s="34" t="str">
        <f t="shared" si="3"/>
        <v/>
      </c>
      <c r="J213" s="34"/>
      <c r="K213" s="34"/>
      <c r="L213" s="34"/>
      <c r="M213" s="34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29"/>
      <c r="Y213" s="35"/>
      <c r="Z213" s="35"/>
      <c r="AA213" s="35"/>
      <c r="AB213" s="35"/>
    </row>
    <row r="214" spans="1:28" s="18" customFormat="1" ht="15" x14ac:dyDescent="0.25">
      <c r="A214" s="136"/>
      <c r="C214" s="76"/>
      <c r="D214" s="57"/>
      <c r="E214" s="57"/>
      <c r="F214" s="57"/>
      <c r="G214" s="57"/>
      <c r="I214" s="34" t="str">
        <f t="shared" si="3"/>
        <v/>
      </c>
      <c r="J214" s="34"/>
      <c r="K214" s="34"/>
      <c r="L214" s="34"/>
      <c r="M214" s="34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29"/>
      <c r="Y214" s="35"/>
      <c r="Z214" s="35"/>
      <c r="AA214" s="35"/>
      <c r="AB214" s="35"/>
    </row>
    <row r="215" spans="1:28" s="18" customFormat="1" ht="15" x14ac:dyDescent="0.25">
      <c r="A215" s="136"/>
      <c r="C215" s="76"/>
      <c r="D215" s="57"/>
      <c r="E215" s="57"/>
      <c r="F215" s="57"/>
      <c r="G215" s="57"/>
      <c r="I215" s="34" t="str">
        <f t="shared" si="3"/>
        <v/>
      </c>
      <c r="J215" s="34"/>
      <c r="K215" s="34"/>
      <c r="L215" s="34"/>
      <c r="M215" s="34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29"/>
      <c r="Y215" s="35"/>
      <c r="Z215" s="35"/>
      <c r="AA215" s="35"/>
      <c r="AB215" s="35"/>
    </row>
    <row r="216" spans="1:28" s="18" customFormat="1" ht="15" x14ac:dyDescent="0.25">
      <c r="A216" s="136"/>
      <c r="C216" s="76"/>
      <c r="D216" s="57"/>
      <c r="E216" s="57"/>
      <c r="F216" s="57"/>
      <c r="G216" s="57"/>
      <c r="I216" s="34" t="str">
        <f t="shared" si="3"/>
        <v/>
      </c>
      <c r="J216" s="34"/>
      <c r="K216" s="34"/>
      <c r="L216" s="34"/>
      <c r="M216" s="34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29"/>
      <c r="Y216" s="35"/>
      <c r="Z216" s="35"/>
      <c r="AA216" s="35"/>
      <c r="AB216" s="35"/>
    </row>
    <row r="217" spans="1:28" s="18" customFormat="1" ht="15" x14ac:dyDescent="0.25">
      <c r="A217" s="136"/>
      <c r="C217" s="76"/>
      <c r="D217" s="57"/>
      <c r="E217" s="57"/>
      <c r="F217" s="57"/>
      <c r="G217" s="57"/>
      <c r="I217" s="34" t="str">
        <f t="shared" si="3"/>
        <v/>
      </c>
      <c r="J217" s="34"/>
      <c r="K217" s="34"/>
      <c r="L217" s="34"/>
      <c r="M217" s="34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29"/>
      <c r="Y217" s="35"/>
      <c r="Z217" s="35"/>
      <c r="AA217" s="35"/>
      <c r="AB217" s="35"/>
    </row>
    <row r="218" spans="1:28" s="18" customFormat="1" ht="15" x14ac:dyDescent="0.25">
      <c r="A218" s="136"/>
      <c r="C218" s="76"/>
      <c r="D218" s="57"/>
      <c r="E218" s="57"/>
      <c r="F218" s="57"/>
      <c r="G218" s="57"/>
      <c r="I218" s="34" t="str">
        <f t="shared" si="3"/>
        <v/>
      </c>
      <c r="J218" s="34"/>
      <c r="K218" s="34"/>
      <c r="L218" s="34"/>
      <c r="M218" s="34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29"/>
      <c r="Y218" s="35"/>
      <c r="Z218" s="35"/>
      <c r="AA218" s="35"/>
      <c r="AB218" s="35"/>
    </row>
    <row r="219" spans="1:28" s="18" customFormat="1" ht="15" x14ac:dyDescent="0.25">
      <c r="A219" s="136"/>
      <c r="C219" s="76"/>
      <c r="D219" s="57"/>
      <c r="E219" s="57"/>
      <c r="F219" s="57"/>
      <c r="G219" s="57"/>
      <c r="I219" s="34" t="str">
        <f t="shared" si="3"/>
        <v/>
      </c>
      <c r="J219" s="34"/>
      <c r="K219" s="34"/>
      <c r="L219" s="34"/>
      <c r="M219" s="34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29"/>
      <c r="Y219" s="35"/>
      <c r="Z219" s="35"/>
      <c r="AA219" s="35"/>
      <c r="AB219" s="35"/>
    </row>
    <row r="220" spans="1:28" s="18" customFormat="1" ht="15" x14ac:dyDescent="0.25">
      <c r="A220" s="136"/>
      <c r="C220" s="76"/>
      <c r="D220" s="57"/>
      <c r="E220" s="57"/>
      <c r="F220" s="57"/>
      <c r="G220" s="57"/>
      <c r="I220" s="34" t="str">
        <f t="shared" si="3"/>
        <v/>
      </c>
      <c r="J220" s="34"/>
      <c r="K220" s="34"/>
      <c r="L220" s="34"/>
      <c r="M220" s="34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29"/>
      <c r="Y220" s="35"/>
      <c r="Z220" s="35"/>
      <c r="AA220" s="35"/>
      <c r="AB220" s="35"/>
    </row>
    <row r="221" spans="1:28" s="18" customFormat="1" ht="15" x14ac:dyDescent="0.25">
      <c r="A221" s="136"/>
      <c r="C221" s="76"/>
      <c r="D221" s="57"/>
      <c r="E221" s="57"/>
      <c r="F221" s="57"/>
      <c r="G221" s="57"/>
      <c r="I221" s="34" t="str">
        <f t="shared" si="3"/>
        <v/>
      </c>
      <c r="J221" s="34"/>
      <c r="K221" s="34"/>
      <c r="L221" s="34"/>
      <c r="M221" s="34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29"/>
      <c r="Y221" s="35"/>
      <c r="Z221" s="35"/>
      <c r="AA221" s="35"/>
      <c r="AB221" s="35"/>
    </row>
    <row r="222" spans="1:28" s="18" customFormat="1" ht="15" x14ac:dyDescent="0.25">
      <c r="A222" s="136"/>
      <c r="C222" s="76"/>
      <c r="D222" s="57"/>
      <c r="E222" s="57"/>
      <c r="F222" s="57"/>
      <c r="G222" s="57"/>
      <c r="I222" s="34" t="str">
        <f t="shared" si="3"/>
        <v/>
      </c>
      <c r="J222" s="34"/>
      <c r="K222" s="34"/>
      <c r="L222" s="34"/>
      <c r="M222" s="34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29"/>
      <c r="Y222" s="35"/>
      <c r="Z222" s="35"/>
      <c r="AA222" s="35"/>
      <c r="AB222" s="35"/>
    </row>
    <row r="223" spans="1:28" s="18" customFormat="1" ht="15" x14ac:dyDescent="0.25">
      <c r="A223" s="136"/>
      <c r="C223" s="76"/>
      <c r="D223" s="57"/>
      <c r="E223" s="57"/>
      <c r="F223" s="57"/>
      <c r="G223" s="57"/>
      <c r="I223" s="34" t="str">
        <f t="shared" si="3"/>
        <v/>
      </c>
      <c r="J223" s="34"/>
      <c r="K223" s="34"/>
      <c r="L223" s="34"/>
      <c r="M223" s="34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29"/>
      <c r="Y223" s="35"/>
      <c r="Z223" s="35"/>
      <c r="AA223" s="35"/>
      <c r="AB223" s="35"/>
    </row>
    <row r="224" spans="1:28" s="18" customFormat="1" ht="15" x14ac:dyDescent="0.25">
      <c r="A224" s="136"/>
      <c r="C224" s="76"/>
      <c r="D224" s="57"/>
      <c r="E224" s="57"/>
      <c r="F224" s="57"/>
      <c r="G224" s="57"/>
      <c r="I224" s="34" t="str">
        <f t="shared" si="3"/>
        <v/>
      </c>
      <c r="J224" s="34"/>
      <c r="K224" s="34"/>
      <c r="L224" s="34"/>
      <c r="M224" s="34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29"/>
      <c r="Y224" s="35"/>
      <c r="Z224" s="35"/>
      <c r="AA224" s="35"/>
      <c r="AB224" s="35"/>
    </row>
    <row r="225" spans="1:28" s="18" customFormat="1" ht="15" x14ac:dyDescent="0.25">
      <c r="A225" s="136"/>
      <c r="C225" s="76"/>
      <c r="D225" s="57"/>
      <c r="E225" s="57"/>
      <c r="F225" s="57"/>
      <c r="G225" s="57"/>
      <c r="I225" s="34" t="str">
        <f t="shared" si="3"/>
        <v/>
      </c>
      <c r="J225" s="34"/>
      <c r="K225" s="34"/>
      <c r="L225" s="34"/>
      <c r="M225" s="34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29"/>
      <c r="Y225" s="35"/>
      <c r="Z225" s="35"/>
      <c r="AA225" s="35"/>
      <c r="AB225" s="35"/>
    </row>
    <row r="226" spans="1:28" s="18" customFormat="1" ht="15" x14ac:dyDescent="0.25">
      <c r="A226" s="136"/>
      <c r="C226" s="76"/>
      <c r="D226" s="57"/>
      <c r="E226" s="57"/>
      <c r="F226" s="57"/>
      <c r="G226" s="57"/>
      <c r="I226" s="34" t="str">
        <f t="shared" si="3"/>
        <v/>
      </c>
      <c r="J226" s="34"/>
      <c r="K226" s="34"/>
      <c r="L226" s="34"/>
      <c r="M226" s="34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29"/>
      <c r="Y226" s="35"/>
      <c r="Z226" s="35"/>
      <c r="AA226" s="35"/>
      <c r="AB226" s="35"/>
    </row>
    <row r="227" spans="1:28" s="18" customFormat="1" ht="15" x14ac:dyDescent="0.25">
      <c r="A227" s="136"/>
      <c r="C227" s="76"/>
      <c r="D227" s="57"/>
      <c r="E227" s="57"/>
      <c r="F227" s="57"/>
      <c r="G227" s="57"/>
      <c r="I227" s="34" t="str">
        <f t="shared" si="3"/>
        <v/>
      </c>
      <c r="J227" s="34"/>
      <c r="K227" s="34"/>
      <c r="L227" s="34"/>
      <c r="M227" s="34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29"/>
      <c r="Y227" s="35"/>
      <c r="Z227" s="35"/>
      <c r="AA227" s="35"/>
      <c r="AB227" s="35"/>
    </row>
    <row r="228" spans="1:28" s="18" customFormat="1" ht="15" x14ac:dyDescent="0.25">
      <c r="A228" s="136"/>
      <c r="C228" s="76"/>
      <c r="D228" s="57"/>
      <c r="E228" s="57"/>
      <c r="F228" s="57"/>
      <c r="G228" s="57"/>
      <c r="I228" s="34" t="str">
        <f t="shared" si="3"/>
        <v/>
      </c>
      <c r="J228" s="34"/>
      <c r="K228" s="34"/>
      <c r="L228" s="34"/>
      <c r="M228" s="34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29"/>
      <c r="Y228" s="35"/>
      <c r="Z228" s="35"/>
      <c r="AA228" s="35"/>
      <c r="AB228" s="35"/>
    </row>
    <row r="229" spans="1:28" s="18" customFormat="1" ht="15" x14ac:dyDescent="0.25">
      <c r="A229" s="136"/>
      <c r="C229" s="76"/>
      <c r="D229" s="57"/>
      <c r="E229" s="57"/>
      <c r="F229" s="57"/>
      <c r="G229" s="57"/>
      <c r="I229" s="34" t="str">
        <f t="shared" si="3"/>
        <v/>
      </c>
      <c r="J229" s="34"/>
      <c r="K229" s="34"/>
      <c r="L229" s="34"/>
      <c r="M229" s="34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29"/>
      <c r="Y229" s="35"/>
      <c r="Z229" s="35"/>
      <c r="AA229" s="35"/>
      <c r="AB229" s="35"/>
    </row>
    <row r="230" spans="1:28" s="18" customFormat="1" ht="15" x14ac:dyDescent="0.25">
      <c r="A230" s="136"/>
      <c r="C230" s="76"/>
      <c r="D230" s="57"/>
      <c r="E230" s="57"/>
      <c r="F230" s="57"/>
      <c r="G230" s="57"/>
      <c r="I230" s="34" t="str">
        <f t="shared" si="3"/>
        <v/>
      </c>
      <c r="J230" s="34"/>
      <c r="K230" s="34"/>
      <c r="L230" s="34"/>
      <c r="M230" s="34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29"/>
      <c r="Y230" s="35"/>
      <c r="Z230" s="35"/>
      <c r="AA230" s="35"/>
      <c r="AB230" s="35"/>
    </row>
    <row r="231" spans="1:28" s="18" customFormat="1" ht="15" x14ac:dyDescent="0.25">
      <c r="A231" s="136"/>
      <c r="C231" s="76"/>
      <c r="D231" s="57"/>
      <c r="E231" s="57"/>
      <c r="F231" s="57"/>
      <c r="G231" s="57"/>
      <c r="I231" s="34" t="str">
        <f t="shared" si="3"/>
        <v/>
      </c>
      <c r="J231" s="34"/>
      <c r="K231" s="34"/>
      <c r="L231" s="34"/>
      <c r="M231" s="34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29"/>
      <c r="Y231" s="35"/>
      <c r="Z231" s="35"/>
      <c r="AA231" s="35"/>
      <c r="AB231" s="35"/>
    </row>
    <row r="232" spans="1:28" s="18" customFormat="1" ht="15" x14ac:dyDescent="0.25">
      <c r="A232" s="136"/>
      <c r="C232" s="76"/>
      <c r="D232" s="57"/>
      <c r="E232" s="57"/>
      <c r="F232" s="57"/>
      <c r="G232" s="57"/>
      <c r="I232" s="34" t="str">
        <f t="shared" si="3"/>
        <v/>
      </c>
      <c r="J232" s="34"/>
      <c r="K232" s="34"/>
      <c r="L232" s="34"/>
      <c r="M232" s="34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29"/>
      <c r="Y232" s="35"/>
      <c r="Z232" s="35"/>
      <c r="AA232" s="35"/>
      <c r="AB232" s="35"/>
    </row>
    <row r="233" spans="1:28" s="18" customFormat="1" ht="15" x14ac:dyDescent="0.25">
      <c r="A233" s="136"/>
      <c r="C233" s="76"/>
      <c r="D233" s="57"/>
      <c r="E233" s="57"/>
      <c r="F233" s="57"/>
      <c r="G233" s="57"/>
      <c r="I233" s="34" t="str">
        <f t="shared" si="3"/>
        <v/>
      </c>
      <c r="J233" s="34"/>
      <c r="K233" s="34"/>
      <c r="L233" s="34"/>
      <c r="M233" s="34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29"/>
      <c r="Y233" s="35"/>
      <c r="Z233" s="35"/>
      <c r="AA233" s="35"/>
      <c r="AB233" s="35"/>
    </row>
    <row r="234" spans="1:28" s="18" customFormat="1" ht="15" x14ac:dyDescent="0.25">
      <c r="A234" s="136"/>
      <c r="C234" s="76"/>
      <c r="D234" s="57"/>
      <c r="E234" s="57"/>
      <c r="F234" s="57"/>
      <c r="G234" s="57"/>
      <c r="I234" s="34" t="str">
        <f t="shared" si="3"/>
        <v/>
      </c>
      <c r="J234" s="34"/>
      <c r="K234" s="34"/>
      <c r="L234" s="34"/>
      <c r="M234" s="34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29"/>
      <c r="Y234" s="35"/>
      <c r="Z234" s="35"/>
      <c r="AA234" s="35"/>
      <c r="AB234" s="35"/>
    </row>
    <row r="235" spans="1:28" s="18" customFormat="1" ht="15" x14ac:dyDescent="0.25">
      <c r="A235" s="136"/>
      <c r="C235" s="76"/>
      <c r="D235" s="57"/>
      <c r="E235" s="57"/>
      <c r="F235" s="57"/>
      <c r="G235" s="57"/>
      <c r="I235" s="34" t="str">
        <f t="shared" si="3"/>
        <v/>
      </c>
      <c r="J235" s="34"/>
      <c r="K235" s="34"/>
      <c r="L235" s="34"/>
      <c r="M235" s="34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29"/>
      <c r="Y235" s="35"/>
      <c r="Z235" s="35"/>
      <c r="AA235" s="35"/>
      <c r="AB235" s="35"/>
    </row>
    <row r="236" spans="1:28" s="18" customFormat="1" ht="15" x14ac:dyDescent="0.25">
      <c r="A236" s="136"/>
      <c r="C236" s="76"/>
      <c r="D236" s="57"/>
      <c r="E236" s="57"/>
      <c r="F236" s="57"/>
      <c r="G236" s="57"/>
      <c r="I236" s="34" t="str">
        <f t="shared" si="3"/>
        <v/>
      </c>
      <c r="J236" s="34"/>
      <c r="K236" s="34"/>
      <c r="L236" s="34"/>
      <c r="M236" s="34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29"/>
      <c r="Y236" s="35"/>
      <c r="Z236" s="35"/>
      <c r="AA236" s="35"/>
      <c r="AB236" s="35"/>
    </row>
    <row r="237" spans="1:28" s="18" customFormat="1" ht="15" x14ac:dyDescent="0.25">
      <c r="A237" s="136"/>
      <c r="C237" s="76"/>
      <c r="D237" s="57"/>
      <c r="E237" s="57"/>
      <c r="F237" s="57"/>
      <c r="G237" s="57"/>
      <c r="I237" s="34" t="str">
        <f t="shared" si="3"/>
        <v/>
      </c>
      <c r="J237" s="34"/>
      <c r="K237" s="34"/>
      <c r="L237" s="34"/>
      <c r="M237" s="34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29"/>
      <c r="Y237" s="35"/>
      <c r="Z237" s="35"/>
      <c r="AA237" s="35"/>
      <c r="AB237" s="35"/>
    </row>
    <row r="238" spans="1:28" s="18" customFormat="1" ht="15" x14ac:dyDescent="0.25">
      <c r="A238" s="136"/>
      <c r="C238" s="76"/>
      <c r="D238" s="57"/>
      <c r="E238" s="57"/>
      <c r="F238" s="57"/>
      <c r="G238" s="57"/>
      <c r="I238" s="34" t="str">
        <f t="shared" si="3"/>
        <v/>
      </c>
      <c r="J238" s="34"/>
      <c r="K238" s="34"/>
      <c r="L238" s="34"/>
      <c r="M238" s="34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29"/>
      <c r="Y238" s="35"/>
      <c r="Z238" s="35"/>
      <c r="AA238" s="35"/>
      <c r="AB238" s="35"/>
    </row>
    <row r="239" spans="1:28" s="18" customFormat="1" ht="15" x14ac:dyDescent="0.25">
      <c r="A239" s="136"/>
      <c r="C239" s="76"/>
      <c r="D239" s="57"/>
      <c r="E239" s="57"/>
      <c r="F239" s="57"/>
      <c r="G239" s="57"/>
      <c r="I239" s="34" t="str">
        <f t="shared" si="3"/>
        <v/>
      </c>
      <c r="J239" s="34"/>
      <c r="K239" s="34"/>
      <c r="L239" s="34"/>
      <c r="M239" s="34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29"/>
      <c r="Y239" s="35"/>
      <c r="Z239" s="35"/>
      <c r="AA239" s="35"/>
      <c r="AB239" s="35"/>
    </row>
    <row r="240" spans="1:28" s="18" customFormat="1" ht="15" x14ac:dyDescent="0.25">
      <c r="A240" s="136"/>
      <c r="C240" s="76"/>
      <c r="D240" s="57"/>
      <c r="E240" s="57"/>
      <c r="F240" s="57"/>
      <c r="G240" s="57"/>
      <c r="I240" s="34" t="str">
        <f t="shared" si="3"/>
        <v/>
      </c>
      <c r="J240" s="34"/>
      <c r="K240" s="34"/>
      <c r="L240" s="34"/>
      <c r="M240" s="34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29"/>
      <c r="Y240" s="35"/>
      <c r="Z240" s="35"/>
      <c r="AA240" s="35"/>
      <c r="AB240" s="35"/>
    </row>
    <row r="241" spans="1:28" s="18" customFormat="1" ht="15" x14ac:dyDescent="0.25">
      <c r="A241" s="136"/>
      <c r="C241" s="76"/>
      <c r="D241" s="57"/>
      <c r="E241" s="57"/>
      <c r="F241" s="57"/>
      <c r="G241" s="57"/>
      <c r="I241" s="34" t="str">
        <f t="shared" si="3"/>
        <v/>
      </c>
      <c r="J241" s="34"/>
      <c r="K241" s="34"/>
      <c r="L241" s="34"/>
      <c r="M241" s="34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29"/>
      <c r="Y241" s="35"/>
      <c r="Z241" s="35"/>
      <c r="AA241" s="35"/>
      <c r="AB241" s="35"/>
    </row>
    <row r="242" spans="1:28" s="18" customFormat="1" ht="15" x14ac:dyDescent="0.25">
      <c r="A242" s="136"/>
      <c r="C242" s="76"/>
      <c r="D242" s="57"/>
      <c r="E242" s="57"/>
      <c r="F242" s="57"/>
      <c r="G242" s="57"/>
      <c r="I242" s="34" t="str">
        <f t="shared" si="3"/>
        <v/>
      </c>
      <c r="J242" s="34"/>
      <c r="K242" s="34"/>
      <c r="L242" s="34"/>
      <c r="M242" s="34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29"/>
      <c r="Y242" s="35"/>
      <c r="Z242" s="35"/>
      <c r="AA242" s="35"/>
      <c r="AB242" s="35"/>
    </row>
    <row r="243" spans="1:28" s="18" customFormat="1" ht="15" x14ac:dyDescent="0.25">
      <c r="A243" s="136"/>
      <c r="C243" s="76"/>
      <c r="D243" s="57"/>
      <c r="E243" s="57"/>
      <c r="F243" s="57"/>
      <c r="G243" s="57"/>
      <c r="I243" s="34" t="str">
        <f t="shared" si="3"/>
        <v/>
      </c>
      <c r="J243" s="34"/>
      <c r="K243" s="34"/>
      <c r="L243" s="34"/>
      <c r="M243" s="34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29"/>
      <c r="Y243" s="35"/>
      <c r="Z243" s="35"/>
      <c r="AA243" s="35"/>
      <c r="AB243" s="35"/>
    </row>
    <row r="244" spans="1:28" s="18" customFormat="1" ht="15" x14ac:dyDescent="0.25">
      <c r="A244" s="136"/>
      <c r="C244" s="76"/>
      <c r="D244" s="57"/>
      <c r="E244" s="57"/>
      <c r="F244" s="57"/>
      <c r="G244" s="57"/>
      <c r="I244" s="34" t="str">
        <f t="shared" si="3"/>
        <v/>
      </c>
      <c r="J244" s="34"/>
      <c r="K244" s="34"/>
      <c r="L244" s="34"/>
      <c r="M244" s="34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29"/>
      <c r="Y244" s="35"/>
      <c r="Z244" s="35"/>
      <c r="AA244" s="35"/>
      <c r="AB244" s="35"/>
    </row>
    <row r="245" spans="1:28" s="18" customFormat="1" ht="15" x14ac:dyDescent="0.25">
      <c r="A245" s="136"/>
      <c r="C245" s="76"/>
      <c r="D245" s="57"/>
      <c r="E245" s="57"/>
      <c r="F245" s="57"/>
      <c r="G245" s="57"/>
      <c r="I245" s="34" t="str">
        <f t="shared" si="3"/>
        <v/>
      </c>
      <c r="J245" s="34"/>
      <c r="K245" s="34"/>
      <c r="L245" s="34"/>
      <c r="M245" s="34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29"/>
      <c r="Y245" s="35"/>
      <c r="Z245" s="35"/>
      <c r="AA245" s="35"/>
      <c r="AB245" s="35"/>
    </row>
    <row r="246" spans="1:28" s="18" customFormat="1" ht="15" x14ac:dyDescent="0.25">
      <c r="A246" s="136"/>
      <c r="C246" s="76"/>
      <c r="D246" s="57"/>
      <c r="E246" s="57"/>
      <c r="F246" s="57"/>
      <c r="G246" s="57"/>
      <c r="I246" s="34" t="str">
        <f t="shared" si="3"/>
        <v/>
      </c>
      <c r="J246" s="34"/>
      <c r="K246" s="34"/>
      <c r="L246" s="34"/>
      <c r="M246" s="34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29"/>
      <c r="Y246" s="35"/>
      <c r="Z246" s="35"/>
      <c r="AA246" s="35"/>
      <c r="AB246" s="35"/>
    </row>
    <row r="247" spans="1:28" s="18" customFormat="1" ht="15" x14ac:dyDescent="0.25">
      <c r="A247" s="136"/>
      <c r="C247" s="76"/>
      <c r="D247" s="57"/>
      <c r="E247" s="57"/>
      <c r="F247" s="57"/>
      <c r="G247" s="57"/>
      <c r="I247" s="34" t="str">
        <f t="shared" si="3"/>
        <v/>
      </c>
      <c r="J247" s="34"/>
      <c r="K247" s="34"/>
      <c r="L247" s="34"/>
      <c r="M247" s="34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29"/>
      <c r="Y247" s="35"/>
      <c r="Z247" s="35"/>
      <c r="AA247" s="35"/>
      <c r="AB247" s="35"/>
    </row>
    <row r="248" spans="1:28" s="18" customFormat="1" ht="15" x14ac:dyDescent="0.25">
      <c r="A248" s="136"/>
      <c r="C248" s="76"/>
      <c r="D248" s="57"/>
      <c r="E248" s="57"/>
      <c r="F248" s="57"/>
      <c r="G248" s="57"/>
      <c r="I248" s="34" t="str">
        <f t="shared" si="3"/>
        <v/>
      </c>
      <c r="J248" s="34"/>
      <c r="K248" s="34"/>
      <c r="L248" s="34"/>
      <c r="M248" s="34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29"/>
      <c r="Y248" s="35"/>
      <c r="Z248" s="35"/>
      <c r="AA248" s="35"/>
      <c r="AB248" s="35"/>
    </row>
    <row r="249" spans="1:28" s="18" customFormat="1" ht="15" x14ac:dyDescent="0.25">
      <c r="A249" s="136"/>
      <c r="C249" s="76"/>
      <c r="D249" s="57"/>
      <c r="E249" s="57"/>
      <c r="F249" s="57"/>
      <c r="G249" s="57"/>
      <c r="I249" s="34" t="str">
        <f t="shared" si="3"/>
        <v/>
      </c>
      <c r="J249" s="34"/>
      <c r="K249" s="34"/>
      <c r="L249" s="34"/>
      <c r="M249" s="34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29"/>
      <c r="Y249" s="35"/>
      <c r="Z249" s="35"/>
      <c r="AA249" s="35"/>
      <c r="AB249" s="35"/>
    </row>
    <row r="250" spans="1:28" s="18" customFormat="1" ht="15" x14ac:dyDescent="0.25">
      <c r="A250" s="136"/>
      <c r="C250" s="76"/>
      <c r="D250" s="57"/>
      <c r="E250" s="57"/>
      <c r="F250" s="57"/>
      <c r="G250" s="57"/>
      <c r="I250" s="34" t="str">
        <f t="shared" si="3"/>
        <v/>
      </c>
      <c r="J250" s="34"/>
      <c r="K250" s="34"/>
      <c r="L250" s="34"/>
      <c r="M250" s="34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29"/>
      <c r="Y250" s="35"/>
      <c r="Z250" s="35"/>
      <c r="AA250" s="35"/>
      <c r="AB250" s="35"/>
    </row>
    <row r="251" spans="1:28" s="18" customFormat="1" ht="15" x14ac:dyDescent="0.25">
      <c r="A251" s="136"/>
      <c r="C251" s="76"/>
      <c r="D251" s="57"/>
      <c r="E251" s="57"/>
      <c r="F251" s="57"/>
      <c r="G251" s="57"/>
      <c r="I251" s="34" t="str">
        <f t="shared" si="3"/>
        <v/>
      </c>
      <c r="J251" s="34"/>
      <c r="K251" s="34"/>
      <c r="L251" s="34"/>
      <c r="M251" s="34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29"/>
      <c r="Y251" s="35"/>
      <c r="Z251" s="35"/>
      <c r="AA251" s="35"/>
      <c r="AB251" s="35"/>
    </row>
    <row r="252" spans="1:28" s="18" customFormat="1" ht="15" x14ac:dyDescent="0.25">
      <c r="A252" s="136"/>
      <c r="C252" s="76"/>
      <c r="D252" s="57"/>
      <c r="E252" s="57"/>
      <c r="F252" s="57"/>
      <c r="G252" s="57"/>
      <c r="I252" s="34" t="str">
        <f t="shared" si="3"/>
        <v/>
      </c>
      <c r="J252" s="34"/>
      <c r="K252" s="34"/>
      <c r="L252" s="34"/>
      <c r="M252" s="34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29"/>
      <c r="Y252" s="35"/>
      <c r="Z252" s="35"/>
      <c r="AA252" s="35"/>
      <c r="AB252" s="35"/>
    </row>
    <row r="253" spans="1:28" s="18" customFormat="1" ht="15" x14ac:dyDescent="0.25">
      <c r="A253" s="136"/>
      <c r="C253" s="76"/>
      <c r="D253" s="57"/>
      <c r="E253" s="57"/>
      <c r="F253" s="57"/>
      <c r="G253" s="57"/>
      <c r="I253" s="34" t="str">
        <f t="shared" si="3"/>
        <v/>
      </c>
      <c r="J253" s="34"/>
      <c r="K253" s="34"/>
      <c r="L253" s="34"/>
      <c r="M253" s="34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29"/>
      <c r="Y253" s="35"/>
      <c r="Z253" s="35"/>
      <c r="AA253" s="35"/>
      <c r="AB253" s="35"/>
    </row>
    <row r="254" spans="1:28" s="18" customFormat="1" ht="15" x14ac:dyDescent="0.25">
      <c r="A254" s="136"/>
      <c r="C254" s="76"/>
      <c r="D254" s="57"/>
      <c r="E254" s="57"/>
      <c r="F254" s="57"/>
      <c r="G254" s="57"/>
      <c r="I254" s="34" t="str">
        <f t="shared" si="3"/>
        <v/>
      </c>
      <c r="J254" s="34"/>
      <c r="K254" s="34"/>
      <c r="L254" s="34"/>
      <c r="M254" s="34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29"/>
      <c r="Y254" s="35"/>
      <c r="Z254" s="35"/>
      <c r="AA254" s="35"/>
      <c r="AB254" s="35"/>
    </row>
    <row r="255" spans="1:28" s="18" customFormat="1" ht="15" x14ac:dyDescent="0.25">
      <c r="A255" s="136"/>
      <c r="C255" s="76"/>
      <c r="D255" s="57"/>
      <c r="E255" s="57"/>
      <c r="F255" s="57"/>
      <c r="G255" s="57"/>
      <c r="I255" s="34" t="str">
        <f t="shared" si="3"/>
        <v/>
      </c>
      <c r="J255" s="34"/>
      <c r="K255" s="34"/>
      <c r="L255" s="34"/>
      <c r="M255" s="34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29"/>
      <c r="Y255" s="35"/>
      <c r="Z255" s="35"/>
      <c r="AA255" s="35"/>
      <c r="AB255" s="35"/>
    </row>
    <row r="256" spans="1:28" s="18" customFormat="1" ht="15" x14ac:dyDescent="0.25">
      <c r="A256" s="136"/>
      <c r="C256" s="76"/>
      <c r="D256" s="57"/>
      <c r="E256" s="57"/>
      <c r="F256" s="57"/>
      <c r="G256" s="57"/>
      <c r="I256" s="34" t="str">
        <f t="shared" si="3"/>
        <v/>
      </c>
      <c r="J256" s="34"/>
      <c r="K256" s="34"/>
      <c r="L256" s="34"/>
      <c r="M256" s="34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29"/>
      <c r="Y256" s="35"/>
      <c r="Z256" s="35"/>
      <c r="AA256" s="35"/>
      <c r="AB256" s="35"/>
    </row>
    <row r="257" spans="1:28" s="18" customFormat="1" ht="15" x14ac:dyDescent="0.25">
      <c r="A257" s="136"/>
      <c r="C257" s="76"/>
      <c r="D257" s="57"/>
      <c r="E257" s="57"/>
      <c r="F257" s="57"/>
      <c r="G257" s="57"/>
      <c r="I257" s="34" t="str">
        <f t="shared" si="3"/>
        <v/>
      </c>
      <c r="J257" s="34"/>
      <c r="K257" s="34"/>
      <c r="L257" s="34"/>
      <c r="M257" s="34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29"/>
      <c r="Y257" s="35"/>
      <c r="Z257" s="35"/>
      <c r="AA257" s="35"/>
      <c r="AB257" s="35"/>
    </row>
    <row r="258" spans="1:28" s="18" customFormat="1" ht="15" x14ac:dyDescent="0.25">
      <c r="A258" s="136"/>
      <c r="C258" s="76"/>
      <c r="D258" s="57"/>
      <c r="E258" s="57"/>
      <c r="F258" s="57"/>
      <c r="G258" s="57"/>
      <c r="I258" s="34" t="str">
        <f t="shared" si="3"/>
        <v/>
      </c>
      <c r="J258" s="34"/>
      <c r="K258" s="34"/>
      <c r="L258" s="34"/>
      <c r="M258" s="34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29"/>
      <c r="Y258" s="35"/>
      <c r="Z258" s="35"/>
      <c r="AA258" s="35"/>
      <c r="AB258" s="35"/>
    </row>
    <row r="259" spans="1:28" s="18" customFormat="1" ht="15" x14ac:dyDescent="0.25">
      <c r="A259" s="136"/>
      <c r="C259" s="76"/>
      <c r="D259" s="57"/>
      <c r="E259" s="57"/>
      <c r="F259" s="57"/>
      <c r="G259" s="57"/>
      <c r="I259" s="34" t="str">
        <f t="shared" si="3"/>
        <v/>
      </c>
      <c r="J259" s="34"/>
      <c r="K259" s="34"/>
      <c r="L259" s="34"/>
      <c r="M259" s="34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29"/>
      <c r="Y259" s="35"/>
      <c r="Z259" s="35"/>
      <c r="AA259" s="35"/>
      <c r="AB259" s="35"/>
    </row>
    <row r="260" spans="1:28" s="18" customFormat="1" ht="15" x14ac:dyDescent="0.25">
      <c r="A260" s="136"/>
      <c r="C260" s="76"/>
      <c r="D260" s="57"/>
      <c r="E260" s="57"/>
      <c r="F260" s="57"/>
      <c r="G260" s="57"/>
      <c r="I260" s="34" t="str">
        <f t="shared" si="3"/>
        <v/>
      </c>
      <c r="J260" s="34"/>
      <c r="K260" s="34"/>
      <c r="L260" s="34"/>
      <c r="M260" s="34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29"/>
      <c r="Y260" s="35"/>
      <c r="Z260" s="35"/>
      <c r="AA260" s="35"/>
      <c r="AB260" s="35"/>
    </row>
    <row r="261" spans="1:28" s="18" customFormat="1" ht="15" x14ac:dyDescent="0.25">
      <c r="A261" s="136"/>
      <c r="C261" s="76"/>
      <c r="D261" s="57"/>
      <c r="E261" s="57"/>
      <c r="F261" s="57"/>
      <c r="G261" s="57"/>
      <c r="I261" s="34" t="str">
        <f t="shared" si="3"/>
        <v/>
      </c>
      <c r="J261" s="34"/>
      <c r="K261" s="34"/>
      <c r="L261" s="34"/>
      <c r="M261" s="34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29"/>
      <c r="Y261" s="35"/>
      <c r="Z261" s="35"/>
      <c r="AA261" s="35"/>
      <c r="AB261" s="35"/>
    </row>
    <row r="262" spans="1:28" s="18" customFormat="1" ht="15" x14ac:dyDescent="0.25">
      <c r="A262" s="136"/>
      <c r="C262" s="76"/>
      <c r="D262" s="57"/>
      <c r="E262" s="57"/>
      <c r="F262" s="57"/>
      <c r="G262" s="57"/>
      <c r="I262" s="34" t="str">
        <f t="shared" si="3"/>
        <v/>
      </c>
      <c r="J262" s="34"/>
      <c r="K262" s="34"/>
      <c r="L262" s="34"/>
      <c r="M262" s="34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29"/>
      <c r="Y262" s="35"/>
      <c r="Z262" s="35"/>
      <c r="AA262" s="35"/>
      <c r="AB262" s="35"/>
    </row>
    <row r="263" spans="1:28" s="18" customFormat="1" ht="15" x14ac:dyDescent="0.25">
      <c r="A263" s="136"/>
      <c r="C263" s="76"/>
      <c r="D263" s="57"/>
      <c r="E263" s="57"/>
      <c r="F263" s="57"/>
      <c r="G263" s="57"/>
      <c r="I263" s="34" t="str">
        <f t="shared" ref="I263:I326" si="4">IF(C263="","",VLOOKUP(MONTH(C263),$O$5:$P$16,2,FALSE))</f>
        <v/>
      </c>
      <c r="J263" s="34"/>
      <c r="K263" s="34"/>
      <c r="L263" s="34"/>
      <c r="M263" s="34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29"/>
      <c r="Y263" s="35"/>
      <c r="Z263" s="35"/>
      <c r="AA263" s="35"/>
      <c r="AB263" s="35"/>
    </row>
    <row r="264" spans="1:28" s="18" customFormat="1" ht="15" x14ac:dyDescent="0.25">
      <c r="A264" s="136"/>
      <c r="C264" s="76"/>
      <c r="D264" s="57"/>
      <c r="E264" s="57"/>
      <c r="F264" s="57"/>
      <c r="G264" s="57"/>
      <c r="I264" s="34" t="str">
        <f t="shared" si="4"/>
        <v/>
      </c>
      <c r="J264" s="34"/>
      <c r="K264" s="34"/>
      <c r="L264" s="34"/>
      <c r="M264" s="34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29"/>
      <c r="Y264" s="35"/>
      <c r="Z264" s="35"/>
      <c r="AA264" s="35"/>
      <c r="AB264" s="35"/>
    </row>
    <row r="265" spans="1:28" s="18" customFormat="1" ht="15" x14ac:dyDescent="0.25">
      <c r="A265" s="136"/>
      <c r="C265" s="76"/>
      <c r="D265" s="57"/>
      <c r="E265" s="57"/>
      <c r="F265" s="57"/>
      <c r="G265" s="57"/>
      <c r="I265" s="34" t="str">
        <f t="shared" si="4"/>
        <v/>
      </c>
      <c r="J265" s="34"/>
      <c r="K265" s="34"/>
      <c r="L265" s="34"/>
      <c r="M265" s="34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29"/>
      <c r="Y265" s="35"/>
      <c r="Z265" s="35"/>
      <c r="AA265" s="35"/>
      <c r="AB265" s="35"/>
    </row>
    <row r="266" spans="1:28" s="18" customFormat="1" ht="15" x14ac:dyDescent="0.25">
      <c r="A266" s="136"/>
      <c r="C266" s="76"/>
      <c r="D266" s="57"/>
      <c r="E266" s="57"/>
      <c r="F266" s="57"/>
      <c r="G266" s="57"/>
      <c r="I266" s="34" t="str">
        <f t="shared" si="4"/>
        <v/>
      </c>
      <c r="J266" s="34"/>
      <c r="K266" s="34"/>
      <c r="L266" s="34"/>
      <c r="M266" s="34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29"/>
      <c r="Y266" s="35"/>
      <c r="Z266" s="35"/>
      <c r="AA266" s="35"/>
      <c r="AB266" s="35"/>
    </row>
    <row r="267" spans="1:28" s="18" customFormat="1" ht="15" x14ac:dyDescent="0.25">
      <c r="A267" s="136"/>
      <c r="C267" s="76"/>
      <c r="D267" s="57"/>
      <c r="E267" s="57"/>
      <c r="F267" s="57"/>
      <c r="G267" s="57"/>
      <c r="I267" s="34" t="str">
        <f t="shared" si="4"/>
        <v/>
      </c>
      <c r="J267" s="34"/>
      <c r="K267" s="34"/>
      <c r="L267" s="34"/>
      <c r="M267" s="34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29"/>
      <c r="Y267" s="35"/>
      <c r="Z267" s="35"/>
      <c r="AA267" s="35"/>
      <c r="AB267" s="35"/>
    </row>
    <row r="268" spans="1:28" s="18" customFormat="1" ht="15" x14ac:dyDescent="0.25">
      <c r="A268" s="136"/>
      <c r="C268" s="76"/>
      <c r="D268" s="57"/>
      <c r="E268" s="57"/>
      <c r="F268" s="57"/>
      <c r="G268" s="57"/>
      <c r="I268" s="34" t="str">
        <f t="shared" si="4"/>
        <v/>
      </c>
      <c r="J268" s="34"/>
      <c r="K268" s="34"/>
      <c r="L268" s="34"/>
      <c r="M268" s="34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29"/>
      <c r="Y268" s="35"/>
      <c r="Z268" s="35"/>
      <c r="AA268" s="35"/>
      <c r="AB268" s="35"/>
    </row>
    <row r="269" spans="1:28" s="18" customFormat="1" ht="15" x14ac:dyDescent="0.25">
      <c r="A269" s="136"/>
      <c r="C269" s="76"/>
      <c r="D269" s="57"/>
      <c r="E269" s="57"/>
      <c r="F269" s="57"/>
      <c r="G269" s="57"/>
      <c r="I269" s="34" t="str">
        <f t="shared" si="4"/>
        <v/>
      </c>
      <c r="J269" s="34"/>
      <c r="K269" s="34"/>
      <c r="L269" s="34"/>
      <c r="M269" s="34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29"/>
      <c r="Y269" s="35"/>
      <c r="Z269" s="35"/>
      <c r="AA269" s="35"/>
      <c r="AB269" s="35"/>
    </row>
    <row r="270" spans="1:28" s="18" customFormat="1" ht="15" x14ac:dyDescent="0.25">
      <c r="A270" s="136"/>
      <c r="C270" s="76"/>
      <c r="D270" s="57"/>
      <c r="E270" s="57"/>
      <c r="F270" s="57"/>
      <c r="G270" s="57"/>
      <c r="I270" s="34" t="str">
        <f t="shared" si="4"/>
        <v/>
      </c>
      <c r="J270" s="34"/>
      <c r="K270" s="34"/>
      <c r="L270" s="34"/>
      <c r="M270" s="34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29"/>
      <c r="Y270" s="35"/>
      <c r="Z270" s="35"/>
      <c r="AA270" s="35"/>
      <c r="AB270" s="35"/>
    </row>
    <row r="271" spans="1:28" s="18" customFormat="1" ht="15" x14ac:dyDescent="0.25">
      <c r="A271" s="136"/>
      <c r="C271" s="76"/>
      <c r="D271" s="57"/>
      <c r="E271" s="57"/>
      <c r="F271" s="57"/>
      <c r="G271" s="57"/>
      <c r="I271" s="34" t="str">
        <f t="shared" si="4"/>
        <v/>
      </c>
      <c r="J271" s="34"/>
      <c r="K271" s="34"/>
      <c r="L271" s="34"/>
      <c r="M271" s="34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29"/>
      <c r="Y271" s="35"/>
      <c r="Z271" s="35"/>
      <c r="AA271" s="35"/>
      <c r="AB271" s="35"/>
    </row>
    <row r="272" spans="1:28" s="18" customFormat="1" ht="15" x14ac:dyDescent="0.25">
      <c r="A272" s="136"/>
      <c r="C272" s="76"/>
      <c r="D272" s="57"/>
      <c r="E272" s="57"/>
      <c r="F272" s="57"/>
      <c r="G272" s="57"/>
      <c r="I272" s="34" t="str">
        <f t="shared" si="4"/>
        <v/>
      </c>
      <c r="J272" s="34"/>
      <c r="K272" s="34"/>
      <c r="L272" s="34"/>
      <c r="M272" s="34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29"/>
      <c r="Y272" s="35"/>
      <c r="Z272" s="35"/>
      <c r="AA272" s="35"/>
      <c r="AB272" s="35"/>
    </row>
    <row r="273" spans="1:28" s="18" customFormat="1" ht="15" x14ac:dyDescent="0.25">
      <c r="A273" s="136"/>
      <c r="C273" s="76"/>
      <c r="D273" s="57"/>
      <c r="E273" s="57"/>
      <c r="F273" s="57"/>
      <c r="G273" s="57"/>
      <c r="I273" s="34" t="str">
        <f t="shared" si="4"/>
        <v/>
      </c>
      <c r="J273" s="34"/>
      <c r="K273" s="34"/>
      <c r="L273" s="34"/>
      <c r="M273" s="34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29"/>
      <c r="Y273" s="35"/>
      <c r="Z273" s="35"/>
      <c r="AA273" s="35"/>
      <c r="AB273" s="35"/>
    </row>
    <row r="274" spans="1:28" s="18" customFormat="1" ht="15" x14ac:dyDescent="0.25">
      <c r="A274" s="136"/>
      <c r="C274" s="76"/>
      <c r="D274" s="57"/>
      <c r="E274" s="57"/>
      <c r="F274" s="57"/>
      <c r="G274" s="57"/>
      <c r="I274" s="34" t="str">
        <f t="shared" si="4"/>
        <v/>
      </c>
      <c r="J274" s="34"/>
      <c r="K274" s="34"/>
      <c r="L274" s="34"/>
      <c r="M274" s="34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29"/>
      <c r="Y274" s="35"/>
      <c r="Z274" s="35"/>
      <c r="AA274" s="35"/>
      <c r="AB274" s="35"/>
    </row>
    <row r="275" spans="1:28" s="18" customFormat="1" ht="15" x14ac:dyDescent="0.25">
      <c r="A275" s="136"/>
      <c r="C275" s="76"/>
      <c r="D275" s="57"/>
      <c r="E275" s="57"/>
      <c r="F275" s="57"/>
      <c r="G275" s="57"/>
      <c r="I275" s="34" t="str">
        <f t="shared" si="4"/>
        <v/>
      </c>
      <c r="J275" s="34"/>
      <c r="K275" s="34"/>
      <c r="L275" s="34"/>
      <c r="M275" s="34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29"/>
      <c r="Y275" s="35"/>
      <c r="Z275" s="35"/>
      <c r="AA275" s="35"/>
      <c r="AB275" s="35"/>
    </row>
    <row r="276" spans="1:28" s="18" customFormat="1" ht="15" x14ac:dyDescent="0.25">
      <c r="A276" s="136"/>
      <c r="C276" s="76"/>
      <c r="D276" s="57"/>
      <c r="E276" s="57"/>
      <c r="F276" s="57"/>
      <c r="G276" s="57"/>
      <c r="I276" s="34" t="str">
        <f t="shared" si="4"/>
        <v/>
      </c>
      <c r="J276" s="34"/>
      <c r="K276" s="34"/>
      <c r="L276" s="34"/>
      <c r="M276" s="34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29"/>
      <c r="Y276" s="35"/>
      <c r="Z276" s="35"/>
      <c r="AA276" s="35"/>
      <c r="AB276" s="35"/>
    </row>
    <row r="277" spans="1:28" s="18" customFormat="1" ht="15" x14ac:dyDescent="0.25">
      <c r="A277" s="136"/>
      <c r="C277" s="76"/>
      <c r="D277" s="57"/>
      <c r="E277" s="57"/>
      <c r="F277" s="57"/>
      <c r="G277" s="57"/>
      <c r="I277" s="34" t="str">
        <f t="shared" si="4"/>
        <v/>
      </c>
      <c r="J277" s="34"/>
      <c r="K277" s="34"/>
      <c r="L277" s="34"/>
      <c r="M277" s="34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29"/>
      <c r="Y277" s="35"/>
      <c r="Z277" s="35"/>
      <c r="AA277" s="35"/>
      <c r="AB277" s="35"/>
    </row>
    <row r="278" spans="1:28" s="18" customFormat="1" ht="15" x14ac:dyDescent="0.25">
      <c r="A278" s="136"/>
      <c r="C278" s="76"/>
      <c r="D278" s="57"/>
      <c r="E278" s="57"/>
      <c r="F278" s="57"/>
      <c r="G278" s="57"/>
      <c r="I278" s="34" t="str">
        <f t="shared" si="4"/>
        <v/>
      </c>
      <c r="J278" s="34"/>
      <c r="K278" s="34"/>
      <c r="L278" s="34"/>
      <c r="M278" s="34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29"/>
      <c r="Y278" s="35"/>
      <c r="Z278" s="35"/>
      <c r="AA278" s="35"/>
      <c r="AB278" s="35"/>
    </row>
    <row r="279" spans="1:28" s="18" customFormat="1" ht="15" x14ac:dyDescent="0.25">
      <c r="A279" s="136"/>
      <c r="C279" s="76"/>
      <c r="D279" s="57"/>
      <c r="E279" s="57"/>
      <c r="F279" s="57"/>
      <c r="G279" s="57"/>
      <c r="I279" s="34" t="str">
        <f t="shared" si="4"/>
        <v/>
      </c>
      <c r="J279" s="34"/>
      <c r="K279" s="34"/>
      <c r="L279" s="34"/>
      <c r="M279" s="34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29"/>
      <c r="Y279" s="35"/>
      <c r="Z279" s="35"/>
      <c r="AA279" s="35"/>
      <c r="AB279" s="35"/>
    </row>
    <row r="280" spans="1:28" s="18" customFormat="1" ht="15" x14ac:dyDescent="0.25">
      <c r="A280" s="136"/>
      <c r="C280" s="76"/>
      <c r="D280" s="57"/>
      <c r="E280" s="57"/>
      <c r="F280" s="57"/>
      <c r="G280" s="57"/>
      <c r="I280" s="34" t="str">
        <f t="shared" si="4"/>
        <v/>
      </c>
      <c r="J280" s="34"/>
      <c r="K280" s="34"/>
      <c r="L280" s="34"/>
      <c r="M280" s="34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29"/>
      <c r="Y280" s="35"/>
      <c r="Z280" s="35"/>
      <c r="AA280" s="35"/>
      <c r="AB280" s="35"/>
    </row>
    <row r="281" spans="1:28" s="18" customFormat="1" ht="15" x14ac:dyDescent="0.25">
      <c r="A281" s="136"/>
      <c r="C281" s="76"/>
      <c r="D281" s="57"/>
      <c r="E281" s="57"/>
      <c r="F281" s="57"/>
      <c r="G281" s="57"/>
      <c r="I281" s="34" t="str">
        <f t="shared" si="4"/>
        <v/>
      </c>
      <c r="J281" s="34"/>
      <c r="K281" s="34"/>
      <c r="L281" s="34"/>
      <c r="M281" s="34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29"/>
      <c r="Y281" s="35"/>
      <c r="Z281" s="35"/>
      <c r="AA281" s="35"/>
      <c r="AB281" s="35"/>
    </row>
    <row r="282" spans="1:28" s="18" customFormat="1" ht="15" x14ac:dyDescent="0.25">
      <c r="A282" s="136"/>
      <c r="C282" s="76"/>
      <c r="D282" s="57"/>
      <c r="E282" s="57"/>
      <c r="F282" s="57"/>
      <c r="G282" s="57"/>
      <c r="I282" s="34" t="str">
        <f t="shared" si="4"/>
        <v/>
      </c>
      <c r="J282" s="34"/>
      <c r="K282" s="34"/>
      <c r="L282" s="34"/>
      <c r="M282" s="34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29"/>
      <c r="Y282" s="35"/>
      <c r="Z282" s="35"/>
      <c r="AA282" s="35"/>
      <c r="AB282" s="35"/>
    </row>
    <row r="283" spans="1:28" s="18" customFormat="1" ht="15" x14ac:dyDescent="0.25">
      <c r="A283" s="136"/>
      <c r="C283" s="76"/>
      <c r="D283" s="57"/>
      <c r="E283" s="57"/>
      <c r="F283" s="57"/>
      <c r="G283" s="57"/>
      <c r="I283" s="34" t="str">
        <f t="shared" si="4"/>
        <v/>
      </c>
      <c r="J283" s="34"/>
      <c r="K283" s="34"/>
      <c r="L283" s="34"/>
      <c r="M283" s="34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29"/>
      <c r="Y283" s="35"/>
      <c r="Z283" s="35"/>
      <c r="AA283" s="35"/>
      <c r="AB283" s="35"/>
    </row>
    <row r="284" spans="1:28" s="18" customFormat="1" ht="15" x14ac:dyDescent="0.25">
      <c r="A284" s="136"/>
      <c r="C284" s="76"/>
      <c r="D284" s="57"/>
      <c r="E284" s="57"/>
      <c r="F284" s="57"/>
      <c r="G284" s="57"/>
      <c r="I284" s="34" t="str">
        <f t="shared" si="4"/>
        <v/>
      </c>
      <c r="J284" s="34"/>
      <c r="K284" s="34"/>
      <c r="L284" s="34"/>
      <c r="M284" s="34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29"/>
      <c r="Y284" s="35"/>
      <c r="Z284" s="35"/>
      <c r="AA284" s="35"/>
      <c r="AB284" s="35"/>
    </row>
    <row r="285" spans="1:28" s="18" customFormat="1" ht="15" x14ac:dyDescent="0.25">
      <c r="A285" s="136"/>
      <c r="C285" s="76"/>
      <c r="D285" s="57"/>
      <c r="E285" s="57"/>
      <c r="F285" s="57"/>
      <c r="G285" s="57"/>
      <c r="I285" s="34" t="str">
        <f t="shared" si="4"/>
        <v/>
      </c>
      <c r="J285" s="34"/>
      <c r="K285" s="34"/>
      <c r="L285" s="34"/>
      <c r="M285" s="34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29"/>
      <c r="Y285" s="35"/>
      <c r="Z285" s="35"/>
      <c r="AA285" s="35"/>
      <c r="AB285" s="35"/>
    </row>
    <row r="286" spans="1:28" s="18" customFormat="1" ht="15" x14ac:dyDescent="0.25">
      <c r="A286" s="136"/>
      <c r="C286" s="76"/>
      <c r="D286" s="57"/>
      <c r="E286" s="57"/>
      <c r="F286" s="57"/>
      <c r="G286" s="57"/>
      <c r="I286" s="34" t="str">
        <f t="shared" si="4"/>
        <v/>
      </c>
      <c r="J286" s="34"/>
      <c r="K286" s="34"/>
      <c r="L286" s="34"/>
      <c r="M286" s="34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29"/>
      <c r="Y286" s="35"/>
      <c r="Z286" s="35"/>
      <c r="AA286" s="35"/>
      <c r="AB286" s="35"/>
    </row>
    <row r="287" spans="1:28" s="18" customFormat="1" ht="15" x14ac:dyDescent="0.25">
      <c r="A287" s="136"/>
      <c r="C287" s="76"/>
      <c r="D287" s="57"/>
      <c r="E287" s="57"/>
      <c r="F287" s="57"/>
      <c r="G287" s="57"/>
      <c r="I287" s="34" t="str">
        <f t="shared" si="4"/>
        <v/>
      </c>
      <c r="J287" s="34"/>
      <c r="K287" s="34"/>
      <c r="L287" s="34"/>
      <c r="M287" s="34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29"/>
      <c r="Y287" s="35"/>
      <c r="Z287" s="35"/>
      <c r="AA287" s="35"/>
      <c r="AB287" s="35"/>
    </row>
    <row r="288" spans="1:28" s="18" customFormat="1" ht="15" x14ac:dyDescent="0.25">
      <c r="A288" s="136"/>
      <c r="C288" s="76"/>
      <c r="D288" s="57"/>
      <c r="E288" s="57"/>
      <c r="F288" s="57"/>
      <c r="G288" s="57"/>
      <c r="I288" s="34" t="str">
        <f t="shared" si="4"/>
        <v/>
      </c>
      <c r="J288" s="34"/>
      <c r="K288" s="34"/>
      <c r="L288" s="34"/>
      <c r="M288" s="34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29"/>
      <c r="Y288" s="35"/>
      <c r="Z288" s="35"/>
      <c r="AA288" s="35"/>
      <c r="AB288" s="35"/>
    </row>
    <row r="289" spans="1:28" s="18" customFormat="1" ht="15" x14ac:dyDescent="0.25">
      <c r="A289" s="136"/>
      <c r="C289" s="76"/>
      <c r="D289" s="57"/>
      <c r="E289" s="57"/>
      <c r="F289" s="57"/>
      <c r="G289" s="57"/>
      <c r="I289" s="34" t="str">
        <f t="shared" si="4"/>
        <v/>
      </c>
      <c r="J289" s="34"/>
      <c r="K289" s="34"/>
      <c r="L289" s="34"/>
      <c r="M289" s="34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29"/>
      <c r="Y289" s="35"/>
      <c r="Z289" s="35"/>
      <c r="AA289" s="35"/>
      <c r="AB289" s="35"/>
    </row>
    <row r="290" spans="1:28" s="18" customFormat="1" ht="15" x14ac:dyDescent="0.25">
      <c r="A290" s="136"/>
      <c r="C290" s="76"/>
      <c r="D290" s="57"/>
      <c r="E290" s="57"/>
      <c r="F290" s="57"/>
      <c r="G290" s="57"/>
      <c r="I290" s="34" t="str">
        <f t="shared" si="4"/>
        <v/>
      </c>
      <c r="J290" s="34"/>
      <c r="K290" s="34"/>
      <c r="L290" s="34"/>
      <c r="M290" s="34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29"/>
      <c r="Y290" s="35"/>
      <c r="Z290" s="35"/>
      <c r="AA290" s="35"/>
      <c r="AB290" s="35"/>
    </row>
    <row r="291" spans="1:28" s="18" customFormat="1" ht="15" x14ac:dyDescent="0.25">
      <c r="A291" s="136"/>
      <c r="C291" s="76"/>
      <c r="D291" s="57"/>
      <c r="E291" s="57"/>
      <c r="F291" s="57"/>
      <c r="G291" s="57"/>
      <c r="I291" s="34" t="str">
        <f t="shared" si="4"/>
        <v/>
      </c>
      <c r="J291" s="34"/>
      <c r="K291" s="34"/>
      <c r="L291" s="34"/>
      <c r="M291" s="34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29"/>
      <c r="Y291" s="35"/>
      <c r="Z291" s="35"/>
      <c r="AA291" s="35"/>
      <c r="AB291" s="35"/>
    </row>
    <row r="292" spans="1:28" s="18" customFormat="1" ht="15" x14ac:dyDescent="0.25">
      <c r="A292" s="136"/>
      <c r="C292" s="76"/>
      <c r="D292" s="57"/>
      <c r="E292" s="57"/>
      <c r="F292" s="57"/>
      <c r="G292" s="57"/>
      <c r="I292" s="34" t="str">
        <f t="shared" si="4"/>
        <v/>
      </c>
      <c r="J292" s="34"/>
      <c r="K292" s="34"/>
      <c r="L292" s="34"/>
      <c r="M292" s="34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29"/>
      <c r="Y292" s="35"/>
      <c r="Z292" s="35"/>
      <c r="AA292" s="35"/>
      <c r="AB292" s="35"/>
    </row>
    <row r="293" spans="1:28" s="18" customFormat="1" ht="15" x14ac:dyDescent="0.25">
      <c r="A293" s="136"/>
      <c r="C293" s="76"/>
      <c r="D293" s="57"/>
      <c r="E293" s="57"/>
      <c r="F293" s="57"/>
      <c r="G293" s="57"/>
      <c r="I293" s="34" t="str">
        <f t="shared" si="4"/>
        <v/>
      </c>
      <c r="J293" s="34"/>
      <c r="K293" s="34"/>
      <c r="L293" s="34"/>
      <c r="M293" s="34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29"/>
      <c r="Y293" s="35"/>
      <c r="Z293" s="35"/>
      <c r="AA293" s="35"/>
      <c r="AB293" s="35"/>
    </row>
    <row r="294" spans="1:28" s="18" customFormat="1" ht="15" x14ac:dyDescent="0.25">
      <c r="A294" s="136"/>
      <c r="C294" s="76"/>
      <c r="D294" s="57"/>
      <c r="E294" s="57"/>
      <c r="F294" s="57"/>
      <c r="G294" s="57"/>
      <c r="I294" s="34" t="str">
        <f t="shared" si="4"/>
        <v/>
      </c>
      <c r="J294" s="34"/>
      <c r="K294" s="34"/>
      <c r="L294" s="34"/>
      <c r="M294" s="34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29"/>
      <c r="Y294" s="35"/>
      <c r="Z294" s="35"/>
      <c r="AA294" s="35"/>
      <c r="AB294" s="35"/>
    </row>
    <row r="295" spans="1:28" s="18" customFormat="1" ht="15" x14ac:dyDescent="0.25">
      <c r="A295" s="136"/>
      <c r="C295" s="76"/>
      <c r="D295" s="57"/>
      <c r="E295" s="57"/>
      <c r="F295" s="57"/>
      <c r="G295" s="57"/>
      <c r="I295" s="34" t="str">
        <f t="shared" si="4"/>
        <v/>
      </c>
      <c r="J295" s="34"/>
      <c r="K295" s="34"/>
      <c r="L295" s="34"/>
      <c r="M295" s="34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29"/>
      <c r="Y295" s="35"/>
      <c r="Z295" s="35"/>
      <c r="AA295" s="35"/>
      <c r="AB295" s="35"/>
    </row>
    <row r="296" spans="1:28" s="18" customFormat="1" ht="15" x14ac:dyDescent="0.25">
      <c r="A296" s="136"/>
      <c r="C296" s="76"/>
      <c r="D296" s="57"/>
      <c r="E296" s="57"/>
      <c r="F296" s="57"/>
      <c r="G296" s="57"/>
      <c r="I296" s="34" t="str">
        <f t="shared" si="4"/>
        <v/>
      </c>
      <c r="J296" s="34"/>
      <c r="K296" s="34"/>
      <c r="L296" s="34"/>
      <c r="M296" s="34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29"/>
      <c r="Y296" s="35"/>
      <c r="Z296" s="35"/>
      <c r="AA296" s="35"/>
      <c r="AB296" s="35"/>
    </row>
    <row r="297" spans="1:28" s="18" customFormat="1" ht="15" x14ac:dyDescent="0.25">
      <c r="A297" s="136"/>
      <c r="C297" s="76"/>
      <c r="D297" s="57"/>
      <c r="E297" s="57"/>
      <c r="F297" s="57"/>
      <c r="G297" s="57"/>
      <c r="I297" s="34" t="str">
        <f t="shared" si="4"/>
        <v/>
      </c>
      <c r="J297" s="34"/>
      <c r="K297" s="34"/>
      <c r="L297" s="34"/>
      <c r="M297" s="34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29"/>
      <c r="Y297" s="35"/>
      <c r="Z297" s="35"/>
      <c r="AA297" s="35"/>
      <c r="AB297" s="35"/>
    </row>
    <row r="298" spans="1:28" s="18" customFormat="1" ht="15" x14ac:dyDescent="0.25">
      <c r="A298" s="136"/>
      <c r="C298" s="76"/>
      <c r="D298" s="57"/>
      <c r="E298" s="57"/>
      <c r="F298" s="57"/>
      <c r="G298" s="57"/>
      <c r="I298" s="34" t="str">
        <f t="shared" si="4"/>
        <v/>
      </c>
      <c r="J298" s="34"/>
      <c r="K298" s="34"/>
      <c r="L298" s="34"/>
      <c r="M298" s="34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29"/>
      <c r="Y298" s="35"/>
      <c r="Z298" s="35"/>
      <c r="AA298" s="35"/>
      <c r="AB298" s="35"/>
    </row>
    <row r="299" spans="1:28" s="18" customFormat="1" ht="15" x14ac:dyDescent="0.25">
      <c r="A299" s="136"/>
      <c r="C299" s="76"/>
      <c r="D299" s="57"/>
      <c r="E299" s="57"/>
      <c r="F299" s="57"/>
      <c r="G299" s="57"/>
      <c r="I299" s="34" t="str">
        <f t="shared" si="4"/>
        <v/>
      </c>
      <c r="J299" s="34"/>
      <c r="K299" s="34"/>
      <c r="L299" s="34"/>
      <c r="M299" s="34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29"/>
      <c r="Y299" s="35"/>
      <c r="Z299" s="35"/>
      <c r="AA299" s="35"/>
      <c r="AB299" s="35"/>
    </row>
    <row r="300" spans="1:28" s="18" customFormat="1" ht="15" x14ac:dyDescent="0.25">
      <c r="A300" s="136"/>
      <c r="C300" s="76"/>
      <c r="D300" s="57"/>
      <c r="E300" s="57"/>
      <c r="F300" s="57"/>
      <c r="G300" s="57"/>
      <c r="I300" s="34" t="str">
        <f t="shared" si="4"/>
        <v/>
      </c>
      <c r="J300" s="34"/>
      <c r="K300" s="34"/>
      <c r="L300" s="34"/>
      <c r="M300" s="34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29"/>
      <c r="Y300" s="35"/>
      <c r="Z300" s="35"/>
      <c r="AA300" s="35"/>
      <c r="AB300" s="35"/>
    </row>
    <row r="301" spans="1:28" s="18" customFormat="1" ht="15" x14ac:dyDescent="0.25">
      <c r="A301" s="136"/>
      <c r="C301" s="76"/>
      <c r="D301" s="57"/>
      <c r="E301" s="57"/>
      <c r="F301" s="57"/>
      <c r="G301" s="57"/>
      <c r="I301" s="34" t="str">
        <f t="shared" si="4"/>
        <v/>
      </c>
      <c r="J301" s="34"/>
      <c r="K301" s="34"/>
      <c r="L301" s="34"/>
      <c r="M301" s="34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29"/>
      <c r="Y301" s="35"/>
      <c r="Z301" s="35"/>
      <c r="AA301" s="35"/>
      <c r="AB301" s="35"/>
    </row>
    <row r="302" spans="1:28" s="18" customFormat="1" ht="15" x14ac:dyDescent="0.25">
      <c r="A302" s="136"/>
      <c r="C302" s="76"/>
      <c r="D302" s="57"/>
      <c r="E302" s="57"/>
      <c r="F302" s="57"/>
      <c r="G302" s="57"/>
      <c r="I302" s="34" t="str">
        <f t="shared" si="4"/>
        <v/>
      </c>
      <c r="J302" s="34"/>
      <c r="K302" s="34"/>
      <c r="L302" s="34"/>
      <c r="M302" s="34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29"/>
      <c r="Y302" s="35"/>
      <c r="Z302" s="35"/>
      <c r="AA302" s="35"/>
      <c r="AB302" s="35"/>
    </row>
    <row r="303" spans="1:28" s="18" customFormat="1" ht="15" x14ac:dyDescent="0.25">
      <c r="A303" s="136"/>
      <c r="C303" s="76"/>
      <c r="D303" s="57"/>
      <c r="E303" s="57"/>
      <c r="F303" s="57"/>
      <c r="G303" s="57"/>
      <c r="I303" s="34" t="str">
        <f t="shared" si="4"/>
        <v/>
      </c>
      <c r="J303" s="34"/>
      <c r="K303" s="34"/>
      <c r="L303" s="34"/>
      <c r="M303" s="34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29"/>
      <c r="Y303" s="35"/>
      <c r="Z303" s="35"/>
      <c r="AA303" s="35"/>
      <c r="AB303" s="35"/>
    </row>
    <row r="304" spans="1:28" s="18" customFormat="1" ht="15" x14ac:dyDescent="0.25">
      <c r="A304" s="136"/>
      <c r="C304" s="76"/>
      <c r="D304" s="57"/>
      <c r="E304" s="57"/>
      <c r="F304" s="57"/>
      <c r="G304" s="57"/>
      <c r="I304" s="34" t="str">
        <f t="shared" si="4"/>
        <v/>
      </c>
      <c r="J304" s="34"/>
      <c r="K304" s="34"/>
      <c r="L304" s="34"/>
      <c r="M304" s="34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29"/>
      <c r="Y304" s="35"/>
      <c r="Z304" s="35"/>
      <c r="AA304" s="35"/>
      <c r="AB304" s="35"/>
    </row>
    <row r="305" spans="1:28" s="18" customFormat="1" ht="15" x14ac:dyDescent="0.25">
      <c r="A305" s="136"/>
      <c r="C305" s="76"/>
      <c r="D305" s="57"/>
      <c r="E305" s="57"/>
      <c r="F305" s="57"/>
      <c r="G305" s="57"/>
      <c r="I305" s="34" t="str">
        <f t="shared" si="4"/>
        <v/>
      </c>
      <c r="J305" s="34"/>
      <c r="K305" s="34"/>
      <c r="L305" s="34"/>
      <c r="M305" s="34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29"/>
      <c r="Y305" s="35"/>
      <c r="Z305" s="35"/>
      <c r="AA305" s="35"/>
      <c r="AB305" s="35"/>
    </row>
    <row r="306" spans="1:28" s="18" customFormat="1" ht="15" x14ac:dyDescent="0.25">
      <c r="A306" s="136"/>
      <c r="C306" s="76"/>
      <c r="D306" s="57"/>
      <c r="E306" s="57"/>
      <c r="F306" s="57"/>
      <c r="G306" s="57"/>
      <c r="I306" s="34" t="str">
        <f t="shared" si="4"/>
        <v/>
      </c>
      <c r="J306" s="34"/>
      <c r="K306" s="34"/>
      <c r="L306" s="34"/>
      <c r="M306" s="34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29"/>
      <c r="Y306" s="35"/>
      <c r="Z306" s="35"/>
      <c r="AA306" s="35"/>
      <c r="AB306" s="35"/>
    </row>
    <row r="307" spans="1:28" s="18" customFormat="1" ht="15" x14ac:dyDescent="0.25">
      <c r="A307" s="136"/>
      <c r="C307" s="76"/>
      <c r="D307" s="57"/>
      <c r="E307" s="57"/>
      <c r="F307" s="57"/>
      <c r="G307" s="57"/>
      <c r="I307" s="34" t="str">
        <f t="shared" si="4"/>
        <v/>
      </c>
      <c r="J307" s="34"/>
      <c r="K307" s="34"/>
      <c r="L307" s="34"/>
      <c r="M307" s="34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29"/>
      <c r="Y307" s="35"/>
      <c r="Z307" s="35"/>
      <c r="AA307" s="35"/>
      <c r="AB307" s="35"/>
    </row>
    <row r="308" spans="1:28" s="18" customFormat="1" ht="15" x14ac:dyDescent="0.25">
      <c r="A308" s="136"/>
      <c r="C308" s="76"/>
      <c r="D308" s="57"/>
      <c r="E308" s="57"/>
      <c r="F308" s="57"/>
      <c r="G308" s="57"/>
      <c r="I308" s="34" t="str">
        <f t="shared" si="4"/>
        <v/>
      </c>
      <c r="J308" s="34"/>
      <c r="K308" s="34"/>
      <c r="L308" s="34"/>
      <c r="M308" s="34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29"/>
      <c r="Y308" s="35"/>
      <c r="Z308" s="35"/>
      <c r="AA308" s="35"/>
      <c r="AB308" s="35"/>
    </row>
    <row r="309" spans="1:28" s="18" customFormat="1" ht="15" x14ac:dyDescent="0.25">
      <c r="A309" s="136"/>
      <c r="C309" s="76"/>
      <c r="D309" s="57"/>
      <c r="E309" s="57"/>
      <c r="F309" s="57"/>
      <c r="G309" s="57"/>
      <c r="I309" s="34" t="str">
        <f t="shared" si="4"/>
        <v/>
      </c>
      <c r="J309" s="34"/>
      <c r="K309" s="34"/>
      <c r="L309" s="34"/>
      <c r="M309" s="34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29"/>
      <c r="Y309" s="35"/>
      <c r="Z309" s="35"/>
      <c r="AA309" s="35"/>
      <c r="AB309" s="35"/>
    </row>
    <row r="310" spans="1:28" s="18" customFormat="1" ht="15" x14ac:dyDescent="0.25">
      <c r="A310" s="136"/>
      <c r="C310" s="76"/>
      <c r="D310" s="57"/>
      <c r="E310" s="57"/>
      <c r="F310" s="57"/>
      <c r="G310" s="57"/>
      <c r="I310" s="34" t="str">
        <f t="shared" si="4"/>
        <v/>
      </c>
      <c r="J310" s="34"/>
      <c r="K310" s="34"/>
      <c r="L310" s="34"/>
      <c r="M310" s="34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29"/>
      <c r="Y310" s="35"/>
      <c r="Z310" s="35"/>
      <c r="AA310" s="35"/>
      <c r="AB310" s="35"/>
    </row>
    <row r="311" spans="1:28" s="18" customFormat="1" ht="15" x14ac:dyDescent="0.25">
      <c r="A311" s="136"/>
      <c r="C311" s="76"/>
      <c r="D311" s="57"/>
      <c r="E311" s="57"/>
      <c r="F311" s="57"/>
      <c r="G311" s="57"/>
      <c r="I311" s="34" t="str">
        <f t="shared" si="4"/>
        <v/>
      </c>
      <c r="J311" s="34"/>
      <c r="K311" s="34"/>
      <c r="L311" s="34"/>
      <c r="M311" s="34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29"/>
      <c r="Y311" s="35"/>
      <c r="Z311" s="35"/>
      <c r="AA311" s="35"/>
      <c r="AB311" s="35"/>
    </row>
    <row r="312" spans="1:28" s="18" customFormat="1" ht="15" x14ac:dyDescent="0.25">
      <c r="A312" s="136"/>
      <c r="C312" s="76"/>
      <c r="D312" s="57"/>
      <c r="E312" s="57"/>
      <c r="F312" s="57"/>
      <c r="G312" s="57"/>
      <c r="I312" s="34" t="str">
        <f t="shared" si="4"/>
        <v/>
      </c>
      <c r="J312" s="34"/>
      <c r="K312" s="34"/>
      <c r="L312" s="34"/>
      <c r="M312" s="34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29"/>
      <c r="Y312" s="35"/>
      <c r="Z312" s="35"/>
      <c r="AA312" s="35"/>
      <c r="AB312" s="35"/>
    </row>
    <row r="313" spans="1:28" s="18" customFormat="1" ht="15" x14ac:dyDescent="0.25">
      <c r="A313" s="136"/>
      <c r="C313" s="76"/>
      <c r="D313" s="57"/>
      <c r="E313" s="57"/>
      <c r="F313" s="57"/>
      <c r="G313" s="57"/>
      <c r="I313" s="34" t="str">
        <f t="shared" si="4"/>
        <v/>
      </c>
      <c r="J313" s="34"/>
      <c r="K313" s="34"/>
      <c r="L313" s="34"/>
      <c r="M313" s="34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29"/>
      <c r="Y313" s="35"/>
      <c r="Z313" s="35"/>
      <c r="AA313" s="35"/>
      <c r="AB313" s="35"/>
    </row>
    <row r="314" spans="1:28" s="18" customFormat="1" ht="15" x14ac:dyDescent="0.25">
      <c r="A314" s="136"/>
      <c r="C314" s="76"/>
      <c r="D314" s="57"/>
      <c r="E314" s="57"/>
      <c r="F314" s="57"/>
      <c r="G314" s="57"/>
      <c r="I314" s="34" t="str">
        <f t="shared" si="4"/>
        <v/>
      </c>
      <c r="J314" s="34"/>
      <c r="K314" s="34"/>
      <c r="L314" s="34"/>
      <c r="M314" s="34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29"/>
      <c r="Y314" s="35"/>
      <c r="Z314" s="35"/>
      <c r="AA314" s="35"/>
      <c r="AB314" s="35"/>
    </row>
    <row r="315" spans="1:28" s="18" customFormat="1" ht="15" x14ac:dyDescent="0.25">
      <c r="A315" s="136"/>
      <c r="C315" s="76"/>
      <c r="D315" s="57"/>
      <c r="E315" s="57"/>
      <c r="F315" s="57"/>
      <c r="G315" s="57"/>
      <c r="I315" s="34" t="str">
        <f t="shared" si="4"/>
        <v/>
      </c>
      <c r="J315" s="34"/>
      <c r="K315" s="34"/>
      <c r="L315" s="34"/>
      <c r="M315" s="34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29"/>
      <c r="Y315" s="35"/>
      <c r="Z315" s="35"/>
      <c r="AA315" s="35"/>
      <c r="AB315" s="35"/>
    </row>
    <row r="316" spans="1:28" s="18" customFormat="1" ht="15" x14ac:dyDescent="0.25">
      <c r="A316" s="136"/>
      <c r="C316" s="76"/>
      <c r="D316" s="57"/>
      <c r="E316" s="57"/>
      <c r="F316" s="57"/>
      <c r="G316" s="57"/>
      <c r="I316" s="34" t="str">
        <f t="shared" si="4"/>
        <v/>
      </c>
      <c r="J316" s="34"/>
      <c r="K316" s="34"/>
      <c r="L316" s="34"/>
      <c r="M316" s="34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29"/>
      <c r="Y316" s="35"/>
      <c r="Z316" s="35"/>
      <c r="AA316" s="35"/>
      <c r="AB316" s="35"/>
    </row>
    <row r="317" spans="1:28" s="18" customFormat="1" ht="15" x14ac:dyDescent="0.25">
      <c r="A317" s="136"/>
      <c r="C317" s="76"/>
      <c r="D317" s="57"/>
      <c r="E317" s="57"/>
      <c r="F317" s="57"/>
      <c r="G317" s="57"/>
      <c r="I317" s="34" t="str">
        <f t="shared" si="4"/>
        <v/>
      </c>
      <c r="J317" s="34"/>
      <c r="K317" s="34"/>
      <c r="L317" s="34"/>
      <c r="M317" s="34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29"/>
      <c r="Y317" s="35"/>
      <c r="Z317" s="35"/>
      <c r="AA317" s="35"/>
      <c r="AB317" s="35"/>
    </row>
    <row r="318" spans="1:28" s="18" customFormat="1" ht="15" x14ac:dyDescent="0.25">
      <c r="A318" s="136"/>
      <c r="C318" s="76"/>
      <c r="D318" s="57"/>
      <c r="E318" s="57"/>
      <c r="F318" s="57"/>
      <c r="G318" s="57"/>
      <c r="I318" s="34" t="str">
        <f t="shared" si="4"/>
        <v/>
      </c>
      <c r="J318" s="34"/>
      <c r="K318" s="34"/>
      <c r="L318" s="34"/>
      <c r="M318" s="34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29"/>
      <c r="Y318" s="35"/>
      <c r="Z318" s="35"/>
      <c r="AA318" s="35"/>
      <c r="AB318" s="35"/>
    </row>
    <row r="319" spans="1:28" s="18" customFormat="1" ht="15" x14ac:dyDescent="0.25">
      <c r="A319" s="136"/>
      <c r="C319" s="76"/>
      <c r="D319" s="57"/>
      <c r="E319" s="57"/>
      <c r="F319" s="57"/>
      <c r="G319" s="57"/>
      <c r="I319" s="34" t="str">
        <f t="shared" si="4"/>
        <v/>
      </c>
      <c r="J319" s="34"/>
      <c r="K319" s="34"/>
      <c r="L319" s="34"/>
      <c r="M319" s="34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29"/>
      <c r="Y319" s="35"/>
      <c r="Z319" s="35"/>
      <c r="AA319" s="35"/>
      <c r="AB319" s="35"/>
    </row>
    <row r="320" spans="1:28" s="18" customFormat="1" ht="15" x14ac:dyDescent="0.25">
      <c r="A320" s="136"/>
      <c r="C320" s="76"/>
      <c r="D320" s="57"/>
      <c r="E320" s="57"/>
      <c r="F320" s="57"/>
      <c r="G320" s="57"/>
      <c r="I320" s="34" t="str">
        <f t="shared" si="4"/>
        <v/>
      </c>
      <c r="J320" s="34"/>
      <c r="K320" s="34"/>
      <c r="L320" s="34"/>
      <c r="M320" s="34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29"/>
      <c r="Y320" s="35"/>
      <c r="Z320" s="35"/>
      <c r="AA320" s="35"/>
      <c r="AB320" s="35"/>
    </row>
    <row r="321" spans="1:28" s="18" customFormat="1" ht="15" x14ac:dyDescent="0.25">
      <c r="A321" s="136"/>
      <c r="C321" s="76"/>
      <c r="D321" s="57"/>
      <c r="E321" s="57"/>
      <c r="F321" s="57"/>
      <c r="G321" s="57"/>
      <c r="I321" s="34" t="str">
        <f t="shared" si="4"/>
        <v/>
      </c>
      <c r="J321" s="34"/>
      <c r="K321" s="34"/>
      <c r="L321" s="34"/>
      <c r="M321" s="34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29"/>
      <c r="Y321" s="35"/>
      <c r="Z321" s="35"/>
      <c r="AA321" s="35"/>
      <c r="AB321" s="35"/>
    </row>
    <row r="322" spans="1:28" s="18" customFormat="1" ht="15" x14ac:dyDescent="0.25">
      <c r="A322" s="136"/>
      <c r="C322" s="76"/>
      <c r="D322" s="57"/>
      <c r="E322" s="57"/>
      <c r="F322" s="57"/>
      <c r="G322" s="57"/>
      <c r="I322" s="34" t="str">
        <f t="shared" si="4"/>
        <v/>
      </c>
      <c r="J322" s="34"/>
      <c r="K322" s="34"/>
      <c r="L322" s="34"/>
      <c r="M322" s="34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29"/>
      <c r="Y322" s="35"/>
      <c r="Z322" s="35"/>
      <c r="AA322" s="35"/>
      <c r="AB322" s="35"/>
    </row>
    <row r="323" spans="1:28" s="18" customFormat="1" ht="15" x14ac:dyDescent="0.25">
      <c r="A323" s="136"/>
      <c r="C323" s="76"/>
      <c r="D323" s="57"/>
      <c r="E323" s="57"/>
      <c r="F323" s="57"/>
      <c r="G323" s="57"/>
      <c r="I323" s="34" t="str">
        <f t="shared" si="4"/>
        <v/>
      </c>
      <c r="J323" s="34"/>
      <c r="K323" s="34"/>
      <c r="L323" s="34"/>
      <c r="M323" s="34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29"/>
      <c r="Y323" s="35"/>
      <c r="Z323" s="35"/>
      <c r="AA323" s="35"/>
      <c r="AB323" s="35"/>
    </row>
    <row r="324" spans="1:28" s="18" customFormat="1" ht="15" x14ac:dyDescent="0.25">
      <c r="A324" s="136"/>
      <c r="C324" s="76"/>
      <c r="D324" s="57"/>
      <c r="E324" s="57"/>
      <c r="F324" s="57"/>
      <c r="G324" s="57"/>
      <c r="I324" s="34" t="str">
        <f t="shared" si="4"/>
        <v/>
      </c>
      <c r="J324" s="34"/>
      <c r="K324" s="34"/>
      <c r="L324" s="34"/>
      <c r="M324" s="34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29"/>
      <c r="Y324" s="35"/>
      <c r="Z324" s="35"/>
      <c r="AA324" s="35"/>
      <c r="AB324" s="35"/>
    </row>
    <row r="325" spans="1:28" s="18" customFormat="1" ht="15" x14ac:dyDescent="0.25">
      <c r="A325" s="136"/>
      <c r="C325" s="76"/>
      <c r="D325" s="57"/>
      <c r="E325" s="57"/>
      <c r="F325" s="57"/>
      <c r="G325" s="57"/>
      <c r="I325" s="34" t="str">
        <f t="shared" si="4"/>
        <v/>
      </c>
      <c r="J325" s="34"/>
      <c r="K325" s="34"/>
      <c r="L325" s="34"/>
      <c r="M325" s="34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29"/>
      <c r="Y325" s="35"/>
      <c r="Z325" s="35"/>
      <c r="AA325" s="35"/>
      <c r="AB325" s="35"/>
    </row>
    <row r="326" spans="1:28" s="18" customFormat="1" ht="15" x14ac:dyDescent="0.25">
      <c r="A326" s="136"/>
      <c r="C326" s="76"/>
      <c r="D326" s="57"/>
      <c r="E326" s="57"/>
      <c r="F326" s="57"/>
      <c r="G326" s="57"/>
      <c r="I326" s="34" t="str">
        <f t="shared" si="4"/>
        <v/>
      </c>
      <c r="J326" s="34"/>
      <c r="K326" s="34"/>
      <c r="L326" s="34"/>
      <c r="M326" s="34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29"/>
      <c r="Y326" s="35"/>
      <c r="Z326" s="35"/>
      <c r="AA326" s="35"/>
      <c r="AB326" s="35"/>
    </row>
    <row r="327" spans="1:28" s="18" customFormat="1" ht="15" x14ac:dyDescent="0.25">
      <c r="A327" s="136"/>
      <c r="C327" s="76"/>
      <c r="D327" s="57"/>
      <c r="E327" s="57"/>
      <c r="F327" s="57"/>
      <c r="G327" s="57"/>
      <c r="I327" s="34" t="str">
        <f t="shared" ref="I327:I390" si="5">IF(C327="","",VLOOKUP(MONTH(C327),$O$5:$P$16,2,FALSE))</f>
        <v/>
      </c>
      <c r="J327" s="34"/>
      <c r="K327" s="34"/>
      <c r="L327" s="34"/>
      <c r="M327" s="34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29"/>
      <c r="Y327" s="35"/>
      <c r="Z327" s="35"/>
      <c r="AA327" s="35"/>
      <c r="AB327" s="35"/>
    </row>
    <row r="328" spans="1:28" s="18" customFormat="1" ht="15" x14ac:dyDescent="0.25">
      <c r="A328" s="136"/>
      <c r="C328" s="76"/>
      <c r="D328" s="57"/>
      <c r="E328" s="57"/>
      <c r="F328" s="57"/>
      <c r="G328" s="57"/>
      <c r="I328" s="34" t="str">
        <f t="shared" si="5"/>
        <v/>
      </c>
      <c r="J328" s="34"/>
      <c r="K328" s="34"/>
      <c r="L328" s="34"/>
      <c r="M328" s="34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29"/>
      <c r="Y328" s="35"/>
      <c r="Z328" s="35"/>
      <c r="AA328" s="35"/>
      <c r="AB328" s="35"/>
    </row>
    <row r="329" spans="1:28" s="18" customFormat="1" ht="15" x14ac:dyDescent="0.25">
      <c r="A329" s="136"/>
      <c r="C329" s="76"/>
      <c r="D329" s="57"/>
      <c r="E329" s="57"/>
      <c r="F329" s="57"/>
      <c r="G329" s="57"/>
      <c r="I329" s="34" t="str">
        <f t="shared" si="5"/>
        <v/>
      </c>
      <c r="J329" s="34"/>
      <c r="K329" s="34"/>
      <c r="L329" s="34"/>
      <c r="M329" s="34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29"/>
      <c r="Y329" s="35"/>
      <c r="Z329" s="35"/>
      <c r="AA329" s="35"/>
      <c r="AB329" s="35"/>
    </row>
    <row r="330" spans="1:28" s="18" customFormat="1" ht="15" x14ac:dyDescent="0.25">
      <c r="A330" s="136"/>
      <c r="C330" s="76"/>
      <c r="D330" s="57"/>
      <c r="E330" s="57"/>
      <c r="F330" s="57"/>
      <c r="G330" s="57"/>
      <c r="I330" s="34" t="str">
        <f t="shared" si="5"/>
        <v/>
      </c>
      <c r="J330" s="34"/>
      <c r="K330" s="34"/>
      <c r="L330" s="34"/>
      <c r="M330" s="34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29"/>
      <c r="Y330" s="35"/>
      <c r="Z330" s="35"/>
      <c r="AA330" s="35"/>
      <c r="AB330" s="35"/>
    </row>
    <row r="331" spans="1:28" s="18" customFormat="1" ht="15" x14ac:dyDescent="0.25">
      <c r="A331" s="136"/>
      <c r="C331" s="76"/>
      <c r="D331" s="57"/>
      <c r="E331" s="57"/>
      <c r="F331" s="57"/>
      <c r="G331" s="57"/>
      <c r="I331" s="34" t="str">
        <f t="shared" si="5"/>
        <v/>
      </c>
      <c r="J331" s="34"/>
      <c r="K331" s="34"/>
      <c r="L331" s="34"/>
      <c r="M331" s="34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29"/>
      <c r="Y331" s="35"/>
      <c r="Z331" s="35"/>
      <c r="AA331" s="35"/>
      <c r="AB331" s="35"/>
    </row>
    <row r="332" spans="1:28" s="18" customFormat="1" ht="15" x14ac:dyDescent="0.25">
      <c r="A332" s="136"/>
      <c r="C332" s="76"/>
      <c r="D332" s="57"/>
      <c r="E332" s="57"/>
      <c r="F332" s="57"/>
      <c r="G332" s="57"/>
      <c r="I332" s="34" t="str">
        <f t="shared" si="5"/>
        <v/>
      </c>
      <c r="J332" s="34"/>
      <c r="K332" s="34"/>
      <c r="L332" s="34"/>
      <c r="M332" s="34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29"/>
      <c r="Y332" s="35"/>
      <c r="Z332" s="35"/>
      <c r="AA332" s="35"/>
      <c r="AB332" s="35"/>
    </row>
    <row r="333" spans="1:28" s="18" customFormat="1" ht="15" x14ac:dyDescent="0.25">
      <c r="A333" s="136"/>
      <c r="C333" s="76"/>
      <c r="D333" s="57"/>
      <c r="E333" s="57"/>
      <c r="F333" s="57"/>
      <c r="G333" s="57"/>
      <c r="I333" s="34" t="str">
        <f t="shared" si="5"/>
        <v/>
      </c>
      <c r="J333" s="34"/>
      <c r="K333" s="34"/>
      <c r="L333" s="34"/>
      <c r="M333" s="34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29"/>
      <c r="Y333" s="35"/>
      <c r="Z333" s="35"/>
      <c r="AA333" s="35"/>
      <c r="AB333" s="35"/>
    </row>
    <row r="334" spans="1:28" s="18" customFormat="1" ht="15" x14ac:dyDescent="0.25">
      <c r="A334" s="136"/>
      <c r="C334" s="76"/>
      <c r="D334" s="57"/>
      <c r="E334" s="57"/>
      <c r="F334" s="57"/>
      <c r="G334" s="57"/>
      <c r="I334" s="34" t="str">
        <f t="shared" si="5"/>
        <v/>
      </c>
      <c r="J334" s="34"/>
      <c r="K334" s="34"/>
      <c r="L334" s="34"/>
      <c r="M334" s="34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29"/>
      <c r="Y334" s="35"/>
      <c r="Z334" s="35"/>
      <c r="AA334" s="35"/>
      <c r="AB334" s="35"/>
    </row>
    <row r="335" spans="1:28" s="18" customFormat="1" ht="15" x14ac:dyDescent="0.25">
      <c r="A335" s="136"/>
      <c r="C335" s="76"/>
      <c r="D335" s="57"/>
      <c r="E335" s="57"/>
      <c r="F335" s="57"/>
      <c r="G335" s="57"/>
      <c r="I335" s="34" t="str">
        <f t="shared" si="5"/>
        <v/>
      </c>
      <c r="J335" s="34"/>
      <c r="K335" s="34"/>
      <c r="L335" s="34"/>
      <c r="M335" s="34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29"/>
      <c r="Y335" s="35"/>
      <c r="Z335" s="35"/>
      <c r="AA335" s="35"/>
      <c r="AB335" s="35"/>
    </row>
    <row r="336" spans="1:28" s="18" customFormat="1" ht="15" x14ac:dyDescent="0.25">
      <c r="A336" s="136"/>
      <c r="C336" s="76"/>
      <c r="D336" s="57"/>
      <c r="E336" s="57"/>
      <c r="F336" s="57"/>
      <c r="G336" s="57"/>
      <c r="I336" s="34" t="str">
        <f t="shared" si="5"/>
        <v/>
      </c>
      <c r="J336" s="34"/>
      <c r="K336" s="34"/>
      <c r="L336" s="34"/>
      <c r="M336" s="34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29"/>
      <c r="Y336" s="35"/>
      <c r="Z336" s="35"/>
      <c r="AA336" s="35"/>
      <c r="AB336" s="35"/>
    </row>
    <row r="337" spans="1:28" s="18" customFormat="1" ht="15" x14ac:dyDescent="0.25">
      <c r="A337" s="136"/>
      <c r="C337" s="76"/>
      <c r="D337" s="57"/>
      <c r="E337" s="57"/>
      <c r="F337" s="57"/>
      <c r="G337" s="57"/>
      <c r="I337" s="34" t="str">
        <f t="shared" si="5"/>
        <v/>
      </c>
      <c r="J337" s="34"/>
      <c r="K337" s="34"/>
      <c r="L337" s="34"/>
      <c r="M337" s="34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29"/>
      <c r="Y337" s="35"/>
      <c r="Z337" s="35"/>
      <c r="AA337" s="35"/>
      <c r="AB337" s="35"/>
    </row>
    <row r="338" spans="1:28" s="18" customFormat="1" ht="15" x14ac:dyDescent="0.25">
      <c r="A338" s="136"/>
      <c r="C338" s="76"/>
      <c r="D338" s="57"/>
      <c r="E338" s="57"/>
      <c r="F338" s="57"/>
      <c r="G338" s="57"/>
      <c r="I338" s="34" t="str">
        <f t="shared" si="5"/>
        <v/>
      </c>
      <c r="J338" s="34"/>
      <c r="K338" s="34"/>
      <c r="L338" s="34"/>
      <c r="M338" s="34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29"/>
      <c r="Y338" s="35"/>
      <c r="Z338" s="35"/>
      <c r="AA338" s="35"/>
      <c r="AB338" s="35"/>
    </row>
    <row r="339" spans="1:28" s="18" customFormat="1" ht="15" x14ac:dyDescent="0.25">
      <c r="A339" s="136"/>
      <c r="C339" s="76"/>
      <c r="D339" s="57"/>
      <c r="E339" s="57"/>
      <c r="F339" s="57"/>
      <c r="G339" s="57"/>
      <c r="I339" s="34" t="str">
        <f t="shared" si="5"/>
        <v/>
      </c>
      <c r="J339" s="34"/>
      <c r="K339" s="34"/>
      <c r="L339" s="34"/>
      <c r="M339" s="34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29"/>
      <c r="Y339" s="35"/>
      <c r="Z339" s="35"/>
      <c r="AA339" s="35"/>
      <c r="AB339" s="35"/>
    </row>
    <row r="340" spans="1:28" s="18" customFormat="1" ht="15" x14ac:dyDescent="0.25">
      <c r="A340" s="136"/>
      <c r="C340" s="76"/>
      <c r="D340" s="57"/>
      <c r="E340" s="57"/>
      <c r="F340" s="57"/>
      <c r="G340" s="57"/>
      <c r="I340" s="34" t="str">
        <f t="shared" si="5"/>
        <v/>
      </c>
      <c r="J340" s="34"/>
      <c r="K340" s="34"/>
      <c r="L340" s="34"/>
      <c r="M340" s="34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29"/>
      <c r="Y340" s="35"/>
      <c r="Z340" s="35"/>
      <c r="AA340" s="35"/>
      <c r="AB340" s="35"/>
    </row>
    <row r="341" spans="1:28" s="18" customFormat="1" ht="15" x14ac:dyDescent="0.25">
      <c r="A341" s="136"/>
      <c r="C341" s="76"/>
      <c r="D341" s="57"/>
      <c r="E341" s="57"/>
      <c r="F341" s="57"/>
      <c r="G341" s="57"/>
      <c r="I341" s="34" t="str">
        <f t="shared" si="5"/>
        <v/>
      </c>
      <c r="J341" s="34"/>
      <c r="K341" s="34"/>
      <c r="L341" s="34"/>
      <c r="M341" s="34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29"/>
      <c r="Y341" s="35"/>
      <c r="Z341" s="35"/>
      <c r="AA341" s="35"/>
      <c r="AB341" s="35"/>
    </row>
    <row r="342" spans="1:28" s="18" customFormat="1" ht="15" x14ac:dyDescent="0.25">
      <c r="A342" s="136"/>
      <c r="C342" s="76"/>
      <c r="D342" s="57"/>
      <c r="E342" s="57"/>
      <c r="F342" s="57"/>
      <c r="G342" s="57"/>
      <c r="I342" s="34" t="str">
        <f t="shared" si="5"/>
        <v/>
      </c>
      <c r="J342" s="34"/>
      <c r="K342" s="34"/>
      <c r="L342" s="34"/>
      <c r="M342" s="34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29"/>
      <c r="Y342" s="35"/>
      <c r="Z342" s="35"/>
      <c r="AA342" s="35"/>
      <c r="AB342" s="35"/>
    </row>
    <row r="343" spans="1:28" s="18" customFormat="1" ht="15" x14ac:dyDescent="0.25">
      <c r="A343" s="136"/>
      <c r="C343" s="76"/>
      <c r="D343" s="57"/>
      <c r="E343" s="57"/>
      <c r="F343" s="57"/>
      <c r="G343" s="57"/>
      <c r="I343" s="34" t="str">
        <f t="shared" si="5"/>
        <v/>
      </c>
      <c r="J343" s="34"/>
      <c r="K343" s="34"/>
      <c r="L343" s="34"/>
      <c r="M343" s="34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29"/>
      <c r="Y343" s="35"/>
      <c r="Z343" s="35"/>
      <c r="AA343" s="35"/>
      <c r="AB343" s="35"/>
    </row>
    <row r="344" spans="1:28" s="18" customFormat="1" ht="15" x14ac:dyDescent="0.25">
      <c r="A344" s="136"/>
      <c r="C344" s="76"/>
      <c r="D344" s="57"/>
      <c r="E344" s="57"/>
      <c r="F344" s="57"/>
      <c r="G344" s="57"/>
      <c r="I344" s="34" t="str">
        <f t="shared" si="5"/>
        <v/>
      </c>
      <c r="J344" s="34"/>
      <c r="K344" s="34"/>
      <c r="L344" s="34"/>
      <c r="M344" s="34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29"/>
      <c r="Y344" s="35"/>
      <c r="Z344" s="35"/>
      <c r="AA344" s="35"/>
      <c r="AB344" s="35"/>
    </row>
    <row r="345" spans="1:28" s="18" customFormat="1" ht="15" x14ac:dyDescent="0.25">
      <c r="A345" s="136"/>
      <c r="C345" s="76"/>
      <c r="D345" s="57"/>
      <c r="E345" s="57"/>
      <c r="F345" s="57"/>
      <c r="G345" s="57"/>
      <c r="I345" s="34" t="str">
        <f t="shared" si="5"/>
        <v/>
      </c>
      <c r="J345" s="34"/>
      <c r="K345" s="34"/>
      <c r="L345" s="34"/>
      <c r="M345" s="34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29"/>
      <c r="Y345" s="35"/>
      <c r="Z345" s="35"/>
      <c r="AA345" s="35"/>
      <c r="AB345" s="35"/>
    </row>
    <row r="346" spans="1:28" s="18" customFormat="1" ht="15" x14ac:dyDescent="0.25">
      <c r="A346" s="136"/>
      <c r="C346" s="76"/>
      <c r="D346" s="57"/>
      <c r="E346" s="57"/>
      <c r="F346" s="57"/>
      <c r="G346" s="57"/>
      <c r="I346" s="34" t="str">
        <f t="shared" si="5"/>
        <v/>
      </c>
      <c r="J346" s="34"/>
      <c r="K346" s="34"/>
      <c r="L346" s="34"/>
      <c r="M346" s="34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29"/>
      <c r="Y346" s="35"/>
      <c r="Z346" s="35"/>
      <c r="AA346" s="35"/>
      <c r="AB346" s="35"/>
    </row>
    <row r="347" spans="1:28" s="18" customFormat="1" ht="15" x14ac:dyDescent="0.25">
      <c r="A347" s="136"/>
      <c r="C347" s="76"/>
      <c r="D347" s="57"/>
      <c r="E347" s="57"/>
      <c r="F347" s="57"/>
      <c r="G347" s="57"/>
      <c r="I347" s="34" t="str">
        <f t="shared" si="5"/>
        <v/>
      </c>
      <c r="J347" s="34"/>
      <c r="K347" s="34"/>
      <c r="L347" s="34"/>
      <c r="M347" s="34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29"/>
      <c r="Y347" s="35"/>
      <c r="Z347" s="35"/>
      <c r="AA347" s="35"/>
      <c r="AB347" s="35"/>
    </row>
    <row r="348" spans="1:28" s="18" customFormat="1" ht="15" x14ac:dyDescent="0.25">
      <c r="A348" s="136"/>
      <c r="C348" s="76"/>
      <c r="D348" s="57"/>
      <c r="E348" s="57"/>
      <c r="F348" s="57"/>
      <c r="G348" s="57"/>
      <c r="I348" s="34" t="str">
        <f t="shared" si="5"/>
        <v/>
      </c>
      <c r="J348" s="34"/>
      <c r="K348" s="34"/>
      <c r="L348" s="34"/>
      <c r="M348" s="34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29"/>
      <c r="Y348" s="35"/>
      <c r="Z348" s="35"/>
      <c r="AA348" s="35"/>
      <c r="AB348" s="35"/>
    </row>
    <row r="349" spans="1:28" s="18" customFormat="1" ht="15" x14ac:dyDescent="0.25">
      <c r="A349" s="136"/>
      <c r="C349" s="76"/>
      <c r="D349" s="57"/>
      <c r="E349" s="57"/>
      <c r="F349" s="57"/>
      <c r="G349" s="57"/>
      <c r="I349" s="34" t="str">
        <f t="shared" si="5"/>
        <v/>
      </c>
      <c r="J349" s="34"/>
      <c r="K349" s="34"/>
      <c r="L349" s="34"/>
      <c r="M349" s="34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29"/>
      <c r="Y349" s="35"/>
      <c r="Z349" s="35"/>
      <c r="AA349" s="35"/>
      <c r="AB349" s="35"/>
    </row>
    <row r="350" spans="1:28" s="18" customFormat="1" ht="15" x14ac:dyDescent="0.25">
      <c r="A350" s="136"/>
      <c r="C350" s="76"/>
      <c r="D350" s="57"/>
      <c r="E350" s="57"/>
      <c r="F350" s="57"/>
      <c r="G350" s="57"/>
      <c r="I350" s="34" t="str">
        <f t="shared" si="5"/>
        <v/>
      </c>
      <c r="J350" s="34"/>
      <c r="K350" s="34"/>
      <c r="L350" s="34"/>
      <c r="M350" s="34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29"/>
      <c r="Y350" s="35"/>
      <c r="Z350" s="35"/>
      <c r="AA350" s="35"/>
      <c r="AB350" s="35"/>
    </row>
    <row r="351" spans="1:28" s="18" customFormat="1" ht="15" x14ac:dyDescent="0.25">
      <c r="A351" s="136"/>
      <c r="C351" s="76"/>
      <c r="D351" s="57"/>
      <c r="E351" s="57"/>
      <c r="F351" s="57"/>
      <c r="G351" s="57"/>
      <c r="I351" s="34" t="str">
        <f t="shared" si="5"/>
        <v/>
      </c>
      <c r="J351" s="34"/>
      <c r="K351" s="34"/>
      <c r="L351" s="34"/>
      <c r="M351" s="34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29"/>
      <c r="Y351" s="35"/>
      <c r="Z351" s="35"/>
      <c r="AA351" s="35"/>
      <c r="AB351" s="35"/>
    </row>
    <row r="352" spans="1:28" s="18" customFormat="1" ht="15" x14ac:dyDescent="0.25">
      <c r="A352" s="136"/>
      <c r="C352" s="76"/>
      <c r="D352" s="57"/>
      <c r="E352" s="57"/>
      <c r="F352" s="57"/>
      <c r="G352" s="57"/>
      <c r="I352" s="34" t="str">
        <f t="shared" si="5"/>
        <v/>
      </c>
      <c r="J352" s="34"/>
      <c r="K352" s="34"/>
      <c r="L352" s="34"/>
      <c r="M352" s="34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29"/>
      <c r="Y352" s="35"/>
      <c r="Z352" s="35"/>
      <c r="AA352" s="35"/>
      <c r="AB352" s="35"/>
    </row>
    <row r="353" spans="1:28" s="18" customFormat="1" ht="15" x14ac:dyDescent="0.25">
      <c r="A353" s="136"/>
      <c r="C353" s="76"/>
      <c r="D353" s="57"/>
      <c r="E353" s="57"/>
      <c r="F353" s="57"/>
      <c r="G353" s="57"/>
      <c r="I353" s="34" t="str">
        <f t="shared" si="5"/>
        <v/>
      </c>
      <c r="J353" s="34"/>
      <c r="K353" s="34"/>
      <c r="L353" s="34"/>
      <c r="M353" s="34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29"/>
      <c r="Y353" s="35"/>
      <c r="Z353" s="35"/>
      <c r="AA353" s="35"/>
      <c r="AB353" s="35"/>
    </row>
    <row r="354" spans="1:28" s="18" customFormat="1" ht="15" x14ac:dyDescent="0.25">
      <c r="A354" s="136"/>
      <c r="C354" s="76"/>
      <c r="D354" s="57"/>
      <c r="E354" s="57"/>
      <c r="F354" s="57"/>
      <c r="G354" s="57"/>
      <c r="I354" s="34" t="str">
        <f t="shared" si="5"/>
        <v/>
      </c>
      <c r="J354" s="34"/>
      <c r="K354" s="34"/>
      <c r="L354" s="34"/>
      <c r="M354" s="34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29"/>
      <c r="Y354" s="35"/>
      <c r="Z354" s="35"/>
      <c r="AA354" s="35"/>
      <c r="AB354" s="35"/>
    </row>
    <row r="355" spans="1:28" s="18" customFormat="1" ht="15" x14ac:dyDescent="0.25">
      <c r="A355" s="136"/>
      <c r="C355" s="76"/>
      <c r="D355" s="57"/>
      <c r="E355" s="57"/>
      <c r="F355" s="57"/>
      <c r="G355" s="57"/>
      <c r="I355" s="34" t="str">
        <f t="shared" si="5"/>
        <v/>
      </c>
      <c r="J355" s="34"/>
      <c r="K355" s="34"/>
      <c r="L355" s="34"/>
      <c r="M355" s="34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29"/>
      <c r="Y355" s="35"/>
      <c r="Z355" s="35"/>
      <c r="AA355" s="35"/>
      <c r="AB355" s="35"/>
    </row>
    <row r="356" spans="1:28" s="18" customFormat="1" ht="15" x14ac:dyDescent="0.25">
      <c r="A356" s="136"/>
      <c r="C356" s="76"/>
      <c r="D356" s="57"/>
      <c r="E356" s="57"/>
      <c r="F356" s="57"/>
      <c r="G356" s="57"/>
      <c r="I356" s="34" t="str">
        <f t="shared" si="5"/>
        <v/>
      </c>
      <c r="J356" s="34"/>
      <c r="K356" s="34"/>
      <c r="L356" s="34"/>
      <c r="M356" s="34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29"/>
      <c r="Y356" s="35"/>
      <c r="Z356" s="35"/>
      <c r="AA356" s="35"/>
      <c r="AB356" s="35"/>
    </row>
    <row r="357" spans="1:28" s="18" customFormat="1" ht="15" x14ac:dyDescent="0.25">
      <c r="A357" s="136"/>
      <c r="C357" s="76"/>
      <c r="D357" s="57"/>
      <c r="E357" s="57"/>
      <c r="F357" s="57"/>
      <c r="G357" s="57"/>
      <c r="I357" s="34" t="str">
        <f t="shared" si="5"/>
        <v/>
      </c>
      <c r="J357" s="34"/>
      <c r="K357" s="34"/>
      <c r="L357" s="34"/>
      <c r="M357" s="34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29"/>
      <c r="Y357" s="35"/>
      <c r="Z357" s="35"/>
      <c r="AA357" s="35"/>
      <c r="AB357" s="35"/>
    </row>
    <row r="358" spans="1:28" s="18" customFormat="1" ht="15" x14ac:dyDescent="0.25">
      <c r="A358" s="136"/>
      <c r="C358" s="76"/>
      <c r="D358" s="57"/>
      <c r="E358" s="57"/>
      <c r="F358" s="57"/>
      <c r="G358" s="57"/>
      <c r="I358" s="34" t="str">
        <f t="shared" si="5"/>
        <v/>
      </c>
      <c r="J358" s="34"/>
      <c r="K358" s="34"/>
      <c r="L358" s="34"/>
      <c r="M358" s="34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29"/>
      <c r="Y358" s="35"/>
      <c r="Z358" s="35"/>
      <c r="AA358" s="35"/>
      <c r="AB358" s="35"/>
    </row>
    <row r="359" spans="1:28" s="18" customFormat="1" ht="15" x14ac:dyDescent="0.25">
      <c r="A359" s="136"/>
      <c r="C359" s="76"/>
      <c r="D359" s="57"/>
      <c r="E359" s="57"/>
      <c r="F359" s="57"/>
      <c r="G359" s="57"/>
      <c r="I359" s="34" t="str">
        <f t="shared" si="5"/>
        <v/>
      </c>
      <c r="J359" s="34"/>
      <c r="K359" s="34"/>
      <c r="L359" s="34"/>
      <c r="M359" s="34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29"/>
      <c r="Y359" s="35"/>
      <c r="Z359" s="35"/>
      <c r="AA359" s="35"/>
      <c r="AB359" s="35"/>
    </row>
    <row r="360" spans="1:28" s="18" customFormat="1" ht="15" x14ac:dyDescent="0.25">
      <c r="A360" s="136"/>
      <c r="C360" s="76"/>
      <c r="D360" s="57"/>
      <c r="E360" s="57"/>
      <c r="F360" s="57"/>
      <c r="G360" s="57"/>
      <c r="I360" s="34" t="str">
        <f t="shared" si="5"/>
        <v/>
      </c>
      <c r="J360" s="34"/>
      <c r="K360" s="34"/>
      <c r="L360" s="34"/>
      <c r="M360" s="34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29"/>
      <c r="Y360" s="35"/>
      <c r="Z360" s="35"/>
      <c r="AA360" s="35"/>
      <c r="AB360" s="35"/>
    </row>
    <row r="361" spans="1:28" s="18" customFormat="1" ht="15" x14ac:dyDescent="0.25">
      <c r="A361" s="136"/>
      <c r="C361" s="76"/>
      <c r="D361" s="57"/>
      <c r="E361" s="57"/>
      <c r="F361" s="57"/>
      <c r="G361" s="57"/>
      <c r="I361" s="34" t="str">
        <f t="shared" si="5"/>
        <v/>
      </c>
      <c r="J361" s="34"/>
      <c r="K361" s="34"/>
      <c r="L361" s="34"/>
      <c r="M361" s="34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29"/>
      <c r="Y361" s="35"/>
      <c r="Z361" s="35"/>
      <c r="AA361" s="35"/>
      <c r="AB361" s="35"/>
    </row>
    <row r="362" spans="1:28" s="18" customFormat="1" ht="15" x14ac:dyDescent="0.25">
      <c r="A362" s="136"/>
      <c r="C362" s="76"/>
      <c r="D362" s="57"/>
      <c r="E362" s="57"/>
      <c r="F362" s="57"/>
      <c r="G362" s="57"/>
      <c r="I362" s="34" t="str">
        <f t="shared" si="5"/>
        <v/>
      </c>
      <c r="J362" s="34"/>
      <c r="K362" s="34"/>
      <c r="L362" s="34"/>
      <c r="M362" s="34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29"/>
      <c r="Y362" s="35"/>
      <c r="Z362" s="35"/>
      <c r="AA362" s="35"/>
      <c r="AB362" s="35"/>
    </row>
    <row r="363" spans="1:28" s="18" customFormat="1" ht="15" x14ac:dyDescent="0.25">
      <c r="A363" s="136"/>
      <c r="C363" s="76"/>
      <c r="D363" s="57"/>
      <c r="E363" s="57"/>
      <c r="F363" s="57"/>
      <c r="G363" s="57"/>
      <c r="I363" s="34" t="str">
        <f t="shared" si="5"/>
        <v/>
      </c>
      <c r="J363" s="34"/>
      <c r="K363" s="34"/>
      <c r="L363" s="34"/>
      <c r="M363" s="34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29"/>
      <c r="Y363" s="35"/>
      <c r="Z363" s="35"/>
      <c r="AA363" s="35"/>
      <c r="AB363" s="35"/>
    </row>
    <row r="364" spans="1:28" s="18" customFormat="1" ht="15" x14ac:dyDescent="0.25">
      <c r="A364" s="136"/>
      <c r="C364" s="76"/>
      <c r="D364" s="57"/>
      <c r="E364" s="57"/>
      <c r="F364" s="57"/>
      <c r="G364" s="57"/>
      <c r="I364" s="34" t="str">
        <f t="shared" si="5"/>
        <v/>
      </c>
      <c r="J364" s="34"/>
      <c r="K364" s="34"/>
      <c r="L364" s="34"/>
      <c r="M364" s="34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29"/>
      <c r="Y364" s="35"/>
      <c r="Z364" s="35"/>
      <c r="AA364" s="35"/>
      <c r="AB364" s="35"/>
    </row>
    <row r="365" spans="1:28" s="18" customFormat="1" ht="15" x14ac:dyDescent="0.25">
      <c r="A365" s="136"/>
      <c r="C365" s="76"/>
      <c r="D365" s="57"/>
      <c r="E365" s="57"/>
      <c r="F365" s="57"/>
      <c r="G365" s="57"/>
      <c r="I365" s="34" t="str">
        <f t="shared" si="5"/>
        <v/>
      </c>
      <c r="J365" s="34"/>
      <c r="K365" s="34"/>
      <c r="L365" s="34"/>
      <c r="M365" s="34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29"/>
      <c r="Y365" s="35"/>
      <c r="Z365" s="35"/>
      <c r="AA365" s="35"/>
      <c r="AB365" s="35"/>
    </row>
    <row r="366" spans="1:28" s="18" customFormat="1" ht="15" x14ac:dyDescent="0.25">
      <c r="A366" s="136"/>
      <c r="C366" s="76"/>
      <c r="D366" s="57"/>
      <c r="E366" s="57"/>
      <c r="F366" s="57"/>
      <c r="G366" s="57"/>
      <c r="I366" s="34" t="str">
        <f t="shared" si="5"/>
        <v/>
      </c>
      <c r="J366" s="34"/>
      <c r="K366" s="34"/>
      <c r="L366" s="34"/>
      <c r="M366" s="34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29"/>
      <c r="Y366" s="35"/>
      <c r="Z366" s="35"/>
      <c r="AA366" s="35"/>
      <c r="AB366" s="35"/>
    </row>
    <row r="367" spans="1:28" s="18" customFormat="1" ht="15" x14ac:dyDescent="0.25">
      <c r="A367" s="136"/>
      <c r="C367" s="76"/>
      <c r="D367" s="57"/>
      <c r="E367" s="57"/>
      <c r="F367" s="57"/>
      <c r="G367" s="57"/>
      <c r="I367" s="34" t="str">
        <f t="shared" si="5"/>
        <v/>
      </c>
      <c r="J367" s="34"/>
      <c r="K367" s="34"/>
      <c r="L367" s="34"/>
      <c r="M367" s="34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29"/>
      <c r="Y367" s="35"/>
      <c r="Z367" s="35"/>
      <c r="AA367" s="35"/>
      <c r="AB367" s="35"/>
    </row>
    <row r="368" spans="1:28" s="18" customFormat="1" ht="15" x14ac:dyDescent="0.25">
      <c r="A368" s="136"/>
      <c r="C368" s="76"/>
      <c r="D368" s="57"/>
      <c r="E368" s="57"/>
      <c r="F368" s="57"/>
      <c r="G368" s="57"/>
      <c r="I368" s="34" t="str">
        <f t="shared" si="5"/>
        <v/>
      </c>
      <c r="J368" s="34"/>
      <c r="K368" s="34"/>
      <c r="L368" s="34"/>
      <c r="M368" s="34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29"/>
      <c r="Y368" s="35"/>
      <c r="Z368" s="35"/>
      <c r="AA368" s="35"/>
      <c r="AB368" s="35"/>
    </row>
    <row r="369" spans="1:28" s="18" customFormat="1" ht="15" x14ac:dyDescent="0.25">
      <c r="A369" s="136"/>
      <c r="C369" s="76"/>
      <c r="D369" s="57"/>
      <c r="E369" s="57"/>
      <c r="F369" s="57"/>
      <c r="G369" s="57"/>
      <c r="I369" s="34" t="str">
        <f t="shared" si="5"/>
        <v/>
      </c>
      <c r="J369" s="34"/>
      <c r="K369" s="34"/>
      <c r="L369" s="34"/>
      <c r="M369" s="34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29"/>
      <c r="Y369" s="35"/>
      <c r="Z369" s="35"/>
      <c r="AA369" s="35"/>
      <c r="AB369" s="35"/>
    </row>
    <row r="370" spans="1:28" s="18" customFormat="1" ht="15" x14ac:dyDescent="0.25">
      <c r="A370" s="136"/>
      <c r="C370" s="76"/>
      <c r="D370" s="57"/>
      <c r="E370" s="57"/>
      <c r="F370" s="57"/>
      <c r="G370" s="57"/>
      <c r="I370" s="34" t="str">
        <f t="shared" si="5"/>
        <v/>
      </c>
      <c r="J370" s="34"/>
      <c r="K370" s="34"/>
      <c r="L370" s="34"/>
      <c r="M370" s="34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29"/>
      <c r="Y370" s="35"/>
      <c r="Z370" s="35"/>
      <c r="AA370" s="35"/>
      <c r="AB370" s="35"/>
    </row>
    <row r="371" spans="1:28" s="18" customFormat="1" ht="15" x14ac:dyDescent="0.25">
      <c r="A371" s="136"/>
      <c r="C371" s="76"/>
      <c r="D371" s="57"/>
      <c r="E371" s="57"/>
      <c r="F371" s="57"/>
      <c r="G371" s="57"/>
      <c r="I371" s="34" t="str">
        <f t="shared" si="5"/>
        <v/>
      </c>
      <c r="J371" s="34"/>
      <c r="K371" s="34"/>
      <c r="L371" s="34"/>
      <c r="M371" s="34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29"/>
      <c r="Y371" s="35"/>
      <c r="Z371" s="35"/>
      <c r="AA371" s="35"/>
      <c r="AB371" s="35"/>
    </row>
    <row r="372" spans="1:28" s="18" customFormat="1" ht="15" x14ac:dyDescent="0.25">
      <c r="A372" s="136"/>
      <c r="C372" s="76"/>
      <c r="D372" s="57"/>
      <c r="E372" s="57"/>
      <c r="F372" s="57"/>
      <c r="G372" s="57"/>
      <c r="I372" s="34" t="str">
        <f t="shared" si="5"/>
        <v/>
      </c>
      <c r="J372" s="34"/>
      <c r="K372" s="34"/>
      <c r="L372" s="34"/>
      <c r="M372" s="34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29"/>
      <c r="Y372" s="35"/>
      <c r="Z372" s="35"/>
      <c r="AA372" s="35"/>
      <c r="AB372" s="35"/>
    </row>
    <row r="373" spans="1:28" s="18" customFormat="1" ht="15" x14ac:dyDescent="0.25">
      <c r="A373" s="136"/>
      <c r="C373" s="76"/>
      <c r="D373" s="57"/>
      <c r="E373" s="57"/>
      <c r="F373" s="57"/>
      <c r="G373" s="57"/>
      <c r="I373" s="34" t="str">
        <f t="shared" si="5"/>
        <v/>
      </c>
      <c r="J373" s="34"/>
      <c r="K373" s="34"/>
      <c r="L373" s="34"/>
      <c r="M373" s="34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29"/>
      <c r="Y373" s="35"/>
      <c r="Z373" s="35"/>
      <c r="AA373" s="35"/>
      <c r="AB373" s="35"/>
    </row>
    <row r="374" spans="1:28" s="18" customFormat="1" ht="15" x14ac:dyDescent="0.25">
      <c r="A374" s="136"/>
      <c r="C374" s="76"/>
      <c r="D374" s="57"/>
      <c r="E374" s="57"/>
      <c r="F374" s="57"/>
      <c r="G374" s="57"/>
      <c r="I374" s="34" t="str">
        <f t="shared" si="5"/>
        <v/>
      </c>
      <c r="J374" s="34"/>
      <c r="K374" s="34"/>
      <c r="L374" s="34"/>
      <c r="M374" s="34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29"/>
      <c r="Y374" s="35"/>
      <c r="Z374" s="35"/>
      <c r="AA374" s="35"/>
      <c r="AB374" s="35"/>
    </row>
    <row r="375" spans="1:28" s="18" customFormat="1" ht="15" x14ac:dyDescent="0.25">
      <c r="A375" s="136"/>
      <c r="C375" s="76"/>
      <c r="D375" s="57"/>
      <c r="E375" s="57"/>
      <c r="F375" s="57"/>
      <c r="G375" s="57"/>
      <c r="I375" s="34" t="str">
        <f t="shared" si="5"/>
        <v/>
      </c>
      <c r="J375" s="34"/>
      <c r="K375" s="34"/>
      <c r="L375" s="34"/>
      <c r="M375" s="34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29"/>
      <c r="Y375" s="35"/>
      <c r="Z375" s="35"/>
      <c r="AA375" s="35"/>
      <c r="AB375" s="35"/>
    </row>
    <row r="376" spans="1:28" s="18" customFormat="1" ht="15" x14ac:dyDescent="0.25">
      <c r="A376" s="136"/>
      <c r="C376" s="76"/>
      <c r="D376" s="57"/>
      <c r="E376" s="57"/>
      <c r="F376" s="57"/>
      <c r="G376" s="57"/>
      <c r="I376" s="34" t="str">
        <f t="shared" si="5"/>
        <v/>
      </c>
      <c r="J376" s="34"/>
      <c r="K376" s="34"/>
      <c r="L376" s="34"/>
      <c r="M376" s="34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29"/>
      <c r="Y376" s="35"/>
      <c r="Z376" s="35"/>
      <c r="AA376" s="35"/>
      <c r="AB376" s="35"/>
    </row>
    <row r="377" spans="1:28" s="18" customFormat="1" ht="15" x14ac:dyDescent="0.25">
      <c r="A377" s="136"/>
      <c r="C377" s="76"/>
      <c r="D377" s="57"/>
      <c r="E377" s="57"/>
      <c r="F377" s="57"/>
      <c r="G377" s="57"/>
      <c r="I377" s="34" t="str">
        <f t="shared" si="5"/>
        <v/>
      </c>
      <c r="J377" s="34"/>
      <c r="K377" s="34"/>
      <c r="L377" s="34"/>
      <c r="M377" s="34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29"/>
      <c r="Y377" s="35"/>
      <c r="Z377" s="35"/>
      <c r="AA377" s="35"/>
      <c r="AB377" s="35"/>
    </row>
    <row r="378" spans="1:28" s="18" customFormat="1" ht="15" x14ac:dyDescent="0.25">
      <c r="A378" s="136"/>
      <c r="C378" s="76"/>
      <c r="D378" s="57"/>
      <c r="E378" s="57"/>
      <c r="F378" s="57"/>
      <c r="G378" s="57"/>
      <c r="I378" s="34" t="str">
        <f t="shared" si="5"/>
        <v/>
      </c>
      <c r="J378" s="34"/>
      <c r="K378" s="34"/>
      <c r="L378" s="34"/>
      <c r="M378" s="34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29"/>
      <c r="Y378" s="35"/>
      <c r="Z378" s="35"/>
      <c r="AA378" s="35"/>
      <c r="AB378" s="35"/>
    </row>
    <row r="379" spans="1:28" s="18" customFormat="1" ht="15" x14ac:dyDescent="0.25">
      <c r="A379" s="136"/>
      <c r="C379" s="76"/>
      <c r="D379" s="57"/>
      <c r="E379" s="57"/>
      <c r="F379" s="57"/>
      <c r="G379" s="57"/>
      <c r="I379" s="34" t="str">
        <f t="shared" si="5"/>
        <v/>
      </c>
      <c r="J379" s="34"/>
      <c r="K379" s="34"/>
      <c r="L379" s="34"/>
      <c r="M379" s="34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29"/>
      <c r="Y379" s="35"/>
      <c r="Z379" s="35"/>
      <c r="AA379" s="35"/>
      <c r="AB379" s="35"/>
    </row>
    <row r="380" spans="1:28" s="18" customFormat="1" ht="15" x14ac:dyDescent="0.25">
      <c r="A380" s="136"/>
      <c r="C380" s="76"/>
      <c r="D380" s="57"/>
      <c r="E380" s="57"/>
      <c r="F380" s="57"/>
      <c r="G380" s="57"/>
      <c r="I380" s="34" t="str">
        <f t="shared" si="5"/>
        <v/>
      </c>
      <c r="J380" s="34"/>
      <c r="K380" s="34"/>
      <c r="L380" s="34"/>
      <c r="M380" s="34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29"/>
      <c r="Y380" s="35"/>
      <c r="Z380" s="35"/>
      <c r="AA380" s="35"/>
      <c r="AB380" s="35"/>
    </row>
    <row r="381" spans="1:28" s="18" customFormat="1" ht="15" x14ac:dyDescent="0.25">
      <c r="A381" s="136"/>
      <c r="C381" s="76"/>
      <c r="D381" s="57"/>
      <c r="E381" s="57"/>
      <c r="F381" s="57"/>
      <c r="G381" s="57"/>
      <c r="I381" s="34" t="str">
        <f t="shared" si="5"/>
        <v/>
      </c>
      <c r="J381" s="34"/>
      <c r="K381" s="34"/>
      <c r="L381" s="34"/>
      <c r="M381" s="34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29"/>
      <c r="Y381" s="35"/>
      <c r="Z381" s="35"/>
      <c r="AA381" s="35"/>
      <c r="AB381" s="35"/>
    </row>
    <row r="382" spans="1:28" s="18" customFormat="1" ht="15" x14ac:dyDescent="0.25">
      <c r="A382" s="136"/>
      <c r="C382" s="76"/>
      <c r="D382" s="57"/>
      <c r="E382" s="57"/>
      <c r="F382" s="57"/>
      <c r="G382" s="57"/>
      <c r="I382" s="34" t="str">
        <f t="shared" si="5"/>
        <v/>
      </c>
      <c r="J382" s="34"/>
      <c r="K382" s="34"/>
      <c r="L382" s="34"/>
      <c r="M382" s="34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29"/>
      <c r="Y382" s="35"/>
      <c r="Z382" s="35"/>
      <c r="AA382" s="35"/>
      <c r="AB382" s="35"/>
    </row>
    <row r="383" spans="1:28" s="18" customFormat="1" ht="15" x14ac:dyDescent="0.25">
      <c r="A383" s="136"/>
      <c r="C383" s="76"/>
      <c r="D383" s="57"/>
      <c r="E383" s="57"/>
      <c r="F383" s="57"/>
      <c r="G383" s="57"/>
      <c r="I383" s="34" t="str">
        <f t="shared" si="5"/>
        <v/>
      </c>
      <c r="J383" s="34"/>
      <c r="K383" s="34"/>
      <c r="L383" s="34"/>
      <c r="M383" s="34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29"/>
      <c r="Y383" s="35"/>
      <c r="Z383" s="35"/>
      <c r="AA383" s="35"/>
      <c r="AB383" s="35"/>
    </row>
    <row r="384" spans="1:28" s="18" customFormat="1" ht="15" x14ac:dyDescent="0.25">
      <c r="A384" s="136"/>
      <c r="C384" s="76"/>
      <c r="D384" s="57"/>
      <c r="E384" s="57"/>
      <c r="F384" s="57"/>
      <c r="G384" s="57"/>
      <c r="I384" s="34" t="str">
        <f t="shared" si="5"/>
        <v/>
      </c>
      <c r="J384" s="34"/>
      <c r="K384" s="34"/>
      <c r="L384" s="34"/>
      <c r="M384" s="34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29"/>
      <c r="Y384" s="35"/>
      <c r="Z384" s="35"/>
      <c r="AA384" s="35"/>
      <c r="AB384" s="35"/>
    </row>
    <row r="385" spans="1:28" s="18" customFormat="1" ht="15" x14ac:dyDescent="0.25">
      <c r="A385" s="136"/>
      <c r="C385" s="76"/>
      <c r="D385" s="57"/>
      <c r="E385" s="57"/>
      <c r="F385" s="57"/>
      <c r="G385" s="57"/>
      <c r="I385" s="34" t="str">
        <f t="shared" si="5"/>
        <v/>
      </c>
      <c r="J385" s="34"/>
      <c r="K385" s="34"/>
      <c r="L385" s="34"/>
      <c r="M385" s="34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29"/>
      <c r="Y385" s="35"/>
      <c r="Z385" s="35"/>
      <c r="AA385" s="35"/>
      <c r="AB385" s="35"/>
    </row>
    <row r="386" spans="1:28" s="18" customFormat="1" ht="15" x14ac:dyDescent="0.25">
      <c r="A386" s="136"/>
      <c r="C386" s="76"/>
      <c r="D386" s="57"/>
      <c r="E386" s="57"/>
      <c r="F386" s="57"/>
      <c r="G386" s="57"/>
      <c r="I386" s="34" t="str">
        <f t="shared" si="5"/>
        <v/>
      </c>
      <c r="J386" s="34"/>
      <c r="K386" s="34"/>
      <c r="L386" s="34"/>
      <c r="M386" s="34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29"/>
      <c r="Y386" s="35"/>
      <c r="Z386" s="35"/>
      <c r="AA386" s="35"/>
      <c r="AB386" s="35"/>
    </row>
    <row r="387" spans="1:28" s="18" customFormat="1" ht="15" x14ac:dyDescent="0.25">
      <c r="A387" s="136"/>
      <c r="C387" s="76"/>
      <c r="D387" s="57"/>
      <c r="E387" s="57"/>
      <c r="F387" s="57"/>
      <c r="G387" s="57"/>
      <c r="I387" s="34" t="str">
        <f t="shared" si="5"/>
        <v/>
      </c>
      <c r="J387" s="34"/>
      <c r="K387" s="34"/>
      <c r="L387" s="34"/>
      <c r="M387" s="34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29"/>
      <c r="Y387" s="35"/>
      <c r="Z387" s="35"/>
      <c r="AA387" s="35"/>
      <c r="AB387" s="35"/>
    </row>
    <row r="388" spans="1:28" s="18" customFormat="1" ht="15" x14ac:dyDescent="0.25">
      <c r="A388" s="136"/>
      <c r="C388" s="76"/>
      <c r="D388" s="57"/>
      <c r="E388" s="57"/>
      <c r="F388" s="57"/>
      <c r="G388" s="57"/>
      <c r="I388" s="34" t="str">
        <f t="shared" si="5"/>
        <v/>
      </c>
      <c r="J388" s="34"/>
      <c r="K388" s="34"/>
      <c r="L388" s="34"/>
      <c r="M388" s="34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29"/>
      <c r="Y388" s="35"/>
      <c r="Z388" s="35"/>
      <c r="AA388" s="35"/>
      <c r="AB388" s="35"/>
    </row>
    <row r="389" spans="1:28" s="18" customFormat="1" ht="15" x14ac:dyDescent="0.25">
      <c r="A389" s="136"/>
      <c r="C389" s="76"/>
      <c r="D389" s="57"/>
      <c r="E389" s="57"/>
      <c r="F389" s="57"/>
      <c r="G389" s="57"/>
      <c r="I389" s="34" t="str">
        <f t="shared" si="5"/>
        <v/>
      </c>
      <c r="J389" s="34"/>
      <c r="K389" s="34"/>
      <c r="L389" s="34"/>
      <c r="M389" s="34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29"/>
      <c r="Y389" s="35"/>
      <c r="Z389" s="35"/>
      <c r="AA389" s="35"/>
      <c r="AB389" s="35"/>
    </row>
    <row r="390" spans="1:28" s="18" customFormat="1" ht="15" x14ac:dyDescent="0.25">
      <c r="A390" s="136"/>
      <c r="C390" s="76"/>
      <c r="D390" s="57"/>
      <c r="E390" s="57"/>
      <c r="F390" s="57"/>
      <c r="G390" s="57"/>
      <c r="I390" s="34" t="str">
        <f t="shared" si="5"/>
        <v/>
      </c>
      <c r="J390" s="34"/>
      <c r="K390" s="34"/>
      <c r="L390" s="34"/>
      <c r="M390" s="34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29"/>
      <c r="Y390" s="35"/>
      <c r="Z390" s="35"/>
      <c r="AA390" s="35"/>
      <c r="AB390" s="35"/>
    </row>
    <row r="391" spans="1:28" s="18" customFormat="1" ht="15" x14ac:dyDescent="0.25">
      <c r="A391" s="136"/>
      <c r="C391" s="76"/>
      <c r="D391" s="57"/>
      <c r="E391" s="57"/>
      <c r="F391" s="57"/>
      <c r="G391" s="57"/>
      <c r="I391" s="34" t="str">
        <f t="shared" ref="I391:I454" si="6">IF(C391="","",VLOOKUP(MONTH(C391),$O$5:$P$16,2,FALSE))</f>
        <v/>
      </c>
      <c r="J391" s="34"/>
      <c r="K391" s="34"/>
      <c r="L391" s="34"/>
      <c r="M391" s="34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29"/>
      <c r="Y391" s="35"/>
      <c r="Z391" s="35"/>
      <c r="AA391" s="35"/>
      <c r="AB391" s="35"/>
    </row>
    <row r="392" spans="1:28" s="18" customFormat="1" ht="15" x14ac:dyDescent="0.25">
      <c r="A392" s="136"/>
      <c r="C392" s="76"/>
      <c r="D392" s="57"/>
      <c r="E392" s="57"/>
      <c r="F392" s="57"/>
      <c r="G392" s="57"/>
      <c r="I392" s="34" t="str">
        <f t="shared" si="6"/>
        <v/>
      </c>
      <c r="J392" s="34"/>
      <c r="K392" s="34"/>
      <c r="L392" s="34"/>
      <c r="M392" s="34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29"/>
      <c r="Y392" s="35"/>
      <c r="Z392" s="35"/>
      <c r="AA392" s="35"/>
      <c r="AB392" s="35"/>
    </row>
    <row r="393" spans="1:28" s="18" customFormat="1" ht="15" x14ac:dyDescent="0.25">
      <c r="A393" s="136"/>
      <c r="C393" s="76"/>
      <c r="D393" s="57"/>
      <c r="E393" s="57"/>
      <c r="F393" s="57"/>
      <c r="G393" s="57"/>
      <c r="I393" s="34" t="str">
        <f t="shared" si="6"/>
        <v/>
      </c>
      <c r="J393" s="34"/>
      <c r="K393" s="34"/>
      <c r="L393" s="34"/>
      <c r="M393" s="34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29"/>
      <c r="Y393" s="35"/>
      <c r="Z393" s="35"/>
      <c r="AA393" s="35"/>
      <c r="AB393" s="35"/>
    </row>
    <row r="394" spans="1:28" s="18" customFormat="1" ht="15" x14ac:dyDescent="0.25">
      <c r="A394" s="136"/>
      <c r="C394" s="76"/>
      <c r="D394" s="57"/>
      <c r="E394" s="57"/>
      <c r="F394" s="57"/>
      <c r="G394" s="57"/>
      <c r="I394" s="34" t="str">
        <f t="shared" si="6"/>
        <v/>
      </c>
      <c r="J394" s="34"/>
      <c r="K394" s="34"/>
      <c r="L394" s="34"/>
      <c r="M394" s="34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29"/>
      <c r="Y394" s="35"/>
      <c r="Z394" s="35"/>
      <c r="AA394" s="35"/>
      <c r="AB394" s="35"/>
    </row>
    <row r="395" spans="1:28" s="18" customFormat="1" ht="15" x14ac:dyDescent="0.25">
      <c r="A395" s="136"/>
      <c r="C395" s="76"/>
      <c r="D395" s="57"/>
      <c r="E395" s="57"/>
      <c r="F395" s="57"/>
      <c r="G395" s="57"/>
      <c r="I395" s="34" t="str">
        <f t="shared" si="6"/>
        <v/>
      </c>
      <c r="J395" s="34"/>
      <c r="K395" s="34"/>
      <c r="L395" s="34"/>
      <c r="M395" s="34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29"/>
      <c r="Y395" s="35"/>
      <c r="Z395" s="35"/>
      <c r="AA395" s="35"/>
      <c r="AB395" s="35"/>
    </row>
    <row r="396" spans="1:28" s="18" customFormat="1" ht="15" x14ac:dyDescent="0.25">
      <c r="A396" s="136"/>
      <c r="C396" s="76"/>
      <c r="D396" s="57"/>
      <c r="E396" s="57"/>
      <c r="F396" s="57"/>
      <c r="G396" s="57"/>
      <c r="I396" s="34" t="str">
        <f t="shared" si="6"/>
        <v/>
      </c>
      <c r="J396" s="34"/>
      <c r="K396" s="34"/>
      <c r="L396" s="34"/>
      <c r="M396" s="34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29"/>
      <c r="Y396" s="35"/>
      <c r="Z396" s="35"/>
      <c r="AA396" s="35"/>
      <c r="AB396" s="35"/>
    </row>
    <row r="397" spans="1:28" s="18" customFormat="1" ht="15" x14ac:dyDescent="0.25">
      <c r="A397" s="136"/>
      <c r="C397" s="76"/>
      <c r="D397" s="57"/>
      <c r="E397" s="57"/>
      <c r="F397" s="57"/>
      <c r="G397" s="57"/>
      <c r="I397" s="34" t="str">
        <f t="shared" si="6"/>
        <v/>
      </c>
      <c r="J397" s="34"/>
      <c r="K397" s="34"/>
      <c r="L397" s="34"/>
      <c r="M397" s="34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29"/>
      <c r="Y397" s="35"/>
      <c r="Z397" s="35"/>
      <c r="AA397" s="35"/>
      <c r="AB397" s="35"/>
    </row>
    <row r="398" spans="1:28" s="18" customFormat="1" ht="15" x14ac:dyDescent="0.25">
      <c r="A398" s="136"/>
      <c r="C398" s="76"/>
      <c r="D398" s="57"/>
      <c r="E398" s="57"/>
      <c r="F398" s="57"/>
      <c r="G398" s="57"/>
      <c r="I398" s="34" t="str">
        <f t="shared" si="6"/>
        <v/>
      </c>
      <c r="J398" s="34"/>
      <c r="K398" s="34"/>
      <c r="L398" s="34"/>
      <c r="M398" s="34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29"/>
      <c r="Y398" s="35"/>
      <c r="Z398" s="35"/>
      <c r="AA398" s="35"/>
      <c r="AB398" s="35"/>
    </row>
    <row r="399" spans="1:28" s="18" customFormat="1" ht="15" x14ac:dyDescent="0.25">
      <c r="A399" s="136"/>
      <c r="C399" s="76"/>
      <c r="D399" s="57"/>
      <c r="E399" s="57"/>
      <c r="F399" s="57"/>
      <c r="G399" s="57"/>
      <c r="I399" s="34" t="str">
        <f t="shared" si="6"/>
        <v/>
      </c>
      <c r="J399" s="34"/>
      <c r="K399" s="34"/>
      <c r="L399" s="34"/>
      <c r="M399" s="34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29"/>
      <c r="Y399" s="35"/>
      <c r="Z399" s="35"/>
      <c r="AA399" s="35"/>
      <c r="AB399" s="35"/>
    </row>
    <row r="400" spans="1:28" s="18" customFormat="1" ht="15" x14ac:dyDescent="0.25">
      <c r="A400" s="136"/>
      <c r="C400" s="76"/>
      <c r="D400" s="57"/>
      <c r="E400" s="57"/>
      <c r="F400" s="57"/>
      <c r="G400" s="57"/>
      <c r="I400" s="34" t="str">
        <f t="shared" si="6"/>
        <v/>
      </c>
      <c r="J400" s="34"/>
      <c r="K400" s="34"/>
      <c r="L400" s="34"/>
      <c r="M400" s="34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29"/>
      <c r="Y400" s="35"/>
      <c r="Z400" s="35"/>
      <c r="AA400" s="35"/>
      <c r="AB400" s="35"/>
    </row>
    <row r="401" spans="1:28" s="18" customFormat="1" ht="15" x14ac:dyDescent="0.25">
      <c r="A401" s="136"/>
      <c r="C401" s="76"/>
      <c r="D401" s="57"/>
      <c r="E401" s="57"/>
      <c r="F401" s="57"/>
      <c r="G401" s="57"/>
      <c r="I401" s="34" t="str">
        <f t="shared" si="6"/>
        <v/>
      </c>
      <c r="J401" s="34"/>
      <c r="K401" s="34"/>
      <c r="L401" s="34"/>
      <c r="M401" s="34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29"/>
      <c r="Y401" s="35"/>
      <c r="Z401" s="35"/>
      <c r="AA401" s="35"/>
      <c r="AB401" s="35"/>
    </row>
    <row r="402" spans="1:28" s="18" customFormat="1" ht="15" x14ac:dyDescent="0.25">
      <c r="A402" s="136"/>
      <c r="C402" s="76"/>
      <c r="D402" s="57"/>
      <c r="E402" s="57"/>
      <c r="F402" s="57"/>
      <c r="G402" s="57"/>
      <c r="I402" s="34" t="str">
        <f t="shared" si="6"/>
        <v/>
      </c>
      <c r="J402" s="34"/>
      <c r="K402" s="34"/>
      <c r="L402" s="34"/>
      <c r="M402" s="34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29"/>
      <c r="Y402" s="35"/>
      <c r="Z402" s="35"/>
      <c r="AA402" s="35"/>
      <c r="AB402" s="35"/>
    </row>
    <row r="403" spans="1:28" s="18" customFormat="1" ht="15" x14ac:dyDescent="0.25">
      <c r="A403" s="136"/>
      <c r="C403" s="76"/>
      <c r="D403" s="57"/>
      <c r="E403" s="57"/>
      <c r="F403" s="57"/>
      <c r="G403" s="57"/>
      <c r="I403" s="34" t="str">
        <f t="shared" si="6"/>
        <v/>
      </c>
      <c r="J403" s="34"/>
      <c r="K403" s="34"/>
      <c r="L403" s="34"/>
      <c r="M403" s="34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29"/>
      <c r="Y403" s="35"/>
      <c r="Z403" s="35"/>
      <c r="AA403" s="35"/>
      <c r="AB403" s="35"/>
    </row>
    <row r="404" spans="1:28" s="18" customFormat="1" ht="15" x14ac:dyDescent="0.25">
      <c r="A404" s="136"/>
      <c r="C404" s="76"/>
      <c r="D404" s="57"/>
      <c r="E404" s="57"/>
      <c r="F404" s="57"/>
      <c r="G404" s="57"/>
      <c r="I404" s="34" t="str">
        <f t="shared" si="6"/>
        <v/>
      </c>
      <c r="J404" s="34"/>
      <c r="K404" s="34"/>
      <c r="L404" s="34"/>
      <c r="M404" s="34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29"/>
      <c r="Y404" s="35"/>
      <c r="Z404" s="35"/>
      <c r="AA404" s="35"/>
      <c r="AB404" s="35"/>
    </row>
    <row r="405" spans="1:28" s="18" customFormat="1" ht="15" x14ac:dyDescent="0.25">
      <c r="A405" s="136"/>
      <c r="C405" s="76"/>
      <c r="D405" s="57"/>
      <c r="E405" s="57"/>
      <c r="F405" s="57"/>
      <c r="G405" s="57"/>
      <c r="I405" s="34" t="str">
        <f t="shared" si="6"/>
        <v/>
      </c>
      <c r="J405" s="34"/>
      <c r="K405" s="34"/>
      <c r="L405" s="34"/>
      <c r="M405" s="34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29"/>
      <c r="Y405" s="35"/>
      <c r="Z405" s="35"/>
      <c r="AA405" s="35"/>
      <c r="AB405" s="35"/>
    </row>
    <row r="406" spans="1:28" s="18" customFormat="1" ht="15" x14ac:dyDescent="0.25">
      <c r="A406" s="136"/>
      <c r="C406" s="76"/>
      <c r="D406" s="57"/>
      <c r="E406" s="57"/>
      <c r="F406" s="57"/>
      <c r="G406" s="57"/>
      <c r="I406" s="34" t="str">
        <f t="shared" si="6"/>
        <v/>
      </c>
      <c r="J406" s="34"/>
      <c r="K406" s="34"/>
      <c r="L406" s="34"/>
      <c r="M406" s="34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29"/>
      <c r="Y406" s="35"/>
      <c r="Z406" s="35"/>
      <c r="AA406" s="35"/>
      <c r="AB406" s="35"/>
    </row>
    <row r="407" spans="1:28" s="18" customFormat="1" ht="15" x14ac:dyDescent="0.25">
      <c r="A407" s="136"/>
      <c r="C407" s="76"/>
      <c r="D407" s="57"/>
      <c r="E407" s="57"/>
      <c r="F407" s="57"/>
      <c r="G407" s="57"/>
      <c r="I407" s="34" t="str">
        <f t="shared" si="6"/>
        <v/>
      </c>
      <c r="J407" s="34"/>
      <c r="K407" s="34"/>
      <c r="L407" s="34"/>
      <c r="M407" s="34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29"/>
      <c r="Y407" s="35"/>
      <c r="Z407" s="35"/>
      <c r="AA407" s="35"/>
      <c r="AB407" s="35"/>
    </row>
    <row r="408" spans="1:28" s="18" customFormat="1" ht="15" x14ac:dyDescent="0.25">
      <c r="A408" s="136"/>
      <c r="C408" s="76"/>
      <c r="D408" s="57"/>
      <c r="E408" s="57"/>
      <c r="F408" s="57"/>
      <c r="G408" s="57"/>
      <c r="I408" s="34" t="str">
        <f t="shared" si="6"/>
        <v/>
      </c>
      <c r="J408" s="34"/>
      <c r="K408" s="34"/>
      <c r="L408" s="34"/>
      <c r="M408" s="34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29"/>
      <c r="Y408" s="35"/>
      <c r="Z408" s="35"/>
      <c r="AA408" s="35"/>
      <c r="AB408" s="35"/>
    </row>
    <row r="409" spans="1:28" s="18" customFormat="1" ht="15" x14ac:dyDescent="0.25">
      <c r="A409" s="136"/>
      <c r="C409" s="76"/>
      <c r="D409" s="57"/>
      <c r="E409" s="57"/>
      <c r="F409" s="57"/>
      <c r="G409" s="57"/>
      <c r="I409" s="34" t="str">
        <f t="shared" si="6"/>
        <v/>
      </c>
      <c r="J409" s="34"/>
      <c r="K409" s="34"/>
      <c r="L409" s="34"/>
      <c r="M409" s="34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29"/>
      <c r="Y409" s="35"/>
      <c r="Z409" s="35"/>
      <c r="AA409" s="35"/>
      <c r="AB409" s="35"/>
    </row>
    <row r="410" spans="1:28" s="18" customFormat="1" ht="15" x14ac:dyDescent="0.25">
      <c r="A410" s="136"/>
      <c r="C410" s="76"/>
      <c r="D410" s="57"/>
      <c r="E410" s="57"/>
      <c r="F410" s="57"/>
      <c r="G410" s="57"/>
      <c r="I410" s="34" t="str">
        <f t="shared" si="6"/>
        <v/>
      </c>
      <c r="J410" s="34"/>
      <c r="K410" s="34"/>
      <c r="L410" s="34"/>
      <c r="M410" s="34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29"/>
      <c r="Y410" s="35"/>
      <c r="Z410" s="35"/>
      <c r="AA410" s="35"/>
      <c r="AB410" s="35"/>
    </row>
    <row r="411" spans="1:28" s="18" customFormat="1" ht="15" x14ac:dyDescent="0.25">
      <c r="A411" s="136"/>
      <c r="C411" s="76"/>
      <c r="D411" s="57"/>
      <c r="E411" s="57"/>
      <c r="F411" s="57"/>
      <c r="G411" s="57"/>
      <c r="I411" s="34" t="str">
        <f t="shared" si="6"/>
        <v/>
      </c>
      <c r="J411" s="34"/>
      <c r="K411" s="34"/>
      <c r="L411" s="34"/>
      <c r="M411" s="34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29"/>
      <c r="Y411" s="35"/>
      <c r="Z411" s="35"/>
      <c r="AA411" s="35"/>
      <c r="AB411" s="35"/>
    </row>
    <row r="412" spans="1:28" s="18" customFormat="1" ht="15" x14ac:dyDescent="0.25">
      <c r="A412" s="136"/>
      <c r="C412" s="76"/>
      <c r="D412" s="57"/>
      <c r="E412" s="57"/>
      <c r="F412" s="57"/>
      <c r="G412" s="57"/>
      <c r="I412" s="34" t="str">
        <f t="shared" si="6"/>
        <v/>
      </c>
      <c r="J412" s="34"/>
      <c r="K412" s="34"/>
      <c r="L412" s="34"/>
      <c r="M412" s="34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29"/>
      <c r="Y412" s="35"/>
      <c r="Z412" s="35"/>
      <c r="AA412" s="35"/>
      <c r="AB412" s="35"/>
    </row>
    <row r="413" spans="1:28" s="18" customFormat="1" ht="15" x14ac:dyDescent="0.25">
      <c r="A413" s="136"/>
      <c r="C413" s="76"/>
      <c r="D413" s="57"/>
      <c r="E413" s="57"/>
      <c r="F413" s="57"/>
      <c r="G413" s="57"/>
      <c r="I413" s="34" t="str">
        <f t="shared" si="6"/>
        <v/>
      </c>
      <c r="J413" s="34"/>
      <c r="K413" s="34"/>
      <c r="L413" s="34"/>
      <c r="M413" s="34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29"/>
      <c r="Y413" s="35"/>
      <c r="Z413" s="35"/>
      <c r="AA413" s="35"/>
      <c r="AB413" s="35"/>
    </row>
    <row r="414" spans="1:28" s="18" customFormat="1" ht="15" x14ac:dyDescent="0.25">
      <c r="A414" s="136"/>
      <c r="C414" s="76"/>
      <c r="D414" s="57"/>
      <c r="E414" s="57"/>
      <c r="F414" s="57"/>
      <c r="G414" s="57"/>
      <c r="I414" s="34" t="str">
        <f t="shared" si="6"/>
        <v/>
      </c>
      <c r="J414" s="34"/>
      <c r="K414" s="34"/>
      <c r="L414" s="34"/>
      <c r="M414" s="34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29"/>
      <c r="Y414" s="35"/>
      <c r="Z414" s="35"/>
      <c r="AA414" s="35"/>
      <c r="AB414" s="35"/>
    </row>
    <row r="415" spans="1:28" s="18" customFormat="1" ht="15" x14ac:dyDescent="0.25">
      <c r="A415" s="136"/>
      <c r="C415" s="76"/>
      <c r="D415" s="57"/>
      <c r="E415" s="57"/>
      <c r="F415" s="57"/>
      <c r="G415" s="57"/>
      <c r="I415" s="34" t="str">
        <f t="shared" si="6"/>
        <v/>
      </c>
      <c r="J415" s="34"/>
      <c r="K415" s="34"/>
      <c r="L415" s="34"/>
      <c r="M415" s="34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29"/>
      <c r="Y415" s="35"/>
      <c r="Z415" s="35"/>
      <c r="AA415" s="35"/>
      <c r="AB415" s="35"/>
    </row>
    <row r="416" spans="1:28" s="18" customFormat="1" ht="15" x14ac:dyDescent="0.25">
      <c r="A416" s="136"/>
      <c r="C416" s="76"/>
      <c r="D416" s="57"/>
      <c r="E416" s="57"/>
      <c r="F416" s="57"/>
      <c r="G416" s="57"/>
      <c r="I416" s="34" t="str">
        <f t="shared" si="6"/>
        <v/>
      </c>
      <c r="J416" s="34"/>
      <c r="K416" s="34"/>
      <c r="L416" s="34"/>
      <c r="M416" s="34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29"/>
      <c r="Y416" s="35"/>
      <c r="Z416" s="35"/>
      <c r="AA416" s="35"/>
      <c r="AB416" s="35"/>
    </row>
    <row r="417" spans="1:28" s="18" customFormat="1" ht="15" x14ac:dyDescent="0.25">
      <c r="A417" s="136"/>
      <c r="C417" s="76"/>
      <c r="D417" s="57"/>
      <c r="E417" s="57"/>
      <c r="F417" s="57"/>
      <c r="G417" s="57"/>
      <c r="I417" s="34" t="str">
        <f t="shared" si="6"/>
        <v/>
      </c>
      <c r="J417" s="34"/>
      <c r="K417" s="34"/>
      <c r="L417" s="34"/>
      <c r="M417" s="34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29"/>
      <c r="Y417" s="35"/>
      <c r="Z417" s="35"/>
      <c r="AA417" s="35"/>
      <c r="AB417" s="35"/>
    </row>
    <row r="418" spans="1:28" s="18" customFormat="1" ht="15" x14ac:dyDescent="0.25">
      <c r="A418" s="136"/>
      <c r="C418" s="76"/>
      <c r="D418" s="57"/>
      <c r="E418" s="57"/>
      <c r="F418" s="57"/>
      <c r="G418" s="57"/>
      <c r="I418" s="34" t="str">
        <f t="shared" si="6"/>
        <v/>
      </c>
      <c r="J418" s="34"/>
      <c r="K418" s="34"/>
      <c r="L418" s="34"/>
      <c r="M418" s="34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29"/>
      <c r="Y418" s="35"/>
      <c r="Z418" s="35"/>
      <c r="AA418" s="35"/>
      <c r="AB418" s="35"/>
    </row>
    <row r="419" spans="1:28" s="18" customFormat="1" ht="15" x14ac:dyDescent="0.25">
      <c r="A419" s="136"/>
      <c r="C419" s="76"/>
      <c r="D419" s="57"/>
      <c r="E419" s="57"/>
      <c r="F419" s="57"/>
      <c r="G419" s="57"/>
      <c r="I419" s="34" t="str">
        <f t="shared" si="6"/>
        <v/>
      </c>
      <c r="J419" s="34"/>
      <c r="K419" s="34"/>
      <c r="L419" s="34"/>
      <c r="M419" s="34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29"/>
      <c r="Y419" s="35"/>
      <c r="Z419" s="35"/>
      <c r="AA419" s="35"/>
      <c r="AB419" s="35"/>
    </row>
    <row r="420" spans="1:28" s="18" customFormat="1" ht="15" x14ac:dyDescent="0.25">
      <c r="A420" s="136"/>
      <c r="C420" s="76"/>
      <c r="D420" s="57"/>
      <c r="E420" s="57"/>
      <c r="F420" s="57"/>
      <c r="G420" s="57"/>
      <c r="I420" s="34" t="str">
        <f t="shared" si="6"/>
        <v/>
      </c>
      <c r="J420" s="34"/>
      <c r="K420" s="34"/>
      <c r="L420" s="34"/>
      <c r="M420" s="34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29"/>
      <c r="Y420" s="35"/>
      <c r="Z420" s="35"/>
      <c r="AA420" s="35"/>
      <c r="AB420" s="35"/>
    </row>
    <row r="421" spans="1:28" s="18" customFormat="1" ht="15" x14ac:dyDescent="0.25">
      <c r="A421" s="136"/>
      <c r="C421" s="76"/>
      <c r="D421" s="57"/>
      <c r="E421" s="57"/>
      <c r="F421" s="57"/>
      <c r="G421" s="57"/>
      <c r="I421" s="34" t="str">
        <f t="shared" si="6"/>
        <v/>
      </c>
      <c r="J421" s="34"/>
      <c r="K421" s="34"/>
      <c r="L421" s="34"/>
      <c r="M421" s="34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29"/>
      <c r="Y421" s="35"/>
      <c r="Z421" s="35"/>
      <c r="AA421" s="35"/>
      <c r="AB421" s="35"/>
    </row>
    <row r="422" spans="1:28" s="18" customFormat="1" ht="15" x14ac:dyDescent="0.25">
      <c r="A422" s="136"/>
      <c r="C422" s="76"/>
      <c r="D422" s="57"/>
      <c r="E422" s="57"/>
      <c r="F422" s="57"/>
      <c r="G422" s="57"/>
      <c r="I422" s="34" t="str">
        <f t="shared" si="6"/>
        <v/>
      </c>
      <c r="J422" s="34"/>
      <c r="K422" s="34"/>
      <c r="L422" s="34"/>
      <c r="M422" s="34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29"/>
      <c r="Y422" s="35"/>
      <c r="Z422" s="35"/>
      <c r="AA422" s="35"/>
      <c r="AB422" s="35"/>
    </row>
    <row r="423" spans="1:28" s="18" customFormat="1" ht="15" x14ac:dyDescent="0.25">
      <c r="A423" s="136"/>
      <c r="C423" s="76"/>
      <c r="D423" s="57"/>
      <c r="E423" s="57"/>
      <c r="F423" s="57"/>
      <c r="G423" s="57"/>
      <c r="I423" s="34" t="str">
        <f t="shared" si="6"/>
        <v/>
      </c>
      <c r="J423" s="34"/>
      <c r="K423" s="34"/>
      <c r="L423" s="34"/>
      <c r="M423" s="34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29"/>
      <c r="Y423" s="35"/>
      <c r="Z423" s="35"/>
      <c r="AA423" s="35"/>
      <c r="AB423" s="35"/>
    </row>
    <row r="424" spans="1:28" s="18" customFormat="1" ht="15" x14ac:dyDescent="0.25">
      <c r="A424" s="136"/>
      <c r="C424" s="76"/>
      <c r="D424" s="57"/>
      <c r="E424" s="57"/>
      <c r="F424" s="57"/>
      <c r="G424" s="57"/>
      <c r="I424" s="34" t="str">
        <f t="shared" si="6"/>
        <v/>
      </c>
      <c r="J424" s="34"/>
      <c r="K424" s="34"/>
      <c r="L424" s="34"/>
      <c r="M424" s="34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29"/>
      <c r="Y424" s="35"/>
      <c r="Z424" s="35"/>
      <c r="AA424" s="35"/>
      <c r="AB424" s="35"/>
    </row>
    <row r="425" spans="1:28" s="18" customFormat="1" ht="15" x14ac:dyDescent="0.25">
      <c r="A425" s="136"/>
      <c r="C425" s="76"/>
      <c r="D425" s="57"/>
      <c r="E425" s="57"/>
      <c r="F425" s="57"/>
      <c r="G425" s="57"/>
      <c r="I425" s="34" t="str">
        <f t="shared" si="6"/>
        <v/>
      </c>
      <c r="J425" s="34"/>
      <c r="K425" s="34"/>
      <c r="L425" s="34"/>
      <c r="M425" s="34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29"/>
      <c r="Y425" s="35"/>
      <c r="Z425" s="35"/>
      <c r="AA425" s="35"/>
      <c r="AB425" s="35"/>
    </row>
    <row r="426" spans="1:28" s="18" customFormat="1" ht="15" x14ac:dyDescent="0.25">
      <c r="A426" s="136"/>
      <c r="C426" s="76"/>
      <c r="D426" s="57"/>
      <c r="E426" s="57"/>
      <c r="F426" s="57"/>
      <c r="G426" s="57"/>
      <c r="I426" s="34" t="str">
        <f t="shared" si="6"/>
        <v/>
      </c>
      <c r="J426" s="34"/>
      <c r="K426" s="34"/>
      <c r="L426" s="34"/>
      <c r="M426" s="34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29"/>
      <c r="Y426" s="35"/>
      <c r="Z426" s="35"/>
      <c r="AA426" s="35"/>
      <c r="AB426" s="35"/>
    </row>
    <row r="427" spans="1:28" s="18" customFormat="1" ht="15" x14ac:dyDescent="0.25">
      <c r="A427" s="136"/>
      <c r="C427" s="76"/>
      <c r="D427" s="57"/>
      <c r="E427" s="57"/>
      <c r="F427" s="57"/>
      <c r="G427" s="57"/>
      <c r="I427" s="34" t="str">
        <f t="shared" si="6"/>
        <v/>
      </c>
      <c r="J427" s="34"/>
      <c r="K427" s="34"/>
      <c r="L427" s="34"/>
      <c r="M427" s="34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29"/>
      <c r="Y427" s="35"/>
      <c r="Z427" s="35"/>
      <c r="AA427" s="35"/>
      <c r="AB427" s="35"/>
    </row>
    <row r="428" spans="1:28" s="18" customFormat="1" ht="15" x14ac:dyDescent="0.25">
      <c r="A428" s="136"/>
      <c r="C428" s="76"/>
      <c r="D428" s="57"/>
      <c r="E428" s="57"/>
      <c r="F428" s="57"/>
      <c r="G428" s="57"/>
      <c r="I428" s="34" t="str">
        <f t="shared" si="6"/>
        <v/>
      </c>
      <c r="J428" s="34"/>
      <c r="K428" s="34"/>
      <c r="L428" s="34"/>
      <c r="M428" s="34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29"/>
      <c r="Y428" s="35"/>
      <c r="Z428" s="35"/>
      <c r="AA428" s="35"/>
      <c r="AB428" s="35"/>
    </row>
    <row r="429" spans="1:28" s="18" customFormat="1" ht="15" x14ac:dyDescent="0.25">
      <c r="A429" s="136"/>
      <c r="C429" s="76"/>
      <c r="D429" s="57"/>
      <c r="E429" s="57"/>
      <c r="F429" s="57"/>
      <c r="G429" s="57"/>
      <c r="I429" s="34" t="str">
        <f t="shared" si="6"/>
        <v/>
      </c>
      <c r="J429" s="34"/>
      <c r="K429" s="34"/>
      <c r="L429" s="34"/>
      <c r="M429" s="34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29"/>
      <c r="Y429" s="35"/>
      <c r="Z429" s="35"/>
      <c r="AA429" s="35"/>
      <c r="AB429" s="35"/>
    </row>
    <row r="430" spans="1:28" s="18" customFormat="1" ht="15" x14ac:dyDescent="0.25">
      <c r="A430" s="136"/>
      <c r="C430" s="76"/>
      <c r="D430" s="57"/>
      <c r="E430" s="57"/>
      <c r="F430" s="57"/>
      <c r="G430" s="57"/>
      <c r="I430" s="34" t="str">
        <f t="shared" si="6"/>
        <v/>
      </c>
      <c r="J430" s="34"/>
      <c r="K430" s="34"/>
      <c r="L430" s="34"/>
      <c r="M430" s="34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29"/>
      <c r="Y430" s="35"/>
      <c r="Z430" s="35"/>
      <c r="AA430" s="35"/>
      <c r="AB430" s="35"/>
    </row>
    <row r="431" spans="1:28" s="18" customFormat="1" ht="15" x14ac:dyDescent="0.25">
      <c r="A431" s="136"/>
      <c r="C431" s="76"/>
      <c r="D431" s="57"/>
      <c r="E431" s="57"/>
      <c r="F431" s="57"/>
      <c r="G431" s="57"/>
      <c r="I431" s="34" t="str">
        <f t="shared" si="6"/>
        <v/>
      </c>
      <c r="J431" s="34"/>
      <c r="K431" s="34"/>
      <c r="L431" s="34"/>
      <c r="M431" s="34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29"/>
      <c r="Y431" s="35"/>
      <c r="Z431" s="35"/>
      <c r="AA431" s="35"/>
      <c r="AB431" s="35"/>
    </row>
    <row r="432" spans="1:28" s="18" customFormat="1" ht="15" x14ac:dyDescent="0.25">
      <c r="A432" s="136"/>
      <c r="C432" s="76"/>
      <c r="D432" s="57"/>
      <c r="E432" s="57"/>
      <c r="F432" s="57"/>
      <c r="G432" s="57"/>
      <c r="I432" s="34" t="str">
        <f t="shared" si="6"/>
        <v/>
      </c>
      <c r="J432" s="34"/>
      <c r="K432" s="34"/>
      <c r="L432" s="34"/>
      <c r="M432" s="34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29"/>
      <c r="Y432" s="35"/>
      <c r="Z432" s="35"/>
      <c r="AA432" s="35"/>
      <c r="AB432" s="35"/>
    </row>
    <row r="433" spans="1:28" s="18" customFormat="1" ht="15" x14ac:dyDescent="0.25">
      <c r="A433" s="136"/>
      <c r="C433" s="76"/>
      <c r="D433" s="57"/>
      <c r="E433" s="57"/>
      <c r="F433" s="57"/>
      <c r="G433" s="57"/>
      <c r="I433" s="34" t="str">
        <f t="shared" si="6"/>
        <v/>
      </c>
      <c r="J433" s="34"/>
      <c r="K433" s="34"/>
      <c r="L433" s="34"/>
      <c r="M433" s="34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29"/>
      <c r="Y433" s="35"/>
      <c r="Z433" s="35"/>
      <c r="AA433" s="35"/>
      <c r="AB433" s="35"/>
    </row>
    <row r="434" spans="1:28" s="18" customFormat="1" ht="15" x14ac:dyDescent="0.25">
      <c r="A434" s="136"/>
      <c r="C434" s="76"/>
      <c r="D434" s="57"/>
      <c r="E434" s="57"/>
      <c r="F434" s="57"/>
      <c r="G434" s="57"/>
      <c r="I434" s="34" t="str">
        <f t="shared" si="6"/>
        <v/>
      </c>
      <c r="J434" s="34"/>
      <c r="K434" s="34"/>
      <c r="L434" s="34"/>
      <c r="M434" s="34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29"/>
      <c r="Y434" s="35"/>
      <c r="Z434" s="35"/>
      <c r="AA434" s="35"/>
      <c r="AB434" s="35"/>
    </row>
    <row r="435" spans="1:28" s="18" customFormat="1" ht="15" x14ac:dyDescent="0.25">
      <c r="A435" s="136"/>
      <c r="C435" s="76"/>
      <c r="D435" s="57"/>
      <c r="E435" s="57"/>
      <c r="F435" s="57"/>
      <c r="G435" s="57"/>
      <c r="I435" s="34" t="str">
        <f t="shared" si="6"/>
        <v/>
      </c>
      <c r="J435" s="34"/>
      <c r="K435" s="34"/>
      <c r="L435" s="34"/>
      <c r="M435" s="34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29"/>
      <c r="Y435" s="35"/>
      <c r="Z435" s="35"/>
      <c r="AA435" s="35"/>
      <c r="AB435" s="35"/>
    </row>
    <row r="436" spans="1:28" s="18" customFormat="1" ht="15" x14ac:dyDescent="0.25">
      <c r="A436" s="136"/>
      <c r="C436" s="76"/>
      <c r="D436" s="57"/>
      <c r="E436" s="57"/>
      <c r="F436" s="57"/>
      <c r="G436" s="57"/>
      <c r="I436" s="34" t="str">
        <f t="shared" si="6"/>
        <v/>
      </c>
      <c r="J436" s="34"/>
      <c r="K436" s="34"/>
      <c r="L436" s="34"/>
      <c r="M436" s="34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29"/>
      <c r="Y436" s="35"/>
      <c r="Z436" s="35"/>
      <c r="AA436" s="35"/>
      <c r="AB436" s="35"/>
    </row>
    <row r="437" spans="1:28" s="18" customFormat="1" ht="15" x14ac:dyDescent="0.25">
      <c r="A437" s="136"/>
      <c r="C437" s="76"/>
      <c r="D437" s="57"/>
      <c r="E437" s="57"/>
      <c r="F437" s="57"/>
      <c r="G437" s="57"/>
      <c r="I437" s="34" t="str">
        <f t="shared" si="6"/>
        <v/>
      </c>
      <c r="J437" s="34"/>
      <c r="K437" s="34"/>
      <c r="L437" s="34"/>
      <c r="M437" s="34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29"/>
      <c r="Y437" s="35"/>
      <c r="Z437" s="35"/>
      <c r="AA437" s="35"/>
      <c r="AB437" s="35"/>
    </row>
    <row r="438" spans="1:28" s="18" customFormat="1" ht="15" x14ac:dyDescent="0.25">
      <c r="A438" s="136"/>
      <c r="C438" s="76"/>
      <c r="D438" s="57"/>
      <c r="E438" s="57"/>
      <c r="F438" s="57"/>
      <c r="G438" s="57"/>
      <c r="I438" s="34" t="str">
        <f t="shared" si="6"/>
        <v/>
      </c>
      <c r="J438" s="34"/>
      <c r="K438" s="34"/>
      <c r="L438" s="34"/>
      <c r="M438" s="34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29"/>
      <c r="Y438" s="35"/>
      <c r="Z438" s="35"/>
      <c r="AA438" s="35"/>
      <c r="AB438" s="35"/>
    </row>
    <row r="439" spans="1:28" s="18" customFormat="1" ht="15" x14ac:dyDescent="0.25">
      <c r="A439" s="136"/>
      <c r="C439" s="76"/>
      <c r="D439" s="57"/>
      <c r="E439" s="57"/>
      <c r="F439" s="57"/>
      <c r="G439" s="57"/>
      <c r="I439" s="34" t="str">
        <f t="shared" si="6"/>
        <v/>
      </c>
      <c r="J439" s="34"/>
      <c r="K439" s="34"/>
      <c r="L439" s="34"/>
      <c r="M439" s="34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29"/>
      <c r="Y439" s="35"/>
      <c r="Z439" s="35"/>
      <c r="AA439" s="35"/>
      <c r="AB439" s="35"/>
    </row>
    <row r="440" spans="1:28" s="18" customFormat="1" ht="15" x14ac:dyDescent="0.25">
      <c r="A440" s="136"/>
      <c r="C440" s="76"/>
      <c r="D440" s="57"/>
      <c r="E440" s="57"/>
      <c r="F440" s="57"/>
      <c r="G440" s="57"/>
      <c r="I440" s="34" t="str">
        <f t="shared" si="6"/>
        <v/>
      </c>
      <c r="J440" s="34"/>
      <c r="K440" s="34"/>
      <c r="L440" s="34"/>
      <c r="M440" s="34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29"/>
      <c r="Y440" s="35"/>
      <c r="Z440" s="35"/>
      <c r="AA440" s="35"/>
      <c r="AB440" s="35"/>
    </row>
    <row r="441" spans="1:28" s="18" customFormat="1" ht="15" x14ac:dyDescent="0.25">
      <c r="A441" s="136"/>
      <c r="C441" s="76"/>
      <c r="D441" s="57"/>
      <c r="E441" s="57"/>
      <c r="F441" s="57"/>
      <c r="G441" s="57"/>
      <c r="I441" s="34" t="str">
        <f t="shared" si="6"/>
        <v/>
      </c>
      <c r="J441" s="34"/>
      <c r="K441" s="34"/>
      <c r="L441" s="34"/>
      <c r="M441" s="34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29"/>
      <c r="Y441" s="35"/>
      <c r="Z441" s="35"/>
      <c r="AA441" s="35"/>
      <c r="AB441" s="35"/>
    </row>
    <row r="442" spans="1:28" s="18" customFormat="1" ht="15" x14ac:dyDescent="0.25">
      <c r="A442" s="136"/>
      <c r="C442" s="76"/>
      <c r="D442" s="57"/>
      <c r="E442" s="57"/>
      <c r="F442" s="57"/>
      <c r="G442" s="57"/>
      <c r="I442" s="34" t="str">
        <f t="shared" si="6"/>
        <v/>
      </c>
      <c r="J442" s="34"/>
      <c r="K442" s="34"/>
      <c r="L442" s="34"/>
      <c r="M442" s="34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29"/>
      <c r="Y442" s="35"/>
      <c r="Z442" s="35"/>
      <c r="AA442" s="35"/>
      <c r="AB442" s="35"/>
    </row>
    <row r="443" spans="1:28" s="18" customFormat="1" ht="15" x14ac:dyDescent="0.25">
      <c r="A443" s="136"/>
      <c r="C443" s="76"/>
      <c r="D443" s="57"/>
      <c r="E443" s="57"/>
      <c r="F443" s="57"/>
      <c r="G443" s="57"/>
      <c r="I443" s="34" t="str">
        <f t="shared" si="6"/>
        <v/>
      </c>
      <c r="J443" s="34"/>
      <c r="K443" s="34"/>
      <c r="L443" s="34"/>
      <c r="M443" s="34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29"/>
      <c r="Y443" s="35"/>
      <c r="Z443" s="35"/>
      <c r="AA443" s="35"/>
      <c r="AB443" s="35"/>
    </row>
    <row r="444" spans="1:28" s="18" customFormat="1" ht="15" x14ac:dyDescent="0.25">
      <c r="A444" s="136"/>
      <c r="C444" s="76"/>
      <c r="D444" s="57"/>
      <c r="E444" s="57"/>
      <c r="F444" s="57"/>
      <c r="G444" s="57"/>
      <c r="I444" s="34" t="str">
        <f t="shared" si="6"/>
        <v/>
      </c>
      <c r="J444" s="34"/>
      <c r="K444" s="34"/>
      <c r="L444" s="34"/>
      <c r="M444" s="34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29"/>
      <c r="Y444" s="35"/>
      <c r="Z444" s="35"/>
      <c r="AA444" s="35"/>
      <c r="AB444" s="35"/>
    </row>
    <row r="445" spans="1:28" s="18" customFormat="1" ht="15" x14ac:dyDescent="0.25">
      <c r="A445" s="136"/>
      <c r="C445" s="76"/>
      <c r="D445" s="57"/>
      <c r="E445" s="57"/>
      <c r="F445" s="57"/>
      <c r="G445" s="57"/>
      <c r="I445" s="34" t="str">
        <f t="shared" si="6"/>
        <v/>
      </c>
      <c r="J445" s="34"/>
      <c r="K445" s="34"/>
      <c r="L445" s="34"/>
      <c r="M445" s="34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29"/>
      <c r="Y445" s="35"/>
      <c r="Z445" s="35"/>
      <c r="AA445" s="35"/>
      <c r="AB445" s="35"/>
    </row>
    <row r="446" spans="1:28" s="18" customFormat="1" ht="15" x14ac:dyDescent="0.25">
      <c r="A446" s="136"/>
      <c r="C446" s="76"/>
      <c r="D446" s="57"/>
      <c r="E446" s="57"/>
      <c r="F446" s="57"/>
      <c r="G446" s="57"/>
      <c r="I446" s="34" t="str">
        <f t="shared" si="6"/>
        <v/>
      </c>
      <c r="J446" s="34"/>
      <c r="K446" s="34"/>
      <c r="L446" s="34"/>
      <c r="M446" s="34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29"/>
      <c r="Y446" s="35"/>
      <c r="Z446" s="35"/>
      <c r="AA446" s="35"/>
      <c r="AB446" s="35"/>
    </row>
    <row r="447" spans="1:28" s="18" customFormat="1" ht="15" x14ac:dyDescent="0.25">
      <c r="A447" s="136"/>
      <c r="C447" s="76"/>
      <c r="D447" s="57"/>
      <c r="E447" s="57"/>
      <c r="F447" s="57"/>
      <c r="G447" s="57"/>
      <c r="I447" s="34" t="str">
        <f t="shared" si="6"/>
        <v/>
      </c>
      <c r="J447" s="34"/>
      <c r="K447" s="34"/>
      <c r="L447" s="34"/>
      <c r="M447" s="34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29"/>
      <c r="Y447" s="35"/>
      <c r="Z447" s="35"/>
      <c r="AA447" s="35"/>
      <c r="AB447" s="35"/>
    </row>
    <row r="448" spans="1:28" s="18" customFormat="1" ht="15" x14ac:dyDescent="0.25">
      <c r="A448" s="136"/>
      <c r="C448" s="76"/>
      <c r="D448" s="57"/>
      <c r="E448" s="57"/>
      <c r="F448" s="57"/>
      <c r="G448" s="57"/>
      <c r="I448" s="34" t="str">
        <f t="shared" si="6"/>
        <v/>
      </c>
      <c r="J448" s="34"/>
      <c r="K448" s="34"/>
      <c r="L448" s="34"/>
      <c r="M448" s="34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29"/>
      <c r="Y448" s="35"/>
      <c r="Z448" s="35"/>
      <c r="AA448" s="35"/>
      <c r="AB448" s="35"/>
    </row>
    <row r="449" spans="1:28" s="18" customFormat="1" ht="15" x14ac:dyDescent="0.25">
      <c r="A449" s="136"/>
      <c r="C449" s="76"/>
      <c r="D449" s="57"/>
      <c r="E449" s="57"/>
      <c r="F449" s="57"/>
      <c r="G449" s="57"/>
      <c r="I449" s="34" t="str">
        <f t="shared" si="6"/>
        <v/>
      </c>
      <c r="J449" s="34"/>
      <c r="K449" s="34"/>
      <c r="L449" s="34"/>
      <c r="M449" s="34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29"/>
      <c r="Y449" s="35"/>
      <c r="Z449" s="35"/>
      <c r="AA449" s="35"/>
      <c r="AB449" s="35"/>
    </row>
    <row r="450" spans="1:28" s="18" customFormat="1" ht="15" x14ac:dyDescent="0.25">
      <c r="A450" s="136"/>
      <c r="C450" s="76"/>
      <c r="D450" s="57"/>
      <c r="E450" s="57"/>
      <c r="F450" s="57"/>
      <c r="G450" s="57"/>
      <c r="I450" s="34" t="str">
        <f t="shared" si="6"/>
        <v/>
      </c>
      <c r="J450" s="34"/>
      <c r="K450" s="34"/>
      <c r="L450" s="34"/>
      <c r="M450" s="34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29"/>
      <c r="Y450" s="35"/>
      <c r="Z450" s="35"/>
      <c r="AA450" s="35"/>
      <c r="AB450" s="35"/>
    </row>
    <row r="451" spans="1:28" s="18" customFormat="1" ht="15" x14ac:dyDescent="0.25">
      <c r="A451" s="136"/>
      <c r="C451" s="76"/>
      <c r="D451" s="57"/>
      <c r="E451" s="57"/>
      <c r="F451" s="57"/>
      <c r="G451" s="57"/>
      <c r="I451" s="34" t="str">
        <f t="shared" si="6"/>
        <v/>
      </c>
      <c r="J451" s="34"/>
      <c r="K451" s="34"/>
      <c r="L451" s="34"/>
      <c r="M451" s="34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29"/>
      <c r="Y451" s="35"/>
      <c r="Z451" s="35"/>
      <c r="AA451" s="35"/>
      <c r="AB451" s="35"/>
    </row>
    <row r="452" spans="1:28" s="18" customFormat="1" ht="15" x14ac:dyDescent="0.25">
      <c r="A452" s="136"/>
      <c r="C452" s="76"/>
      <c r="D452" s="57"/>
      <c r="E452" s="57"/>
      <c r="F452" s="57"/>
      <c r="G452" s="57"/>
      <c r="I452" s="34" t="str">
        <f t="shared" si="6"/>
        <v/>
      </c>
      <c r="J452" s="34"/>
      <c r="K452" s="34"/>
      <c r="L452" s="34"/>
      <c r="M452" s="34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29"/>
      <c r="Y452" s="35"/>
      <c r="Z452" s="35"/>
      <c r="AA452" s="35"/>
      <c r="AB452" s="35"/>
    </row>
    <row r="453" spans="1:28" s="18" customFormat="1" ht="15" x14ac:dyDescent="0.25">
      <c r="A453" s="136"/>
      <c r="C453" s="76"/>
      <c r="D453" s="57"/>
      <c r="E453" s="57"/>
      <c r="F453" s="57"/>
      <c r="G453" s="57"/>
      <c r="I453" s="34" t="str">
        <f t="shared" si="6"/>
        <v/>
      </c>
      <c r="J453" s="34"/>
      <c r="K453" s="34"/>
      <c r="L453" s="34"/>
      <c r="M453" s="34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29"/>
      <c r="Y453" s="35"/>
      <c r="Z453" s="35"/>
      <c r="AA453" s="35"/>
      <c r="AB453" s="35"/>
    </row>
    <row r="454" spans="1:28" s="18" customFormat="1" ht="15" x14ac:dyDescent="0.25">
      <c r="A454" s="136"/>
      <c r="C454" s="76"/>
      <c r="D454" s="57"/>
      <c r="E454" s="57"/>
      <c r="F454" s="57"/>
      <c r="G454" s="57"/>
      <c r="I454" s="34" t="str">
        <f t="shared" si="6"/>
        <v/>
      </c>
      <c r="J454" s="34"/>
      <c r="K454" s="34"/>
      <c r="L454" s="34"/>
      <c r="M454" s="34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29"/>
      <c r="Y454" s="35"/>
      <c r="Z454" s="35"/>
      <c r="AA454" s="35"/>
      <c r="AB454" s="35"/>
    </row>
    <row r="455" spans="1:28" s="18" customFormat="1" ht="15" x14ac:dyDescent="0.25">
      <c r="A455" s="136"/>
      <c r="C455" s="76"/>
      <c r="D455" s="57"/>
      <c r="E455" s="57"/>
      <c r="F455" s="57"/>
      <c r="G455" s="57"/>
      <c r="I455" s="34" t="str">
        <f t="shared" ref="I455:I518" si="7">IF(C455="","",VLOOKUP(MONTH(C455),$O$5:$P$16,2,FALSE))</f>
        <v/>
      </c>
      <c r="J455" s="34"/>
      <c r="K455" s="34"/>
      <c r="L455" s="34"/>
      <c r="M455" s="34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29"/>
      <c r="Y455" s="35"/>
      <c r="Z455" s="35"/>
      <c r="AA455" s="35"/>
      <c r="AB455" s="35"/>
    </row>
    <row r="456" spans="1:28" s="18" customFormat="1" ht="15" x14ac:dyDescent="0.25">
      <c r="A456" s="136"/>
      <c r="C456" s="76"/>
      <c r="D456" s="57"/>
      <c r="E456" s="57"/>
      <c r="F456" s="57"/>
      <c r="G456" s="57"/>
      <c r="I456" s="34" t="str">
        <f t="shared" si="7"/>
        <v/>
      </c>
      <c r="J456" s="34"/>
      <c r="K456" s="34"/>
      <c r="L456" s="34"/>
      <c r="M456" s="34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29"/>
      <c r="Y456" s="35"/>
      <c r="Z456" s="35"/>
      <c r="AA456" s="35"/>
      <c r="AB456" s="35"/>
    </row>
    <row r="457" spans="1:28" s="18" customFormat="1" ht="15" x14ac:dyDescent="0.25">
      <c r="A457" s="136"/>
      <c r="C457" s="76"/>
      <c r="D457" s="57"/>
      <c r="E457" s="57"/>
      <c r="F457" s="57"/>
      <c r="G457" s="57"/>
      <c r="I457" s="34" t="str">
        <f t="shared" si="7"/>
        <v/>
      </c>
      <c r="J457" s="34"/>
      <c r="K457" s="34"/>
      <c r="L457" s="34"/>
      <c r="M457" s="34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29"/>
      <c r="Y457" s="35"/>
      <c r="Z457" s="35"/>
      <c r="AA457" s="35"/>
      <c r="AB457" s="35"/>
    </row>
    <row r="458" spans="1:28" s="18" customFormat="1" ht="15" x14ac:dyDescent="0.25">
      <c r="A458" s="136"/>
      <c r="C458" s="76"/>
      <c r="D458" s="57"/>
      <c r="E458" s="57"/>
      <c r="F458" s="57"/>
      <c r="G458" s="57"/>
      <c r="I458" s="34" t="str">
        <f t="shared" si="7"/>
        <v/>
      </c>
      <c r="J458" s="34"/>
      <c r="K458" s="34"/>
      <c r="L458" s="34"/>
      <c r="M458" s="34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29"/>
      <c r="Y458" s="35"/>
      <c r="Z458" s="35"/>
      <c r="AA458" s="35"/>
      <c r="AB458" s="35"/>
    </row>
    <row r="459" spans="1:28" s="18" customFormat="1" ht="15" x14ac:dyDescent="0.25">
      <c r="A459" s="136"/>
      <c r="C459" s="76"/>
      <c r="D459" s="57"/>
      <c r="E459" s="57"/>
      <c r="F459" s="57"/>
      <c r="G459" s="57"/>
      <c r="I459" s="34" t="str">
        <f t="shared" si="7"/>
        <v/>
      </c>
      <c r="J459" s="34"/>
      <c r="K459" s="34"/>
      <c r="L459" s="34"/>
      <c r="M459" s="34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29"/>
      <c r="Y459" s="35"/>
      <c r="Z459" s="35"/>
      <c r="AA459" s="35"/>
      <c r="AB459" s="35"/>
    </row>
    <row r="460" spans="1:28" s="18" customFormat="1" ht="15" x14ac:dyDescent="0.25">
      <c r="A460" s="136"/>
      <c r="C460" s="76"/>
      <c r="D460" s="57"/>
      <c r="E460" s="57"/>
      <c r="F460" s="57"/>
      <c r="G460" s="57"/>
      <c r="I460" s="34" t="str">
        <f t="shared" si="7"/>
        <v/>
      </c>
      <c r="J460" s="34"/>
      <c r="K460" s="34"/>
      <c r="L460" s="34"/>
      <c r="M460" s="34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29"/>
      <c r="Y460" s="35"/>
      <c r="Z460" s="35"/>
      <c r="AA460" s="35"/>
      <c r="AB460" s="35"/>
    </row>
    <row r="461" spans="1:28" s="18" customFormat="1" ht="15" x14ac:dyDescent="0.25">
      <c r="A461" s="136"/>
      <c r="C461" s="76"/>
      <c r="D461" s="57"/>
      <c r="E461" s="57"/>
      <c r="F461" s="57"/>
      <c r="G461" s="57"/>
      <c r="I461" s="34" t="str">
        <f t="shared" si="7"/>
        <v/>
      </c>
      <c r="J461" s="34"/>
      <c r="K461" s="34"/>
      <c r="L461" s="34"/>
      <c r="M461" s="34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29"/>
      <c r="Y461" s="35"/>
      <c r="Z461" s="35"/>
      <c r="AA461" s="35"/>
      <c r="AB461" s="35"/>
    </row>
    <row r="462" spans="1:28" s="18" customFormat="1" ht="15" x14ac:dyDescent="0.25">
      <c r="A462" s="136"/>
      <c r="C462" s="76"/>
      <c r="D462" s="57"/>
      <c r="E462" s="57"/>
      <c r="F462" s="57"/>
      <c r="G462" s="57"/>
      <c r="I462" s="34" t="str">
        <f t="shared" si="7"/>
        <v/>
      </c>
      <c r="J462" s="34"/>
      <c r="K462" s="34"/>
      <c r="L462" s="34"/>
      <c r="M462" s="34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29"/>
      <c r="Y462" s="35"/>
      <c r="Z462" s="35"/>
      <c r="AA462" s="35"/>
      <c r="AB462" s="35"/>
    </row>
    <row r="463" spans="1:28" s="18" customFormat="1" ht="15" x14ac:dyDescent="0.25">
      <c r="A463" s="136"/>
      <c r="C463" s="76"/>
      <c r="D463" s="57"/>
      <c r="E463" s="57"/>
      <c r="F463" s="57"/>
      <c r="G463" s="57"/>
      <c r="I463" s="34" t="str">
        <f t="shared" si="7"/>
        <v/>
      </c>
      <c r="J463" s="34"/>
      <c r="K463" s="34"/>
      <c r="L463" s="34"/>
      <c r="M463" s="34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29"/>
      <c r="Y463" s="35"/>
      <c r="Z463" s="35"/>
      <c r="AA463" s="35"/>
      <c r="AB463" s="35"/>
    </row>
    <row r="464" spans="1:28" s="18" customFormat="1" ht="15" x14ac:dyDescent="0.25">
      <c r="A464" s="136"/>
      <c r="C464" s="76"/>
      <c r="D464" s="57"/>
      <c r="E464" s="57"/>
      <c r="F464" s="57"/>
      <c r="G464" s="57"/>
      <c r="I464" s="34" t="str">
        <f t="shared" si="7"/>
        <v/>
      </c>
      <c r="J464" s="34"/>
      <c r="K464" s="34"/>
      <c r="L464" s="34"/>
      <c r="M464" s="34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29"/>
      <c r="Y464" s="35"/>
      <c r="Z464" s="35"/>
      <c r="AA464" s="35"/>
      <c r="AB464" s="35"/>
    </row>
    <row r="465" spans="1:28" s="18" customFormat="1" ht="15" x14ac:dyDescent="0.25">
      <c r="A465" s="136"/>
      <c r="C465" s="76"/>
      <c r="D465" s="57"/>
      <c r="E465" s="57"/>
      <c r="F465" s="57"/>
      <c r="G465" s="57"/>
      <c r="I465" s="34" t="str">
        <f t="shared" si="7"/>
        <v/>
      </c>
      <c r="J465" s="34"/>
      <c r="K465" s="34"/>
      <c r="L465" s="34"/>
      <c r="M465" s="34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29"/>
      <c r="Y465" s="35"/>
      <c r="Z465" s="35"/>
      <c r="AA465" s="35"/>
      <c r="AB465" s="35"/>
    </row>
    <row r="466" spans="1:28" s="18" customFormat="1" ht="15" x14ac:dyDescent="0.25">
      <c r="A466" s="136"/>
      <c r="C466" s="76"/>
      <c r="D466" s="57"/>
      <c r="E466" s="57"/>
      <c r="F466" s="57"/>
      <c r="G466" s="57"/>
      <c r="I466" s="34" t="str">
        <f t="shared" si="7"/>
        <v/>
      </c>
      <c r="J466" s="34"/>
      <c r="K466" s="34"/>
      <c r="L466" s="34"/>
      <c r="M466" s="34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29"/>
      <c r="Y466" s="35"/>
      <c r="Z466" s="35"/>
      <c r="AA466" s="35"/>
      <c r="AB466" s="35"/>
    </row>
    <row r="467" spans="1:28" s="18" customFormat="1" ht="15" x14ac:dyDescent="0.25">
      <c r="A467" s="136"/>
      <c r="C467" s="76"/>
      <c r="D467" s="57"/>
      <c r="E467" s="57"/>
      <c r="F467" s="57"/>
      <c r="G467" s="57"/>
      <c r="I467" s="34" t="str">
        <f t="shared" si="7"/>
        <v/>
      </c>
      <c r="J467" s="34"/>
      <c r="K467" s="34"/>
      <c r="L467" s="34"/>
      <c r="M467" s="34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29"/>
      <c r="Y467" s="35"/>
      <c r="Z467" s="35"/>
      <c r="AA467" s="35"/>
      <c r="AB467" s="35"/>
    </row>
    <row r="468" spans="1:28" s="18" customFormat="1" ht="15" x14ac:dyDescent="0.25">
      <c r="A468" s="136"/>
      <c r="C468" s="76"/>
      <c r="D468" s="57"/>
      <c r="E468" s="57"/>
      <c r="F468" s="57"/>
      <c r="G468" s="57"/>
      <c r="I468" s="34" t="str">
        <f t="shared" si="7"/>
        <v/>
      </c>
      <c r="J468" s="34"/>
      <c r="K468" s="34"/>
      <c r="L468" s="34"/>
      <c r="M468" s="34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29"/>
      <c r="Y468" s="35"/>
      <c r="Z468" s="35"/>
      <c r="AA468" s="35"/>
      <c r="AB468" s="35"/>
    </row>
    <row r="469" spans="1:28" s="18" customFormat="1" ht="15" x14ac:dyDescent="0.25">
      <c r="A469" s="136"/>
      <c r="C469" s="76"/>
      <c r="D469" s="57"/>
      <c r="E469" s="57"/>
      <c r="F469" s="57"/>
      <c r="G469" s="57"/>
      <c r="I469" s="34" t="str">
        <f t="shared" si="7"/>
        <v/>
      </c>
      <c r="J469" s="34"/>
      <c r="K469" s="34"/>
      <c r="L469" s="34"/>
      <c r="M469" s="34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29"/>
      <c r="Y469" s="35"/>
      <c r="Z469" s="35"/>
      <c r="AA469" s="35"/>
      <c r="AB469" s="35"/>
    </row>
    <row r="470" spans="1:28" s="18" customFormat="1" ht="15" x14ac:dyDescent="0.25">
      <c r="A470" s="136"/>
      <c r="C470" s="76"/>
      <c r="D470" s="57"/>
      <c r="E470" s="57"/>
      <c r="F470" s="57"/>
      <c r="G470" s="57"/>
      <c r="I470" s="34" t="str">
        <f t="shared" si="7"/>
        <v/>
      </c>
      <c r="J470" s="34"/>
      <c r="K470" s="34"/>
      <c r="L470" s="34"/>
      <c r="M470" s="34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29"/>
      <c r="Y470" s="35"/>
      <c r="Z470" s="35"/>
      <c r="AA470" s="35"/>
      <c r="AB470" s="35"/>
    </row>
    <row r="471" spans="1:28" s="18" customFormat="1" ht="15" x14ac:dyDescent="0.25">
      <c r="A471" s="136"/>
      <c r="C471" s="76"/>
      <c r="D471" s="57"/>
      <c r="E471" s="57"/>
      <c r="F471" s="57"/>
      <c r="G471" s="57"/>
      <c r="I471" s="34" t="str">
        <f t="shared" si="7"/>
        <v/>
      </c>
      <c r="J471" s="34"/>
      <c r="K471" s="34"/>
      <c r="L471" s="34"/>
      <c r="M471" s="34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29"/>
      <c r="Y471" s="35"/>
      <c r="Z471" s="35"/>
      <c r="AA471" s="35"/>
      <c r="AB471" s="35"/>
    </row>
    <row r="472" spans="1:28" s="18" customFormat="1" ht="15" x14ac:dyDescent="0.25">
      <c r="A472" s="136"/>
      <c r="C472" s="76"/>
      <c r="D472" s="57"/>
      <c r="E472" s="57"/>
      <c r="F472" s="57"/>
      <c r="G472" s="57"/>
      <c r="I472" s="34" t="str">
        <f t="shared" si="7"/>
        <v/>
      </c>
      <c r="J472" s="34"/>
      <c r="K472" s="34"/>
      <c r="L472" s="34"/>
      <c r="M472" s="34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29"/>
      <c r="Y472" s="35"/>
      <c r="Z472" s="35"/>
      <c r="AA472" s="35"/>
      <c r="AB472" s="35"/>
    </row>
    <row r="473" spans="1:28" s="18" customFormat="1" ht="15" x14ac:dyDescent="0.25">
      <c r="A473" s="136"/>
      <c r="C473" s="76"/>
      <c r="D473" s="57"/>
      <c r="E473" s="57"/>
      <c r="F473" s="57"/>
      <c r="G473" s="57"/>
      <c r="I473" s="34" t="str">
        <f t="shared" si="7"/>
        <v/>
      </c>
      <c r="J473" s="34"/>
      <c r="K473" s="34"/>
      <c r="L473" s="34"/>
      <c r="M473" s="34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29"/>
      <c r="Y473" s="35"/>
      <c r="Z473" s="35"/>
      <c r="AA473" s="35"/>
      <c r="AB473" s="35"/>
    </row>
    <row r="474" spans="1:28" s="18" customFormat="1" ht="15" x14ac:dyDescent="0.25">
      <c r="A474" s="136"/>
      <c r="C474" s="76"/>
      <c r="D474" s="57"/>
      <c r="E474" s="57"/>
      <c r="F474" s="57"/>
      <c r="G474" s="57"/>
      <c r="I474" s="34" t="str">
        <f t="shared" si="7"/>
        <v/>
      </c>
      <c r="J474" s="34"/>
      <c r="K474" s="34"/>
      <c r="L474" s="34"/>
      <c r="M474" s="34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29"/>
      <c r="Y474" s="35"/>
      <c r="Z474" s="35"/>
      <c r="AA474" s="35"/>
      <c r="AB474" s="35"/>
    </row>
    <row r="475" spans="1:28" s="18" customFormat="1" ht="15" x14ac:dyDescent="0.25">
      <c r="A475" s="136"/>
      <c r="C475" s="76"/>
      <c r="D475" s="57"/>
      <c r="E475" s="57"/>
      <c r="F475" s="57"/>
      <c r="G475" s="57"/>
      <c r="I475" s="34" t="str">
        <f t="shared" si="7"/>
        <v/>
      </c>
      <c r="J475" s="34"/>
      <c r="K475" s="34"/>
      <c r="L475" s="34"/>
      <c r="M475" s="34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29"/>
      <c r="Y475" s="35"/>
      <c r="Z475" s="35"/>
      <c r="AA475" s="35"/>
      <c r="AB475" s="35"/>
    </row>
    <row r="476" spans="1:28" s="18" customFormat="1" ht="15" x14ac:dyDescent="0.25">
      <c r="A476" s="136"/>
      <c r="C476" s="76"/>
      <c r="D476" s="57"/>
      <c r="E476" s="57"/>
      <c r="F476" s="57"/>
      <c r="G476" s="57"/>
      <c r="I476" s="34" t="str">
        <f t="shared" si="7"/>
        <v/>
      </c>
      <c r="J476" s="34"/>
      <c r="K476" s="34"/>
      <c r="L476" s="34"/>
      <c r="M476" s="34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29"/>
      <c r="Y476" s="35"/>
      <c r="Z476" s="35"/>
      <c r="AA476" s="35"/>
      <c r="AB476" s="35"/>
    </row>
    <row r="477" spans="1:28" s="18" customFormat="1" ht="15" x14ac:dyDescent="0.25">
      <c r="A477" s="136"/>
      <c r="C477" s="76"/>
      <c r="D477" s="57"/>
      <c r="E477" s="57"/>
      <c r="F477" s="57"/>
      <c r="G477" s="57"/>
      <c r="I477" s="34" t="str">
        <f t="shared" si="7"/>
        <v/>
      </c>
      <c r="J477" s="34"/>
      <c r="K477" s="34"/>
      <c r="L477" s="34"/>
      <c r="M477" s="34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29"/>
      <c r="Y477" s="35"/>
      <c r="Z477" s="35"/>
      <c r="AA477" s="35"/>
      <c r="AB477" s="35"/>
    </row>
    <row r="478" spans="1:28" s="18" customFormat="1" ht="15" x14ac:dyDescent="0.25">
      <c r="A478" s="136"/>
      <c r="C478" s="76"/>
      <c r="D478" s="57"/>
      <c r="E478" s="57"/>
      <c r="F478" s="57"/>
      <c r="G478" s="57"/>
      <c r="I478" s="34" t="str">
        <f t="shared" si="7"/>
        <v/>
      </c>
      <c r="J478" s="34"/>
      <c r="K478" s="34"/>
      <c r="L478" s="34"/>
      <c r="M478" s="34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29"/>
      <c r="Y478" s="35"/>
      <c r="Z478" s="35"/>
      <c r="AA478" s="35"/>
      <c r="AB478" s="35"/>
    </row>
    <row r="479" spans="1:28" s="18" customFormat="1" ht="15" x14ac:dyDescent="0.25">
      <c r="A479" s="136"/>
      <c r="C479" s="76"/>
      <c r="D479" s="57"/>
      <c r="E479" s="57"/>
      <c r="F479" s="57"/>
      <c r="G479" s="57"/>
      <c r="I479" s="34" t="str">
        <f t="shared" si="7"/>
        <v/>
      </c>
      <c r="J479" s="34"/>
      <c r="K479" s="34"/>
      <c r="L479" s="34"/>
      <c r="M479" s="34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29"/>
      <c r="Y479" s="35"/>
      <c r="Z479" s="35"/>
      <c r="AA479" s="35"/>
      <c r="AB479" s="35"/>
    </row>
    <row r="480" spans="1:28" s="18" customFormat="1" ht="15" x14ac:dyDescent="0.25">
      <c r="A480" s="136"/>
      <c r="C480" s="76"/>
      <c r="D480" s="57"/>
      <c r="E480" s="57"/>
      <c r="F480" s="57"/>
      <c r="G480" s="57"/>
      <c r="I480" s="34" t="str">
        <f t="shared" si="7"/>
        <v/>
      </c>
      <c r="J480" s="34"/>
      <c r="K480" s="34"/>
      <c r="L480" s="34"/>
      <c r="M480" s="34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29"/>
      <c r="Y480" s="35"/>
      <c r="Z480" s="35"/>
      <c r="AA480" s="35"/>
      <c r="AB480" s="35"/>
    </row>
    <row r="481" spans="1:28" s="18" customFormat="1" ht="15" x14ac:dyDescent="0.25">
      <c r="A481" s="136"/>
      <c r="C481" s="76"/>
      <c r="D481" s="57"/>
      <c r="E481" s="57"/>
      <c r="F481" s="57"/>
      <c r="G481" s="57"/>
      <c r="I481" s="34" t="str">
        <f t="shared" si="7"/>
        <v/>
      </c>
      <c r="J481" s="34"/>
      <c r="K481" s="34"/>
      <c r="L481" s="34"/>
      <c r="M481" s="34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29"/>
      <c r="Y481" s="35"/>
      <c r="Z481" s="35"/>
      <c r="AA481" s="35"/>
      <c r="AB481" s="35"/>
    </row>
    <row r="482" spans="1:28" s="18" customFormat="1" ht="15" x14ac:dyDescent="0.25">
      <c r="A482" s="136"/>
      <c r="C482" s="76"/>
      <c r="D482" s="57"/>
      <c r="E482" s="57"/>
      <c r="F482" s="57"/>
      <c r="G482" s="57"/>
      <c r="I482" s="34" t="str">
        <f t="shared" si="7"/>
        <v/>
      </c>
      <c r="J482" s="34"/>
      <c r="K482" s="34"/>
      <c r="L482" s="34"/>
      <c r="M482" s="34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29"/>
      <c r="Y482" s="35"/>
      <c r="Z482" s="35"/>
      <c r="AA482" s="35"/>
      <c r="AB482" s="35"/>
    </row>
    <row r="483" spans="1:28" s="18" customFormat="1" ht="15" x14ac:dyDescent="0.25">
      <c r="A483" s="136"/>
      <c r="C483" s="76"/>
      <c r="D483" s="57"/>
      <c r="E483" s="57"/>
      <c r="F483" s="57"/>
      <c r="G483" s="57"/>
      <c r="I483" s="34" t="str">
        <f t="shared" si="7"/>
        <v/>
      </c>
      <c r="J483" s="34"/>
      <c r="K483" s="34"/>
      <c r="L483" s="34"/>
      <c r="M483" s="34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29"/>
      <c r="Y483" s="35"/>
      <c r="Z483" s="35"/>
      <c r="AA483" s="35"/>
      <c r="AB483" s="35"/>
    </row>
    <row r="484" spans="1:28" s="18" customFormat="1" ht="15" x14ac:dyDescent="0.25">
      <c r="A484" s="136"/>
      <c r="C484" s="76"/>
      <c r="D484" s="57"/>
      <c r="E484" s="57"/>
      <c r="F484" s="57"/>
      <c r="G484" s="57"/>
      <c r="I484" s="34" t="str">
        <f t="shared" si="7"/>
        <v/>
      </c>
      <c r="J484" s="34"/>
      <c r="K484" s="34"/>
      <c r="L484" s="34"/>
      <c r="M484" s="34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29"/>
      <c r="Y484" s="35"/>
      <c r="Z484" s="35"/>
      <c r="AA484" s="35"/>
      <c r="AB484" s="35"/>
    </row>
    <row r="485" spans="1:28" s="18" customFormat="1" ht="15" x14ac:dyDescent="0.25">
      <c r="A485" s="136"/>
      <c r="C485" s="76"/>
      <c r="D485" s="57"/>
      <c r="E485" s="57"/>
      <c r="F485" s="57"/>
      <c r="G485" s="57"/>
      <c r="I485" s="34" t="str">
        <f t="shared" si="7"/>
        <v/>
      </c>
      <c r="J485" s="34"/>
      <c r="K485" s="34"/>
      <c r="L485" s="34"/>
      <c r="M485" s="34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29"/>
      <c r="Y485" s="35"/>
      <c r="Z485" s="35"/>
      <c r="AA485" s="35"/>
      <c r="AB485" s="35"/>
    </row>
    <row r="486" spans="1:28" s="18" customFormat="1" ht="15" x14ac:dyDescent="0.25">
      <c r="A486" s="136"/>
      <c r="C486" s="76"/>
      <c r="D486" s="57"/>
      <c r="E486" s="57"/>
      <c r="F486" s="57"/>
      <c r="G486" s="57"/>
      <c r="I486" s="34" t="str">
        <f t="shared" si="7"/>
        <v/>
      </c>
      <c r="J486" s="34"/>
      <c r="K486" s="34"/>
      <c r="L486" s="34"/>
      <c r="M486" s="34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29"/>
      <c r="Y486" s="35"/>
      <c r="Z486" s="35"/>
      <c r="AA486" s="35"/>
      <c r="AB486" s="35"/>
    </row>
    <row r="487" spans="1:28" s="18" customFormat="1" ht="15" x14ac:dyDescent="0.25">
      <c r="A487" s="136"/>
      <c r="C487" s="76"/>
      <c r="D487" s="57"/>
      <c r="E487" s="57"/>
      <c r="F487" s="57"/>
      <c r="G487" s="57"/>
      <c r="I487" s="34" t="str">
        <f t="shared" si="7"/>
        <v/>
      </c>
      <c r="J487" s="34"/>
      <c r="K487" s="34"/>
      <c r="L487" s="34"/>
      <c r="M487" s="34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29"/>
      <c r="Y487" s="35"/>
      <c r="Z487" s="35"/>
      <c r="AA487" s="35"/>
      <c r="AB487" s="35"/>
    </row>
    <row r="488" spans="1:28" s="18" customFormat="1" ht="15" x14ac:dyDescent="0.25">
      <c r="A488" s="136"/>
      <c r="C488" s="76"/>
      <c r="D488" s="57"/>
      <c r="E488" s="57"/>
      <c r="F488" s="57"/>
      <c r="G488" s="57"/>
      <c r="I488" s="34" t="str">
        <f t="shared" si="7"/>
        <v/>
      </c>
      <c r="J488" s="34"/>
      <c r="K488" s="34"/>
      <c r="L488" s="34"/>
      <c r="M488" s="34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29"/>
      <c r="Y488" s="35"/>
      <c r="Z488" s="35"/>
      <c r="AA488" s="35"/>
      <c r="AB488" s="35"/>
    </row>
    <row r="489" spans="1:28" s="18" customFormat="1" ht="15" x14ac:dyDescent="0.25">
      <c r="A489" s="136"/>
      <c r="C489" s="76"/>
      <c r="D489" s="57"/>
      <c r="E489" s="57"/>
      <c r="F489" s="57"/>
      <c r="G489" s="57"/>
      <c r="I489" s="34" t="str">
        <f t="shared" si="7"/>
        <v/>
      </c>
      <c r="J489" s="34"/>
      <c r="K489" s="34"/>
      <c r="L489" s="34"/>
      <c r="M489" s="34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29"/>
      <c r="Y489" s="35"/>
      <c r="Z489" s="35"/>
      <c r="AA489" s="35"/>
      <c r="AB489" s="35"/>
    </row>
    <row r="490" spans="1:28" s="18" customFormat="1" ht="15" x14ac:dyDescent="0.25">
      <c r="A490" s="136"/>
      <c r="C490" s="76"/>
      <c r="D490" s="57"/>
      <c r="E490" s="57"/>
      <c r="F490" s="57"/>
      <c r="G490" s="57"/>
      <c r="I490" s="34" t="str">
        <f t="shared" si="7"/>
        <v/>
      </c>
      <c r="J490" s="34"/>
      <c r="K490" s="34"/>
      <c r="L490" s="34"/>
      <c r="M490" s="34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29"/>
      <c r="Y490" s="35"/>
      <c r="Z490" s="35"/>
      <c r="AA490" s="35"/>
      <c r="AB490" s="35"/>
    </row>
    <row r="491" spans="1:28" s="18" customFormat="1" ht="15" x14ac:dyDescent="0.25">
      <c r="A491" s="136"/>
      <c r="C491" s="76"/>
      <c r="D491" s="57"/>
      <c r="E491" s="57"/>
      <c r="F491" s="57"/>
      <c r="G491" s="57"/>
      <c r="I491" s="34" t="str">
        <f t="shared" si="7"/>
        <v/>
      </c>
      <c r="J491" s="34"/>
      <c r="K491" s="34"/>
      <c r="L491" s="34"/>
      <c r="M491" s="34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29"/>
      <c r="Y491" s="35"/>
      <c r="Z491" s="35"/>
      <c r="AA491" s="35"/>
      <c r="AB491" s="35"/>
    </row>
    <row r="492" spans="1:28" s="18" customFormat="1" ht="15" x14ac:dyDescent="0.25">
      <c r="A492" s="136"/>
      <c r="C492" s="76"/>
      <c r="D492" s="57"/>
      <c r="E492" s="57"/>
      <c r="F492" s="57"/>
      <c r="G492" s="57"/>
      <c r="I492" s="34" t="str">
        <f t="shared" si="7"/>
        <v/>
      </c>
      <c r="J492" s="34"/>
      <c r="K492" s="34"/>
      <c r="L492" s="34"/>
      <c r="M492" s="34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29"/>
      <c r="Y492" s="35"/>
      <c r="Z492" s="35"/>
      <c r="AA492" s="35"/>
      <c r="AB492" s="35"/>
    </row>
    <row r="493" spans="1:28" s="18" customFormat="1" ht="15" x14ac:dyDescent="0.25">
      <c r="A493" s="136"/>
      <c r="C493" s="76"/>
      <c r="D493" s="57"/>
      <c r="E493" s="57"/>
      <c r="F493" s="57"/>
      <c r="G493" s="57"/>
      <c r="I493" s="34" t="str">
        <f t="shared" si="7"/>
        <v/>
      </c>
      <c r="J493" s="34"/>
      <c r="K493" s="34"/>
      <c r="L493" s="34"/>
      <c r="M493" s="34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29"/>
      <c r="Y493" s="35"/>
      <c r="Z493" s="35"/>
      <c r="AA493" s="35"/>
      <c r="AB493" s="35"/>
    </row>
    <row r="494" spans="1:28" s="18" customFormat="1" ht="15" x14ac:dyDescent="0.25">
      <c r="A494" s="136"/>
      <c r="C494" s="76"/>
      <c r="D494" s="57"/>
      <c r="E494" s="57"/>
      <c r="F494" s="57"/>
      <c r="G494" s="57"/>
      <c r="I494" s="34" t="str">
        <f t="shared" si="7"/>
        <v/>
      </c>
      <c r="J494" s="34"/>
      <c r="K494" s="34"/>
      <c r="L494" s="34"/>
      <c r="M494" s="34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29"/>
      <c r="Y494" s="35"/>
      <c r="Z494" s="35"/>
      <c r="AA494" s="35"/>
      <c r="AB494" s="35"/>
    </row>
    <row r="495" spans="1:28" s="18" customFormat="1" ht="15" x14ac:dyDescent="0.25">
      <c r="A495" s="136"/>
      <c r="C495" s="76"/>
      <c r="D495" s="57"/>
      <c r="E495" s="57"/>
      <c r="F495" s="57"/>
      <c r="G495" s="57"/>
      <c r="I495" s="34" t="str">
        <f t="shared" si="7"/>
        <v/>
      </c>
      <c r="J495" s="34"/>
      <c r="K495" s="34"/>
      <c r="L495" s="34"/>
      <c r="M495" s="34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29"/>
      <c r="Y495" s="35"/>
      <c r="Z495" s="35"/>
      <c r="AA495" s="35"/>
      <c r="AB495" s="35"/>
    </row>
    <row r="496" spans="1:28" s="18" customFormat="1" ht="15" x14ac:dyDescent="0.25">
      <c r="A496" s="136"/>
      <c r="C496" s="76"/>
      <c r="D496" s="57"/>
      <c r="E496" s="57"/>
      <c r="F496" s="57"/>
      <c r="G496" s="57"/>
      <c r="I496" s="34" t="str">
        <f t="shared" si="7"/>
        <v/>
      </c>
      <c r="J496" s="34"/>
      <c r="K496" s="34"/>
      <c r="L496" s="34"/>
      <c r="M496" s="34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29"/>
      <c r="Y496" s="35"/>
      <c r="Z496" s="35"/>
      <c r="AA496" s="35"/>
      <c r="AB496" s="35"/>
    </row>
    <row r="497" spans="1:28" s="18" customFormat="1" ht="15" x14ac:dyDescent="0.25">
      <c r="A497" s="136"/>
      <c r="C497" s="76"/>
      <c r="D497" s="57"/>
      <c r="E497" s="57"/>
      <c r="F497" s="57"/>
      <c r="G497" s="57"/>
      <c r="I497" s="34" t="str">
        <f t="shared" si="7"/>
        <v/>
      </c>
      <c r="J497" s="34"/>
      <c r="K497" s="34"/>
      <c r="L497" s="34"/>
      <c r="M497" s="34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29"/>
      <c r="Y497" s="35"/>
      <c r="Z497" s="35"/>
      <c r="AA497" s="35"/>
      <c r="AB497" s="35"/>
    </row>
    <row r="498" spans="1:28" s="18" customFormat="1" ht="15" x14ac:dyDescent="0.25">
      <c r="A498" s="136"/>
      <c r="C498" s="76"/>
      <c r="D498" s="57"/>
      <c r="E498" s="57"/>
      <c r="F498" s="57"/>
      <c r="G498" s="57"/>
      <c r="I498" s="34" t="str">
        <f t="shared" si="7"/>
        <v/>
      </c>
      <c r="J498" s="34"/>
      <c r="K498" s="34"/>
      <c r="L498" s="34"/>
      <c r="M498" s="34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29"/>
      <c r="Y498" s="35"/>
      <c r="Z498" s="35"/>
      <c r="AA498" s="35"/>
      <c r="AB498" s="35"/>
    </row>
    <row r="499" spans="1:28" s="18" customFormat="1" ht="15" x14ac:dyDescent="0.25">
      <c r="A499" s="136"/>
      <c r="C499" s="76"/>
      <c r="D499" s="57"/>
      <c r="E499" s="57"/>
      <c r="F499" s="57"/>
      <c r="G499" s="57"/>
      <c r="I499" s="34" t="str">
        <f t="shared" si="7"/>
        <v/>
      </c>
      <c r="J499" s="34"/>
      <c r="K499" s="34"/>
      <c r="L499" s="34"/>
      <c r="M499" s="34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29"/>
      <c r="Y499" s="35"/>
      <c r="Z499" s="35"/>
      <c r="AA499" s="35"/>
      <c r="AB499" s="35"/>
    </row>
    <row r="500" spans="1:28" s="18" customFormat="1" ht="15" x14ac:dyDescent="0.25">
      <c r="A500" s="136"/>
      <c r="C500" s="76"/>
      <c r="D500" s="57"/>
      <c r="E500" s="57"/>
      <c r="F500" s="57"/>
      <c r="G500" s="57"/>
      <c r="I500" s="34" t="str">
        <f t="shared" si="7"/>
        <v/>
      </c>
      <c r="J500" s="34"/>
      <c r="K500" s="34"/>
      <c r="L500" s="34"/>
      <c r="M500" s="34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29"/>
      <c r="Y500" s="35"/>
      <c r="Z500" s="35"/>
      <c r="AA500" s="35"/>
      <c r="AB500" s="35"/>
    </row>
    <row r="501" spans="1:28" s="18" customFormat="1" ht="15" x14ac:dyDescent="0.25">
      <c r="A501" s="136"/>
      <c r="C501" s="76"/>
      <c r="D501" s="57"/>
      <c r="E501" s="57"/>
      <c r="F501" s="57"/>
      <c r="G501" s="57"/>
      <c r="I501" s="34" t="str">
        <f t="shared" si="7"/>
        <v/>
      </c>
      <c r="J501" s="34"/>
      <c r="K501" s="34"/>
      <c r="L501" s="34"/>
      <c r="M501" s="34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29"/>
      <c r="Y501" s="35"/>
      <c r="Z501" s="35"/>
      <c r="AA501" s="35"/>
      <c r="AB501" s="35"/>
    </row>
    <row r="502" spans="1:28" s="18" customFormat="1" ht="15" x14ac:dyDescent="0.25">
      <c r="A502" s="136"/>
      <c r="C502" s="76"/>
      <c r="D502" s="57"/>
      <c r="E502" s="57"/>
      <c r="F502" s="57"/>
      <c r="G502" s="57"/>
      <c r="I502" s="34" t="str">
        <f t="shared" si="7"/>
        <v/>
      </c>
      <c r="J502" s="34"/>
      <c r="K502" s="34"/>
      <c r="L502" s="34"/>
      <c r="M502" s="34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29"/>
      <c r="Y502" s="35"/>
      <c r="Z502" s="35"/>
      <c r="AA502" s="35"/>
      <c r="AB502" s="35"/>
    </row>
    <row r="503" spans="1:28" s="18" customFormat="1" ht="15" x14ac:dyDescent="0.25">
      <c r="A503" s="136"/>
      <c r="C503" s="76"/>
      <c r="D503" s="57"/>
      <c r="E503" s="57"/>
      <c r="F503" s="57"/>
      <c r="G503" s="57"/>
      <c r="I503" s="34" t="str">
        <f t="shared" si="7"/>
        <v/>
      </c>
      <c r="J503" s="34"/>
      <c r="K503" s="34"/>
      <c r="L503" s="34"/>
      <c r="M503" s="34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29"/>
      <c r="Y503" s="35"/>
      <c r="Z503" s="35"/>
      <c r="AA503" s="35"/>
      <c r="AB503" s="35"/>
    </row>
    <row r="504" spans="1:28" s="18" customFormat="1" ht="15" x14ac:dyDescent="0.25">
      <c r="A504" s="136"/>
      <c r="C504" s="76"/>
      <c r="D504" s="57"/>
      <c r="E504" s="57"/>
      <c r="F504" s="57"/>
      <c r="G504" s="57"/>
      <c r="I504" s="34" t="str">
        <f t="shared" si="7"/>
        <v/>
      </c>
      <c r="J504" s="34"/>
      <c r="K504" s="34"/>
      <c r="L504" s="34"/>
      <c r="M504" s="34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29"/>
      <c r="Y504" s="35"/>
      <c r="Z504" s="35"/>
      <c r="AA504" s="35"/>
      <c r="AB504" s="35"/>
    </row>
    <row r="505" spans="1:28" s="18" customFormat="1" ht="15" x14ac:dyDescent="0.25">
      <c r="A505" s="136"/>
      <c r="C505" s="76"/>
      <c r="D505" s="57"/>
      <c r="E505" s="57"/>
      <c r="F505" s="57"/>
      <c r="G505" s="57"/>
      <c r="I505" s="34" t="str">
        <f t="shared" si="7"/>
        <v/>
      </c>
      <c r="J505" s="34"/>
      <c r="K505" s="34"/>
      <c r="L505" s="34"/>
      <c r="M505" s="34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29"/>
      <c r="Y505" s="35"/>
      <c r="Z505" s="35"/>
      <c r="AA505" s="35"/>
      <c r="AB505" s="35"/>
    </row>
    <row r="506" spans="1:28" s="18" customFormat="1" ht="15" x14ac:dyDescent="0.25">
      <c r="A506" s="136"/>
      <c r="C506" s="76"/>
      <c r="D506" s="57"/>
      <c r="E506" s="57"/>
      <c r="F506" s="57"/>
      <c r="G506" s="57"/>
      <c r="I506" s="34" t="str">
        <f t="shared" si="7"/>
        <v/>
      </c>
      <c r="J506" s="34"/>
      <c r="K506" s="34"/>
      <c r="L506" s="34"/>
      <c r="M506" s="34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29"/>
      <c r="Y506" s="35"/>
      <c r="Z506" s="35"/>
      <c r="AA506" s="35"/>
      <c r="AB506" s="35"/>
    </row>
    <row r="507" spans="1:28" s="18" customFormat="1" ht="15" x14ac:dyDescent="0.25">
      <c r="A507" s="136"/>
      <c r="C507" s="76"/>
      <c r="D507" s="57"/>
      <c r="E507" s="57"/>
      <c r="F507" s="57"/>
      <c r="G507" s="57"/>
      <c r="I507" s="34" t="str">
        <f t="shared" si="7"/>
        <v/>
      </c>
      <c r="J507" s="34"/>
      <c r="K507" s="34"/>
      <c r="L507" s="34"/>
      <c r="M507" s="34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29"/>
      <c r="Y507" s="35"/>
      <c r="Z507" s="35"/>
      <c r="AA507" s="35"/>
      <c r="AB507" s="35"/>
    </row>
    <row r="508" spans="1:28" s="18" customFormat="1" ht="15" x14ac:dyDescent="0.25">
      <c r="A508" s="136"/>
      <c r="C508" s="76"/>
      <c r="D508" s="57"/>
      <c r="E508" s="57"/>
      <c r="F508" s="57"/>
      <c r="G508" s="57"/>
      <c r="I508" s="34" t="str">
        <f t="shared" si="7"/>
        <v/>
      </c>
      <c r="J508" s="34"/>
      <c r="K508" s="34"/>
      <c r="L508" s="34"/>
      <c r="M508" s="34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29"/>
      <c r="Y508" s="35"/>
      <c r="Z508" s="35"/>
      <c r="AA508" s="35"/>
      <c r="AB508" s="35"/>
    </row>
    <row r="509" spans="1:28" s="18" customFormat="1" ht="15" x14ac:dyDescent="0.25">
      <c r="A509" s="136"/>
      <c r="C509" s="76"/>
      <c r="D509" s="57"/>
      <c r="E509" s="57"/>
      <c r="F509" s="57"/>
      <c r="G509" s="57"/>
      <c r="I509" s="34" t="str">
        <f t="shared" si="7"/>
        <v/>
      </c>
      <c r="J509" s="34"/>
      <c r="K509" s="34"/>
      <c r="L509" s="34"/>
      <c r="M509" s="34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29"/>
      <c r="Y509" s="35"/>
      <c r="Z509" s="35"/>
      <c r="AA509" s="35"/>
      <c r="AB509" s="35"/>
    </row>
    <row r="510" spans="1:28" s="18" customFormat="1" ht="15" x14ac:dyDescent="0.25">
      <c r="A510" s="136"/>
      <c r="C510" s="76"/>
      <c r="D510" s="57"/>
      <c r="E510" s="57"/>
      <c r="F510" s="57"/>
      <c r="G510" s="57"/>
      <c r="I510" s="34" t="str">
        <f t="shared" si="7"/>
        <v/>
      </c>
      <c r="J510" s="34"/>
      <c r="K510" s="34"/>
      <c r="L510" s="34"/>
      <c r="M510" s="34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29"/>
      <c r="Y510" s="35"/>
      <c r="Z510" s="35"/>
      <c r="AA510" s="35"/>
      <c r="AB510" s="35"/>
    </row>
    <row r="511" spans="1:28" s="18" customFormat="1" ht="15" x14ac:dyDescent="0.25">
      <c r="A511" s="136"/>
      <c r="C511" s="76"/>
      <c r="D511" s="57"/>
      <c r="E511" s="57"/>
      <c r="F511" s="57"/>
      <c r="G511" s="57"/>
      <c r="I511" s="34" t="str">
        <f t="shared" si="7"/>
        <v/>
      </c>
      <c r="J511" s="34"/>
      <c r="K511" s="34"/>
      <c r="L511" s="34"/>
      <c r="M511" s="34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29"/>
      <c r="Y511" s="35"/>
      <c r="Z511" s="35"/>
      <c r="AA511" s="35"/>
      <c r="AB511" s="35"/>
    </row>
    <row r="512" spans="1:28" s="18" customFormat="1" ht="15" x14ac:dyDescent="0.25">
      <c r="A512" s="136"/>
      <c r="C512" s="76"/>
      <c r="D512" s="57"/>
      <c r="E512" s="57"/>
      <c r="F512" s="57"/>
      <c r="G512" s="57"/>
      <c r="I512" s="34" t="str">
        <f t="shared" si="7"/>
        <v/>
      </c>
      <c r="J512" s="34"/>
      <c r="K512" s="34"/>
      <c r="L512" s="34"/>
      <c r="M512" s="34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29"/>
      <c r="Y512" s="35"/>
      <c r="Z512" s="35"/>
      <c r="AA512" s="35"/>
      <c r="AB512" s="35"/>
    </row>
    <row r="513" spans="1:28" s="18" customFormat="1" ht="15" x14ac:dyDescent="0.25">
      <c r="A513" s="136"/>
      <c r="C513" s="76"/>
      <c r="D513" s="57"/>
      <c r="E513" s="57"/>
      <c r="F513" s="57"/>
      <c r="G513" s="57"/>
      <c r="I513" s="34" t="str">
        <f t="shared" si="7"/>
        <v/>
      </c>
      <c r="J513" s="34"/>
      <c r="K513" s="34"/>
      <c r="L513" s="34"/>
      <c r="M513" s="34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29"/>
      <c r="Y513" s="35"/>
      <c r="Z513" s="35"/>
      <c r="AA513" s="35"/>
      <c r="AB513" s="35"/>
    </row>
    <row r="514" spans="1:28" s="18" customFormat="1" ht="15" x14ac:dyDescent="0.25">
      <c r="A514" s="136"/>
      <c r="C514" s="76"/>
      <c r="D514" s="57"/>
      <c r="E514" s="57"/>
      <c r="F514" s="57"/>
      <c r="G514" s="57"/>
      <c r="I514" s="34" t="str">
        <f t="shared" si="7"/>
        <v/>
      </c>
      <c r="J514" s="34"/>
      <c r="K514" s="34"/>
      <c r="L514" s="34"/>
      <c r="M514" s="34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29"/>
      <c r="Y514" s="35"/>
      <c r="Z514" s="35"/>
      <c r="AA514" s="35"/>
      <c r="AB514" s="35"/>
    </row>
    <row r="515" spans="1:28" s="18" customFormat="1" ht="15" x14ac:dyDescent="0.25">
      <c r="A515" s="136"/>
      <c r="C515" s="76"/>
      <c r="D515" s="57"/>
      <c r="E515" s="57"/>
      <c r="F515" s="57"/>
      <c r="G515" s="57"/>
      <c r="I515" s="34" t="str">
        <f t="shared" si="7"/>
        <v/>
      </c>
      <c r="J515" s="34"/>
      <c r="K515" s="34"/>
      <c r="L515" s="34"/>
      <c r="M515" s="34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29"/>
      <c r="Y515" s="35"/>
      <c r="Z515" s="35"/>
      <c r="AA515" s="35"/>
      <c r="AB515" s="35"/>
    </row>
    <row r="516" spans="1:28" s="18" customFormat="1" ht="15" x14ac:dyDescent="0.25">
      <c r="A516" s="136"/>
      <c r="C516" s="76"/>
      <c r="D516" s="57"/>
      <c r="E516" s="57"/>
      <c r="F516" s="57"/>
      <c r="G516" s="57"/>
      <c r="I516" s="34" t="str">
        <f t="shared" si="7"/>
        <v/>
      </c>
      <c r="J516" s="34"/>
      <c r="K516" s="34"/>
      <c r="L516" s="34"/>
      <c r="M516" s="34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29"/>
      <c r="Y516" s="35"/>
      <c r="Z516" s="35"/>
      <c r="AA516" s="35"/>
      <c r="AB516" s="35"/>
    </row>
    <row r="517" spans="1:28" s="18" customFormat="1" ht="15" x14ac:dyDescent="0.25">
      <c r="A517" s="136"/>
      <c r="C517" s="76"/>
      <c r="D517" s="57"/>
      <c r="E517" s="57"/>
      <c r="F517" s="57"/>
      <c r="G517" s="57"/>
      <c r="I517" s="34" t="str">
        <f t="shared" si="7"/>
        <v/>
      </c>
      <c r="J517" s="34"/>
      <c r="K517" s="34"/>
      <c r="L517" s="34"/>
      <c r="M517" s="34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29"/>
      <c r="Y517" s="35"/>
      <c r="Z517" s="35"/>
      <c r="AA517" s="35"/>
      <c r="AB517" s="35"/>
    </row>
    <row r="518" spans="1:28" s="18" customFormat="1" ht="15" x14ac:dyDescent="0.25">
      <c r="A518" s="136"/>
      <c r="C518" s="76"/>
      <c r="D518" s="57"/>
      <c r="E518" s="57"/>
      <c r="F518" s="57"/>
      <c r="G518" s="57"/>
      <c r="I518" s="34" t="str">
        <f t="shared" si="7"/>
        <v/>
      </c>
      <c r="J518" s="34"/>
      <c r="K518" s="34"/>
      <c r="L518" s="34"/>
      <c r="M518" s="34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29"/>
      <c r="Y518" s="35"/>
      <c r="Z518" s="35"/>
      <c r="AA518" s="35"/>
      <c r="AB518" s="35"/>
    </row>
    <row r="519" spans="1:28" s="18" customFormat="1" ht="15" x14ac:dyDescent="0.25">
      <c r="A519" s="136"/>
      <c r="C519" s="76"/>
      <c r="D519" s="57"/>
      <c r="E519" s="57"/>
      <c r="F519" s="57"/>
      <c r="G519" s="57"/>
      <c r="I519" s="34" t="str">
        <f t="shared" ref="I519:I582" si="8">IF(C519="","",VLOOKUP(MONTH(C519),$O$5:$P$16,2,FALSE))</f>
        <v/>
      </c>
      <c r="J519" s="34"/>
      <c r="K519" s="34"/>
      <c r="L519" s="34"/>
      <c r="M519" s="34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29"/>
      <c r="Y519" s="35"/>
      <c r="Z519" s="35"/>
      <c r="AA519" s="35"/>
      <c r="AB519" s="35"/>
    </row>
    <row r="520" spans="1:28" s="18" customFormat="1" ht="15" x14ac:dyDescent="0.25">
      <c r="A520" s="136"/>
      <c r="C520" s="76"/>
      <c r="D520" s="57"/>
      <c r="E520" s="57"/>
      <c r="F520" s="57"/>
      <c r="G520" s="57"/>
      <c r="I520" s="34" t="str">
        <f t="shared" si="8"/>
        <v/>
      </c>
      <c r="J520" s="34"/>
      <c r="K520" s="34"/>
      <c r="L520" s="34"/>
      <c r="M520" s="34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29"/>
      <c r="Y520" s="35"/>
      <c r="Z520" s="35"/>
      <c r="AA520" s="35"/>
      <c r="AB520" s="35"/>
    </row>
    <row r="521" spans="1:28" s="18" customFormat="1" ht="15" x14ac:dyDescent="0.25">
      <c r="A521" s="136"/>
      <c r="C521" s="76"/>
      <c r="D521" s="57"/>
      <c r="E521" s="57"/>
      <c r="F521" s="57"/>
      <c r="G521" s="57"/>
      <c r="I521" s="34" t="str">
        <f t="shared" si="8"/>
        <v/>
      </c>
      <c r="J521" s="34"/>
      <c r="K521" s="34"/>
      <c r="L521" s="34"/>
      <c r="M521" s="34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29"/>
      <c r="Y521" s="35"/>
      <c r="Z521" s="35"/>
      <c r="AA521" s="35"/>
      <c r="AB521" s="35"/>
    </row>
    <row r="522" spans="1:28" s="18" customFormat="1" ht="15" x14ac:dyDescent="0.25">
      <c r="A522" s="136"/>
      <c r="C522" s="76"/>
      <c r="D522" s="57"/>
      <c r="E522" s="57"/>
      <c r="F522" s="57"/>
      <c r="G522" s="57"/>
      <c r="I522" s="34" t="str">
        <f t="shared" si="8"/>
        <v/>
      </c>
      <c r="J522" s="34"/>
      <c r="K522" s="34"/>
      <c r="L522" s="34"/>
      <c r="M522" s="34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29"/>
      <c r="Y522" s="35"/>
      <c r="Z522" s="35"/>
      <c r="AA522" s="35"/>
      <c r="AB522" s="35"/>
    </row>
    <row r="523" spans="1:28" s="18" customFormat="1" ht="15" x14ac:dyDescent="0.25">
      <c r="A523" s="136"/>
      <c r="C523" s="76"/>
      <c r="D523" s="57"/>
      <c r="E523" s="57"/>
      <c r="F523" s="57"/>
      <c r="G523" s="57"/>
      <c r="I523" s="34" t="str">
        <f t="shared" si="8"/>
        <v/>
      </c>
      <c r="J523" s="34"/>
      <c r="K523" s="34"/>
      <c r="L523" s="34"/>
      <c r="M523" s="34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29"/>
      <c r="Y523" s="35"/>
      <c r="Z523" s="35"/>
      <c r="AA523" s="35"/>
      <c r="AB523" s="35"/>
    </row>
    <row r="524" spans="1:28" s="18" customFormat="1" ht="15" x14ac:dyDescent="0.25">
      <c r="A524" s="136"/>
      <c r="C524" s="76"/>
      <c r="D524" s="57"/>
      <c r="E524" s="57"/>
      <c r="F524" s="57"/>
      <c r="G524" s="57"/>
      <c r="I524" s="34" t="str">
        <f t="shared" si="8"/>
        <v/>
      </c>
      <c r="J524" s="34"/>
      <c r="K524" s="34"/>
      <c r="L524" s="34"/>
      <c r="M524" s="34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29"/>
      <c r="Y524" s="35"/>
      <c r="Z524" s="35"/>
      <c r="AA524" s="35"/>
      <c r="AB524" s="35"/>
    </row>
    <row r="525" spans="1:28" s="18" customFormat="1" ht="15" x14ac:dyDescent="0.25">
      <c r="A525" s="136"/>
      <c r="C525" s="76"/>
      <c r="D525" s="57"/>
      <c r="E525" s="57"/>
      <c r="F525" s="57"/>
      <c r="G525" s="57"/>
      <c r="I525" s="34" t="str">
        <f t="shared" si="8"/>
        <v/>
      </c>
      <c r="J525" s="34"/>
      <c r="K525" s="34"/>
      <c r="L525" s="34"/>
      <c r="M525" s="34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29"/>
      <c r="Y525" s="35"/>
      <c r="Z525" s="35"/>
      <c r="AA525" s="35"/>
      <c r="AB525" s="35"/>
    </row>
    <row r="526" spans="1:28" s="18" customFormat="1" ht="15" x14ac:dyDescent="0.25">
      <c r="A526" s="136"/>
      <c r="C526" s="76"/>
      <c r="D526" s="57"/>
      <c r="E526" s="57"/>
      <c r="F526" s="57"/>
      <c r="G526" s="57"/>
      <c r="I526" s="34" t="str">
        <f t="shared" si="8"/>
        <v/>
      </c>
      <c r="J526" s="34"/>
      <c r="K526" s="34"/>
      <c r="L526" s="34"/>
      <c r="M526" s="34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29"/>
      <c r="Y526" s="35"/>
      <c r="Z526" s="35"/>
      <c r="AA526" s="35"/>
      <c r="AB526" s="35"/>
    </row>
    <row r="527" spans="1:28" s="18" customFormat="1" ht="15" x14ac:dyDescent="0.25">
      <c r="A527" s="136"/>
      <c r="C527" s="76"/>
      <c r="D527" s="57"/>
      <c r="E527" s="57"/>
      <c r="F527" s="57"/>
      <c r="G527" s="57"/>
      <c r="I527" s="34" t="str">
        <f t="shared" si="8"/>
        <v/>
      </c>
      <c r="J527" s="34"/>
      <c r="K527" s="34"/>
      <c r="L527" s="34"/>
      <c r="M527" s="34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29"/>
      <c r="Y527" s="35"/>
      <c r="Z527" s="35"/>
      <c r="AA527" s="35"/>
      <c r="AB527" s="35"/>
    </row>
    <row r="528" spans="1:28" s="18" customFormat="1" ht="15" x14ac:dyDescent="0.25">
      <c r="A528" s="136"/>
      <c r="C528" s="76"/>
      <c r="D528" s="57"/>
      <c r="E528" s="57"/>
      <c r="F528" s="57"/>
      <c r="G528" s="57"/>
      <c r="I528" s="34" t="str">
        <f t="shared" si="8"/>
        <v/>
      </c>
      <c r="J528" s="34"/>
      <c r="K528" s="34"/>
      <c r="L528" s="34"/>
      <c r="M528" s="34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29"/>
      <c r="Y528" s="35"/>
      <c r="Z528" s="35"/>
      <c r="AA528" s="35"/>
      <c r="AB528" s="35"/>
    </row>
    <row r="529" spans="1:28" s="18" customFormat="1" ht="15" x14ac:dyDescent="0.25">
      <c r="A529" s="136"/>
      <c r="C529" s="76"/>
      <c r="D529" s="57"/>
      <c r="E529" s="57"/>
      <c r="F529" s="57"/>
      <c r="G529" s="57"/>
      <c r="I529" s="34" t="str">
        <f t="shared" si="8"/>
        <v/>
      </c>
      <c r="J529" s="34"/>
      <c r="K529" s="34"/>
      <c r="L529" s="34"/>
      <c r="M529" s="34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29"/>
      <c r="Y529" s="35"/>
      <c r="Z529" s="35"/>
      <c r="AA529" s="35"/>
      <c r="AB529" s="35"/>
    </row>
    <row r="530" spans="1:28" s="18" customFormat="1" ht="15" x14ac:dyDescent="0.25">
      <c r="A530" s="136"/>
      <c r="C530" s="76"/>
      <c r="D530" s="57"/>
      <c r="E530" s="57"/>
      <c r="F530" s="57"/>
      <c r="G530" s="57"/>
      <c r="I530" s="34" t="str">
        <f t="shared" si="8"/>
        <v/>
      </c>
      <c r="J530" s="34"/>
      <c r="K530" s="34"/>
      <c r="L530" s="34"/>
      <c r="M530" s="34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29"/>
      <c r="Y530" s="35"/>
      <c r="Z530" s="35"/>
      <c r="AA530" s="35"/>
      <c r="AB530" s="35"/>
    </row>
    <row r="531" spans="1:28" s="18" customFormat="1" ht="15" x14ac:dyDescent="0.25">
      <c r="A531" s="136"/>
      <c r="C531" s="76"/>
      <c r="D531" s="57"/>
      <c r="E531" s="57"/>
      <c r="F531" s="57"/>
      <c r="G531" s="57"/>
      <c r="I531" s="34" t="str">
        <f t="shared" si="8"/>
        <v/>
      </c>
      <c r="J531" s="34"/>
      <c r="K531" s="34"/>
      <c r="L531" s="34"/>
      <c r="M531" s="34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29"/>
      <c r="Y531" s="35"/>
      <c r="Z531" s="35"/>
      <c r="AA531" s="35"/>
      <c r="AB531" s="35"/>
    </row>
    <row r="532" spans="1:28" s="18" customFormat="1" ht="15" x14ac:dyDescent="0.25">
      <c r="A532" s="136"/>
      <c r="C532" s="76"/>
      <c r="D532" s="57"/>
      <c r="E532" s="57"/>
      <c r="F532" s="57"/>
      <c r="G532" s="57"/>
      <c r="I532" s="34" t="str">
        <f t="shared" si="8"/>
        <v/>
      </c>
      <c r="J532" s="34"/>
      <c r="K532" s="34"/>
      <c r="L532" s="34"/>
      <c r="M532" s="34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29"/>
      <c r="Y532" s="35"/>
      <c r="Z532" s="35"/>
      <c r="AA532" s="35"/>
      <c r="AB532" s="35"/>
    </row>
    <row r="533" spans="1:28" s="18" customFormat="1" ht="15" x14ac:dyDescent="0.25">
      <c r="A533" s="136"/>
      <c r="C533" s="76"/>
      <c r="D533" s="57"/>
      <c r="E533" s="57"/>
      <c r="F533" s="57"/>
      <c r="G533" s="57"/>
      <c r="I533" s="34" t="str">
        <f t="shared" si="8"/>
        <v/>
      </c>
      <c r="J533" s="34"/>
      <c r="K533" s="34"/>
      <c r="L533" s="34"/>
      <c r="M533" s="34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29"/>
      <c r="Y533" s="35"/>
      <c r="Z533" s="35"/>
      <c r="AA533" s="35"/>
      <c r="AB533" s="35"/>
    </row>
    <row r="534" spans="1:28" s="18" customFormat="1" ht="15" x14ac:dyDescent="0.25">
      <c r="A534" s="136"/>
      <c r="C534" s="76"/>
      <c r="D534" s="57"/>
      <c r="E534" s="57"/>
      <c r="F534" s="57"/>
      <c r="G534" s="57"/>
      <c r="I534" s="34" t="str">
        <f t="shared" si="8"/>
        <v/>
      </c>
      <c r="J534" s="34"/>
      <c r="K534" s="34"/>
      <c r="L534" s="34"/>
      <c r="M534" s="34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29"/>
      <c r="Y534" s="35"/>
      <c r="Z534" s="35"/>
      <c r="AA534" s="35"/>
      <c r="AB534" s="35"/>
    </row>
    <row r="535" spans="1:28" s="18" customFormat="1" ht="15" x14ac:dyDescent="0.25">
      <c r="A535" s="136"/>
      <c r="C535" s="76"/>
      <c r="D535" s="57"/>
      <c r="E535" s="57"/>
      <c r="F535" s="57"/>
      <c r="G535" s="57"/>
      <c r="I535" s="34" t="str">
        <f t="shared" si="8"/>
        <v/>
      </c>
      <c r="J535" s="34"/>
      <c r="K535" s="34"/>
      <c r="L535" s="34"/>
      <c r="M535" s="34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29"/>
      <c r="Y535" s="35"/>
      <c r="Z535" s="35"/>
      <c r="AA535" s="35"/>
      <c r="AB535" s="35"/>
    </row>
    <row r="536" spans="1:28" s="18" customFormat="1" ht="15" x14ac:dyDescent="0.25">
      <c r="A536" s="136"/>
      <c r="C536" s="76"/>
      <c r="D536" s="57"/>
      <c r="E536" s="57"/>
      <c r="F536" s="57"/>
      <c r="G536" s="57"/>
      <c r="I536" s="34" t="str">
        <f t="shared" si="8"/>
        <v/>
      </c>
      <c r="J536" s="34"/>
      <c r="K536" s="34"/>
      <c r="L536" s="34"/>
      <c r="M536" s="34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29"/>
      <c r="Y536" s="35"/>
      <c r="Z536" s="35"/>
      <c r="AA536" s="35"/>
      <c r="AB536" s="35"/>
    </row>
    <row r="537" spans="1:28" s="18" customFormat="1" ht="15" x14ac:dyDescent="0.25">
      <c r="A537" s="136"/>
      <c r="C537" s="76"/>
      <c r="D537" s="57"/>
      <c r="E537" s="57"/>
      <c r="F537" s="57"/>
      <c r="G537" s="57"/>
      <c r="I537" s="34" t="str">
        <f t="shared" si="8"/>
        <v/>
      </c>
      <c r="J537" s="34"/>
      <c r="K537" s="34"/>
      <c r="L537" s="34"/>
      <c r="M537" s="34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29"/>
      <c r="Y537" s="35"/>
      <c r="Z537" s="35"/>
      <c r="AA537" s="35"/>
      <c r="AB537" s="35"/>
    </row>
    <row r="538" spans="1:28" s="18" customFormat="1" ht="15" x14ac:dyDescent="0.25">
      <c r="A538" s="136"/>
      <c r="C538" s="76"/>
      <c r="D538" s="57"/>
      <c r="E538" s="57"/>
      <c r="F538" s="57"/>
      <c r="G538" s="57"/>
      <c r="I538" s="34" t="str">
        <f t="shared" si="8"/>
        <v/>
      </c>
      <c r="J538" s="34"/>
      <c r="K538" s="34"/>
      <c r="L538" s="34"/>
      <c r="M538" s="34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29"/>
      <c r="Y538" s="35"/>
      <c r="Z538" s="35"/>
      <c r="AA538" s="35"/>
      <c r="AB538" s="35"/>
    </row>
    <row r="539" spans="1:28" s="18" customFormat="1" ht="15" x14ac:dyDescent="0.25">
      <c r="A539" s="136"/>
      <c r="C539" s="76"/>
      <c r="D539" s="57"/>
      <c r="E539" s="57"/>
      <c r="F539" s="57"/>
      <c r="G539" s="57"/>
      <c r="I539" s="34" t="str">
        <f t="shared" si="8"/>
        <v/>
      </c>
      <c r="J539" s="34"/>
      <c r="K539" s="34"/>
      <c r="L539" s="34"/>
      <c r="M539" s="34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29"/>
      <c r="Y539" s="35"/>
      <c r="Z539" s="35"/>
      <c r="AA539" s="35"/>
      <c r="AB539" s="35"/>
    </row>
    <row r="540" spans="1:28" s="18" customFormat="1" ht="15" x14ac:dyDescent="0.25">
      <c r="A540" s="136"/>
      <c r="C540" s="76"/>
      <c r="D540" s="57"/>
      <c r="E540" s="57"/>
      <c r="F540" s="57"/>
      <c r="G540" s="57"/>
      <c r="I540" s="34" t="str">
        <f t="shared" si="8"/>
        <v/>
      </c>
      <c r="J540" s="34"/>
      <c r="K540" s="34"/>
      <c r="L540" s="34"/>
      <c r="M540" s="34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29"/>
      <c r="Y540" s="35"/>
      <c r="Z540" s="35"/>
      <c r="AA540" s="35"/>
      <c r="AB540" s="35"/>
    </row>
    <row r="541" spans="1:28" s="18" customFormat="1" ht="15" x14ac:dyDescent="0.25">
      <c r="A541" s="136"/>
      <c r="C541" s="76"/>
      <c r="D541" s="57"/>
      <c r="E541" s="57"/>
      <c r="F541" s="57"/>
      <c r="G541" s="57"/>
      <c r="I541" s="34" t="str">
        <f t="shared" si="8"/>
        <v/>
      </c>
      <c r="J541" s="34"/>
      <c r="K541" s="34"/>
      <c r="L541" s="34"/>
      <c r="M541" s="34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29"/>
      <c r="Y541" s="35"/>
      <c r="Z541" s="35"/>
      <c r="AA541" s="35"/>
      <c r="AB541" s="35"/>
    </row>
    <row r="542" spans="1:28" s="18" customFormat="1" ht="15" x14ac:dyDescent="0.25">
      <c r="A542" s="136"/>
      <c r="C542" s="76"/>
      <c r="D542" s="57"/>
      <c r="E542" s="57"/>
      <c r="F542" s="57"/>
      <c r="G542" s="57"/>
      <c r="I542" s="34" t="str">
        <f t="shared" si="8"/>
        <v/>
      </c>
      <c r="J542" s="34"/>
      <c r="K542" s="34"/>
      <c r="L542" s="34"/>
      <c r="M542" s="34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29"/>
      <c r="Y542" s="35"/>
      <c r="Z542" s="35"/>
      <c r="AA542" s="35"/>
      <c r="AB542" s="35"/>
    </row>
    <row r="543" spans="1:28" s="18" customFormat="1" ht="15" x14ac:dyDescent="0.25">
      <c r="A543" s="136"/>
      <c r="C543" s="76"/>
      <c r="D543" s="57"/>
      <c r="E543" s="57"/>
      <c r="F543" s="57"/>
      <c r="G543" s="57"/>
      <c r="I543" s="34" t="str">
        <f t="shared" si="8"/>
        <v/>
      </c>
      <c r="J543" s="34"/>
      <c r="K543" s="34"/>
      <c r="L543" s="34"/>
      <c r="M543" s="34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29"/>
      <c r="Y543" s="35"/>
      <c r="Z543" s="35"/>
      <c r="AA543" s="35"/>
      <c r="AB543" s="35"/>
    </row>
    <row r="544" spans="1:28" s="18" customFormat="1" ht="15" x14ac:dyDescent="0.25">
      <c r="A544" s="136"/>
      <c r="C544" s="76"/>
      <c r="D544" s="57"/>
      <c r="E544" s="57"/>
      <c r="F544" s="57"/>
      <c r="G544" s="57"/>
      <c r="I544" s="34" t="str">
        <f t="shared" si="8"/>
        <v/>
      </c>
      <c r="J544" s="34"/>
      <c r="K544" s="34"/>
      <c r="L544" s="34"/>
      <c r="M544" s="34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29"/>
      <c r="Y544" s="35"/>
      <c r="Z544" s="35"/>
      <c r="AA544" s="35"/>
      <c r="AB544" s="35"/>
    </row>
    <row r="545" spans="1:28" s="18" customFormat="1" ht="15" x14ac:dyDescent="0.25">
      <c r="A545" s="136"/>
      <c r="C545" s="76"/>
      <c r="D545" s="57"/>
      <c r="E545" s="57"/>
      <c r="F545" s="57"/>
      <c r="G545" s="57"/>
      <c r="I545" s="34" t="str">
        <f t="shared" si="8"/>
        <v/>
      </c>
      <c r="J545" s="34"/>
      <c r="K545" s="34"/>
      <c r="L545" s="34"/>
      <c r="M545" s="34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29"/>
      <c r="Y545" s="35"/>
      <c r="Z545" s="35"/>
      <c r="AA545" s="35"/>
      <c r="AB545" s="35"/>
    </row>
    <row r="546" spans="1:28" s="18" customFormat="1" ht="15" x14ac:dyDescent="0.25">
      <c r="A546" s="136"/>
      <c r="C546" s="76"/>
      <c r="D546" s="57"/>
      <c r="E546" s="57"/>
      <c r="F546" s="57"/>
      <c r="G546" s="57"/>
      <c r="I546" s="34" t="str">
        <f t="shared" si="8"/>
        <v/>
      </c>
      <c r="J546" s="34"/>
      <c r="K546" s="34"/>
      <c r="L546" s="34"/>
      <c r="M546" s="34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29"/>
      <c r="Y546" s="35"/>
      <c r="Z546" s="35"/>
      <c r="AA546" s="35"/>
      <c r="AB546" s="35"/>
    </row>
    <row r="547" spans="1:28" s="18" customFormat="1" ht="15" x14ac:dyDescent="0.25">
      <c r="A547" s="136"/>
      <c r="C547" s="76"/>
      <c r="D547" s="57"/>
      <c r="E547" s="57"/>
      <c r="F547" s="57"/>
      <c r="G547" s="57"/>
      <c r="I547" s="34" t="str">
        <f t="shared" si="8"/>
        <v/>
      </c>
      <c r="J547" s="34"/>
      <c r="K547" s="34"/>
      <c r="L547" s="34"/>
      <c r="M547" s="34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29"/>
      <c r="Y547" s="35"/>
      <c r="Z547" s="35"/>
      <c r="AA547" s="35"/>
      <c r="AB547" s="35"/>
    </row>
    <row r="548" spans="1:28" s="18" customFormat="1" ht="15" x14ac:dyDescent="0.25">
      <c r="A548" s="136"/>
      <c r="C548" s="76"/>
      <c r="D548" s="57"/>
      <c r="E548" s="57"/>
      <c r="F548" s="57"/>
      <c r="G548" s="57"/>
      <c r="I548" s="34" t="str">
        <f t="shared" si="8"/>
        <v/>
      </c>
      <c r="J548" s="34"/>
      <c r="K548" s="34"/>
      <c r="L548" s="34"/>
      <c r="M548" s="34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29"/>
      <c r="Y548" s="35"/>
      <c r="Z548" s="35"/>
      <c r="AA548" s="35"/>
      <c r="AB548" s="35"/>
    </row>
    <row r="549" spans="1:28" s="18" customFormat="1" ht="15" x14ac:dyDescent="0.25">
      <c r="A549" s="136"/>
      <c r="C549" s="76"/>
      <c r="D549" s="57"/>
      <c r="E549" s="57"/>
      <c r="F549" s="57"/>
      <c r="G549" s="57"/>
      <c r="I549" s="34" t="str">
        <f t="shared" si="8"/>
        <v/>
      </c>
      <c r="J549" s="34"/>
      <c r="K549" s="34"/>
      <c r="L549" s="34"/>
      <c r="M549" s="34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29"/>
      <c r="Y549" s="35"/>
      <c r="Z549" s="35"/>
      <c r="AA549" s="35"/>
      <c r="AB549" s="35"/>
    </row>
    <row r="550" spans="1:28" s="18" customFormat="1" ht="15" x14ac:dyDescent="0.25">
      <c r="A550" s="136"/>
      <c r="C550" s="76"/>
      <c r="D550" s="57"/>
      <c r="E550" s="57"/>
      <c r="F550" s="57"/>
      <c r="G550" s="57"/>
      <c r="I550" s="34" t="str">
        <f t="shared" si="8"/>
        <v/>
      </c>
      <c r="J550" s="34"/>
      <c r="K550" s="34"/>
      <c r="L550" s="34"/>
      <c r="M550" s="34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29"/>
      <c r="Y550" s="35"/>
      <c r="Z550" s="35"/>
      <c r="AA550" s="35"/>
      <c r="AB550" s="35"/>
    </row>
    <row r="551" spans="1:28" s="18" customFormat="1" ht="15" x14ac:dyDescent="0.25">
      <c r="A551" s="136"/>
      <c r="C551" s="76"/>
      <c r="D551" s="57"/>
      <c r="E551" s="57"/>
      <c r="F551" s="57"/>
      <c r="G551" s="57"/>
      <c r="I551" s="34" t="str">
        <f t="shared" si="8"/>
        <v/>
      </c>
      <c r="J551" s="34"/>
      <c r="K551" s="34"/>
      <c r="L551" s="34"/>
      <c r="M551" s="34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29"/>
      <c r="Y551" s="35"/>
      <c r="Z551" s="35"/>
      <c r="AA551" s="35"/>
      <c r="AB551" s="35"/>
    </row>
    <row r="552" spans="1:28" s="18" customFormat="1" ht="15" x14ac:dyDescent="0.25">
      <c r="A552" s="136"/>
      <c r="C552" s="76"/>
      <c r="D552" s="57"/>
      <c r="E552" s="57"/>
      <c r="F552" s="57"/>
      <c r="G552" s="57"/>
      <c r="I552" s="34" t="str">
        <f t="shared" si="8"/>
        <v/>
      </c>
      <c r="J552" s="34"/>
      <c r="K552" s="34"/>
      <c r="L552" s="34"/>
      <c r="M552" s="34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29"/>
      <c r="Y552" s="35"/>
      <c r="Z552" s="35"/>
      <c r="AA552" s="35"/>
      <c r="AB552" s="35"/>
    </row>
    <row r="553" spans="1:28" s="18" customFormat="1" ht="15" x14ac:dyDescent="0.25">
      <c r="A553" s="136"/>
      <c r="C553" s="76"/>
      <c r="D553" s="57"/>
      <c r="E553" s="57"/>
      <c r="F553" s="57"/>
      <c r="G553" s="57"/>
      <c r="I553" s="34" t="str">
        <f t="shared" si="8"/>
        <v/>
      </c>
      <c r="J553" s="34"/>
      <c r="K553" s="34"/>
      <c r="L553" s="34"/>
      <c r="M553" s="34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29"/>
      <c r="Y553" s="35"/>
      <c r="Z553" s="35"/>
      <c r="AA553" s="35"/>
      <c r="AB553" s="35"/>
    </row>
    <row r="554" spans="1:28" s="18" customFormat="1" ht="15" x14ac:dyDescent="0.25">
      <c r="A554" s="136"/>
      <c r="C554" s="76"/>
      <c r="D554" s="57"/>
      <c r="E554" s="57"/>
      <c r="F554" s="57"/>
      <c r="G554" s="57"/>
      <c r="I554" s="34" t="str">
        <f t="shared" si="8"/>
        <v/>
      </c>
      <c r="J554" s="34"/>
      <c r="K554" s="34"/>
      <c r="L554" s="34"/>
      <c r="M554" s="34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29"/>
      <c r="Y554" s="35"/>
      <c r="Z554" s="35"/>
      <c r="AA554" s="35"/>
      <c r="AB554" s="35"/>
    </row>
    <row r="555" spans="1:28" s="18" customFormat="1" ht="15" x14ac:dyDescent="0.25">
      <c r="A555" s="136"/>
      <c r="C555" s="76"/>
      <c r="D555" s="57"/>
      <c r="E555" s="57"/>
      <c r="F555" s="57"/>
      <c r="G555" s="57"/>
      <c r="I555" s="34" t="str">
        <f t="shared" si="8"/>
        <v/>
      </c>
      <c r="J555" s="34"/>
      <c r="K555" s="34"/>
      <c r="L555" s="34"/>
      <c r="M555" s="34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29"/>
      <c r="Y555" s="35"/>
      <c r="Z555" s="35"/>
      <c r="AA555" s="35"/>
      <c r="AB555" s="35"/>
    </row>
    <row r="556" spans="1:28" s="18" customFormat="1" ht="15" x14ac:dyDescent="0.25">
      <c r="A556" s="136"/>
      <c r="C556" s="76"/>
      <c r="D556" s="57"/>
      <c r="E556" s="57"/>
      <c r="F556" s="57"/>
      <c r="G556" s="57"/>
      <c r="I556" s="34" t="str">
        <f t="shared" si="8"/>
        <v/>
      </c>
      <c r="J556" s="34"/>
      <c r="K556" s="34"/>
      <c r="L556" s="34"/>
      <c r="M556" s="34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29"/>
      <c r="Y556" s="35"/>
      <c r="Z556" s="35"/>
      <c r="AA556" s="35"/>
      <c r="AB556" s="35"/>
    </row>
    <row r="557" spans="1:28" s="18" customFormat="1" ht="15" x14ac:dyDescent="0.25">
      <c r="A557" s="136"/>
      <c r="C557" s="76"/>
      <c r="D557" s="57"/>
      <c r="E557" s="57"/>
      <c r="F557" s="57"/>
      <c r="G557" s="57"/>
      <c r="I557" s="34" t="str">
        <f t="shared" si="8"/>
        <v/>
      </c>
      <c r="J557" s="34"/>
      <c r="K557" s="34"/>
      <c r="L557" s="34"/>
      <c r="M557" s="34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29"/>
      <c r="Y557" s="35"/>
      <c r="Z557" s="35"/>
      <c r="AA557" s="35"/>
      <c r="AB557" s="35"/>
    </row>
    <row r="558" spans="1:28" s="18" customFormat="1" ht="15" x14ac:dyDescent="0.25">
      <c r="A558" s="136"/>
      <c r="C558" s="76"/>
      <c r="D558" s="57"/>
      <c r="E558" s="57"/>
      <c r="F558" s="57"/>
      <c r="G558" s="57"/>
      <c r="I558" s="34" t="str">
        <f t="shared" si="8"/>
        <v/>
      </c>
      <c r="J558" s="34"/>
      <c r="K558" s="34"/>
      <c r="L558" s="34"/>
      <c r="M558" s="34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29"/>
      <c r="Y558" s="35"/>
      <c r="Z558" s="35"/>
      <c r="AA558" s="35"/>
      <c r="AB558" s="35"/>
    </row>
    <row r="559" spans="1:28" s="18" customFormat="1" ht="15" x14ac:dyDescent="0.25">
      <c r="A559" s="136"/>
      <c r="C559" s="76"/>
      <c r="D559" s="57"/>
      <c r="E559" s="57"/>
      <c r="F559" s="57"/>
      <c r="G559" s="57"/>
      <c r="I559" s="34" t="str">
        <f t="shared" si="8"/>
        <v/>
      </c>
      <c r="J559" s="34"/>
      <c r="K559" s="34"/>
      <c r="L559" s="34"/>
      <c r="M559" s="34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29"/>
      <c r="Y559" s="35"/>
      <c r="Z559" s="35"/>
      <c r="AA559" s="35"/>
      <c r="AB559" s="35"/>
    </row>
    <row r="560" spans="1:28" s="18" customFormat="1" ht="15" x14ac:dyDescent="0.25">
      <c r="A560" s="136"/>
      <c r="C560" s="76"/>
      <c r="D560" s="57"/>
      <c r="E560" s="57"/>
      <c r="F560" s="57"/>
      <c r="G560" s="57"/>
      <c r="I560" s="34" t="str">
        <f t="shared" si="8"/>
        <v/>
      </c>
      <c r="J560" s="34"/>
      <c r="K560" s="34"/>
      <c r="L560" s="34"/>
      <c r="M560" s="34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29"/>
      <c r="Y560" s="35"/>
      <c r="Z560" s="35"/>
      <c r="AA560" s="35"/>
      <c r="AB560" s="35"/>
    </row>
    <row r="561" spans="1:28" s="18" customFormat="1" ht="15" x14ac:dyDescent="0.25">
      <c r="A561" s="136"/>
      <c r="C561" s="76"/>
      <c r="D561" s="57"/>
      <c r="E561" s="57"/>
      <c r="F561" s="57"/>
      <c r="G561" s="57"/>
      <c r="I561" s="34" t="str">
        <f t="shared" si="8"/>
        <v/>
      </c>
      <c r="J561" s="34"/>
      <c r="K561" s="34"/>
      <c r="L561" s="34"/>
      <c r="M561" s="34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29"/>
      <c r="Y561" s="35"/>
      <c r="Z561" s="35"/>
      <c r="AA561" s="35"/>
      <c r="AB561" s="35"/>
    </row>
    <row r="562" spans="1:28" s="18" customFormat="1" ht="15" x14ac:dyDescent="0.25">
      <c r="A562" s="136"/>
      <c r="C562" s="76"/>
      <c r="D562" s="57"/>
      <c r="E562" s="57"/>
      <c r="F562" s="57"/>
      <c r="G562" s="57"/>
      <c r="I562" s="34" t="str">
        <f t="shared" si="8"/>
        <v/>
      </c>
      <c r="J562" s="34"/>
      <c r="K562" s="34"/>
      <c r="L562" s="34"/>
      <c r="M562" s="34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29"/>
      <c r="Y562" s="35"/>
      <c r="Z562" s="35"/>
      <c r="AA562" s="35"/>
      <c r="AB562" s="35"/>
    </row>
    <row r="563" spans="1:28" s="18" customFormat="1" ht="15" x14ac:dyDescent="0.25">
      <c r="A563" s="136"/>
      <c r="C563" s="76"/>
      <c r="D563" s="57"/>
      <c r="E563" s="57"/>
      <c r="F563" s="57"/>
      <c r="G563" s="57"/>
      <c r="I563" s="34" t="str">
        <f t="shared" si="8"/>
        <v/>
      </c>
      <c r="J563" s="34"/>
      <c r="K563" s="34"/>
      <c r="L563" s="34"/>
      <c r="M563" s="34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29"/>
      <c r="Y563" s="35"/>
      <c r="Z563" s="35"/>
      <c r="AA563" s="35"/>
      <c r="AB563" s="35"/>
    </row>
    <row r="564" spans="1:28" s="18" customFormat="1" ht="15" x14ac:dyDescent="0.25">
      <c r="A564" s="136"/>
      <c r="C564" s="76"/>
      <c r="D564" s="57"/>
      <c r="E564" s="57"/>
      <c r="F564" s="57"/>
      <c r="G564" s="57"/>
      <c r="I564" s="34" t="str">
        <f t="shared" si="8"/>
        <v/>
      </c>
      <c r="J564" s="34"/>
      <c r="K564" s="34"/>
      <c r="L564" s="34"/>
      <c r="M564" s="34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29"/>
      <c r="Y564" s="35"/>
      <c r="Z564" s="35"/>
      <c r="AA564" s="35"/>
      <c r="AB564" s="35"/>
    </row>
    <row r="565" spans="1:28" s="18" customFormat="1" ht="15" x14ac:dyDescent="0.25">
      <c r="A565" s="136"/>
      <c r="C565" s="76"/>
      <c r="D565" s="57"/>
      <c r="E565" s="57"/>
      <c r="F565" s="57"/>
      <c r="G565" s="57"/>
      <c r="I565" s="34" t="str">
        <f t="shared" si="8"/>
        <v/>
      </c>
      <c r="J565" s="34"/>
      <c r="K565" s="34"/>
      <c r="L565" s="34"/>
      <c r="M565" s="34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29"/>
      <c r="Y565" s="35"/>
      <c r="Z565" s="35"/>
      <c r="AA565" s="35"/>
      <c r="AB565" s="35"/>
    </row>
    <row r="566" spans="1:28" s="18" customFormat="1" ht="15" x14ac:dyDescent="0.25">
      <c r="A566" s="136"/>
      <c r="C566" s="76"/>
      <c r="D566" s="57"/>
      <c r="E566" s="57"/>
      <c r="F566" s="57"/>
      <c r="G566" s="57"/>
      <c r="I566" s="34" t="str">
        <f t="shared" si="8"/>
        <v/>
      </c>
      <c r="J566" s="34"/>
      <c r="K566" s="34"/>
      <c r="L566" s="34"/>
      <c r="M566" s="34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29"/>
      <c r="Y566" s="35"/>
      <c r="Z566" s="35"/>
      <c r="AA566" s="35"/>
      <c r="AB566" s="35"/>
    </row>
    <row r="567" spans="1:28" s="18" customFormat="1" ht="15" x14ac:dyDescent="0.25">
      <c r="A567" s="136"/>
      <c r="C567" s="76"/>
      <c r="D567" s="57"/>
      <c r="E567" s="57"/>
      <c r="F567" s="57"/>
      <c r="G567" s="57"/>
      <c r="I567" s="34" t="str">
        <f t="shared" si="8"/>
        <v/>
      </c>
      <c r="J567" s="34"/>
      <c r="K567" s="34"/>
      <c r="L567" s="34"/>
      <c r="M567" s="34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29"/>
      <c r="Y567" s="35"/>
      <c r="Z567" s="35"/>
      <c r="AA567" s="35"/>
      <c r="AB567" s="35"/>
    </row>
    <row r="568" spans="1:28" s="18" customFormat="1" ht="15" x14ac:dyDescent="0.25">
      <c r="A568" s="136"/>
      <c r="C568" s="76"/>
      <c r="D568" s="57"/>
      <c r="E568" s="57"/>
      <c r="F568" s="57"/>
      <c r="G568" s="57"/>
      <c r="I568" s="34" t="str">
        <f t="shared" si="8"/>
        <v/>
      </c>
      <c r="J568" s="34"/>
      <c r="K568" s="34"/>
      <c r="L568" s="34"/>
      <c r="M568" s="34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29"/>
      <c r="Y568" s="35"/>
      <c r="Z568" s="35"/>
      <c r="AA568" s="35"/>
      <c r="AB568" s="35"/>
    </row>
    <row r="569" spans="1:28" s="18" customFormat="1" ht="15" x14ac:dyDescent="0.25">
      <c r="A569" s="136"/>
      <c r="C569" s="76"/>
      <c r="D569" s="57"/>
      <c r="E569" s="57"/>
      <c r="F569" s="57"/>
      <c r="G569" s="57"/>
      <c r="I569" s="34" t="str">
        <f t="shared" si="8"/>
        <v/>
      </c>
      <c r="J569" s="34"/>
      <c r="K569" s="34"/>
      <c r="L569" s="34"/>
      <c r="M569" s="34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29"/>
      <c r="Y569" s="35"/>
      <c r="Z569" s="35"/>
      <c r="AA569" s="35"/>
      <c r="AB569" s="35"/>
    </row>
    <row r="570" spans="1:28" s="18" customFormat="1" ht="15" x14ac:dyDescent="0.25">
      <c r="A570" s="136"/>
      <c r="C570" s="76"/>
      <c r="D570" s="57"/>
      <c r="E570" s="57"/>
      <c r="F570" s="57"/>
      <c r="G570" s="57"/>
      <c r="I570" s="34" t="str">
        <f t="shared" si="8"/>
        <v/>
      </c>
      <c r="J570" s="34"/>
      <c r="K570" s="34"/>
      <c r="L570" s="34"/>
      <c r="M570" s="34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29"/>
      <c r="Y570" s="35"/>
      <c r="Z570" s="35"/>
      <c r="AA570" s="35"/>
      <c r="AB570" s="35"/>
    </row>
    <row r="571" spans="1:28" s="18" customFormat="1" ht="15" x14ac:dyDescent="0.25">
      <c r="A571" s="136"/>
      <c r="C571" s="76"/>
      <c r="D571" s="57"/>
      <c r="E571" s="57"/>
      <c r="F571" s="57"/>
      <c r="G571" s="57"/>
      <c r="I571" s="34" t="str">
        <f t="shared" si="8"/>
        <v/>
      </c>
      <c r="J571" s="34"/>
      <c r="K571" s="34"/>
      <c r="L571" s="34"/>
      <c r="M571" s="34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29"/>
      <c r="Y571" s="35"/>
      <c r="Z571" s="35"/>
      <c r="AA571" s="35"/>
      <c r="AB571" s="35"/>
    </row>
    <row r="572" spans="1:28" s="18" customFormat="1" ht="15" x14ac:dyDescent="0.25">
      <c r="A572" s="136"/>
      <c r="C572" s="76"/>
      <c r="D572" s="57"/>
      <c r="E572" s="57"/>
      <c r="F572" s="57"/>
      <c r="G572" s="57"/>
      <c r="I572" s="34" t="str">
        <f t="shared" si="8"/>
        <v/>
      </c>
      <c r="J572" s="34"/>
      <c r="K572" s="34"/>
      <c r="L572" s="34"/>
      <c r="M572" s="34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29"/>
      <c r="Y572" s="35"/>
      <c r="Z572" s="35"/>
      <c r="AA572" s="35"/>
      <c r="AB572" s="35"/>
    </row>
    <row r="573" spans="1:28" s="18" customFormat="1" ht="15" x14ac:dyDescent="0.25">
      <c r="A573" s="136"/>
      <c r="C573" s="76"/>
      <c r="D573" s="57"/>
      <c r="E573" s="57"/>
      <c r="F573" s="57"/>
      <c r="G573" s="57"/>
      <c r="I573" s="34" t="str">
        <f t="shared" si="8"/>
        <v/>
      </c>
      <c r="J573" s="34"/>
      <c r="K573" s="34"/>
      <c r="L573" s="34"/>
      <c r="M573" s="34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29"/>
      <c r="Y573" s="35"/>
      <c r="Z573" s="35"/>
      <c r="AA573" s="35"/>
      <c r="AB573" s="35"/>
    </row>
    <row r="574" spans="1:28" s="18" customFormat="1" ht="15" x14ac:dyDescent="0.25">
      <c r="A574" s="136"/>
      <c r="C574" s="76"/>
      <c r="D574" s="57"/>
      <c r="E574" s="57"/>
      <c r="F574" s="57"/>
      <c r="G574" s="57"/>
      <c r="I574" s="34" t="str">
        <f t="shared" si="8"/>
        <v/>
      </c>
      <c r="J574" s="34"/>
      <c r="K574" s="34"/>
      <c r="L574" s="34"/>
      <c r="M574" s="34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29"/>
      <c r="Y574" s="35"/>
      <c r="Z574" s="35"/>
      <c r="AA574" s="35"/>
      <c r="AB574" s="35"/>
    </row>
    <row r="575" spans="1:28" s="18" customFormat="1" ht="15" x14ac:dyDescent="0.25">
      <c r="A575" s="136"/>
      <c r="C575" s="76"/>
      <c r="D575" s="57"/>
      <c r="E575" s="57"/>
      <c r="F575" s="57"/>
      <c r="G575" s="57"/>
      <c r="I575" s="34" t="str">
        <f t="shared" si="8"/>
        <v/>
      </c>
      <c r="J575" s="34"/>
      <c r="K575" s="34"/>
      <c r="L575" s="34"/>
      <c r="M575" s="34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29"/>
      <c r="Y575" s="35"/>
      <c r="Z575" s="35"/>
      <c r="AA575" s="35"/>
      <c r="AB575" s="35"/>
    </row>
    <row r="576" spans="1:28" s="18" customFormat="1" ht="15" x14ac:dyDescent="0.25">
      <c r="A576" s="136"/>
      <c r="C576" s="76"/>
      <c r="D576" s="57"/>
      <c r="E576" s="57"/>
      <c r="F576" s="57"/>
      <c r="G576" s="57"/>
      <c r="I576" s="34" t="str">
        <f t="shared" si="8"/>
        <v/>
      </c>
      <c r="J576" s="34"/>
      <c r="K576" s="34"/>
      <c r="L576" s="34"/>
      <c r="M576" s="34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29"/>
      <c r="Y576" s="35"/>
      <c r="Z576" s="35"/>
      <c r="AA576" s="35"/>
      <c r="AB576" s="35"/>
    </row>
    <row r="577" spans="1:28" s="18" customFormat="1" ht="15" x14ac:dyDescent="0.25">
      <c r="A577" s="136"/>
      <c r="C577" s="76"/>
      <c r="D577" s="57"/>
      <c r="E577" s="57"/>
      <c r="F577" s="57"/>
      <c r="G577" s="57"/>
      <c r="I577" s="34" t="str">
        <f t="shared" si="8"/>
        <v/>
      </c>
      <c r="J577" s="34"/>
      <c r="K577" s="34"/>
      <c r="L577" s="34"/>
      <c r="M577" s="34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29"/>
      <c r="Y577" s="35"/>
      <c r="Z577" s="35"/>
      <c r="AA577" s="35"/>
      <c r="AB577" s="35"/>
    </row>
    <row r="578" spans="1:28" s="18" customFormat="1" ht="15" x14ac:dyDescent="0.25">
      <c r="A578" s="136"/>
      <c r="C578" s="76"/>
      <c r="D578" s="57"/>
      <c r="E578" s="57"/>
      <c r="F578" s="57"/>
      <c r="G578" s="57"/>
      <c r="I578" s="34" t="str">
        <f t="shared" si="8"/>
        <v/>
      </c>
      <c r="J578" s="34"/>
      <c r="K578" s="34"/>
      <c r="L578" s="34"/>
      <c r="M578" s="34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29"/>
      <c r="Y578" s="35"/>
      <c r="Z578" s="35"/>
      <c r="AA578" s="35"/>
      <c r="AB578" s="35"/>
    </row>
    <row r="579" spans="1:28" s="18" customFormat="1" ht="15" x14ac:dyDescent="0.25">
      <c r="A579" s="136"/>
      <c r="C579" s="76"/>
      <c r="D579" s="57"/>
      <c r="E579" s="57"/>
      <c r="F579" s="57"/>
      <c r="G579" s="57"/>
      <c r="I579" s="34" t="str">
        <f t="shared" si="8"/>
        <v/>
      </c>
      <c r="J579" s="34"/>
      <c r="K579" s="34"/>
      <c r="L579" s="34"/>
      <c r="M579" s="34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29"/>
      <c r="Y579" s="35"/>
      <c r="Z579" s="35"/>
      <c r="AA579" s="35"/>
      <c r="AB579" s="35"/>
    </row>
    <row r="580" spans="1:28" s="18" customFormat="1" ht="15" x14ac:dyDescent="0.25">
      <c r="A580" s="136"/>
      <c r="C580" s="76"/>
      <c r="D580" s="57"/>
      <c r="E580" s="57"/>
      <c r="F580" s="57"/>
      <c r="G580" s="57"/>
      <c r="I580" s="34" t="str">
        <f t="shared" si="8"/>
        <v/>
      </c>
      <c r="J580" s="34"/>
      <c r="K580" s="34"/>
      <c r="L580" s="34"/>
      <c r="M580" s="34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29"/>
      <c r="Y580" s="35"/>
      <c r="Z580" s="35"/>
      <c r="AA580" s="35"/>
      <c r="AB580" s="35"/>
    </row>
    <row r="581" spans="1:28" s="18" customFormat="1" ht="15" x14ac:dyDescent="0.25">
      <c r="A581" s="136"/>
      <c r="C581" s="76"/>
      <c r="D581" s="57"/>
      <c r="E581" s="57"/>
      <c r="F581" s="57"/>
      <c r="G581" s="57"/>
      <c r="I581" s="34" t="str">
        <f t="shared" si="8"/>
        <v/>
      </c>
      <c r="J581" s="34"/>
      <c r="K581" s="34"/>
      <c r="L581" s="34"/>
      <c r="M581" s="34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29"/>
      <c r="Y581" s="35"/>
      <c r="Z581" s="35"/>
      <c r="AA581" s="35"/>
      <c r="AB581" s="35"/>
    </row>
    <row r="582" spans="1:28" s="18" customFormat="1" ht="15" x14ac:dyDescent="0.25">
      <c r="A582" s="136"/>
      <c r="C582" s="76"/>
      <c r="D582" s="57"/>
      <c r="E582" s="57"/>
      <c r="F582" s="57"/>
      <c r="G582" s="57"/>
      <c r="I582" s="34" t="str">
        <f t="shared" si="8"/>
        <v/>
      </c>
      <c r="J582" s="34"/>
      <c r="K582" s="34"/>
      <c r="L582" s="34"/>
      <c r="M582" s="34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29"/>
      <c r="Y582" s="35"/>
      <c r="Z582" s="35"/>
      <c r="AA582" s="35"/>
      <c r="AB582" s="35"/>
    </row>
    <row r="583" spans="1:28" s="18" customFormat="1" ht="15" x14ac:dyDescent="0.25">
      <c r="A583" s="136"/>
      <c r="C583" s="76"/>
      <c r="D583" s="57"/>
      <c r="E583" s="57"/>
      <c r="F583" s="57"/>
      <c r="G583" s="57"/>
      <c r="I583" s="34" t="str">
        <f t="shared" ref="I583:I646" si="9">IF(C583="","",VLOOKUP(MONTH(C583),$O$5:$P$16,2,FALSE))</f>
        <v/>
      </c>
      <c r="J583" s="34"/>
      <c r="K583" s="34"/>
      <c r="L583" s="34"/>
      <c r="M583" s="34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29"/>
      <c r="Y583" s="35"/>
      <c r="Z583" s="35"/>
      <c r="AA583" s="35"/>
      <c r="AB583" s="35"/>
    </row>
    <row r="584" spans="1:28" s="18" customFormat="1" ht="15" x14ac:dyDescent="0.25">
      <c r="A584" s="136"/>
      <c r="C584" s="76"/>
      <c r="D584" s="57"/>
      <c r="E584" s="57"/>
      <c r="F584" s="57"/>
      <c r="G584" s="57"/>
      <c r="I584" s="34" t="str">
        <f t="shared" si="9"/>
        <v/>
      </c>
      <c r="J584" s="34"/>
      <c r="K584" s="34"/>
      <c r="L584" s="34"/>
      <c r="M584" s="34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29"/>
      <c r="Y584" s="35"/>
      <c r="Z584" s="35"/>
      <c r="AA584" s="35"/>
      <c r="AB584" s="35"/>
    </row>
    <row r="585" spans="1:28" s="18" customFormat="1" ht="15" x14ac:dyDescent="0.25">
      <c r="A585" s="136"/>
      <c r="C585" s="76"/>
      <c r="D585" s="57"/>
      <c r="E585" s="57"/>
      <c r="F585" s="57"/>
      <c r="G585" s="57"/>
      <c r="I585" s="34" t="str">
        <f t="shared" si="9"/>
        <v/>
      </c>
      <c r="J585" s="34"/>
      <c r="K585" s="34"/>
      <c r="L585" s="34"/>
      <c r="M585" s="34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29"/>
      <c r="Y585" s="35"/>
      <c r="Z585" s="35"/>
      <c r="AA585" s="35"/>
      <c r="AB585" s="35"/>
    </row>
    <row r="586" spans="1:28" s="18" customFormat="1" ht="15" x14ac:dyDescent="0.25">
      <c r="A586" s="136"/>
      <c r="C586" s="76"/>
      <c r="D586" s="57"/>
      <c r="E586" s="57"/>
      <c r="F586" s="57"/>
      <c r="G586" s="57"/>
      <c r="I586" s="34" t="str">
        <f t="shared" si="9"/>
        <v/>
      </c>
      <c r="J586" s="34"/>
      <c r="K586" s="34"/>
      <c r="L586" s="34"/>
      <c r="M586" s="34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29"/>
      <c r="Y586" s="35"/>
      <c r="Z586" s="35"/>
      <c r="AA586" s="35"/>
      <c r="AB586" s="35"/>
    </row>
    <row r="587" spans="1:28" s="18" customFormat="1" ht="15" x14ac:dyDescent="0.25">
      <c r="A587" s="136"/>
      <c r="C587" s="76"/>
      <c r="D587" s="57"/>
      <c r="E587" s="57"/>
      <c r="F587" s="57"/>
      <c r="G587" s="57"/>
      <c r="I587" s="34" t="str">
        <f t="shared" si="9"/>
        <v/>
      </c>
      <c r="J587" s="34"/>
      <c r="K587" s="34"/>
      <c r="L587" s="34"/>
      <c r="M587" s="34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29"/>
      <c r="Y587" s="35"/>
      <c r="Z587" s="35"/>
      <c r="AA587" s="35"/>
      <c r="AB587" s="35"/>
    </row>
    <row r="588" spans="1:28" s="18" customFormat="1" ht="15" x14ac:dyDescent="0.25">
      <c r="A588" s="136"/>
      <c r="C588" s="76"/>
      <c r="D588" s="57"/>
      <c r="E588" s="57"/>
      <c r="F588" s="57"/>
      <c r="G588" s="57"/>
      <c r="I588" s="34" t="str">
        <f t="shared" si="9"/>
        <v/>
      </c>
      <c r="J588" s="34"/>
      <c r="K588" s="34"/>
      <c r="L588" s="34"/>
      <c r="M588" s="34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29"/>
      <c r="Y588" s="35"/>
      <c r="Z588" s="35"/>
      <c r="AA588" s="35"/>
      <c r="AB588" s="35"/>
    </row>
    <row r="589" spans="1:28" s="18" customFormat="1" ht="15" x14ac:dyDescent="0.25">
      <c r="A589" s="136"/>
      <c r="C589" s="76"/>
      <c r="D589" s="57"/>
      <c r="E589" s="57"/>
      <c r="F589" s="57"/>
      <c r="G589" s="57"/>
      <c r="I589" s="34" t="str">
        <f t="shared" si="9"/>
        <v/>
      </c>
      <c r="J589" s="34"/>
      <c r="K589" s="34"/>
      <c r="L589" s="34"/>
      <c r="M589" s="34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29"/>
      <c r="Y589" s="35"/>
      <c r="Z589" s="35"/>
      <c r="AA589" s="35"/>
      <c r="AB589" s="35"/>
    </row>
    <row r="590" spans="1:28" s="18" customFormat="1" ht="15" x14ac:dyDescent="0.25">
      <c r="A590" s="136"/>
      <c r="C590" s="76"/>
      <c r="D590" s="57"/>
      <c r="E590" s="57"/>
      <c r="F590" s="57"/>
      <c r="G590" s="57"/>
      <c r="I590" s="34" t="str">
        <f t="shared" si="9"/>
        <v/>
      </c>
      <c r="J590" s="34"/>
      <c r="K590" s="34"/>
      <c r="L590" s="34"/>
      <c r="M590" s="34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29"/>
      <c r="Y590" s="35"/>
      <c r="Z590" s="35"/>
      <c r="AA590" s="35"/>
      <c r="AB590" s="35"/>
    </row>
    <row r="591" spans="1:28" s="18" customFormat="1" ht="15" x14ac:dyDescent="0.25">
      <c r="A591" s="136"/>
      <c r="C591" s="76"/>
      <c r="D591" s="57"/>
      <c r="E591" s="57"/>
      <c r="F591" s="57"/>
      <c r="G591" s="57"/>
      <c r="I591" s="34" t="str">
        <f t="shared" si="9"/>
        <v/>
      </c>
      <c r="J591" s="34"/>
      <c r="K591" s="34"/>
      <c r="L591" s="34"/>
      <c r="M591" s="34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29"/>
      <c r="Y591" s="35"/>
      <c r="Z591" s="35"/>
      <c r="AA591" s="35"/>
      <c r="AB591" s="35"/>
    </row>
    <row r="592" spans="1:28" s="18" customFormat="1" ht="15" x14ac:dyDescent="0.25">
      <c r="A592" s="136"/>
      <c r="C592" s="76"/>
      <c r="D592" s="57"/>
      <c r="E592" s="57"/>
      <c r="F592" s="57"/>
      <c r="G592" s="57"/>
      <c r="I592" s="34" t="str">
        <f t="shared" si="9"/>
        <v/>
      </c>
      <c r="J592" s="34"/>
      <c r="K592" s="34"/>
      <c r="L592" s="34"/>
      <c r="M592" s="34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29"/>
      <c r="Y592" s="35"/>
      <c r="Z592" s="35"/>
      <c r="AA592" s="35"/>
      <c r="AB592" s="35"/>
    </row>
    <row r="593" spans="1:28" s="18" customFormat="1" ht="15" x14ac:dyDescent="0.25">
      <c r="A593" s="136"/>
      <c r="C593" s="76"/>
      <c r="D593" s="57"/>
      <c r="E593" s="57"/>
      <c r="F593" s="57"/>
      <c r="G593" s="57"/>
      <c r="I593" s="34" t="str">
        <f t="shared" si="9"/>
        <v/>
      </c>
      <c r="J593" s="34"/>
      <c r="K593" s="34"/>
      <c r="L593" s="34"/>
      <c r="M593" s="34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29"/>
      <c r="Y593" s="35"/>
      <c r="Z593" s="35"/>
      <c r="AA593" s="35"/>
      <c r="AB593" s="35"/>
    </row>
    <row r="594" spans="1:28" s="18" customFormat="1" ht="15" x14ac:dyDescent="0.25">
      <c r="A594" s="136"/>
      <c r="C594" s="76"/>
      <c r="D594" s="57"/>
      <c r="E594" s="57"/>
      <c r="F594" s="57"/>
      <c r="G594" s="57"/>
      <c r="I594" s="34" t="str">
        <f t="shared" si="9"/>
        <v/>
      </c>
      <c r="J594" s="34"/>
      <c r="K594" s="34"/>
      <c r="L594" s="34"/>
      <c r="M594" s="34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29"/>
      <c r="Y594" s="35"/>
      <c r="Z594" s="35"/>
      <c r="AA594" s="35"/>
      <c r="AB594" s="35"/>
    </row>
    <row r="595" spans="1:28" s="18" customFormat="1" ht="15" x14ac:dyDescent="0.25">
      <c r="A595" s="136"/>
      <c r="C595" s="76"/>
      <c r="D595" s="57"/>
      <c r="E595" s="57"/>
      <c r="F595" s="57"/>
      <c r="G595" s="57"/>
      <c r="I595" s="34" t="str">
        <f t="shared" si="9"/>
        <v/>
      </c>
      <c r="J595" s="34"/>
      <c r="K595" s="34"/>
      <c r="L595" s="34"/>
      <c r="M595" s="34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29"/>
      <c r="Y595" s="35"/>
      <c r="Z595" s="35"/>
      <c r="AA595" s="35"/>
      <c r="AB595" s="35"/>
    </row>
    <row r="596" spans="1:28" s="18" customFormat="1" ht="15" x14ac:dyDescent="0.25">
      <c r="A596" s="136"/>
      <c r="C596" s="76"/>
      <c r="D596" s="57"/>
      <c r="E596" s="57"/>
      <c r="F596" s="57"/>
      <c r="G596" s="57"/>
      <c r="I596" s="34" t="str">
        <f t="shared" si="9"/>
        <v/>
      </c>
      <c r="J596" s="34"/>
      <c r="K596" s="34"/>
      <c r="L596" s="34"/>
      <c r="M596" s="34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29"/>
      <c r="Y596" s="35"/>
      <c r="Z596" s="35"/>
      <c r="AA596" s="35"/>
      <c r="AB596" s="35"/>
    </row>
    <row r="597" spans="1:28" s="18" customFormat="1" ht="15" x14ac:dyDescent="0.25">
      <c r="A597" s="136"/>
      <c r="C597" s="76"/>
      <c r="D597" s="57"/>
      <c r="E597" s="57"/>
      <c r="F597" s="57"/>
      <c r="G597" s="57"/>
      <c r="I597" s="34" t="str">
        <f t="shared" si="9"/>
        <v/>
      </c>
      <c r="J597" s="34"/>
      <c r="K597" s="34"/>
      <c r="L597" s="34"/>
      <c r="M597" s="34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29"/>
      <c r="Y597" s="35"/>
      <c r="Z597" s="35"/>
      <c r="AA597" s="35"/>
      <c r="AB597" s="35"/>
    </row>
    <row r="598" spans="1:28" s="18" customFormat="1" ht="15" x14ac:dyDescent="0.25">
      <c r="A598" s="136"/>
      <c r="C598" s="76"/>
      <c r="D598" s="57"/>
      <c r="E598" s="57"/>
      <c r="F598" s="57"/>
      <c r="G598" s="57"/>
      <c r="I598" s="34" t="str">
        <f t="shared" si="9"/>
        <v/>
      </c>
      <c r="J598" s="34"/>
      <c r="K598" s="34"/>
      <c r="L598" s="34"/>
      <c r="M598" s="34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29"/>
      <c r="Y598" s="35"/>
      <c r="Z598" s="35"/>
      <c r="AA598" s="35"/>
      <c r="AB598" s="35"/>
    </row>
    <row r="599" spans="1:28" s="18" customFormat="1" ht="15" x14ac:dyDescent="0.25">
      <c r="A599" s="136"/>
      <c r="C599" s="76"/>
      <c r="D599" s="57"/>
      <c r="E599" s="57"/>
      <c r="F599" s="57"/>
      <c r="G599" s="57"/>
      <c r="I599" s="34" t="str">
        <f t="shared" si="9"/>
        <v/>
      </c>
      <c r="J599" s="34"/>
      <c r="K599" s="34"/>
      <c r="L599" s="34"/>
      <c r="M599" s="34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29"/>
      <c r="Y599" s="35"/>
      <c r="Z599" s="35"/>
      <c r="AA599" s="35"/>
      <c r="AB599" s="35"/>
    </row>
    <row r="600" spans="1:28" s="18" customFormat="1" ht="15" x14ac:dyDescent="0.25">
      <c r="A600" s="136"/>
      <c r="C600" s="76"/>
      <c r="D600" s="57"/>
      <c r="E600" s="57"/>
      <c r="F600" s="57"/>
      <c r="G600" s="57"/>
      <c r="I600" s="34" t="str">
        <f t="shared" si="9"/>
        <v/>
      </c>
      <c r="J600" s="34"/>
      <c r="K600" s="34"/>
      <c r="L600" s="34"/>
      <c r="M600" s="34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29"/>
      <c r="Y600" s="35"/>
      <c r="Z600" s="35"/>
      <c r="AA600" s="35"/>
      <c r="AB600" s="35"/>
    </row>
    <row r="601" spans="1:28" s="18" customFormat="1" ht="15" x14ac:dyDescent="0.25">
      <c r="A601" s="136"/>
      <c r="C601" s="76"/>
      <c r="D601" s="57"/>
      <c r="E601" s="57"/>
      <c r="F601" s="57"/>
      <c r="G601" s="57"/>
      <c r="I601" s="34" t="str">
        <f t="shared" si="9"/>
        <v/>
      </c>
      <c r="J601" s="34"/>
      <c r="K601" s="34"/>
      <c r="L601" s="34"/>
      <c r="M601" s="34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29"/>
      <c r="Y601" s="35"/>
      <c r="Z601" s="35"/>
      <c r="AA601" s="35"/>
      <c r="AB601" s="35"/>
    </row>
    <row r="602" spans="1:28" s="18" customFormat="1" ht="15" x14ac:dyDescent="0.25">
      <c r="A602" s="136"/>
      <c r="C602" s="76"/>
      <c r="D602" s="57"/>
      <c r="E602" s="57"/>
      <c r="F602" s="57"/>
      <c r="G602" s="57"/>
      <c r="I602" s="34" t="str">
        <f t="shared" si="9"/>
        <v/>
      </c>
      <c r="J602" s="34"/>
      <c r="K602" s="34"/>
      <c r="L602" s="34"/>
      <c r="M602" s="34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29"/>
      <c r="Y602" s="35"/>
      <c r="Z602" s="35"/>
      <c r="AA602" s="35"/>
      <c r="AB602" s="35"/>
    </row>
    <row r="603" spans="1:28" s="18" customFormat="1" ht="15" x14ac:dyDescent="0.25">
      <c r="A603" s="136"/>
      <c r="C603" s="76"/>
      <c r="D603" s="57"/>
      <c r="E603" s="57"/>
      <c r="F603" s="57"/>
      <c r="G603" s="57"/>
      <c r="I603" s="34" t="str">
        <f t="shared" si="9"/>
        <v/>
      </c>
      <c r="J603" s="34"/>
      <c r="K603" s="34"/>
      <c r="L603" s="34"/>
      <c r="M603" s="34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29"/>
      <c r="Y603" s="35"/>
      <c r="Z603" s="35"/>
      <c r="AA603" s="35"/>
      <c r="AB603" s="35"/>
    </row>
    <row r="604" spans="1:28" s="18" customFormat="1" ht="15" x14ac:dyDescent="0.25">
      <c r="A604" s="136"/>
      <c r="C604" s="76"/>
      <c r="D604" s="57"/>
      <c r="E604" s="57"/>
      <c r="F604" s="57"/>
      <c r="G604" s="57"/>
      <c r="I604" s="34" t="str">
        <f t="shared" si="9"/>
        <v/>
      </c>
      <c r="J604" s="34"/>
      <c r="K604" s="34"/>
      <c r="L604" s="34"/>
      <c r="M604" s="34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29"/>
      <c r="Y604" s="35"/>
      <c r="Z604" s="35"/>
      <c r="AA604" s="35"/>
      <c r="AB604" s="35"/>
    </row>
    <row r="605" spans="1:28" s="18" customFormat="1" ht="15" x14ac:dyDescent="0.25">
      <c r="A605" s="136"/>
      <c r="C605" s="76"/>
      <c r="D605" s="57"/>
      <c r="E605" s="57"/>
      <c r="F605" s="57"/>
      <c r="G605" s="57"/>
      <c r="I605" s="34" t="str">
        <f t="shared" si="9"/>
        <v/>
      </c>
      <c r="J605" s="34"/>
      <c r="K605" s="34"/>
      <c r="L605" s="34"/>
      <c r="M605" s="34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29"/>
      <c r="Y605" s="35"/>
      <c r="Z605" s="35"/>
      <c r="AA605" s="35"/>
      <c r="AB605" s="35"/>
    </row>
    <row r="606" spans="1:28" s="18" customFormat="1" ht="15" x14ac:dyDescent="0.25">
      <c r="A606" s="136"/>
      <c r="C606" s="76"/>
      <c r="D606" s="57"/>
      <c r="E606" s="57"/>
      <c r="F606" s="57"/>
      <c r="G606" s="57"/>
      <c r="I606" s="34" t="str">
        <f t="shared" si="9"/>
        <v/>
      </c>
      <c r="J606" s="34"/>
      <c r="K606" s="34"/>
      <c r="L606" s="34"/>
      <c r="M606" s="34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29"/>
      <c r="Y606" s="35"/>
      <c r="Z606" s="35"/>
      <c r="AA606" s="35"/>
      <c r="AB606" s="35"/>
    </row>
    <row r="607" spans="1:28" s="18" customFormat="1" ht="15" x14ac:dyDescent="0.25">
      <c r="A607" s="136"/>
      <c r="C607" s="76"/>
      <c r="D607" s="57"/>
      <c r="E607" s="57"/>
      <c r="F607" s="57"/>
      <c r="G607" s="57"/>
      <c r="I607" s="34" t="str">
        <f t="shared" si="9"/>
        <v/>
      </c>
      <c r="J607" s="34"/>
      <c r="K607" s="34"/>
      <c r="L607" s="34"/>
      <c r="M607" s="34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29"/>
      <c r="Y607" s="35"/>
      <c r="Z607" s="35"/>
      <c r="AA607" s="35"/>
      <c r="AB607" s="35"/>
    </row>
    <row r="608" spans="1:28" s="18" customFormat="1" ht="15" x14ac:dyDescent="0.25">
      <c r="A608" s="136"/>
      <c r="C608" s="76"/>
      <c r="D608" s="57"/>
      <c r="E608" s="57"/>
      <c r="F608" s="57"/>
      <c r="G608" s="57"/>
      <c r="I608" s="34" t="str">
        <f t="shared" si="9"/>
        <v/>
      </c>
      <c r="J608" s="34"/>
      <c r="K608" s="34"/>
      <c r="L608" s="34"/>
      <c r="M608" s="34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29"/>
      <c r="Y608" s="35"/>
      <c r="Z608" s="35"/>
      <c r="AA608" s="35"/>
      <c r="AB608" s="35"/>
    </row>
    <row r="609" spans="1:28" s="18" customFormat="1" ht="15" x14ac:dyDescent="0.25">
      <c r="A609" s="136"/>
      <c r="C609" s="76"/>
      <c r="D609" s="57"/>
      <c r="E609" s="57"/>
      <c r="F609" s="57"/>
      <c r="G609" s="57"/>
      <c r="I609" s="34" t="str">
        <f t="shared" si="9"/>
        <v/>
      </c>
      <c r="J609" s="34"/>
      <c r="K609" s="34"/>
      <c r="L609" s="34"/>
      <c r="M609" s="34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29"/>
      <c r="Y609" s="35"/>
      <c r="Z609" s="35"/>
      <c r="AA609" s="35"/>
      <c r="AB609" s="35"/>
    </row>
    <row r="610" spans="1:28" s="18" customFormat="1" ht="15" x14ac:dyDescent="0.25">
      <c r="A610" s="136"/>
      <c r="C610" s="76"/>
      <c r="D610" s="57"/>
      <c r="E610" s="57"/>
      <c r="F610" s="57"/>
      <c r="G610" s="57"/>
      <c r="I610" s="34" t="str">
        <f t="shared" si="9"/>
        <v/>
      </c>
      <c r="J610" s="34"/>
      <c r="K610" s="34"/>
      <c r="L610" s="34"/>
      <c r="M610" s="34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29"/>
      <c r="Y610" s="35"/>
      <c r="Z610" s="35"/>
      <c r="AA610" s="35"/>
      <c r="AB610" s="35"/>
    </row>
    <row r="611" spans="1:28" s="18" customFormat="1" ht="15" x14ac:dyDescent="0.25">
      <c r="A611" s="136"/>
      <c r="C611" s="76"/>
      <c r="D611" s="57"/>
      <c r="E611" s="57"/>
      <c r="F611" s="57"/>
      <c r="G611" s="57"/>
      <c r="I611" s="34" t="str">
        <f t="shared" si="9"/>
        <v/>
      </c>
      <c r="J611" s="34"/>
      <c r="K611" s="34"/>
      <c r="L611" s="34"/>
      <c r="M611" s="34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29"/>
      <c r="Y611" s="35"/>
      <c r="Z611" s="35"/>
      <c r="AA611" s="35"/>
      <c r="AB611" s="35"/>
    </row>
    <row r="612" spans="1:28" s="18" customFormat="1" ht="15" x14ac:dyDescent="0.25">
      <c r="A612" s="136"/>
      <c r="C612" s="76"/>
      <c r="D612" s="57"/>
      <c r="E612" s="57"/>
      <c r="F612" s="57"/>
      <c r="G612" s="57"/>
      <c r="I612" s="34" t="str">
        <f t="shared" si="9"/>
        <v/>
      </c>
      <c r="J612" s="34"/>
      <c r="K612" s="34"/>
      <c r="L612" s="34"/>
      <c r="M612" s="34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29"/>
      <c r="Y612" s="35"/>
      <c r="Z612" s="35"/>
      <c r="AA612" s="35"/>
      <c r="AB612" s="35"/>
    </row>
    <row r="613" spans="1:28" s="18" customFormat="1" ht="15" x14ac:dyDescent="0.25">
      <c r="A613" s="136"/>
      <c r="C613" s="76"/>
      <c r="D613" s="57"/>
      <c r="E613" s="57"/>
      <c r="F613" s="57"/>
      <c r="G613" s="57"/>
      <c r="I613" s="34" t="str">
        <f t="shared" si="9"/>
        <v/>
      </c>
      <c r="J613" s="34"/>
      <c r="K613" s="34"/>
      <c r="L613" s="34"/>
      <c r="M613" s="34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29"/>
      <c r="Y613" s="35"/>
      <c r="Z613" s="35"/>
      <c r="AA613" s="35"/>
      <c r="AB613" s="35"/>
    </row>
    <row r="614" spans="1:28" s="18" customFormat="1" ht="15" x14ac:dyDescent="0.25">
      <c r="A614" s="136"/>
      <c r="C614" s="76"/>
      <c r="D614" s="57"/>
      <c r="E614" s="57"/>
      <c r="F614" s="57"/>
      <c r="G614" s="57"/>
      <c r="I614" s="34" t="str">
        <f t="shared" si="9"/>
        <v/>
      </c>
      <c r="J614" s="34"/>
      <c r="K614" s="34"/>
      <c r="L614" s="34"/>
      <c r="M614" s="34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29"/>
      <c r="Y614" s="35"/>
      <c r="Z614" s="35"/>
      <c r="AA614" s="35"/>
      <c r="AB614" s="35"/>
    </row>
    <row r="615" spans="1:28" s="18" customFormat="1" ht="15" x14ac:dyDescent="0.25">
      <c r="A615" s="136"/>
      <c r="C615" s="76"/>
      <c r="D615" s="57"/>
      <c r="E615" s="57"/>
      <c r="F615" s="57"/>
      <c r="G615" s="57"/>
      <c r="I615" s="34" t="str">
        <f t="shared" si="9"/>
        <v/>
      </c>
      <c r="J615" s="34"/>
      <c r="K615" s="34"/>
      <c r="L615" s="34"/>
      <c r="M615" s="34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29"/>
      <c r="Y615" s="35"/>
      <c r="Z615" s="35"/>
      <c r="AA615" s="35"/>
      <c r="AB615" s="35"/>
    </row>
    <row r="616" spans="1:28" s="18" customFormat="1" ht="15" x14ac:dyDescent="0.25">
      <c r="A616" s="136"/>
      <c r="C616" s="76"/>
      <c r="D616" s="57"/>
      <c r="E616" s="57"/>
      <c r="F616" s="57"/>
      <c r="G616" s="57"/>
      <c r="I616" s="34" t="str">
        <f t="shared" si="9"/>
        <v/>
      </c>
      <c r="J616" s="34"/>
      <c r="K616" s="34"/>
      <c r="L616" s="34"/>
      <c r="M616" s="34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29"/>
      <c r="Y616" s="35"/>
      <c r="Z616" s="35"/>
      <c r="AA616" s="35"/>
      <c r="AB616" s="35"/>
    </row>
    <row r="617" spans="1:28" s="18" customFormat="1" ht="15" x14ac:dyDescent="0.25">
      <c r="A617" s="136"/>
      <c r="C617" s="76"/>
      <c r="D617" s="57"/>
      <c r="E617" s="57"/>
      <c r="F617" s="57"/>
      <c r="G617" s="57"/>
      <c r="I617" s="34" t="str">
        <f t="shared" si="9"/>
        <v/>
      </c>
      <c r="J617" s="34"/>
      <c r="K617" s="34"/>
      <c r="L617" s="34"/>
      <c r="M617" s="34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29"/>
      <c r="Y617" s="35"/>
      <c r="Z617" s="35"/>
      <c r="AA617" s="35"/>
      <c r="AB617" s="35"/>
    </row>
    <row r="618" spans="1:28" s="18" customFormat="1" ht="15" x14ac:dyDescent="0.25">
      <c r="A618" s="136"/>
      <c r="C618" s="76"/>
      <c r="D618" s="57"/>
      <c r="E618" s="57"/>
      <c r="F618" s="57"/>
      <c r="G618" s="57"/>
      <c r="I618" s="34" t="str">
        <f t="shared" si="9"/>
        <v/>
      </c>
      <c r="J618" s="34"/>
      <c r="K618" s="34"/>
      <c r="L618" s="34"/>
      <c r="M618" s="34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29"/>
      <c r="Y618" s="35"/>
      <c r="Z618" s="35"/>
      <c r="AA618" s="35"/>
      <c r="AB618" s="35"/>
    </row>
    <row r="619" spans="1:28" s="18" customFormat="1" ht="15" x14ac:dyDescent="0.25">
      <c r="A619" s="136"/>
      <c r="C619" s="76"/>
      <c r="D619" s="57"/>
      <c r="E619" s="57"/>
      <c r="F619" s="57"/>
      <c r="G619" s="57"/>
      <c r="I619" s="34" t="str">
        <f t="shared" si="9"/>
        <v/>
      </c>
      <c r="J619" s="34"/>
      <c r="K619" s="34"/>
      <c r="L619" s="34"/>
      <c r="M619" s="34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29"/>
      <c r="Y619" s="35"/>
      <c r="Z619" s="35"/>
      <c r="AA619" s="35"/>
      <c r="AB619" s="35"/>
    </row>
    <row r="620" spans="1:28" s="18" customFormat="1" ht="15" x14ac:dyDescent="0.25">
      <c r="A620" s="136"/>
      <c r="C620" s="76"/>
      <c r="D620" s="57"/>
      <c r="E620" s="57"/>
      <c r="F620" s="57"/>
      <c r="G620" s="57"/>
      <c r="I620" s="34" t="str">
        <f t="shared" si="9"/>
        <v/>
      </c>
      <c r="J620" s="34"/>
      <c r="K620" s="34"/>
      <c r="L620" s="34"/>
      <c r="M620" s="34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29"/>
      <c r="Y620" s="35"/>
      <c r="Z620" s="35"/>
      <c r="AA620" s="35"/>
      <c r="AB620" s="35"/>
    </row>
    <row r="621" spans="1:28" s="18" customFormat="1" ht="15" x14ac:dyDescent="0.25">
      <c r="A621" s="136"/>
      <c r="C621" s="76"/>
      <c r="D621" s="57"/>
      <c r="E621" s="57"/>
      <c r="F621" s="57"/>
      <c r="G621" s="57"/>
      <c r="I621" s="34" t="str">
        <f t="shared" si="9"/>
        <v/>
      </c>
      <c r="J621" s="34"/>
      <c r="K621" s="34"/>
      <c r="L621" s="34"/>
      <c r="M621" s="34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29"/>
      <c r="Y621" s="35"/>
      <c r="Z621" s="35"/>
      <c r="AA621" s="35"/>
      <c r="AB621" s="35"/>
    </row>
    <row r="622" spans="1:28" s="18" customFormat="1" ht="15" x14ac:dyDescent="0.25">
      <c r="A622" s="136"/>
      <c r="C622" s="76"/>
      <c r="D622" s="57"/>
      <c r="E622" s="57"/>
      <c r="F622" s="57"/>
      <c r="G622" s="57"/>
      <c r="I622" s="34" t="str">
        <f t="shared" si="9"/>
        <v/>
      </c>
      <c r="J622" s="34"/>
      <c r="K622" s="34"/>
      <c r="L622" s="34"/>
      <c r="M622" s="34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29"/>
      <c r="Y622" s="35"/>
      <c r="Z622" s="35"/>
      <c r="AA622" s="35"/>
      <c r="AB622" s="35"/>
    </row>
    <row r="623" spans="1:28" s="18" customFormat="1" ht="15" x14ac:dyDescent="0.25">
      <c r="A623" s="136"/>
      <c r="C623" s="76"/>
      <c r="D623" s="57"/>
      <c r="E623" s="57"/>
      <c r="F623" s="57"/>
      <c r="G623" s="57"/>
      <c r="I623" s="34" t="str">
        <f t="shared" si="9"/>
        <v/>
      </c>
      <c r="J623" s="34"/>
      <c r="K623" s="34"/>
      <c r="L623" s="34"/>
      <c r="M623" s="34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29"/>
      <c r="Y623" s="35"/>
      <c r="Z623" s="35"/>
      <c r="AA623" s="35"/>
      <c r="AB623" s="35"/>
    </row>
    <row r="624" spans="1:28" s="18" customFormat="1" ht="15" x14ac:dyDescent="0.25">
      <c r="A624" s="136"/>
      <c r="C624" s="76"/>
      <c r="D624" s="57"/>
      <c r="E624" s="57"/>
      <c r="F624" s="57"/>
      <c r="G624" s="57"/>
      <c r="I624" s="34" t="str">
        <f t="shared" si="9"/>
        <v/>
      </c>
      <c r="J624" s="34"/>
      <c r="K624" s="34"/>
      <c r="L624" s="34"/>
      <c r="M624" s="34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29"/>
      <c r="Y624" s="35"/>
      <c r="Z624" s="35"/>
      <c r="AA624" s="35"/>
      <c r="AB624" s="35"/>
    </row>
    <row r="625" spans="1:28" s="18" customFormat="1" ht="15" x14ac:dyDescent="0.25">
      <c r="A625" s="136"/>
      <c r="C625" s="76"/>
      <c r="D625" s="57"/>
      <c r="E625" s="57"/>
      <c r="F625" s="57"/>
      <c r="G625" s="57"/>
      <c r="I625" s="34" t="str">
        <f t="shared" si="9"/>
        <v/>
      </c>
      <c r="J625" s="34"/>
      <c r="K625" s="34"/>
      <c r="L625" s="34"/>
      <c r="M625" s="34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29"/>
      <c r="Y625" s="35"/>
      <c r="Z625" s="35"/>
      <c r="AA625" s="35"/>
      <c r="AB625" s="35"/>
    </row>
    <row r="626" spans="1:28" s="18" customFormat="1" ht="15" x14ac:dyDescent="0.25">
      <c r="A626" s="136"/>
      <c r="C626" s="76"/>
      <c r="D626" s="57"/>
      <c r="E626" s="57"/>
      <c r="F626" s="57"/>
      <c r="G626" s="57"/>
      <c r="I626" s="34" t="str">
        <f t="shared" si="9"/>
        <v/>
      </c>
      <c r="J626" s="34"/>
      <c r="K626" s="34"/>
      <c r="L626" s="34"/>
      <c r="M626" s="34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29"/>
      <c r="Y626" s="35"/>
      <c r="Z626" s="35"/>
      <c r="AA626" s="35"/>
      <c r="AB626" s="35"/>
    </row>
    <row r="627" spans="1:28" s="18" customFormat="1" ht="15" x14ac:dyDescent="0.25">
      <c r="A627" s="136"/>
      <c r="C627" s="76"/>
      <c r="D627" s="57"/>
      <c r="E627" s="57"/>
      <c r="F627" s="57"/>
      <c r="G627" s="57"/>
      <c r="I627" s="34" t="str">
        <f t="shared" si="9"/>
        <v/>
      </c>
      <c r="J627" s="34"/>
      <c r="K627" s="34"/>
      <c r="L627" s="34"/>
      <c r="M627" s="34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29"/>
      <c r="Y627" s="35"/>
      <c r="Z627" s="35"/>
      <c r="AA627" s="35"/>
      <c r="AB627" s="35"/>
    </row>
    <row r="628" spans="1:28" s="18" customFormat="1" ht="15" x14ac:dyDescent="0.25">
      <c r="A628" s="136"/>
      <c r="C628" s="76"/>
      <c r="D628" s="57"/>
      <c r="E628" s="57"/>
      <c r="F628" s="57"/>
      <c r="G628" s="57"/>
      <c r="I628" s="34" t="str">
        <f t="shared" si="9"/>
        <v/>
      </c>
      <c r="J628" s="34"/>
      <c r="K628" s="34"/>
      <c r="L628" s="34"/>
      <c r="M628" s="34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29"/>
      <c r="Y628" s="35"/>
      <c r="Z628" s="35"/>
      <c r="AA628" s="35"/>
      <c r="AB628" s="35"/>
    </row>
    <row r="629" spans="1:28" s="18" customFormat="1" ht="15" x14ac:dyDescent="0.25">
      <c r="A629" s="136"/>
      <c r="C629" s="76"/>
      <c r="D629" s="57"/>
      <c r="E629" s="57"/>
      <c r="F629" s="57"/>
      <c r="G629" s="57"/>
      <c r="I629" s="34" t="str">
        <f t="shared" si="9"/>
        <v/>
      </c>
      <c r="J629" s="34"/>
      <c r="K629" s="34"/>
      <c r="L629" s="34"/>
      <c r="M629" s="34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29"/>
      <c r="Y629" s="35"/>
      <c r="Z629" s="35"/>
      <c r="AA629" s="35"/>
      <c r="AB629" s="35"/>
    </row>
    <row r="630" spans="1:28" s="18" customFormat="1" ht="15" x14ac:dyDescent="0.25">
      <c r="A630" s="136"/>
      <c r="C630" s="76"/>
      <c r="D630" s="57"/>
      <c r="E630" s="57"/>
      <c r="F630" s="57"/>
      <c r="G630" s="57"/>
      <c r="I630" s="34" t="str">
        <f t="shared" si="9"/>
        <v/>
      </c>
      <c r="J630" s="34"/>
      <c r="K630" s="34"/>
      <c r="L630" s="34"/>
      <c r="M630" s="34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29"/>
      <c r="Y630" s="35"/>
      <c r="Z630" s="35"/>
      <c r="AA630" s="35"/>
      <c r="AB630" s="35"/>
    </row>
    <row r="631" spans="1:28" s="18" customFormat="1" ht="15" x14ac:dyDescent="0.25">
      <c r="A631" s="136"/>
      <c r="C631" s="76"/>
      <c r="D631" s="57"/>
      <c r="E631" s="57"/>
      <c r="F631" s="57"/>
      <c r="G631" s="57"/>
      <c r="I631" s="34" t="str">
        <f t="shared" si="9"/>
        <v/>
      </c>
      <c r="J631" s="34"/>
      <c r="K631" s="34"/>
      <c r="L631" s="34"/>
      <c r="M631" s="34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29"/>
      <c r="Y631" s="35"/>
      <c r="Z631" s="35"/>
      <c r="AA631" s="35"/>
      <c r="AB631" s="35"/>
    </row>
    <row r="632" spans="1:28" s="18" customFormat="1" ht="15" x14ac:dyDescent="0.25">
      <c r="A632" s="136"/>
      <c r="C632" s="76"/>
      <c r="D632" s="57"/>
      <c r="E632" s="57"/>
      <c r="F632" s="57"/>
      <c r="G632" s="57"/>
      <c r="I632" s="34" t="str">
        <f t="shared" si="9"/>
        <v/>
      </c>
      <c r="J632" s="34"/>
      <c r="K632" s="34"/>
      <c r="L632" s="34"/>
      <c r="M632" s="34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29"/>
      <c r="Y632" s="35"/>
      <c r="Z632" s="35"/>
      <c r="AA632" s="35"/>
      <c r="AB632" s="35"/>
    </row>
    <row r="633" spans="1:28" s="18" customFormat="1" ht="15" x14ac:dyDescent="0.25">
      <c r="A633" s="136"/>
      <c r="C633" s="76"/>
      <c r="D633" s="57"/>
      <c r="E633" s="57"/>
      <c r="F633" s="57"/>
      <c r="G633" s="57"/>
      <c r="I633" s="34" t="str">
        <f t="shared" si="9"/>
        <v/>
      </c>
      <c r="J633" s="34"/>
      <c r="K633" s="34"/>
      <c r="L633" s="34"/>
      <c r="M633" s="34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29"/>
      <c r="Y633" s="35"/>
      <c r="Z633" s="35"/>
      <c r="AA633" s="35"/>
      <c r="AB633" s="35"/>
    </row>
    <row r="634" spans="1:28" s="18" customFormat="1" ht="15" x14ac:dyDescent="0.25">
      <c r="A634" s="136"/>
      <c r="C634" s="76"/>
      <c r="D634" s="57"/>
      <c r="E634" s="57"/>
      <c r="F634" s="57"/>
      <c r="G634" s="57"/>
      <c r="I634" s="34" t="str">
        <f t="shared" si="9"/>
        <v/>
      </c>
      <c r="J634" s="34"/>
      <c r="K634" s="34"/>
      <c r="L634" s="34"/>
      <c r="M634" s="34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29"/>
      <c r="Y634" s="35"/>
      <c r="Z634" s="35"/>
      <c r="AA634" s="35"/>
      <c r="AB634" s="35"/>
    </row>
    <row r="635" spans="1:28" s="18" customFormat="1" ht="15" x14ac:dyDescent="0.25">
      <c r="A635" s="136"/>
      <c r="C635" s="76"/>
      <c r="D635" s="57"/>
      <c r="E635" s="57"/>
      <c r="F635" s="57"/>
      <c r="G635" s="57"/>
      <c r="I635" s="34" t="str">
        <f t="shared" si="9"/>
        <v/>
      </c>
      <c r="J635" s="34"/>
      <c r="K635" s="34"/>
      <c r="L635" s="34"/>
      <c r="M635" s="34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29"/>
      <c r="Y635" s="35"/>
      <c r="Z635" s="35"/>
      <c r="AA635" s="35"/>
      <c r="AB635" s="35"/>
    </row>
    <row r="636" spans="1:28" s="18" customFormat="1" ht="15" x14ac:dyDescent="0.25">
      <c r="A636" s="136"/>
      <c r="C636" s="76"/>
      <c r="D636" s="57"/>
      <c r="E636" s="57"/>
      <c r="F636" s="57"/>
      <c r="G636" s="57"/>
      <c r="I636" s="34" t="str">
        <f t="shared" si="9"/>
        <v/>
      </c>
      <c r="J636" s="34"/>
      <c r="K636" s="34"/>
      <c r="L636" s="34"/>
      <c r="M636" s="34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29"/>
      <c r="Y636" s="35"/>
      <c r="Z636" s="35"/>
      <c r="AA636" s="35"/>
      <c r="AB636" s="35"/>
    </row>
    <row r="637" spans="1:28" s="18" customFormat="1" ht="15" x14ac:dyDescent="0.25">
      <c r="A637" s="136"/>
      <c r="C637" s="76"/>
      <c r="D637" s="57"/>
      <c r="E637" s="57"/>
      <c r="F637" s="57"/>
      <c r="G637" s="57"/>
      <c r="I637" s="34" t="str">
        <f t="shared" si="9"/>
        <v/>
      </c>
      <c r="J637" s="34"/>
      <c r="K637" s="34"/>
      <c r="L637" s="34"/>
      <c r="M637" s="34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29"/>
      <c r="Y637" s="35"/>
      <c r="Z637" s="35"/>
      <c r="AA637" s="35"/>
      <c r="AB637" s="35"/>
    </row>
    <row r="638" spans="1:28" s="18" customFormat="1" ht="15" x14ac:dyDescent="0.25">
      <c r="A638" s="136"/>
      <c r="C638" s="76"/>
      <c r="D638" s="57"/>
      <c r="E638" s="57"/>
      <c r="F638" s="57"/>
      <c r="G638" s="57"/>
      <c r="I638" s="34" t="str">
        <f t="shared" si="9"/>
        <v/>
      </c>
      <c r="J638" s="34"/>
      <c r="K638" s="34"/>
      <c r="L638" s="34"/>
      <c r="M638" s="34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29"/>
      <c r="Y638" s="35"/>
      <c r="Z638" s="35"/>
      <c r="AA638" s="35"/>
      <c r="AB638" s="35"/>
    </row>
    <row r="639" spans="1:28" s="18" customFormat="1" ht="15" x14ac:dyDescent="0.25">
      <c r="A639" s="136"/>
      <c r="C639" s="76"/>
      <c r="D639" s="57"/>
      <c r="E639" s="57"/>
      <c r="F639" s="57"/>
      <c r="G639" s="57"/>
      <c r="I639" s="34" t="str">
        <f t="shared" si="9"/>
        <v/>
      </c>
      <c r="J639" s="34"/>
      <c r="K639" s="34"/>
      <c r="L639" s="34"/>
      <c r="M639" s="34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29"/>
      <c r="Y639" s="35"/>
      <c r="Z639" s="35"/>
      <c r="AA639" s="35"/>
      <c r="AB639" s="35"/>
    </row>
    <row r="640" spans="1:28" s="18" customFormat="1" ht="15" x14ac:dyDescent="0.25">
      <c r="A640" s="136"/>
      <c r="C640" s="76"/>
      <c r="D640" s="57"/>
      <c r="E640" s="57"/>
      <c r="F640" s="57"/>
      <c r="G640" s="57"/>
      <c r="I640" s="34" t="str">
        <f t="shared" si="9"/>
        <v/>
      </c>
      <c r="J640" s="34"/>
      <c r="K640" s="34"/>
      <c r="L640" s="34"/>
      <c r="M640" s="34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29"/>
      <c r="Y640" s="35"/>
      <c r="Z640" s="35"/>
      <c r="AA640" s="35"/>
      <c r="AB640" s="35"/>
    </row>
    <row r="641" spans="1:28" s="18" customFormat="1" ht="15" x14ac:dyDescent="0.25">
      <c r="A641" s="136"/>
      <c r="C641" s="76"/>
      <c r="D641" s="57"/>
      <c r="E641" s="57"/>
      <c r="F641" s="57"/>
      <c r="G641" s="57"/>
      <c r="I641" s="34" t="str">
        <f t="shared" si="9"/>
        <v/>
      </c>
      <c r="J641" s="34"/>
      <c r="K641" s="34"/>
      <c r="L641" s="34"/>
      <c r="M641" s="34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29"/>
      <c r="Y641" s="35"/>
      <c r="Z641" s="35"/>
      <c r="AA641" s="35"/>
      <c r="AB641" s="35"/>
    </row>
    <row r="642" spans="1:28" s="18" customFormat="1" ht="15" x14ac:dyDescent="0.25">
      <c r="A642" s="136"/>
      <c r="C642" s="76"/>
      <c r="D642" s="57"/>
      <c r="E642" s="57"/>
      <c r="F642" s="57"/>
      <c r="G642" s="57"/>
      <c r="I642" s="34" t="str">
        <f t="shared" si="9"/>
        <v/>
      </c>
      <c r="J642" s="34"/>
      <c r="K642" s="34"/>
      <c r="L642" s="34"/>
      <c r="M642" s="34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35"/>
      <c r="Z642" s="35"/>
      <c r="AA642" s="35"/>
      <c r="AB642" s="35"/>
    </row>
    <row r="643" spans="1:28" s="18" customFormat="1" ht="15" x14ac:dyDescent="0.25">
      <c r="A643" s="136"/>
      <c r="C643" s="76"/>
      <c r="D643" s="57"/>
      <c r="E643" s="57"/>
      <c r="F643" s="57"/>
      <c r="G643" s="57"/>
      <c r="I643" s="34" t="str">
        <f t="shared" si="9"/>
        <v/>
      </c>
      <c r="J643" s="34"/>
      <c r="K643" s="34"/>
      <c r="L643" s="34"/>
      <c r="M643" s="34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35"/>
      <c r="Z643" s="35"/>
      <c r="AA643" s="35"/>
      <c r="AB643" s="35"/>
    </row>
    <row r="644" spans="1:28" s="18" customFormat="1" ht="15" x14ac:dyDescent="0.25">
      <c r="A644" s="136"/>
      <c r="C644" s="76"/>
      <c r="D644" s="57"/>
      <c r="E644" s="57"/>
      <c r="F644" s="57"/>
      <c r="G644" s="57"/>
      <c r="I644" s="34" t="str">
        <f t="shared" si="9"/>
        <v/>
      </c>
      <c r="J644" s="34"/>
      <c r="K644" s="34"/>
      <c r="L644" s="34"/>
      <c r="M644" s="34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29"/>
      <c r="Y644" s="35"/>
      <c r="Z644" s="35"/>
      <c r="AA644" s="35"/>
      <c r="AB644" s="35"/>
    </row>
    <row r="645" spans="1:28" s="18" customFormat="1" ht="15" x14ac:dyDescent="0.25">
      <c r="A645" s="136"/>
      <c r="C645" s="76"/>
      <c r="D645" s="57"/>
      <c r="E645" s="57"/>
      <c r="F645" s="57"/>
      <c r="G645" s="57"/>
      <c r="I645" s="34" t="str">
        <f t="shared" si="9"/>
        <v/>
      </c>
      <c r="J645" s="34"/>
      <c r="K645" s="34"/>
      <c r="L645" s="34"/>
      <c r="M645" s="34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29"/>
      <c r="Y645" s="35"/>
      <c r="Z645" s="35"/>
      <c r="AA645" s="35"/>
      <c r="AB645" s="35"/>
    </row>
    <row r="646" spans="1:28" s="18" customFormat="1" ht="15" x14ac:dyDescent="0.25">
      <c r="A646" s="136"/>
      <c r="C646" s="76"/>
      <c r="D646" s="57"/>
      <c r="E646" s="57"/>
      <c r="F646" s="57"/>
      <c r="G646" s="57"/>
      <c r="I646" s="34" t="str">
        <f t="shared" si="9"/>
        <v/>
      </c>
      <c r="J646" s="34"/>
      <c r="K646" s="34"/>
      <c r="L646" s="34"/>
      <c r="M646" s="34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29"/>
      <c r="Y646" s="35"/>
      <c r="Z646" s="35"/>
      <c r="AA646" s="35"/>
      <c r="AB646" s="35"/>
    </row>
    <row r="647" spans="1:28" s="18" customFormat="1" ht="15" x14ac:dyDescent="0.25">
      <c r="A647" s="136"/>
      <c r="C647" s="76"/>
      <c r="D647" s="57"/>
      <c r="E647" s="57"/>
      <c r="F647" s="57"/>
      <c r="G647" s="57"/>
      <c r="I647" s="34" t="str">
        <f t="shared" ref="I647:I710" si="10">IF(C647="","",VLOOKUP(MONTH(C647),$O$5:$P$16,2,FALSE))</f>
        <v/>
      </c>
      <c r="J647" s="34"/>
      <c r="K647" s="34"/>
      <c r="L647" s="34"/>
      <c r="M647" s="34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29"/>
      <c r="Y647" s="35"/>
      <c r="Z647" s="35"/>
      <c r="AA647" s="35"/>
      <c r="AB647" s="35"/>
    </row>
    <row r="648" spans="1:28" s="18" customFormat="1" ht="15" x14ac:dyDescent="0.25">
      <c r="A648" s="136"/>
      <c r="C648" s="76"/>
      <c r="D648" s="57"/>
      <c r="E648" s="57"/>
      <c r="F648" s="57"/>
      <c r="G648" s="57"/>
      <c r="I648" s="34" t="str">
        <f t="shared" si="10"/>
        <v/>
      </c>
      <c r="J648" s="34"/>
      <c r="K648" s="34"/>
      <c r="L648" s="34"/>
      <c r="M648" s="34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29"/>
      <c r="Y648" s="35"/>
      <c r="Z648" s="35"/>
      <c r="AA648" s="35"/>
      <c r="AB648" s="35"/>
    </row>
    <row r="649" spans="1:28" s="18" customFormat="1" ht="15" x14ac:dyDescent="0.25">
      <c r="A649" s="136"/>
      <c r="C649" s="76"/>
      <c r="D649" s="57"/>
      <c r="E649" s="57"/>
      <c r="F649" s="57"/>
      <c r="G649" s="57"/>
      <c r="I649" s="34" t="str">
        <f t="shared" si="10"/>
        <v/>
      </c>
      <c r="J649" s="34"/>
      <c r="K649" s="34"/>
      <c r="L649" s="34"/>
      <c r="M649" s="34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29"/>
      <c r="Y649" s="35"/>
      <c r="Z649" s="35"/>
      <c r="AA649" s="35"/>
      <c r="AB649" s="35"/>
    </row>
    <row r="650" spans="1:28" s="18" customFormat="1" ht="15" x14ac:dyDescent="0.25">
      <c r="A650" s="136"/>
      <c r="C650" s="76"/>
      <c r="D650" s="57"/>
      <c r="E650" s="57"/>
      <c r="F650" s="57"/>
      <c r="G650" s="57"/>
      <c r="I650" s="34" t="str">
        <f t="shared" si="10"/>
        <v/>
      </c>
      <c r="J650" s="34"/>
      <c r="K650" s="34"/>
      <c r="L650" s="34"/>
      <c r="M650" s="34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29"/>
      <c r="Y650" s="35"/>
      <c r="Z650" s="35"/>
      <c r="AA650" s="35"/>
      <c r="AB650" s="35"/>
    </row>
    <row r="651" spans="1:28" s="18" customFormat="1" ht="15" x14ac:dyDescent="0.25">
      <c r="A651" s="136"/>
      <c r="C651" s="76"/>
      <c r="D651" s="57"/>
      <c r="E651" s="57"/>
      <c r="F651" s="57"/>
      <c r="G651" s="57"/>
      <c r="I651" s="34" t="str">
        <f t="shared" si="10"/>
        <v/>
      </c>
      <c r="J651" s="34"/>
      <c r="K651" s="34"/>
      <c r="L651" s="34"/>
      <c r="M651" s="34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29"/>
      <c r="Y651" s="35"/>
      <c r="Z651" s="35"/>
      <c r="AA651" s="35"/>
      <c r="AB651" s="35"/>
    </row>
    <row r="652" spans="1:28" s="18" customFormat="1" ht="15" x14ac:dyDescent="0.25">
      <c r="A652" s="136"/>
      <c r="C652" s="76"/>
      <c r="D652" s="57"/>
      <c r="E652" s="57"/>
      <c r="F652" s="57"/>
      <c r="G652" s="57"/>
      <c r="I652" s="34" t="str">
        <f t="shared" si="10"/>
        <v/>
      </c>
      <c r="J652" s="34"/>
      <c r="K652" s="34"/>
      <c r="L652" s="34"/>
      <c r="M652" s="34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29"/>
      <c r="Y652" s="35"/>
      <c r="Z652" s="35"/>
      <c r="AA652" s="35"/>
      <c r="AB652" s="35"/>
    </row>
    <row r="653" spans="1:28" s="18" customFormat="1" ht="15" x14ac:dyDescent="0.25">
      <c r="A653" s="136"/>
      <c r="C653" s="76"/>
      <c r="D653" s="57"/>
      <c r="E653" s="57"/>
      <c r="F653" s="57"/>
      <c r="G653" s="57"/>
      <c r="I653" s="34" t="str">
        <f t="shared" si="10"/>
        <v/>
      </c>
      <c r="J653" s="34"/>
      <c r="K653" s="34"/>
      <c r="L653" s="34"/>
      <c r="M653" s="34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29"/>
      <c r="Y653" s="35"/>
      <c r="Z653" s="35"/>
      <c r="AA653" s="35"/>
      <c r="AB653" s="35"/>
    </row>
    <row r="654" spans="1:28" s="18" customFormat="1" ht="15" x14ac:dyDescent="0.25">
      <c r="A654" s="136"/>
      <c r="C654" s="76"/>
      <c r="D654" s="57"/>
      <c r="E654" s="57"/>
      <c r="F654" s="57"/>
      <c r="G654" s="57"/>
      <c r="I654" s="34" t="str">
        <f t="shared" si="10"/>
        <v/>
      </c>
      <c r="J654" s="34"/>
      <c r="K654" s="34"/>
      <c r="L654" s="34"/>
      <c r="M654" s="34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29"/>
      <c r="Y654" s="35"/>
      <c r="Z654" s="35"/>
      <c r="AA654" s="35"/>
      <c r="AB654" s="35"/>
    </row>
    <row r="655" spans="1:28" s="18" customFormat="1" ht="15" x14ac:dyDescent="0.25">
      <c r="A655" s="136"/>
      <c r="C655" s="76"/>
      <c r="D655" s="57"/>
      <c r="E655" s="57"/>
      <c r="F655" s="57"/>
      <c r="G655" s="57"/>
      <c r="I655" s="34" t="str">
        <f t="shared" si="10"/>
        <v/>
      </c>
      <c r="J655" s="34"/>
      <c r="K655" s="34"/>
      <c r="L655" s="34"/>
      <c r="M655" s="34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29"/>
      <c r="Y655" s="35"/>
      <c r="Z655" s="35"/>
      <c r="AA655" s="35"/>
      <c r="AB655" s="35"/>
    </row>
    <row r="656" spans="1:28" s="18" customFormat="1" ht="15" x14ac:dyDescent="0.25">
      <c r="A656" s="136"/>
      <c r="C656" s="76"/>
      <c r="D656" s="57"/>
      <c r="E656" s="57"/>
      <c r="F656" s="57"/>
      <c r="G656" s="57"/>
      <c r="I656" s="34" t="str">
        <f t="shared" si="10"/>
        <v/>
      </c>
      <c r="J656" s="34"/>
      <c r="K656" s="34"/>
      <c r="L656" s="34"/>
      <c r="M656" s="34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29"/>
      <c r="Y656" s="35"/>
      <c r="Z656" s="35"/>
      <c r="AA656" s="35"/>
      <c r="AB656" s="35"/>
    </row>
    <row r="657" spans="1:28" s="18" customFormat="1" ht="15" x14ac:dyDescent="0.25">
      <c r="A657" s="136"/>
      <c r="C657" s="76"/>
      <c r="D657" s="57"/>
      <c r="E657" s="57"/>
      <c r="F657" s="57"/>
      <c r="G657" s="57"/>
      <c r="I657" s="34" t="str">
        <f t="shared" si="10"/>
        <v/>
      </c>
      <c r="J657" s="34"/>
      <c r="K657" s="34"/>
      <c r="L657" s="34"/>
      <c r="M657" s="34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29"/>
      <c r="Y657" s="35"/>
      <c r="Z657" s="35"/>
      <c r="AA657" s="35"/>
      <c r="AB657" s="35"/>
    </row>
    <row r="658" spans="1:28" s="18" customFormat="1" ht="15" x14ac:dyDescent="0.25">
      <c r="A658" s="136"/>
      <c r="C658" s="76"/>
      <c r="D658" s="57"/>
      <c r="E658" s="57"/>
      <c r="F658" s="57"/>
      <c r="G658" s="57"/>
      <c r="I658" s="34" t="str">
        <f t="shared" si="10"/>
        <v/>
      </c>
      <c r="J658" s="34"/>
      <c r="K658" s="34"/>
      <c r="L658" s="34"/>
      <c r="M658" s="34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29"/>
      <c r="Y658" s="35"/>
      <c r="Z658" s="35"/>
      <c r="AA658" s="35"/>
      <c r="AB658" s="35"/>
    </row>
    <row r="659" spans="1:28" s="18" customFormat="1" ht="15" x14ac:dyDescent="0.25">
      <c r="A659" s="136"/>
      <c r="C659" s="76"/>
      <c r="D659" s="57"/>
      <c r="E659" s="57"/>
      <c r="F659" s="57"/>
      <c r="G659" s="57"/>
      <c r="I659" s="34" t="str">
        <f t="shared" si="10"/>
        <v/>
      </c>
      <c r="J659" s="34"/>
      <c r="K659" s="34"/>
      <c r="L659" s="34"/>
      <c r="M659" s="34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29"/>
      <c r="Y659" s="35"/>
      <c r="Z659" s="35"/>
      <c r="AA659" s="35"/>
      <c r="AB659" s="35"/>
    </row>
    <row r="660" spans="1:28" s="18" customFormat="1" ht="15" x14ac:dyDescent="0.25">
      <c r="A660" s="136"/>
      <c r="C660" s="76"/>
      <c r="D660" s="57"/>
      <c r="E660" s="57"/>
      <c r="F660" s="57"/>
      <c r="G660" s="57"/>
      <c r="I660" s="34" t="str">
        <f t="shared" si="10"/>
        <v/>
      </c>
      <c r="J660" s="34"/>
      <c r="K660" s="34"/>
      <c r="L660" s="34"/>
      <c r="M660" s="34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29"/>
      <c r="Y660" s="35"/>
      <c r="Z660" s="35"/>
      <c r="AA660" s="35"/>
      <c r="AB660" s="35"/>
    </row>
    <row r="661" spans="1:28" s="18" customFormat="1" ht="15" x14ac:dyDescent="0.25">
      <c r="A661" s="136"/>
      <c r="C661" s="76"/>
      <c r="D661" s="57"/>
      <c r="E661" s="57"/>
      <c r="F661" s="57"/>
      <c r="G661" s="57"/>
      <c r="I661" s="34" t="str">
        <f t="shared" si="10"/>
        <v/>
      </c>
      <c r="J661" s="34"/>
      <c r="K661" s="34"/>
      <c r="L661" s="34"/>
      <c r="M661" s="34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29"/>
      <c r="Y661" s="35"/>
      <c r="Z661" s="35"/>
      <c r="AA661" s="35"/>
      <c r="AB661" s="35"/>
    </row>
    <row r="662" spans="1:28" s="18" customFormat="1" ht="15" x14ac:dyDescent="0.25">
      <c r="A662" s="136"/>
      <c r="C662" s="76"/>
      <c r="D662" s="57"/>
      <c r="E662" s="57"/>
      <c r="F662" s="57"/>
      <c r="G662" s="57"/>
      <c r="I662" s="34" t="str">
        <f t="shared" si="10"/>
        <v/>
      </c>
      <c r="J662" s="34"/>
      <c r="K662" s="34"/>
      <c r="L662" s="34"/>
      <c r="M662" s="34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29"/>
      <c r="Y662" s="35"/>
      <c r="Z662" s="35"/>
      <c r="AA662" s="35"/>
      <c r="AB662" s="35"/>
    </row>
    <row r="663" spans="1:28" s="18" customFormat="1" ht="15" x14ac:dyDescent="0.25">
      <c r="A663" s="136"/>
      <c r="C663" s="76"/>
      <c r="D663" s="57"/>
      <c r="E663" s="57"/>
      <c r="F663" s="57"/>
      <c r="G663" s="57"/>
      <c r="I663" s="34" t="str">
        <f t="shared" si="10"/>
        <v/>
      </c>
      <c r="J663" s="34"/>
      <c r="K663" s="34"/>
      <c r="L663" s="34"/>
      <c r="M663" s="34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29"/>
      <c r="Y663" s="35"/>
      <c r="Z663" s="35"/>
      <c r="AA663" s="35"/>
      <c r="AB663" s="35"/>
    </row>
    <row r="664" spans="1:28" s="18" customFormat="1" ht="15" x14ac:dyDescent="0.25">
      <c r="A664" s="136"/>
      <c r="C664" s="76"/>
      <c r="D664" s="57"/>
      <c r="E664" s="57"/>
      <c r="F664" s="57"/>
      <c r="G664" s="57"/>
      <c r="I664" s="34" t="str">
        <f t="shared" si="10"/>
        <v/>
      </c>
      <c r="J664" s="34"/>
      <c r="K664" s="34"/>
      <c r="L664" s="34"/>
      <c r="M664" s="34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29"/>
      <c r="Y664" s="35"/>
      <c r="Z664" s="35"/>
      <c r="AA664" s="35"/>
      <c r="AB664" s="35"/>
    </row>
    <row r="665" spans="1:28" s="18" customFormat="1" ht="15" x14ac:dyDescent="0.25">
      <c r="A665" s="136"/>
      <c r="C665" s="76"/>
      <c r="D665" s="57"/>
      <c r="E665" s="57"/>
      <c r="F665" s="57"/>
      <c r="G665" s="57"/>
      <c r="I665" s="34" t="str">
        <f t="shared" si="10"/>
        <v/>
      </c>
      <c r="J665" s="34"/>
      <c r="K665" s="34"/>
      <c r="L665" s="34"/>
      <c r="M665" s="34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29"/>
      <c r="Y665" s="35"/>
      <c r="Z665" s="35"/>
      <c r="AA665" s="35"/>
      <c r="AB665" s="35"/>
    </row>
    <row r="666" spans="1:28" s="18" customFormat="1" ht="15" x14ac:dyDescent="0.25">
      <c r="A666" s="136"/>
      <c r="C666" s="76"/>
      <c r="D666" s="57"/>
      <c r="E666" s="57"/>
      <c r="F666" s="57"/>
      <c r="G666" s="57"/>
      <c r="I666" s="34" t="str">
        <f t="shared" si="10"/>
        <v/>
      </c>
      <c r="J666" s="34"/>
      <c r="K666" s="34"/>
      <c r="L666" s="34"/>
      <c r="M666" s="34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29"/>
      <c r="Y666" s="35"/>
      <c r="Z666" s="35"/>
      <c r="AA666" s="35"/>
      <c r="AB666" s="35"/>
    </row>
    <row r="667" spans="1:28" s="18" customFormat="1" ht="15" x14ac:dyDescent="0.25">
      <c r="A667" s="136"/>
      <c r="C667" s="76"/>
      <c r="D667" s="57"/>
      <c r="E667" s="57"/>
      <c r="F667" s="57"/>
      <c r="G667" s="57"/>
      <c r="I667" s="34" t="str">
        <f t="shared" si="10"/>
        <v/>
      </c>
      <c r="J667" s="34"/>
      <c r="K667" s="34"/>
      <c r="L667" s="34"/>
      <c r="M667" s="34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29"/>
      <c r="Y667" s="35"/>
      <c r="Z667" s="35"/>
      <c r="AA667" s="35"/>
      <c r="AB667" s="35"/>
    </row>
    <row r="668" spans="1:28" s="18" customFormat="1" ht="15" x14ac:dyDescent="0.25">
      <c r="A668" s="136"/>
      <c r="C668" s="76"/>
      <c r="D668" s="57"/>
      <c r="E668" s="57"/>
      <c r="F668" s="57"/>
      <c r="G668" s="57"/>
      <c r="I668" s="34" t="str">
        <f t="shared" si="10"/>
        <v/>
      </c>
      <c r="J668" s="34"/>
      <c r="K668" s="34"/>
      <c r="L668" s="34"/>
      <c r="M668" s="34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29"/>
      <c r="Y668" s="35"/>
      <c r="Z668" s="35"/>
      <c r="AA668" s="35"/>
      <c r="AB668" s="35"/>
    </row>
    <row r="669" spans="1:28" s="18" customFormat="1" ht="15" x14ac:dyDescent="0.25">
      <c r="A669" s="136"/>
      <c r="C669" s="76"/>
      <c r="D669" s="57"/>
      <c r="E669" s="57"/>
      <c r="F669" s="57"/>
      <c r="G669" s="57"/>
      <c r="I669" s="34" t="str">
        <f t="shared" si="10"/>
        <v/>
      </c>
      <c r="J669" s="34"/>
      <c r="K669" s="34"/>
      <c r="L669" s="34"/>
      <c r="M669" s="34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29"/>
      <c r="Y669" s="35"/>
      <c r="Z669" s="35"/>
      <c r="AA669" s="35"/>
      <c r="AB669" s="35"/>
    </row>
    <row r="670" spans="1:28" s="18" customFormat="1" ht="15" x14ac:dyDescent="0.25">
      <c r="A670" s="136"/>
      <c r="C670" s="76"/>
      <c r="D670" s="57"/>
      <c r="E670" s="57"/>
      <c r="F670" s="57"/>
      <c r="G670" s="57"/>
      <c r="I670" s="34" t="str">
        <f t="shared" si="10"/>
        <v/>
      </c>
      <c r="J670" s="34"/>
      <c r="K670" s="34"/>
      <c r="L670" s="34"/>
      <c r="M670" s="34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29"/>
      <c r="Y670" s="35"/>
      <c r="Z670" s="35"/>
      <c r="AA670" s="35"/>
      <c r="AB670" s="35"/>
    </row>
    <row r="671" spans="1:28" s="18" customFormat="1" ht="15" x14ac:dyDescent="0.25">
      <c r="A671" s="136"/>
      <c r="C671" s="76"/>
      <c r="D671" s="57"/>
      <c r="E671" s="57"/>
      <c r="F671" s="57"/>
      <c r="G671" s="57"/>
      <c r="I671" s="34" t="str">
        <f t="shared" si="10"/>
        <v/>
      </c>
      <c r="J671" s="34"/>
      <c r="K671" s="34"/>
      <c r="L671" s="34"/>
      <c r="M671" s="34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29"/>
      <c r="Y671" s="35"/>
      <c r="Z671" s="35"/>
      <c r="AA671" s="35"/>
      <c r="AB671" s="35"/>
    </row>
    <row r="672" spans="1:28" s="18" customFormat="1" ht="15" x14ac:dyDescent="0.25">
      <c r="A672" s="136"/>
      <c r="C672" s="76"/>
      <c r="D672" s="57"/>
      <c r="E672" s="57"/>
      <c r="F672" s="57"/>
      <c r="G672" s="57"/>
      <c r="I672" s="34" t="str">
        <f t="shared" si="10"/>
        <v/>
      </c>
      <c r="J672" s="34"/>
      <c r="K672" s="34"/>
      <c r="L672" s="34"/>
      <c r="M672" s="34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29"/>
      <c r="Y672" s="35"/>
      <c r="Z672" s="35"/>
      <c r="AA672" s="35"/>
      <c r="AB672" s="35"/>
    </row>
    <row r="673" spans="1:28" s="18" customFormat="1" ht="15" x14ac:dyDescent="0.25">
      <c r="A673" s="136"/>
      <c r="C673" s="76"/>
      <c r="D673" s="57"/>
      <c r="E673" s="57"/>
      <c r="F673" s="57"/>
      <c r="G673" s="57"/>
      <c r="I673" s="34" t="str">
        <f t="shared" si="10"/>
        <v/>
      </c>
      <c r="J673" s="34"/>
      <c r="K673" s="34"/>
      <c r="L673" s="34"/>
      <c r="M673" s="34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29"/>
      <c r="Y673" s="35"/>
      <c r="Z673" s="35"/>
      <c r="AA673" s="35"/>
      <c r="AB673" s="35"/>
    </row>
    <row r="674" spans="1:28" s="18" customFormat="1" ht="15" x14ac:dyDescent="0.25">
      <c r="A674" s="136"/>
      <c r="C674" s="76"/>
      <c r="D674" s="57"/>
      <c r="E674" s="57"/>
      <c r="F674" s="57"/>
      <c r="G674" s="57"/>
      <c r="I674" s="34" t="str">
        <f t="shared" si="10"/>
        <v/>
      </c>
      <c r="J674" s="34"/>
      <c r="K674" s="34"/>
      <c r="L674" s="34"/>
      <c r="M674" s="34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29"/>
      <c r="Y674" s="35"/>
      <c r="Z674" s="35"/>
      <c r="AA674" s="35"/>
      <c r="AB674" s="35"/>
    </row>
    <row r="675" spans="1:28" s="18" customFormat="1" ht="15" x14ac:dyDescent="0.25">
      <c r="A675" s="136"/>
      <c r="C675" s="76"/>
      <c r="D675" s="57"/>
      <c r="E675" s="57"/>
      <c r="F675" s="57"/>
      <c r="G675" s="57"/>
      <c r="I675" s="34" t="str">
        <f t="shared" si="10"/>
        <v/>
      </c>
      <c r="J675" s="34"/>
      <c r="K675" s="34"/>
      <c r="L675" s="34"/>
      <c r="M675" s="34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29"/>
      <c r="Y675" s="35"/>
      <c r="Z675" s="35"/>
      <c r="AA675" s="35"/>
      <c r="AB675" s="35"/>
    </row>
    <row r="676" spans="1:28" s="18" customFormat="1" ht="15" x14ac:dyDescent="0.25">
      <c r="A676" s="136"/>
      <c r="C676" s="76"/>
      <c r="D676" s="57"/>
      <c r="E676" s="57"/>
      <c r="F676" s="57"/>
      <c r="G676" s="57"/>
      <c r="I676" s="34" t="str">
        <f t="shared" si="10"/>
        <v/>
      </c>
      <c r="J676" s="34"/>
      <c r="K676" s="34"/>
      <c r="L676" s="34"/>
      <c r="M676" s="34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29"/>
      <c r="Y676" s="35"/>
      <c r="Z676" s="35"/>
      <c r="AA676" s="35"/>
      <c r="AB676" s="35"/>
    </row>
    <row r="677" spans="1:28" s="18" customFormat="1" ht="15" x14ac:dyDescent="0.25">
      <c r="A677" s="136"/>
      <c r="C677" s="76"/>
      <c r="D677" s="57"/>
      <c r="E677" s="57"/>
      <c r="F677" s="57"/>
      <c r="G677" s="57"/>
      <c r="I677" s="34" t="str">
        <f t="shared" si="10"/>
        <v/>
      </c>
      <c r="J677" s="34"/>
      <c r="K677" s="34"/>
      <c r="L677" s="34"/>
      <c r="M677" s="34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29"/>
      <c r="Y677" s="35"/>
      <c r="Z677" s="35"/>
      <c r="AA677" s="35"/>
      <c r="AB677" s="35"/>
    </row>
    <row r="678" spans="1:28" s="18" customFormat="1" ht="15" x14ac:dyDescent="0.25">
      <c r="A678" s="136"/>
      <c r="C678" s="76"/>
      <c r="D678" s="57"/>
      <c r="E678" s="57"/>
      <c r="F678" s="57"/>
      <c r="G678" s="57"/>
      <c r="I678" s="34" t="str">
        <f t="shared" si="10"/>
        <v/>
      </c>
      <c r="J678" s="34"/>
      <c r="K678" s="34"/>
      <c r="L678" s="34"/>
      <c r="M678" s="34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29"/>
      <c r="Y678" s="35"/>
      <c r="Z678" s="35"/>
      <c r="AA678" s="35"/>
      <c r="AB678" s="35"/>
    </row>
    <row r="679" spans="1:28" s="18" customFormat="1" ht="15" x14ac:dyDescent="0.25">
      <c r="A679" s="136"/>
      <c r="C679" s="76"/>
      <c r="D679" s="57"/>
      <c r="E679" s="57"/>
      <c r="F679" s="57"/>
      <c r="G679" s="57"/>
      <c r="I679" s="34" t="str">
        <f t="shared" si="10"/>
        <v/>
      </c>
      <c r="J679" s="34"/>
      <c r="K679" s="34"/>
      <c r="L679" s="34"/>
      <c r="M679" s="34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29"/>
      <c r="Y679" s="35"/>
      <c r="Z679" s="35"/>
      <c r="AA679" s="35"/>
      <c r="AB679" s="35"/>
    </row>
    <row r="680" spans="1:28" s="18" customFormat="1" ht="15" x14ac:dyDescent="0.25">
      <c r="A680" s="136"/>
      <c r="C680" s="76"/>
      <c r="D680" s="57"/>
      <c r="E680" s="57"/>
      <c r="F680" s="57"/>
      <c r="G680" s="57"/>
      <c r="I680" s="34" t="str">
        <f t="shared" si="10"/>
        <v/>
      </c>
      <c r="J680" s="34"/>
      <c r="K680" s="34"/>
      <c r="L680" s="34"/>
      <c r="M680" s="34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29"/>
      <c r="Y680" s="35"/>
      <c r="Z680" s="35"/>
      <c r="AA680" s="35"/>
      <c r="AB680" s="35"/>
    </row>
    <row r="681" spans="1:28" s="18" customFormat="1" ht="15" x14ac:dyDescent="0.25">
      <c r="A681" s="136"/>
      <c r="C681" s="76"/>
      <c r="D681" s="57"/>
      <c r="E681" s="57"/>
      <c r="F681" s="57"/>
      <c r="G681" s="57"/>
      <c r="I681" s="34" t="str">
        <f t="shared" si="10"/>
        <v/>
      </c>
      <c r="J681" s="34"/>
      <c r="K681" s="34"/>
      <c r="L681" s="34"/>
      <c r="M681" s="34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29"/>
      <c r="Y681" s="35"/>
      <c r="Z681" s="35"/>
      <c r="AA681" s="35"/>
      <c r="AB681" s="35"/>
    </row>
    <row r="682" spans="1:28" s="18" customFormat="1" ht="15" x14ac:dyDescent="0.25">
      <c r="A682" s="136"/>
      <c r="C682" s="76"/>
      <c r="D682" s="57"/>
      <c r="E682" s="57"/>
      <c r="F682" s="57"/>
      <c r="G682" s="57"/>
      <c r="I682" s="34" t="str">
        <f t="shared" si="10"/>
        <v/>
      </c>
      <c r="J682" s="34"/>
      <c r="K682" s="34"/>
      <c r="L682" s="34"/>
      <c r="M682" s="34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29"/>
      <c r="Y682" s="35"/>
      <c r="Z682" s="35"/>
      <c r="AA682" s="35"/>
      <c r="AB682" s="35"/>
    </row>
    <row r="683" spans="1:28" s="18" customFormat="1" ht="15" x14ac:dyDescent="0.25">
      <c r="A683" s="136"/>
      <c r="C683" s="76"/>
      <c r="D683" s="57"/>
      <c r="E683" s="57"/>
      <c r="F683" s="57"/>
      <c r="G683" s="57"/>
      <c r="I683" s="34" t="str">
        <f t="shared" si="10"/>
        <v/>
      </c>
      <c r="J683" s="34"/>
      <c r="K683" s="34"/>
      <c r="L683" s="34"/>
      <c r="M683" s="34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29"/>
      <c r="Y683" s="35"/>
      <c r="Z683" s="35"/>
      <c r="AA683" s="35"/>
      <c r="AB683" s="35"/>
    </row>
    <row r="684" spans="1:28" s="18" customFormat="1" ht="15" x14ac:dyDescent="0.25">
      <c r="A684" s="136"/>
      <c r="C684" s="76"/>
      <c r="D684" s="57"/>
      <c r="E684" s="57"/>
      <c r="F684" s="57"/>
      <c r="G684" s="57"/>
      <c r="I684" s="34" t="str">
        <f t="shared" si="10"/>
        <v/>
      </c>
      <c r="J684" s="34"/>
      <c r="K684" s="34"/>
      <c r="L684" s="34"/>
      <c r="M684" s="34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29"/>
      <c r="Y684" s="35"/>
      <c r="Z684" s="35"/>
      <c r="AA684" s="35"/>
      <c r="AB684" s="35"/>
    </row>
    <row r="685" spans="1:28" s="18" customFormat="1" ht="15" x14ac:dyDescent="0.25">
      <c r="A685" s="136"/>
      <c r="C685" s="76"/>
      <c r="D685" s="57"/>
      <c r="E685" s="57"/>
      <c r="F685" s="57"/>
      <c r="G685" s="57"/>
      <c r="I685" s="34" t="str">
        <f t="shared" si="10"/>
        <v/>
      </c>
      <c r="J685" s="34"/>
      <c r="K685" s="34"/>
      <c r="L685" s="34"/>
      <c r="M685" s="34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29"/>
      <c r="Y685" s="35"/>
      <c r="Z685" s="35"/>
      <c r="AA685" s="35"/>
      <c r="AB685" s="35"/>
    </row>
    <row r="686" spans="1:28" s="18" customFormat="1" ht="15" x14ac:dyDescent="0.25">
      <c r="A686" s="136"/>
      <c r="C686" s="76"/>
      <c r="D686" s="57"/>
      <c r="E686" s="57"/>
      <c r="F686" s="57"/>
      <c r="G686" s="57"/>
      <c r="I686" s="34" t="str">
        <f t="shared" si="10"/>
        <v/>
      </c>
      <c r="J686" s="34"/>
      <c r="K686" s="34"/>
      <c r="L686" s="34"/>
      <c r="M686" s="34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29"/>
      <c r="Y686" s="35"/>
      <c r="Z686" s="35"/>
      <c r="AA686" s="35"/>
      <c r="AB686" s="35"/>
    </row>
    <row r="687" spans="1:28" s="18" customFormat="1" ht="15" x14ac:dyDescent="0.25">
      <c r="A687" s="136"/>
      <c r="C687" s="76"/>
      <c r="D687" s="57"/>
      <c r="E687" s="57"/>
      <c r="F687" s="57"/>
      <c r="G687" s="57"/>
      <c r="I687" s="34" t="str">
        <f t="shared" si="10"/>
        <v/>
      </c>
      <c r="J687" s="34"/>
      <c r="K687" s="34"/>
      <c r="L687" s="34"/>
      <c r="M687" s="34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29"/>
      <c r="Y687" s="35"/>
      <c r="Z687" s="35"/>
      <c r="AA687" s="35"/>
      <c r="AB687" s="35"/>
    </row>
    <row r="688" spans="1:28" s="18" customFormat="1" ht="15" x14ac:dyDescent="0.25">
      <c r="A688" s="136"/>
      <c r="C688" s="76"/>
      <c r="D688" s="57"/>
      <c r="E688" s="57"/>
      <c r="F688" s="57"/>
      <c r="G688" s="57"/>
      <c r="I688" s="34" t="str">
        <f t="shared" si="10"/>
        <v/>
      </c>
      <c r="J688" s="34"/>
      <c r="K688" s="34"/>
      <c r="L688" s="34"/>
      <c r="M688" s="34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29"/>
      <c r="Y688" s="35"/>
      <c r="Z688" s="35"/>
      <c r="AA688" s="35"/>
      <c r="AB688" s="35"/>
    </row>
    <row r="689" spans="1:28" s="18" customFormat="1" ht="15" x14ac:dyDescent="0.25">
      <c r="A689" s="136"/>
      <c r="C689" s="76"/>
      <c r="D689" s="57"/>
      <c r="E689" s="57"/>
      <c r="F689" s="57"/>
      <c r="G689" s="57"/>
      <c r="I689" s="34" t="str">
        <f t="shared" si="10"/>
        <v/>
      </c>
      <c r="J689" s="34"/>
      <c r="K689" s="34"/>
      <c r="L689" s="34"/>
      <c r="M689" s="34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29"/>
      <c r="Y689" s="35"/>
      <c r="Z689" s="35"/>
      <c r="AA689" s="35"/>
      <c r="AB689" s="35"/>
    </row>
    <row r="690" spans="1:28" s="18" customFormat="1" ht="15" x14ac:dyDescent="0.25">
      <c r="A690" s="136"/>
      <c r="C690" s="76"/>
      <c r="D690" s="57"/>
      <c r="E690" s="57"/>
      <c r="F690" s="57"/>
      <c r="G690" s="57"/>
      <c r="I690" s="34" t="str">
        <f t="shared" si="10"/>
        <v/>
      </c>
      <c r="J690" s="34"/>
      <c r="K690" s="34"/>
      <c r="L690" s="34"/>
      <c r="M690" s="34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29"/>
      <c r="Y690" s="35"/>
      <c r="Z690" s="35"/>
      <c r="AA690" s="35"/>
      <c r="AB690" s="35"/>
    </row>
    <row r="691" spans="1:28" s="18" customFormat="1" ht="15" x14ac:dyDescent="0.25">
      <c r="A691" s="136"/>
      <c r="C691" s="76"/>
      <c r="D691" s="57"/>
      <c r="E691" s="57"/>
      <c r="F691" s="57"/>
      <c r="G691" s="57"/>
      <c r="I691" s="34" t="str">
        <f t="shared" si="10"/>
        <v/>
      </c>
      <c r="J691" s="34"/>
      <c r="K691" s="34"/>
      <c r="L691" s="34"/>
      <c r="M691" s="34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29"/>
      <c r="Y691" s="35"/>
      <c r="Z691" s="35"/>
      <c r="AA691" s="35"/>
      <c r="AB691" s="35"/>
    </row>
    <row r="692" spans="1:28" s="18" customFormat="1" ht="15" x14ac:dyDescent="0.25">
      <c r="A692" s="136"/>
      <c r="C692" s="76"/>
      <c r="D692" s="57"/>
      <c r="E692" s="57"/>
      <c r="F692" s="57"/>
      <c r="G692" s="57"/>
      <c r="I692" s="34" t="str">
        <f t="shared" si="10"/>
        <v/>
      </c>
      <c r="J692" s="34"/>
      <c r="K692" s="34"/>
      <c r="L692" s="34"/>
      <c r="M692" s="34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29"/>
      <c r="Y692" s="35"/>
      <c r="Z692" s="35"/>
      <c r="AA692" s="35"/>
      <c r="AB692" s="35"/>
    </row>
    <row r="693" spans="1:28" s="18" customFormat="1" ht="15" x14ac:dyDescent="0.25">
      <c r="A693" s="136"/>
      <c r="C693" s="76"/>
      <c r="D693" s="57"/>
      <c r="E693" s="57"/>
      <c r="F693" s="57"/>
      <c r="G693" s="57"/>
      <c r="I693" s="34" t="str">
        <f t="shared" si="10"/>
        <v/>
      </c>
      <c r="J693" s="34"/>
      <c r="K693" s="34"/>
      <c r="L693" s="34"/>
      <c r="M693" s="34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29"/>
      <c r="Y693" s="35"/>
      <c r="Z693" s="35"/>
      <c r="AA693" s="35"/>
      <c r="AB693" s="35"/>
    </row>
    <row r="694" spans="1:28" s="18" customFormat="1" ht="15" x14ac:dyDescent="0.25">
      <c r="A694" s="136"/>
      <c r="C694" s="76"/>
      <c r="D694" s="57"/>
      <c r="E694" s="57"/>
      <c r="F694" s="57"/>
      <c r="G694" s="57"/>
      <c r="I694" s="34" t="str">
        <f t="shared" si="10"/>
        <v/>
      </c>
      <c r="J694" s="34"/>
      <c r="K694" s="34"/>
      <c r="L694" s="34"/>
      <c r="M694" s="34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29"/>
      <c r="Y694" s="35"/>
      <c r="Z694" s="35"/>
      <c r="AA694" s="35"/>
      <c r="AB694" s="35"/>
    </row>
    <row r="695" spans="1:28" s="18" customFormat="1" ht="15" x14ac:dyDescent="0.25">
      <c r="A695" s="136"/>
      <c r="C695" s="76"/>
      <c r="D695" s="57"/>
      <c r="E695" s="57"/>
      <c r="F695" s="57"/>
      <c r="G695" s="57"/>
      <c r="I695" s="34" t="str">
        <f t="shared" si="10"/>
        <v/>
      </c>
      <c r="J695" s="34"/>
      <c r="K695" s="34"/>
      <c r="L695" s="34"/>
      <c r="M695" s="34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29"/>
      <c r="Y695" s="35"/>
      <c r="Z695" s="35"/>
      <c r="AA695" s="35"/>
      <c r="AB695" s="35"/>
    </row>
    <row r="696" spans="1:28" s="18" customFormat="1" ht="15" x14ac:dyDescent="0.25">
      <c r="A696" s="136"/>
      <c r="C696" s="76"/>
      <c r="D696" s="57"/>
      <c r="E696" s="57"/>
      <c r="F696" s="57"/>
      <c r="G696" s="57"/>
      <c r="I696" s="34" t="str">
        <f t="shared" si="10"/>
        <v/>
      </c>
      <c r="J696" s="34"/>
      <c r="K696" s="34"/>
      <c r="L696" s="34"/>
      <c r="M696" s="34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29"/>
      <c r="Y696" s="35"/>
      <c r="Z696" s="35"/>
      <c r="AA696" s="35"/>
      <c r="AB696" s="35"/>
    </row>
    <row r="697" spans="1:28" s="18" customFormat="1" ht="15" x14ac:dyDescent="0.25">
      <c r="A697" s="136"/>
      <c r="C697" s="76"/>
      <c r="D697" s="57"/>
      <c r="E697" s="57"/>
      <c r="F697" s="57"/>
      <c r="G697" s="57"/>
      <c r="I697" s="34" t="str">
        <f t="shared" si="10"/>
        <v/>
      </c>
      <c r="J697" s="34"/>
      <c r="K697" s="34"/>
      <c r="L697" s="34"/>
      <c r="M697" s="34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29"/>
      <c r="Y697" s="35"/>
      <c r="Z697" s="35"/>
      <c r="AA697" s="35"/>
      <c r="AB697" s="35"/>
    </row>
    <row r="698" spans="1:28" s="18" customFormat="1" ht="15" x14ac:dyDescent="0.25">
      <c r="A698" s="136"/>
      <c r="C698" s="76"/>
      <c r="D698" s="57"/>
      <c r="E698" s="57"/>
      <c r="F698" s="57"/>
      <c r="G698" s="57"/>
      <c r="I698" s="34" t="str">
        <f t="shared" si="10"/>
        <v/>
      </c>
      <c r="J698" s="34"/>
      <c r="K698" s="34"/>
      <c r="L698" s="34"/>
      <c r="M698" s="34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29"/>
      <c r="Y698" s="35"/>
      <c r="Z698" s="35"/>
      <c r="AA698" s="35"/>
      <c r="AB698" s="35"/>
    </row>
    <row r="699" spans="1:28" s="18" customFormat="1" ht="15" x14ac:dyDescent="0.25">
      <c r="A699" s="136"/>
      <c r="C699" s="76"/>
      <c r="D699" s="57"/>
      <c r="E699" s="57"/>
      <c r="F699" s="57"/>
      <c r="G699" s="57"/>
      <c r="I699" s="34" t="str">
        <f t="shared" si="10"/>
        <v/>
      </c>
      <c r="J699" s="34"/>
      <c r="K699" s="34"/>
      <c r="L699" s="34"/>
      <c r="M699" s="34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29"/>
      <c r="Y699" s="35"/>
      <c r="Z699" s="35"/>
      <c r="AA699" s="35"/>
      <c r="AB699" s="35"/>
    </row>
    <row r="700" spans="1:28" s="18" customFormat="1" ht="15" x14ac:dyDescent="0.25">
      <c r="A700" s="136"/>
      <c r="C700" s="76"/>
      <c r="D700" s="57"/>
      <c r="E700" s="57"/>
      <c r="F700" s="57"/>
      <c r="G700" s="57"/>
      <c r="I700" s="34" t="str">
        <f t="shared" si="10"/>
        <v/>
      </c>
      <c r="J700" s="34"/>
      <c r="K700" s="34"/>
      <c r="L700" s="34"/>
      <c r="M700" s="34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29"/>
      <c r="Y700" s="35"/>
      <c r="Z700" s="35"/>
      <c r="AA700" s="35"/>
      <c r="AB700" s="35"/>
    </row>
    <row r="701" spans="1:28" s="18" customFormat="1" ht="15" x14ac:dyDescent="0.25">
      <c r="A701" s="136"/>
      <c r="C701" s="76"/>
      <c r="D701" s="57"/>
      <c r="E701" s="57"/>
      <c r="F701" s="57"/>
      <c r="G701" s="57"/>
      <c r="I701" s="34" t="str">
        <f t="shared" si="10"/>
        <v/>
      </c>
      <c r="J701" s="34"/>
      <c r="K701" s="34"/>
      <c r="L701" s="34"/>
      <c r="M701" s="34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29"/>
      <c r="Y701" s="35"/>
      <c r="Z701" s="35"/>
      <c r="AA701" s="35"/>
      <c r="AB701" s="35"/>
    </row>
    <row r="702" spans="1:28" s="18" customFormat="1" ht="15" x14ac:dyDescent="0.25">
      <c r="A702" s="136"/>
      <c r="C702" s="76"/>
      <c r="D702" s="57"/>
      <c r="E702" s="57"/>
      <c r="F702" s="57"/>
      <c r="G702" s="57"/>
      <c r="I702" s="34" t="str">
        <f t="shared" si="10"/>
        <v/>
      </c>
      <c r="J702" s="34"/>
      <c r="K702" s="34"/>
      <c r="L702" s="34"/>
      <c r="M702" s="34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29"/>
      <c r="Y702" s="35"/>
      <c r="Z702" s="35"/>
      <c r="AA702" s="35"/>
      <c r="AB702" s="35"/>
    </row>
    <row r="703" spans="1:28" s="18" customFormat="1" ht="15" x14ac:dyDescent="0.25">
      <c r="A703" s="136"/>
      <c r="C703" s="76"/>
      <c r="D703" s="57"/>
      <c r="E703" s="57"/>
      <c r="F703" s="57"/>
      <c r="G703" s="57"/>
      <c r="I703" s="34" t="str">
        <f t="shared" si="10"/>
        <v/>
      </c>
      <c r="J703" s="34"/>
      <c r="K703" s="34"/>
      <c r="L703" s="34"/>
      <c r="M703" s="34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29"/>
      <c r="Y703" s="35"/>
      <c r="Z703" s="35"/>
      <c r="AA703" s="35"/>
      <c r="AB703" s="35"/>
    </row>
    <row r="704" spans="1:28" s="18" customFormat="1" ht="15" x14ac:dyDescent="0.25">
      <c r="A704" s="136"/>
      <c r="C704" s="76"/>
      <c r="D704" s="57"/>
      <c r="E704" s="57"/>
      <c r="F704" s="57"/>
      <c r="G704" s="57"/>
      <c r="I704" s="34" t="str">
        <f t="shared" si="10"/>
        <v/>
      </c>
      <c r="J704" s="34"/>
      <c r="K704" s="34"/>
      <c r="L704" s="34"/>
      <c r="M704" s="34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29"/>
      <c r="Y704" s="35"/>
      <c r="Z704" s="35"/>
      <c r="AA704" s="35"/>
      <c r="AB704" s="35"/>
    </row>
    <row r="705" spans="1:28" s="18" customFormat="1" ht="15" x14ac:dyDescent="0.25">
      <c r="A705" s="136"/>
      <c r="C705" s="76"/>
      <c r="D705" s="57"/>
      <c r="E705" s="57"/>
      <c r="F705" s="57"/>
      <c r="G705" s="57"/>
      <c r="I705" s="34" t="str">
        <f t="shared" si="10"/>
        <v/>
      </c>
      <c r="J705" s="34"/>
      <c r="K705" s="34"/>
      <c r="L705" s="34"/>
      <c r="M705" s="34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29"/>
      <c r="Y705" s="35"/>
      <c r="Z705" s="35"/>
      <c r="AA705" s="35"/>
      <c r="AB705" s="35"/>
    </row>
    <row r="706" spans="1:28" s="18" customFormat="1" ht="15" x14ac:dyDescent="0.25">
      <c r="A706" s="136"/>
      <c r="C706" s="76"/>
      <c r="D706" s="57"/>
      <c r="E706" s="57"/>
      <c r="F706" s="57"/>
      <c r="G706" s="57"/>
      <c r="I706" s="34" t="str">
        <f t="shared" si="10"/>
        <v/>
      </c>
      <c r="J706" s="34"/>
      <c r="K706" s="34"/>
      <c r="L706" s="34"/>
      <c r="M706" s="34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29"/>
      <c r="Y706" s="35"/>
      <c r="Z706" s="35"/>
      <c r="AA706" s="35"/>
      <c r="AB706" s="35"/>
    </row>
    <row r="707" spans="1:28" s="18" customFormat="1" ht="15" x14ac:dyDescent="0.25">
      <c r="A707" s="136"/>
      <c r="C707" s="76"/>
      <c r="D707" s="57"/>
      <c r="E707" s="57"/>
      <c r="F707" s="57"/>
      <c r="G707" s="57"/>
      <c r="I707" s="34" t="str">
        <f t="shared" si="10"/>
        <v/>
      </c>
      <c r="J707" s="34"/>
      <c r="K707" s="34"/>
      <c r="L707" s="34"/>
      <c r="M707" s="34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29"/>
      <c r="Y707" s="35"/>
      <c r="Z707" s="35"/>
      <c r="AA707" s="35"/>
      <c r="AB707" s="35"/>
    </row>
    <row r="708" spans="1:28" s="18" customFormat="1" ht="15" x14ac:dyDescent="0.25">
      <c r="A708" s="136"/>
      <c r="C708" s="76"/>
      <c r="D708" s="57"/>
      <c r="E708" s="57"/>
      <c r="F708" s="57"/>
      <c r="G708" s="57"/>
      <c r="I708" s="34" t="str">
        <f t="shared" si="10"/>
        <v/>
      </c>
      <c r="J708" s="34"/>
      <c r="K708" s="34"/>
      <c r="L708" s="34"/>
      <c r="M708" s="34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29"/>
      <c r="Y708" s="35"/>
      <c r="Z708" s="35"/>
      <c r="AA708" s="35"/>
      <c r="AB708" s="35"/>
    </row>
    <row r="709" spans="1:28" s="18" customFormat="1" ht="15" x14ac:dyDescent="0.25">
      <c r="A709" s="136"/>
      <c r="C709" s="76"/>
      <c r="D709" s="57"/>
      <c r="E709" s="57"/>
      <c r="F709" s="57"/>
      <c r="G709" s="57"/>
      <c r="I709" s="34" t="str">
        <f t="shared" si="10"/>
        <v/>
      </c>
      <c r="J709" s="34"/>
      <c r="K709" s="34"/>
      <c r="L709" s="34"/>
      <c r="M709" s="34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29"/>
      <c r="Y709" s="35"/>
      <c r="Z709" s="35"/>
      <c r="AA709" s="35"/>
      <c r="AB709" s="35"/>
    </row>
    <row r="710" spans="1:28" s="18" customFormat="1" ht="15" x14ac:dyDescent="0.25">
      <c r="A710" s="136"/>
      <c r="C710" s="76"/>
      <c r="D710" s="57"/>
      <c r="E710" s="57"/>
      <c r="F710" s="57"/>
      <c r="G710" s="57"/>
      <c r="I710" s="34" t="str">
        <f t="shared" si="10"/>
        <v/>
      </c>
      <c r="J710" s="34"/>
      <c r="K710" s="34"/>
      <c r="L710" s="34"/>
      <c r="M710" s="34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29"/>
      <c r="Y710" s="35"/>
      <c r="Z710" s="35"/>
      <c r="AA710" s="35"/>
      <c r="AB710" s="35"/>
    </row>
    <row r="711" spans="1:28" s="18" customFormat="1" ht="15" x14ac:dyDescent="0.25">
      <c r="A711" s="136"/>
      <c r="C711" s="76"/>
      <c r="D711" s="57"/>
      <c r="E711" s="57"/>
      <c r="F711" s="57"/>
      <c r="G711" s="57"/>
      <c r="I711" s="34" t="str">
        <f t="shared" ref="I711:I774" si="11">IF(C711="","",VLOOKUP(MONTH(C711),$O$5:$P$16,2,FALSE))</f>
        <v/>
      </c>
      <c r="J711" s="34"/>
      <c r="K711" s="34"/>
      <c r="L711" s="34"/>
      <c r="M711" s="34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29"/>
      <c r="Y711" s="35"/>
      <c r="Z711" s="35"/>
      <c r="AA711" s="35"/>
      <c r="AB711" s="35"/>
    </row>
    <row r="712" spans="1:28" s="18" customFormat="1" ht="15" x14ac:dyDescent="0.25">
      <c r="A712" s="136"/>
      <c r="C712" s="76"/>
      <c r="D712" s="57"/>
      <c r="E712" s="57"/>
      <c r="F712" s="57"/>
      <c r="G712" s="57"/>
      <c r="I712" s="34" t="str">
        <f t="shared" si="11"/>
        <v/>
      </c>
      <c r="J712" s="34"/>
      <c r="K712" s="34"/>
      <c r="L712" s="34"/>
      <c r="M712" s="34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29"/>
      <c r="Y712" s="35"/>
      <c r="Z712" s="35"/>
      <c r="AA712" s="35"/>
      <c r="AB712" s="35"/>
    </row>
    <row r="713" spans="1:28" s="18" customFormat="1" ht="15" x14ac:dyDescent="0.25">
      <c r="A713" s="136"/>
      <c r="C713" s="76"/>
      <c r="D713" s="57"/>
      <c r="E713" s="57"/>
      <c r="F713" s="57"/>
      <c r="G713" s="57"/>
      <c r="I713" s="34" t="str">
        <f t="shared" si="11"/>
        <v/>
      </c>
      <c r="J713" s="34"/>
      <c r="K713" s="34"/>
      <c r="L713" s="34"/>
      <c r="M713" s="34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29"/>
      <c r="Y713" s="35"/>
      <c r="Z713" s="35"/>
      <c r="AA713" s="35"/>
      <c r="AB713" s="35"/>
    </row>
    <row r="714" spans="1:28" s="18" customFormat="1" ht="15" x14ac:dyDescent="0.25">
      <c r="A714" s="136"/>
      <c r="C714" s="76"/>
      <c r="D714" s="57"/>
      <c r="E714" s="57"/>
      <c r="F714" s="57"/>
      <c r="G714" s="57"/>
      <c r="I714" s="34" t="str">
        <f t="shared" si="11"/>
        <v/>
      </c>
      <c r="J714" s="34"/>
      <c r="K714" s="34"/>
      <c r="L714" s="34"/>
      <c r="M714" s="34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29"/>
      <c r="Y714" s="35"/>
      <c r="Z714" s="35"/>
      <c r="AA714" s="35"/>
      <c r="AB714" s="35"/>
    </row>
    <row r="715" spans="1:28" s="18" customFormat="1" ht="15" x14ac:dyDescent="0.25">
      <c r="A715" s="136"/>
      <c r="C715" s="76"/>
      <c r="D715" s="57"/>
      <c r="E715" s="57"/>
      <c r="F715" s="57"/>
      <c r="G715" s="57"/>
      <c r="I715" s="34" t="str">
        <f t="shared" si="11"/>
        <v/>
      </c>
      <c r="J715" s="34"/>
      <c r="K715" s="34"/>
      <c r="L715" s="34"/>
      <c r="M715" s="34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29"/>
      <c r="Y715" s="35"/>
      <c r="Z715" s="35"/>
      <c r="AA715" s="35"/>
      <c r="AB715" s="35"/>
    </row>
    <row r="716" spans="1:28" s="18" customFormat="1" ht="15" x14ac:dyDescent="0.25">
      <c r="A716" s="136"/>
      <c r="C716" s="76"/>
      <c r="D716" s="57"/>
      <c r="E716" s="57"/>
      <c r="F716" s="57"/>
      <c r="G716" s="57"/>
      <c r="I716" s="34" t="str">
        <f t="shared" si="11"/>
        <v/>
      </c>
      <c r="J716" s="34"/>
      <c r="K716" s="34"/>
      <c r="L716" s="34"/>
      <c r="M716" s="34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29"/>
      <c r="Y716" s="35"/>
      <c r="Z716" s="35"/>
      <c r="AA716" s="35"/>
      <c r="AB716" s="35"/>
    </row>
    <row r="717" spans="1:28" s="18" customFormat="1" ht="15" x14ac:dyDescent="0.25">
      <c r="A717" s="136"/>
      <c r="C717" s="76"/>
      <c r="D717" s="57"/>
      <c r="E717" s="57"/>
      <c r="F717" s="57"/>
      <c r="G717" s="57"/>
      <c r="I717" s="34" t="str">
        <f t="shared" si="11"/>
        <v/>
      </c>
      <c r="J717" s="34"/>
      <c r="K717" s="34"/>
      <c r="L717" s="34"/>
      <c r="M717" s="34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29"/>
      <c r="Y717" s="35"/>
      <c r="Z717" s="35"/>
      <c r="AA717" s="35"/>
      <c r="AB717" s="35"/>
    </row>
    <row r="718" spans="1:28" s="18" customFormat="1" ht="15" x14ac:dyDescent="0.25">
      <c r="A718" s="136"/>
      <c r="C718" s="76"/>
      <c r="D718" s="57"/>
      <c r="E718" s="57"/>
      <c r="F718" s="57"/>
      <c r="G718" s="57"/>
      <c r="I718" s="34" t="str">
        <f t="shared" si="11"/>
        <v/>
      </c>
      <c r="J718" s="34"/>
      <c r="K718" s="34"/>
      <c r="L718" s="34"/>
      <c r="M718" s="34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29"/>
      <c r="Y718" s="35"/>
      <c r="Z718" s="35"/>
      <c r="AA718" s="35"/>
      <c r="AB718" s="35"/>
    </row>
    <row r="719" spans="1:28" s="18" customFormat="1" ht="15" x14ac:dyDescent="0.25">
      <c r="A719" s="136"/>
      <c r="C719" s="76"/>
      <c r="D719" s="57"/>
      <c r="E719" s="57"/>
      <c r="F719" s="57"/>
      <c r="G719" s="57"/>
      <c r="I719" s="34" t="str">
        <f t="shared" si="11"/>
        <v/>
      </c>
      <c r="J719" s="34"/>
      <c r="K719" s="34"/>
      <c r="L719" s="34"/>
      <c r="M719" s="34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29"/>
      <c r="Y719" s="35"/>
      <c r="Z719" s="35"/>
      <c r="AA719" s="35"/>
      <c r="AB719" s="35"/>
    </row>
    <row r="720" spans="1:28" s="18" customFormat="1" ht="15" x14ac:dyDescent="0.25">
      <c r="A720" s="136"/>
      <c r="C720" s="76"/>
      <c r="D720" s="57"/>
      <c r="E720" s="57"/>
      <c r="F720" s="57"/>
      <c r="G720" s="57"/>
      <c r="I720" s="34" t="str">
        <f t="shared" si="11"/>
        <v/>
      </c>
      <c r="J720" s="34"/>
      <c r="K720" s="34"/>
      <c r="L720" s="34"/>
      <c r="M720" s="34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29"/>
      <c r="Y720" s="35"/>
      <c r="Z720" s="35"/>
      <c r="AA720" s="35"/>
      <c r="AB720" s="35"/>
    </row>
    <row r="721" spans="1:28" s="18" customFormat="1" ht="15" x14ac:dyDescent="0.25">
      <c r="A721" s="136"/>
      <c r="C721" s="76"/>
      <c r="D721" s="57"/>
      <c r="E721" s="57"/>
      <c r="F721" s="57"/>
      <c r="G721" s="57"/>
      <c r="I721" s="34" t="str">
        <f t="shared" si="11"/>
        <v/>
      </c>
      <c r="J721" s="34"/>
      <c r="K721" s="34"/>
      <c r="L721" s="34"/>
      <c r="M721" s="34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29"/>
      <c r="Y721" s="35"/>
      <c r="Z721" s="35"/>
      <c r="AA721" s="35"/>
      <c r="AB721" s="35"/>
    </row>
    <row r="722" spans="1:28" s="18" customFormat="1" ht="15" x14ac:dyDescent="0.25">
      <c r="A722" s="136"/>
      <c r="C722" s="76"/>
      <c r="D722" s="57"/>
      <c r="E722" s="57"/>
      <c r="F722" s="57"/>
      <c r="G722" s="57"/>
      <c r="I722" s="34" t="str">
        <f t="shared" si="11"/>
        <v/>
      </c>
      <c r="J722" s="34"/>
      <c r="K722" s="34"/>
      <c r="L722" s="34"/>
      <c r="M722" s="34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29"/>
      <c r="Y722" s="35"/>
      <c r="Z722" s="35"/>
      <c r="AA722" s="35"/>
      <c r="AB722" s="35"/>
    </row>
    <row r="723" spans="1:28" s="18" customFormat="1" ht="15" x14ac:dyDescent="0.25">
      <c r="A723" s="136"/>
      <c r="C723" s="76"/>
      <c r="D723" s="57"/>
      <c r="E723" s="57"/>
      <c r="F723" s="57"/>
      <c r="G723" s="57"/>
      <c r="I723" s="34" t="str">
        <f t="shared" si="11"/>
        <v/>
      </c>
      <c r="J723" s="34"/>
      <c r="K723" s="34"/>
      <c r="L723" s="34"/>
      <c r="M723" s="34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29"/>
      <c r="Y723" s="35"/>
      <c r="Z723" s="35"/>
      <c r="AA723" s="35"/>
      <c r="AB723" s="35"/>
    </row>
    <row r="724" spans="1:28" s="18" customFormat="1" ht="15" x14ac:dyDescent="0.25">
      <c r="A724" s="136"/>
      <c r="C724" s="76"/>
      <c r="D724" s="57"/>
      <c r="E724" s="57"/>
      <c r="F724" s="57"/>
      <c r="G724" s="57"/>
      <c r="I724" s="34" t="str">
        <f t="shared" si="11"/>
        <v/>
      </c>
      <c r="J724" s="34"/>
      <c r="K724" s="34"/>
      <c r="L724" s="34"/>
      <c r="M724" s="34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29"/>
      <c r="Y724" s="35"/>
      <c r="Z724" s="35"/>
      <c r="AA724" s="35"/>
      <c r="AB724" s="35"/>
    </row>
    <row r="725" spans="1:28" s="18" customFormat="1" ht="15" x14ac:dyDescent="0.25">
      <c r="A725" s="136"/>
      <c r="C725" s="76"/>
      <c r="D725" s="57"/>
      <c r="E725" s="57"/>
      <c r="F725" s="57"/>
      <c r="G725" s="57"/>
      <c r="I725" s="34" t="str">
        <f t="shared" si="11"/>
        <v/>
      </c>
      <c r="J725" s="34"/>
      <c r="K725" s="34"/>
      <c r="L725" s="34"/>
      <c r="M725" s="34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29"/>
      <c r="Y725" s="35"/>
      <c r="Z725" s="35"/>
      <c r="AA725" s="35"/>
      <c r="AB725" s="35"/>
    </row>
    <row r="726" spans="1:28" s="18" customFormat="1" ht="15" x14ac:dyDescent="0.25">
      <c r="A726" s="136"/>
      <c r="C726" s="76"/>
      <c r="D726" s="57"/>
      <c r="E726" s="57"/>
      <c r="F726" s="57"/>
      <c r="G726" s="57"/>
      <c r="I726" s="34" t="str">
        <f t="shared" si="11"/>
        <v/>
      </c>
      <c r="J726" s="34"/>
      <c r="K726" s="34"/>
      <c r="L726" s="34"/>
      <c r="M726" s="34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29"/>
      <c r="Y726" s="35"/>
      <c r="Z726" s="35"/>
      <c r="AA726" s="35"/>
      <c r="AB726" s="35"/>
    </row>
    <row r="727" spans="1:28" s="18" customFormat="1" ht="15" x14ac:dyDescent="0.25">
      <c r="A727" s="136"/>
      <c r="C727" s="76"/>
      <c r="D727" s="57"/>
      <c r="E727" s="57"/>
      <c r="F727" s="57"/>
      <c r="G727" s="57"/>
      <c r="I727" s="34" t="str">
        <f t="shared" si="11"/>
        <v/>
      </c>
      <c r="J727" s="34"/>
      <c r="K727" s="34"/>
      <c r="L727" s="34"/>
      <c r="M727" s="34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29"/>
      <c r="Y727" s="35"/>
      <c r="Z727" s="35"/>
      <c r="AA727" s="35"/>
      <c r="AB727" s="35"/>
    </row>
    <row r="728" spans="1:28" s="18" customFormat="1" ht="15" x14ac:dyDescent="0.25">
      <c r="A728" s="136"/>
      <c r="C728" s="76"/>
      <c r="D728" s="57"/>
      <c r="E728" s="57"/>
      <c r="F728" s="57"/>
      <c r="G728" s="57"/>
      <c r="I728" s="34" t="str">
        <f t="shared" si="11"/>
        <v/>
      </c>
      <c r="J728" s="34"/>
      <c r="K728" s="34"/>
      <c r="L728" s="34"/>
      <c r="M728" s="34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29"/>
      <c r="Y728" s="35"/>
      <c r="Z728" s="35"/>
      <c r="AA728" s="35"/>
      <c r="AB728" s="35"/>
    </row>
    <row r="729" spans="1:28" s="18" customFormat="1" ht="15" x14ac:dyDescent="0.25">
      <c r="A729" s="136"/>
      <c r="C729" s="76"/>
      <c r="D729" s="57"/>
      <c r="E729" s="57"/>
      <c r="F729" s="57"/>
      <c r="G729" s="57"/>
      <c r="I729" s="34" t="str">
        <f t="shared" si="11"/>
        <v/>
      </c>
      <c r="J729" s="34"/>
      <c r="K729" s="34"/>
      <c r="L729" s="34"/>
      <c r="M729" s="34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29"/>
      <c r="Y729" s="35"/>
      <c r="Z729" s="35"/>
      <c r="AA729" s="35"/>
      <c r="AB729" s="35"/>
    </row>
    <row r="730" spans="1:28" s="18" customFormat="1" ht="15" x14ac:dyDescent="0.25">
      <c r="A730" s="136"/>
      <c r="C730" s="76"/>
      <c r="D730" s="57"/>
      <c r="E730" s="57"/>
      <c r="F730" s="57"/>
      <c r="G730" s="57"/>
      <c r="I730" s="34" t="str">
        <f t="shared" si="11"/>
        <v/>
      </c>
      <c r="J730" s="34"/>
      <c r="K730" s="34"/>
      <c r="L730" s="34"/>
      <c r="M730" s="34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29"/>
      <c r="Y730" s="35"/>
      <c r="Z730" s="35"/>
      <c r="AA730" s="35"/>
      <c r="AB730" s="35"/>
    </row>
    <row r="731" spans="1:28" s="18" customFormat="1" ht="15" x14ac:dyDescent="0.25">
      <c r="A731" s="136"/>
      <c r="C731" s="76"/>
      <c r="D731" s="57"/>
      <c r="E731" s="57"/>
      <c r="F731" s="57"/>
      <c r="G731" s="57"/>
      <c r="I731" s="34" t="str">
        <f t="shared" si="11"/>
        <v/>
      </c>
      <c r="J731" s="34"/>
      <c r="K731" s="34"/>
      <c r="L731" s="34"/>
      <c r="M731" s="34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29"/>
      <c r="Y731" s="35"/>
      <c r="Z731" s="35"/>
      <c r="AA731" s="35"/>
      <c r="AB731" s="35"/>
    </row>
    <row r="732" spans="1:28" s="18" customFormat="1" ht="15" x14ac:dyDescent="0.25">
      <c r="A732" s="136"/>
      <c r="C732" s="76"/>
      <c r="D732" s="57"/>
      <c r="E732" s="57"/>
      <c r="F732" s="57"/>
      <c r="G732" s="57"/>
      <c r="I732" s="34" t="str">
        <f t="shared" si="11"/>
        <v/>
      </c>
      <c r="J732" s="34"/>
      <c r="K732" s="34"/>
      <c r="L732" s="34"/>
      <c r="M732" s="34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29"/>
      <c r="Y732" s="35"/>
      <c r="Z732" s="35"/>
      <c r="AA732" s="35"/>
      <c r="AB732" s="35"/>
    </row>
    <row r="733" spans="1:28" s="18" customFormat="1" ht="15" x14ac:dyDescent="0.25">
      <c r="A733" s="136"/>
      <c r="C733" s="76"/>
      <c r="D733" s="57"/>
      <c r="E733" s="57"/>
      <c r="F733" s="57"/>
      <c r="G733" s="57"/>
      <c r="I733" s="34" t="str">
        <f t="shared" si="11"/>
        <v/>
      </c>
      <c r="J733" s="34"/>
      <c r="K733" s="34"/>
      <c r="L733" s="34"/>
      <c r="M733" s="34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29"/>
      <c r="Y733" s="35"/>
      <c r="Z733" s="35"/>
      <c r="AA733" s="35"/>
      <c r="AB733" s="35"/>
    </row>
    <row r="734" spans="1:28" s="18" customFormat="1" ht="15" x14ac:dyDescent="0.25">
      <c r="A734" s="136"/>
      <c r="C734" s="76"/>
      <c r="D734" s="57"/>
      <c r="E734" s="57"/>
      <c r="F734" s="57"/>
      <c r="G734" s="57"/>
      <c r="I734" s="34" t="str">
        <f t="shared" si="11"/>
        <v/>
      </c>
      <c r="J734" s="34"/>
      <c r="K734" s="34"/>
      <c r="L734" s="34"/>
      <c r="M734" s="34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29"/>
      <c r="Y734" s="35"/>
      <c r="Z734" s="35"/>
      <c r="AA734" s="35"/>
      <c r="AB734" s="35"/>
    </row>
    <row r="735" spans="1:28" s="18" customFormat="1" ht="15" x14ac:dyDescent="0.25">
      <c r="A735" s="136"/>
      <c r="C735" s="76"/>
      <c r="D735" s="57"/>
      <c r="E735" s="57"/>
      <c r="F735" s="57"/>
      <c r="G735" s="57"/>
      <c r="I735" s="34" t="str">
        <f t="shared" si="11"/>
        <v/>
      </c>
      <c r="J735" s="34"/>
      <c r="K735" s="34"/>
      <c r="L735" s="34"/>
      <c r="M735" s="34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29"/>
      <c r="Y735" s="35"/>
      <c r="Z735" s="35"/>
      <c r="AA735" s="35"/>
      <c r="AB735" s="35"/>
    </row>
    <row r="736" spans="1:28" s="18" customFormat="1" ht="15" x14ac:dyDescent="0.25">
      <c r="A736" s="136"/>
      <c r="C736" s="76"/>
      <c r="D736" s="57"/>
      <c r="E736" s="57"/>
      <c r="F736" s="57"/>
      <c r="G736" s="57"/>
      <c r="I736" s="34" t="str">
        <f t="shared" si="11"/>
        <v/>
      </c>
      <c r="J736" s="34"/>
      <c r="K736" s="34"/>
      <c r="L736" s="34"/>
      <c r="M736" s="34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29"/>
      <c r="Y736" s="35"/>
      <c r="Z736" s="35"/>
      <c r="AA736" s="35"/>
      <c r="AB736" s="35"/>
    </row>
    <row r="737" spans="1:28" s="18" customFormat="1" ht="15" x14ac:dyDescent="0.25">
      <c r="A737" s="136"/>
      <c r="C737" s="76"/>
      <c r="D737" s="57"/>
      <c r="E737" s="57"/>
      <c r="F737" s="57"/>
      <c r="G737" s="57"/>
      <c r="I737" s="34" t="str">
        <f t="shared" si="11"/>
        <v/>
      </c>
      <c r="J737" s="34"/>
      <c r="K737" s="34"/>
      <c r="L737" s="34"/>
      <c r="M737" s="34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29"/>
      <c r="Y737" s="35"/>
      <c r="Z737" s="35"/>
      <c r="AA737" s="35"/>
      <c r="AB737" s="35"/>
    </row>
    <row r="738" spans="1:28" s="18" customFormat="1" ht="15" x14ac:dyDescent="0.25">
      <c r="A738" s="136"/>
      <c r="C738" s="76"/>
      <c r="D738" s="57"/>
      <c r="E738" s="57"/>
      <c r="F738" s="57"/>
      <c r="G738" s="57"/>
      <c r="I738" s="34" t="str">
        <f t="shared" si="11"/>
        <v/>
      </c>
      <c r="J738" s="34"/>
      <c r="K738" s="34"/>
      <c r="L738" s="34"/>
      <c r="M738" s="34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29"/>
      <c r="Y738" s="35"/>
      <c r="Z738" s="35"/>
      <c r="AA738" s="35"/>
      <c r="AB738" s="35"/>
    </row>
    <row r="739" spans="1:28" s="18" customFormat="1" ht="15" x14ac:dyDescent="0.25">
      <c r="A739" s="136"/>
      <c r="C739" s="76"/>
      <c r="D739" s="57"/>
      <c r="E739" s="57"/>
      <c r="F739" s="57"/>
      <c r="G739" s="57"/>
      <c r="I739" s="34" t="str">
        <f t="shared" si="11"/>
        <v/>
      </c>
      <c r="J739" s="34"/>
      <c r="K739" s="34"/>
      <c r="L739" s="34"/>
      <c r="M739" s="34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29"/>
      <c r="Y739" s="35"/>
      <c r="Z739" s="35"/>
      <c r="AA739" s="35"/>
      <c r="AB739" s="35"/>
    </row>
    <row r="740" spans="1:28" s="18" customFormat="1" ht="15" x14ac:dyDescent="0.25">
      <c r="A740" s="136"/>
      <c r="C740" s="76"/>
      <c r="D740" s="57"/>
      <c r="E740" s="57"/>
      <c r="F740" s="57"/>
      <c r="G740" s="57"/>
      <c r="I740" s="34" t="str">
        <f t="shared" si="11"/>
        <v/>
      </c>
      <c r="J740" s="34"/>
      <c r="K740" s="34"/>
      <c r="L740" s="34"/>
      <c r="M740" s="34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29"/>
      <c r="Y740" s="35"/>
      <c r="Z740" s="35"/>
      <c r="AA740" s="35"/>
      <c r="AB740" s="35"/>
    </row>
    <row r="741" spans="1:28" s="18" customFormat="1" ht="15" x14ac:dyDescent="0.25">
      <c r="A741" s="136"/>
      <c r="C741" s="76"/>
      <c r="D741" s="57"/>
      <c r="E741" s="57"/>
      <c r="F741" s="57"/>
      <c r="G741" s="57"/>
      <c r="I741" s="34" t="str">
        <f t="shared" si="11"/>
        <v/>
      </c>
      <c r="J741" s="34"/>
      <c r="K741" s="34"/>
      <c r="L741" s="34"/>
      <c r="M741" s="34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29"/>
      <c r="Y741" s="35"/>
      <c r="Z741" s="35"/>
      <c r="AA741" s="35"/>
      <c r="AB741" s="35"/>
    </row>
    <row r="742" spans="1:28" s="18" customFormat="1" ht="15" x14ac:dyDescent="0.25">
      <c r="A742" s="136"/>
      <c r="C742" s="76"/>
      <c r="D742" s="57"/>
      <c r="E742" s="57"/>
      <c r="F742" s="57"/>
      <c r="G742" s="57"/>
      <c r="I742" s="34" t="str">
        <f t="shared" si="11"/>
        <v/>
      </c>
      <c r="J742" s="34"/>
      <c r="K742" s="34"/>
      <c r="L742" s="34"/>
      <c r="M742" s="34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29"/>
      <c r="Y742" s="35"/>
      <c r="Z742" s="35"/>
      <c r="AA742" s="35"/>
      <c r="AB742" s="35"/>
    </row>
    <row r="743" spans="1:28" s="18" customFormat="1" ht="15" x14ac:dyDescent="0.25">
      <c r="A743" s="136"/>
      <c r="C743" s="76"/>
      <c r="D743" s="57"/>
      <c r="E743" s="57"/>
      <c r="F743" s="57"/>
      <c r="G743" s="57"/>
      <c r="I743" s="34" t="str">
        <f t="shared" si="11"/>
        <v/>
      </c>
      <c r="J743" s="34"/>
      <c r="K743" s="34"/>
      <c r="L743" s="34"/>
      <c r="M743" s="34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29"/>
      <c r="Y743" s="35"/>
      <c r="Z743" s="35"/>
      <c r="AA743" s="35"/>
      <c r="AB743" s="35"/>
    </row>
    <row r="744" spans="1:28" s="18" customFormat="1" ht="15" x14ac:dyDescent="0.25">
      <c r="A744" s="136"/>
      <c r="C744" s="76"/>
      <c r="D744" s="57"/>
      <c r="E744" s="57"/>
      <c r="F744" s="57"/>
      <c r="G744" s="57"/>
      <c r="I744" s="34" t="str">
        <f t="shared" si="11"/>
        <v/>
      </c>
      <c r="J744" s="34"/>
      <c r="K744" s="34"/>
      <c r="L744" s="34"/>
      <c r="M744" s="34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29"/>
      <c r="Y744" s="35"/>
      <c r="Z744" s="35"/>
      <c r="AA744" s="35"/>
      <c r="AB744" s="35"/>
    </row>
    <row r="745" spans="1:28" s="18" customFormat="1" ht="15" x14ac:dyDescent="0.25">
      <c r="A745" s="136"/>
      <c r="C745" s="76"/>
      <c r="D745" s="57"/>
      <c r="E745" s="57"/>
      <c r="F745" s="57"/>
      <c r="G745" s="57"/>
      <c r="I745" s="34" t="str">
        <f t="shared" si="11"/>
        <v/>
      </c>
      <c r="J745" s="34"/>
      <c r="K745" s="34"/>
      <c r="L745" s="34"/>
      <c r="M745" s="34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29"/>
      <c r="Y745" s="35"/>
      <c r="Z745" s="35"/>
      <c r="AA745" s="35"/>
      <c r="AB745" s="35"/>
    </row>
    <row r="746" spans="1:28" s="18" customFormat="1" ht="15" x14ac:dyDescent="0.25">
      <c r="A746" s="136"/>
      <c r="C746" s="76"/>
      <c r="D746" s="57"/>
      <c r="E746" s="57"/>
      <c r="F746" s="57"/>
      <c r="G746" s="57"/>
      <c r="I746" s="34" t="str">
        <f t="shared" si="11"/>
        <v/>
      </c>
      <c r="J746" s="34"/>
      <c r="K746" s="34"/>
      <c r="L746" s="34"/>
      <c r="M746" s="34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29"/>
      <c r="Y746" s="35"/>
      <c r="Z746" s="35"/>
      <c r="AA746" s="35"/>
      <c r="AB746" s="35"/>
    </row>
    <row r="747" spans="1:28" s="18" customFormat="1" ht="15" x14ac:dyDescent="0.25">
      <c r="A747" s="136"/>
      <c r="C747" s="76"/>
      <c r="D747" s="57"/>
      <c r="E747" s="57"/>
      <c r="F747" s="57"/>
      <c r="G747" s="57"/>
      <c r="I747" s="34" t="str">
        <f t="shared" si="11"/>
        <v/>
      </c>
      <c r="J747" s="34"/>
      <c r="K747" s="34"/>
      <c r="L747" s="34"/>
      <c r="M747" s="34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29"/>
      <c r="Y747" s="35"/>
      <c r="Z747" s="35"/>
      <c r="AA747" s="35"/>
      <c r="AB747" s="35"/>
    </row>
    <row r="748" spans="1:28" s="18" customFormat="1" ht="15" x14ac:dyDescent="0.25">
      <c r="A748" s="136"/>
      <c r="C748" s="76"/>
      <c r="D748" s="57"/>
      <c r="E748" s="57"/>
      <c r="F748" s="57"/>
      <c r="G748" s="57"/>
      <c r="I748" s="34" t="str">
        <f t="shared" si="11"/>
        <v/>
      </c>
      <c r="J748" s="34"/>
      <c r="K748" s="34"/>
      <c r="L748" s="34"/>
      <c r="M748" s="34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29"/>
      <c r="Y748" s="35"/>
      <c r="Z748" s="35"/>
      <c r="AA748" s="35"/>
      <c r="AB748" s="35"/>
    </row>
    <row r="749" spans="1:28" s="18" customFormat="1" ht="15" x14ac:dyDescent="0.25">
      <c r="A749" s="136"/>
      <c r="C749" s="76"/>
      <c r="D749" s="57"/>
      <c r="E749" s="57"/>
      <c r="F749" s="57"/>
      <c r="G749" s="57"/>
      <c r="I749" s="34" t="str">
        <f t="shared" si="11"/>
        <v/>
      </c>
      <c r="J749" s="34"/>
      <c r="K749" s="34"/>
      <c r="L749" s="34"/>
      <c r="M749" s="34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29"/>
      <c r="Y749" s="35"/>
      <c r="Z749" s="35"/>
      <c r="AA749" s="35"/>
      <c r="AB749" s="35"/>
    </row>
    <row r="750" spans="1:28" s="18" customFormat="1" ht="15" x14ac:dyDescent="0.25">
      <c r="A750" s="136"/>
      <c r="C750" s="76"/>
      <c r="D750" s="57"/>
      <c r="E750" s="57"/>
      <c r="F750" s="57"/>
      <c r="G750" s="57"/>
      <c r="I750" s="34" t="str">
        <f t="shared" si="11"/>
        <v/>
      </c>
      <c r="J750" s="34"/>
      <c r="K750" s="34"/>
      <c r="L750" s="34"/>
      <c r="M750" s="34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29"/>
      <c r="Y750" s="35"/>
      <c r="Z750" s="35"/>
      <c r="AA750" s="35"/>
      <c r="AB750" s="35"/>
    </row>
    <row r="751" spans="1:28" s="18" customFormat="1" ht="15" x14ac:dyDescent="0.25">
      <c r="A751" s="136"/>
      <c r="C751" s="76"/>
      <c r="D751" s="57"/>
      <c r="E751" s="57"/>
      <c r="F751" s="57"/>
      <c r="G751" s="57"/>
      <c r="I751" s="34" t="str">
        <f t="shared" si="11"/>
        <v/>
      </c>
      <c r="J751" s="34"/>
      <c r="K751" s="34"/>
      <c r="L751" s="34"/>
      <c r="M751" s="34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29"/>
      <c r="Y751" s="35"/>
      <c r="Z751" s="35"/>
      <c r="AA751" s="35"/>
      <c r="AB751" s="35"/>
    </row>
    <row r="752" spans="1:28" s="18" customFormat="1" ht="15" x14ac:dyDescent="0.25">
      <c r="A752" s="136"/>
      <c r="C752" s="76"/>
      <c r="D752" s="57"/>
      <c r="E752" s="57"/>
      <c r="F752" s="57"/>
      <c r="G752" s="57"/>
      <c r="I752" s="34" t="str">
        <f t="shared" si="11"/>
        <v/>
      </c>
      <c r="J752" s="34"/>
      <c r="K752" s="34"/>
      <c r="L752" s="34"/>
      <c r="M752" s="34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29"/>
      <c r="Y752" s="35"/>
      <c r="Z752" s="35"/>
      <c r="AA752" s="35"/>
      <c r="AB752" s="35"/>
    </row>
    <row r="753" spans="1:28" s="18" customFormat="1" ht="15" x14ac:dyDescent="0.25">
      <c r="A753" s="136"/>
      <c r="C753" s="76"/>
      <c r="D753" s="57"/>
      <c r="E753" s="57"/>
      <c r="F753" s="57"/>
      <c r="G753" s="57"/>
      <c r="I753" s="34" t="str">
        <f t="shared" si="11"/>
        <v/>
      </c>
      <c r="J753" s="34"/>
      <c r="K753" s="34"/>
      <c r="L753" s="34"/>
      <c r="M753" s="34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29"/>
      <c r="Y753" s="35"/>
      <c r="Z753" s="35"/>
      <c r="AA753" s="35"/>
      <c r="AB753" s="35"/>
    </row>
    <row r="754" spans="1:28" s="18" customFormat="1" ht="15" x14ac:dyDescent="0.25">
      <c r="A754" s="136"/>
      <c r="C754" s="76"/>
      <c r="D754" s="57"/>
      <c r="E754" s="57"/>
      <c r="F754" s="57"/>
      <c r="G754" s="57"/>
      <c r="I754" s="34" t="str">
        <f t="shared" si="11"/>
        <v/>
      </c>
      <c r="J754" s="34"/>
      <c r="K754" s="34"/>
      <c r="L754" s="34"/>
      <c r="M754" s="34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29"/>
      <c r="Y754" s="35"/>
      <c r="Z754" s="35"/>
      <c r="AA754" s="35"/>
      <c r="AB754" s="35"/>
    </row>
    <row r="755" spans="1:28" s="18" customFormat="1" ht="15" x14ac:dyDescent="0.25">
      <c r="A755" s="136"/>
      <c r="C755" s="76"/>
      <c r="D755" s="57"/>
      <c r="E755" s="57"/>
      <c r="F755" s="57"/>
      <c r="G755" s="57"/>
      <c r="I755" s="34" t="str">
        <f t="shared" si="11"/>
        <v/>
      </c>
      <c r="J755" s="34"/>
      <c r="K755" s="34"/>
      <c r="L755" s="34"/>
      <c r="M755" s="34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29"/>
      <c r="Y755" s="35"/>
      <c r="Z755" s="35"/>
      <c r="AA755" s="35"/>
      <c r="AB755" s="35"/>
    </row>
    <row r="756" spans="1:28" s="18" customFormat="1" ht="15" x14ac:dyDescent="0.25">
      <c r="A756" s="136"/>
      <c r="C756" s="76"/>
      <c r="D756" s="57"/>
      <c r="E756" s="57"/>
      <c r="F756" s="57"/>
      <c r="G756" s="57"/>
      <c r="I756" s="34" t="str">
        <f t="shared" si="11"/>
        <v/>
      </c>
      <c r="J756" s="34"/>
      <c r="K756" s="34"/>
      <c r="L756" s="34"/>
      <c r="M756" s="34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29"/>
      <c r="Y756" s="35"/>
      <c r="Z756" s="35"/>
      <c r="AA756" s="35"/>
      <c r="AB756" s="35"/>
    </row>
    <row r="757" spans="1:28" s="18" customFormat="1" ht="15" x14ac:dyDescent="0.25">
      <c r="A757" s="136"/>
      <c r="C757" s="76"/>
      <c r="D757" s="57"/>
      <c r="E757" s="57"/>
      <c r="F757" s="57"/>
      <c r="G757" s="57"/>
      <c r="I757" s="34" t="str">
        <f t="shared" si="11"/>
        <v/>
      </c>
      <c r="J757" s="34"/>
      <c r="K757" s="34"/>
      <c r="L757" s="34"/>
      <c r="M757" s="34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29"/>
      <c r="Y757" s="35"/>
      <c r="Z757" s="35"/>
      <c r="AA757" s="35"/>
      <c r="AB757" s="35"/>
    </row>
    <row r="758" spans="1:28" s="18" customFormat="1" ht="15" x14ac:dyDescent="0.25">
      <c r="A758" s="136"/>
      <c r="C758" s="76"/>
      <c r="D758" s="57"/>
      <c r="E758" s="57"/>
      <c r="F758" s="57"/>
      <c r="G758" s="57"/>
      <c r="I758" s="34" t="str">
        <f t="shared" si="11"/>
        <v/>
      </c>
      <c r="J758" s="34"/>
      <c r="K758" s="34"/>
      <c r="L758" s="34"/>
      <c r="M758" s="34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29"/>
      <c r="Y758" s="35"/>
      <c r="Z758" s="35"/>
      <c r="AA758" s="35"/>
      <c r="AB758" s="35"/>
    </row>
    <row r="759" spans="1:28" s="18" customFormat="1" ht="15" x14ac:dyDescent="0.25">
      <c r="A759" s="136"/>
      <c r="C759" s="76"/>
      <c r="D759" s="57"/>
      <c r="E759" s="57"/>
      <c r="F759" s="57"/>
      <c r="G759" s="57"/>
      <c r="I759" s="34" t="str">
        <f t="shared" si="11"/>
        <v/>
      </c>
      <c r="J759" s="34"/>
      <c r="K759" s="34"/>
      <c r="L759" s="34"/>
      <c r="M759" s="34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29"/>
      <c r="Y759" s="35"/>
      <c r="Z759" s="35"/>
      <c r="AA759" s="35"/>
      <c r="AB759" s="35"/>
    </row>
    <row r="760" spans="1:28" s="18" customFormat="1" ht="15" x14ac:dyDescent="0.25">
      <c r="A760" s="136"/>
      <c r="C760" s="76"/>
      <c r="D760" s="57"/>
      <c r="E760" s="57"/>
      <c r="F760" s="57"/>
      <c r="G760" s="57"/>
      <c r="I760" s="34" t="str">
        <f t="shared" si="11"/>
        <v/>
      </c>
      <c r="J760" s="34"/>
      <c r="K760" s="34"/>
      <c r="L760" s="34"/>
      <c r="M760" s="34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29"/>
      <c r="Y760" s="35"/>
      <c r="Z760" s="35"/>
      <c r="AA760" s="35"/>
      <c r="AB760" s="35"/>
    </row>
    <row r="761" spans="1:28" s="18" customFormat="1" ht="15" x14ac:dyDescent="0.25">
      <c r="A761" s="136"/>
      <c r="C761" s="76"/>
      <c r="D761" s="57"/>
      <c r="E761" s="57"/>
      <c r="F761" s="57"/>
      <c r="G761" s="57"/>
      <c r="I761" s="34" t="str">
        <f t="shared" si="11"/>
        <v/>
      </c>
      <c r="J761" s="34"/>
      <c r="K761" s="34"/>
      <c r="L761" s="34"/>
      <c r="M761" s="34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29"/>
      <c r="Y761" s="35"/>
      <c r="Z761" s="35"/>
      <c r="AA761" s="35"/>
      <c r="AB761" s="35"/>
    </row>
    <row r="762" spans="1:28" s="18" customFormat="1" ht="15" x14ac:dyDescent="0.25">
      <c r="A762" s="136"/>
      <c r="C762" s="76"/>
      <c r="D762" s="57"/>
      <c r="E762" s="57"/>
      <c r="F762" s="57"/>
      <c r="G762" s="57"/>
      <c r="I762" s="34" t="str">
        <f t="shared" si="11"/>
        <v/>
      </c>
      <c r="J762" s="34"/>
      <c r="K762" s="34"/>
      <c r="L762" s="34"/>
      <c r="M762" s="34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29"/>
      <c r="Y762" s="35"/>
      <c r="Z762" s="35"/>
      <c r="AA762" s="35"/>
      <c r="AB762" s="35"/>
    </row>
    <row r="763" spans="1:28" s="18" customFormat="1" ht="15" x14ac:dyDescent="0.25">
      <c r="A763" s="136"/>
      <c r="C763" s="76"/>
      <c r="D763" s="57"/>
      <c r="E763" s="57"/>
      <c r="F763" s="57"/>
      <c r="G763" s="57"/>
      <c r="I763" s="34" t="str">
        <f t="shared" si="11"/>
        <v/>
      </c>
      <c r="J763" s="34"/>
      <c r="K763" s="34"/>
      <c r="L763" s="34"/>
      <c r="M763" s="34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29"/>
      <c r="Y763" s="35"/>
      <c r="Z763" s="35"/>
      <c r="AA763" s="35"/>
      <c r="AB763" s="35"/>
    </row>
    <row r="764" spans="1:28" s="18" customFormat="1" ht="15" x14ac:dyDescent="0.25">
      <c r="A764" s="136"/>
      <c r="C764" s="76"/>
      <c r="D764" s="57"/>
      <c r="E764" s="57"/>
      <c r="F764" s="57"/>
      <c r="G764" s="57"/>
      <c r="I764" s="34" t="str">
        <f t="shared" si="11"/>
        <v/>
      </c>
      <c r="J764" s="34"/>
      <c r="K764" s="34"/>
      <c r="L764" s="34"/>
      <c r="M764" s="34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29"/>
      <c r="Y764" s="35"/>
      <c r="Z764" s="35"/>
      <c r="AA764" s="35"/>
      <c r="AB764" s="35"/>
    </row>
    <row r="765" spans="1:28" s="18" customFormat="1" ht="15" x14ac:dyDescent="0.25">
      <c r="A765" s="136"/>
      <c r="C765" s="76"/>
      <c r="D765" s="57"/>
      <c r="E765" s="57"/>
      <c r="F765" s="57"/>
      <c r="G765" s="57"/>
      <c r="I765" s="34" t="str">
        <f t="shared" si="11"/>
        <v/>
      </c>
      <c r="J765" s="34"/>
      <c r="K765" s="34"/>
      <c r="L765" s="34"/>
      <c r="M765" s="34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29"/>
      <c r="Y765" s="35"/>
      <c r="Z765" s="35"/>
      <c r="AA765" s="35"/>
      <c r="AB765" s="35"/>
    </row>
    <row r="766" spans="1:28" s="18" customFormat="1" ht="15" x14ac:dyDescent="0.25">
      <c r="A766" s="136"/>
      <c r="C766" s="76"/>
      <c r="D766" s="57"/>
      <c r="E766" s="57"/>
      <c r="F766" s="57"/>
      <c r="G766" s="57"/>
      <c r="I766" s="34" t="str">
        <f t="shared" si="11"/>
        <v/>
      </c>
      <c r="J766" s="34"/>
      <c r="K766" s="34"/>
      <c r="L766" s="34"/>
      <c r="M766" s="34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29"/>
      <c r="Y766" s="35"/>
      <c r="Z766" s="35"/>
      <c r="AA766" s="35"/>
      <c r="AB766" s="35"/>
    </row>
    <row r="767" spans="1:28" s="18" customFormat="1" ht="15" x14ac:dyDescent="0.25">
      <c r="A767" s="136"/>
      <c r="C767" s="76"/>
      <c r="D767" s="57"/>
      <c r="E767" s="57"/>
      <c r="F767" s="57"/>
      <c r="G767" s="57"/>
      <c r="I767" s="34" t="str">
        <f t="shared" si="11"/>
        <v/>
      </c>
      <c r="J767" s="34"/>
      <c r="K767" s="34"/>
      <c r="L767" s="34"/>
      <c r="M767" s="34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29"/>
      <c r="Y767" s="35"/>
      <c r="Z767" s="35"/>
      <c r="AA767" s="35"/>
      <c r="AB767" s="35"/>
    </row>
    <row r="768" spans="1:28" s="18" customFormat="1" ht="15" x14ac:dyDescent="0.25">
      <c r="A768" s="136"/>
      <c r="C768" s="76"/>
      <c r="D768" s="57"/>
      <c r="E768" s="57"/>
      <c r="F768" s="57"/>
      <c r="G768" s="57"/>
      <c r="I768" s="34" t="str">
        <f t="shared" si="11"/>
        <v/>
      </c>
      <c r="J768" s="34"/>
      <c r="K768" s="34"/>
      <c r="L768" s="34"/>
      <c r="M768" s="34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29"/>
      <c r="Y768" s="35"/>
      <c r="Z768" s="35"/>
      <c r="AA768" s="35"/>
      <c r="AB768" s="35"/>
    </row>
    <row r="769" spans="1:28" s="18" customFormat="1" ht="15" x14ac:dyDescent="0.25">
      <c r="A769" s="136"/>
      <c r="C769" s="76"/>
      <c r="D769" s="57"/>
      <c r="E769" s="57"/>
      <c r="F769" s="57"/>
      <c r="G769" s="57"/>
      <c r="I769" s="34" t="str">
        <f t="shared" si="11"/>
        <v/>
      </c>
      <c r="J769" s="34"/>
      <c r="K769" s="34"/>
      <c r="L769" s="34"/>
      <c r="M769" s="34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29"/>
      <c r="Y769" s="35"/>
      <c r="Z769" s="35"/>
      <c r="AA769" s="35"/>
      <c r="AB769" s="35"/>
    </row>
    <row r="770" spans="1:28" s="18" customFormat="1" ht="15" x14ac:dyDescent="0.25">
      <c r="A770" s="136"/>
      <c r="C770" s="76"/>
      <c r="D770" s="57"/>
      <c r="E770" s="57"/>
      <c r="F770" s="57"/>
      <c r="G770" s="57"/>
      <c r="I770" s="34" t="str">
        <f t="shared" si="11"/>
        <v/>
      </c>
      <c r="J770" s="34"/>
      <c r="K770" s="34"/>
      <c r="L770" s="34"/>
      <c r="M770" s="34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29"/>
      <c r="Y770" s="35"/>
      <c r="Z770" s="35"/>
      <c r="AA770" s="35"/>
      <c r="AB770" s="35"/>
    </row>
    <row r="771" spans="1:28" s="18" customFormat="1" ht="15" x14ac:dyDescent="0.25">
      <c r="A771" s="136"/>
      <c r="C771" s="76"/>
      <c r="D771" s="57"/>
      <c r="E771" s="57"/>
      <c r="F771" s="57"/>
      <c r="G771" s="57"/>
      <c r="I771" s="34" t="str">
        <f t="shared" si="11"/>
        <v/>
      </c>
      <c r="J771" s="34"/>
      <c r="K771" s="34"/>
      <c r="L771" s="34"/>
      <c r="M771" s="34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29"/>
      <c r="Y771" s="35"/>
      <c r="Z771" s="35"/>
      <c r="AA771" s="35"/>
      <c r="AB771" s="35"/>
    </row>
    <row r="772" spans="1:28" s="18" customFormat="1" ht="15" x14ac:dyDescent="0.25">
      <c r="A772" s="136"/>
      <c r="C772" s="76"/>
      <c r="D772" s="57"/>
      <c r="E772" s="57"/>
      <c r="F772" s="57"/>
      <c r="G772" s="57"/>
      <c r="I772" s="34" t="str">
        <f t="shared" si="11"/>
        <v/>
      </c>
      <c r="J772" s="34"/>
      <c r="K772" s="34"/>
      <c r="L772" s="34"/>
      <c r="M772" s="34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29"/>
      <c r="Y772" s="35"/>
      <c r="Z772" s="35"/>
      <c r="AA772" s="35"/>
      <c r="AB772" s="35"/>
    </row>
    <row r="773" spans="1:28" s="18" customFormat="1" ht="15" x14ac:dyDescent="0.25">
      <c r="A773" s="136"/>
      <c r="C773" s="76"/>
      <c r="D773" s="57"/>
      <c r="E773" s="57"/>
      <c r="F773" s="57"/>
      <c r="G773" s="57"/>
      <c r="I773" s="34" t="str">
        <f t="shared" si="11"/>
        <v/>
      </c>
      <c r="J773" s="34"/>
      <c r="K773" s="34"/>
      <c r="L773" s="34"/>
      <c r="M773" s="34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29"/>
      <c r="Y773" s="35"/>
      <c r="Z773" s="35"/>
      <c r="AA773" s="35"/>
      <c r="AB773" s="35"/>
    </row>
    <row r="774" spans="1:28" s="18" customFormat="1" ht="15" x14ac:dyDescent="0.25">
      <c r="A774" s="136"/>
      <c r="C774" s="76"/>
      <c r="D774" s="57"/>
      <c r="E774" s="57"/>
      <c r="F774" s="57"/>
      <c r="G774" s="57"/>
      <c r="I774" s="34" t="str">
        <f t="shared" si="11"/>
        <v/>
      </c>
      <c r="J774" s="34"/>
      <c r="K774" s="34"/>
      <c r="L774" s="34"/>
      <c r="M774" s="34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29"/>
      <c r="Y774" s="35"/>
      <c r="Z774" s="35"/>
      <c r="AA774" s="35"/>
      <c r="AB774" s="35"/>
    </row>
    <row r="775" spans="1:28" s="18" customFormat="1" ht="15" x14ac:dyDescent="0.25">
      <c r="A775" s="136"/>
      <c r="C775" s="76"/>
      <c r="D775" s="57"/>
      <c r="E775" s="57"/>
      <c r="F775" s="57"/>
      <c r="G775" s="57"/>
      <c r="I775" s="34" t="str">
        <f t="shared" ref="I775:I838" si="12">IF(C775="","",VLOOKUP(MONTH(C775),$O$5:$P$16,2,FALSE))</f>
        <v/>
      </c>
      <c r="J775" s="34"/>
      <c r="K775" s="34"/>
      <c r="L775" s="34"/>
      <c r="M775" s="34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29"/>
      <c r="Y775" s="35"/>
      <c r="Z775" s="35"/>
      <c r="AA775" s="35"/>
      <c r="AB775" s="35"/>
    </row>
    <row r="776" spans="1:28" s="18" customFormat="1" ht="15" x14ac:dyDescent="0.25">
      <c r="A776" s="136"/>
      <c r="C776" s="76"/>
      <c r="D776" s="57"/>
      <c r="E776" s="57"/>
      <c r="F776" s="57"/>
      <c r="G776" s="57"/>
      <c r="I776" s="34" t="str">
        <f t="shared" si="12"/>
        <v/>
      </c>
      <c r="J776" s="34"/>
      <c r="K776" s="34"/>
      <c r="L776" s="34"/>
      <c r="M776" s="34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29"/>
      <c r="Y776" s="35"/>
      <c r="Z776" s="35"/>
      <c r="AA776" s="35"/>
      <c r="AB776" s="35"/>
    </row>
    <row r="777" spans="1:28" s="18" customFormat="1" ht="15" x14ac:dyDescent="0.25">
      <c r="A777" s="136"/>
      <c r="C777" s="76"/>
      <c r="D777" s="57"/>
      <c r="E777" s="57"/>
      <c r="F777" s="57"/>
      <c r="G777" s="57"/>
      <c r="I777" s="34" t="str">
        <f t="shared" si="12"/>
        <v/>
      </c>
      <c r="J777" s="34"/>
      <c r="K777" s="34"/>
      <c r="L777" s="34"/>
      <c r="M777" s="34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29"/>
      <c r="Y777" s="35"/>
      <c r="Z777" s="35"/>
      <c r="AA777" s="35"/>
      <c r="AB777" s="35"/>
    </row>
    <row r="778" spans="1:28" s="18" customFormat="1" ht="15" x14ac:dyDescent="0.25">
      <c r="A778" s="136"/>
      <c r="C778" s="76"/>
      <c r="D778" s="57"/>
      <c r="E778" s="57"/>
      <c r="F778" s="57"/>
      <c r="G778" s="57"/>
      <c r="I778" s="34" t="str">
        <f t="shared" si="12"/>
        <v/>
      </c>
      <c r="J778" s="34"/>
      <c r="K778" s="34"/>
      <c r="L778" s="34"/>
      <c r="M778" s="34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29"/>
      <c r="Y778" s="35"/>
      <c r="Z778" s="35"/>
      <c r="AA778" s="35"/>
      <c r="AB778" s="35"/>
    </row>
    <row r="779" spans="1:28" s="18" customFormat="1" ht="15" x14ac:dyDescent="0.25">
      <c r="A779" s="136"/>
      <c r="C779" s="76"/>
      <c r="D779" s="57"/>
      <c r="E779" s="57"/>
      <c r="F779" s="57"/>
      <c r="G779" s="57"/>
      <c r="I779" s="34" t="str">
        <f t="shared" si="12"/>
        <v/>
      </c>
      <c r="J779" s="34"/>
      <c r="K779" s="34"/>
      <c r="L779" s="34"/>
      <c r="M779" s="34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29"/>
      <c r="Y779" s="35"/>
      <c r="Z779" s="35"/>
      <c r="AA779" s="35"/>
      <c r="AB779" s="35"/>
    </row>
    <row r="780" spans="1:28" s="18" customFormat="1" ht="15" x14ac:dyDescent="0.25">
      <c r="A780" s="136"/>
      <c r="C780" s="76"/>
      <c r="D780" s="57"/>
      <c r="E780" s="57"/>
      <c r="F780" s="57"/>
      <c r="G780" s="57"/>
      <c r="I780" s="34" t="str">
        <f t="shared" si="12"/>
        <v/>
      </c>
      <c r="J780" s="34"/>
      <c r="K780" s="34"/>
      <c r="L780" s="34"/>
      <c r="M780" s="34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29"/>
      <c r="Y780" s="35"/>
      <c r="Z780" s="35"/>
      <c r="AA780" s="35"/>
      <c r="AB780" s="35"/>
    </row>
    <row r="781" spans="1:28" s="18" customFormat="1" ht="15" x14ac:dyDescent="0.25">
      <c r="A781" s="136"/>
      <c r="C781" s="76"/>
      <c r="D781" s="57"/>
      <c r="E781" s="57"/>
      <c r="F781" s="57"/>
      <c r="G781" s="57"/>
      <c r="I781" s="34" t="str">
        <f t="shared" si="12"/>
        <v/>
      </c>
      <c r="J781" s="34"/>
      <c r="K781" s="34"/>
      <c r="L781" s="34"/>
      <c r="M781" s="34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29"/>
      <c r="Y781" s="35"/>
      <c r="Z781" s="35"/>
      <c r="AA781" s="35"/>
      <c r="AB781" s="35"/>
    </row>
    <row r="782" spans="1:28" s="18" customFormat="1" ht="15" x14ac:dyDescent="0.25">
      <c r="A782" s="136"/>
      <c r="C782" s="76"/>
      <c r="D782" s="57"/>
      <c r="E782" s="57"/>
      <c r="F782" s="57"/>
      <c r="G782" s="57"/>
      <c r="I782" s="34" t="str">
        <f t="shared" si="12"/>
        <v/>
      </c>
      <c r="J782" s="34"/>
      <c r="K782" s="34"/>
      <c r="L782" s="34"/>
      <c r="M782" s="34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29"/>
      <c r="Y782" s="35"/>
      <c r="Z782" s="35"/>
      <c r="AA782" s="35"/>
      <c r="AB782" s="35"/>
    </row>
    <row r="783" spans="1:28" s="18" customFormat="1" ht="15" x14ac:dyDescent="0.25">
      <c r="A783" s="136"/>
      <c r="C783" s="76"/>
      <c r="D783" s="57"/>
      <c r="E783" s="57"/>
      <c r="F783" s="57"/>
      <c r="G783" s="57"/>
      <c r="I783" s="34" t="str">
        <f t="shared" si="12"/>
        <v/>
      </c>
      <c r="J783" s="34"/>
      <c r="K783" s="34"/>
      <c r="L783" s="34"/>
      <c r="M783" s="34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29"/>
      <c r="Y783" s="35"/>
      <c r="Z783" s="35"/>
      <c r="AA783" s="35"/>
      <c r="AB783" s="35"/>
    </row>
    <row r="784" spans="1:28" s="18" customFormat="1" ht="15" x14ac:dyDescent="0.25">
      <c r="A784" s="136"/>
      <c r="C784" s="76"/>
      <c r="D784" s="57"/>
      <c r="E784" s="57"/>
      <c r="F784" s="57"/>
      <c r="G784" s="57"/>
      <c r="I784" s="34" t="str">
        <f t="shared" si="12"/>
        <v/>
      </c>
      <c r="J784" s="34"/>
      <c r="K784" s="34"/>
      <c r="L784" s="34"/>
      <c r="M784" s="34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29"/>
      <c r="Y784" s="35"/>
      <c r="Z784" s="35"/>
      <c r="AA784" s="35"/>
      <c r="AB784" s="35"/>
    </row>
    <row r="785" spans="1:28" s="18" customFormat="1" ht="15" x14ac:dyDescent="0.25">
      <c r="A785" s="136"/>
      <c r="C785" s="76"/>
      <c r="D785" s="57"/>
      <c r="E785" s="57"/>
      <c r="F785" s="57"/>
      <c r="G785" s="57"/>
      <c r="I785" s="34" t="str">
        <f t="shared" si="12"/>
        <v/>
      </c>
      <c r="J785" s="34"/>
      <c r="K785" s="34"/>
      <c r="L785" s="34"/>
      <c r="M785" s="34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29"/>
      <c r="Y785" s="35"/>
      <c r="Z785" s="35"/>
      <c r="AA785" s="35"/>
      <c r="AB785" s="35"/>
    </row>
    <row r="786" spans="1:28" s="18" customFormat="1" ht="15" x14ac:dyDescent="0.25">
      <c r="A786" s="136"/>
      <c r="C786" s="76"/>
      <c r="D786" s="57"/>
      <c r="E786" s="57"/>
      <c r="F786" s="57"/>
      <c r="G786" s="57"/>
      <c r="I786" s="34" t="str">
        <f t="shared" si="12"/>
        <v/>
      </c>
      <c r="J786" s="34"/>
      <c r="K786" s="34"/>
      <c r="L786" s="34"/>
      <c r="M786" s="34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29"/>
      <c r="Y786" s="35"/>
      <c r="Z786" s="35"/>
      <c r="AA786" s="35"/>
      <c r="AB786" s="35"/>
    </row>
    <row r="787" spans="1:28" s="18" customFormat="1" ht="15" x14ac:dyDescent="0.25">
      <c r="A787" s="136"/>
      <c r="C787" s="76"/>
      <c r="D787" s="57"/>
      <c r="E787" s="57"/>
      <c r="F787" s="57"/>
      <c r="G787" s="57"/>
      <c r="I787" s="34" t="str">
        <f t="shared" si="12"/>
        <v/>
      </c>
      <c r="J787" s="34"/>
      <c r="K787" s="34"/>
      <c r="L787" s="34"/>
      <c r="M787" s="34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29"/>
      <c r="Y787" s="35"/>
      <c r="Z787" s="35"/>
      <c r="AA787" s="35"/>
      <c r="AB787" s="35"/>
    </row>
    <row r="788" spans="1:28" s="18" customFormat="1" ht="15" x14ac:dyDescent="0.25">
      <c r="A788" s="136"/>
      <c r="C788" s="76"/>
      <c r="D788" s="57"/>
      <c r="E788" s="57"/>
      <c r="F788" s="57"/>
      <c r="G788" s="57"/>
      <c r="I788" s="34" t="str">
        <f t="shared" si="12"/>
        <v/>
      </c>
      <c r="J788" s="34"/>
      <c r="K788" s="34"/>
      <c r="L788" s="34"/>
      <c r="M788" s="34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29"/>
      <c r="Y788" s="35"/>
      <c r="Z788" s="35"/>
      <c r="AA788" s="35"/>
      <c r="AB788" s="35"/>
    </row>
    <row r="789" spans="1:28" s="18" customFormat="1" ht="15" x14ac:dyDescent="0.25">
      <c r="A789" s="136"/>
      <c r="C789" s="76"/>
      <c r="D789" s="57"/>
      <c r="E789" s="57"/>
      <c r="F789" s="57"/>
      <c r="G789" s="57"/>
      <c r="I789" s="34" t="str">
        <f t="shared" si="12"/>
        <v/>
      </c>
      <c r="J789" s="34"/>
      <c r="K789" s="34"/>
      <c r="L789" s="34"/>
      <c r="M789" s="34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29"/>
      <c r="Y789" s="35"/>
      <c r="Z789" s="35"/>
      <c r="AA789" s="35"/>
      <c r="AB789" s="35"/>
    </row>
    <row r="790" spans="1:28" s="18" customFormat="1" ht="15" x14ac:dyDescent="0.25">
      <c r="A790" s="136"/>
      <c r="C790" s="76"/>
      <c r="D790" s="57"/>
      <c r="E790" s="57"/>
      <c r="F790" s="57"/>
      <c r="G790" s="57"/>
      <c r="I790" s="34" t="str">
        <f t="shared" si="12"/>
        <v/>
      </c>
      <c r="J790" s="34"/>
      <c r="K790" s="34"/>
      <c r="L790" s="34"/>
      <c r="M790" s="34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29"/>
      <c r="Y790" s="35"/>
      <c r="Z790" s="35"/>
      <c r="AA790" s="35"/>
      <c r="AB790" s="35"/>
    </row>
    <row r="791" spans="1:28" s="18" customFormat="1" ht="15" x14ac:dyDescent="0.25">
      <c r="A791" s="136"/>
      <c r="C791" s="76"/>
      <c r="D791" s="57"/>
      <c r="E791" s="57"/>
      <c r="F791" s="57"/>
      <c r="G791" s="57"/>
      <c r="I791" s="34" t="str">
        <f t="shared" si="12"/>
        <v/>
      </c>
      <c r="J791" s="34"/>
      <c r="K791" s="34"/>
      <c r="L791" s="34"/>
      <c r="M791" s="34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29"/>
      <c r="Y791" s="35"/>
      <c r="Z791" s="35"/>
      <c r="AA791" s="35"/>
      <c r="AB791" s="35"/>
    </row>
    <row r="792" spans="1:28" s="18" customFormat="1" ht="15" x14ac:dyDescent="0.25">
      <c r="A792" s="136"/>
      <c r="C792" s="76"/>
      <c r="D792" s="57"/>
      <c r="E792" s="57"/>
      <c r="F792" s="57"/>
      <c r="G792" s="57"/>
      <c r="I792" s="34" t="str">
        <f t="shared" si="12"/>
        <v/>
      </c>
      <c r="J792" s="34"/>
      <c r="K792" s="34"/>
      <c r="L792" s="34"/>
      <c r="M792" s="34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29"/>
      <c r="Y792" s="35"/>
      <c r="Z792" s="35"/>
      <c r="AA792" s="35"/>
      <c r="AB792" s="35"/>
    </row>
    <row r="793" spans="1:28" s="18" customFormat="1" ht="15" x14ac:dyDescent="0.25">
      <c r="A793" s="136"/>
      <c r="C793" s="76"/>
      <c r="D793" s="57"/>
      <c r="E793" s="57"/>
      <c r="F793" s="57"/>
      <c r="G793" s="57"/>
      <c r="I793" s="34" t="str">
        <f t="shared" si="12"/>
        <v/>
      </c>
      <c r="J793" s="34"/>
      <c r="K793" s="34"/>
      <c r="L793" s="34"/>
      <c r="M793" s="34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29"/>
      <c r="Y793" s="35"/>
      <c r="Z793" s="35"/>
      <c r="AA793" s="35"/>
      <c r="AB793" s="35"/>
    </row>
    <row r="794" spans="1:28" s="18" customFormat="1" ht="15" x14ac:dyDescent="0.25">
      <c r="A794" s="136"/>
      <c r="C794" s="76"/>
      <c r="D794" s="57"/>
      <c r="E794" s="57"/>
      <c r="F794" s="57"/>
      <c r="G794" s="57"/>
      <c r="I794" s="34" t="str">
        <f t="shared" si="12"/>
        <v/>
      </c>
      <c r="J794" s="34"/>
      <c r="K794" s="34"/>
      <c r="L794" s="34"/>
      <c r="M794" s="34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29"/>
      <c r="Y794" s="35"/>
      <c r="Z794" s="35"/>
      <c r="AA794" s="35"/>
      <c r="AB794" s="35"/>
    </row>
    <row r="795" spans="1:28" s="18" customFormat="1" ht="15" x14ac:dyDescent="0.25">
      <c r="A795" s="136"/>
      <c r="C795" s="76"/>
      <c r="D795" s="57"/>
      <c r="E795" s="57"/>
      <c r="F795" s="57"/>
      <c r="G795" s="57"/>
      <c r="I795" s="34" t="str">
        <f t="shared" si="12"/>
        <v/>
      </c>
      <c r="J795" s="34"/>
      <c r="K795" s="34"/>
      <c r="L795" s="34"/>
      <c r="M795" s="34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29"/>
      <c r="Y795" s="35"/>
      <c r="Z795" s="35"/>
      <c r="AA795" s="35"/>
      <c r="AB795" s="35"/>
    </row>
    <row r="796" spans="1:28" s="18" customFormat="1" ht="15" x14ac:dyDescent="0.25">
      <c r="A796" s="136"/>
      <c r="C796" s="76"/>
      <c r="D796" s="57"/>
      <c r="E796" s="57"/>
      <c r="F796" s="57"/>
      <c r="G796" s="57"/>
      <c r="I796" s="34" t="str">
        <f t="shared" si="12"/>
        <v/>
      </c>
      <c r="J796" s="34"/>
      <c r="K796" s="34"/>
      <c r="L796" s="34"/>
      <c r="M796" s="34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29"/>
      <c r="Y796" s="35"/>
      <c r="Z796" s="35"/>
      <c r="AA796" s="35"/>
      <c r="AB796" s="35"/>
    </row>
    <row r="797" spans="1:28" s="18" customFormat="1" ht="15" x14ac:dyDescent="0.25">
      <c r="A797" s="136"/>
      <c r="C797" s="76"/>
      <c r="D797" s="57"/>
      <c r="E797" s="57"/>
      <c r="F797" s="57"/>
      <c r="G797" s="57"/>
      <c r="I797" s="34" t="str">
        <f t="shared" si="12"/>
        <v/>
      </c>
      <c r="J797" s="34"/>
      <c r="K797" s="34"/>
      <c r="L797" s="34"/>
      <c r="M797" s="34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29"/>
      <c r="Y797" s="35"/>
      <c r="Z797" s="35"/>
      <c r="AA797" s="35"/>
      <c r="AB797" s="35"/>
    </row>
    <row r="798" spans="1:28" s="18" customFormat="1" ht="15" x14ac:dyDescent="0.25">
      <c r="A798" s="136"/>
      <c r="C798" s="76"/>
      <c r="D798" s="57"/>
      <c r="E798" s="57"/>
      <c r="F798" s="57"/>
      <c r="G798" s="57"/>
      <c r="I798" s="34" t="str">
        <f t="shared" si="12"/>
        <v/>
      </c>
      <c r="J798" s="34"/>
      <c r="K798" s="34"/>
      <c r="L798" s="34"/>
      <c r="M798" s="34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29"/>
      <c r="Y798" s="35"/>
      <c r="Z798" s="35"/>
      <c r="AA798" s="35"/>
      <c r="AB798" s="35"/>
    </row>
    <row r="799" spans="1:28" s="18" customFormat="1" ht="15" x14ac:dyDescent="0.25">
      <c r="A799" s="136"/>
      <c r="C799" s="76"/>
      <c r="D799" s="57"/>
      <c r="E799" s="57"/>
      <c r="F799" s="57"/>
      <c r="G799" s="57"/>
      <c r="I799" s="34" t="str">
        <f t="shared" si="12"/>
        <v/>
      </c>
      <c r="J799" s="34"/>
      <c r="K799" s="34"/>
      <c r="L799" s="34"/>
      <c r="M799" s="34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29"/>
      <c r="Y799" s="35"/>
      <c r="Z799" s="35"/>
      <c r="AA799" s="35"/>
      <c r="AB799" s="35"/>
    </row>
    <row r="800" spans="1:28" s="18" customFormat="1" ht="15" x14ac:dyDescent="0.25">
      <c r="A800" s="136"/>
      <c r="C800" s="76"/>
      <c r="D800" s="57"/>
      <c r="E800" s="57"/>
      <c r="F800" s="57"/>
      <c r="G800" s="57"/>
      <c r="I800" s="34" t="str">
        <f t="shared" si="12"/>
        <v/>
      </c>
      <c r="J800" s="34"/>
      <c r="K800" s="34"/>
      <c r="L800" s="34"/>
      <c r="M800" s="34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29"/>
      <c r="Y800" s="35"/>
      <c r="Z800" s="35"/>
      <c r="AA800" s="35"/>
      <c r="AB800" s="35"/>
    </row>
    <row r="801" spans="1:28" s="18" customFormat="1" ht="15" x14ac:dyDescent="0.25">
      <c r="A801" s="136"/>
      <c r="C801" s="76"/>
      <c r="D801" s="57"/>
      <c r="E801" s="57"/>
      <c r="F801" s="57"/>
      <c r="G801" s="57"/>
      <c r="I801" s="34" t="str">
        <f t="shared" si="12"/>
        <v/>
      </c>
      <c r="J801" s="34"/>
      <c r="K801" s="34"/>
      <c r="L801" s="34"/>
      <c r="M801" s="34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29"/>
      <c r="Y801" s="35"/>
      <c r="Z801" s="35"/>
      <c r="AA801" s="35"/>
      <c r="AB801" s="35"/>
    </row>
    <row r="802" spans="1:28" s="18" customFormat="1" ht="15" x14ac:dyDescent="0.25">
      <c r="A802" s="136"/>
      <c r="C802" s="76"/>
      <c r="D802" s="57"/>
      <c r="E802" s="57"/>
      <c r="F802" s="57"/>
      <c r="G802" s="57"/>
      <c r="I802" s="34" t="str">
        <f t="shared" si="12"/>
        <v/>
      </c>
      <c r="J802" s="34"/>
      <c r="K802" s="34"/>
      <c r="L802" s="34"/>
      <c r="M802" s="34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29"/>
      <c r="Y802" s="35"/>
      <c r="Z802" s="35"/>
      <c r="AA802" s="35"/>
      <c r="AB802" s="35"/>
    </row>
    <row r="803" spans="1:28" s="18" customFormat="1" ht="15" x14ac:dyDescent="0.25">
      <c r="A803" s="136"/>
      <c r="C803" s="76"/>
      <c r="D803" s="57"/>
      <c r="E803" s="57"/>
      <c r="F803" s="57"/>
      <c r="G803" s="57"/>
      <c r="I803" s="34" t="str">
        <f t="shared" si="12"/>
        <v/>
      </c>
      <c r="J803" s="34"/>
      <c r="K803" s="34"/>
      <c r="L803" s="34"/>
      <c r="M803" s="34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29"/>
      <c r="Y803" s="35"/>
      <c r="Z803" s="35"/>
      <c r="AA803" s="35"/>
      <c r="AB803" s="35"/>
    </row>
    <row r="804" spans="1:28" s="18" customFormat="1" ht="15" x14ac:dyDescent="0.25">
      <c r="A804" s="136"/>
      <c r="C804" s="76"/>
      <c r="D804" s="57"/>
      <c r="E804" s="57"/>
      <c r="F804" s="57"/>
      <c r="G804" s="57"/>
      <c r="I804" s="34" t="str">
        <f t="shared" si="12"/>
        <v/>
      </c>
      <c r="J804" s="34"/>
      <c r="K804" s="34"/>
      <c r="L804" s="34"/>
      <c r="M804" s="34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29"/>
      <c r="Y804" s="35"/>
      <c r="Z804" s="35"/>
      <c r="AA804" s="35"/>
      <c r="AB804" s="35"/>
    </row>
    <row r="805" spans="1:28" s="18" customFormat="1" ht="15" x14ac:dyDescent="0.25">
      <c r="A805" s="136"/>
      <c r="C805" s="76"/>
      <c r="D805" s="57"/>
      <c r="E805" s="57"/>
      <c r="F805" s="57"/>
      <c r="G805" s="57"/>
      <c r="I805" s="34" t="str">
        <f t="shared" si="12"/>
        <v/>
      </c>
      <c r="J805" s="34"/>
      <c r="K805" s="34"/>
      <c r="L805" s="34"/>
      <c r="M805" s="34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29"/>
      <c r="Y805" s="35"/>
      <c r="Z805" s="35"/>
      <c r="AA805" s="35"/>
      <c r="AB805" s="35"/>
    </row>
    <row r="806" spans="1:28" s="18" customFormat="1" ht="15" x14ac:dyDescent="0.25">
      <c r="A806" s="136"/>
      <c r="C806" s="76"/>
      <c r="D806" s="57"/>
      <c r="E806" s="57"/>
      <c r="F806" s="57"/>
      <c r="G806" s="57"/>
      <c r="I806" s="34" t="str">
        <f t="shared" si="12"/>
        <v/>
      </c>
      <c r="J806" s="34"/>
      <c r="K806" s="34"/>
      <c r="L806" s="34"/>
      <c r="M806" s="34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29"/>
      <c r="Y806" s="35"/>
      <c r="Z806" s="35"/>
      <c r="AA806" s="35"/>
      <c r="AB806" s="35"/>
    </row>
    <row r="807" spans="1:28" s="18" customFormat="1" ht="15" x14ac:dyDescent="0.25">
      <c r="A807" s="136"/>
      <c r="C807" s="76"/>
      <c r="D807" s="57"/>
      <c r="E807" s="57"/>
      <c r="F807" s="57"/>
      <c r="G807" s="57"/>
      <c r="I807" s="34" t="str">
        <f t="shared" si="12"/>
        <v/>
      </c>
      <c r="J807" s="34"/>
      <c r="K807" s="34"/>
      <c r="L807" s="34"/>
      <c r="M807" s="34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29"/>
      <c r="Y807" s="35"/>
      <c r="Z807" s="35"/>
      <c r="AA807" s="35"/>
      <c r="AB807" s="35"/>
    </row>
    <row r="808" spans="1:28" s="18" customFormat="1" ht="15" x14ac:dyDescent="0.25">
      <c r="A808" s="136"/>
      <c r="C808" s="76"/>
      <c r="D808" s="57"/>
      <c r="E808" s="57"/>
      <c r="F808" s="57"/>
      <c r="G808" s="57"/>
      <c r="I808" s="34" t="str">
        <f t="shared" si="12"/>
        <v/>
      </c>
      <c r="J808" s="34"/>
      <c r="K808" s="34"/>
      <c r="L808" s="34"/>
      <c r="M808" s="34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29"/>
      <c r="Y808" s="35"/>
      <c r="Z808" s="35"/>
      <c r="AA808" s="35"/>
      <c r="AB808" s="35"/>
    </row>
    <row r="809" spans="1:28" s="18" customFormat="1" ht="15" x14ac:dyDescent="0.25">
      <c r="A809" s="136"/>
      <c r="C809" s="76"/>
      <c r="D809" s="57"/>
      <c r="E809" s="57"/>
      <c r="F809" s="57"/>
      <c r="G809" s="57"/>
      <c r="I809" s="34" t="str">
        <f t="shared" si="12"/>
        <v/>
      </c>
      <c r="J809" s="34"/>
      <c r="K809" s="34"/>
      <c r="L809" s="34"/>
      <c r="M809" s="34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29"/>
      <c r="Y809" s="35"/>
      <c r="Z809" s="35"/>
      <c r="AA809" s="35"/>
      <c r="AB809" s="35"/>
    </row>
    <row r="810" spans="1:28" s="18" customFormat="1" ht="15" x14ac:dyDescent="0.25">
      <c r="A810" s="136"/>
      <c r="C810" s="76"/>
      <c r="D810" s="57"/>
      <c r="E810" s="57"/>
      <c r="F810" s="57"/>
      <c r="G810" s="57"/>
      <c r="I810" s="34" t="str">
        <f t="shared" si="12"/>
        <v/>
      </c>
      <c r="J810" s="34"/>
      <c r="K810" s="34"/>
      <c r="L810" s="34"/>
      <c r="M810" s="34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29"/>
      <c r="Y810" s="35"/>
      <c r="Z810" s="35"/>
      <c r="AA810" s="35"/>
      <c r="AB810" s="35"/>
    </row>
    <row r="811" spans="1:28" s="18" customFormat="1" ht="15" x14ac:dyDescent="0.25">
      <c r="A811" s="136"/>
      <c r="C811" s="76"/>
      <c r="D811" s="57"/>
      <c r="E811" s="57"/>
      <c r="F811" s="57"/>
      <c r="G811" s="57"/>
      <c r="I811" s="34" t="str">
        <f t="shared" si="12"/>
        <v/>
      </c>
      <c r="J811" s="34"/>
      <c r="K811" s="34"/>
      <c r="L811" s="34"/>
      <c r="M811" s="34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29"/>
      <c r="Y811" s="35"/>
      <c r="Z811" s="35"/>
      <c r="AA811" s="35"/>
      <c r="AB811" s="35"/>
    </row>
    <row r="812" spans="1:28" s="18" customFormat="1" ht="15" x14ac:dyDescent="0.25">
      <c r="A812" s="136"/>
      <c r="C812" s="76"/>
      <c r="D812" s="57"/>
      <c r="E812" s="57"/>
      <c r="F812" s="57"/>
      <c r="G812" s="57"/>
      <c r="I812" s="34" t="str">
        <f t="shared" si="12"/>
        <v/>
      </c>
      <c r="J812" s="34"/>
      <c r="K812" s="34"/>
      <c r="L812" s="34"/>
      <c r="M812" s="34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29"/>
      <c r="Y812" s="35"/>
      <c r="Z812" s="35"/>
      <c r="AA812" s="35"/>
      <c r="AB812" s="35"/>
    </row>
    <row r="813" spans="1:28" s="18" customFormat="1" ht="15" x14ac:dyDescent="0.25">
      <c r="A813" s="136"/>
      <c r="C813" s="76"/>
      <c r="D813" s="57"/>
      <c r="E813" s="57"/>
      <c r="F813" s="57"/>
      <c r="G813" s="57"/>
      <c r="I813" s="34" t="str">
        <f t="shared" si="12"/>
        <v/>
      </c>
      <c r="J813" s="34"/>
      <c r="K813" s="34"/>
      <c r="L813" s="34"/>
      <c r="M813" s="34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29"/>
      <c r="Y813" s="35"/>
      <c r="Z813" s="35"/>
      <c r="AA813" s="35"/>
      <c r="AB813" s="35"/>
    </row>
    <row r="814" spans="1:28" s="18" customFormat="1" ht="15" x14ac:dyDescent="0.25">
      <c r="A814" s="136"/>
      <c r="C814" s="76"/>
      <c r="D814" s="57"/>
      <c r="E814" s="57"/>
      <c r="F814" s="57"/>
      <c r="G814" s="57"/>
      <c r="I814" s="34" t="str">
        <f t="shared" si="12"/>
        <v/>
      </c>
      <c r="J814" s="34"/>
      <c r="K814" s="34"/>
      <c r="L814" s="34"/>
      <c r="M814" s="34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29"/>
      <c r="Y814" s="35"/>
      <c r="Z814" s="35"/>
      <c r="AA814" s="35"/>
      <c r="AB814" s="35"/>
    </row>
    <row r="815" spans="1:28" s="18" customFormat="1" ht="15" x14ac:dyDescent="0.25">
      <c r="A815" s="136"/>
      <c r="C815" s="76"/>
      <c r="D815" s="57"/>
      <c r="E815" s="57"/>
      <c r="F815" s="57"/>
      <c r="G815" s="57"/>
      <c r="I815" s="34" t="str">
        <f t="shared" si="12"/>
        <v/>
      </c>
      <c r="J815" s="34"/>
      <c r="K815" s="34"/>
      <c r="L815" s="34"/>
      <c r="M815" s="34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29"/>
      <c r="Y815" s="35"/>
      <c r="Z815" s="35"/>
      <c r="AA815" s="35"/>
      <c r="AB815" s="35"/>
    </row>
    <row r="816" spans="1:28" s="18" customFormat="1" ht="15" x14ac:dyDescent="0.25">
      <c r="A816" s="136"/>
      <c r="C816" s="76"/>
      <c r="D816" s="57"/>
      <c r="E816" s="57"/>
      <c r="F816" s="57"/>
      <c r="G816" s="57"/>
      <c r="I816" s="34" t="str">
        <f t="shared" si="12"/>
        <v/>
      </c>
      <c r="J816" s="34"/>
      <c r="K816" s="34"/>
      <c r="L816" s="34"/>
      <c r="M816" s="34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29"/>
      <c r="Y816" s="35"/>
      <c r="Z816" s="35"/>
      <c r="AA816" s="35"/>
      <c r="AB816" s="35"/>
    </row>
    <row r="817" spans="1:28" s="18" customFormat="1" ht="15" x14ac:dyDescent="0.25">
      <c r="A817" s="136"/>
      <c r="C817" s="76"/>
      <c r="D817" s="57"/>
      <c r="E817" s="57"/>
      <c r="F817" s="57"/>
      <c r="G817" s="57"/>
      <c r="I817" s="34" t="str">
        <f t="shared" si="12"/>
        <v/>
      </c>
      <c r="J817" s="34"/>
      <c r="K817" s="34"/>
      <c r="L817" s="34"/>
      <c r="M817" s="34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29"/>
      <c r="Y817" s="35"/>
      <c r="Z817" s="35"/>
      <c r="AA817" s="35"/>
      <c r="AB817" s="35"/>
    </row>
    <row r="818" spans="1:28" s="18" customFormat="1" ht="15" x14ac:dyDescent="0.25">
      <c r="A818" s="136"/>
      <c r="C818" s="76"/>
      <c r="D818" s="57"/>
      <c r="E818" s="57"/>
      <c r="F818" s="57"/>
      <c r="G818" s="57"/>
      <c r="I818" s="34" t="str">
        <f t="shared" si="12"/>
        <v/>
      </c>
      <c r="J818" s="34"/>
      <c r="K818" s="34"/>
      <c r="L818" s="34"/>
      <c r="M818" s="34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29"/>
      <c r="Y818" s="35"/>
      <c r="Z818" s="35"/>
      <c r="AA818" s="35"/>
      <c r="AB818" s="35"/>
    </row>
    <row r="819" spans="1:28" s="18" customFormat="1" ht="15" x14ac:dyDescent="0.25">
      <c r="A819" s="136"/>
      <c r="C819" s="76"/>
      <c r="D819" s="57"/>
      <c r="E819" s="57"/>
      <c r="F819" s="57"/>
      <c r="G819" s="57"/>
      <c r="I819" s="34" t="str">
        <f t="shared" si="12"/>
        <v/>
      </c>
      <c r="J819" s="34"/>
      <c r="K819" s="34"/>
      <c r="L819" s="34"/>
      <c r="M819" s="34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29"/>
      <c r="Y819" s="35"/>
      <c r="Z819" s="35"/>
      <c r="AA819" s="35"/>
      <c r="AB819" s="35"/>
    </row>
    <row r="820" spans="1:28" s="18" customFormat="1" ht="15" x14ac:dyDescent="0.25">
      <c r="A820" s="136"/>
      <c r="C820" s="76"/>
      <c r="D820" s="57"/>
      <c r="E820" s="57"/>
      <c r="F820" s="57"/>
      <c r="G820" s="57"/>
      <c r="I820" s="34" t="str">
        <f t="shared" si="12"/>
        <v/>
      </c>
      <c r="J820" s="34"/>
      <c r="K820" s="34"/>
      <c r="L820" s="34"/>
      <c r="M820" s="34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29"/>
      <c r="Y820" s="35"/>
      <c r="Z820" s="35"/>
      <c r="AA820" s="35"/>
      <c r="AB820" s="35"/>
    </row>
    <row r="821" spans="1:28" s="18" customFormat="1" ht="15" x14ac:dyDescent="0.25">
      <c r="A821" s="136"/>
      <c r="C821" s="76"/>
      <c r="D821" s="57"/>
      <c r="E821" s="57"/>
      <c r="F821" s="57"/>
      <c r="G821" s="57"/>
      <c r="I821" s="34" t="str">
        <f t="shared" si="12"/>
        <v/>
      </c>
      <c r="J821" s="34"/>
      <c r="K821" s="34"/>
      <c r="L821" s="34"/>
      <c r="M821" s="34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29"/>
      <c r="Y821" s="35"/>
      <c r="Z821" s="35"/>
      <c r="AA821" s="35"/>
      <c r="AB821" s="35"/>
    </row>
    <row r="822" spans="1:28" s="18" customFormat="1" ht="15" x14ac:dyDescent="0.25">
      <c r="A822" s="136"/>
      <c r="C822" s="76"/>
      <c r="D822" s="57"/>
      <c r="E822" s="57"/>
      <c r="F822" s="57"/>
      <c r="G822" s="57"/>
      <c r="I822" s="34" t="str">
        <f t="shared" si="12"/>
        <v/>
      </c>
      <c r="J822" s="34"/>
      <c r="K822" s="34"/>
      <c r="L822" s="34"/>
      <c r="M822" s="34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29"/>
      <c r="Y822" s="35"/>
      <c r="Z822" s="35"/>
      <c r="AA822" s="35"/>
      <c r="AB822" s="35"/>
    </row>
    <row r="823" spans="1:28" s="18" customFormat="1" ht="15" x14ac:dyDescent="0.25">
      <c r="A823" s="136"/>
      <c r="C823" s="76"/>
      <c r="D823" s="57"/>
      <c r="E823" s="57"/>
      <c r="F823" s="57"/>
      <c r="G823" s="57"/>
      <c r="I823" s="34" t="str">
        <f t="shared" si="12"/>
        <v/>
      </c>
      <c r="J823" s="34"/>
      <c r="K823" s="34"/>
      <c r="L823" s="34"/>
      <c r="M823" s="34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29"/>
      <c r="Y823" s="35"/>
      <c r="Z823" s="35"/>
      <c r="AA823" s="35"/>
      <c r="AB823" s="35"/>
    </row>
    <row r="824" spans="1:28" s="18" customFormat="1" ht="15" x14ac:dyDescent="0.25">
      <c r="A824" s="136"/>
      <c r="C824" s="76"/>
      <c r="D824" s="57"/>
      <c r="E824" s="57"/>
      <c r="F824" s="57"/>
      <c r="G824" s="57"/>
      <c r="I824" s="34" t="str">
        <f t="shared" si="12"/>
        <v/>
      </c>
      <c r="J824" s="34"/>
      <c r="K824" s="34"/>
      <c r="L824" s="34"/>
      <c r="M824" s="34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29"/>
      <c r="Y824" s="35"/>
      <c r="Z824" s="35"/>
      <c r="AA824" s="35"/>
      <c r="AB824" s="35"/>
    </row>
    <row r="825" spans="1:28" s="18" customFormat="1" ht="15" x14ac:dyDescent="0.25">
      <c r="A825" s="136"/>
      <c r="C825" s="76"/>
      <c r="D825" s="57"/>
      <c r="E825" s="57"/>
      <c r="F825" s="57"/>
      <c r="G825" s="57"/>
      <c r="I825" s="34" t="str">
        <f t="shared" si="12"/>
        <v/>
      </c>
      <c r="J825" s="34"/>
      <c r="K825" s="34"/>
      <c r="L825" s="34"/>
      <c r="M825" s="34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29"/>
      <c r="Y825" s="35"/>
      <c r="Z825" s="35"/>
      <c r="AA825" s="35"/>
      <c r="AB825" s="35"/>
    </row>
    <row r="826" spans="1:28" s="18" customFormat="1" ht="15" x14ac:dyDescent="0.25">
      <c r="A826" s="136"/>
      <c r="C826" s="76"/>
      <c r="D826" s="57"/>
      <c r="E826" s="57"/>
      <c r="F826" s="57"/>
      <c r="G826" s="57"/>
      <c r="I826" s="34" t="str">
        <f t="shared" si="12"/>
        <v/>
      </c>
      <c r="J826" s="34"/>
      <c r="K826" s="34"/>
      <c r="L826" s="34"/>
      <c r="M826" s="34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29"/>
      <c r="Y826" s="35"/>
      <c r="Z826" s="35"/>
      <c r="AA826" s="35"/>
      <c r="AB826" s="35"/>
    </row>
    <row r="827" spans="1:28" s="18" customFormat="1" ht="15" x14ac:dyDescent="0.25">
      <c r="A827" s="136"/>
      <c r="C827" s="76"/>
      <c r="D827" s="57"/>
      <c r="E827" s="57"/>
      <c r="F827" s="57"/>
      <c r="G827" s="57"/>
      <c r="I827" s="34" t="str">
        <f t="shared" si="12"/>
        <v/>
      </c>
      <c r="J827" s="34"/>
      <c r="K827" s="34"/>
      <c r="L827" s="34"/>
      <c r="M827" s="34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29"/>
      <c r="Y827" s="35"/>
      <c r="Z827" s="35"/>
      <c r="AA827" s="35"/>
      <c r="AB827" s="35"/>
    </row>
    <row r="828" spans="1:28" s="18" customFormat="1" ht="15" x14ac:dyDescent="0.25">
      <c r="A828" s="136"/>
      <c r="C828" s="76"/>
      <c r="D828" s="57"/>
      <c r="E828" s="57"/>
      <c r="F828" s="57"/>
      <c r="G828" s="57"/>
      <c r="I828" s="34" t="str">
        <f t="shared" si="12"/>
        <v/>
      </c>
      <c r="J828" s="34"/>
      <c r="K828" s="34"/>
      <c r="L828" s="34"/>
      <c r="M828" s="34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29"/>
      <c r="Y828" s="35"/>
      <c r="Z828" s="35"/>
      <c r="AA828" s="35"/>
      <c r="AB828" s="35"/>
    </row>
    <row r="829" spans="1:28" s="18" customFormat="1" ht="15" x14ac:dyDescent="0.25">
      <c r="A829" s="136"/>
      <c r="C829" s="76"/>
      <c r="D829" s="57"/>
      <c r="E829" s="57"/>
      <c r="F829" s="57"/>
      <c r="G829" s="57"/>
      <c r="I829" s="34" t="str">
        <f t="shared" si="12"/>
        <v/>
      </c>
      <c r="J829" s="34"/>
      <c r="K829" s="34"/>
      <c r="L829" s="34"/>
      <c r="M829" s="34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29"/>
      <c r="Y829" s="35"/>
      <c r="Z829" s="35"/>
      <c r="AA829" s="35"/>
      <c r="AB829" s="35"/>
    </row>
    <row r="830" spans="1:28" s="18" customFormat="1" ht="15" x14ac:dyDescent="0.25">
      <c r="A830" s="136"/>
      <c r="C830" s="76"/>
      <c r="D830" s="57"/>
      <c r="E830" s="57"/>
      <c r="F830" s="57"/>
      <c r="G830" s="57"/>
      <c r="I830" s="34" t="str">
        <f t="shared" si="12"/>
        <v/>
      </c>
      <c r="J830" s="34"/>
      <c r="K830" s="34"/>
      <c r="L830" s="34"/>
      <c r="M830" s="34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29"/>
      <c r="Y830" s="35"/>
      <c r="Z830" s="35"/>
      <c r="AA830" s="35"/>
      <c r="AB830" s="35"/>
    </row>
    <row r="831" spans="1:28" s="18" customFormat="1" ht="15" x14ac:dyDescent="0.25">
      <c r="A831" s="136"/>
      <c r="C831" s="76"/>
      <c r="D831" s="57"/>
      <c r="E831" s="57"/>
      <c r="F831" s="57"/>
      <c r="G831" s="57"/>
      <c r="I831" s="34" t="str">
        <f t="shared" si="12"/>
        <v/>
      </c>
      <c r="J831" s="34"/>
      <c r="K831" s="34"/>
      <c r="L831" s="34"/>
      <c r="M831" s="34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29"/>
      <c r="Y831" s="35"/>
      <c r="Z831" s="35"/>
      <c r="AA831" s="35"/>
      <c r="AB831" s="35"/>
    </row>
    <row r="832" spans="1:28" s="18" customFormat="1" ht="15" x14ac:dyDescent="0.25">
      <c r="A832" s="136"/>
      <c r="C832" s="76"/>
      <c r="D832" s="57"/>
      <c r="E832" s="57"/>
      <c r="F832" s="57"/>
      <c r="G832" s="57"/>
      <c r="I832" s="34" t="str">
        <f t="shared" si="12"/>
        <v/>
      </c>
      <c r="J832" s="34"/>
      <c r="K832" s="34"/>
      <c r="L832" s="34"/>
      <c r="M832" s="34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29"/>
      <c r="Y832" s="35"/>
      <c r="Z832" s="35"/>
      <c r="AA832" s="35"/>
      <c r="AB832" s="35"/>
    </row>
    <row r="833" spans="1:28" s="18" customFormat="1" ht="15" x14ac:dyDescent="0.25">
      <c r="A833" s="136"/>
      <c r="C833" s="76"/>
      <c r="D833" s="57"/>
      <c r="E833" s="57"/>
      <c r="F833" s="57"/>
      <c r="G833" s="57"/>
      <c r="I833" s="34" t="str">
        <f t="shared" si="12"/>
        <v/>
      </c>
      <c r="J833" s="34"/>
      <c r="K833" s="34"/>
      <c r="L833" s="34"/>
      <c r="M833" s="34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29"/>
      <c r="Y833" s="35"/>
      <c r="Z833" s="35"/>
      <c r="AA833" s="35"/>
      <c r="AB833" s="35"/>
    </row>
    <row r="834" spans="1:28" s="18" customFormat="1" ht="15" x14ac:dyDescent="0.25">
      <c r="A834" s="136"/>
      <c r="C834" s="76"/>
      <c r="D834" s="57"/>
      <c r="E834" s="57"/>
      <c r="F834" s="57"/>
      <c r="G834" s="57"/>
      <c r="I834" s="34" t="str">
        <f t="shared" si="12"/>
        <v/>
      </c>
      <c r="J834" s="34"/>
      <c r="K834" s="34"/>
      <c r="L834" s="34"/>
      <c r="M834" s="34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29"/>
      <c r="Y834" s="35"/>
      <c r="Z834" s="35"/>
      <c r="AA834" s="35"/>
      <c r="AB834" s="35"/>
    </row>
    <row r="835" spans="1:28" s="18" customFormat="1" ht="15" x14ac:dyDescent="0.25">
      <c r="A835" s="136"/>
      <c r="C835" s="76"/>
      <c r="D835" s="57"/>
      <c r="E835" s="57"/>
      <c r="F835" s="57"/>
      <c r="G835" s="57"/>
      <c r="I835" s="34" t="str">
        <f t="shared" si="12"/>
        <v/>
      </c>
      <c r="J835" s="34"/>
      <c r="K835" s="34"/>
      <c r="L835" s="34"/>
      <c r="M835" s="34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29"/>
      <c r="Y835" s="35"/>
      <c r="Z835" s="35"/>
      <c r="AA835" s="35"/>
      <c r="AB835" s="35"/>
    </row>
    <row r="836" spans="1:28" s="18" customFormat="1" ht="15" x14ac:dyDescent="0.25">
      <c r="A836" s="136"/>
      <c r="C836" s="76"/>
      <c r="D836" s="57"/>
      <c r="E836" s="57"/>
      <c r="F836" s="57"/>
      <c r="G836" s="57"/>
      <c r="I836" s="34" t="str">
        <f t="shared" si="12"/>
        <v/>
      </c>
      <c r="J836" s="34"/>
      <c r="K836" s="34"/>
      <c r="L836" s="34"/>
      <c r="M836" s="34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29"/>
      <c r="Y836" s="35"/>
      <c r="Z836" s="35"/>
      <c r="AA836" s="35"/>
      <c r="AB836" s="35"/>
    </row>
    <row r="837" spans="1:28" s="18" customFormat="1" ht="15" x14ac:dyDescent="0.25">
      <c r="A837" s="136"/>
      <c r="C837" s="76"/>
      <c r="D837" s="57"/>
      <c r="E837" s="57"/>
      <c r="F837" s="57"/>
      <c r="G837" s="57"/>
      <c r="I837" s="34" t="str">
        <f t="shared" si="12"/>
        <v/>
      </c>
      <c r="J837" s="34"/>
      <c r="K837" s="34"/>
      <c r="L837" s="34"/>
      <c r="M837" s="34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29"/>
      <c r="Y837" s="35"/>
      <c r="Z837" s="35"/>
      <c r="AA837" s="35"/>
      <c r="AB837" s="35"/>
    </row>
    <row r="838" spans="1:28" s="18" customFormat="1" ht="15" x14ac:dyDescent="0.25">
      <c r="A838" s="136"/>
      <c r="C838" s="76"/>
      <c r="D838" s="57"/>
      <c r="E838" s="57"/>
      <c r="F838" s="57"/>
      <c r="G838" s="57"/>
      <c r="I838" s="34" t="str">
        <f t="shared" si="12"/>
        <v/>
      </c>
      <c r="J838" s="34"/>
      <c r="K838" s="34"/>
      <c r="L838" s="34"/>
      <c r="M838" s="34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29"/>
      <c r="Y838" s="35"/>
      <c r="Z838" s="35"/>
      <c r="AA838" s="35"/>
      <c r="AB838" s="35"/>
    </row>
    <row r="839" spans="1:28" s="18" customFormat="1" ht="15" x14ac:dyDescent="0.25">
      <c r="A839" s="136"/>
      <c r="C839" s="76"/>
      <c r="D839" s="57"/>
      <c r="E839" s="57"/>
      <c r="F839" s="57"/>
      <c r="G839" s="57"/>
      <c r="I839" s="34" t="str">
        <f t="shared" ref="I839:I902" si="13">IF(C839="","",VLOOKUP(MONTH(C839),$O$5:$P$16,2,FALSE))</f>
        <v/>
      </c>
      <c r="J839" s="34"/>
      <c r="K839" s="34"/>
      <c r="L839" s="34"/>
      <c r="M839" s="34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29"/>
      <c r="Y839" s="35"/>
      <c r="Z839" s="35"/>
      <c r="AA839" s="35"/>
      <c r="AB839" s="35"/>
    </row>
    <row r="840" spans="1:28" s="18" customFormat="1" ht="15" x14ac:dyDescent="0.25">
      <c r="A840" s="136"/>
      <c r="C840" s="76"/>
      <c r="D840" s="57"/>
      <c r="E840" s="57"/>
      <c r="F840" s="57"/>
      <c r="G840" s="57"/>
      <c r="I840" s="34" t="str">
        <f t="shared" si="13"/>
        <v/>
      </c>
      <c r="J840" s="34"/>
      <c r="K840" s="34"/>
      <c r="L840" s="34"/>
      <c r="M840" s="34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29"/>
      <c r="Y840" s="35"/>
      <c r="Z840" s="35"/>
      <c r="AA840" s="35"/>
      <c r="AB840" s="35"/>
    </row>
    <row r="841" spans="1:28" s="18" customFormat="1" ht="15" x14ac:dyDescent="0.25">
      <c r="A841" s="136"/>
      <c r="C841" s="76"/>
      <c r="D841" s="57"/>
      <c r="E841" s="57"/>
      <c r="F841" s="57"/>
      <c r="G841" s="57"/>
      <c r="I841" s="34" t="str">
        <f t="shared" si="13"/>
        <v/>
      </c>
      <c r="J841" s="34"/>
      <c r="K841" s="34"/>
      <c r="L841" s="34"/>
      <c r="M841" s="34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29"/>
      <c r="Y841" s="35"/>
      <c r="Z841" s="35"/>
      <c r="AA841" s="35"/>
      <c r="AB841" s="35"/>
    </row>
    <row r="842" spans="1:28" s="18" customFormat="1" ht="15" x14ac:dyDescent="0.25">
      <c r="A842" s="136"/>
      <c r="C842" s="76"/>
      <c r="D842" s="57"/>
      <c r="E842" s="57"/>
      <c r="F842" s="57"/>
      <c r="G842" s="57"/>
      <c r="I842" s="34" t="str">
        <f t="shared" si="13"/>
        <v/>
      </c>
      <c r="J842" s="34"/>
      <c r="K842" s="34"/>
      <c r="L842" s="34"/>
      <c r="M842" s="34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29"/>
      <c r="Y842" s="35"/>
      <c r="Z842" s="35"/>
      <c r="AA842" s="35"/>
      <c r="AB842" s="35"/>
    </row>
    <row r="843" spans="1:28" s="18" customFormat="1" ht="15" x14ac:dyDescent="0.25">
      <c r="A843" s="136"/>
      <c r="C843" s="76"/>
      <c r="D843" s="57"/>
      <c r="E843" s="57"/>
      <c r="F843" s="57"/>
      <c r="G843" s="57"/>
      <c r="I843" s="34" t="str">
        <f t="shared" si="13"/>
        <v/>
      </c>
      <c r="J843" s="34"/>
      <c r="K843" s="34"/>
      <c r="L843" s="34"/>
      <c r="M843" s="34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29"/>
      <c r="Y843" s="35"/>
      <c r="Z843" s="35"/>
      <c r="AA843" s="35"/>
      <c r="AB843" s="35"/>
    </row>
    <row r="844" spans="1:28" s="18" customFormat="1" ht="15" x14ac:dyDescent="0.25">
      <c r="A844" s="136"/>
      <c r="C844" s="76"/>
      <c r="D844" s="57"/>
      <c r="E844" s="57"/>
      <c r="F844" s="57"/>
      <c r="G844" s="57"/>
      <c r="I844" s="34" t="str">
        <f t="shared" si="13"/>
        <v/>
      </c>
      <c r="J844" s="34"/>
      <c r="K844" s="34"/>
      <c r="L844" s="34"/>
      <c r="M844" s="34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29"/>
      <c r="Y844" s="35"/>
      <c r="Z844" s="35"/>
      <c r="AA844" s="35"/>
      <c r="AB844" s="35"/>
    </row>
    <row r="845" spans="1:28" s="18" customFormat="1" ht="15" x14ac:dyDescent="0.25">
      <c r="A845" s="136"/>
      <c r="C845" s="76"/>
      <c r="D845" s="57"/>
      <c r="E845" s="57"/>
      <c r="F845" s="57"/>
      <c r="G845" s="57"/>
      <c r="I845" s="34" t="str">
        <f t="shared" si="13"/>
        <v/>
      </c>
      <c r="J845" s="34"/>
      <c r="K845" s="34"/>
      <c r="L845" s="34"/>
      <c r="M845" s="34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29"/>
      <c r="Y845" s="35"/>
      <c r="Z845" s="35"/>
      <c r="AA845" s="35"/>
      <c r="AB845" s="35"/>
    </row>
    <row r="846" spans="1:28" s="18" customFormat="1" ht="15" x14ac:dyDescent="0.25">
      <c r="A846" s="136"/>
      <c r="C846" s="76"/>
      <c r="D846" s="57"/>
      <c r="E846" s="57"/>
      <c r="F846" s="57"/>
      <c r="G846" s="57"/>
      <c r="I846" s="34" t="str">
        <f t="shared" si="13"/>
        <v/>
      </c>
      <c r="J846" s="34"/>
      <c r="K846" s="34"/>
      <c r="L846" s="34"/>
      <c r="M846" s="34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29"/>
      <c r="Y846" s="35"/>
      <c r="Z846" s="35"/>
      <c r="AA846" s="35"/>
      <c r="AB846" s="35"/>
    </row>
    <row r="847" spans="1:28" s="18" customFormat="1" ht="15" x14ac:dyDescent="0.25">
      <c r="A847" s="136"/>
      <c r="C847" s="76"/>
      <c r="D847" s="57"/>
      <c r="E847" s="57"/>
      <c r="F847" s="57"/>
      <c r="G847" s="57"/>
      <c r="I847" s="34" t="str">
        <f t="shared" si="13"/>
        <v/>
      </c>
      <c r="J847" s="34"/>
      <c r="K847" s="34"/>
      <c r="L847" s="34"/>
      <c r="M847" s="34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29"/>
      <c r="Y847" s="35"/>
      <c r="Z847" s="35"/>
      <c r="AA847" s="35"/>
      <c r="AB847" s="35"/>
    </row>
    <row r="848" spans="1:28" s="18" customFormat="1" ht="15" x14ac:dyDescent="0.25">
      <c r="A848" s="136"/>
      <c r="C848" s="76"/>
      <c r="D848" s="57"/>
      <c r="E848" s="57"/>
      <c r="F848" s="57"/>
      <c r="G848" s="57"/>
      <c r="I848" s="34" t="str">
        <f t="shared" si="13"/>
        <v/>
      </c>
      <c r="J848" s="34"/>
      <c r="K848" s="34"/>
      <c r="L848" s="34"/>
      <c r="M848" s="34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29"/>
      <c r="Y848" s="35"/>
      <c r="Z848" s="35"/>
      <c r="AA848" s="35"/>
      <c r="AB848" s="35"/>
    </row>
    <row r="849" spans="1:28" s="18" customFormat="1" ht="15" x14ac:dyDescent="0.25">
      <c r="A849" s="136"/>
      <c r="C849" s="76"/>
      <c r="D849" s="57"/>
      <c r="E849" s="57"/>
      <c r="F849" s="57"/>
      <c r="G849" s="57"/>
      <c r="I849" s="34" t="str">
        <f t="shared" si="13"/>
        <v/>
      </c>
      <c r="J849" s="34"/>
      <c r="K849" s="34"/>
      <c r="L849" s="34"/>
      <c r="M849" s="34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29"/>
      <c r="Y849" s="35"/>
      <c r="Z849" s="35"/>
      <c r="AA849" s="35"/>
      <c r="AB849" s="35"/>
    </row>
    <row r="850" spans="1:28" s="18" customFormat="1" ht="15" x14ac:dyDescent="0.25">
      <c r="A850" s="136"/>
      <c r="C850" s="76"/>
      <c r="D850" s="57"/>
      <c r="E850" s="57"/>
      <c r="F850" s="57"/>
      <c r="G850" s="57"/>
      <c r="I850" s="34" t="str">
        <f t="shared" si="13"/>
        <v/>
      </c>
      <c r="J850" s="34"/>
      <c r="K850" s="34"/>
      <c r="L850" s="34"/>
      <c r="M850" s="34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29"/>
      <c r="Y850" s="35"/>
      <c r="Z850" s="35"/>
      <c r="AA850" s="35"/>
      <c r="AB850" s="35"/>
    </row>
    <row r="851" spans="1:28" s="18" customFormat="1" ht="15" x14ac:dyDescent="0.25">
      <c r="A851" s="136"/>
      <c r="C851" s="76"/>
      <c r="D851" s="57"/>
      <c r="E851" s="57"/>
      <c r="F851" s="57"/>
      <c r="G851" s="57"/>
      <c r="I851" s="34" t="str">
        <f t="shared" si="13"/>
        <v/>
      </c>
      <c r="J851" s="34"/>
      <c r="K851" s="34"/>
      <c r="L851" s="34"/>
      <c r="M851" s="34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29"/>
      <c r="Y851" s="35"/>
      <c r="Z851" s="35"/>
      <c r="AA851" s="35"/>
      <c r="AB851" s="35"/>
    </row>
    <row r="852" spans="1:28" s="18" customFormat="1" ht="15" x14ac:dyDescent="0.25">
      <c r="A852" s="136"/>
      <c r="C852" s="76"/>
      <c r="D852" s="57"/>
      <c r="E852" s="57"/>
      <c r="F852" s="57"/>
      <c r="G852" s="57"/>
      <c r="I852" s="34" t="str">
        <f t="shared" si="13"/>
        <v/>
      </c>
      <c r="J852" s="34"/>
      <c r="K852" s="34"/>
      <c r="L852" s="34"/>
      <c r="M852" s="34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29"/>
      <c r="Y852" s="35"/>
      <c r="Z852" s="35"/>
      <c r="AA852" s="35"/>
      <c r="AB852" s="35"/>
    </row>
    <row r="853" spans="1:28" s="18" customFormat="1" ht="15" x14ac:dyDescent="0.25">
      <c r="A853" s="136"/>
      <c r="C853" s="76"/>
      <c r="D853" s="57"/>
      <c r="E853" s="57"/>
      <c r="F853" s="57"/>
      <c r="G853" s="57"/>
      <c r="I853" s="34" t="str">
        <f t="shared" si="13"/>
        <v/>
      </c>
      <c r="J853" s="34"/>
      <c r="K853" s="34"/>
      <c r="L853" s="34"/>
      <c r="M853" s="34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29"/>
      <c r="Y853" s="35"/>
      <c r="Z853" s="35"/>
      <c r="AA853" s="35"/>
      <c r="AB853" s="35"/>
    </row>
    <row r="854" spans="1:28" s="18" customFormat="1" ht="15" x14ac:dyDescent="0.25">
      <c r="A854" s="136"/>
      <c r="C854" s="76"/>
      <c r="D854" s="57"/>
      <c r="E854" s="57"/>
      <c r="F854" s="57"/>
      <c r="G854" s="57"/>
      <c r="I854" s="34" t="str">
        <f t="shared" si="13"/>
        <v/>
      </c>
      <c r="J854" s="34"/>
      <c r="K854" s="34"/>
      <c r="L854" s="34"/>
      <c r="M854" s="34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29"/>
      <c r="Y854" s="35"/>
      <c r="Z854" s="35"/>
      <c r="AA854" s="35"/>
      <c r="AB854" s="35"/>
    </row>
    <row r="855" spans="1:28" s="18" customFormat="1" ht="15" x14ac:dyDescent="0.25">
      <c r="A855" s="136"/>
      <c r="C855" s="76"/>
      <c r="D855" s="57"/>
      <c r="E855" s="57"/>
      <c r="F855" s="57"/>
      <c r="G855" s="57"/>
      <c r="I855" s="34" t="str">
        <f t="shared" si="13"/>
        <v/>
      </c>
      <c r="J855" s="34"/>
      <c r="K855" s="34"/>
      <c r="L855" s="34"/>
      <c r="M855" s="34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29"/>
      <c r="Y855" s="35"/>
      <c r="Z855" s="35"/>
      <c r="AA855" s="35"/>
      <c r="AB855" s="35"/>
    </row>
    <row r="856" spans="1:28" s="18" customFormat="1" ht="15" x14ac:dyDescent="0.25">
      <c r="A856" s="136"/>
      <c r="C856" s="76"/>
      <c r="D856" s="57"/>
      <c r="E856" s="57"/>
      <c r="F856" s="57"/>
      <c r="G856" s="57"/>
      <c r="I856" s="34" t="str">
        <f t="shared" si="13"/>
        <v/>
      </c>
      <c r="J856" s="34"/>
      <c r="K856" s="34"/>
      <c r="L856" s="34"/>
      <c r="M856" s="34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29"/>
      <c r="Y856" s="35"/>
      <c r="Z856" s="35"/>
      <c r="AA856" s="35"/>
      <c r="AB856" s="35"/>
    </row>
    <row r="857" spans="1:28" s="18" customFormat="1" ht="15" x14ac:dyDescent="0.25">
      <c r="A857" s="136"/>
      <c r="C857" s="76"/>
      <c r="D857" s="57"/>
      <c r="E857" s="57"/>
      <c r="F857" s="57"/>
      <c r="G857" s="57"/>
      <c r="I857" s="34" t="str">
        <f t="shared" si="13"/>
        <v/>
      </c>
      <c r="J857" s="34"/>
      <c r="K857" s="34"/>
      <c r="L857" s="34"/>
      <c r="M857" s="34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29"/>
      <c r="Y857" s="35"/>
      <c r="Z857" s="35"/>
      <c r="AA857" s="35"/>
      <c r="AB857" s="35"/>
    </row>
    <row r="858" spans="1:28" s="18" customFormat="1" ht="15" x14ac:dyDescent="0.25">
      <c r="A858" s="136"/>
      <c r="C858" s="76"/>
      <c r="D858" s="57"/>
      <c r="E858" s="57"/>
      <c r="F858" s="57"/>
      <c r="G858" s="57"/>
      <c r="I858" s="34" t="str">
        <f t="shared" si="13"/>
        <v/>
      </c>
      <c r="J858" s="34"/>
      <c r="K858" s="34"/>
      <c r="L858" s="34"/>
      <c r="M858" s="34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29"/>
      <c r="Y858" s="35"/>
      <c r="Z858" s="35"/>
      <c r="AA858" s="35"/>
      <c r="AB858" s="35"/>
    </row>
    <row r="859" spans="1:28" s="18" customFormat="1" ht="15" x14ac:dyDescent="0.25">
      <c r="A859" s="136"/>
      <c r="C859" s="76"/>
      <c r="D859" s="57"/>
      <c r="E859" s="57"/>
      <c r="F859" s="57"/>
      <c r="G859" s="57"/>
      <c r="I859" s="34" t="str">
        <f t="shared" si="13"/>
        <v/>
      </c>
      <c r="J859" s="34"/>
      <c r="K859" s="34"/>
      <c r="L859" s="34"/>
      <c r="M859" s="34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29"/>
      <c r="Y859" s="35"/>
      <c r="Z859" s="35"/>
      <c r="AA859" s="35"/>
      <c r="AB859" s="35"/>
    </row>
    <row r="860" spans="1:28" s="18" customFormat="1" ht="15" x14ac:dyDescent="0.25">
      <c r="A860" s="136"/>
      <c r="C860" s="76"/>
      <c r="D860" s="57"/>
      <c r="E860" s="57"/>
      <c r="F860" s="57"/>
      <c r="G860" s="57"/>
      <c r="I860" s="34" t="str">
        <f t="shared" si="13"/>
        <v/>
      </c>
      <c r="J860" s="34"/>
      <c r="K860" s="34"/>
      <c r="L860" s="34"/>
      <c r="M860" s="34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29"/>
      <c r="Y860" s="35"/>
      <c r="Z860" s="35"/>
      <c r="AA860" s="35"/>
      <c r="AB860" s="35"/>
    </row>
    <row r="861" spans="1:28" s="18" customFormat="1" ht="15" x14ac:dyDescent="0.25">
      <c r="A861" s="136"/>
      <c r="C861" s="76"/>
      <c r="D861" s="57"/>
      <c r="E861" s="57"/>
      <c r="F861" s="57"/>
      <c r="G861" s="57"/>
      <c r="I861" s="34" t="str">
        <f t="shared" si="13"/>
        <v/>
      </c>
      <c r="J861" s="34"/>
      <c r="K861" s="34"/>
      <c r="L861" s="34"/>
      <c r="M861" s="34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29"/>
      <c r="Y861" s="35"/>
      <c r="Z861" s="35"/>
      <c r="AA861" s="35"/>
      <c r="AB861" s="35"/>
    </row>
    <row r="862" spans="1:28" s="18" customFormat="1" ht="15" x14ac:dyDescent="0.25">
      <c r="A862" s="136"/>
      <c r="C862" s="76"/>
      <c r="D862" s="57"/>
      <c r="E862" s="57"/>
      <c r="F862" s="57"/>
      <c r="G862" s="57"/>
      <c r="I862" s="34" t="str">
        <f t="shared" si="13"/>
        <v/>
      </c>
      <c r="J862" s="34"/>
      <c r="K862" s="34"/>
      <c r="L862" s="34"/>
      <c r="M862" s="34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29"/>
      <c r="Y862" s="35"/>
      <c r="Z862" s="35"/>
      <c r="AA862" s="35"/>
      <c r="AB862" s="35"/>
    </row>
    <row r="863" spans="1:28" s="18" customFormat="1" ht="15" x14ac:dyDescent="0.25">
      <c r="A863" s="136"/>
      <c r="C863" s="76"/>
      <c r="D863" s="57"/>
      <c r="E863" s="57"/>
      <c r="F863" s="57"/>
      <c r="G863" s="57"/>
      <c r="I863" s="34" t="str">
        <f t="shared" si="13"/>
        <v/>
      </c>
      <c r="J863" s="34"/>
      <c r="K863" s="34"/>
      <c r="L863" s="34"/>
      <c r="M863" s="34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29"/>
      <c r="Y863" s="35"/>
      <c r="Z863" s="35"/>
      <c r="AA863" s="35"/>
      <c r="AB863" s="35"/>
    </row>
    <row r="864" spans="1:28" s="18" customFormat="1" ht="15" x14ac:dyDescent="0.25">
      <c r="A864" s="136"/>
      <c r="C864" s="76"/>
      <c r="D864" s="57"/>
      <c r="E864" s="57"/>
      <c r="F864" s="57"/>
      <c r="G864" s="57"/>
      <c r="I864" s="34" t="str">
        <f t="shared" si="13"/>
        <v/>
      </c>
      <c r="J864" s="34"/>
      <c r="K864" s="34"/>
      <c r="L864" s="34"/>
      <c r="M864" s="34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29"/>
      <c r="Y864" s="35"/>
      <c r="Z864" s="35"/>
      <c r="AA864" s="35"/>
      <c r="AB864" s="35"/>
    </row>
    <row r="865" spans="1:28" s="18" customFormat="1" ht="15" x14ac:dyDescent="0.25">
      <c r="A865" s="136"/>
      <c r="C865" s="76"/>
      <c r="D865" s="57"/>
      <c r="E865" s="57"/>
      <c r="F865" s="57"/>
      <c r="G865" s="57"/>
      <c r="I865" s="34" t="str">
        <f t="shared" si="13"/>
        <v/>
      </c>
      <c r="J865" s="34"/>
      <c r="K865" s="34"/>
      <c r="L865" s="34"/>
      <c r="M865" s="34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29"/>
      <c r="Y865" s="35"/>
      <c r="Z865" s="35"/>
      <c r="AA865" s="35"/>
      <c r="AB865" s="35"/>
    </row>
    <row r="866" spans="1:28" s="18" customFormat="1" ht="15" x14ac:dyDescent="0.25">
      <c r="A866" s="136"/>
      <c r="C866" s="76"/>
      <c r="D866" s="57"/>
      <c r="E866" s="57"/>
      <c r="F866" s="57"/>
      <c r="G866" s="57"/>
      <c r="I866" s="34" t="str">
        <f t="shared" si="13"/>
        <v/>
      </c>
      <c r="J866" s="34"/>
      <c r="K866" s="34"/>
      <c r="L866" s="34"/>
      <c r="M866" s="34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29"/>
      <c r="Y866" s="35"/>
      <c r="Z866" s="35"/>
      <c r="AA866" s="35"/>
      <c r="AB866" s="35"/>
    </row>
    <row r="867" spans="1:28" s="18" customFormat="1" ht="15" x14ac:dyDescent="0.25">
      <c r="A867" s="136"/>
      <c r="C867" s="76"/>
      <c r="D867" s="57"/>
      <c r="E867" s="57"/>
      <c r="F867" s="57"/>
      <c r="G867" s="57"/>
      <c r="I867" s="34" t="str">
        <f t="shared" si="13"/>
        <v/>
      </c>
      <c r="J867" s="34"/>
      <c r="K867" s="34"/>
      <c r="L867" s="34"/>
      <c r="M867" s="34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29"/>
      <c r="Y867" s="35"/>
      <c r="Z867" s="35"/>
      <c r="AA867" s="35"/>
      <c r="AB867" s="35"/>
    </row>
    <row r="868" spans="1:28" s="18" customFormat="1" ht="15" x14ac:dyDescent="0.25">
      <c r="A868" s="136"/>
      <c r="C868" s="76"/>
      <c r="D868" s="57"/>
      <c r="E868" s="57"/>
      <c r="F868" s="57"/>
      <c r="G868" s="57"/>
      <c r="I868" s="34" t="str">
        <f t="shared" si="13"/>
        <v/>
      </c>
      <c r="J868" s="34"/>
      <c r="K868" s="34"/>
      <c r="L868" s="34"/>
      <c r="M868" s="34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29"/>
      <c r="Y868" s="35"/>
      <c r="Z868" s="35"/>
      <c r="AA868" s="35"/>
      <c r="AB868" s="35"/>
    </row>
    <row r="869" spans="1:28" s="18" customFormat="1" ht="15" x14ac:dyDescent="0.25">
      <c r="A869" s="136"/>
      <c r="C869" s="76"/>
      <c r="D869" s="57"/>
      <c r="E869" s="57"/>
      <c r="F869" s="57"/>
      <c r="G869" s="57"/>
      <c r="I869" s="34" t="str">
        <f t="shared" si="13"/>
        <v/>
      </c>
      <c r="J869" s="34"/>
      <c r="K869" s="34"/>
      <c r="L869" s="34"/>
      <c r="M869" s="34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29"/>
      <c r="Y869" s="35"/>
      <c r="Z869" s="35"/>
      <c r="AA869" s="35"/>
      <c r="AB869" s="35"/>
    </row>
    <row r="870" spans="1:28" s="18" customFormat="1" ht="15" x14ac:dyDescent="0.25">
      <c r="A870" s="136"/>
      <c r="C870" s="76"/>
      <c r="D870" s="57"/>
      <c r="E870" s="57"/>
      <c r="F870" s="57"/>
      <c r="G870" s="57"/>
      <c r="I870" s="34" t="str">
        <f t="shared" si="13"/>
        <v/>
      </c>
      <c r="J870" s="34"/>
      <c r="K870" s="34"/>
      <c r="L870" s="34"/>
      <c r="M870" s="34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29"/>
      <c r="Y870" s="35"/>
      <c r="Z870" s="35"/>
      <c r="AA870" s="35"/>
      <c r="AB870" s="35"/>
    </row>
    <row r="871" spans="1:28" s="18" customFormat="1" ht="15" x14ac:dyDescent="0.25">
      <c r="A871" s="136"/>
      <c r="C871" s="76"/>
      <c r="D871" s="57"/>
      <c r="E871" s="57"/>
      <c r="F871" s="57"/>
      <c r="G871" s="57"/>
      <c r="I871" s="34" t="str">
        <f t="shared" si="13"/>
        <v/>
      </c>
      <c r="J871" s="34"/>
      <c r="K871" s="34"/>
      <c r="L871" s="34"/>
      <c r="M871" s="34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29"/>
      <c r="Y871" s="35"/>
      <c r="Z871" s="35"/>
      <c r="AA871" s="35"/>
      <c r="AB871" s="35"/>
    </row>
    <row r="872" spans="1:28" s="18" customFormat="1" ht="15" x14ac:dyDescent="0.25">
      <c r="A872" s="136"/>
      <c r="C872" s="76"/>
      <c r="D872" s="57"/>
      <c r="E872" s="57"/>
      <c r="F872" s="57"/>
      <c r="G872" s="57"/>
      <c r="I872" s="34" t="str">
        <f t="shared" si="13"/>
        <v/>
      </c>
      <c r="J872" s="34"/>
      <c r="K872" s="34"/>
      <c r="L872" s="34"/>
      <c r="M872" s="34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29"/>
      <c r="Y872" s="35"/>
      <c r="Z872" s="35"/>
      <c r="AA872" s="35"/>
      <c r="AB872" s="35"/>
    </row>
    <row r="873" spans="1:28" s="18" customFormat="1" ht="15" x14ac:dyDescent="0.25">
      <c r="A873" s="136"/>
      <c r="C873" s="76"/>
      <c r="D873" s="57"/>
      <c r="E873" s="57"/>
      <c r="F873" s="57"/>
      <c r="G873" s="57"/>
      <c r="I873" s="34" t="str">
        <f t="shared" si="13"/>
        <v/>
      </c>
      <c r="J873" s="34"/>
      <c r="K873" s="34"/>
      <c r="L873" s="34"/>
      <c r="M873" s="34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29"/>
      <c r="Y873" s="35"/>
      <c r="Z873" s="35"/>
      <c r="AA873" s="35"/>
      <c r="AB873" s="35"/>
    </row>
    <row r="874" spans="1:28" s="18" customFormat="1" ht="15" x14ac:dyDescent="0.25">
      <c r="A874" s="136"/>
      <c r="C874" s="76"/>
      <c r="D874" s="57"/>
      <c r="E874" s="57"/>
      <c r="F874" s="57"/>
      <c r="G874" s="57"/>
      <c r="I874" s="34" t="str">
        <f t="shared" si="13"/>
        <v/>
      </c>
      <c r="J874" s="34"/>
      <c r="K874" s="34"/>
      <c r="L874" s="34"/>
      <c r="M874" s="34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29"/>
      <c r="Y874" s="35"/>
      <c r="Z874" s="35"/>
      <c r="AA874" s="35"/>
      <c r="AB874" s="35"/>
    </row>
    <row r="875" spans="1:28" s="18" customFormat="1" ht="15" x14ac:dyDescent="0.25">
      <c r="A875" s="136"/>
      <c r="C875" s="76"/>
      <c r="D875" s="57"/>
      <c r="E875" s="57"/>
      <c r="F875" s="57"/>
      <c r="G875" s="57"/>
      <c r="I875" s="34" t="str">
        <f t="shared" si="13"/>
        <v/>
      </c>
      <c r="J875" s="34"/>
      <c r="K875" s="34"/>
      <c r="L875" s="34"/>
      <c r="M875" s="34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29"/>
      <c r="Y875" s="35"/>
      <c r="Z875" s="35"/>
      <c r="AA875" s="35"/>
      <c r="AB875" s="35"/>
    </row>
    <row r="876" spans="1:28" s="18" customFormat="1" ht="15" x14ac:dyDescent="0.25">
      <c r="A876" s="136"/>
      <c r="C876" s="76"/>
      <c r="D876" s="57"/>
      <c r="E876" s="57"/>
      <c r="F876" s="57"/>
      <c r="G876" s="57"/>
      <c r="I876" s="34" t="str">
        <f t="shared" si="13"/>
        <v/>
      </c>
      <c r="J876" s="34"/>
      <c r="K876" s="34"/>
      <c r="L876" s="34"/>
      <c r="M876" s="34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29"/>
      <c r="Y876" s="35"/>
      <c r="Z876" s="35"/>
      <c r="AA876" s="35"/>
      <c r="AB876" s="35"/>
    </row>
    <row r="877" spans="1:28" s="18" customFormat="1" ht="15" x14ac:dyDescent="0.25">
      <c r="A877" s="136"/>
      <c r="C877" s="76"/>
      <c r="D877" s="57"/>
      <c r="E877" s="57"/>
      <c r="F877" s="57"/>
      <c r="G877" s="57"/>
      <c r="I877" s="34" t="str">
        <f t="shared" si="13"/>
        <v/>
      </c>
      <c r="J877" s="34"/>
      <c r="K877" s="34"/>
      <c r="L877" s="34"/>
      <c r="M877" s="34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29"/>
      <c r="Y877" s="35"/>
      <c r="Z877" s="35"/>
      <c r="AA877" s="35"/>
      <c r="AB877" s="35"/>
    </row>
    <row r="878" spans="1:28" s="18" customFormat="1" ht="15" x14ac:dyDescent="0.25">
      <c r="A878" s="136"/>
      <c r="C878" s="76"/>
      <c r="D878" s="57"/>
      <c r="E878" s="57"/>
      <c r="F878" s="57"/>
      <c r="G878" s="57"/>
      <c r="I878" s="34" t="str">
        <f t="shared" si="13"/>
        <v/>
      </c>
      <c r="J878" s="34"/>
      <c r="K878" s="34"/>
      <c r="L878" s="34"/>
      <c r="M878" s="34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29"/>
      <c r="Y878" s="35"/>
      <c r="Z878" s="35"/>
      <c r="AA878" s="35"/>
      <c r="AB878" s="35"/>
    </row>
    <row r="879" spans="1:28" s="18" customFormat="1" ht="15" x14ac:dyDescent="0.25">
      <c r="A879" s="136"/>
      <c r="C879" s="76"/>
      <c r="D879" s="57"/>
      <c r="E879" s="57"/>
      <c r="F879" s="57"/>
      <c r="G879" s="57"/>
      <c r="I879" s="34" t="str">
        <f t="shared" si="13"/>
        <v/>
      </c>
      <c r="J879" s="34"/>
      <c r="K879" s="34"/>
      <c r="L879" s="34"/>
      <c r="M879" s="34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29"/>
      <c r="Y879" s="35"/>
      <c r="Z879" s="35"/>
      <c r="AA879" s="35"/>
      <c r="AB879" s="35"/>
    </row>
    <row r="880" spans="1:28" s="18" customFormat="1" ht="15" x14ac:dyDescent="0.25">
      <c r="A880" s="136"/>
      <c r="C880" s="76"/>
      <c r="D880" s="57"/>
      <c r="E880" s="57"/>
      <c r="F880" s="57"/>
      <c r="G880" s="57"/>
      <c r="I880" s="34" t="str">
        <f t="shared" si="13"/>
        <v/>
      </c>
      <c r="J880" s="34"/>
      <c r="K880" s="34"/>
      <c r="L880" s="34"/>
      <c r="M880" s="34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29"/>
      <c r="Y880" s="35"/>
      <c r="Z880" s="35"/>
      <c r="AA880" s="35"/>
      <c r="AB880" s="35"/>
    </row>
    <row r="881" spans="1:28" s="18" customFormat="1" ht="15" x14ac:dyDescent="0.25">
      <c r="A881" s="136"/>
      <c r="C881" s="76"/>
      <c r="D881" s="57"/>
      <c r="E881" s="57"/>
      <c r="F881" s="57"/>
      <c r="G881" s="57"/>
      <c r="I881" s="34" t="str">
        <f t="shared" si="13"/>
        <v/>
      </c>
      <c r="J881" s="34"/>
      <c r="K881" s="34"/>
      <c r="L881" s="34"/>
      <c r="M881" s="34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29"/>
      <c r="Y881" s="35"/>
      <c r="Z881" s="35"/>
      <c r="AA881" s="35"/>
      <c r="AB881" s="35"/>
    </row>
    <row r="882" spans="1:28" s="18" customFormat="1" ht="15" x14ac:dyDescent="0.25">
      <c r="A882" s="136"/>
      <c r="C882" s="76"/>
      <c r="D882" s="57"/>
      <c r="E882" s="57"/>
      <c r="F882" s="57"/>
      <c r="G882" s="57"/>
      <c r="I882" s="34" t="str">
        <f t="shared" si="13"/>
        <v/>
      </c>
      <c r="J882" s="34"/>
      <c r="K882" s="34"/>
      <c r="L882" s="34"/>
      <c r="M882" s="34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29"/>
      <c r="Y882" s="35"/>
      <c r="Z882" s="35"/>
      <c r="AA882" s="35"/>
      <c r="AB882" s="35"/>
    </row>
    <row r="883" spans="1:28" s="18" customFormat="1" ht="15" x14ac:dyDescent="0.25">
      <c r="A883" s="136"/>
      <c r="C883" s="76"/>
      <c r="D883" s="57"/>
      <c r="E883" s="57"/>
      <c r="F883" s="57"/>
      <c r="G883" s="57"/>
      <c r="I883" s="34" t="str">
        <f t="shared" si="13"/>
        <v/>
      </c>
      <c r="J883" s="34"/>
      <c r="K883" s="34"/>
      <c r="L883" s="34"/>
      <c r="M883" s="34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29"/>
      <c r="Y883" s="35"/>
      <c r="Z883" s="35"/>
      <c r="AA883" s="35"/>
      <c r="AB883" s="35"/>
    </row>
    <row r="884" spans="1:28" s="18" customFormat="1" ht="15" x14ac:dyDescent="0.25">
      <c r="A884" s="136"/>
      <c r="C884" s="76"/>
      <c r="D884" s="57"/>
      <c r="E884" s="57"/>
      <c r="F884" s="57"/>
      <c r="G884" s="57"/>
      <c r="I884" s="34" t="str">
        <f t="shared" si="13"/>
        <v/>
      </c>
      <c r="J884" s="34"/>
      <c r="K884" s="34"/>
      <c r="L884" s="34"/>
      <c r="M884" s="34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29"/>
      <c r="Y884" s="35"/>
      <c r="Z884" s="35"/>
      <c r="AA884" s="35"/>
      <c r="AB884" s="35"/>
    </row>
    <row r="885" spans="1:28" s="18" customFormat="1" ht="15" x14ac:dyDescent="0.25">
      <c r="A885" s="136"/>
      <c r="C885" s="76"/>
      <c r="D885" s="57"/>
      <c r="E885" s="57"/>
      <c r="F885" s="57"/>
      <c r="G885" s="57"/>
      <c r="I885" s="34" t="str">
        <f t="shared" si="13"/>
        <v/>
      </c>
      <c r="J885" s="34"/>
      <c r="K885" s="34"/>
      <c r="L885" s="34"/>
      <c r="M885" s="34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29"/>
      <c r="Y885" s="35"/>
      <c r="Z885" s="35"/>
      <c r="AA885" s="35"/>
      <c r="AB885" s="35"/>
    </row>
    <row r="886" spans="1:28" s="18" customFormat="1" ht="15" x14ac:dyDescent="0.25">
      <c r="A886" s="136"/>
      <c r="C886" s="76"/>
      <c r="D886" s="57"/>
      <c r="E886" s="57"/>
      <c r="F886" s="57"/>
      <c r="G886" s="57"/>
      <c r="I886" s="34" t="str">
        <f t="shared" si="13"/>
        <v/>
      </c>
      <c r="J886" s="34"/>
      <c r="K886" s="34"/>
      <c r="L886" s="34"/>
      <c r="M886" s="34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29"/>
      <c r="Y886" s="35"/>
      <c r="Z886" s="35"/>
      <c r="AA886" s="35"/>
      <c r="AB886" s="35"/>
    </row>
    <row r="887" spans="1:28" s="18" customFormat="1" ht="15" x14ac:dyDescent="0.25">
      <c r="A887" s="136"/>
      <c r="C887" s="76"/>
      <c r="D887" s="57"/>
      <c r="E887" s="57"/>
      <c r="F887" s="57"/>
      <c r="G887" s="57"/>
      <c r="I887" s="34" t="str">
        <f t="shared" si="13"/>
        <v/>
      </c>
      <c r="J887" s="34"/>
      <c r="K887" s="34"/>
      <c r="L887" s="34"/>
      <c r="M887" s="34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29"/>
      <c r="Y887" s="35"/>
      <c r="Z887" s="35"/>
      <c r="AA887" s="35"/>
      <c r="AB887" s="35"/>
    </row>
    <row r="888" spans="1:28" s="18" customFormat="1" ht="15" x14ac:dyDescent="0.25">
      <c r="A888" s="136"/>
      <c r="C888" s="76"/>
      <c r="D888" s="57"/>
      <c r="E888" s="57"/>
      <c r="F888" s="57"/>
      <c r="G888" s="57"/>
      <c r="I888" s="34" t="str">
        <f t="shared" si="13"/>
        <v/>
      </c>
      <c r="J888" s="34"/>
      <c r="K888" s="34"/>
      <c r="L888" s="34"/>
      <c r="M888" s="34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29"/>
      <c r="Y888" s="35"/>
      <c r="Z888" s="35"/>
      <c r="AA888" s="35"/>
      <c r="AB888" s="35"/>
    </row>
    <row r="889" spans="1:28" s="18" customFormat="1" ht="15" x14ac:dyDescent="0.25">
      <c r="A889" s="136"/>
      <c r="C889" s="76"/>
      <c r="D889" s="57"/>
      <c r="E889" s="57"/>
      <c r="F889" s="57"/>
      <c r="G889" s="57"/>
      <c r="I889" s="34" t="str">
        <f t="shared" si="13"/>
        <v/>
      </c>
      <c r="J889" s="34"/>
      <c r="K889" s="34"/>
      <c r="L889" s="34"/>
      <c r="M889" s="34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29"/>
      <c r="Y889" s="35"/>
      <c r="Z889" s="35"/>
      <c r="AA889" s="35"/>
      <c r="AB889" s="35"/>
    </row>
    <row r="890" spans="1:28" s="18" customFormat="1" ht="15" x14ac:dyDescent="0.25">
      <c r="A890" s="136"/>
      <c r="C890" s="76"/>
      <c r="D890" s="57"/>
      <c r="E890" s="57"/>
      <c r="F890" s="57"/>
      <c r="G890" s="57"/>
      <c r="I890" s="34" t="str">
        <f t="shared" si="13"/>
        <v/>
      </c>
      <c r="J890" s="34"/>
      <c r="K890" s="34"/>
      <c r="L890" s="34"/>
      <c r="M890" s="34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29"/>
      <c r="Y890" s="35"/>
      <c r="Z890" s="35"/>
      <c r="AA890" s="35"/>
      <c r="AB890" s="35"/>
    </row>
    <row r="891" spans="1:28" s="18" customFormat="1" ht="15" x14ac:dyDescent="0.25">
      <c r="A891" s="136"/>
      <c r="C891" s="76"/>
      <c r="D891" s="57"/>
      <c r="E891" s="57"/>
      <c r="F891" s="57"/>
      <c r="G891" s="57"/>
      <c r="I891" s="34" t="str">
        <f t="shared" si="13"/>
        <v/>
      </c>
      <c r="J891" s="34"/>
      <c r="K891" s="34"/>
      <c r="L891" s="34"/>
      <c r="M891" s="34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29"/>
      <c r="Y891" s="35"/>
      <c r="Z891" s="35"/>
      <c r="AA891" s="35"/>
      <c r="AB891" s="35"/>
    </row>
    <row r="892" spans="1:28" s="18" customFormat="1" ht="15" x14ac:dyDescent="0.25">
      <c r="A892" s="136"/>
      <c r="C892" s="76"/>
      <c r="D892" s="57"/>
      <c r="E892" s="57"/>
      <c r="F892" s="57"/>
      <c r="G892" s="57"/>
      <c r="I892" s="34" t="str">
        <f t="shared" si="13"/>
        <v/>
      </c>
      <c r="J892" s="34"/>
      <c r="K892" s="34"/>
      <c r="L892" s="34"/>
      <c r="M892" s="34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29"/>
      <c r="Y892" s="35"/>
      <c r="Z892" s="35"/>
      <c r="AA892" s="35"/>
      <c r="AB892" s="35"/>
    </row>
    <row r="893" spans="1:28" s="18" customFormat="1" ht="15" x14ac:dyDescent="0.25">
      <c r="A893" s="136"/>
      <c r="C893" s="76"/>
      <c r="D893" s="57"/>
      <c r="E893" s="57"/>
      <c r="F893" s="57"/>
      <c r="G893" s="57"/>
      <c r="I893" s="34" t="str">
        <f t="shared" si="13"/>
        <v/>
      </c>
      <c r="J893" s="34"/>
      <c r="K893" s="34"/>
      <c r="L893" s="34"/>
      <c r="M893" s="34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29"/>
      <c r="Y893" s="35"/>
      <c r="Z893" s="35"/>
      <c r="AA893" s="35"/>
      <c r="AB893" s="35"/>
    </row>
    <row r="894" spans="1:28" s="18" customFormat="1" ht="15" x14ac:dyDescent="0.25">
      <c r="A894" s="136"/>
      <c r="C894" s="76"/>
      <c r="D894" s="57"/>
      <c r="E894" s="57"/>
      <c r="F894" s="57"/>
      <c r="G894" s="57"/>
      <c r="I894" s="34" t="str">
        <f t="shared" si="13"/>
        <v/>
      </c>
      <c r="J894" s="34"/>
      <c r="K894" s="34"/>
      <c r="L894" s="34"/>
      <c r="M894" s="34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29"/>
      <c r="Y894" s="35"/>
      <c r="Z894" s="35"/>
      <c r="AA894" s="35"/>
      <c r="AB894" s="35"/>
    </row>
    <row r="895" spans="1:28" s="18" customFormat="1" ht="15" x14ac:dyDescent="0.25">
      <c r="A895" s="136"/>
      <c r="C895" s="76"/>
      <c r="D895" s="57"/>
      <c r="E895" s="57"/>
      <c r="F895" s="57"/>
      <c r="G895" s="57"/>
      <c r="I895" s="34" t="str">
        <f t="shared" si="13"/>
        <v/>
      </c>
      <c r="J895" s="34"/>
      <c r="K895" s="34"/>
      <c r="L895" s="34"/>
      <c r="M895" s="34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29"/>
      <c r="Y895" s="35"/>
      <c r="Z895" s="35"/>
      <c r="AA895" s="35"/>
      <c r="AB895" s="35"/>
    </row>
    <row r="896" spans="1:28" s="18" customFormat="1" ht="15" x14ac:dyDescent="0.25">
      <c r="A896" s="136"/>
      <c r="C896" s="76"/>
      <c r="D896" s="57"/>
      <c r="E896" s="57"/>
      <c r="F896" s="57"/>
      <c r="G896" s="57"/>
      <c r="I896" s="34" t="str">
        <f t="shared" si="13"/>
        <v/>
      </c>
      <c r="J896" s="34"/>
      <c r="K896" s="34"/>
      <c r="L896" s="34"/>
      <c r="M896" s="34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29"/>
      <c r="Y896" s="35"/>
      <c r="Z896" s="35"/>
      <c r="AA896" s="35"/>
      <c r="AB896" s="35"/>
    </row>
    <row r="897" spans="1:28" s="18" customFormat="1" ht="15" x14ac:dyDescent="0.25">
      <c r="A897" s="136"/>
      <c r="C897" s="76"/>
      <c r="D897" s="57"/>
      <c r="E897" s="57"/>
      <c r="F897" s="57"/>
      <c r="G897" s="57"/>
      <c r="I897" s="34" t="str">
        <f t="shared" si="13"/>
        <v/>
      </c>
      <c r="J897" s="34"/>
      <c r="K897" s="34"/>
      <c r="L897" s="34"/>
      <c r="M897" s="34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29"/>
      <c r="Y897" s="35"/>
      <c r="Z897" s="35"/>
      <c r="AA897" s="35"/>
      <c r="AB897" s="35"/>
    </row>
    <row r="898" spans="1:28" s="18" customFormat="1" ht="15" x14ac:dyDescent="0.25">
      <c r="A898" s="136"/>
      <c r="C898" s="76"/>
      <c r="D898" s="57"/>
      <c r="E898" s="57"/>
      <c r="F898" s="57"/>
      <c r="G898" s="57"/>
      <c r="I898" s="34" t="str">
        <f t="shared" si="13"/>
        <v/>
      </c>
      <c r="J898" s="34"/>
      <c r="K898" s="34"/>
      <c r="L898" s="34"/>
      <c r="M898" s="34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29"/>
      <c r="Y898" s="35"/>
      <c r="Z898" s="35"/>
      <c r="AA898" s="35"/>
      <c r="AB898" s="35"/>
    </row>
    <row r="899" spans="1:28" s="18" customFormat="1" ht="15" x14ac:dyDescent="0.25">
      <c r="A899" s="136"/>
      <c r="C899" s="76"/>
      <c r="D899" s="57"/>
      <c r="E899" s="57"/>
      <c r="F899" s="57"/>
      <c r="G899" s="57"/>
      <c r="I899" s="34" t="str">
        <f t="shared" si="13"/>
        <v/>
      </c>
      <c r="J899" s="34"/>
      <c r="K899" s="34"/>
      <c r="L899" s="34"/>
      <c r="M899" s="34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29"/>
      <c r="Y899" s="35"/>
      <c r="Z899" s="35"/>
      <c r="AA899" s="35"/>
      <c r="AB899" s="35"/>
    </row>
    <row r="900" spans="1:28" s="18" customFormat="1" ht="15" x14ac:dyDescent="0.25">
      <c r="A900" s="136"/>
      <c r="C900" s="76"/>
      <c r="D900" s="57"/>
      <c r="E900" s="57"/>
      <c r="F900" s="57"/>
      <c r="G900" s="57"/>
      <c r="I900" s="34" t="str">
        <f t="shared" si="13"/>
        <v/>
      </c>
      <c r="J900" s="34"/>
      <c r="K900" s="34"/>
      <c r="L900" s="34"/>
      <c r="M900" s="34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29"/>
      <c r="Y900" s="35"/>
      <c r="Z900" s="35"/>
      <c r="AA900" s="35"/>
      <c r="AB900" s="35"/>
    </row>
    <row r="901" spans="1:28" s="18" customFormat="1" ht="15" x14ac:dyDescent="0.25">
      <c r="A901" s="136"/>
      <c r="C901" s="76"/>
      <c r="D901" s="57"/>
      <c r="E901" s="57"/>
      <c r="F901" s="57"/>
      <c r="G901" s="57"/>
      <c r="I901" s="34" t="str">
        <f t="shared" si="13"/>
        <v/>
      </c>
      <c r="J901" s="34"/>
      <c r="K901" s="34"/>
      <c r="L901" s="34"/>
      <c r="M901" s="34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29"/>
      <c r="Y901" s="35"/>
      <c r="Z901" s="35"/>
      <c r="AA901" s="35"/>
      <c r="AB901" s="35"/>
    </row>
    <row r="902" spans="1:28" s="18" customFormat="1" ht="15" x14ac:dyDescent="0.25">
      <c r="A902" s="136"/>
      <c r="C902" s="76"/>
      <c r="D902" s="57"/>
      <c r="E902" s="57"/>
      <c r="F902" s="57"/>
      <c r="G902" s="57"/>
      <c r="I902" s="34" t="str">
        <f t="shared" si="13"/>
        <v/>
      </c>
      <c r="J902" s="34"/>
      <c r="K902" s="34"/>
      <c r="L902" s="34"/>
      <c r="M902" s="34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29"/>
      <c r="Y902" s="35"/>
      <c r="Z902" s="35"/>
      <c r="AA902" s="35"/>
      <c r="AB902" s="35"/>
    </row>
    <row r="903" spans="1:28" s="18" customFormat="1" ht="15" x14ac:dyDescent="0.25">
      <c r="A903" s="136"/>
      <c r="C903" s="76"/>
      <c r="D903" s="57"/>
      <c r="E903" s="57"/>
      <c r="F903" s="57"/>
      <c r="G903" s="57"/>
      <c r="I903" s="34" t="str">
        <f t="shared" ref="I903:I966" si="14">IF(C903="","",VLOOKUP(MONTH(C903),$O$5:$P$16,2,FALSE))</f>
        <v/>
      </c>
      <c r="J903" s="34"/>
      <c r="K903" s="34"/>
      <c r="L903" s="34"/>
      <c r="M903" s="34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29"/>
      <c r="Y903" s="35"/>
      <c r="Z903" s="35"/>
      <c r="AA903" s="35"/>
      <c r="AB903" s="35"/>
    </row>
    <row r="904" spans="1:28" s="18" customFormat="1" ht="15" x14ac:dyDescent="0.25">
      <c r="A904" s="136"/>
      <c r="C904" s="76"/>
      <c r="D904" s="57"/>
      <c r="E904" s="57"/>
      <c r="F904" s="57"/>
      <c r="G904" s="57"/>
      <c r="I904" s="34" t="str">
        <f t="shared" si="14"/>
        <v/>
      </c>
      <c r="J904" s="34"/>
      <c r="K904" s="34"/>
      <c r="L904" s="34"/>
      <c r="M904" s="34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29"/>
      <c r="Y904" s="35"/>
      <c r="Z904" s="35"/>
      <c r="AA904" s="35"/>
      <c r="AB904" s="35"/>
    </row>
    <row r="905" spans="1:28" s="18" customFormat="1" ht="15" x14ac:dyDescent="0.25">
      <c r="A905" s="136"/>
      <c r="C905" s="76"/>
      <c r="D905" s="57"/>
      <c r="E905" s="57"/>
      <c r="F905" s="57"/>
      <c r="G905" s="57"/>
      <c r="I905" s="34" t="str">
        <f t="shared" si="14"/>
        <v/>
      </c>
      <c r="J905" s="34"/>
      <c r="K905" s="34"/>
      <c r="L905" s="34"/>
      <c r="M905" s="34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29"/>
      <c r="Y905" s="35"/>
      <c r="Z905" s="35"/>
      <c r="AA905" s="35"/>
      <c r="AB905" s="35"/>
    </row>
    <row r="906" spans="1:28" s="18" customFormat="1" ht="15" x14ac:dyDescent="0.25">
      <c r="A906" s="136"/>
      <c r="C906" s="76"/>
      <c r="D906" s="57"/>
      <c r="E906" s="57"/>
      <c r="F906" s="57"/>
      <c r="G906" s="57"/>
      <c r="I906" s="34" t="str">
        <f t="shared" si="14"/>
        <v/>
      </c>
      <c r="J906" s="34"/>
      <c r="K906" s="34"/>
      <c r="L906" s="34"/>
      <c r="M906" s="34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29"/>
      <c r="Y906" s="35"/>
      <c r="Z906" s="35"/>
      <c r="AA906" s="35"/>
      <c r="AB906" s="35"/>
    </row>
    <row r="907" spans="1:28" s="18" customFormat="1" ht="15" x14ac:dyDescent="0.25">
      <c r="A907" s="136"/>
      <c r="C907" s="76"/>
      <c r="D907" s="57"/>
      <c r="E907" s="57"/>
      <c r="F907" s="57"/>
      <c r="G907" s="57"/>
      <c r="I907" s="34" t="str">
        <f t="shared" si="14"/>
        <v/>
      </c>
      <c r="J907" s="34"/>
      <c r="K907" s="34"/>
      <c r="L907" s="34"/>
      <c r="M907" s="34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29"/>
      <c r="Y907" s="35"/>
      <c r="Z907" s="35"/>
      <c r="AA907" s="35"/>
      <c r="AB907" s="35"/>
    </row>
    <row r="908" spans="1:28" s="18" customFormat="1" ht="15" x14ac:dyDescent="0.25">
      <c r="A908" s="136"/>
      <c r="C908" s="76"/>
      <c r="D908" s="57"/>
      <c r="E908" s="57"/>
      <c r="F908" s="57"/>
      <c r="G908" s="57"/>
      <c r="I908" s="34" t="str">
        <f t="shared" si="14"/>
        <v/>
      </c>
      <c r="J908" s="34"/>
      <c r="K908" s="34"/>
      <c r="L908" s="34"/>
      <c r="M908" s="34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29"/>
      <c r="Y908" s="35"/>
      <c r="Z908" s="35"/>
      <c r="AA908" s="35"/>
      <c r="AB908" s="35"/>
    </row>
    <row r="909" spans="1:28" s="18" customFormat="1" ht="15" x14ac:dyDescent="0.25">
      <c r="A909" s="136"/>
      <c r="C909" s="76"/>
      <c r="D909" s="57"/>
      <c r="E909" s="57"/>
      <c r="F909" s="57"/>
      <c r="G909" s="57"/>
      <c r="I909" s="34" t="str">
        <f t="shared" si="14"/>
        <v/>
      </c>
      <c r="J909" s="34"/>
      <c r="K909" s="34"/>
      <c r="L909" s="34"/>
      <c r="M909" s="34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29"/>
      <c r="Y909" s="35"/>
      <c r="Z909" s="35"/>
      <c r="AA909" s="35"/>
      <c r="AB909" s="35"/>
    </row>
    <row r="910" spans="1:28" s="18" customFormat="1" ht="15" x14ac:dyDescent="0.25">
      <c r="A910" s="136"/>
      <c r="C910" s="76"/>
      <c r="D910" s="57"/>
      <c r="E910" s="57"/>
      <c r="F910" s="57"/>
      <c r="G910" s="57"/>
      <c r="I910" s="34" t="str">
        <f t="shared" si="14"/>
        <v/>
      </c>
      <c r="J910" s="34"/>
      <c r="K910" s="34"/>
      <c r="L910" s="34"/>
      <c r="M910" s="34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29"/>
      <c r="Y910" s="35"/>
      <c r="Z910" s="35"/>
      <c r="AA910" s="35"/>
      <c r="AB910" s="35"/>
    </row>
    <row r="911" spans="1:28" s="18" customFormat="1" ht="15" x14ac:dyDescent="0.25">
      <c r="A911" s="136"/>
      <c r="C911" s="76"/>
      <c r="D911" s="57"/>
      <c r="E911" s="57"/>
      <c r="F911" s="57"/>
      <c r="G911" s="57"/>
      <c r="I911" s="34" t="str">
        <f t="shared" si="14"/>
        <v/>
      </c>
      <c r="J911" s="34"/>
      <c r="K911" s="34"/>
      <c r="L911" s="34"/>
      <c r="M911" s="34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29"/>
      <c r="Y911" s="35"/>
      <c r="Z911" s="35"/>
      <c r="AA911" s="35"/>
      <c r="AB911" s="35"/>
    </row>
    <row r="912" spans="1:28" s="18" customFormat="1" ht="15" x14ac:dyDescent="0.25">
      <c r="A912" s="136"/>
      <c r="C912" s="76"/>
      <c r="D912" s="57"/>
      <c r="E912" s="57"/>
      <c r="F912" s="57"/>
      <c r="G912" s="57"/>
      <c r="I912" s="34" t="str">
        <f t="shared" si="14"/>
        <v/>
      </c>
      <c r="J912" s="34"/>
      <c r="K912" s="34"/>
      <c r="L912" s="34"/>
      <c r="M912" s="34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29"/>
      <c r="Y912" s="35"/>
      <c r="Z912" s="35"/>
      <c r="AA912" s="35"/>
      <c r="AB912" s="35"/>
    </row>
    <row r="913" spans="1:28" s="18" customFormat="1" ht="15" x14ac:dyDescent="0.25">
      <c r="A913" s="136"/>
      <c r="C913" s="76"/>
      <c r="D913" s="57"/>
      <c r="E913" s="57"/>
      <c r="F913" s="57"/>
      <c r="G913" s="57"/>
      <c r="I913" s="34" t="str">
        <f t="shared" si="14"/>
        <v/>
      </c>
      <c r="J913" s="34"/>
      <c r="K913" s="34"/>
      <c r="L913" s="34"/>
      <c r="M913" s="34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29"/>
      <c r="Y913" s="35"/>
      <c r="Z913" s="35"/>
      <c r="AA913" s="35"/>
      <c r="AB913" s="35"/>
    </row>
    <row r="914" spans="1:28" s="18" customFormat="1" ht="15" x14ac:dyDescent="0.25">
      <c r="A914" s="136"/>
      <c r="C914" s="76"/>
      <c r="D914" s="57"/>
      <c r="E914" s="57"/>
      <c r="F914" s="57"/>
      <c r="G914" s="57"/>
      <c r="I914" s="34" t="str">
        <f t="shared" si="14"/>
        <v/>
      </c>
      <c r="J914" s="34"/>
      <c r="K914" s="34"/>
      <c r="L914" s="34"/>
      <c r="M914" s="34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29"/>
      <c r="Y914" s="35"/>
      <c r="Z914" s="35"/>
      <c r="AA914" s="35"/>
      <c r="AB914" s="35"/>
    </row>
    <row r="915" spans="1:28" s="18" customFormat="1" ht="15" x14ac:dyDescent="0.25">
      <c r="A915" s="136"/>
      <c r="C915" s="76"/>
      <c r="D915" s="57"/>
      <c r="E915" s="57"/>
      <c r="F915" s="57"/>
      <c r="G915" s="57"/>
      <c r="I915" s="34" t="str">
        <f t="shared" si="14"/>
        <v/>
      </c>
      <c r="J915" s="34"/>
      <c r="K915" s="34"/>
      <c r="L915" s="34"/>
      <c r="M915" s="34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29"/>
      <c r="Y915" s="35"/>
      <c r="Z915" s="35"/>
      <c r="AA915" s="35"/>
      <c r="AB915" s="35"/>
    </row>
    <row r="916" spans="1:28" s="18" customFormat="1" ht="15" x14ac:dyDescent="0.25">
      <c r="A916" s="136"/>
      <c r="C916" s="76"/>
      <c r="D916" s="57"/>
      <c r="E916" s="57"/>
      <c r="F916" s="57"/>
      <c r="G916" s="57"/>
      <c r="I916" s="34" t="str">
        <f t="shared" si="14"/>
        <v/>
      </c>
      <c r="J916" s="34"/>
      <c r="K916" s="34"/>
      <c r="L916" s="34"/>
      <c r="M916" s="34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29"/>
      <c r="Y916" s="35"/>
      <c r="Z916" s="35"/>
      <c r="AA916" s="35"/>
      <c r="AB916" s="35"/>
    </row>
    <row r="917" spans="1:28" s="18" customFormat="1" ht="15" x14ac:dyDescent="0.25">
      <c r="A917" s="136"/>
      <c r="C917" s="76"/>
      <c r="D917" s="57"/>
      <c r="E917" s="57"/>
      <c r="F917" s="57"/>
      <c r="G917" s="57"/>
      <c r="I917" s="34" t="str">
        <f t="shared" si="14"/>
        <v/>
      </c>
      <c r="J917" s="34"/>
      <c r="K917" s="34"/>
      <c r="L917" s="34"/>
      <c r="M917" s="34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29"/>
      <c r="Y917" s="35"/>
      <c r="Z917" s="35"/>
      <c r="AA917" s="35"/>
      <c r="AB917" s="35"/>
    </row>
    <row r="918" spans="1:28" s="18" customFormat="1" ht="15" x14ac:dyDescent="0.25">
      <c r="A918" s="136"/>
      <c r="C918" s="76"/>
      <c r="D918" s="57"/>
      <c r="E918" s="57"/>
      <c r="F918" s="57"/>
      <c r="G918" s="57"/>
      <c r="I918" s="34" t="str">
        <f t="shared" si="14"/>
        <v/>
      </c>
      <c r="J918" s="34"/>
      <c r="K918" s="34"/>
      <c r="L918" s="34"/>
      <c r="M918" s="34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29"/>
      <c r="Y918" s="35"/>
      <c r="Z918" s="35"/>
      <c r="AA918" s="35"/>
      <c r="AB918" s="35"/>
    </row>
    <row r="919" spans="1:28" s="18" customFormat="1" ht="15" x14ac:dyDescent="0.25">
      <c r="A919" s="136"/>
      <c r="C919" s="76"/>
      <c r="D919" s="57"/>
      <c r="E919" s="57"/>
      <c r="F919" s="57"/>
      <c r="G919" s="57"/>
      <c r="I919" s="34" t="str">
        <f t="shared" si="14"/>
        <v/>
      </c>
      <c r="J919" s="34"/>
      <c r="K919" s="34"/>
      <c r="L919" s="34"/>
      <c r="M919" s="34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29"/>
      <c r="Y919" s="35"/>
      <c r="Z919" s="35"/>
      <c r="AA919" s="35"/>
      <c r="AB919" s="35"/>
    </row>
    <row r="920" spans="1:28" s="18" customFormat="1" ht="15" x14ac:dyDescent="0.25">
      <c r="A920" s="136"/>
      <c r="C920" s="76"/>
      <c r="D920" s="57"/>
      <c r="E920" s="57"/>
      <c r="F920" s="57"/>
      <c r="G920" s="57"/>
      <c r="I920" s="34" t="str">
        <f t="shared" si="14"/>
        <v/>
      </c>
      <c r="J920" s="34"/>
      <c r="K920" s="34"/>
      <c r="L920" s="34"/>
      <c r="M920" s="34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29"/>
      <c r="Y920" s="35"/>
      <c r="Z920" s="35"/>
      <c r="AA920" s="35"/>
      <c r="AB920" s="35"/>
    </row>
    <row r="921" spans="1:28" s="18" customFormat="1" ht="15" x14ac:dyDescent="0.25">
      <c r="A921" s="136"/>
      <c r="C921" s="76"/>
      <c r="D921" s="57"/>
      <c r="E921" s="57"/>
      <c r="F921" s="57"/>
      <c r="G921" s="57"/>
      <c r="I921" s="34" t="str">
        <f t="shared" si="14"/>
        <v/>
      </c>
      <c r="J921" s="34"/>
      <c r="K921" s="34"/>
      <c r="L921" s="34"/>
      <c r="M921" s="34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29"/>
      <c r="Y921" s="35"/>
      <c r="Z921" s="35"/>
      <c r="AA921" s="35"/>
      <c r="AB921" s="35"/>
    </row>
    <row r="922" spans="1:28" s="18" customFormat="1" ht="15" x14ac:dyDescent="0.25">
      <c r="A922" s="136"/>
      <c r="C922" s="76"/>
      <c r="D922" s="57"/>
      <c r="E922" s="57"/>
      <c r="F922" s="57"/>
      <c r="G922" s="57"/>
      <c r="I922" s="34" t="str">
        <f t="shared" si="14"/>
        <v/>
      </c>
      <c r="J922" s="34"/>
      <c r="K922" s="34"/>
      <c r="L922" s="34"/>
      <c r="M922" s="34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29"/>
      <c r="Y922" s="35"/>
      <c r="Z922" s="35"/>
      <c r="AA922" s="35"/>
      <c r="AB922" s="35"/>
    </row>
    <row r="923" spans="1:28" s="18" customFormat="1" ht="15" x14ac:dyDescent="0.25">
      <c r="A923" s="136"/>
      <c r="C923" s="76"/>
      <c r="D923" s="57"/>
      <c r="E923" s="57"/>
      <c r="F923" s="57"/>
      <c r="G923" s="57"/>
      <c r="I923" s="34" t="str">
        <f t="shared" si="14"/>
        <v/>
      </c>
      <c r="J923" s="34"/>
      <c r="K923" s="34"/>
      <c r="L923" s="34"/>
      <c r="M923" s="34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29"/>
      <c r="Y923" s="35"/>
      <c r="Z923" s="35"/>
      <c r="AA923" s="35"/>
      <c r="AB923" s="35"/>
    </row>
    <row r="924" spans="1:28" s="18" customFormat="1" ht="15" x14ac:dyDescent="0.25">
      <c r="A924" s="136"/>
      <c r="C924" s="76"/>
      <c r="D924" s="57"/>
      <c r="E924" s="57"/>
      <c r="F924" s="57"/>
      <c r="G924" s="57"/>
      <c r="I924" s="34" t="str">
        <f t="shared" si="14"/>
        <v/>
      </c>
      <c r="J924" s="34"/>
      <c r="K924" s="34"/>
      <c r="L924" s="34"/>
      <c r="M924" s="34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29"/>
      <c r="Y924" s="35"/>
      <c r="Z924" s="35"/>
      <c r="AA924" s="35"/>
      <c r="AB924" s="35"/>
    </row>
    <row r="925" spans="1:28" s="18" customFormat="1" ht="15" x14ac:dyDescent="0.25">
      <c r="A925" s="136"/>
      <c r="C925" s="76"/>
      <c r="D925" s="57"/>
      <c r="E925" s="57"/>
      <c r="F925" s="57"/>
      <c r="G925" s="57"/>
      <c r="I925" s="34" t="str">
        <f t="shared" si="14"/>
        <v/>
      </c>
      <c r="J925" s="34"/>
      <c r="K925" s="34"/>
      <c r="L925" s="34"/>
      <c r="M925" s="34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29"/>
      <c r="Y925" s="35"/>
      <c r="Z925" s="35"/>
      <c r="AA925" s="35"/>
      <c r="AB925" s="35"/>
    </row>
    <row r="926" spans="1:28" s="18" customFormat="1" ht="15" x14ac:dyDescent="0.25">
      <c r="A926" s="136"/>
      <c r="C926" s="76"/>
      <c r="D926" s="57"/>
      <c r="E926" s="57"/>
      <c r="F926" s="57"/>
      <c r="G926" s="57"/>
      <c r="I926" s="34" t="str">
        <f t="shared" si="14"/>
        <v/>
      </c>
      <c r="J926" s="34"/>
      <c r="K926" s="34"/>
      <c r="L926" s="34"/>
      <c r="M926" s="34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29"/>
      <c r="Y926" s="35"/>
      <c r="Z926" s="35"/>
      <c r="AA926" s="35"/>
      <c r="AB926" s="35"/>
    </row>
    <row r="927" spans="1:28" s="18" customFormat="1" ht="15" x14ac:dyDescent="0.25">
      <c r="A927" s="136"/>
      <c r="C927" s="76"/>
      <c r="D927" s="57"/>
      <c r="E927" s="57"/>
      <c r="F927" s="57"/>
      <c r="G927" s="57"/>
      <c r="I927" s="34" t="str">
        <f t="shared" si="14"/>
        <v/>
      </c>
      <c r="J927" s="34"/>
      <c r="K927" s="34"/>
      <c r="L927" s="34"/>
      <c r="M927" s="34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29"/>
      <c r="Y927" s="35"/>
      <c r="Z927" s="35"/>
      <c r="AA927" s="35"/>
      <c r="AB927" s="35"/>
    </row>
    <row r="928" spans="1:28" s="18" customFormat="1" ht="15" x14ac:dyDescent="0.25">
      <c r="A928" s="136"/>
      <c r="C928" s="76"/>
      <c r="D928" s="57"/>
      <c r="E928" s="57"/>
      <c r="F928" s="57"/>
      <c r="G928" s="57"/>
      <c r="I928" s="34" t="str">
        <f t="shared" si="14"/>
        <v/>
      </c>
      <c r="J928" s="34"/>
      <c r="K928" s="34"/>
      <c r="L928" s="34"/>
      <c r="M928" s="34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29"/>
      <c r="Y928" s="35"/>
      <c r="Z928" s="35"/>
      <c r="AA928" s="35"/>
      <c r="AB928" s="35"/>
    </row>
    <row r="929" spans="1:28" s="18" customFormat="1" ht="15" x14ac:dyDescent="0.25">
      <c r="A929" s="136"/>
      <c r="C929" s="76"/>
      <c r="D929" s="57"/>
      <c r="E929" s="57"/>
      <c r="F929" s="57"/>
      <c r="G929" s="57"/>
      <c r="I929" s="34" t="str">
        <f t="shared" si="14"/>
        <v/>
      </c>
      <c r="J929" s="34"/>
      <c r="K929" s="34"/>
      <c r="L929" s="34"/>
      <c r="M929" s="34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29"/>
      <c r="Y929" s="35"/>
      <c r="Z929" s="35"/>
      <c r="AA929" s="35"/>
      <c r="AB929" s="35"/>
    </row>
    <row r="930" spans="1:28" s="18" customFormat="1" ht="15" x14ac:dyDescent="0.25">
      <c r="A930" s="136"/>
      <c r="C930" s="76"/>
      <c r="D930" s="57"/>
      <c r="E930" s="57"/>
      <c r="F930" s="57"/>
      <c r="G930" s="57"/>
      <c r="I930" s="34" t="str">
        <f t="shared" si="14"/>
        <v/>
      </c>
      <c r="J930" s="34"/>
      <c r="K930" s="34"/>
      <c r="L930" s="34"/>
      <c r="M930" s="34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29"/>
      <c r="Y930" s="35"/>
      <c r="Z930" s="35"/>
      <c r="AA930" s="35"/>
      <c r="AB930" s="35"/>
    </row>
    <row r="931" spans="1:28" s="18" customFormat="1" ht="15" x14ac:dyDescent="0.25">
      <c r="A931" s="136"/>
      <c r="C931" s="76"/>
      <c r="D931" s="57"/>
      <c r="E931" s="57"/>
      <c r="F931" s="57"/>
      <c r="G931" s="57"/>
      <c r="I931" s="34" t="str">
        <f t="shared" si="14"/>
        <v/>
      </c>
      <c r="J931" s="34"/>
      <c r="K931" s="34"/>
      <c r="L931" s="34"/>
      <c r="M931" s="34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29"/>
      <c r="Y931" s="35"/>
      <c r="Z931" s="35"/>
      <c r="AA931" s="35"/>
      <c r="AB931" s="35"/>
    </row>
    <row r="932" spans="1:28" s="18" customFormat="1" ht="15" x14ac:dyDescent="0.25">
      <c r="A932" s="136"/>
      <c r="C932" s="76"/>
      <c r="D932" s="57"/>
      <c r="E932" s="57"/>
      <c r="F932" s="57"/>
      <c r="G932" s="57"/>
      <c r="I932" s="34" t="str">
        <f t="shared" si="14"/>
        <v/>
      </c>
      <c r="J932" s="34"/>
      <c r="K932" s="34"/>
      <c r="L932" s="34"/>
      <c r="M932" s="34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29"/>
      <c r="Y932" s="35"/>
      <c r="Z932" s="35"/>
      <c r="AA932" s="35"/>
      <c r="AB932" s="35"/>
    </row>
    <row r="933" spans="1:28" s="18" customFormat="1" ht="15" x14ac:dyDescent="0.25">
      <c r="A933" s="136"/>
      <c r="C933" s="76"/>
      <c r="D933" s="57"/>
      <c r="E933" s="57"/>
      <c r="F933" s="57"/>
      <c r="G933" s="57"/>
      <c r="I933" s="34" t="str">
        <f t="shared" si="14"/>
        <v/>
      </c>
      <c r="J933" s="34"/>
      <c r="K933" s="34"/>
      <c r="L933" s="34"/>
      <c r="M933" s="34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29"/>
      <c r="Y933" s="35"/>
      <c r="Z933" s="35"/>
      <c r="AA933" s="35"/>
      <c r="AB933" s="35"/>
    </row>
    <row r="934" spans="1:28" s="18" customFormat="1" ht="15" x14ac:dyDescent="0.25">
      <c r="A934" s="136"/>
      <c r="C934" s="76"/>
      <c r="D934" s="57"/>
      <c r="E934" s="57"/>
      <c r="F934" s="57"/>
      <c r="G934" s="57"/>
      <c r="I934" s="34" t="str">
        <f t="shared" si="14"/>
        <v/>
      </c>
      <c r="J934" s="34"/>
      <c r="K934" s="34"/>
      <c r="L934" s="34"/>
      <c r="M934" s="34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29"/>
      <c r="Y934" s="35"/>
      <c r="Z934" s="35"/>
      <c r="AA934" s="35"/>
      <c r="AB934" s="35"/>
    </row>
    <row r="935" spans="1:28" s="18" customFormat="1" ht="15" x14ac:dyDescent="0.25">
      <c r="A935" s="136"/>
      <c r="C935" s="76"/>
      <c r="D935" s="57"/>
      <c r="E935" s="57"/>
      <c r="F935" s="57"/>
      <c r="G935" s="57"/>
      <c r="I935" s="34" t="str">
        <f t="shared" si="14"/>
        <v/>
      </c>
      <c r="J935" s="34"/>
      <c r="K935" s="34"/>
      <c r="L935" s="34"/>
      <c r="M935" s="34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29"/>
      <c r="Y935" s="35"/>
      <c r="Z935" s="35"/>
      <c r="AA935" s="35"/>
      <c r="AB935" s="35"/>
    </row>
    <row r="936" spans="1:28" s="18" customFormat="1" ht="15" x14ac:dyDescent="0.25">
      <c r="A936" s="136"/>
      <c r="C936" s="76"/>
      <c r="D936" s="57"/>
      <c r="E936" s="57"/>
      <c r="F936" s="57"/>
      <c r="G936" s="57"/>
      <c r="I936" s="34" t="str">
        <f t="shared" si="14"/>
        <v/>
      </c>
      <c r="J936" s="34"/>
      <c r="K936" s="34"/>
      <c r="L936" s="34"/>
      <c r="M936" s="34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29"/>
      <c r="Y936" s="35"/>
      <c r="Z936" s="35"/>
      <c r="AA936" s="35"/>
      <c r="AB936" s="35"/>
    </row>
    <row r="937" spans="1:28" s="18" customFormat="1" ht="15" x14ac:dyDescent="0.25">
      <c r="A937" s="136"/>
      <c r="C937" s="76"/>
      <c r="D937" s="57"/>
      <c r="E937" s="57"/>
      <c r="F937" s="57"/>
      <c r="G937" s="57"/>
      <c r="I937" s="34" t="str">
        <f t="shared" si="14"/>
        <v/>
      </c>
      <c r="J937" s="34"/>
      <c r="K937" s="34"/>
      <c r="L937" s="34"/>
      <c r="M937" s="34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29"/>
      <c r="Y937" s="35"/>
      <c r="Z937" s="35"/>
      <c r="AA937" s="35"/>
      <c r="AB937" s="35"/>
    </row>
    <row r="938" spans="1:28" s="18" customFormat="1" ht="15" x14ac:dyDescent="0.25">
      <c r="A938" s="136"/>
      <c r="C938" s="76"/>
      <c r="D938" s="57"/>
      <c r="E938" s="57"/>
      <c r="F938" s="57"/>
      <c r="G938" s="57"/>
      <c r="I938" s="34" t="str">
        <f t="shared" si="14"/>
        <v/>
      </c>
      <c r="J938" s="34"/>
      <c r="K938" s="34"/>
      <c r="L938" s="34"/>
      <c r="M938" s="34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29"/>
      <c r="Y938" s="35"/>
      <c r="Z938" s="35"/>
      <c r="AA938" s="35"/>
      <c r="AB938" s="35"/>
    </row>
    <row r="939" spans="1:28" s="18" customFormat="1" ht="15" x14ac:dyDescent="0.25">
      <c r="A939" s="136"/>
      <c r="C939" s="76"/>
      <c r="D939" s="57"/>
      <c r="E939" s="57"/>
      <c r="F939" s="57"/>
      <c r="G939" s="57"/>
      <c r="I939" s="34" t="str">
        <f t="shared" si="14"/>
        <v/>
      </c>
      <c r="J939" s="34"/>
      <c r="K939" s="34"/>
      <c r="L939" s="34"/>
      <c r="M939" s="34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29"/>
      <c r="Y939" s="35"/>
      <c r="Z939" s="35"/>
      <c r="AA939" s="35"/>
      <c r="AB939" s="35"/>
    </row>
    <row r="940" spans="1:28" s="18" customFormat="1" ht="15" x14ac:dyDescent="0.25">
      <c r="A940" s="136"/>
      <c r="C940" s="76"/>
      <c r="D940" s="57"/>
      <c r="E940" s="57"/>
      <c r="F940" s="57"/>
      <c r="G940" s="57"/>
      <c r="I940" s="34" t="str">
        <f t="shared" si="14"/>
        <v/>
      </c>
      <c r="J940" s="34"/>
      <c r="K940" s="34"/>
      <c r="L940" s="34"/>
      <c r="M940" s="34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29"/>
      <c r="Y940" s="35"/>
      <c r="Z940" s="35"/>
      <c r="AA940" s="35"/>
      <c r="AB940" s="35"/>
    </row>
    <row r="941" spans="1:28" s="18" customFormat="1" ht="15" x14ac:dyDescent="0.25">
      <c r="A941" s="136"/>
      <c r="C941" s="76"/>
      <c r="D941" s="57"/>
      <c r="E941" s="57"/>
      <c r="F941" s="57"/>
      <c r="G941" s="57"/>
      <c r="I941" s="34" t="str">
        <f t="shared" si="14"/>
        <v/>
      </c>
      <c r="J941" s="34"/>
      <c r="K941" s="34"/>
      <c r="L941" s="34"/>
      <c r="M941" s="34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29"/>
      <c r="Y941" s="35"/>
      <c r="Z941" s="35"/>
      <c r="AA941" s="35"/>
      <c r="AB941" s="35"/>
    </row>
    <row r="942" spans="1:28" s="18" customFormat="1" ht="15" x14ac:dyDescent="0.25">
      <c r="A942" s="136"/>
      <c r="C942" s="76"/>
      <c r="D942" s="57"/>
      <c r="E942" s="57"/>
      <c r="F942" s="57"/>
      <c r="G942" s="57"/>
      <c r="I942" s="34" t="str">
        <f t="shared" si="14"/>
        <v/>
      </c>
      <c r="J942" s="34"/>
      <c r="K942" s="34"/>
      <c r="L942" s="34"/>
      <c r="M942" s="34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29"/>
      <c r="Y942" s="35"/>
      <c r="Z942" s="35"/>
      <c r="AA942" s="35"/>
      <c r="AB942" s="35"/>
    </row>
    <row r="943" spans="1:28" s="18" customFormat="1" ht="15" x14ac:dyDescent="0.25">
      <c r="A943" s="136"/>
      <c r="C943" s="76"/>
      <c r="D943" s="57"/>
      <c r="E943" s="57"/>
      <c r="F943" s="57"/>
      <c r="G943" s="57"/>
      <c r="I943" s="34" t="str">
        <f t="shared" si="14"/>
        <v/>
      </c>
      <c r="J943" s="34"/>
      <c r="K943" s="34"/>
      <c r="L943" s="34"/>
      <c r="M943" s="34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29"/>
      <c r="Y943" s="35"/>
      <c r="Z943" s="35"/>
      <c r="AA943" s="35"/>
      <c r="AB943" s="35"/>
    </row>
    <row r="944" spans="1:28" s="18" customFormat="1" ht="15" x14ac:dyDescent="0.25">
      <c r="A944" s="136"/>
      <c r="C944" s="76"/>
      <c r="D944" s="57"/>
      <c r="E944" s="57"/>
      <c r="F944" s="57"/>
      <c r="G944" s="57"/>
      <c r="I944" s="34" t="str">
        <f t="shared" si="14"/>
        <v/>
      </c>
      <c r="J944" s="34"/>
      <c r="K944" s="34"/>
      <c r="L944" s="34"/>
      <c r="M944" s="34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29"/>
      <c r="Y944" s="35"/>
      <c r="Z944" s="35"/>
      <c r="AA944" s="35"/>
      <c r="AB944" s="35"/>
    </row>
    <row r="945" spans="1:28" s="18" customFormat="1" ht="15" x14ac:dyDescent="0.25">
      <c r="A945" s="136"/>
      <c r="C945" s="76"/>
      <c r="D945" s="57"/>
      <c r="E945" s="57"/>
      <c r="F945" s="57"/>
      <c r="G945" s="57"/>
      <c r="I945" s="34" t="str">
        <f t="shared" si="14"/>
        <v/>
      </c>
      <c r="J945" s="34"/>
      <c r="K945" s="34"/>
      <c r="L945" s="34"/>
      <c r="M945" s="34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29"/>
      <c r="Y945" s="35"/>
      <c r="Z945" s="35"/>
      <c r="AA945" s="35"/>
      <c r="AB945" s="35"/>
    </row>
    <row r="946" spans="1:28" s="18" customFormat="1" ht="15" x14ac:dyDescent="0.25">
      <c r="A946" s="136"/>
      <c r="C946" s="76"/>
      <c r="D946" s="57"/>
      <c r="E946" s="57"/>
      <c r="F946" s="57"/>
      <c r="G946" s="57"/>
      <c r="I946" s="34" t="str">
        <f t="shared" si="14"/>
        <v/>
      </c>
      <c r="J946" s="34"/>
      <c r="K946" s="34"/>
      <c r="L946" s="34"/>
      <c r="M946" s="34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29"/>
      <c r="Y946" s="35"/>
      <c r="Z946" s="35"/>
      <c r="AA946" s="35"/>
      <c r="AB946" s="35"/>
    </row>
    <row r="947" spans="1:28" s="18" customFormat="1" ht="15" x14ac:dyDescent="0.25">
      <c r="A947" s="136"/>
      <c r="C947" s="76"/>
      <c r="D947" s="57"/>
      <c r="E947" s="57"/>
      <c r="F947" s="57"/>
      <c r="G947" s="57"/>
      <c r="I947" s="34" t="str">
        <f t="shared" si="14"/>
        <v/>
      </c>
      <c r="J947" s="34"/>
      <c r="K947" s="34"/>
      <c r="L947" s="34"/>
      <c r="M947" s="34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29"/>
      <c r="Y947" s="35"/>
      <c r="Z947" s="35"/>
      <c r="AA947" s="35"/>
      <c r="AB947" s="35"/>
    </row>
    <row r="948" spans="1:28" s="18" customFormat="1" ht="15" x14ac:dyDescent="0.25">
      <c r="A948" s="136"/>
      <c r="C948" s="76"/>
      <c r="D948" s="57"/>
      <c r="E948" s="57"/>
      <c r="F948" s="57"/>
      <c r="G948" s="57"/>
      <c r="I948" s="34" t="str">
        <f t="shared" si="14"/>
        <v/>
      </c>
      <c r="J948" s="34"/>
      <c r="K948" s="34"/>
      <c r="L948" s="34"/>
      <c r="M948" s="34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29"/>
      <c r="Y948" s="35"/>
      <c r="Z948" s="35"/>
      <c r="AA948" s="35"/>
      <c r="AB948" s="35"/>
    </row>
    <row r="949" spans="1:28" s="18" customFormat="1" ht="15" x14ac:dyDescent="0.25">
      <c r="A949" s="136"/>
      <c r="C949" s="76"/>
      <c r="D949" s="57"/>
      <c r="E949" s="57"/>
      <c r="F949" s="57"/>
      <c r="G949" s="57"/>
      <c r="I949" s="34" t="str">
        <f t="shared" si="14"/>
        <v/>
      </c>
      <c r="J949" s="34"/>
      <c r="K949" s="34"/>
      <c r="L949" s="34"/>
      <c r="M949" s="34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29"/>
      <c r="Y949" s="35"/>
      <c r="Z949" s="35"/>
      <c r="AA949" s="35"/>
      <c r="AB949" s="35"/>
    </row>
    <row r="950" spans="1:28" s="18" customFormat="1" ht="15" x14ac:dyDescent="0.25">
      <c r="A950" s="136"/>
      <c r="C950" s="76"/>
      <c r="D950" s="57"/>
      <c r="E950" s="57"/>
      <c r="F950" s="57"/>
      <c r="G950" s="57"/>
      <c r="I950" s="34" t="str">
        <f t="shared" si="14"/>
        <v/>
      </c>
      <c r="J950" s="34"/>
      <c r="K950" s="34"/>
      <c r="L950" s="34"/>
      <c r="M950" s="34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29"/>
      <c r="Y950" s="35"/>
      <c r="Z950" s="35"/>
      <c r="AA950" s="35"/>
      <c r="AB950" s="35"/>
    </row>
    <row r="951" spans="1:28" s="18" customFormat="1" ht="15" x14ac:dyDescent="0.25">
      <c r="A951" s="136"/>
      <c r="C951" s="76"/>
      <c r="D951" s="57"/>
      <c r="E951" s="57"/>
      <c r="F951" s="57"/>
      <c r="G951" s="57"/>
      <c r="I951" s="34" t="str">
        <f t="shared" si="14"/>
        <v/>
      </c>
      <c r="J951" s="34"/>
      <c r="K951" s="34"/>
      <c r="L951" s="34"/>
      <c r="M951" s="34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29"/>
      <c r="Y951" s="35"/>
      <c r="Z951" s="35"/>
      <c r="AA951" s="35"/>
      <c r="AB951" s="35"/>
    </row>
    <row r="952" spans="1:28" s="18" customFormat="1" ht="15" x14ac:dyDescent="0.25">
      <c r="A952" s="136"/>
      <c r="C952" s="76"/>
      <c r="D952" s="57"/>
      <c r="E952" s="57"/>
      <c r="F952" s="57"/>
      <c r="G952" s="57"/>
      <c r="I952" s="34" t="str">
        <f t="shared" si="14"/>
        <v/>
      </c>
      <c r="J952" s="34"/>
      <c r="K952" s="34"/>
      <c r="L952" s="34"/>
      <c r="M952" s="34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29"/>
      <c r="Y952" s="35"/>
      <c r="Z952" s="35"/>
      <c r="AA952" s="35"/>
      <c r="AB952" s="35"/>
    </row>
    <row r="953" spans="1:28" s="18" customFormat="1" ht="15" x14ac:dyDescent="0.25">
      <c r="A953" s="136"/>
      <c r="C953" s="76"/>
      <c r="D953" s="57"/>
      <c r="E953" s="57"/>
      <c r="F953" s="57"/>
      <c r="G953" s="57"/>
      <c r="I953" s="34" t="str">
        <f t="shared" si="14"/>
        <v/>
      </c>
      <c r="J953" s="34"/>
      <c r="K953" s="34"/>
      <c r="L953" s="34"/>
      <c r="M953" s="34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29"/>
      <c r="Y953" s="35"/>
      <c r="Z953" s="35"/>
      <c r="AA953" s="35"/>
      <c r="AB953" s="35"/>
    </row>
    <row r="954" spans="1:28" s="18" customFormat="1" ht="15" x14ac:dyDescent="0.25">
      <c r="A954" s="136"/>
      <c r="C954" s="76"/>
      <c r="D954" s="57"/>
      <c r="E954" s="57"/>
      <c r="F954" s="57"/>
      <c r="G954" s="57"/>
      <c r="I954" s="34" t="str">
        <f t="shared" si="14"/>
        <v/>
      </c>
      <c r="J954" s="34"/>
      <c r="K954" s="34"/>
      <c r="L954" s="34"/>
      <c r="M954" s="34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29"/>
      <c r="Y954" s="35"/>
      <c r="Z954" s="35"/>
      <c r="AA954" s="35"/>
      <c r="AB954" s="35"/>
    </row>
    <row r="955" spans="1:28" s="18" customFormat="1" ht="15" x14ac:dyDescent="0.25">
      <c r="A955" s="136"/>
      <c r="C955" s="76"/>
      <c r="D955" s="57"/>
      <c r="E955" s="57"/>
      <c r="F955" s="57"/>
      <c r="G955" s="57"/>
      <c r="I955" s="34" t="str">
        <f t="shared" si="14"/>
        <v/>
      </c>
      <c r="J955" s="34"/>
      <c r="K955" s="34"/>
      <c r="L955" s="34"/>
      <c r="M955" s="34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29"/>
      <c r="Y955" s="35"/>
      <c r="Z955" s="35"/>
      <c r="AA955" s="35"/>
      <c r="AB955" s="35"/>
    </row>
    <row r="956" spans="1:28" s="18" customFormat="1" ht="15" x14ac:dyDescent="0.25">
      <c r="A956" s="136"/>
      <c r="C956" s="76"/>
      <c r="D956" s="57"/>
      <c r="E956" s="57"/>
      <c r="F956" s="57"/>
      <c r="G956" s="57"/>
      <c r="I956" s="34" t="str">
        <f t="shared" si="14"/>
        <v/>
      </c>
      <c r="J956" s="34"/>
      <c r="K956" s="34"/>
      <c r="L956" s="34"/>
      <c r="M956" s="34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29"/>
      <c r="Y956" s="35"/>
      <c r="Z956" s="35"/>
      <c r="AA956" s="35"/>
      <c r="AB956" s="35"/>
    </row>
    <row r="957" spans="1:28" s="18" customFormat="1" ht="15" x14ac:dyDescent="0.25">
      <c r="A957" s="136"/>
      <c r="C957" s="76"/>
      <c r="D957" s="57"/>
      <c r="E957" s="57"/>
      <c r="F957" s="57"/>
      <c r="G957" s="57"/>
      <c r="I957" s="34" t="str">
        <f t="shared" si="14"/>
        <v/>
      </c>
      <c r="J957" s="34"/>
      <c r="K957" s="34"/>
      <c r="L957" s="34"/>
      <c r="M957" s="34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29"/>
      <c r="Y957" s="35"/>
      <c r="Z957" s="35"/>
      <c r="AA957" s="35"/>
      <c r="AB957" s="35"/>
    </row>
    <row r="958" spans="1:28" s="18" customFormat="1" ht="15" x14ac:dyDescent="0.25">
      <c r="A958" s="136"/>
      <c r="C958" s="76"/>
      <c r="D958" s="57"/>
      <c r="E958" s="57"/>
      <c r="F958" s="57"/>
      <c r="G958" s="57"/>
      <c r="I958" s="34" t="str">
        <f t="shared" si="14"/>
        <v/>
      </c>
      <c r="J958" s="34"/>
      <c r="K958" s="34"/>
      <c r="L958" s="34"/>
      <c r="M958" s="34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29"/>
      <c r="Y958" s="35"/>
      <c r="Z958" s="35"/>
      <c r="AA958" s="35"/>
      <c r="AB958" s="35"/>
    </row>
    <row r="959" spans="1:28" s="18" customFormat="1" ht="15" x14ac:dyDescent="0.25">
      <c r="A959" s="136"/>
      <c r="C959" s="76"/>
      <c r="D959" s="57"/>
      <c r="E959" s="57"/>
      <c r="F959" s="57"/>
      <c r="G959" s="57"/>
      <c r="I959" s="34" t="str">
        <f t="shared" si="14"/>
        <v/>
      </c>
      <c r="J959" s="34"/>
      <c r="K959" s="34"/>
      <c r="L959" s="34"/>
      <c r="M959" s="34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29"/>
      <c r="Y959" s="35"/>
      <c r="Z959" s="35"/>
      <c r="AA959" s="35"/>
      <c r="AB959" s="35"/>
    </row>
    <row r="960" spans="1:28" s="18" customFormat="1" ht="15" x14ac:dyDescent="0.25">
      <c r="A960" s="136"/>
      <c r="C960" s="76"/>
      <c r="D960" s="57"/>
      <c r="E960" s="57"/>
      <c r="F960" s="57"/>
      <c r="G960" s="57"/>
      <c r="I960" s="34" t="str">
        <f t="shared" si="14"/>
        <v/>
      </c>
      <c r="J960" s="34"/>
      <c r="K960" s="34"/>
      <c r="L960" s="34"/>
      <c r="M960" s="34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29"/>
      <c r="Y960" s="35"/>
      <c r="Z960" s="35"/>
      <c r="AA960" s="35"/>
      <c r="AB960" s="35"/>
    </row>
    <row r="961" spans="1:28" s="18" customFormat="1" ht="15" x14ac:dyDescent="0.25">
      <c r="A961" s="136"/>
      <c r="C961" s="76"/>
      <c r="D961" s="57"/>
      <c r="E961" s="57"/>
      <c r="F961" s="57"/>
      <c r="G961" s="57"/>
      <c r="I961" s="34" t="str">
        <f t="shared" si="14"/>
        <v/>
      </c>
      <c r="J961" s="34"/>
      <c r="K961" s="34"/>
      <c r="L961" s="34"/>
      <c r="M961" s="34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29"/>
      <c r="Y961" s="35"/>
      <c r="Z961" s="35"/>
      <c r="AA961" s="35"/>
      <c r="AB961" s="35"/>
    </row>
    <row r="962" spans="1:28" s="18" customFormat="1" ht="15" x14ac:dyDescent="0.25">
      <c r="A962" s="136"/>
      <c r="C962" s="76"/>
      <c r="D962" s="57"/>
      <c r="E962" s="57"/>
      <c r="F962" s="57"/>
      <c r="G962" s="57"/>
      <c r="I962" s="34" t="str">
        <f t="shared" si="14"/>
        <v/>
      </c>
      <c r="J962" s="34"/>
      <c r="K962" s="34"/>
      <c r="L962" s="34"/>
      <c r="M962" s="34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29"/>
      <c r="Y962" s="35"/>
      <c r="Z962" s="35"/>
      <c r="AA962" s="35"/>
      <c r="AB962" s="35"/>
    </row>
    <row r="963" spans="1:28" s="18" customFormat="1" ht="15" x14ac:dyDescent="0.25">
      <c r="A963" s="136"/>
      <c r="C963" s="76"/>
      <c r="D963" s="57"/>
      <c r="E963" s="57"/>
      <c r="F963" s="57"/>
      <c r="G963" s="57"/>
      <c r="I963" s="34" t="str">
        <f t="shared" si="14"/>
        <v/>
      </c>
      <c r="J963" s="34"/>
      <c r="K963" s="34"/>
      <c r="L963" s="34"/>
      <c r="M963" s="34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29"/>
      <c r="Y963" s="35"/>
      <c r="Z963" s="35"/>
      <c r="AA963" s="35"/>
      <c r="AB963" s="35"/>
    </row>
    <row r="964" spans="1:28" s="18" customFormat="1" ht="15" x14ac:dyDescent="0.25">
      <c r="A964" s="136"/>
      <c r="C964" s="76"/>
      <c r="D964" s="57"/>
      <c r="E964" s="57"/>
      <c r="F964" s="57"/>
      <c r="G964" s="57"/>
      <c r="I964" s="34" t="str">
        <f t="shared" si="14"/>
        <v/>
      </c>
      <c r="J964" s="34"/>
      <c r="K964" s="34"/>
      <c r="L964" s="34"/>
      <c r="M964" s="34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29"/>
      <c r="Y964" s="35"/>
      <c r="Z964" s="35"/>
      <c r="AA964" s="35"/>
      <c r="AB964" s="35"/>
    </row>
    <row r="965" spans="1:28" s="18" customFormat="1" ht="15" x14ac:dyDescent="0.25">
      <c r="A965" s="136"/>
      <c r="C965" s="76"/>
      <c r="D965" s="57"/>
      <c r="E965" s="57"/>
      <c r="F965" s="57"/>
      <c r="G965" s="57"/>
      <c r="I965" s="34" t="str">
        <f t="shared" si="14"/>
        <v/>
      </c>
      <c r="J965" s="34"/>
      <c r="K965" s="34"/>
      <c r="L965" s="34"/>
      <c r="M965" s="34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29"/>
      <c r="Y965" s="35"/>
      <c r="Z965" s="35"/>
      <c r="AA965" s="35"/>
      <c r="AB965" s="35"/>
    </row>
    <row r="966" spans="1:28" s="18" customFormat="1" ht="15" x14ac:dyDescent="0.25">
      <c r="A966" s="136"/>
      <c r="C966" s="76"/>
      <c r="D966" s="57"/>
      <c r="E966" s="57"/>
      <c r="F966" s="57"/>
      <c r="G966" s="57"/>
      <c r="I966" s="34" t="str">
        <f t="shared" si="14"/>
        <v/>
      </c>
      <c r="J966" s="34"/>
      <c r="K966" s="34"/>
      <c r="L966" s="34"/>
      <c r="M966" s="34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29"/>
      <c r="Y966" s="35"/>
      <c r="Z966" s="35"/>
      <c r="AA966" s="35"/>
      <c r="AB966" s="35"/>
    </row>
    <row r="967" spans="1:28" s="18" customFormat="1" ht="15" x14ac:dyDescent="0.25">
      <c r="A967" s="136"/>
      <c r="C967" s="76"/>
      <c r="D967" s="57"/>
      <c r="E967" s="57"/>
      <c r="F967" s="57"/>
      <c r="G967" s="57"/>
      <c r="I967" s="34" t="str">
        <f t="shared" ref="I967:I1005" si="15">IF(C967="","",VLOOKUP(MONTH(C967),$O$5:$P$16,2,FALSE))</f>
        <v/>
      </c>
      <c r="J967" s="34"/>
      <c r="K967" s="34"/>
      <c r="L967" s="34"/>
      <c r="M967" s="34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29"/>
      <c r="Y967" s="35"/>
      <c r="Z967" s="35"/>
      <c r="AA967" s="35"/>
      <c r="AB967" s="35"/>
    </row>
    <row r="968" spans="1:28" s="18" customFormat="1" ht="15" x14ac:dyDescent="0.25">
      <c r="A968" s="136"/>
      <c r="C968" s="76"/>
      <c r="D968" s="57"/>
      <c r="E968" s="57"/>
      <c r="F968" s="57"/>
      <c r="G968" s="57"/>
      <c r="I968" s="34" t="str">
        <f t="shared" si="15"/>
        <v/>
      </c>
      <c r="J968" s="34"/>
      <c r="K968" s="34"/>
      <c r="L968" s="34"/>
      <c r="M968" s="34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29"/>
      <c r="Y968" s="35"/>
      <c r="Z968" s="35"/>
      <c r="AA968" s="35"/>
      <c r="AB968" s="35"/>
    </row>
    <row r="969" spans="1:28" s="18" customFormat="1" ht="15" x14ac:dyDescent="0.25">
      <c r="A969" s="136"/>
      <c r="C969" s="76"/>
      <c r="D969" s="57"/>
      <c r="E969" s="57"/>
      <c r="F969" s="57"/>
      <c r="G969" s="57"/>
      <c r="I969" s="34" t="str">
        <f t="shared" si="15"/>
        <v/>
      </c>
      <c r="J969" s="34"/>
      <c r="K969" s="34"/>
      <c r="L969" s="34"/>
      <c r="M969" s="34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29"/>
      <c r="Y969" s="35"/>
      <c r="Z969" s="35"/>
      <c r="AA969" s="35"/>
      <c r="AB969" s="35"/>
    </row>
    <row r="970" spans="1:28" s="18" customFormat="1" ht="15" x14ac:dyDescent="0.25">
      <c r="A970" s="136"/>
      <c r="C970" s="76"/>
      <c r="D970" s="57"/>
      <c r="E970" s="57"/>
      <c r="F970" s="57"/>
      <c r="G970" s="57"/>
      <c r="I970" s="34" t="str">
        <f t="shared" si="15"/>
        <v/>
      </c>
      <c r="J970" s="34"/>
      <c r="K970" s="34"/>
      <c r="L970" s="34"/>
      <c r="M970" s="34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29"/>
      <c r="Y970" s="35"/>
      <c r="Z970" s="35"/>
      <c r="AA970" s="35"/>
      <c r="AB970" s="35"/>
    </row>
    <row r="971" spans="1:28" s="18" customFormat="1" ht="15" x14ac:dyDescent="0.25">
      <c r="A971" s="136"/>
      <c r="C971" s="76"/>
      <c r="D971" s="57"/>
      <c r="E971" s="57"/>
      <c r="F971" s="57"/>
      <c r="G971" s="57"/>
      <c r="I971" s="34" t="str">
        <f t="shared" si="15"/>
        <v/>
      </c>
      <c r="J971" s="34"/>
      <c r="K971" s="34"/>
      <c r="L971" s="34"/>
      <c r="M971" s="34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29"/>
      <c r="Y971" s="35"/>
      <c r="Z971" s="35"/>
      <c r="AA971" s="35"/>
      <c r="AB971" s="35"/>
    </row>
    <row r="972" spans="1:28" s="18" customFormat="1" ht="15" x14ac:dyDescent="0.25">
      <c r="A972" s="136"/>
      <c r="C972" s="76"/>
      <c r="D972" s="57"/>
      <c r="E972" s="57"/>
      <c r="F972" s="57"/>
      <c r="G972" s="57"/>
      <c r="I972" s="34" t="str">
        <f t="shared" si="15"/>
        <v/>
      </c>
      <c r="J972" s="34"/>
      <c r="K972" s="34"/>
      <c r="L972" s="34"/>
      <c r="M972" s="34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29"/>
      <c r="Y972" s="35"/>
      <c r="Z972" s="35"/>
      <c r="AA972" s="35"/>
      <c r="AB972" s="35"/>
    </row>
    <row r="973" spans="1:28" s="18" customFormat="1" ht="15" x14ac:dyDescent="0.25">
      <c r="A973" s="136"/>
      <c r="C973" s="76"/>
      <c r="D973" s="57"/>
      <c r="E973" s="57"/>
      <c r="F973" s="57"/>
      <c r="G973" s="57"/>
      <c r="I973" s="34" t="str">
        <f t="shared" si="15"/>
        <v/>
      </c>
      <c r="J973" s="34"/>
      <c r="K973" s="34"/>
      <c r="L973" s="34"/>
      <c r="M973" s="34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29"/>
      <c r="Y973" s="35"/>
      <c r="Z973" s="35"/>
      <c r="AA973" s="35"/>
      <c r="AB973" s="35"/>
    </row>
    <row r="974" spans="1:28" s="18" customFormat="1" ht="15" x14ac:dyDescent="0.25">
      <c r="A974" s="136"/>
      <c r="C974" s="76"/>
      <c r="D974" s="57"/>
      <c r="E974" s="57"/>
      <c r="F974" s="57"/>
      <c r="G974" s="57"/>
      <c r="I974" s="34" t="str">
        <f t="shared" si="15"/>
        <v/>
      </c>
      <c r="J974" s="34"/>
      <c r="K974" s="34"/>
      <c r="L974" s="34"/>
      <c r="M974" s="34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29"/>
      <c r="Y974" s="35"/>
      <c r="Z974" s="35"/>
      <c r="AA974" s="35"/>
      <c r="AB974" s="35"/>
    </row>
    <row r="975" spans="1:28" s="18" customFormat="1" ht="15" x14ac:dyDescent="0.25">
      <c r="A975" s="136"/>
      <c r="C975" s="76"/>
      <c r="D975" s="57"/>
      <c r="E975" s="57"/>
      <c r="F975" s="57"/>
      <c r="G975" s="57"/>
      <c r="I975" s="34" t="str">
        <f t="shared" si="15"/>
        <v/>
      </c>
      <c r="J975" s="34"/>
      <c r="K975" s="34"/>
      <c r="L975" s="34"/>
      <c r="M975" s="34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29"/>
      <c r="Y975" s="35"/>
      <c r="Z975" s="35"/>
      <c r="AA975" s="35"/>
      <c r="AB975" s="35"/>
    </row>
    <row r="976" spans="1:28" s="18" customFormat="1" ht="15" x14ac:dyDescent="0.25">
      <c r="A976" s="136"/>
      <c r="C976" s="76"/>
      <c r="D976" s="57"/>
      <c r="E976" s="57"/>
      <c r="F976" s="57"/>
      <c r="G976" s="57"/>
      <c r="I976" s="34" t="str">
        <f t="shared" si="15"/>
        <v/>
      </c>
      <c r="J976" s="34"/>
      <c r="K976" s="34"/>
      <c r="L976" s="34"/>
      <c r="M976" s="34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29"/>
      <c r="Y976" s="35"/>
      <c r="Z976" s="35"/>
      <c r="AA976" s="35"/>
      <c r="AB976" s="35"/>
    </row>
    <row r="977" spans="1:28" s="18" customFormat="1" ht="15" x14ac:dyDescent="0.25">
      <c r="A977" s="136"/>
      <c r="C977" s="76"/>
      <c r="D977" s="57"/>
      <c r="E977" s="57"/>
      <c r="F977" s="57"/>
      <c r="G977" s="57"/>
      <c r="I977" s="34" t="str">
        <f t="shared" si="15"/>
        <v/>
      </c>
      <c r="J977" s="34"/>
      <c r="K977" s="34"/>
      <c r="L977" s="34"/>
      <c r="M977" s="34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29"/>
      <c r="Y977" s="35"/>
      <c r="Z977" s="35"/>
      <c r="AA977" s="35"/>
      <c r="AB977" s="35"/>
    </row>
    <row r="978" spans="1:28" s="18" customFormat="1" ht="15" x14ac:dyDescent="0.25">
      <c r="A978" s="136"/>
      <c r="C978" s="76"/>
      <c r="D978" s="57"/>
      <c r="E978" s="57"/>
      <c r="F978" s="57"/>
      <c r="G978" s="57"/>
      <c r="I978" s="34" t="str">
        <f t="shared" si="15"/>
        <v/>
      </c>
      <c r="J978" s="34"/>
      <c r="K978" s="34"/>
      <c r="L978" s="34"/>
      <c r="M978" s="34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29"/>
      <c r="Y978" s="35"/>
      <c r="Z978" s="35"/>
      <c r="AA978" s="35"/>
      <c r="AB978" s="35"/>
    </row>
    <row r="979" spans="1:28" s="18" customFormat="1" ht="15" x14ac:dyDescent="0.25">
      <c r="A979" s="136"/>
      <c r="C979" s="76"/>
      <c r="D979" s="57"/>
      <c r="E979" s="57"/>
      <c r="F979" s="57"/>
      <c r="G979" s="57"/>
      <c r="I979" s="34" t="str">
        <f t="shared" si="15"/>
        <v/>
      </c>
      <c r="J979" s="34"/>
      <c r="K979" s="34"/>
      <c r="L979" s="34"/>
      <c r="M979" s="34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29"/>
      <c r="Y979" s="35"/>
      <c r="Z979" s="35"/>
      <c r="AA979" s="35"/>
      <c r="AB979" s="35"/>
    </row>
    <row r="980" spans="1:28" s="18" customFormat="1" ht="15" x14ac:dyDescent="0.25">
      <c r="A980" s="136"/>
      <c r="C980" s="76"/>
      <c r="D980" s="57"/>
      <c r="E980" s="57"/>
      <c r="F980" s="57"/>
      <c r="G980" s="57"/>
      <c r="I980" s="34" t="str">
        <f t="shared" si="15"/>
        <v/>
      </c>
      <c r="J980" s="34"/>
      <c r="K980" s="34"/>
      <c r="L980" s="34"/>
      <c r="M980" s="34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29"/>
      <c r="Y980" s="35"/>
      <c r="Z980" s="35"/>
      <c r="AA980" s="35"/>
      <c r="AB980" s="35"/>
    </row>
    <row r="981" spans="1:28" s="18" customFormat="1" ht="15" x14ac:dyDescent="0.25">
      <c r="A981" s="136"/>
      <c r="C981" s="76"/>
      <c r="D981" s="57"/>
      <c r="E981" s="57"/>
      <c r="F981" s="57"/>
      <c r="G981" s="57"/>
      <c r="I981" s="34" t="str">
        <f t="shared" si="15"/>
        <v/>
      </c>
      <c r="J981" s="34"/>
      <c r="K981" s="34"/>
      <c r="L981" s="34"/>
      <c r="M981" s="34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29"/>
      <c r="Y981" s="35"/>
      <c r="Z981" s="35"/>
      <c r="AA981" s="35"/>
      <c r="AB981" s="35"/>
    </row>
    <row r="982" spans="1:28" s="18" customFormat="1" ht="15" x14ac:dyDescent="0.25">
      <c r="A982" s="136"/>
      <c r="C982" s="76"/>
      <c r="D982" s="57"/>
      <c r="E982" s="57"/>
      <c r="F982" s="57"/>
      <c r="G982" s="57"/>
      <c r="I982" s="34" t="str">
        <f t="shared" si="15"/>
        <v/>
      </c>
      <c r="J982" s="34"/>
      <c r="K982" s="34"/>
      <c r="L982" s="34"/>
      <c r="M982" s="34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29"/>
      <c r="Y982" s="35"/>
      <c r="Z982" s="35"/>
      <c r="AA982" s="35"/>
      <c r="AB982" s="35"/>
    </row>
    <row r="983" spans="1:28" s="18" customFormat="1" ht="15" x14ac:dyDescent="0.25">
      <c r="A983" s="136"/>
      <c r="C983" s="76"/>
      <c r="D983" s="57"/>
      <c r="E983" s="57"/>
      <c r="F983" s="57"/>
      <c r="G983" s="57"/>
      <c r="I983" s="34" t="str">
        <f t="shared" si="15"/>
        <v/>
      </c>
      <c r="J983" s="34"/>
      <c r="K983" s="34"/>
      <c r="L983" s="34"/>
      <c r="M983" s="34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29"/>
      <c r="Y983" s="35"/>
      <c r="Z983" s="35"/>
      <c r="AA983" s="35"/>
      <c r="AB983" s="35"/>
    </row>
    <row r="984" spans="1:28" s="18" customFormat="1" ht="15" x14ac:dyDescent="0.25">
      <c r="A984" s="136"/>
      <c r="C984" s="76"/>
      <c r="D984" s="57"/>
      <c r="E984" s="57"/>
      <c r="F984" s="57"/>
      <c r="G984" s="57"/>
      <c r="I984" s="34" t="str">
        <f t="shared" si="15"/>
        <v/>
      </c>
      <c r="J984" s="34"/>
      <c r="K984" s="34"/>
      <c r="L984" s="34"/>
      <c r="M984" s="34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29"/>
      <c r="Y984" s="35"/>
      <c r="Z984" s="35"/>
      <c r="AA984" s="35"/>
      <c r="AB984" s="35"/>
    </row>
    <row r="985" spans="1:28" s="18" customFormat="1" ht="15" x14ac:dyDescent="0.25">
      <c r="A985" s="136"/>
      <c r="C985" s="76"/>
      <c r="D985" s="57"/>
      <c r="E985" s="57"/>
      <c r="F985" s="57"/>
      <c r="G985" s="57"/>
      <c r="I985" s="34" t="str">
        <f t="shared" si="15"/>
        <v/>
      </c>
      <c r="J985" s="34"/>
      <c r="K985" s="34"/>
      <c r="L985" s="34"/>
      <c r="M985" s="34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29"/>
      <c r="Y985" s="35"/>
      <c r="Z985" s="35"/>
      <c r="AA985" s="35"/>
      <c r="AB985" s="35"/>
    </row>
    <row r="986" spans="1:28" s="18" customFormat="1" ht="15" x14ac:dyDescent="0.25">
      <c r="A986" s="136"/>
      <c r="C986" s="76"/>
      <c r="D986" s="57"/>
      <c r="E986" s="57"/>
      <c r="F986" s="57"/>
      <c r="G986" s="57"/>
      <c r="I986" s="34" t="str">
        <f t="shared" si="15"/>
        <v/>
      </c>
      <c r="J986" s="34"/>
      <c r="K986" s="34"/>
      <c r="L986" s="34"/>
      <c r="M986" s="34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29"/>
      <c r="Y986" s="35"/>
      <c r="Z986" s="35"/>
      <c r="AA986" s="35"/>
      <c r="AB986" s="35"/>
    </row>
    <row r="987" spans="1:28" s="18" customFormat="1" ht="15" x14ac:dyDescent="0.25">
      <c r="A987" s="136"/>
      <c r="C987" s="76"/>
      <c r="D987" s="57"/>
      <c r="E987" s="57"/>
      <c r="F987" s="57"/>
      <c r="G987" s="57"/>
      <c r="I987" s="34" t="str">
        <f t="shared" si="15"/>
        <v/>
      </c>
      <c r="J987" s="34"/>
      <c r="K987" s="34"/>
      <c r="L987" s="34"/>
      <c r="M987" s="34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29"/>
      <c r="Y987" s="35"/>
      <c r="Z987" s="35"/>
      <c r="AA987" s="35"/>
      <c r="AB987" s="35"/>
    </row>
    <row r="988" spans="1:28" s="18" customFormat="1" ht="15" x14ac:dyDescent="0.25">
      <c r="A988" s="136"/>
      <c r="C988" s="76"/>
      <c r="D988" s="57"/>
      <c r="E988" s="57"/>
      <c r="F988" s="57"/>
      <c r="G988" s="57"/>
      <c r="I988" s="34" t="str">
        <f t="shared" si="15"/>
        <v/>
      </c>
      <c r="J988" s="34"/>
      <c r="K988" s="34"/>
      <c r="L988" s="34"/>
      <c r="M988" s="34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29"/>
      <c r="Y988" s="35"/>
      <c r="Z988" s="35"/>
      <c r="AA988" s="35"/>
      <c r="AB988" s="35"/>
    </row>
    <row r="989" spans="1:28" s="18" customFormat="1" ht="15" x14ac:dyDescent="0.25">
      <c r="A989" s="136"/>
      <c r="C989" s="76"/>
      <c r="D989" s="57"/>
      <c r="E989" s="57"/>
      <c r="F989" s="57"/>
      <c r="G989" s="57"/>
      <c r="I989" s="34" t="str">
        <f t="shared" si="15"/>
        <v/>
      </c>
      <c r="J989" s="34"/>
      <c r="K989" s="34"/>
      <c r="L989" s="34"/>
      <c r="M989" s="34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29"/>
      <c r="Y989" s="35"/>
      <c r="Z989" s="35"/>
      <c r="AA989" s="35"/>
      <c r="AB989" s="35"/>
    </row>
    <row r="990" spans="1:28" s="18" customFormat="1" ht="15" x14ac:dyDescent="0.25">
      <c r="A990" s="136"/>
      <c r="C990" s="76"/>
      <c r="D990" s="57"/>
      <c r="E990" s="57"/>
      <c r="F990" s="57"/>
      <c r="G990" s="57"/>
      <c r="I990" s="34" t="str">
        <f t="shared" si="15"/>
        <v/>
      </c>
      <c r="J990" s="34"/>
      <c r="K990" s="34"/>
      <c r="L990" s="34"/>
      <c r="M990" s="34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29"/>
      <c r="Y990" s="35"/>
      <c r="Z990" s="35"/>
      <c r="AA990" s="35"/>
      <c r="AB990" s="35"/>
    </row>
    <row r="991" spans="1:28" s="18" customFormat="1" ht="15" x14ac:dyDescent="0.25">
      <c r="A991" s="136"/>
      <c r="C991" s="76"/>
      <c r="D991" s="57"/>
      <c r="E991" s="57"/>
      <c r="F991" s="57"/>
      <c r="G991" s="57"/>
      <c r="I991" s="34" t="str">
        <f t="shared" si="15"/>
        <v/>
      </c>
      <c r="J991" s="34"/>
      <c r="K991" s="34"/>
      <c r="L991" s="34"/>
      <c r="M991" s="34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29"/>
      <c r="Y991" s="35"/>
      <c r="Z991" s="35"/>
      <c r="AA991" s="35"/>
      <c r="AB991" s="35"/>
    </row>
    <row r="992" spans="1:28" s="18" customFormat="1" ht="15" x14ac:dyDescent="0.25">
      <c r="A992" s="136"/>
      <c r="C992" s="76"/>
      <c r="D992" s="57"/>
      <c r="E992" s="57"/>
      <c r="F992" s="57"/>
      <c r="G992" s="57"/>
      <c r="I992" s="34" t="str">
        <f t="shared" si="15"/>
        <v/>
      </c>
      <c r="J992" s="34"/>
      <c r="K992" s="34"/>
      <c r="L992" s="34"/>
      <c r="M992" s="34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29"/>
      <c r="Y992" s="35"/>
      <c r="Z992" s="35"/>
      <c r="AA992" s="35"/>
      <c r="AB992" s="35"/>
    </row>
    <row r="993" spans="1:28" s="18" customFormat="1" ht="15" x14ac:dyDescent="0.25">
      <c r="A993" s="136"/>
      <c r="C993" s="76"/>
      <c r="D993" s="57"/>
      <c r="E993" s="57"/>
      <c r="F993" s="57"/>
      <c r="G993" s="57"/>
      <c r="I993" s="34" t="str">
        <f t="shared" si="15"/>
        <v/>
      </c>
      <c r="J993" s="34"/>
      <c r="K993" s="34"/>
      <c r="L993" s="34"/>
      <c r="M993" s="34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29"/>
      <c r="Y993" s="35"/>
      <c r="Z993" s="35"/>
      <c r="AA993" s="35"/>
      <c r="AB993" s="35"/>
    </row>
    <row r="994" spans="1:28" s="18" customFormat="1" ht="15" x14ac:dyDescent="0.25">
      <c r="A994" s="136"/>
      <c r="C994" s="76"/>
      <c r="D994" s="57"/>
      <c r="E994" s="57"/>
      <c r="F994" s="57"/>
      <c r="G994" s="57"/>
      <c r="I994" s="34" t="str">
        <f t="shared" si="15"/>
        <v/>
      </c>
      <c r="J994" s="34"/>
      <c r="K994" s="34"/>
      <c r="L994" s="34"/>
      <c r="M994" s="34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29"/>
      <c r="Y994" s="35"/>
      <c r="Z994" s="35"/>
      <c r="AA994" s="35"/>
      <c r="AB994" s="35"/>
    </row>
    <row r="995" spans="1:28" s="18" customFormat="1" ht="15" x14ac:dyDescent="0.25">
      <c r="A995" s="136"/>
      <c r="C995" s="76"/>
      <c r="D995" s="57"/>
      <c r="E995" s="57"/>
      <c r="F995" s="57"/>
      <c r="G995" s="57"/>
      <c r="I995" s="34" t="str">
        <f t="shared" si="15"/>
        <v/>
      </c>
      <c r="J995" s="34"/>
      <c r="K995" s="34"/>
      <c r="L995" s="34"/>
      <c r="M995" s="34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29"/>
      <c r="Y995" s="35"/>
      <c r="Z995" s="35"/>
      <c r="AA995" s="35"/>
      <c r="AB995" s="35"/>
    </row>
    <row r="996" spans="1:28" s="18" customFormat="1" ht="15" x14ac:dyDescent="0.25">
      <c r="A996" s="136"/>
      <c r="C996" s="76"/>
      <c r="D996" s="57"/>
      <c r="E996" s="57"/>
      <c r="F996" s="57"/>
      <c r="G996" s="57"/>
      <c r="I996" s="34" t="str">
        <f t="shared" si="15"/>
        <v/>
      </c>
      <c r="J996" s="34"/>
      <c r="K996" s="34"/>
      <c r="L996" s="34"/>
      <c r="M996" s="34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29"/>
      <c r="Y996" s="35"/>
      <c r="Z996" s="35"/>
      <c r="AA996" s="35"/>
      <c r="AB996" s="35"/>
    </row>
    <row r="997" spans="1:28" s="18" customFormat="1" ht="15" x14ac:dyDescent="0.25">
      <c r="A997" s="136"/>
      <c r="C997" s="76"/>
      <c r="D997" s="57"/>
      <c r="E997" s="57"/>
      <c r="F997" s="57"/>
      <c r="G997" s="57"/>
      <c r="I997" s="34" t="str">
        <f t="shared" si="15"/>
        <v/>
      </c>
      <c r="J997" s="34"/>
      <c r="K997" s="34"/>
      <c r="L997" s="34"/>
      <c r="M997" s="34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29"/>
      <c r="Y997" s="35"/>
      <c r="Z997" s="35"/>
      <c r="AA997" s="35"/>
      <c r="AB997" s="35"/>
    </row>
    <row r="998" spans="1:28" s="18" customFormat="1" ht="15" x14ac:dyDescent="0.25">
      <c r="A998" s="136"/>
      <c r="C998" s="76"/>
      <c r="D998" s="57"/>
      <c r="E998" s="57"/>
      <c r="F998" s="57"/>
      <c r="G998" s="57"/>
      <c r="I998" s="34" t="str">
        <f t="shared" si="15"/>
        <v/>
      </c>
      <c r="J998" s="34"/>
      <c r="K998" s="34"/>
      <c r="L998" s="34"/>
      <c r="M998" s="34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29"/>
      <c r="Y998" s="35"/>
      <c r="Z998" s="35"/>
      <c r="AA998" s="35"/>
      <c r="AB998" s="35"/>
    </row>
    <row r="999" spans="1:28" s="18" customFormat="1" ht="15" x14ac:dyDescent="0.25">
      <c r="A999" s="136"/>
      <c r="C999" s="76"/>
      <c r="D999" s="57"/>
      <c r="E999" s="57"/>
      <c r="F999" s="57"/>
      <c r="G999" s="57"/>
      <c r="I999" s="34" t="str">
        <f t="shared" si="15"/>
        <v/>
      </c>
      <c r="J999" s="34"/>
      <c r="K999" s="34"/>
      <c r="L999" s="34"/>
      <c r="M999" s="34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29"/>
      <c r="Y999" s="35"/>
      <c r="Z999" s="35"/>
      <c r="AA999" s="35"/>
      <c r="AB999" s="35"/>
    </row>
    <row r="1000" spans="1:28" s="18" customFormat="1" ht="15" x14ac:dyDescent="0.25">
      <c r="A1000" s="136"/>
      <c r="C1000" s="76"/>
      <c r="D1000" s="57"/>
      <c r="E1000" s="57"/>
      <c r="F1000" s="57"/>
      <c r="G1000" s="57"/>
      <c r="I1000" s="34" t="str">
        <f t="shared" si="15"/>
        <v/>
      </c>
      <c r="J1000" s="34"/>
      <c r="K1000" s="34"/>
      <c r="L1000" s="34"/>
      <c r="M1000" s="34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29"/>
      <c r="Y1000" s="35"/>
      <c r="Z1000" s="35"/>
      <c r="AA1000" s="35"/>
      <c r="AB1000" s="35"/>
    </row>
    <row r="1001" spans="1:28" s="18" customFormat="1" ht="15" x14ac:dyDescent="0.25">
      <c r="A1001" s="136"/>
      <c r="C1001" s="76"/>
      <c r="D1001" s="57"/>
      <c r="E1001" s="57"/>
      <c r="F1001" s="57"/>
      <c r="G1001" s="57"/>
      <c r="I1001" s="34" t="str">
        <f t="shared" si="15"/>
        <v/>
      </c>
      <c r="J1001" s="34"/>
      <c r="K1001" s="34"/>
      <c r="L1001" s="34"/>
      <c r="M1001" s="34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29"/>
      <c r="Y1001" s="35"/>
      <c r="Z1001" s="35"/>
      <c r="AA1001" s="35"/>
      <c r="AB1001" s="35"/>
    </row>
    <row r="1002" spans="1:28" s="18" customFormat="1" ht="15" x14ac:dyDescent="0.25">
      <c r="A1002" s="136"/>
      <c r="C1002" s="76"/>
      <c r="D1002" s="57"/>
      <c r="E1002" s="57"/>
      <c r="F1002" s="57"/>
      <c r="G1002" s="57"/>
      <c r="I1002" s="34" t="str">
        <f t="shared" si="15"/>
        <v/>
      </c>
      <c r="J1002" s="34"/>
      <c r="K1002" s="34"/>
      <c r="L1002" s="34"/>
      <c r="M1002" s="34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29"/>
      <c r="Y1002" s="35"/>
      <c r="Z1002" s="35"/>
      <c r="AA1002" s="35"/>
      <c r="AB1002" s="35"/>
    </row>
    <row r="1003" spans="1:28" s="18" customFormat="1" ht="15" x14ac:dyDescent="0.25">
      <c r="A1003" s="136"/>
      <c r="C1003" s="76"/>
      <c r="D1003" s="57"/>
      <c r="E1003" s="57"/>
      <c r="F1003" s="57"/>
      <c r="G1003" s="57"/>
      <c r="I1003" s="34" t="str">
        <f t="shared" si="15"/>
        <v/>
      </c>
      <c r="J1003" s="34"/>
      <c r="K1003" s="34"/>
      <c r="L1003" s="34"/>
      <c r="M1003" s="34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29"/>
      <c r="Y1003" s="35"/>
      <c r="Z1003" s="35"/>
      <c r="AA1003" s="35"/>
      <c r="AB1003" s="35"/>
    </row>
    <row r="1004" spans="1:28" s="18" customFormat="1" ht="15" x14ac:dyDescent="0.25">
      <c r="A1004" s="136"/>
      <c r="C1004" s="76"/>
      <c r="D1004" s="57"/>
      <c r="E1004" s="57"/>
      <c r="F1004" s="57"/>
      <c r="G1004" s="57"/>
      <c r="I1004" s="34" t="str">
        <f t="shared" si="15"/>
        <v/>
      </c>
      <c r="J1004" s="34"/>
      <c r="K1004" s="34"/>
      <c r="L1004" s="34"/>
      <c r="M1004" s="34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29"/>
      <c r="Y1004" s="35"/>
      <c r="Z1004" s="35"/>
      <c r="AA1004" s="35"/>
      <c r="AB1004" s="35"/>
    </row>
    <row r="1005" spans="1:28" s="18" customFormat="1" ht="15" x14ac:dyDescent="0.25">
      <c r="A1005" s="136"/>
      <c r="C1005" s="76"/>
      <c r="D1005" s="57"/>
      <c r="E1005" s="57"/>
      <c r="F1005" s="57"/>
      <c r="G1005" s="57"/>
      <c r="I1005" s="34" t="str">
        <f t="shared" si="15"/>
        <v/>
      </c>
      <c r="J1005" s="34"/>
      <c r="K1005" s="34"/>
      <c r="L1005" s="34"/>
      <c r="M1005" s="34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29"/>
      <c r="Y1005" s="35"/>
      <c r="Z1005" s="35"/>
      <c r="AA1005" s="35"/>
      <c r="AB1005" s="35"/>
    </row>
    <row r="1006" spans="1:28" s="35" customFormat="1" ht="15" x14ac:dyDescent="0.25">
      <c r="A1006" s="137"/>
      <c r="C1006" s="52" t="s">
        <v>175</v>
      </c>
      <c r="D1006" s="52" t="s">
        <v>175</v>
      </c>
      <c r="E1006" s="52" t="s">
        <v>175</v>
      </c>
      <c r="F1006" s="52" t="s">
        <v>175</v>
      </c>
      <c r="G1006" s="52" t="s">
        <v>175</v>
      </c>
      <c r="H1006" s="35" t="s">
        <v>175</v>
      </c>
      <c r="I1006" s="34" t="s">
        <v>175</v>
      </c>
      <c r="J1006" s="34" t="s">
        <v>175</v>
      </c>
      <c r="K1006" s="34" t="s">
        <v>175</v>
      </c>
      <c r="L1006" s="34" t="s">
        <v>175</v>
      </c>
      <c r="M1006" s="34" t="s">
        <v>175</v>
      </c>
      <c r="N1006" s="30" t="s">
        <v>175</v>
      </c>
      <c r="O1006" s="30" t="s">
        <v>175</v>
      </c>
      <c r="P1006" s="30"/>
      <c r="Q1006" s="30"/>
      <c r="R1006" s="30"/>
      <c r="S1006" s="30"/>
      <c r="T1006" s="30"/>
      <c r="U1006" s="30"/>
      <c r="V1006" s="30"/>
      <c r="W1006" s="30"/>
      <c r="X1006" s="29"/>
    </row>
    <row r="1007" spans="1:28" s="18" customFormat="1" ht="15" x14ac:dyDescent="0.25">
      <c r="A1007" s="136"/>
      <c r="I1007" s="34"/>
      <c r="J1007" s="34"/>
      <c r="K1007" s="34"/>
      <c r="L1007" s="34"/>
      <c r="M1007" s="34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29"/>
      <c r="Y1007" s="35"/>
      <c r="Z1007" s="35"/>
      <c r="AA1007" s="35"/>
      <c r="AB1007" s="35"/>
    </row>
  </sheetData>
  <sheetProtection selectLockedCells="1"/>
  <mergeCells count="3">
    <mergeCell ref="C4:G4"/>
    <mergeCell ref="C1:G1"/>
    <mergeCell ref="C2:G2"/>
  </mergeCells>
  <dataValidations count="2">
    <dataValidation type="list" allowBlank="1" showInputMessage="1" showErrorMessage="1" sqref="F6:F1005">
      <formula1>"Sim,Não,Não se aplica"</formula1>
    </dataValidation>
    <dataValidation type="list" allowBlank="1" showInputMessage="1" showErrorMessage="1" sqref="E6:E1005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/>
  <headerFooter alignWithMargins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'Cad de Funcionários'!$C$6:$C$205</xm:f>
          </x14:formula1>
          <xm:sqref>D6:D1005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:N77"/>
  <sheetViews>
    <sheetView showGridLines="0" workbookViewId="0"/>
  </sheetViews>
  <sheetFormatPr defaultColWidth="8.85546875" defaultRowHeight="15" x14ac:dyDescent="0.25"/>
  <cols>
    <col min="1" max="1" width="33" customWidth="1"/>
    <col min="2" max="2" width="13.42578125" bestFit="1" customWidth="1"/>
    <col min="3" max="4" width="12.28515625" customWidth="1"/>
    <col min="5" max="10" width="10.42578125" customWidth="1"/>
    <col min="11" max="13" width="12.28515625" bestFit="1" customWidth="1"/>
    <col min="14" max="14" width="13.42578125" bestFit="1" customWidth="1"/>
  </cols>
  <sheetData>
    <row r="1" spans="1:14" x14ac:dyDescent="0.25">
      <c r="A1" t="s">
        <v>61</v>
      </c>
      <c r="B1">
        <f>'Cad Iniciais'!$D$6</f>
        <v>2018</v>
      </c>
    </row>
    <row r="2" spans="1:14" x14ac:dyDescent="0.25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</row>
    <row r="3" spans="1:14" x14ac:dyDescent="0.25">
      <c r="A3" t="str">
        <f>"&lt;"&amp;B1</f>
        <v>&lt;2018</v>
      </c>
      <c r="B3" t="str">
        <f>"&lt;="&amp;B2</f>
        <v>&lt;=1</v>
      </c>
      <c r="C3" t="str">
        <f t="shared" ref="C3:M3" si="0">"&lt;="&amp;C2</f>
        <v>&lt;=2</v>
      </c>
      <c r="D3" t="str">
        <f t="shared" si="0"/>
        <v>&lt;=3</v>
      </c>
      <c r="E3" t="str">
        <f t="shared" si="0"/>
        <v>&lt;=4</v>
      </c>
      <c r="F3" t="str">
        <f t="shared" si="0"/>
        <v>&lt;=5</v>
      </c>
      <c r="G3" t="str">
        <f t="shared" si="0"/>
        <v>&lt;=6</v>
      </c>
      <c r="H3" t="str">
        <f t="shared" si="0"/>
        <v>&lt;=7</v>
      </c>
      <c r="I3" t="str">
        <f t="shared" si="0"/>
        <v>&lt;=8</v>
      </c>
      <c r="J3" t="str">
        <f t="shared" si="0"/>
        <v>&lt;=9</v>
      </c>
      <c r="K3" t="str">
        <f t="shared" si="0"/>
        <v>&lt;=10</v>
      </c>
      <c r="L3" t="str">
        <f t="shared" si="0"/>
        <v>&lt;=11</v>
      </c>
      <c r="M3" t="str">
        <f t="shared" si="0"/>
        <v>&lt;=12</v>
      </c>
    </row>
    <row r="4" spans="1:14" ht="15.75" thickBot="1" x14ac:dyDescent="0.3">
      <c r="B4" t="str">
        <f>"&gt;="&amp;B2</f>
        <v>&gt;=1</v>
      </c>
      <c r="C4" t="str">
        <f t="shared" ref="C4:M4" si="1">"&gt;="&amp;C2</f>
        <v>&gt;=2</v>
      </c>
      <c r="D4" t="str">
        <f t="shared" si="1"/>
        <v>&gt;=3</v>
      </c>
      <c r="E4" t="str">
        <f t="shared" si="1"/>
        <v>&gt;=4</v>
      </c>
      <c r="F4" t="str">
        <f t="shared" si="1"/>
        <v>&gt;=5</v>
      </c>
      <c r="G4" t="str">
        <f t="shared" si="1"/>
        <v>&gt;=6</v>
      </c>
      <c r="H4" t="str">
        <f t="shared" si="1"/>
        <v>&gt;=7</v>
      </c>
      <c r="I4" t="str">
        <f t="shared" si="1"/>
        <v>&gt;=8</v>
      </c>
      <c r="J4" t="str">
        <f t="shared" si="1"/>
        <v>&gt;=9</v>
      </c>
      <c r="K4" t="str">
        <f t="shared" si="1"/>
        <v>&gt;=10</v>
      </c>
      <c r="L4" t="str">
        <f t="shared" si="1"/>
        <v>&gt;=11</v>
      </c>
      <c r="M4" t="str">
        <f t="shared" si="1"/>
        <v>&gt;=12</v>
      </c>
    </row>
    <row r="5" spans="1:14" ht="16.5" thickBot="1" x14ac:dyDescent="0.3">
      <c r="A5" s="6" t="s">
        <v>80</v>
      </c>
      <c r="B5" s="5" t="s">
        <v>81</v>
      </c>
      <c r="C5" s="5" t="s">
        <v>82</v>
      </c>
      <c r="D5" s="5" t="s">
        <v>83</v>
      </c>
      <c r="E5" s="5" t="s">
        <v>84</v>
      </c>
      <c r="F5" s="5" t="s">
        <v>85</v>
      </c>
      <c r="G5" s="5" t="s">
        <v>86</v>
      </c>
      <c r="H5" s="5" t="s">
        <v>87</v>
      </c>
      <c r="I5" s="5" t="s">
        <v>88</v>
      </c>
      <c r="J5" s="5" t="s">
        <v>89</v>
      </c>
      <c r="K5" s="5" t="s">
        <v>90</v>
      </c>
      <c r="L5" s="5" t="s">
        <v>91</v>
      </c>
      <c r="M5" s="5" t="s">
        <v>92</v>
      </c>
    </row>
    <row r="6" spans="1:14" ht="16.5" thickBot="1" x14ac:dyDescent="0.3">
      <c r="A6" s="6" t="s">
        <v>115</v>
      </c>
      <c r="B6" s="7" t="e">
        <f>#REF!</f>
        <v>#REF!</v>
      </c>
      <c r="C6" s="7" t="e">
        <f>#REF!</f>
        <v>#REF!</v>
      </c>
      <c r="D6" s="7" t="e">
        <f>#REF!</f>
        <v>#REF!</v>
      </c>
      <c r="E6" s="7" t="e">
        <f>#REF!</f>
        <v>#REF!</v>
      </c>
      <c r="F6" s="7" t="e">
        <f>#REF!</f>
        <v>#REF!</v>
      </c>
      <c r="G6" s="7" t="e">
        <f>#REF!</f>
        <v>#REF!</v>
      </c>
      <c r="H6" s="7" t="e">
        <f>#REF!</f>
        <v>#REF!</v>
      </c>
      <c r="I6" s="7" t="e">
        <f>#REF!</f>
        <v>#REF!</v>
      </c>
      <c r="J6" s="7" t="e">
        <f>#REF!</f>
        <v>#REF!</v>
      </c>
      <c r="K6" s="7" t="e">
        <f>#REF!</f>
        <v>#REF!</v>
      </c>
      <c r="L6" s="7" t="e">
        <f>#REF!</f>
        <v>#REF!</v>
      </c>
      <c r="M6" s="7" t="e">
        <f>#REF!</f>
        <v>#REF!</v>
      </c>
    </row>
    <row r="7" spans="1:14" ht="16.5" thickBot="1" x14ac:dyDescent="0.3">
      <c r="A7" s="6" t="s">
        <v>116</v>
      </c>
      <c r="B7" s="7" t="e">
        <f>#REF!</f>
        <v>#REF!</v>
      </c>
      <c r="C7" s="7" t="e">
        <f>#REF!</f>
        <v>#REF!</v>
      </c>
      <c r="D7" s="7" t="e">
        <f>#REF!</f>
        <v>#REF!</v>
      </c>
      <c r="E7" s="7" t="e">
        <f>#REF!</f>
        <v>#REF!</v>
      </c>
      <c r="F7" s="7" t="e">
        <f>#REF!</f>
        <v>#REF!</v>
      </c>
      <c r="G7" s="7" t="e">
        <f>#REF!</f>
        <v>#REF!</v>
      </c>
      <c r="H7" s="7" t="e">
        <f>#REF!</f>
        <v>#REF!</v>
      </c>
      <c r="I7" s="7" t="e">
        <f>#REF!</f>
        <v>#REF!</v>
      </c>
      <c r="J7" s="7" t="e">
        <f>#REF!</f>
        <v>#REF!</v>
      </c>
      <c r="K7" s="7" t="e">
        <f>#REF!</f>
        <v>#REF!</v>
      </c>
      <c r="L7" s="7" t="e">
        <f>#REF!</f>
        <v>#REF!</v>
      </c>
      <c r="M7" s="7" t="e">
        <f>#REF!</f>
        <v>#REF!</v>
      </c>
    </row>
    <row r="8" spans="1:14" ht="16.5" thickBot="1" x14ac:dyDescent="0.3">
      <c r="A8" s="6" t="s">
        <v>119</v>
      </c>
      <c r="B8" s="7" t="e">
        <f>#REF!</f>
        <v>#REF!</v>
      </c>
      <c r="C8" s="7" t="e">
        <f>#REF!</f>
        <v>#REF!</v>
      </c>
      <c r="D8" s="7" t="e">
        <f>#REF!</f>
        <v>#REF!</v>
      </c>
      <c r="E8" s="7" t="e">
        <f>#REF!</f>
        <v>#REF!</v>
      </c>
      <c r="F8" s="7" t="e">
        <f>#REF!</f>
        <v>#REF!</v>
      </c>
      <c r="G8" s="7" t="e">
        <f>#REF!</f>
        <v>#REF!</v>
      </c>
      <c r="H8" s="7" t="e">
        <f>#REF!</f>
        <v>#REF!</v>
      </c>
      <c r="I8" s="7" t="e">
        <f>#REF!</f>
        <v>#REF!</v>
      </c>
      <c r="J8" s="7" t="e">
        <f>#REF!</f>
        <v>#REF!</v>
      </c>
      <c r="K8" s="7" t="e">
        <f>#REF!</f>
        <v>#REF!</v>
      </c>
      <c r="L8" s="7" t="e">
        <f>#REF!</f>
        <v>#REF!</v>
      </c>
      <c r="M8" s="7" t="e">
        <f>#REF!</f>
        <v>#REF!</v>
      </c>
    </row>
    <row r="9" spans="1:14" ht="16.5" thickBot="1" x14ac:dyDescent="0.3">
      <c r="A9" s="6" t="s">
        <v>118</v>
      </c>
      <c r="B9" s="7" t="e">
        <f>#REF!</f>
        <v>#REF!</v>
      </c>
      <c r="C9" s="7" t="e">
        <f>#REF!</f>
        <v>#REF!</v>
      </c>
      <c r="D9" s="7" t="e">
        <f>#REF!</f>
        <v>#REF!</v>
      </c>
      <c r="E9" s="7" t="e">
        <f>#REF!</f>
        <v>#REF!</v>
      </c>
      <c r="F9" s="7" t="e">
        <f>#REF!</f>
        <v>#REF!</v>
      </c>
      <c r="G9" s="7" t="e">
        <f>#REF!</f>
        <v>#REF!</v>
      </c>
      <c r="H9" s="7" t="e">
        <f>#REF!</f>
        <v>#REF!</v>
      </c>
      <c r="I9" s="7" t="e">
        <f>#REF!</f>
        <v>#REF!</v>
      </c>
      <c r="J9" s="7" t="e">
        <f>#REF!</f>
        <v>#REF!</v>
      </c>
      <c r="K9" s="7" t="e">
        <f>#REF!</f>
        <v>#REF!</v>
      </c>
      <c r="L9" s="7" t="e">
        <f>#REF!</f>
        <v>#REF!</v>
      </c>
      <c r="M9" s="7" t="e">
        <f>#REF!</f>
        <v>#REF!</v>
      </c>
      <c r="N9" s="7" t="e">
        <f>#VALUE!</f>
        <v>#VALUE!</v>
      </c>
    </row>
    <row r="10" spans="1:14" ht="16.5" thickBot="1" x14ac:dyDescent="0.3">
      <c r="A10" s="6" t="s">
        <v>117</v>
      </c>
      <c r="B10" s="3" t="e">
        <f>#REF!</f>
        <v>#REF!</v>
      </c>
      <c r="C10" s="3" t="e">
        <f>#REF!</f>
        <v>#REF!</v>
      </c>
      <c r="D10" s="3" t="e">
        <f>#REF!</f>
        <v>#REF!</v>
      </c>
      <c r="E10" s="3" t="e">
        <f>#REF!</f>
        <v>#REF!</v>
      </c>
      <c r="F10" s="3" t="e">
        <f>#REF!</f>
        <v>#REF!</v>
      </c>
      <c r="G10" s="3" t="e">
        <f>#REF!</f>
        <v>#REF!</v>
      </c>
      <c r="H10" s="3" t="e">
        <f>#REF!</f>
        <v>#REF!</v>
      </c>
      <c r="I10" s="3" t="e">
        <f>#REF!</f>
        <v>#REF!</v>
      </c>
      <c r="J10" s="3" t="e">
        <f>#REF!</f>
        <v>#REF!</v>
      </c>
      <c r="K10" s="3" t="e">
        <f>#REF!</f>
        <v>#REF!</v>
      </c>
      <c r="L10" s="3" t="e">
        <f>#REF!</f>
        <v>#REF!</v>
      </c>
      <c r="M10" s="3" t="e">
        <f>#REF!</f>
        <v>#REF!</v>
      </c>
    </row>
    <row r="11" spans="1:14" ht="15.75" thickBot="1" x14ac:dyDescent="0.3"/>
    <row r="12" spans="1:14" ht="16.5" thickBot="1" x14ac:dyDescent="0.3">
      <c r="A12" s="6" t="s">
        <v>80</v>
      </c>
      <c r="B12" s="5" t="s">
        <v>81</v>
      </c>
      <c r="C12" s="5" t="s">
        <v>82</v>
      </c>
      <c r="D12" s="5" t="s">
        <v>83</v>
      </c>
      <c r="E12" s="5" t="s">
        <v>84</v>
      </c>
      <c r="F12" s="5" t="s">
        <v>85</v>
      </c>
      <c r="G12" s="5" t="s">
        <v>86</v>
      </c>
      <c r="H12" s="5" t="s">
        <v>87</v>
      </c>
      <c r="I12" s="5" t="s">
        <v>88</v>
      </c>
      <c r="J12" s="5" t="s">
        <v>89</v>
      </c>
      <c r="K12" s="5" t="s">
        <v>90</v>
      </c>
      <c r="L12" s="5" t="s">
        <v>91</v>
      </c>
      <c r="M12" s="5" t="s">
        <v>92</v>
      </c>
      <c r="N12" s="8" t="s">
        <v>93</v>
      </c>
    </row>
    <row r="13" spans="1:14" ht="16.5" thickBot="1" x14ac:dyDescent="0.3">
      <c r="A13" s="6" t="s">
        <v>17</v>
      </c>
      <c r="B13" s="7" t="e">
        <f>#REF!</f>
        <v>#REF!</v>
      </c>
      <c r="C13" s="7" t="e">
        <f>#REF!</f>
        <v>#REF!</v>
      </c>
      <c r="D13" s="7" t="e">
        <f>#REF!</f>
        <v>#REF!</v>
      </c>
      <c r="E13" s="7" t="e">
        <f>#REF!</f>
        <v>#REF!</v>
      </c>
      <c r="F13" s="7" t="e">
        <f>#REF!</f>
        <v>#REF!</v>
      </c>
      <c r="G13" s="7" t="e">
        <f>#REF!</f>
        <v>#REF!</v>
      </c>
      <c r="H13" s="7" t="e">
        <f>#REF!</f>
        <v>#REF!</v>
      </c>
      <c r="I13" s="7" t="e">
        <f>#REF!</f>
        <v>#REF!</v>
      </c>
      <c r="J13" s="7" t="e">
        <f>#REF!</f>
        <v>#REF!</v>
      </c>
      <c r="K13" s="7" t="e">
        <f>#REF!</f>
        <v>#REF!</v>
      </c>
      <c r="L13" s="7" t="e">
        <f>#REF!</f>
        <v>#REF!</v>
      </c>
      <c r="M13" s="7" t="e">
        <f>#REF!</f>
        <v>#REF!</v>
      </c>
      <c r="N13" s="7" t="e">
        <f>SUM(B13:M13)</f>
        <v>#REF!</v>
      </c>
    </row>
    <row r="14" spans="1:14" ht="16.5" thickBot="1" x14ac:dyDescent="0.3">
      <c r="A14" s="6" t="s">
        <v>18</v>
      </c>
      <c r="B14" s="7" t="e">
        <f>#REF!</f>
        <v>#REF!</v>
      </c>
      <c r="C14" s="7" t="e">
        <f>#REF!</f>
        <v>#REF!</v>
      </c>
      <c r="D14" s="7" t="e">
        <f>#REF!</f>
        <v>#REF!</v>
      </c>
      <c r="E14" s="7" t="e">
        <f>#REF!</f>
        <v>#REF!</v>
      </c>
      <c r="F14" s="7" t="e">
        <f>#REF!</f>
        <v>#REF!</v>
      </c>
      <c r="G14" s="7" t="e">
        <f>#REF!</f>
        <v>#REF!</v>
      </c>
      <c r="H14" s="7" t="e">
        <f>#REF!</f>
        <v>#REF!</v>
      </c>
      <c r="I14" s="7" t="e">
        <f>#REF!</f>
        <v>#REF!</v>
      </c>
      <c r="J14" s="7" t="e">
        <f>#REF!</f>
        <v>#REF!</v>
      </c>
      <c r="K14" s="7" t="e">
        <f>#REF!</f>
        <v>#REF!</v>
      </c>
      <c r="L14" s="7" t="e">
        <f>#REF!</f>
        <v>#REF!</v>
      </c>
      <c r="M14" s="7" t="e">
        <f>#REF!</f>
        <v>#REF!</v>
      </c>
      <c r="N14" s="7" t="e">
        <f t="shared" ref="N14:N20" si="2">SUM(B14:M14)</f>
        <v>#REF!</v>
      </c>
    </row>
    <row r="15" spans="1:14" ht="16.5" thickBot="1" x14ac:dyDescent="0.3">
      <c r="A15" s="6" t="s">
        <v>19</v>
      </c>
      <c r="B15" s="7" t="e">
        <f>#REF!</f>
        <v>#REF!</v>
      </c>
      <c r="C15" s="7" t="e">
        <f>#REF!</f>
        <v>#REF!</v>
      </c>
      <c r="D15" s="7" t="e">
        <f>#REF!</f>
        <v>#REF!</v>
      </c>
      <c r="E15" s="7" t="e">
        <f>#REF!</f>
        <v>#REF!</v>
      </c>
      <c r="F15" s="7" t="e">
        <f>#REF!</f>
        <v>#REF!</v>
      </c>
      <c r="G15" s="7" t="e">
        <f>#REF!</f>
        <v>#REF!</v>
      </c>
      <c r="H15" s="7" t="e">
        <f>#REF!</f>
        <v>#REF!</v>
      </c>
      <c r="I15" s="7" t="e">
        <f>#REF!</f>
        <v>#REF!</v>
      </c>
      <c r="J15" s="7" t="e">
        <f>#REF!</f>
        <v>#REF!</v>
      </c>
      <c r="K15" s="7" t="e">
        <f>#REF!</f>
        <v>#REF!</v>
      </c>
      <c r="L15" s="7" t="e">
        <f>#REF!</f>
        <v>#REF!</v>
      </c>
      <c r="M15" s="7" t="e">
        <f>#REF!</f>
        <v>#REF!</v>
      </c>
      <c r="N15" s="7" t="e">
        <f t="shared" si="2"/>
        <v>#REF!</v>
      </c>
    </row>
    <row r="16" spans="1:14" ht="16.5" thickBot="1" x14ac:dyDescent="0.3">
      <c r="A16" s="6" t="s">
        <v>94</v>
      </c>
      <c r="B16" s="7" t="e">
        <f>#REF!</f>
        <v>#REF!</v>
      </c>
      <c r="C16" s="7" t="e">
        <f>#REF!</f>
        <v>#REF!</v>
      </c>
      <c r="D16" s="7" t="e">
        <f>#REF!</f>
        <v>#REF!</v>
      </c>
      <c r="E16" s="7" t="e">
        <f>#REF!</f>
        <v>#REF!</v>
      </c>
      <c r="F16" s="7" t="e">
        <f>#REF!</f>
        <v>#REF!</v>
      </c>
      <c r="G16" s="7" t="e">
        <f>#REF!</f>
        <v>#REF!</v>
      </c>
      <c r="H16" s="7" t="e">
        <f>#REF!</f>
        <v>#REF!</v>
      </c>
      <c r="I16" s="7" t="e">
        <f>#REF!</f>
        <v>#REF!</v>
      </c>
      <c r="J16" s="7" t="e">
        <f>#REF!</f>
        <v>#REF!</v>
      </c>
      <c r="K16" s="7" t="e">
        <f>#REF!</f>
        <v>#REF!</v>
      </c>
      <c r="L16" s="7" t="e">
        <f>#REF!</f>
        <v>#REF!</v>
      </c>
      <c r="M16" s="7" t="e">
        <f>#REF!</f>
        <v>#REF!</v>
      </c>
      <c r="N16" s="7" t="e">
        <f t="shared" si="2"/>
        <v>#REF!</v>
      </c>
    </row>
    <row r="17" spans="1:14" ht="16.5" thickBot="1" x14ac:dyDescent="0.3">
      <c r="A17" s="6" t="s">
        <v>95</v>
      </c>
      <c r="B17" s="7" t="e">
        <f>#REF!</f>
        <v>#REF!</v>
      </c>
      <c r="C17" s="7" t="e">
        <f>#REF!</f>
        <v>#REF!</v>
      </c>
      <c r="D17" s="7" t="e">
        <f>#REF!</f>
        <v>#REF!</v>
      </c>
      <c r="E17" s="7" t="e">
        <f>#REF!</f>
        <v>#REF!</v>
      </c>
      <c r="F17" s="7" t="e">
        <f>#REF!</f>
        <v>#REF!</v>
      </c>
      <c r="G17" s="7" t="e">
        <f>#REF!</f>
        <v>#REF!</v>
      </c>
      <c r="H17" s="7" t="e">
        <f>#REF!</f>
        <v>#REF!</v>
      </c>
      <c r="I17" s="7" t="e">
        <f>#REF!</f>
        <v>#REF!</v>
      </c>
      <c r="J17" s="7" t="e">
        <f>#REF!</f>
        <v>#REF!</v>
      </c>
      <c r="K17" s="7" t="e">
        <f>#REF!</f>
        <v>#REF!</v>
      </c>
      <c r="L17" s="7" t="e">
        <f>#REF!</f>
        <v>#REF!</v>
      </c>
      <c r="M17" s="7" t="e">
        <f>#REF!</f>
        <v>#REF!</v>
      </c>
      <c r="N17" s="7" t="e">
        <f t="shared" si="2"/>
        <v>#REF!</v>
      </c>
    </row>
    <row r="18" spans="1:14" ht="16.5" thickBot="1" x14ac:dyDescent="0.3">
      <c r="A18" s="6" t="s">
        <v>96</v>
      </c>
      <c r="B18" s="7" t="e">
        <f>#REF!</f>
        <v>#REF!</v>
      </c>
      <c r="C18" s="7" t="e">
        <f>#REF!</f>
        <v>#REF!</v>
      </c>
      <c r="D18" s="7" t="e">
        <f>#REF!</f>
        <v>#REF!</v>
      </c>
      <c r="E18" s="7" t="e">
        <f>#REF!</f>
        <v>#REF!</v>
      </c>
      <c r="F18" s="7" t="e">
        <f>#REF!</f>
        <v>#REF!</v>
      </c>
      <c r="G18" s="7" t="e">
        <f>#REF!</f>
        <v>#REF!</v>
      </c>
      <c r="H18" s="7" t="e">
        <f>#REF!</f>
        <v>#REF!</v>
      </c>
      <c r="I18" s="7" t="e">
        <f>#REF!</f>
        <v>#REF!</v>
      </c>
      <c r="J18" s="7" t="e">
        <f>#REF!</f>
        <v>#REF!</v>
      </c>
      <c r="K18" s="7" t="e">
        <f>#REF!</f>
        <v>#REF!</v>
      </c>
      <c r="L18" s="7" t="e">
        <f>#REF!</f>
        <v>#REF!</v>
      </c>
      <c r="M18" s="7" t="e">
        <f>#REF!</f>
        <v>#REF!</v>
      </c>
      <c r="N18" s="7" t="e">
        <f t="shared" si="2"/>
        <v>#REF!</v>
      </c>
    </row>
    <row r="19" spans="1:14" ht="16.5" thickBot="1" x14ac:dyDescent="0.3">
      <c r="A19" s="6" t="s">
        <v>23</v>
      </c>
      <c r="B19" s="7" t="e">
        <f>#REF!</f>
        <v>#REF!</v>
      </c>
      <c r="C19" s="7" t="e">
        <f>#REF!</f>
        <v>#REF!</v>
      </c>
      <c r="D19" s="7" t="e">
        <f>#REF!</f>
        <v>#REF!</v>
      </c>
      <c r="E19" s="7" t="e">
        <f>#REF!</f>
        <v>#REF!</v>
      </c>
      <c r="F19" s="7" t="e">
        <f>#REF!</f>
        <v>#REF!</v>
      </c>
      <c r="G19" s="7" t="e">
        <f>#REF!</f>
        <v>#REF!</v>
      </c>
      <c r="H19" s="7" t="e">
        <f>#REF!</f>
        <v>#REF!</v>
      </c>
      <c r="I19" s="7" t="e">
        <f>#REF!</f>
        <v>#REF!</v>
      </c>
      <c r="J19" s="7" t="e">
        <f>#REF!</f>
        <v>#REF!</v>
      </c>
      <c r="K19" s="7" t="e">
        <f>#REF!</f>
        <v>#REF!</v>
      </c>
      <c r="L19" s="7" t="e">
        <f>#REF!</f>
        <v>#REF!</v>
      </c>
      <c r="M19" s="7" t="e">
        <f>#REF!</f>
        <v>#REF!</v>
      </c>
      <c r="N19" s="7" t="e">
        <f t="shared" si="2"/>
        <v>#REF!</v>
      </c>
    </row>
    <row r="20" spans="1:14" ht="16.5" thickBot="1" x14ac:dyDescent="0.3">
      <c r="A20" s="6" t="s">
        <v>24</v>
      </c>
      <c r="B20" s="7" t="e">
        <f>#REF!</f>
        <v>#REF!</v>
      </c>
      <c r="C20" s="7" t="e">
        <f>#REF!</f>
        <v>#REF!</v>
      </c>
      <c r="D20" s="7" t="e">
        <f>#REF!</f>
        <v>#REF!</v>
      </c>
      <c r="E20" s="7" t="e">
        <f>#REF!</f>
        <v>#REF!</v>
      </c>
      <c r="F20" s="7" t="e">
        <f>#REF!</f>
        <v>#REF!</v>
      </c>
      <c r="G20" s="7" t="e">
        <f>#REF!</f>
        <v>#REF!</v>
      </c>
      <c r="H20" s="7" t="e">
        <f>#REF!</f>
        <v>#REF!</v>
      </c>
      <c r="I20" s="7" t="e">
        <f>#REF!</f>
        <v>#REF!</v>
      </c>
      <c r="J20" s="7" t="e">
        <f>#REF!</f>
        <v>#REF!</v>
      </c>
      <c r="K20" s="7" t="e">
        <f>#REF!</f>
        <v>#REF!</v>
      </c>
      <c r="L20" s="7" t="e">
        <f>#REF!</f>
        <v>#REF!</v>
      </c>
      <c r="M20" s="7" t="e">
        <f>#REF!</f>
        <v>#REF!</v>
      </c>
      <c r="N20" s="7" t="e">
        <f t="shared" si="2"/>
        <v>#REF!</v>
      </c>
    </row>
    <row r="21" spans="1:14" ht="15.75" thickBot="1" x14ac:dyDescent="0.3"/>
    <row r="22" spans="1:14" ht="16.5" thickBot="1" x14ac:dyDescent="0.3">
      <c r="A22" s="6" t="s">
        <v>80</v>
      </c>
      <c r="B22" s="5" t="s">
        <v>81</v>
      </c>
      <c r="C22" s="5" t="s">
        <v>82</v>
      </c>
      <c r="D22" s="5" t="s">
        <v>83</v>
      </c>
      <c r="E22" s="5" t="s">
        <v>84</v>
      </c>
      <c r="F22" s="5" t="s">
        <v>85</v>
      </c>
      <c r="G22" s="5" t="s">
        <v>86</v>
      </c>
      <c r="H22" s="5" t="s">
        <v>87</v>
      </c>
      <c r="I22" s="5" t="s">
        <v>88</v>
      </c>
      <c r="J22" s="5" t="s">
        <v>89</v>
      </c>
      <c r="K22" s="5" t="s">
        <v>90</v>
      </c>
      <c r="L22" s="5" t="s">
        <v>91</v>
      </c>
      <c r="M22" s="5" t="s">
        <v>92</v>
      </c>
      <c r="N22" s="8" t="s">
        <v>93</v>
      </c>
    </row>
    <row r="23" spans="1:14" ht="16.5" thickBot="1" x14ac:dyDescent="0.3">
      <c r="A23" s="6" t="e">
        <f>#REF!</f>
        <v>#REF!</v>
      </c>
      <c r="B23" s="7" t="e">
        <f>#REF!</f>
        <v>#REF!</v>
      </c>
      <c r="C23" s="7" t="e">
        <f>#REF!</f>
        <v>#REF!</v>
      </c>
      <c r="D23" s="7" t="e">
        <f>#REF!</f>
        <v>#REF!</v>
      </c>
      <c r="E23" s="7" t="e">
        <f>#REF!</f>
        <v>#REF!</v>
      </c>
      <c r="F23" s="7" t="e">
        <f>#REF!</f>
        <v>#REF!</v>
      </c>
      <c r="G23" s="7" t="e">
        <f>#REF!</f>
        <v>#REF!</v>
      </c>
      <c r="H23" s="7" t="e">
        <f>#REF!</f>
        <v>#REF!</v>
      </c>
      <c r="I23" s="7" t="e">
        <f>#REF!</f>
        <v>#REF!</v>
      </c>
      <c r="J23" s="7" t="e">
        <f>#REF!</f>
        <v>#REF!</v>
      </c>
      <c r="K23" s="7" t="e">
        <f>#REF!</f>
        <v>#REF!</v>
      </c>
      <c r="L23" s="7" t="e">
        <f>#REF!</f>
        <v>#REF!</v>
      </c>
      <c r="M23" s="7" t="e">
        <f>#REF!</f>
        <v>#REF!</v>
      </c>
      <c r="N23" s="7" t="e">
        <f t="shared" ref="N23:N30" si="3">SUM(B23:M23)</f>
        <v>#REF!</v>
      </c>
    </row>
    <row r="24" spans="1:14" ht="16.5" thickBot="1" x14ac:dyDescent="0.3">
      <c r="A24" s="6" t="e">
        <f>#REF!</f>
        <v>#REF!</v>
      </c>
      <c r="B24" s="7" t="e">
        <f>#REF!</f>
        <v>#REF!</v>
      </c>
      <c r="C24" s="7" t="e">
        <f>#REF!</f>
        <v>#REF!</v>
      </c>
      <c r="D24" s="7" t="e">
        <f>#REF!</f>
        <v>#REF!</v>
      </c>
      <c r="E24" s="7" t="e">
        <f>#REF!</f>
        <v>#REF!</v>
      </c>
      <c r="F24" s="7" t="e">
        <f>#REF!</f>
        <v>#REF!</v>
      </c>
      <c r="G24" s="7" t="e">
        <f>#REF!</f>
        <v>#REF!</v>
      </c>
      <c r="H24" s="7" t="e">
        <f>#REF!</f>
        <v>#REF!</v>
      </c>
      <c r="I24" s="7" t="e">
        <f>#REF!</f>
        <v>#REF!</v>
      </c>
      <c r="J24" s="7" t="e">
        <f>#REF!</f>
        <v>#REF!</v>
      </c>
      <c r="K24" s="7" t="e">
        <f>#REF!</f>
        <v>#REF!</v>
      </c>
      <c r="L24" s="7" t="e">
        <f>#REF!</f>
        <v>#REF!</v>
      </c>
      <c r="M24" s="7" t="e">
        <f>#REF!</f>
        <v>#REF!</v>
      </c>
      <c r="N24" s="7" t="e">
        <f t="shared" si="3"/>
        <v>#REF!</v>
      </c>
    </row>
    <row r="25" spans="1:14" ht="16.5" thickBot="1" x14ac:dyDescent="0.3">
      <c r="A25" s="6" t="e">
        <f>#REF!</f>
        <v>#REF!</v>
      </c>
      <c r="B25" s="7" t="e">
        <f>#REF!</f>
        <v>#REF!</v>
      </c>
      <c r="C25" s="7" t="e">
        <f>#REF!</f>
        <v>#REF!</v>
      </c>
      <c r="D25" s="7" t="e">
        <f>#REF!</f>
        <v>#REF!</v>
      </c>
      <c r="E25" s="7" t="e">
        <f>#REF!</f>
        <v>#REF!</v>
      </c>
      <c r="F25" s="7" t="e">
        <f>#REF!</f>
        <v>#REF!</v>
      </c>
      <c r="G25" s="7" t="e">
        <f>#REF!</f>
        <v>#REF!</v>
      </c>
      <c r="H25" s="7" t="e">
        <f>#REF!</f>
        <v>#REF!</v>
      </c>
      <c r="I25" s="7" t="e">
        <f>#REF!</f>
        <v>#REF!</v>
      </c>
      <c r="J25" s="7" t="e">
        <f>#REF!</f>
        <v>#REF!</v>
      </c>
      <c r="K25" s="7" t="e">
        <f>#REF!</f>
        <v>#REF!</v>
      </c>
      <c r="L25" s="7" t="e">
        <f>#REF!</f>
        <v>#REF!</v>
      </c>
      <c r="M25" s="7" t="e">
        <f>#REF!</f>
        <v>#REF!</v>
      </c>
      <c r="N25" s="7" t="e">
        <f t="shared" si="3"/>
        <v>#REF!</v>
      </c>
    </row>
    <row r="26" spans="1:14" ht="16.5" thickBot="1" x14ac:dyDescent="0.3">
      <c r="A26" s="6" t="e">
        <f>#REF!</f>
        <v>#REF!</v>
      </c>
      <c r="B26" s="7" t="e">
        <f>#REF!</f>
        <v>#REF!</v>
      </c>
      <c r="C26" s="7" t="e">
        <f>#REF!</f>
        <v>#REF!</v>
      </c>
      <c r="D26" s="7" t="e">
        <f>#REF!</f>
        <v>#REF!</v>
      </c>
      <c r="E26" s="7" t="e">
        <f>#REF!</f>
        <v>#REF!</v>
      </c>
      <c r="F26" s="7" t="e">
        <f>#REF!</f>
        <v>#REF!</v>
      </c>
      <c r="G26" s="7" t="e">
        <f>#REF!</f>
        <v>#REF!</v>
      </c>
      <c r="H26" s="7" t="e">
        <f>#REF!</f>
        <v>#REF!</v>
      </c>
      <c r="I26" s="7" t="e">
        <f>#REF!</f>
        <v>#REF!</v>
      </c>
      <c r="J26" s="7" t="e">
        <f>#REF!</f>
        <v>#REF!</v>
      </c>
      <c r="K26" s="7" t="e">
        <f>#REF!</f>
        <v>#REF!</v>
      </c>
      <c r="L26" s="7" t="e">
        <f>#REF!</f>
        <v>#REF!</v>
      </c>
      <c r="M26" s="7" t="e">
        <f>#REF!</f>
        <v>#REF!</v>
      </c>
      <c r="N26" s="7" t="e">
        <f t="shared" si="3"/>
        <v>#REF!</v>
      </c>
    </row>
    <row r="27" spans="1:14" ht="16.5" thickBot="1" x14ac:dyDescent="0.3">
      <c r="A27" s="6" t="e">
        <f>#REF!</f>
        <v>#REF!</v>
      </c>
      <c r="B27" s="7" t="e">
        <f>#REF!</f>
        <v>#REF!</v>
      </c>
      <c r="C27" s="7" t="e">
        <f>#REF!</f>
        <v>#REF!</v>
      </c>
      <c r="D27" s="7" t="e">
        <f>#REF!</f>
        <v>#REF!</v>
      </c>
      <c r="E27" s="7" t="e">
        <f>#REF!</f>
        <v>#REF!</v>
      </c>
      <c r="F27" s="7" t="e">
        <f>#REF!</f>
        <v>#REF!</v>
      </c>
      <c r="G27" s="7" t="e">
        <f>#REF!</f>
        <v>#REF!</v>
      </c>
      <c r="H27" s="7" t="e">
        <f>#REF!</f>
        <v>#REF!</v>
      </c>
      <c r="I27" s="7" t="e">
        <f>#REF!</f>
        <v>#REF!</v>
      </c>
      <c r="J27" s="7" t="e">
        <f>#REF!</f>
        <v>#REF!</v>
      </c>
      <c r="K27" s="7" t="e">
        <f>#REF!</f>
        <v>#REF!</v>
      </c>
      <c r="L27" s="7" t="e">
        <f>#REF!</f>
        <v>#REF!</v>
      </c>
      <c r="M27" s="7" t="e">
        <f>#REF!</f>
        <v>#REF!</v>
      </c>
      <c r="N27" s="7" t="e">
        <f t="shared" si="3"/>
        <v>#REF!</v>
      </c>
    </row>
    <row r="28" spans="1:14" ht="16.5" thickBot="1" x14ac:dyDescent="0.3">
      <c r="A28" s="6" t="e">
        <f>#REF!</f>
        <v>#REF!</v>
      </c>
      <c r="B28" s="7" t="e">
        <f>#REF!</f>
        <v>#REF!</v>
      </c>
      <c r="C28" s="7" t="e">
        <f>#REF!</f>
        <v>#REF!</v>
      </c>
      <c r="D28" s="7" t="e">
        <f>#REF!</f>
        <v>#REF!</v>
      </c>
      <c r="E28" s="7" t="e">
        <f>#REF!</f>
        <v>#REF!</v>
      </c>
      <c r="F28" s="7" t="e">
        <f>#REF!</f>
        <v>#REF!</v>
      </c>
      <c r="G28" s="7" t="e">
        <f>#REF!</f>
        <v>#REF!</v>
      </c>
      <c r="H28" s="7" t="e">
        <f>#REF!</f>
        <v>#REF!</v>
      </c>
      <c r="I28" s="7" t="e">
        <f>#REF!</f>
        <v>#REF!</v>
      </c>
      <c r="J28" s="7" t="e">
        <f>#REF!</f>
        <v>#REF!</v>
      </c>
      <c r="K28" s="7" t="e">
        <f>#REF!</f>
        <v>#REF!</v>
      </c>
      <c r="L28" s="7" t="e">
        <f>#REF!</f>
        <v>#REF!</v>
      </c>
      <c r="M28" s="7" t="e">
        <f>#REF!</f>
        <v>#REF!</v>
      </c>
      <c r="N28" s="7" t="e">
        <f t="shared" si="3"/>
        <v>#REF!</v>
      </c>
    </row>
    <row r="29" spans="1:14" ht="16.5" thickBot="1" x14ac:dyDescent="0.3">
      <c r="A29" s="6" t="e">
        <f>#REF!</f>
        <v>#REF!</v>
      </c>
      <c r="B29" s="7" t="e">
        <f>#REF!</f>
        <v>#REF!</v>
      </c>
      <c r="C29" s="7" t="e">
        <f>#REF!</f>
        <v>#REF!</v>
      </c>
      <c r="D29" s="7" t="e">
        <f>#REF!</f>
        <v>#REF!</v>
      </c>
      <c r="E29" s="7" t="e">
        <f>#REF!</f>
        <v>#REF!</v>
      </c>
      <c r="F29" s="7" t="e">
        <f>#REF!</f>
        <v>#REF!</v>
      </c>
      <c r="G29" s="7" t="e">
        <f>#REF!</f>
        <v>#REF!</v>
      </c>
      <c r="H29" s="7" t="e">
        <f>#REF!</f>
        <v>#REF!</v>
      </c>
      <c r="I29" s="7" t="e">
        <f>#REF!</f>
        <v>#REF!</v>
      </c>
      <c r="J29" s="7" t="e">
        <f>#REF!</f>
        <v>#REF!</v>
      </c>
      <c r="K29" s="7" t="e">
        <f>#REF!</f>
        <v>#REF!</v>
      </c>
      <c r="L29" s="7" t="e">
        <f>#REF!</f>
        <v>#REF!</v>
      </c>
      <c r="M29" s="7" t="e">
        <f>#REF!</f>
        <v>#REF!</v>
      </c>
      <c r="N29" s="7" t="e">
        <f t="shared" si="3"/>
        <v>#REF!</v>
      </c>
    </row>
    <row r="30" spans="1:14" ht="16.5" thickBot="1" x14ac:dyDescent="0.3">
      <c r="A30" s="6" t="e">
        <f>#REF!</f>
        <v>#REF!</v>
      </c>
      <c r="B30" s="7" t="e">
        <f>#REF!</f>
        <v>#REF!</v>
      </c>
      <c r="C30" s="7" t="e">
        <f>#REF!</f>
        <v>#REF!</v>
      </c>
      <c r="D30" s="7" t="e">
        <f>#REF!</f>
        <v>#REF!</v>
      </c>
      <c r="E30" s="7" t="e">
        <f>#REF!</f>
        <v>#REF!</v>
      </c>
      <c r="F30" s="7" t="e">
        <f>#REF!</f>
        <v>#REF!</v>
      </c>
      <c r="G30" s="7" t="e">
        <f>#REF!</f>
        <v>#REF!</v>
      </c>
      <c r="H30" s="7" t="e">
        <f>#REF!</f>
        <v>#REF!</v>
      </c>
      <c r="I30" s="7" t="e">
        <f>#REF!</f>
        <v>#REF!</v>
      </c>
      <c r="J30" s="7" t="e">
        <f>#REF!</f>
        <v>#REF!</v>
      </c>
      <c r="K30" s="7" t="e">
        <f>#REF!</f>
        <v>#REF!</v>
      </c>
      <c r="L30" s="7" t="e">
        <f>#REF!</f>
        <v>#REF!</v>
      </c>
      <c r="M30" s="7" t="e">
        <f>#REF!</f>
        <v>#REF!</v>
      </c>
      <c r="N30" s="7" t="e">
        <f t="shared" si="3"/>
        <v>#REF!</v>
      </c>
    </row>
    <row r="31" spans="1:14" ht="15.75" thickBot="1" x14ac:dyDescent="0.3"/>
    <row r="32" spans="1:14" ht="16.5" thickBot="1" x14ac:dyDescent="0.3">
      <c r="A32" s="6" t="s">
        <v>80</v>
      </c>
      <c r="B32" s="5" t="s">
        <v>81</v>
      </c>
      <c r="C32" s="5" t="s">
        <v>82</v>
      </c>
      <c r="D32" s="5" t="s">
        <v>83</v>
      </c>
      <c r="E32" s="5" t="s">
        <v>84</v>
      </c>
      <c r="F32" s="5" t="s">
        <v>85</v>
      </c>
      <c r="G32" s="5" t="s">
        <v>86</v>
      </c>
      <c r="H32" s="5" t="s">
        <v>87</v>
      </c>
      <c r="I32" s="5" t="s">
        <v>88</v>
      </c>
      <c r="J32" s="5" t="s">
        <v>89</v>
      </c>
      <c r="K32" s="5" t="s">
        <v>90</v>
      </c>
      <c r="L32" s="5" t="s">
        <v>91</v>
      </c>
      <c r="M32" s="5" t="s">
        <v>92</v>
      </c>
      <c r="N32" s="8" t="s">
        <v>93</v>
      </c>
    </row>
    <row r="33" spans="1:14" ht="16.5" thickBot="1" x14ac:dyDescent="0.3">
      <c r="A33" s="6" t="s">
        <v>1</v>
      </c>
      <c r="B33" s="7" t="e">
        <f>#REF!</f>
        <v>#REF!</v>
      </c>
      <c r="C33" s="7" t="e">
        <f>#REF!</f>
        <v>#REF!</v>
      </c>
      <c r="D33" s="7" t="e">
        <f>#REF!</f>
        <v>#REF!</v>
      </c>
      <c r="E33" s="7" t="e">
        <f>#REF!</f>
        <v>#REF!</v>
      </c>
      <c r="F33" s="7" t="e">
        <f>#REF!</f>
        <v>#REF!</v>
      </c>
      <c r="G33" s="7" t="e">
        <f>#REF!</f>
        <v>#REF!</v>
      </c>
      <c r="H33" s="7" t="e">
        <f>#REF!</f>
        <v>#REF!</v>
      </c>
      <c r="I33" s="7" t="e">
        <f>#REF!</f>
        <v>#REF!</v>
      </c>
      <c r="J33" s="7" t="e">
        <f>#REF!</f>
        <v>#REF!</v>
      </c>
      <c r="K33" s="7" t="e">
        <f>#REF!</f>
        <v>#REF!</v>
      </c>
      <c r="L33" s="7" t="e">
        <f>#REF!</f>
        <v>#REF!</v>
      </c>
      <c r="M33" s="7" t="e">
        <f>#REF!</f>
        <v>#REF!</v>
      </c>
      <c r="N33" s="7" t="e">
        <f>SUM(B33:M33)</f>
        <v>#REF!</v>
      </c>
    </row>
    <row r="34" spans="1:14" ht="16.5" thickBot="1" x14ac:dyDescent="0.3">
      <c r="A34" s="6" t="s">
        <v>2</v>
      </c>
      <c r="B34" s="7" t="e">
        <f>#REF!</f>
        <v>#REF!</v>
      </c>
      <c r="C34" s="7" t="e">
        <f>#REF!</f>
        <v>#REF!</v>
      </c>
      <c r="D34" s="7" t="e">
        <f>#REF!</f>
        <v>#REF!</v>
      </c>
      <c r="E34" s="7" t="e">
        <f>#REF!</f>
        <v>#REF!</v>
      </c>
      <c r="F34" s="7" t="e">
        <f>#REF!</f>
        <v>#REF!</v>
      </c>
      <c r="G34" s="7" t="e">
        <f>#REF!</f>
        <v>#REF!</v>
      </c>
      <c r="H34" s="7" t="e">
        <f>#REF!</f>
        <v>#REF!</v>
      </c>
      <c r="I34" s="7" t="e">
        <f>#REF!</f>
        <v>#REF!</v>
      </c>
      <c r="J34" s="7" t="e">
        <f>#REF!</f>
        <v>#REF!</v>
      </c>
      <c r="K34" s="7" t="e">
        <f>#REF!</f>
        <v>#REF!</v>
      </c>
      <c r="L34" s="7" t="e">
        <f>#REF!</f>
        <v>#REF!</v>
      </c>
      <c r="M34" s="7" t="e">
        <f>#REF!</f>
        <v>#REF!</v>
      </c>
      <c r="N34" s="7" t="e">
        <f>SUM(B34:M34)</f>
        <v>#REF!</v>
      </c>
    </row>
    <row r="35" spans="1:14" ht="16.5" thickBot="1" x14ac:dyDescent="0.3">
      <c r="A35" s="6" t="s">
        <v>3</v>
      </c>
      <c r="B35" s="7" t="e">
        <f>#REF!</f>
        <v>#REF!</v>
      </c>
      <c r="C35" s="7" t="e">
        <f>#REF!</f>
        <v>#REF!</v>
      </c>
      <c r="D35" s="7" t="e">
        <f>#REF!</f>
        <v>#REF!</v>
      </c>
      <c r="E35" s="7" t="e">
        <f>#REF!</f>
        <v>#REF!</v>
      </c>
      <c r="F35" s="7" t="e">
        <f>#REF!</f>
        <v>#REF!</v>
      </c>
      <c r="G35" s="7" t="e">
        <f>#REF!</f>
        <v>#REF!</v>
      </c>
      <c r="H35" s="7" t="e">
        <f>#REF!</f>
        <v>#REF!</v>
      </c>
      <c r="I35" s="7" t="e">
        <f>#REF!</f>
        <v>#REF!</v>
      </c>
      <c r="J35" s="7" t="e">
        <f>#REF!</f>
        <v>#REF!</v>
      </c>
      <c r="K35" s="7" t="e">
        <f>#REF!</f>
        <v>#REF!</v>
      </c>
      <c r="L35" s="7" t="e">
        <f>#REF!</f>
        <v>#REF!</v>
      </c>
      <c r="M35" s="7" t="e">
        <f>#REF!</f>
        <v>#REF!</v>
      </c>
      <c r="N35" s="7" t="e">
        <f>SUM(B35:M35)</f>
        <v>#REF!</v>
      </c>
    </row>
    <row r="36" spans="1:14" ht="15.75" thickBot="1" x14ac:dyDescent="0.3"/>
    <row r="37" spans="1:14" ht="16.5" thickBot="1" x14ac:dyDescent="0.3">
      <c r="A37" s="6" t="s">
        <v>80</v>
      </c>
      <c r="B37" s="5" t="s">
        <v>81</v>
      </c>
      <c r="C37" s="5" t="s">
        <v>82</v>
      </c>
      <c r="D37" s="5" t="s">
        <v>83</v>
      </c>
      <c r="E37" s="5" t="s">
        <v>84</v>
      </c>
      <c r="F37" s="5" t="s">
        <v>85</v>
      </c>
      <c r="G37" s="5" t="s">
        <v>86</v>
      </c>
      <c r="H37" s="5" t="s">
        <v>87</v>
      </c>
      <c r="I37" s="5" t="s">
        <v>88</v>
      </c>
      <c r="J37" s="5" t="s">
        <v>89</v>
      </c>
      <c r="K37" s="5" t="s">
        <v>90</v>
      </c>
      <c r="L37" s="5" t="s">
        <v>91</v>
      </c>
      <c r="M37" s="5" t="s">
        <v>92</v>
      </c>
      <c r="N37" s="8" t="s">
        <v>93</v>
      </c>
    </row>
    <row r="38" spans="1:14" ht="16.5" thickBot="1" x14ac:dyDescent="0.3">
      <c r="A38" s="6" t="s">
        <v>13</v>
      </c>
      <c r="B38" s="7" t="e">
        <f>#REF!</f>
        <v>#REF!</v>
      </c>
      <c r="C38" s="7" t="e">
        <f>#REF!</f>
        <v>#REF!</v>
      </c>
      <c r="D38" s="7" t="e">
        <f>#REF!</f>
        <v>#REF!</v>
      </c>
      <c r="E38" s="7" t="e">
        <f>#REF!</f>
        <v>#REF!</v>
      </c>
      <c r="F38" s="7" t="e">
        <f>#REF!</f>
        <v>#REF!</v>
      </c>
      <c r="G38" s="7" t="e">
        <f>#REF!</f>
        <v>#REF!</v>
      </c>
      <c r="H38" s="7" t="e">
        <f>#REF!</f>
        <v>#REF!</v>
      </c>
      <c r="I38" s="7" t="e">
        <f>#REF!</f>
        <v>#REF!</v>
      </c>
      <c r="J38" s="7" t="e">
        <f>#REF!</f>
        <v>#REF!</v>
      </c>
      <c r="K38" s="7" t="e">
        <f>#REF!</f>
        <v>#REF!</v>
      </c>
      <c r="L38" s="7" t="e">
        <f>#REF!</f>
        <v>#REF!</v>
      </c>
      <c r="M38" s="7" t="e">
        <f>#REF!</f>
        <v>#REF!</v>
      </c>
      <c r="N38" s="7" t="e">
        <f>#VALUE!</f>
        <v>#VALUE!</v>
      </c>
    </row>
    <row r="39" spans="1:14" ht="16.5" thickBot="1" x14ac:dyDescent="0.3">
      <c r="A39" s="6" t="s">
        <v>14</v>
      </c>
      <c r="B39" s="7" t="e">
        <f>#REF!</f>
        <v>#REF!</v>
      </c>
      <c r="C39" s="7" t="e">
        <f>#REF!</f>
        <v>#REF!</v>
      </c>
      <c r="D39" s="7" t="e">
        <f>#REF!</f>
        <v>#REF!</v>
      </c>
      <c r="E39" s="7" t="e">
        <f>#REF!</f>
        <v>#REF!</v>
      </c>
      <c r="F39" s="7" t="e">
        <f>#REF!</f>
        <v>#REF!</v>
      </c>
      <c r="G39" s="7" t="e">
        <f>#REF!</f>
        <v>#REF!</v>
      </c>
      <c r="H39" s="7" t="e">
        <f>#REF!</f>
        <v>#REF!</v>
      </c>
      <c r="I39" s="7" t="e">
        <f>#REF!</f>
        <v>#REF!</v>
      </c>
      <c r="J39" s="7" t="e">
        <f>#REF!</f>
        <v>#REF!</v>
      </c>
      <c r="K39" s="7" t="e">
        <f>#REF!</f>
        <v>#REF!</v>
      </c>
      <c r="L39" s="7" t="e">
        <f>#REF!</f>
        <v>#REF!</v>
      </c>
      <c r="M39" s="7" t="e">
        <f>#REF!</f>
        <v>#REF!</v>
      </c>
      <c r="N39" s="7" t="e">
        <f>#VALUE!</f>
        <v>#VALUE!</v>
      </c>
    </row>
    <row r="40" spans="1:14" ht="15.75" thickBot="1" x14ac:dyDescent="0.3"/>
    <row r="41" spans="1:14" ht="16.5" thickBot="1" x14ac:dyDescent="0.3">
      <c r="A41" s="6" t="s">
        <v>80</v>
      </c>
      <c r="B41" s="5" t="s">
        <v>81</v>
      </c>
      <c r="C41" s="5" t="s">
        <v>82</v>
      </c>
      <c r="D41" s="5" t="s">
        <v>83</v>
      </c>
      <c r="E41" s="5" t="s">
        <v>84</v>
      </c>
      <c r="F41" s="5" t="s">
        <v>85</v>
      </c>
      <c r="G41" s="5" t="s">
        <v>86</v>
      </c>
      <c r="H41" s="5" t="s">
        <v>87</v>
      </c>
      <c r="I41" s="5" t="s">
        <v>88</v>
      </c>
      <c r="J41" s="5" t="s">
        <v>89</v>
      </c>
      <c r="K41" s="5" t="s">
        <v>90</v>
      </c>
      <c r="L41" s="5" t="s">
        <v>91</v>
      </c>
      <c r="M41" s="5" t="s">
        <v>92</v>
      </c>
      <c r="N41" s="8" t="s">
        <v>93</v>
      </c>
    </row>
    <row r="42" spans="1:14" ht="16.5" thickBot="1" x14ac:dyDescent="0.3">
      <c r="A42" s="6" t="s">
        <v>120</v>
      </c>
      <c r="B42" s="9" t="e">
        <f>#REF!</f>
        <v>#REF!</v>
      </c>
      <c r="C42" s="9" t="e">
        <f>#REF!</f>
        <v>#REF!</v>
      </c>
      <c r="D42" s="9" t="e">
        <f>#REF!</f>
        <v>#REF!</v>
      </c>
      <c r="E42" s="9" t="e">
        <f>#REF!</f>
        <v>#REF!</v>
      </c>
      <c r="F42" s="9" t="e">
        <f>#REF!</f>
        <v>#REF!</v>
      </c>
      <c r="G42" s="9" t="e">
        <f>#REF!</f>
        <v>#REF!</v>
      </c>
      <c r="H42" s="9" t="e">
        <f>#REF!</f>
        <v>#REF!</v>
      </c>
      <c r="I42" s="9" t="e">
        <f>#REF!</f>
        <v>#REF!</v>
      </c>
      <c r="J42" s="9" t="e">
        <f>#REF!</f>
        <v>#REF!</v>
      </c>
      <c r="K42" s="9" t="e">
        <f>#REF!</f>
        <v>#REF!</v>
      </c>
      <c r="L42" s="9" t="e">
        <f>#REF!</f>
        <v>#REF!</v>
      </c>
      <c r="M42" s="9" t="e">
        <f>#REF!</f>
        <v>#REF!</v>
      </c>
      <c r="N42" s="9" t="e">
        <f>SUM(B42:M42)</f>
        <v>#REF!</v>
      </c>
    </row>
    <row r="43" spans="1:14" ht="16.5" thickBot="1" x14ac:dyDescent="0.3">
      <c r="A43" s="6" t="s">
        <v>121</v>
      </c>
      <c r="B43" s="12" t="e">
        <f>#REF!</f>
        <v>#REF!</v>
      </c>
      <c r="C43" s="12" t="e">
        <f>#REF!</f>
        <v>#REF!</v>
      </c>
      <c r="D43" s="12" t="e">
        <f>#REF!</f>
        <v>#REF!</v>
      </c>
      <c r="E43" s="12" t="e">
        <f>#REF!</f>
        <v>#REF!</v>
      </c>
      <c r="F43" s="12" t="e">
        <f>#REF!</f>
        <v>#REF!</v>
      </c>
      <c r="G43" s="12" t="e">
        <f>#REF!</f>
        <v>#REF!</v>
      </c>
      <c r="H43" s="12" t="e">
        <f>#REF!</f>
        <v>#REF!</v>
      </c>
      <c r="I43" s="12" t="e">
        <f>#REF!</f>
        <v>#REF!</v>
      </c>
      <c r="J43" s="12" t="e">
        <f>#REF!</f>
        <v>#REF!</v>
      </c>
      <c r="K43" s="12" t="e">
        <f>#REF!</f>
        <v>#REF!</v>
      </c>
      <c r="L43" s="12" t="e">
        <f>#REF!</f>
        <v>#REF!</v>
      </c>
      <c r="M43" s="12" t="e">
        <f>#REF!</f>
        <v>#REF!</v>
      </c>
      <c r="N43" s="12" t="e">
        <f>SUM(B43:M43)</f>
        <v>#REF!</v>
      </c>
    </row>
    <row r="44" spans="1:14" ht="16.5" thickBot="1" x14ac:dyDescent="0.3">
      <c r="A44" s="11" t="s">
        <v>103</v>
      </c>
      <c r="B44" s="7" t="e">
        <f>#REF!</f>
        <v>#REF!</v>
      </c>
      <c r="C44" s="7" t="e">
        <f>#REF!</f>
        <v>#REF!</v>
      </c>
      <c r="D44" s="7" t="e">
        <f>#REF!</f>
        <v>#REF!</v>
      </c>
      <c r="E44" s="7" t="e">
        <f>#REF!</f>
        <v>#REF!</v>
      </c>
      <c r="F44" s="7" t="e">
        <f>#REF!</f>
        <v>#REF!</v>
      </c>
      <c r="G44" s="7" t="e">
        <f>#REF!</f>
        <v>#REF!</v>
      </c>
      <c r="H44" s="7" t="e">
        <f>#REF!</f>
        <v>#REF!</v>
      </c>
      <c r="I44" s="7" t="e">
        <f>#REF!</f>
        <v>#REF!</v>
      </c>
      <c r="J44" s="7" t="e">
        <f>#REF!</f>
        <v>#REF!</v>
      </c>
      <c r="K44" s="7" t="e">
        <f>#REF!</f>
        <v>#REF!</v>
      </c>
      <c r="L44" s="7" t="e">
        <f>#REF!</f>
        <v>#REF!</v>
      </c>
      <c r="M44" s="7" t="e">
        <f>#REF!</f>
        <v>#REF!</v>
      </c>
      <c r="N44" s="7">
        <f>IF(ISERROR(
SUMIFS(Treinamentos!$G$6:$G$2006,Treinamentos!$X$6:$X$2006,$B$1)),"",SUMIFS(Treinamentos!$G$6:$G$2006,Treinamentos!$X$6:$X$2006,$B$1))</f>
        <v>2</v>
      </c>
    </row>
    <row r="45" spans="1:14" ht="15.75" thickBot="1" x14ac:dyDescent="0.3"/>
    <row r="46" spans="1:14" ht="16.5" thickBot="1" x14ac:dyDescent="0.3">
      <c r="A46" s="6" t="s">
        <v>80</v>
      </c>
      <c r="B46" s="5" t="s">
        <v>81</v>
      </c>
      <c r="C46" s="5" t="s">
        <v>82</v>
      </c>
      <c r="D46" s="5" t="s">
        <v>83</v>
      </c>
      <c r="E46" s="5" t="s">
        <v>84</v>
      </c>
      <c r="F46" s="5" t="s">
        <v>85</v>
      </c>
      <c r="G46" s="5" t="s">
        <v>86</v>
      </c>
      <c r="H46" s="5" t="s">
        <v>87</v>
      </c>
      <c r="I46" s="5" t="s">
        <v>88</v>
      </c>
      <c r="J46" s="5" t="s">
        <v>89</v>
      </c>
      <c r="K46" s="5" t="s">
        <v>90</v>
      </c>
      <c r="L46" s="5" t="s">
        <v>91</v>
      </c>
      <c r="M46" s="5" t="s">
        <v>92</v>
      </c>
      <c r="N46" s="8" t="s">
        <v>93</v>
      </c>
    </row>
    <row r="47" spans="1:14" ht="16.5" thickBot="1" x14ac:dyDescent="0.3">
      <c r="A47" s="6" t="s">
        <v>122</v>
      </c>
      <c r="B47" s="9" t="e">
        <f>#REF!</f>
        <v>#REF!</v>
      </c>
      <c r="C47" s="9" t="e">
        <f>#REF!</f>
        <v>#REF!</v>
      </c>
      <c r="D47" s="9" t="e">
        <f>#REF!</f>
        <v>#REF!</v>
      </c>
      <c r="E47" s="9" t="e">
        <f>#REF!</f>
        <v>#REF!</v>
      </c>
      <c r="F47" s="9" t="e">
        <f>#REF!</f>
        <v>#REF!</v>
      </c>
      <c r="G47" s="9" t="e">
        <f>#REF!</f>
        <v>#REF!</v>
      </c>
      <c r="H47" s="9" t="e">
        <f>#REF!</f>
        <v>#REF!</v>
      </c>
      <c r="I47" s="9" t="e">
        <f>#REF!</f>
        <v>#REF!</v>
      </c>
      <c r="J47" s="9" t="e">
        <f>#REF!</f>
        <v>#REF!</v>
      </c>
      <c r="K47" s="9" t="e">
        <f>#REF!</f>
        <v>#REF!</v>
      </c>
      <c r="L47" s="9" t="e">
        <f>#REF!</f>
        <v>#REF!</v>
      </c>
      <c r="M47" s="9" t="e">
        <f>#REF!</f>
        <v>#REF!</v>
      </c>
      <c r="N47" s="9" t="e">
        <f>SUM(B47:M47)</f>
        <v>#REF!</v>
      </c>
    </row>
    <row r="48" spans="1:14" ht="16.5" thickBot="1" x14ac:dyDescent="0.3">
      <c r="A48" s="6" t="s">
        <v>120</v>
      </c>
      <c r="B48" s="9" t="e">
        <f>SUM(B53:B55,B58:B69,B42)</f>
        <v>#REF!</v>
      </c>
      <c r="C48" s="9" t="e">
        <f t="shared" ref="C48:M48" si="4">SUM(C53:C55,C58:C69,C42)</f>
        <v>#REF!</v>
      </c>
      <c r="D48" s="9" t="e">
        <f t="shared" si="4"/>
        <v>#REF!</v>
      </c>
      <c r="E48" s="9" t="e">
        <f t="shared" si="4"/>
        <v>#REF!</v>
      </c>
      <c r="F48" s="9" t="e">
        <f t="shared" si="4"/>
        <v>#REF!</v>
      </c>
      <c r="G48" s="9" t="e">
        <f t="shared" si="4"/>
        <v>#REF!</v>
      </c>
      <c r="H48" s="9" t="e">
        <f t="shared" si="4"/>
        <v>#REF!</v>
      </c>
      <c r="I48" s="9" t="e">
        <f t="shared" si="4"/>
        <v>#REF!</v>
      </c>
      <c r="J48" s="9" t="e">
        <f t="shared" si="4"/>
        <v>#REF!</v>
      </c>
      <c r="K48" s="9" t="e">
        <f t="shared" si="4"/>
        <v>#REF!</v>
      </c>
      <c r="L48" s="9" t="e">
        <f t="shared" si="4"/>
        <v>#REF!</v>
      </c>
      <c r="M48" s="9" t="e">
        <f t="shared" si="4"/>
        <v>#REF!</v>
      </c>
      <c r="N48" s="9" t="e">
        <f>SUM(B48:M48)</f>
        <v>#REF!</v>
      </c>
    </row>
    <row r="49" spans="1:14" ht="16.5" thickBot="1" x14ac:dyDescent="0.3">
      <c r="A49" s="6" t="s">
        <v>123</v>
      </c>
      <c r="B49" s="9" t="str">
        <f>IF(ISERROR(
B47/B9),"",B47/B9)</f>
        <v/>
      </c>
      <c r="C49" s="9" t="str">
        <f t="shared" ref="C49:N49" si="5">IF(ISERROR(
C47/C9),"",C47/C9)</f>
        <v/>
      </c>
      <c r="D49" s="9" t="str">
        <f t="shared" si="5"/>
        <v/>
      </c>
      <c r="E49" s="9" t="str">
        <f t="shared" si="5"/>
        <v/>
      </c>
      <c r="F49" s="9" t="str">
        <f t="shared" si="5"/>
        <v/>
      </c>
      <c r="G49" s="9" t="str">
        <f t="shared" si="5"/>
        <v/>
      </c>
      <c r="H49" s="9" t="str">
        <f t="shared" si="5"/>
        <v/>
      </c>
      <c r="I49" s="9" t="str">
        <f t="shared" si="5"/>
        <v/>
      </c>
      <c r="J49" s="9" t="str">
        <f t="shared" si="5"/>
        <v/>
      </c>
      <c r="K49" s="9" t="str">
        <f t="shared" si="5"/>
        <v/>
      </c>
      <c r="L49" s="9" t="str">
        <f t="shared" si="5"/>
        <v/>
      </c>
      <c r="M49" s="9" t="str">
        <f t="shared" si="5"/>
        <v/>
      </c>
      <c r="N49" s="9" t="str">
        <f t="shared" si="5"/>
        <v/>
      </c>
    </row>
    <row r="50" spans="1:14" ht="16.5" thickBot="1" x14ac:dyDescent="0.3">
      <c r="A50" s="6" t="s">
        <v>124</v>
      </c>
      <c r="B50" s="9" t="str">
        <f>IF(ISERROR(
B48/B9),"",B48/B9)</f>
        <v/>
      </c>
      <c r="C50" s="9" t="str">
        <f t="shared" ref="C50:N50" si="6">IF(ISERROR(
C48/C9),"",C48/C9)</f>
        <v/>
      </c>
      <c r="D50" s="9" t="str">
        <f t="shared" si="6"/>
        <v/>
      </c>
      <c r="E50" s="9" t="str">
        <f t="shared" si="6"/>
        <v/>
      </c>
      <c r="F50" s="9" t="str">
        <f t="shared" si="6"/>
        <v/>
      </c>
      <c r="G50" s="9" t="str">
        <f t="shared" si="6"/>
        <v/>
      </c>
      <c r="H50" s="9" t="str">
        <f t="shared" si="6"/>
        <v/>
      </c>
      <c r="I50" s="9" t="str">
        <f t="shared" si="6"/>
        <v/>
      </c>
      <c r="J50" s="9" t="str">
        <f t="shared" si="6"/>
        <v/>
      </c>
      <c r="K50" s="9" t="str">
        <f t="shared" si="6"/>
        <v/>
      </c>
      <c r="L50" s="9" t="str">
        <f t="shared" si="6"/>
        <v/>
      </c>
      <c r="M50" s="9" t="str">
        <f t="shared" si="6"/>
        <v/>
      </c>
      <c r="N50" s="9" t="str">
        <f t="shared" si="6"/>
        <v/>
      </c>
    </row>
    <row r="51" spans="1:14" ht="15.75" thickBot="1" x14ac:dyDescent="0.3"/>
    <row r="52" spans="1:14" ht="16.5" thickBot="1" x14ac:dyDescent="0.3">
      <c r="A52" s="6" t="s">
        <v>80</v>
      </c>
      <c r="B52" s="5" t="s">
        <v>81</v>
      </c>
      <c r="C52" s="5" t="s">
        <v>82</v>
      </c>
      <c r="D52" s="5" t="s">
        <v>83</v>
      </c>
      <c r="E52" s="5" t="s">
        <v>84</v>
      </c>
      <c r="F52" s="5" t="s">
        <v>85</v>
      </c>
      <c r="G52" s="5" t="s">
        <v>86</v>
      </c>
      <c r="H52" s="5" t="s">
        <v>87</v>
      </c>
      <c r="I52" s="5" t="s">
        <v>88</v>
      </c>
      <c r="J52" s="5" t="s">
        <v>89</v>
      </c>
      <c r="K52" s="5" t="s">
        <v>90</v>
      </c>
      <c r="L52" s="5" t="s">
        <v>91</v>
      </c>
      <c r="M52" s="5" t="s">
        <v>92</v>
      </c>
      <c r="N52" s="8" t="s">
        <v>93</v>
      </c>
    </row>
    <row r="53" spans="1:14" ht="16.5" thickBot="1" x14ac:dyDescent="0.3">
      <c r="A53" s="6" t="s">
        <v>110</v>
      </c>
      <c r="B53" s="9" t="e">
        <f>SUM(#REF!,#REF!)</f>
        <v>#REF!</v>
      </c>
      <c r="C53" s="9" t="e">
        <f>SUM(#REF!,#REF!)</f>
        <v>#REF!</v>
      </c>
      <c r="D53" s="9" t="e">
        <f>SUM(#REF!,#REF!)</f>
        <v>#REF!</v>
      </c>
      <c r="E53" s="9" t="e">
        <f>SUM(#REF!,#REF!)</f>
        <v>#REF!</v>
      </c>
      <c r="F53" s="9" t="e">
        <f>SUM(#REF!,#REF!)</f>
        <v>#REF!</v>
      </c>
      <c r="G53" s="9" t="e">
        <f>SUM(#REF!,#REF!)</f>
        <v>#REF!</v>
      </c>
      <c r="H53" s="9" t="e">
        <f>SUM(#REF!,#REF!)</f>
        <v>#REF!</v>
      </c>
      <c r="I53" s="9" t="e">
        <f>SUM(#REF!,#REF!)</f>
        <v>#REF!</v>
      </c>
      <c r="J53" s="9" t="e">
        <f>SUM(#REF!,#REF!)</f>
        <v>#REF!</v>
      </c>
      <c r="K53" s="9" t="e">
        <f>SUM(#REF!,#REF!)</f>
        <v>#REF!</v>
      </c>
      <c r="L53" s="9" t="e">
        <f>SUM(#REF!,#REF!)</f>
        <v>#REF!</v>
      </c>
      <c r="M53" s="9" t="e">
        <f>SUM(#REF!,#REF!)</f>
        <v>#REF!</v>
      </c>
      <c r="N53" s="9" t="e">
        <f>SUM(B53:M53)</f>
        <v>#REF!</v>
      </c>
    </row>
    <row r="54" spans="1:14" ht="16.5" thickBot="1" x14ac:dyDescent="0.3">
      <c r="A54" s="6" t="s">
        <v>48</v>
      </c>
      <c r="B54" s="9" t="e">
        <f>#REF!</f>
        <v>#REF!</v>
      </c>
      <c r="C54" s="9" t="e">
        <f>#REF!</f>
        <v>#REF!</v>
      </c>
      <c r="D54" s="9" t="e">
        <f>#REF!</f>
        <v>#REF!</v>
      </c>
      <c r="E54" s="9" t="e">
        <f>#REF!</f>
        <v>#REF!</v>
      </c>
      <c r="F54" s="9" t="e">
        <f>#REF!</f>
        <v>#REF!</v>
      </c>
      <c r="G54" s="9" t="e">
        <f>#REF!</f>
        <v>#REF!</v>
      </c>
      <c r="H54" s="9" t="e">
        <f>#REF!</f>
        <v>#REF!</v>
      </c>
      <c r="I54" s="9" t="e">
        <f>#REF!</f>
        <v>#REF!</v>
      </c>
      <c r="J54" s="9" t="e">
        <f>#REF!</f>
        <v>#REF!</v>
      </c>
      <c r="K54" s="9" t="e">
        <f>#REF!</f>
        <v>#REF!</v>
      </c>
      <c r="L54" s="9" t="e">
        <f>#REF!</f>
        <v>#REF!</v>
      </c>
      <c r="M54" s="9" t="e">
        <f>#REF!</f>
        <v>#REF!</v>
      </c>
      <c r="N54" s="9" t="e">
        <f>SUM(B54:M54)</f>
        <v>#REF!</v>
      </c>
    </row>
    <row r="55" spans="1:14" ht="16.5" thickBot="1" x14ac:dyDescent="0.3">
      <c r="A55" s="6" t="s">
        <v>50</v>
      </c>
      <c r="B55" s="9" t="e">
        <f>#REF!</f>
        <v>#REF!</v>
      </c>
      <c r="C55" s="9" t="e">
        <f>#REF!</f>
        <v>#REF!</v>
      </c>
      <c r="D55" s="9" t="e">
        <f>#REF!</f>
        <v>#REF!</v>
      </c>
      <c r="E55" s="9" t="e">
        <f>#REF!</f>
        <v>#REF!</v>
      </c>
      <c r="F55" s="9" t="e">
        <f>#REF!</f>
        <v>#REF!</v>
      </c>
      <c r="G55" s="9" t="e">
        <f>#REF!</f>
        <v>#REF!</v>
      </c>
      <c r="H55" s="9" t="e">
        <f>#REF!</f>
        <v>#REF!</v>
      </c>
      <c r="I55" s="9" t="e">
        <f>#REF!</f>
        <v>#REF!</v>
      </c>
      <c r="J55" s="9" t="e">
        <f>#REF!</f>
        <v>#REF!</v>
      </c>
      <c r="K55" s="9" t="e">
        <f>#REF!</f>
        <v>#REF!</v>
      </c>
      <c r="L55" s="9" t="e">
        <f>#REF!</f>
        <v>#REF!</v>
      </c>
      <c r="M55" s="9" t="e">
        <f>#REF!</f>
        <v>#REF!</v>
      </c>
      <c r="N55" s="9" t="e">
        <f>SUM(B55:M55)</f>
        <v>#REF!</v>
      </c>
    </row>
    <row r="56" spans="1:14" ht="15.75" thickBot="1" x14ac:dyDescent="0.3"/>
    <row r="57" spans="1:14" ht="16.5" thickBot="1" x14ac:dyDescent="0.3">
      <c r="A57" s="6" t="s">
        <v>80</v>
      </c>
      <c r="B57" s="5" t="s">
        <v>81</v>
      </c>
      <c r="C57" s="5" t="s">
        <v>82</v>
      </c>
      <c r="D57" s="5" t="s">
        <v>83</v>
      </c>
      <c r="E57" s="5" t="s">
        <v>84</v>
      </c>
      <c r="F57" s="5" t="s">
        <v>85</v>
      </c>
      <c r="G57" s="5" t="s">
        <v>86</v>
      </c>
      <c r="H57" s="5" t="s">
        <v>87</v>
      </c>
      <c r="I57" s="5" t="s">
        <v>88</v>
      </c>
      <c r="J57" s="5" t="s">
        <v>89</v>
      </c>
      <c r="K57" s="5" t="s">
        <v>90</v>
      </c>
      <c r="L57" s="5" t="s">
        <v>91</v>
      </c>
      <c r="M57" s="5" t="s">
        <v>92</v>
      </c>
      <c r="N57" s="8" t="s">
        <v>93</v>
      </c>
    </row>
    <row r="58" spans="1:14" ht="16.5" thickBot="1" x14ac:dyDescent="0.3">
      <c r="A58" s="6" t="e">
        <f>#REF!</f>
        <v>#REF!</v>
      </c>
      <c r="B58" s="9" t="e">
        <f>#REF!</f>
        <v>#REF!</v>
      </c>
      <c r="C58" s="9" t="e">
        <f>#REF!</f>
        <v>#REF!</v>
      </c>
      <c r="D58" s="9" t="e">
        <f>#REF!</f>
        <v>#REF!</v>
      </c>
      <c r="E58" s="9" t="e">
        <f>#REF!</f>
        <v>#REF!</v>
      </c>
      <c r="F58" s="9" t="e">
        <f>#REF!</f>
        <v>#REF!</v>
      </c>
      <c r="G58" s="9" t="e">
        <f>#REF!</f>
        <v>#REF!</v>
      </c>
      <c r="H58" s="9" t="e">
        <f>#REF!</f>
        <v>#REF!</v>
      </c>
      <c r="I58" s="9" t="e">
        <f>#REF!</f>
        <v>#REF!</v>
      </c>
      <c r="J58" s="9" t="e">
        <f>#REF!</f>
        <v>#REF!</v>
      </c>
      <c r="K58" s="9" t="e">
        <f>#REF!</f>
        <v>#REF!</v>
      </c>
      <c r="L58" s="9" t="e">
        <f>#REF!</f>
        <v>#REF!</v>
      </c>
      <c r="M58" s="9" t="e">
        <f>#REF!</f>
        <v>#REF!</v>
      </c>
      <c r="N58" s="9" t="e">
        <f>SUM(B58:M58)</f>
        <v>#REF!</v>
      </c>
    </row>
    <row r="59" spans="1:14" ht="16.5" thickBot="1" x14ac:dyDescent="0.3">
      <c r="A59" s="6" t="e">
        <f>#REF!</f>
        <v>#REF!</v>
      </c>
      <c r="B59" s="9" t="e">
        <f>#REF!</f>
        <v>#REF!</v>
      </c>
      <c r="C59" s="9" t="e">
        <f>#REF!</f>
        <v>#REF!</v>
      </c>
      <c r="D59" s="9" t="e">
        <f>#REF!</f>
        <v>#REF!</v>
      </c>
      <c r="E59" s="9" t="e">
        <f>#REF!</f>
        <v>#REF!</v>
      </c>
      <c r="F59" s="9" t="e">
        <f>#REF!</f>
        <v>#REF!</v>
      </c>
      <c r="G59" s="9" t="e">
        <f>#REF!</f>
        <v>#REF!</v>
      </c>
      <c r="H59" s="9" t="e">
        <f>#REF!</f>
        <v>#REF!</v>
      </c>
      <c r="I59" s="9" t="e">
        <f>#REF!</f>
        <v>#REF!</v>
      </c>
      <c r="J59" s="9" t="e">
        <f>#REF!</f>
        <v>#REF!</v>
      </c>
      <c r="K59" s="9" t="e">
        <f>#REF!</f>
        <v>#REF!</v>
      </c>
      <c r="L59" s="9" t="e">
        <f>#REF!</f>
        <v>#REF!</v>
      </c>
      <c r="M59" s="9" t="e">
        <f>#REF!</f>
        <v>#REF!</v>
      </c>
      <c r="N59" s="9" t="e">
        <f t="shared" ref="N59:N69" si="7">SUM(B59:M59)</f>
        <v>#REF!</v>
      </c>
    </row>
    <row r="60" spans="1:14" ht="16.5" thickBot="1" x14ac:dyDescent="0.3">
      <c r="A60" s="6" t="e">
        <f>#REF!</f>
        <v>#REF!</v>
      </c>
      <c r="B60" s="9" t="e">
        <f>#REF!</f>
        <v>#REF!</v>
      </c>
      <c r="C60" s="9" t="e">
        <f>#REF!</f>
        <v>#REF!</v>
      </c>
      <c r="D60" s="9" t="e">
        <f>#REF!</f>
        <v>#REF!</v>
      </c>
      <c r="E60" s="9" t="e">
        <f>#REF!</f>
        <v>#REF!</v>
      </c>
      <c r="F60" s="9" t="e">
        <f>#REF!</f>
        <v>#REF!</v>
      </c>
      <c r="G60" s="9" t="e">
        <f>#REF!</f>
        <v>#REF!</v>
      </c>
      <c r="H60" s="9" t="e">
        <f>#REF!</f>
        <v>#REF!</v>
      </c>
      <c r="I60" s="9" t="e">
        <f>#REF!</f>
        <v>#REF!</v>
      </c>
      <c r="J60" s="9" t="e">
        <f>#REF!</f>
        <v>#REF!</v>
      </c>
      <c r="K60" s="9" t="e">
        <f>#REF!</f>
        <v>#REF!</v>
      </c>
      <c r="L60" s="9" t="e">
        <f>#REF!</f>
        <v>#REF!</v>
      </c>
      <c r="M60" s="9" t="e">
        <f>#REF!</f>
        <v>#REF!</v>
      </c>
      <c r="N60" s="9" t="e">
        <f t="shared" si="7"/>
        <v>#REF!</v>
      </c>
    </row>
    <row r="61" spans="1:14" ht="16.5" thickBot="1" x14ac:dyDescent="0.3">
      <c r="A61" s="6" t="e">
        <f>#REF!</f>
        <v>#REF!</v>
      </c>
      <c r="B61" s="9" t="e">
        <f>#REF!</f>
        <v>#REF!</v>
      </c>
      <c r="C61" s="9" t="e">
        <f>#REF!</f>
        <v>#REF!</v>
      </c>
      <c r="D61" s="9" t="e">
        <f>#REF!</f>
        <v>#REF!</v>
      </c>
      <c r="E61" s="9" t="e">
        <f>#REF!</f>
        <v>#REF!</v>
      </c>
      <c r="F61" s="9" t="e">
        <f>#REF!</f>
        <v>#REF!</v>
      </c>
      <c r="G61" s="9" t="e">
        <f>#REF!</f>
        <v>#REF!</v>
      </c>
      <c r="H61" s="9" t="e">
        <f>#REF!</f>
        <v>#REF!</v>
      </c>
      <c r="I61" s="9" t="e">
        <f>#REF!</f>
        <v>#REF!</v>
      </c>
      <c r="J61" s="9" t="e">
        <f>#REF!</f>
        <v>#REF!</v>
      </c>
      <c r="K61" s="9" t="e">
        <f>#REF!</f>
        <v>#REF!</v>
      </c>
      <c r="L61" s="9" t="e">
        <f>#REF!</f>
        <v>#REF!</v>
      </c>
      <c r="M61" s="9" t="e">
        <f>#REF!</f>
        <v>#REF!</v>
      </c>
      <c r="N61" s="9" t="e">
        <f t="shared" si="7"/>
        <v>#REF!</v>
      </c>
    </row>
    <row r="62" spans="1:14" ht="16.5" thickBot="1" x14ac:dyDescent="0.3">
      <c r="A62" s="6" t="e">
        <f>#REF!</f>
        <v>#REF!</v>
      </c>
      <c r="B62" s="9" t="e">
        <f>#REF!</f>
        <v>#REF!</v>
      </c>
      <c r="C62" s="9" t="e">
        <f>#REF!</f>
        <v>#REF!</v>
      </c>
      <c r="D62" s="9" t="e">
        <f>#REF!</f>
        <v>#REF!</v>
      </c>
      <c r="E62" s="9" t="e">
        <f>#REF!</f>
        <v>#REF!</v>
      </c>
      <c r="F62" s="9" t="e">
        <f>#REF!</f>
        <v>#REF!</v>
      </c>
      <c r="G62" s="9" t="e">
        <f>#REF!</f>
        <v>#REF!</v>
      </c>
      <c r="H62" s="9" t="e">
        <f>#REF!</f>
        <v>#REF!</v>
      </c>
      <c r="I62" s="9" t="e">
        <f>#REF!</f>
        <v>#REF!</v>
      </c>
      <c r="J62" s="9" t="e">
        <f>#REF!</f>
        <v>#REF!</v>
      </c>
      <c r="K62" s="9" t="e">
        <f>#REF!</f>
        <v>#REF!</v>
      </c>
      <c r="L62" s="9" t="e">
        <f>#REF!</f>
        <v>#REF!</v>
      </c>
      <c r="M62" s="9" t="e">
        <f>#REF!</f>
        <v>#REF!</v>
      </c>
      <c r="N62" s="9" t="e">
        <f t="shared" si="7"/>
        <v>#REF!</v>
      </c>
    </row>
    <row r="63" spans="1:14" ht="16.5" thickBot="1" x14ac:dyDescent="0.3">
      <c r="A63" s="6" t="e">
        <f>#REF!</f>
        <v>#REF!</v>
      </c>
      <c r="B63" s="9" t="e">
        <f>#REF!</f>
        <v>#REF!</v>
      </c>
      <c r="C63" s="9" t="e">
        <f>#REF!</f>
        <v>#REF!</v>
      </c>
      <c r="D63" s="9" t="e">
        <f>#REF!</f>
        <v>#REF!</v>
      </c>
      <c r="E63" s="9" t="e">
        <f>#REF!</f>
        <v>#REF!</v>
      </c>
      <c r="F63" s="9" t="e">
        <f>#REF!</f>
        <v>#REF!</v>
      </c>
      <c r="G63" s="9" t="e">
        <f>#REF!</f>
        <v>#REF!</v>
      </c>
      <c r="H63" s="9" t="e">
        <f>#REF!</f>
        <v>#REF!</v>
      </c>
      <c r="I63" s="9" t="e">
        <f>#REF!</f>
        <v>#REF!</v>
      </c>
      <c r="J63" s="9" t="e">
        <f>#REF!</f>
        <v>#REF!</v>
      </c>
      <c r="K63" s="9" t="e">
        <f>#REF!</f>
        <v>#REF!</v>
      </c>
      <c r="L63" s="9" t="e">
        <f>#REF!</f>
        <v>#REF!</v>
      </c>
      <c r="M63" s="9" t="e">
        <f>#REF!</f>
        <v>#REF!</v>
      </c>
      <c r="N63" s="9" t="e">
        <f t="shared" si="7"/>
        <v>#REF!</v>
      </c>
    </row>
    <row r="64" spans="1:14" ht="16.5" thickBot="1" x14ac:dyDescent="0.3">
      <c r="A64" s="6" t="e">
        <f>#REF!</f>
        <v>#REF!</v>
      </c>
      <c r="B64" s="9" t="e">
        <f>#REF!</f>
        <v>#REF!</v>
      </c>
      <c r="C64" s="9" t="e">
        <f>#REF!</f>
        <v>#REF!</v>
      </c>
      <c r="D64" s="9" t="e">
        <f>#REF!</f>
        <v>#REF!</v>
      </c>
      <c r="E64" s="9" t="e">
        <f>#REF!</f>
        <v>#REF!</v>
      </c>
      <c r="F64" s="9" t="e">
        <f>#REF!</f>
        <v>#REF!</v>
      </c>
      <c r="G64" s="9" t="e">
        <f>#REF!</f>
        <v>#REF!</v>
      </c>
      <c r="H64" s="9" t="e">
        <f>#REF!</f>
        <v>#REF!</v>
      </c>
      <c r="I64" s="9" t="e">
        <f>#REF!</f>
        <v>#REF!</v>
      </c>
      <c r="J64" s="9" t="e">
        <f>#REF!</f>
        <v>#REF!</v>
      </c>
      <c r="K64" s="9" t="e">
        <f>#REF!</f>
        <v>#REF!</v>
      </c>
      <c r="L64" s="9" t="e">
        <f>#REF!</f>
        <v>#REF!</v>
      </c>
      <c r="M64" s="9" t="e">
        <f>#REF!</f>
        <v>#REF!</v>
      </c>
      <c r="N64" s="9" t="e">
        <f t="shared" si="7"/>
        <v>#REF!</v>
      </c>
    </row>
    <row r="65" spans="1:14" ht="16.5" thickBot="1" x14ac:dyDescent="0.3">
      <c r="A65" s="6" t="e">
        <f>#REF!</f>
        <v>#REF!</v>
      </c>
      <c r="B65" s="9" t="e">
        <f>#REF!</f>
        <v>#REF!</v>
      </c>
      <c r="C65" s="9" t="e">
        <f>#REF!</f>
        <v>#REF!</v>
      </c>
      <c r="D65" s="9" t="e">
        <f>#REF!</f>
        <v>#REF!</v>
      </c>
      <c r="E65" s="9" t="e">
        <f>#REF!</f>
        <v>#REF!</v>
      </c>
      <c r="F65" s="9" t="e">
        <f>#REF!</f>
        <v>#REF!</v>
      </c>
      <c r="G65" s="9" t="e">
        <f>#REF!</f>
        <v>#REF!</v>
      </c>
      <c r="H65" s="9" t="e">
        <f>#REF!</f>
        <v>#REF!</v>
      </c>
      <c r="I65" s="9" t="e">
        <f>#REF!</f>
        <v>#REF!</v>
      </c>
      <c r="J65" s="9" t="e">
        <f>#REF!</f>
        <v>#REF!</v>
      </c>
      <c r="K65" s="9" t="e">
        <f>#REF!</f>
        <v>#REF!</v>
      </c>
      <c r="L65" s="9" t="e">
        <f>#REF!</f>
        <v>#REF!</v>
      </c>
      <c r="M65" s="9" t="e">
        <f>#REF!</f>
        <v>#REF!</v>
      </c>
      <c r="N65" s="9" t="e">
        <f t="shared" si="7"/>
        <v>#REF!</v>
      </c>
    </row>
    <row r="66" spans="1:14" ht="16.5" thickBot="1" x14ac:dyDescent="0.3">
      <c r="A66" s="6" t="e">
        <f>#REF!</f>
        <v>#REF!</v>
      </c>
      <c r="B66" s="9" t="e">
        <f>#REF!</f>
        <v>#REF!</v>
      </c>
      <c r="C66" s="9" t="e">
        <f>#REF!</f>
        <v>#REF!</v>
      </c>
      <c r="D66" s="9" t="e">
        <f>#REF!</f>
        <v>#REF!</v>
      </c>
      <c r="E66" s="9" t="e">
        <f>#REF!</f>
        <v>#REF!</v>
      </c>
      <c r="F66" s="9" t="e">
        <f>#REF!</f>
        <v>#REF!</v>
      </c>
      <c r="G66" s="9" t="e">
        <f>#REF!</f>
        <v>#REF!</v>
      </c>
      <c r="H66" s="9" t="e">
        <f>#REF!</f>
        <v>#REF!</v>
      </c>
      <c r="I66" s="9" t="e">
        <f>#REF!</f>
        <v>#REF!</v>
      </c>
      <c r="J66" s="9" t="e">
        <f>#REF!</f>
        <v>#REF!</v>
      </c>
      <c r="K66" s="9" t="e">
        <f>#REF!</f>
        <v>#REF!</v>
      </c>
      <c r="L66" s="9" t="e">
        <f>#REF!</f>
        <v>#REF!</v>
      </c>
      <c r="M66" s="9" t="e">
        <f>#REF!</f>
        <v>#REF!</v>
      </c>
      <c r="N66" s="9" t="e">
        <f t="shared" si="7"/>
        <v>#REF!</v>
      </c>
    </row>
    <row r="67" spans="1:14" ht="16.5" thickBot="1" x14ac:dyDescent="0.3">
      <c r="A67" s="6" t="e">
        <f>#REF!</f>
        <v>#REF!</v>
      </c>
      <c r="B67" s="9" t="e">
        <f>#REF!</f>
        <v>#REF!</v>
      </c>
      <c r="C67" s="9" t="e">
        <f>#REF!</f>
        <v>#REF!</v>
      </c>
      <c r="D67" s="9" t="e">
        <f>#REF!</f>
        <v>#REF!</v>
      </c>
      <c r="E67" s="9" t="e">
        <f>#REF!</f>
        <v>#REF!</v>
      </c>
      <c r="F67" s="9" t="e">
        <f>#REF!</f>
        <v>#REF!</v>
      </c>
      <c r="G67" s="9" t="e">
        <f>#REF!</f>
        <v>#REF!</v>
      </c>
      <c r="H67" s="9" t="e">
        <f>#REF!</f>
        <v>#REF!</v>
      </c>
      <c r="I67" s="9" t="e">
        <f>#REF!</f>
        <v>#REF!</v>
      </c>
      <c r="J67" s="9" t="e">
        <f>#REF!</f>
        <v>#REF!</v>
      </c>
      <c r="K67" s="9" t="e">
        <f>#REF!</f>
        <v>#REF!</v>
      </c>
      <c r="L67" s="9" t="e">
        <f>#REF!</f>
        <v>#REF!</v>
      </c>
      <c r="M67" s="9" t="e">
        <f>#REF!</f>
        <v>#REF!</v>
      </c>
      <c r="N67" s="9" t="e">
        <f t="shared" si="7"/>
        <v>#REF!</v>
      </c>
    </row>
    <row r="68" spans="1:14" ht="16.5" thickBot="1" x14ac:dyDescent="0.3">
      <c r="A68" s="6" t="e">
        <f>#REF!</f>
        <v>#REF!</v>
      </c>
      <c r="B68" s="9" t="e">
        <f>#REF!</f>
        <v>#REF!</v>
      </c>
      <c r="C68" s="9" t="e">
        <f>#REF!</f>
        <v>#REF!</v>
      </c>
      <c r="D68" s="9" t="e">
        <f>#REF!</f>
        <v>#REF!</v>
      </c>
      <c r="E68" s="9" t="e">
        <f>#REF!</f>
        <v>#REF!</v>
      </c>
      <c r="F68" s="9" t="e">
        <f>#REF!</f>
        <v>#REF!</v>
      </c>
      <c r="G68" s="9" t="e">
        <f>#REF!</f>
        <v>#REF!</v>
      </c>
      <c r="H68" s="9" t="e">
        <f>#REF!</f>
        <v>#REF!</v>
      </c>
      <c r="I68" s="9" t="e">
        <f>#REF!</f>
        <v>#REF!</v>
      </c>
      <c r="J68" s="9" t="e">
        <f>#REF!</f>
        <v>#REF!</v>
      </c>
      <c r="K68" s="9" t="e">
        <f>#REF!</f>
        <v>#REF!</v>
      </c>
      <c r="L68" s="9" t="e">
        <f>#REF!</f>
        <v>#REF!</v>
      </c>
      <c r="M68" s="9" t="e">
        <f>#REF!</f>
        <v>#REF!</v>
      </c>
      <c r="N68" s="9" t="e">
        <f t="shared" si="7"/>
        <v>#REF!</v>
      </c>
    </row>
    <row r="69" spans="1:14" ht="16.5" thickBot="1" x14ac:dyDescent="0.3">
      <c r="A69" s="6" t="e">
        <f>#REF!</f>
        <v>#REF!</v>
      </c>
      <c r="B69" s="9" t="e">
        <f>#REF!</f>
        <v>#REF!</v>
      </c>
      <c r="C69" s="9" t="e">
        <f>#REF!</f>
        <v>#REF!</v>
      </c>
      <c r="D69" s="9" t="e">
        <f>#REF!</f>
        <v>#REF!</v>
      </c>
      <c r="E69" s="9" t="e">
        <f>#REF!</f>
        <v>#REF!</v>
      </c>
      <c r="F69" s="9" t="e">
        <f>#REF!</f>
        <v>#REF!</v>
      </c>
      <c r="G69" s="9" t="e">
        <f>#REF!</f>
        <v>#REF!</v>
      </c>
      <c r="H69" s="9" t="e">
        <f>#REF!</f>
        <v>#REF!</v>
      </c>
      <c r="I69" s="9" t="e">
        <f>#REF!</f>
        <v>#REF!</v>
      </c>
      <c r="J69" s="9" t="e">
        <f>#REF!</f>
        <v>#REF!</v>
      </c>
      <c r="K69" s="9" t="e">
        <f>#REF!</f>
        <v>#REF!</v>
      </c>
      <c r="L69" s="9" t="e">
        <f>#REF!</f>
        <v>#REF!</v>
      </c>
      <c r="M69" s="9" t="e">
        <f>#REF!</f>
        <v>#REF!</v>
      </c>
      <c r="N69" s="9" t="e">
        <f t="shared" si="7"/>
        <v>#REF!</v>
      </c>
    </row>
    <row r="70" spans="1:14" ht="15.75" thickBot="1" x14ac:dyDescent="0.3"/>
    <row r="71" spans="1:14" ht="16.5" thickBot="1" x14ac:dyDescent="0.3">
      <c r="A71" s="10" t="s">
        <v>127</v>
      </c>
      <c r="B71" s="8" t="str">
        <f>"Total "&amp;B1</f>
        <v>Total 2018</v>
      </c>
    </row>
    <row r="72" spans="1:14" ht="16.5" thickBot="1" x14ac:dyDescent="0.3">
      <c r="A72" s="10" t="s">
        <v>128</v>
      </c>
      <c r="B72" s="7">
        <f ca="1">SUMIF('Cad de Funcionários'!$O$6:$O$205,'Graf Aux'!A72,'Cad de Funcionários'!$P$6:$P$205)</f>
        <v>0</v>
      </c>
    </row>
    <row r="73" spans="1:14" ht="16.5" thickBot="1" x14ac:dyDescent="0.3">
      <c r="A73" s="10" t="s">
        <v>129</v>
      </c>
      <c r="B73" s="7">
        <f ca="1">SUMIF('Cad de Funcionários'!$O$6:$O$205,'Graf Aux'!A73,'Cad de Funcionários'!$P$6:$P$205)</f>
        <v>0</v>
      </c>
    </row>
    <row r="74" spans="1:14" ht="16.5" thickBot="1" x14ac:dyDescent="0.3">
      <c r="A74" s="10" t="s">
        <v>130</v>
      </c>
      <c r="B74" s="7">
        <f ca="1">SUMIF('Cad de Funcionários'!$O$6:$O$205,'Graf Aux'!A74,'Cad de Funcionários'!$P$6:$P$205)</f>
        <v>2</v>
      </c>
    </row>
    <row r="75" spans="1:14" ht="16.5" thickBot="1" x14ac:dyDescent="0.3">
      <c r="A75" s="10" t="s">
        <v>131</v>
      </c>
      <c r="B75" s="7">
        <f ca="1">SUMIF('Cad de Funcionários'!$O$6:$O$205,'Graf Aux'!A75,'Cad de Funcionários'!$P$6:$P$205)</f>
        <v>0</v>
      </c>
    </row>
    <row r="76" spans="1:14" ht="16.5" thickBot="1" x14ac:dyDescent="0.3">
      <c r="A76" s="10" t="s">
        <v>132</v>
      </c>
      <c r="B76" s="7">
        <f ca="1">SUMIF('Cad de Funcionários'!$O$6:$O$205,'Graf Aux'!A76,'Cad de Funcionários'!$P$6:$P$205)</f>
        <v>0</v>
      </c>
    </row>
    <row r="77" spans="1:14" ht="16.5" thickBot="1" x14ac:dyDescent="0.3">
      <c r="A77" s="10" t="s">
        <v>133</v>
      </c>
      <c r="B77" s="7">
        <f ca="1">SUMIF('Cad de Funcionários'!$O$6:$O$205,'Graf Aux'!A77,'Cad de Funcionários'!$P$6:$P$205)</f>
        <v>0</v>
      </c>
    </row>
  </sheetData>
  <sheetProtection sheet="1" objects="1" scenarios="1"/>
  <pageMargins left="0.511811024" right="0.511811024" top="0.78740157499999996" bottom="0.78740157499999996" header="0.31496062000000002" footer="0.3149606200000000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:O26"/>
  <sheetViews>
    <sheetView showGridLines="0" workbookViewId="0"/>
  </sheetViews>
  <sheetFormatPr defaultColWidth="8.85546875" defaultRowHeight="15" x14ac:dyDescent="0.25"/>
  <cols>
    <col min="1" max="1" width="29.28515625" bestFit="1" customWidth="1"/>
    <col min="2" max="15" width="14.42578125" customWidth="1"/>
  </cols>
  <sheetData>
    <row r="1" spans="1:15" x14ac:dyDescent="0.25">
      <c r="A1" t="s">
        <v>61</v>
      </c>
      <c r="B1">
        <f>C1-1</f>
        <v>2017</v>
      </c>
      <c r="C1">
        <f>'Cad Iniciais'!$D$6</f>
        <v>2018</v>
      </c>
    </row>
    <row r="2" spans="1:15" x14ac:dyDescent="0.25">
      <c r="B2">
        <v>12</v>
      </c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</row>
    <row r="3" spans="1:15" x14ac:dyDescent="0.25">
      <c r="A3" t="str">
        <f>"&lt;"&amp;C1</f>
        <v>&lt;2018</v>
      </c>
      <c r="B3" t="str">
        <f>"&lt;="&amp;B2</f>
        <v>&lt;=12</v>
      </c>
      <c r="C3" t="str">
        <f>"&lt;="&amp;C2</f>
        <v>&lt;=1</v>
      </c>
      <c r="D3" t="str">
        <f t="shared" ref="D3:N3" si="0">"&lt;="&amp;D2</f>
        <v>&lt;=2</v>
      </c>
      <c r="E3" t="str">
        <f t="shared" si="0"/>
        <v>&lt;=3</v>
      </c>
      <c r="F3" t="str">
        <f t="shared" si="0"/>
        <v>&lt;=4</v>
      </c>
      <c r="G3" t="str">
        <f t="shared" si="0"/>
        <v>&lt;=5</v>
      </c>
      <c r="H3" t="str">
        <f t="shared" si="0"/>
        <v>&lt;=6</v>
      </c>
      <c r="I3" t="str">
        <f t="shared" si="0"/>
        <v>&lt;=7</v>
      </c>
      <c r="J3" t="str">
        <f t="shared" si="0"/>
        <v>&lt;=8</v>
      </c>
      <c r="K3" t="str">
        <f t="shared" si="0"/>
        <v>&lt;=9</v>
      </c>
      <c r="L3" t="str">
        <f t="shared" si="0"/>
        <v>&lt;=10</v>
      </c>
      <c r="M3" t="str">
        <f t="shared" si="0"/>
        <v>&lt;=11</v>
      </c>
      <c r="N3" t="str">
        <f t="shared" si="0"/>
        <v>&lt;=12</v>
      </c>
    </row>
    <row r="4" spans="1:15" ht="15.75" thickBot="1" x14ac:dyDescent="0.3">
      <c r="B4" t="str">
        <f>"&gt;="&amp;B2</f>
        <v>&gt;=12</v>
      </c>
      <c r="C4" t="str">
        <f>"&gt;="&amp;C2</f>
        <v>&gt;=1</v>
      </c>
      <c r="D4" t="str">
        <f t="shared" ref="D4:N4" si="1">"&gt;="&amp;D2</f>
        <v>&gt;=2</v>
      </c>
      <c r="E4" t="str">
        <f t="shared" si="1"/>
        <v>&gt;=3</v>
      </c>
      <c r="F4" t="str">
        <f t="shared" si="1"/>
        <v>&gt;=4</v>
      </c>
      <c r="G4" t="str">
        <f t="shared" si="1"/>
        <v>&gt;=5</v>
      </c>
      <c r="H4" t="str">
        <f t="shared" si="1"/>
        <v>&gt;=6</v>
      </c>
      <c r="I4" t="str">
        <f t="shared" si="1"/>
        <v>&gt;=7</v>
      </c>
      <c r="J4" t="str">
        <f t="shared" si="1"/>
        <v>&gt;=8</v>
      </c>
      <c r="K4" t="str">
        <f t="shared" si="1"/>
        <v>&gt;=9</v>
      </c>
      <c r="L4" t="str">
        <f t="shared" si="1"/>
        <v>&gt;=10</v>
      </c>
      <c r="M4" t="str">
        <f t="shared" si="1"/>
        <v>&gt;=11</v>
      </c>
      <c r="N4" t="str">
        <f t="shared" si="1"/>
        <v>&gt;=12</v>
      </c>
    </row>
    <row r="5" spans="1:15" ht="16.5" thickBot="1" x14ac:dyDescent="0.3">
      <c r="A5" s="11" t="s">
        <v>80</v>
      </c>
      <c r="B5" s="5" t="str">
        <f>"Dez "&amp;B1</f>
        <v>Dez 2017</v>
      </c>
      <c r="C5" s="5" t="s">
        <v>81</v>
      </c>
      <c r="D5" s="5" t="s">
        <v>82</v>
      </c>
      <c r="E5" s="5" t="s">
        <v>83</v>
      </c>
      <c r="F5" s="5" t="s">
        <v>84</v>
      </c>
      <c r="G5" s="5" t="s">
        <v>85</v>
      </c>
      <c r="H5" s="5" t="s">
        <v>86</v>
      </c>
      <c r="I5" s="5" t="s">
        <v>87</v>
      </c>
      <c r="J5" s="5" t="s">
        <v>88</v>
      </c>
      <c r="K5" s="5" t="s">
        <v>89</v>
      </c>
      <c r="L5" s="5" t="s">
        <v>90</v>
      </c>
      <c r="M5" s="5" t="s">
        <v>91</v>
      </c>
      <c r="N5" s="5" t="s">
        <v>92</v>
      </c>
    </row>
    <row r="6" spans="1:15" ht="16.5" thickBot="1" x14ac:dyDescent="0.3">
      <c r="A6" s="11" t="s">
        <v>115</v>
      </c>
      <c r="B6" s="7">
        <f ca="1">IF(ISERROR(
IF(AND($B$1&gt;=YEAR(TODAY()),MONTH(TODAY())&lt;B$2),"",COUNTIFS('Cad de Funcionários'!$W$6:$W$205,$B$1,'Cad de Funcionários'!$X$6:$X$205,B$2))),"",IF(AND($B$1&gt;=YEAR(TODAY()),MONTH(TODAY())&lt;B$2),"",COUNTIFS('Cad de Funcionários'!$W$6:$W$205,$B$1,'Cad de Funcionários'!$X$6:$X$205,B$2)))</f>
        <v>1</v>
      </c>
      <c r="C6" s="7">
        <f ca="1">IF(ISERROR(
IF(AND($C$1&gt;=YEAR(TODAY()),MONTH(TODAY())&lt;C$2),"",COUNTIFS('Cad de Funcionários'!$W$6:$W$205,$C$1,'Cad de Funcionários'!$X$6:$X$205,C$2))),"",IF(AND($C$1&gt;=YEAR(TODAY()),MONTH(TODAY())&lt;C$2),"",COUNTIFS('Cad de Funcionários'!$W$6:$W$205,$C$1,'Cad de Funcionários'!$X$6:$X$205,C$2)))</f>
        <v>0</v>
      </c>
      <c r="D6" s="7">
        <f ca="1">IF(ISERROR(
IF(AND($C$1&gt;=YEAR(TODAY()),MONTH(TODAY())&lt;D$2),"",COUNTIFS('Cad de Funcionários'!$W$6:$W$205,$C$1,'Cad de Funcionários'!$X$6:$X$205,D$2))),"",IF(AND($C$1&gt;=YEAR(TODAY()),MONTH(TODAY())&lt;D$2),"",COUNTIFS('Cad de Funcionários'!$W$6:$W$205,$C$1,'Cad de Funcionários'!$X$6:$X$205,D$2)))</f>
        <v>0</v>
      </c>
      <c r="E6" s="7">
        <f ca="1">IF(ISERROR(
IF(AND($C$1&gt;=YEAR(TODAY()),MONTH(TODAY())&lt;E$2),"",COUNTIFS('Cad de Funcionários'!$W$6:$W$205,$C$1,'Cad de Funcionários'!$X$6:$X$205,E$2))),"",IF(AND($C$1&gt;=YEAR(TODAY()),MONTH(TODAY())&lt;E$2),"",COUNTIFS('Cad de Funcionários'!$W$6:$W$205,$C$1,'Cad de Funcionários'!$X$6:$X$205,E$2)))</f>
        <v>0</v>
      </c>
      <c r="F6" s="7">
        <f ca="1">IF(ISERROR(
IF(AND($C$1&gt;=YEAR(TODAY()),MONTH(TODAY())&lt;F$2),"",COUNTIFS('Cad de Funcionários'!$W$6:$W$205,$C$1,'Cad de Funcionários'!$X$6:$X$205,F$2))),"",IF(AND($C$1&gt;=YEAR(TODAY()),MONTH(TODAY())&lt;F$2),"",COUNTIFS('Cad de Funcionários'!$W$6:$W$205,$C$1,'Cad de Funcionários'!$X$6:$X$205,F$2)))</f>
        <v>0</v>
      </c>
      <c r="G6" s="7">
        <f ca="1">IF(ISERROR(
IF(AND($C$1&gt;=YEAR(TODAY()),MONTH(TODAY())&lt;G$2),"",COUNTIFS('Cad de Funcionários'!$W$6:$W$205,$C$1,'Cad de Funcionários'!$X$6:$X$205,G$2))),"",IF(AND($C$1&gt;=YEAR(TODAY()),MONTH(TODAY())&lt;G$2),"",COUNTIFS('Cad de Funcionários'!$W$6:$W$205,$C$1,'Cad de Funcionários'!$X$6:$X$205,G$2)))</f>
        <v>0</v>
      </c>
      <c r="H6" s="7">
        <f ca="1">IF(ISERROR(
IF(AND($C$1&gt;=YEAR(TODAY()),MONTH(TODAY())&lt;H$2),"",COUNTIFS('Cad de Funcionários'!$W$6:$W$205,$C$1,'Cad de Funcionários'!$X$6:$X$205,H$2))),"",IF(AND($C$1&gt;=YEAR(TODAY()),MONTH(TODAY())&lt;H$2),"",COUNTIFS('Cad de Funcionários'!$W$6:$W$205,$C$1,'Cad de Funcionários'!$X$6:$X$205,H$2)))</f>
        <v>0</v>
      </c>
      <c r="I6" s="7">
        <f ca="1">IF(ISERROR(
IF(AND($C$1&gt;=YEAR(TODAY()),MONTH(TODAY())&lt;I$2),"",COUNTIFS('Cad de Funcionários'!$W$6:$W$205,$C$1,'Cad de Funcionários'!$X$6:$X$205,I$2))),"",IF(AND($C$1&gt;=YEAR(TODAY()),MONTH(TODAY())&lt;I$2),"",COUNTIFS('Cad de Funcionários'!$W$6:$W$205,$C$1,'Cad de Funcionários'!$X$6:$X$205,I$2)))</f>
        <v>0</v>
      </c>
      <c r="J6" s="7">
        <f ca="1">IF(ISERROR(
IF(AND($C$1&gt;=YEAR(TODAY()),MONTH(TODAY())&lt;J$2),"",COUNTIFS('Cad de Funcionários'!$W$6:$W$205,$C$1,'Cad de Funcionários'!$X$6:$X$205,J$2))),"",IF(AND($C$1&gt;=YEAR(TODAY()),MONTH(TODAY())&lt;J$2),"",COUNTIFS('Cad de Funcionários'!$W$6:$W$205,$C$1,'Cad de Funcionários'!$X$6:$X$205,J$2)))</f>
        <v>0</v>
      </c>
      <c r="K6" s="7">
        <f ca="1">IF(ISERROR(
IF(AND($C$1&gt;=YEAR(TODAY()),MONTH(TODAY())&lt;K$2),"",COUNTIFS('Cad de Funcionários'!$W$6:$W$205,$C$1,'Cad de Funcionários'!$X$6:$X$205,K$2))),"",IF(AND($C$1&gt;=YEAR(TODAY()),MONTH(TODAY())&lt;K$2),"",COUNTIFS('Cad de Funcionários'!$W$6:$W$205,$C$1,'Cad de Funcionários'!$X$6:$X$205,K$2)))</f>
        <v>0</v>
      </c>
      <c r="L6" s="7">
        <f ca="1">IF(ISERROR(
IF(AND($C$1&gt;=YEAR(TODAY()),MONTH(TODAY())&lt;L$2),"",COUNTIFS('Cad de Funcionários'!$W$6:$W$205,$C$1,'Cad de Funcionários'!$X$6:$X$205,L$2))),"",IF(AND($C$1&gt;=YEAR(TODAY()),MONTH(TODAY())&lt;L$2),"",COUNTIFS('Cad de Funcionários'!$W$6:$W$205,$C$1,'Cad de Funcionários'!$X$6:$X$205,L$2)))</f>
        <v>0</v>
      </c>
      <c r="M6" s="7">
        <f ca="1">IF(ISERROR(
IF(AND($C$1&gt;=YEAR(TODAY()),MONTH(TODAY())&lt;M$2),"",COUNTIFS('Cad de Funcionários'!$W$6:$W$205,$C$1,'Cad de Funcionários'!$X$6:$X$205,M$2))),"",IF(AND($C$1&gt;=YEAR(TODAY()),MONTH(TODAY())&lt;M$2),"",COUNTIFS('Cad de Funcionários'!$W$6:$W$205,$C$1,'Cad de Funcionários'!$X$6:$X$205,M$2)))</f>
        <v>0</v>
      </c>
      <c r="N6" s="7">
        <f ca="1">IF(ISERROR(
IF(AND($C$1&gt;=YEAR(TODAY()),MONTH(TODAY())&lt;N$2),"",COUNTIFS('Cad de Funcionários'!$W$6:$W$205,$C$1,'Cad de Funcionários'!$X$6:$X$205,N$2))),"",IF(AND($C$1&gt;=YEAR(TODAY()),MONTH(TODAY())&lt;N$2),"",COUNTIFS('Cad de Funcionários'!$W$6:$W$205,$C$1,'Cad de Funcionários'!$X$6:$X$205,N$2)))</f>
        <v>0</v>
      </c>
    </row>
    <row r="7" spans="1:15" ht="16.5" thickBot="1" x14ac:dyDescent="0.3">
      <c r="A7" s="11" t="s">
        <v>116</v>
      </c>
      <c r="B7" s="7">
        <f ca="1">IF(ISERROR(
IF(AND($B$1&gt;=YEAR(TODAY()),MONTH(TODAY())&lt;B$2),"",COUNTIFS('Cad de Funcionários'!$Y$6:$Y$205,#REF!,'Cad de Funcionários'!$Z$6:$Z$205,#REF!))),"",IF(AND($B$1&gt;=YEAR(TODAY()),MONTH(TODAY())&lt;B$2),"",COUNTIFS('Cad de Funcionários'!$Y$6:$Y$205,#REF!,'Cad de Funcionários'!$Z$6:$Z$205,#REF!)))</f>
        <v>0</v>
      </c>
      <c r="C7" s="7">
        <f ca="1">IF(ISERROR(
IF(AND($C$1&gt;=YEAR(TODAY()),MONTH(TODAY())&lt;C$2),"",COUNTIFS('Cad de Funcionários'!$Y$6:$Y$205,#REF!,'Cad de Funcionários'!$Z$6:$Z$205,#REF!))),"",IF(AND($C$1&gt;=YEAR(TODAY()),MONTH(TODAY())&lt;C$2),"",COUNTIFS('Cad de Funcionários'!$Y$6:$Y$205,#REF!,'Cad de Funcionários'!$Z$6:$Z$205,#REF!)))</f>
        <v>0</v>
      </c>
      <c r="D7" s="7">
        <f ca="1">IF(ISERROR(
IF(AND($C$1&gt;=YEAR(TODAY()),MONTH(TODAY())&lt;D$2),"",COUNTIFS('Cad de Funcionários'!$Y$6:$Y$205,#REF!,'Cad de Funcionários'!$Z$6:$Z$205,#REF!))),"",IF(AND($C$1&gt;=YEAR(TODAY()),MONTH(TODAY())&lt;D$2),"",COUNTIFS('Cad de Funcionários'!$Y$6:$Y$205,#REF!,'Cad de Funcionários'!$Z$6:$Z$205,#REF!)))</f>
        <v>0</v>
      </c>
      <c r="E7" s="7">
        <f ca="1">IF(ISERROR(
IF(AND($C$1&gt;=YEAR(TODAY()),MONTH(TODAY())&lt;E$2),"",COUNTIFS('Cad de Funcionários'!$Y$6:$Y$205,#REF!,'Cad de Funcionários'!$Z$6:$Z$205,#REF!))),"",IF(AND($C$1&gt;=YEAR(TODAY()),MONTH(TODAY())&lt;E$2),"",COUNTIFS('Cad de Funcionários'!$Y$6:$Y$205,#REF!,'Cad de Funcionários'!$Z$6:$Z$205,#REF!)))</f>
        <v>0</v>
      </c>
      <c r="F7" s="7">
        <f ca="1">IF(ISERROR(
IF(AND($C$1&gt;=YEAR(TODAY()),MONTH(TODAY())&lt;F$2),"",COUNTIFS('Cad de Funcionários'!$Y$6:$Y$205,#REF!,'Cad de Funcionários'!$Z$6:$Z$205,#REF!))),"",IF(AND($C$1&gt;=YEAR(TODAY()),MONTH(TODAY())&lt;F$2),"",COUNTIFS('Cad de Funcionários'!$Y$6:$Y$205,#REF!,'Cad de Funcionários'!$Z$6:$Z$205,#REF!)))</f>
        <v>0</v>
      </c>
      <c r="G7" s="7">
        <f ca="1">IF(ISERROR(
IF(AND($C$1&gt;=YEAR(TODAY()),MONTH(TODAY())&lt;G$2),"",COUNTIFS('Cad de Funcionários'!$Y$6:$Y$205,#REF!,'Cad de Funcionários'!$Z$6:$Z$205,#REF!))),"",IF(AND($C$1&gt;=YEAR(TODAY()),MONTH(TODAY())&lt;G$2),"",COUNTIFS('Cad de Funcionários'!$Y$6:$Y$205,#REF!,'Cad de Funcionários'!$Z$6:$Z$205,#REF!)))</f>
        <v>0</v>
      </c>
      <c r="H7" s="7">
        <f ca="1">IF(ISERROR(
IF(AND($C$1&gt;=YEAR(TODAY()),MONTH(TODAY())&lt;H$2),"",COUNTIFS('Cad de Funcionários'!$Y$6:$Y$205,#REF!,'Cad de Funcionários'!$Z$6:$Z$205,#REF!))),"",IF(AND($C$1&gt;=YEAR(TODAY()),MONTH(TODAY())&lt;H$2),"",COUNTIFS('Cad de Funcionários'!$Y$6:$Y$205,#REF!,'Cad de Funcionários'!$Z$6:$Z$205,#REF!)))</f>
        <v>0</v>
      </c>
      <c r="I7" s="7">
        <f ca="1">IF(ISERROR(
IF(AND($C$1&gt;=YEAR(TODAY()),MONTH(TODAY())&lt;I$2),"",COUNTIFS('Cad de Funcionários'!$Y$6:$Y$205,#REF!,'Cad de Funcionários'!$Z$6:$Z$205,#REF!))),"",IF(AND($C$1&gt;=YEAR(TODAY()),MONTH(TODAY())&lt;I$2),"",COUNTIFS('Cad de Funcionários'!$Y$6:$Y$205,#REF!,'Cad de Funcionários'!$Z$6:$Z$205,#REF!)))</f>
        <v>0</v>
      </c>
      <c r="J7" s="7">
        <f ca="1">IF(ISERROR(
IF(AND($C$1&gt;=YEAR(TODAY()),MONTH(TODAY())&lt;J$2),"",COUNTIFS('Cad de Funcionários'!$Y$6:$Y$205,#REF!,'Cad de Funcionários'!$Z$6:$Z$205,#REF!))),"",IF(AND($C$1&gt;=YEAR(TODAY()),MONTH(TODAY())&lt;J$2),"",COUNTIFS('Cad de Funcionários'!$Y$6:$Y$205,#REF!,'Cad de Funcionários'!$Z$6:$Z$205,#REF!)))</f>
        <v>0</v>
      </c>
      <c r="K7" s="7">
        <f ca="1">IF(ISERROR(
IF(AND($C$1&gt;=YEAR(TODAY()),MONTH(TODAY())&lt;K$2),"",COUNTIFS('Cad de Funcionários'!$Y$6:$Y$205,#REF!,'Cad de Funcionários'!$Z$6:$Z$205,#REF!))),"",IF(AND($C$1&gt;=YEAR(TODAY()),MONTH(TODAY())&lt;K$2),"",COUNTIFS('Cad de Funcionários'!$Y$6:$Y$205,#REF!,'Cad de Funcionários'!$Z$6:$Z$205,#REF!)))</f>
        <v>0</v>
      </c>
      <c r="L7" s="7">
        <f ca="1">IF(ISERROR(
IF(AND($C$1&gt;=YEAR(TODAY()),MONTH(TODAY())&lt;L$2),"",COUNTIFS('Cad de Funcionários'!$Y$6:$Y$205,#REF!,'Cad de Funcionários'!$Z$6:$Z$205,#REF!))),"",IF(AND($C$1&gt;=YEAR(TODAY()),MONTH(TODAY())&lt;L$2),"",COUNTIFS('Cad de Funcionários'!$Y$6:$Y$205,#REF!,'Cad de Funcionários'!$Z$6:$Z$205,#REF!)))</f>
        <v>0</v>
      </c>
      <c r="M7" s="7">
        <f ca="1">IF(ISERROR(
IF(AND($C$1&gt;=YEAR(TODAY()),MONTH(TODAY())&lt;M$2),"",COUNTIFS('Cad de Funcionários'!$Y$6:$Y$205,#REF!,'Cad de Funcionários'!$Z$6:$Z$205,#REF!))),"",IF(AND($C$1&gt;=YEAR(TODAY()),MONTH(TODAY())&lt;M$2),"",COUNTIFS('Cad de Funcionários'!$Y$6:$Y$205,#REF!,'Cad de Funcionários'!$Z$6:$Z$205,#REF!)))</f>
        <v>0</v>
      </c>
      <c r="N7" s="7">
        <f ca="1">IF(ISERROR(
IF(AND($C$1&gt;=YEAR(TODAY()),MONTH(TODAY())&lt;N$2),"",COUNTIFS('Cad de Funcionários'!$Y$6:$Y$205,#REF!,'Cad de Funcionários'!$Z$6:$Z$205,#REF!))),"",IF(AND($C$1&gt;=YEAR(TODAY()),MONTH(TODAY())&lt;N$2),"",COUNTIFS('Cad de Funcionários'!$Y$6:$Y$205,#REF!,'Cad de Funcionários'!$Z$6:$Z$205,#REF!)))</f>
        <v>0</v>
      </c>
    </row>
    <row r="8" spans="1:15" ht="16.5" thickBot="1" x14ac:dyDescent="0.3">
      <c r="A8" s="11" t="s">
        <v>119</v>
      </c>
      <c r="B8" s="7">
        <f>IF(ISERROR(
SUM('Cad de Funcionários'!$Q$6:$Q$205)),"",SUM('Cad de Funcionários'!$Q$6:$Q$205))</f>
        <v>3</v>
      </c>
      <c r="C8" s="7">
        <f>IF(ISERROR(
SUM('Cad de Funcionários'!$Q$6:$Q$205)),"",SUM('Cad de Funcionários'!$Q$6:$Q$205))</f>
        <v>3</v>
      </c>
      <c r="D8" s="7">
        <f t="shared" ref="D8:N8" ca="1" si="2">IF(ISERROR(
IF(AND($C$1&gt;=YEAR(TODAY()),MONTH(TODAY())&lt;D$2),"",C9)),"",IF(AND($C$1&gt;=YEAR(TODAY()),MONTH(TODAY())&lt;D$2),"",C9))</f>
        <v>3</v>
      </c>
      <c r="E8" s="7">
        <f t="shared" ca="1" si="2"/>
        <v>3</v>
      </c>
      <c r="F8" s="7">
        <f t="shared" ca="1" si="2"/>
        <v>3</v>
      </c>
      <c r="G8" s="7">
        <f t="shared" ca="1" si="2"/>
        <v>3</v>
      </c>
      <c r="H8" s="7">
        <f t="shared" ca="1" si="2"/>
        <v>3</v>
      </c>
      <c r="I8" s="7">
        <f t="shared" ca="1" si="2"/>
        <v>3</v>
      </c>
      <c r="J8" s="7">
        <f t="shared" ca="1" si="2"/>
        <v>3</v>
      </c>
      <c r="K8" s="7">
        <f t="shared" ca="1" si="2"/>
        <v>3</v>
      </c>
      <c r="L8" s="7">
        <f t="shared" ca="1" si="2"/>
        <v>3</v>
      </c>
      <c r="M8" s="7">
        <f t="shared" ca="1" si="2"/>
        <v>3</v>
      </c>
      <c r="N8" s="7">
        <f t="shared" ca="1" si="2"/>
        <v>3</v>
      </c>
    </row>
    <row r="9" spans="1:15" ht="16.5" thickBot="1" x14ac:dyDescent="0.3">
      <c r="A9" s="11" t="s">
        <v>118</v>
      </c>
      <c r="B9" s="7">
        <f ca="1">IF(ISERROR(
B8+B6-B7),"",B8+B6-B7)</f>
        <v>4</v>
      </c>
      <c r="C9" s="7">
        <f ca="1">IF(ISERROR(
C8+C6-C7),"",C8+C6-C7)</f>
        <v>3</v>
      </c>
      <c r="D9" s="7">
        <f ca="1">IF(ISERROR(
D8+D6-D7),"",D8+D6-D7)</f>
        <v>3</v>
      </c>
      <c r="E9" s="7">
        <f t="shared" ref="E9:N9" ca="1" si="3">IF(ISERROR(
E8+E6-E7),"",E8+E6-E7)</f>
        <v>3</v>
      </c>
      <c r="F9" s="7">
        <f t="shared" ca="1" si="3"/>
        <v>3</v>
      </c>
      <c r="G9" s="7">
        <f t="shared" ca="1" si="3"/>
        <v>3</v>
      </c>
      <c r="H9" s="7">
        <f t="shared" ca="1" si="3"/>
        <v>3</v>
      </c>
      <c r="I9" s="7">
        <f t="shared" ca="1" si="3"/>
        <v>3</v>
      </c>
      <c r="J9" s="7">
        <f t="shared" ca="1" si="3"/>
        <v>3</v>
      </c>
      <c r="K9" s="7">
        <f t="shared" ca="1" si="3"/>
        <v>3</v>
      </c>
      <c r="L9" s="7">
        <f t="shared" ca="1" si="3"/>
        <v>3</v>
      </c>
      <c r="M9" s="7">
        <f t="shared" ca="1" si="3"/>
        <v>3</v>
      </c>
      <c r="N9" s="7">
        <f t="shared" ca="1" si="3"/>
        <v>3</v>
      </c>
      <c r="O9" s="7" t="e">
        <f>#VALUE!</f>
        <v>#VALUE!</v>
      </c>
    </row>
    <row r="10" spans="1:15" ht="16.5" thickBot="1" x14ac:dyDescent="0.3">
      <c r="A10" s="11" t="s">
        <v>117</v>
      </c>
      <c r="B10" s="3">
        <f ca="1">IF(ISERROR(
IF((B6+B7)/2/B9=0,"",(B6+B7)/2/B9)),"",IF((B6+B7)/2/B9=0,"",(B6+B7)/2/B9))</f>
        <v>0.125</v>
      </c>
      <c r="C10" s="3" t="str">
        <f ca="1">IF(ISERROR(
IF((C6+C7)/2/C9=0,"",(C6+C7)/2/C9)),"",IF((C6+C7)/2/C9=0,"",(C6+C7)/2/C9))</f>
        <v/>
      </c>
      <c r="D10" s="3" t="str">
        <f t="shared" ref="D10:N10" ca="1" si="4">IF(ISERROR(
IF((D6+D7)/2/D9=0,"",(D6+D7)/2/D9)),"",IF((D6+D7)/2/D9=0,"",(D6+D7)/2/D9))</f>
        <v/>
      </c>
      <c r="E10" s="3" t="str">
        <f ca="1">IF(ISERROR(
IF((E6+E7)/2/E9=0,"",(E6+E7)/2/E9)),"",IF((E6+E7)/2/E9=0,"",(E6+E7)/2/E9))</f>
        <v/>
      </c>
      <c r="F10" s="3" t="str">
        <f t="shared" ca="1" si="4"/>
        <v/>
      </c>
      <c r="G10" s="3" t="str">
        <f t="shared" ca="1" si="4"/>
        <v/>
      </c>
      <c r="H10" s="3" t="str">
        <f t="shared" ca="1" si="4"/>
        <v/>
      </c>
      <c r="I10" s="3" t="str">
        <f t="shared" ca="1" si="4"/>
        <v/>
      </c>
      <c r="J10" s="3" t="str">
        <f t="shared" ca="1" si="4"/>
        <v/>
      </c>
      <c r="K10" s="3" t="str">
        <f t="shared" ca="1" si="4"/>
        <v/>
      </c>
      <c r="L10" s="3" t="str">
        <f t="shared" ca="1" si="4"/>
        <v/>
      </c>
      <c r="M10" s="3" t="str">
        <f t="shared" ca="1" si="4"/>
        <v/>
      </c>
      <c r="N10" s="3" t="str">
        <f t="shared" ca="1" si="4"/>
        <v/>
      </c>
    </row>
    <row r="11" spans="1:15" ht="16.5" thickBot="1" x14ac:dyDescent="0.3">
      <c r="A11" s="11" t="s">
        <v>136</v>
      </c>
      <c r="B11" s="3"/>
      <c r="C11" s="3" t="str">
        <f ca="1">IF(ISERROR(C10/B10-1),C10,C10/B10-1)</f>
        <v/>
      </c>
      <c r="D11" s="3" t="str">
        <f ca="1">IF(ISERROR(D10/C10-1),D10,D10/C10-1)</f>
        <v/>
      </c>
      <c r="E11" s="3" t="str">
        <f ca="1">IF(ISERROR(E10/D10-1),E10,E10/D10-1)</f>
        <v/>
      </c>
      <c r="F11" s="3" t="str">
        <f ca="1">IF(ISERROR(F10/E10-1),F10,F10/E10-1)</f>
        <v/>
      </c>
      <c r="G11" s="3" t="str">
        <f t="shared" ref="G11:N11" ca="1" si="5">IF(ISERROR(G10/F10-1),G10,G10/F10-1)</f>
        <v/>
      </c>
      <c r="H11" s="3" t="str">
        <f t="shared" ca="1" si="5"/>
        <v/>
      </c>
      <c r="I11" s="3" t="str">
        <f t="shared" ca="1" si="5"/>
        <v/>
      </c>
      <c r="J11" s="3" t="str">
        <f t="shared" ca="1" si="5"/>
        <v/>
      </c>
      <c r="K11" s="3" t="str">
        <f t="shared" ca="1" si="5"/>
        <v/>
      </c>
      <c r="L11" s="3" t="str">
        <f t="shared" ca="1" si="5"/>
        <v/>
      </c>
      <c r="M11" s="3" t="str">
        <f t="shared" ca="1" si="5"/>
        <v/>
      </c>
      <c r="N11" s="3" t="str">
        <f t="shared" ca="1" si="5"/>
        <v/>
      </c>
    </row>
    <row r="12" spans="1:15" ht="15.75" thickBot="1" x14ac:dyDescent="0.3"/>
    <row r="13" spans="1:15" ht="16.5" thickBot="1" x14ac:dyDescent="0.3">
      <c r="A13" s="11" t="s">
        <v>80</v>
      </c>
      <c r="B13" s="5" t="str">
        <f>"Dez "&amp;$B$1</f>
        <v>Dez 2017</v>
      </c>
      <c r="C13" s="5" t="s">
        <v>81</v>
      </c>
      <c r="D13" s="5" t="s">
        <v>82</v>
      </c>
      <c r="E13" s="5" t="s">
        <v>83</v>
      </c>
      <c r="F13" s="5" t="s">
        <v>84</v>
      </c>
      <c r="G13" s="5" t="s">
        <v>85</v>
      </c>
      <c r="H13" s="5" t="s">
        <v>86</v>
      </c>
      <c r="I13" s="5" t="s">
        <v>87</v>
      </c>
      <c r="J13" s="5" t="s">
        <v>88</v>
      </c>
      <c r="K13" s="5" t="s">
        <v>89</v>
      </c>
      <c r="L13" s="5" t="s">
        <v>90</v>
      </c>
      <c r="M13" s="5" t="s">
        <v>91</v>
      </c>
      <c r="N13" s="5" t="s">
        <v>92</v>
      </c>
      <c r="O13" s="8" t="s">
        <v>93</v>
      </c>
    </row>
    <row r="14" spans="1:15" ht="16.5" thickBot="1" x14ac:dyDescent="0.3">
      <c r="A14" s="11" t="s">
        <v>120</v>
      </c>
      <c r="B14" s="9">
        <f ca="1">IF(ISERROR(
IF(AND($B$1&gt;=YEAR(TODAY()),MONTH(TODAY())&lt;B$2),"",ROUND(SUMIFS(Treinamentos!$AA$6:$AA$2006,Treinamentos!$X$6:$X$2006,$B$1,Treinamentos!$W$6:$W$2006,B$4,Treinamentos!$V$6:$V$2006,B$3),2))),"",IF(AND($B$1&gt;=YEAR(TODAY()),MONTH(TODAY())&lt;B$2),"",ROUND(SUMIFS(Treinamentos!$AA$6:$AA$2006,Treinamentos!$X$6:$X$2006,$B$1,Treinamentos!$W$6:$W$2006,B$4,Treinamentos!$V$6:$V$2006,B$3),2)))</f>
        <v>0</v>
      </c>
      <c r="C14" s="9">
        <f ca="1">IF(ISERROR(
IF(AND($C$1&gt;=YEAR(TODAY()),MONTH(TODAY())&lt;C$2),"",ROUND(SUMIFS(Treinamentos!$AA$6:$AA$2006,Treinamentos!$X$6:$X$2006,$C$1,Treinamentos!$W$6:$W$2006,C$4,Treinamentos!$V$6:$V$2006,C$3),2))),"",IF(AND($C$1&gt;=YEAR(TODAY()),MONTH(TODAY())&lt;C$2),"",ROUND(SUMIFS(Treinamentos!$AA$6:$AA$2006,Treinamentos!$X$6:$X$2006,$C$1,Treinamentos!$W$6:$W$2006,C$4,Treinamentos!$V$6:$V$2006,C$3),2)))</f>
        <v>0</v>
      </c>
      <c r="D14" s="9">
        <f ca="1">IF(ISERROR(
IF(AND($C$1&gt;=YEAR(TODAY()),MONTH(TODAY())&lt;D$2),"",ROUND(SUMIFS(Treinamentos!$AA$6:$AA$2006,Treinamentos!$X$6:$X$2006,$C$1,Treinamentos!$W$6:$W$2006,D$4,Treinamentos!$V$6:$V$2006,D$3),2))),"",IF(AND($C$1&gt;=YEAR(TODAY()),MONTH(TODAY())&lt;D$2),"",ROUND(SUMIFS(Treinamentos!$AA$6:$AA$2006,Treinamentos!$X$6:$X$2006,$C$1,Treinamentos!$W$6:$W$2006,D$4,Treinamentos!$V$6:$V$2006,D$3),2)))</f>
        <v>0</v>
      </c>
      <c r="E14" s="9">
        <f ca="1">IF(ISERROR(
IF(AND($C$1&gt;=YEAR(TODAY()),MONTH(TODAY())&lt;E$2),"",ROUND(SUMIFS(Treinamentos!$AA$6:$AA$2006,Treinamentos!$X$6:$X$2006,$C$1,Treinamentos!$W$6:$W$2006,E$4,Treinamentos!$V$6:$V$2006,E$3),2))),"",IF(AND($C$1&gt;=YEAR(TODAY()),MONTH(TODAY())&lt;E$2),"",ROUND(SUMIFS(Treinamentos!$AA$6:$AA$2006,Treinamentos!$X$6:$X$2006,$C$1,Treinamentos!$W$6:$W$2006,E$4,Treinamentos!$V$6:$V$2006,E$3),2)))</f>
        <v>0</v>
      </c>
      <c r="F14" s="9">
        <f ca="1">IF(ISERROR(
IF(AND($C$1&gt;=YEAR(TODAY()),MONTH(TODAY())&lt;F$2),"",ROUND(SUMIFS(Treinamentos!$AA$6:$AA$2006,Treinamentos!$X$6:$X$2006,$C$1,Treinamentos!$W$6:$W$2006,F$4,Treinamentos!$V$6:$V$2006,F$3),2))),"",IF(AND($C$1&gt;=YEAR(TODAY()),MONTH(TODAY())&lt;F$2),"",ROUND(SUMIFS(Treinamentos!$AA$6:$AA$2006,Treinamentos!$X$6:$X$2006,$C$1,Treinamentos!$W$6:$W$2006,F$4,Treinamentos!$V$6:$V$2006,F$3),2)))</f>
        <v>0</v>
      </c>
      <c r="G14" s="9">
        <f ca="1">IF(ISERROR(
IF(AND($C$1&gt;=YEAR(TODAY()),MONTH(TODAY())&lt;G$2),"",ROUND(SUMIFS(Treinamentos!$AA$6:$AA$2006,Treinamentos!$X$6:$X$2006,$C$1,Treinamentos!$W$6:$W$2006,G$4,Treinamentos!$V$6:$V$2006,G$3),2))),"",IF(AND($C$1&gt;=YEAR(TODAY()),MONTH(TODAY())&lt;G$2),"",ROUND(SUMIFS(Treinamentos!$AA$6:$AA$2006,Treinamentos!$X$6:$X$2006,$C$1,Treinamentos!$W$6:$W$2006,G$4,Treinamentos!$V$6:$V$2006,G$3),2)))</f>
        <v>0</v>
      </c>
      <c r="H14" s="9">
        <f ca="1">IF(ISERROR(
IF(AND($C$1&gt;=YEAR(TODAY()),MONTH(TODAY())&lt;H$2),"",ROUND(SUMIFS(Treinamentos!$AA$6:$AA$2006,Treinamentos!$X$6:$X$2006,$C$1,Treinamentos!$W$6:$W$2006,H$4,Treinamentos!$V$6:$V$2006,H$3),2))),"",IF(AND($C$1&gt;=YEAR(TODAY()),MONTH(TODAY())&lt;H$2),"",ROUND(SUMIFS(Treinamentos!$AA$6:$AA$2006,Treinamentos!$X$6:$X$2006,$C$1,Treinamentos!$W$6:$W$2006,H$4,Treinamentos!$V$6:$V$2006,H$3),2)))</f>
        <v>0</v>
      </c>
      <c r="I14" s="9">
        <f ca="1">IF(ISERROR(
IF(AND($C$1&gt;=YEAR(TODAY()),MONTH(TODAY())&lt;I$2),"",ROUND(SUMIFS(Treinamentos!$AA$6:$AA$2006,Treinamentos!$X$6:$X$2006,$C$1,Treinamentos!$W$6:$W$2006,I$4,Treinamentos!$V$6:$V$2006,I$3),2))),"",IF(AND($C$1&gt;=YEAR(TODAY()),MONTH(TODAY())&lt;I$2),"",ROUND(SUMIFS(Treinamentos!$AA$6:$AA$2006,Treinamentos!$X$6:$X$2006,$C$1,Treinamentos!$W$6:$W$2006,I$4,Treinamentos!$V$6:$V$2006,I$3),2)))</f>
        <v>0</v>
      </c>
      <c r="J14" s="9">
        <f ca="1">IF(ISERROR(
IF(AND($C$1&gt;=YEAR(TODAY()),MONTH(TODAY())&lt;J$2),"",ROUND(SUMIFS(Treinamentos!$AA$6:$AA$2006,Treinamentos!$X$6:$X$2006,$C$1,Treinamentos!$W$6:$W$2006,J$4,Treinamentos!$V$6:$V$2006,J$3),2))),"",IF(AND($C$1&gt;=YEAR(TODAY()),MONTH(TODAY())&lt;J$2),"",ROUND(SUMIFS(Treinamentos!$AA$6:$AA$2006,Treinamentos!$X$6:$X$2006,$C$1,Treinamentos!$W$6:$W$2006,J$4,Treinamentos!$V$6:$V$2006,J$3),2)))</f>
        <v>0</v>
      </c>
      <c r="K14" s="9">
        <f ca="1">IF(ISERROR(
IF(AND($C$1&gt;=YEAR(TODAY()),MONTH(TODAY())&lt;K$2),"",ROUND(SUMIFS(Treinamentos!$AA$6:$AA$2006,Treinamentos!$X$6:$X$2006,$C$1,Treinamentos!$W$6:$W$2006,K$4,Treinamentos!$V$6:$V$2006,K$3),2))),"",IF(AND($C$1&gt;=YEAR(TODAY()),MONTH(TODAY())&lt;K$2),"",ROUND(SUMIFS(Treinamentos!$AA$6:$AA$2006,Treinamentos!$X$6:$X$2006,$C$1,Treinamentos!$W$6:$W$2006,K$4,Treinamentos!$V$6:$V$2006,K$3),2)))</f>
        <v>0</v>
      </c>
      <c r="L14" s="9">
        <f ca="1">IF(ISERROR(
IF(AND($C$1&gt;=YEAR(TODAY()),MONTH(TODAY())&lt;L$2),"",ROUND(SUMIFS(Treinamentos!$AA$6:$AA$2006,Treinamentos!$X$6:$X$2006,$C$1,Treinamentos!$W$6:$W$2006,L$4,Treinamentos!$V$6:$V$2006,L$3),2))),"",IF(AND($C$1&gt;=YEAR(TODAY()),MONTH(TODAY())&lt;L$2),"",ROUND(SUMIFS(Treinamentos!$AA$6:$AA$2006,Treinamentos!$X$6:$X$2006,$C$1,Treinamentos!$W$6:$W$2006,L$4,Treinamentos!$V$6:$V$2006,L$3),2)))</f>
        <v>0</v>
      </c>
      <c r="M14" s="9">
        <f ca="1">IF(ISERROR(
IF(AND($C$1&gt;=YEAR(TODAY()),MONTH(TODAY())&lt;M$2),"",ROUND(SUMIFS(Treinamentos!$AA$6:$AA$2006,Treinamentos!$X$6:$X$2006,$C$1,Treinamentos!$W$6:$W$2006,M$4,Treinamentos!$V$6:$V$2006,M$3),2))),"",IF(AND($C$1&gt;=YEAR(TODAY()),MONTH(TODAY())&lt;M$2),"",ROUND(SUMIFS(Treinamentos!$AA$6:$AA$2006,Treinamentos!$X$6:$X$2006,$C$1,Treinamentos!$W$6:$W$2006,M$4,Treinamentos!$V$6:$V$2006,M$3),2)))</f>
        <v>0</v>
      </c>
      <c r="N14" s="9">
        <f ca="1">IF(ISERROR(
IF(AND($C$1&gt;=YEAR(TODAY()),MONTH(TODAY())&lt;N$2),"",ROUND(SUMIFS(Treinamentos!$AA$6:$AA$2006,Treinamentos!$X$6:$X$2006,$C$1,Treinamentos!$W$6:$W$2006,N$4,Treinamentos!$V$6:$V$2006,N$3),2))),"",IF(AND($C$1&gt;=YEAR(TODAY()),MONTH(TODAY())&lt;N$2),"",ROUND(SUMIFS(Treinamentos!$AA$6:$AA$2006,Treinamentos!$X$6:$X$2006,$C$1,Treinamentos!$W$6:$W$2006,N$4,Treinamentos!$V$6:$V$2006,N$3),2)))</f>
        <v>0</v>
      </c>
    </row>
    <row r="15" spans="1:15" ht="16.5" thickBot="1" x14ac:dyDescent="0.3">
      <c r="A15" s="11" t="s">
        <v>137</v>
      </c>
      <c r="B15" s="9"/>
      <c r="C15" s="9">
        <f t="shared" ref="C15:N15" ca="1" si="6">IF(ISERROR(C14-B14),"",C14-B14)</f>
        <v>0</v>
      </c>
      <c r="D15" s="9">
        <f t="shared" ca="1" si="6"/>
        <v>0</v>
      </c>
      <c r="E15" s="9">
        <f t="shared" ca="1" si="6"/>
        <v>0</v>
      </c>
      <c r="F15" s="9">
        <f t="shared" ca="1" si="6"/>
        <v>0</v>
      </c>
      <c r="G15" s="9">
        <f t="shared" ca="1" si="6"/>
        <v>0</v>
      </c>
      <c r="H15" s="9">
        <f t="shared" ca="1" si="6"/>
        <v>0</v>
      </c>
      <c r="I15" s="9">
        <f t="shared" ca="1" si="6"/>
        <v>0</v>
      </c>
      <c r="J15" s="9">
        <f t="shared" ca="1" si="6"/>
        <v>0</v>
      </c>
      <c r="K15" s="9">
        <f t="shared" ca="1" si="6"/>
        <v>0</v>
      </c>
      <c r="L15" s="9">
        <f t="shared" ca="1" si="6"/>
        <v>0</v>
      </c>
      <c r="M15" s="9">
        <f t="shared" ca="1" si="6"/>
        <v>0</v>
      </c>
      <c r="N15" s="9">
        <f t="shared" ca="1" si="6"/>
        <v>0</v>
      </c>
    </row>
    <row r="16" spans="1:15" ht="15.75" thickBot="1" x14ac:dyDescent="0.3"/>
    <row r="17" spans="1:15" ht="16.5" thickBot="1" x14ac:dyDescent="0.3">
      <c r="A17" s="11" t="s">
        <v>80</v>
      </c>
      <c r="B17" s="5" t="str">
        <f>"Dez "&amp;$B$1</f>
        <v>Dez 2017</v>
      </c>
      <c r="C17" s="5" t="s">
        <v>81</v>
      </c>
      <c r="D17" s="5" t="s">
        <v>82</v>
      </c>
      <c r="E17" s="5" t="s">
        <v>83</v>
      </c>
      <c r="F17" s="5" t="s">
        <v>84</v>
      </c>
      <c r="G17" s="5" t="s">
        <v>85</v>
      </c>
      <c r="H17" s="5" t="s">
        <v>86</v>
      </c>
      <c r="I17" s="5" t="s">
        <v>87</v>
      </c>
      <c r="J17" s="5" t="s">
        <v>88</v>
      </c>
      <c r="K17" s="5" t="s">
        <v>89</v>
      </c>
      <c r="L17" s="5" t="s">
        <v>90</v>
      </c>
      <c r="M17" s="5" t="s">
        <v>91</v>
      </c>
      <c r="N17" s="5" t="s">
        <v>92</v>
      </c>
      <c r="O17" s="8" t="s">
        <v>93</v>
      </c>
    </row>
    <row r="18" spans="1:15" ht="16.5" thickBot="1" x14ac:dyDescent="0.3">
      <c r="A18" s="11" t="s">
        <v>122</v>
      </c>
      <c r="B18" s="9">
        <f ca="1">IF(ISERROR(
IF(AND($B$1&gt;=YEAR(TODAY()),MONTH(TODAY())&lt;B$2),"",SUMIFS('Receitas Custos'!$C$4:$C$31,'Receitas Custos'!$E$4:$E$31,$B$1,'Receitas Custos'!$O$4:$O$31,B$2))),"",IF(AND($B$1&gt;=YEAR(TODAY()),MONTH(TODAY())&lt;B$2),"",SUMIFS('Receitas Custos'!$C$4:$C$31,'Receitas Custos'!$E$4:$E$31,$B$1,'Receitas Custos'!$O$4:$O$31,B$2)))</f>
        <v>0</v>
      </c>
      <c r="C18" s="9">
        <f ca="1">IF(ISERROR(
IF(AND($C$1&gt;=YEAR(TODAY()),MONTH(TODAY())&lt;C$2),"",SUMIFS('Receitas Custos'!$C$4:$C$31,'Receitas Custos'!$E$4:$E$31,$C$1,'Receitas Custos'!$O$4:$O$31,C$2))),"",IF(AND($C$1&gt;=YEAR(TODAY()),MONTH(TODAY())&lt;C$2),"",SUMIFS('Receitas Custos'!$C$4:$C$31,'Receitas Custos'!$E$4:$E$31,$C$1,'Receitas Custos'!$O$4:$O$31,C$2)))</f>
        <v>0</v>
      </c>
      <c r="D18" s="9">
        <f ca="1">IF(ISERROR(
IF(AND($C$1&gt;=YEAR(TODAY()),MONTH(TODAY())&lt;D$2),"",SUMIFS('Receitas Custos'!$C$4:$C$31,'Receitas Custos'!$E$4:$E$31,$C$1,'Receitas Custos'!$O$4:$O$31,D$2))),"",IF(AND($C$1&gt;=YEAR(TODAY()),MONTH(TODAY())&lt;D$2),"",SUMIFS('Receitas Custos'!$C$4:$C$31,'Receitas Custos'!$E$4:$E$31,$C$1,'Receitas Custos'!$O$4:$O$31,D$2)))</f>
        <v>0</v>
      </c>
      <c r="E18" s="9">
        <f ca="1">IF(ISERROR(
IF(AND($C$1&gt;=YEAR(TODAY()),MONTH(TODAY())&lt;E$2),"",SUMIFS('Receitas Custos'!$C$4:$C$31,'Receitas Custos'!$E$4:$E$31,$C$1,'Receitas Custos'!$O$4:$O$31,E$2))),"",IF(AND($C$1&gt;=YEAR(TODAY()),MONTH(TODAY())&lt;E$2),"",SUMIFS('Receitas Custos'!$C$4:$C$31,'Receitas Custos'!$E$4:$E$31,$C$1,'Receitas Custos'!$O$4:$O$31,E$2)))</f>
        <v>0</v>
      </c>
      <c r="F18" s="9">
        <f ca="1">IF(ISERROR(
IF(AND($C$1&gt;=YEAR(TODAY()),MONTH(TODAY())&lt;F$2),"",SUMIFS('Receitas Custos'!$C$4:$C$31,'Receitas Custos'!$E$4:$E$31,$C$1,'Receitas Custos'!$O$4:$O$31,F$2))),"",IF(AND($C$1&gt;=YEAR(TODAY()),MONTH(TODAY())&lt;F$2),"",SUMIFS('Receitas Custos'!$C$4:$C$31,'Receitas Custos'!$E$4:$E$31,$C$1,'Receitas Custos'!$O$4:$O$31,F$2)))</f>
        <v>0</v>
      </c>
      <c r="G18" s="9">
        <f ca="1">IF(ISERROR(
IF(AND($C$1&gt;=YEAR(TODAY()),MONTH(TODAY())&lt;G$2),"",SUMIFS('Receitas Custos'!$C$4:$C$31,'Receitas Custos'!$E$4:$E$31,$C$1,'Receitas Custos'!$O$4:$O$31,G$2))),"",IF(AND($C$1&gt;=YEAR(TODAY()),MONTH(TODAY())&lt;G$2),"",SUMIFS('Receitas Custos'!$C$4:$C$31,'Receitas Custos'!$E$4:$E$31,$C$1,'Receitas Custos'!$O$4:$O$31,G$2)))</f>
        <v>0</v>
      </c>
      <c r="H18" s="9">
        <f ca="1">IF(ISERROR(
IF(AND($C$1&gt;=YEAR(TODAY()),MONTH(TODAY())&lt;H$2),"",SUMIFS('Receitas Custos'!$C$4:$C$31,'Receitas Custos'!$E$4:$E$31,$C$1,'Receitas Custos'!$O$4:$O$31,H$2))),"",IF(AND($C$1&gt;=YEAR(TODAY()),MONTH(TODAY())&lt;H$2),"",SUMIFS('Receitas Custos'!$C$4:$C$31,'Receitas Custos'!$E$4:$E$31,$C$1,'Receitas Custos'!$O$4:$O$31,H$2)))</f>
        <v>0</v>
      </c>
      <c r="I18" s="9">
        <f ca="1">IF(ISERROR(
IF(AND($C$1&gt;=YEAR(TODAY()),MONTH(TODAY())&lt;I$2),"",SUMIFS('Receitas Custos'!$C$4:$C$31,'Receitas Custos'!$E$4:$E$31,$C$1,'Receitas Custos'!$O$4:$O$31,I$2))),"",IF(AND($C$1&gt;=YEAR(TODAY()),MONTH(TODAY())&lt;I$2),"",SUMIFS('Receitas Custos'!$C$4:$C$31,'Receitas Custos'!$E$4:$E$31,$C$1,'Receitas Custos'!$O$4:$O$31,I$2)))</f>
        <v>0</v>
      </c>
      <c r="J18" s="9">
        <f ca="1">IF(ISERROR(
IF(AND($C$1&gt;=YEAR(TODAY()),MONTH(TODAY())&lt;J$2),"",SUMIFS('Receitas Custos'!$C$4:$C$31,'Receitas Custos'!$E$4:$E$31,$C$1,'Receitas Custos'!$O$4:$O$31,J$2))),"",IF(AND($C$1&gt;=YEAR(TODAY()),MONTH(TODAY())&lt;J$2),"",SUMIFS('Receitas Custos'!$C$4:$C$31,'Receitas Custos'!$E$4:$E$31,$C$1,'Receitas Custos'!$O$4:$O$31,J$2)))</f>
        <v>0</v>
      </c>
      <c r="K18" s="9">
        <f ca="1">IF(ISERROR(
IF(AND($C$1&gt;=YEAR(TODAY()),MONTH(TODAY())&lt;K$2),"",SUMIFS('Receitas Custos'!$C$4:$C$31,'Receitas Custos'!$E$4:$E$31,$C$1,'Receitas Custos'!$O$4:$O$31,K$2))),"",IF(AND($C$1&gt;=YEAR(TODAY()),MONTH(TODAY())&lt;K$2),"",SUMIFS('Receitas Custos'!$C$4:$C$31,'Receitas Custos'!$E$4:$E$31,$C$1,'Receitas Custos'!$O$4:$O$31,K$2)))</f>
        <v>0</v>
      </c>
      <c r="L18" s="9">
        <f ca="1">IF(ISERROR(
IF(AND($C$1&gt;=YEAR(TODAY()),MONTH(TODAY())&lt;L$2),"",SUMIFS('Receitas Custos'!$C$4:$C$31,'Receitas Custos'!$E$4:$E$31,$C$1,'Receitas Custos'!$O$4:$O$31,L$2))),"",IF(AND($C$1&gt;=YEAR(TODAY()),MONTH(TODAY())&lt;L$2),"",SUMIFS('Receitas Custos'!$C$4:$C$31,'Receitas Custos'!$E$4:$E$31,$C$1,'Receitas Custos'!$O$4:$O$31,L$2)))</f>
        <v>0</v>
      </c>
      <c r="M18" s="9">
        <f ca="1">IF(ISERROR(
IF(AND($C$1&gt;=YEAR(TODAY()),MONTH(TODAY())&lt;M$2),"",SUMIFS('Receitas Custos'!$C$4:$C$31,'Receitas Custos'!$E$4:$E$31,$C$1,'Receitas Custos'!$O$4:$O$31,M$2))),"",IF(AND($C$1&gt;=YEAR(TODAY()),MONTH(TODAY())&lt;M$2),"",SUMIFS('Receitas Custos'!$C$4:$C$31,'Receitas Custos'!$E$4:$E$31,$C$1,'Receitas Custos'!$O$4:$O$31,M$2)))</f>
        <v>0</v>
      </c>
      <c r="N18" s="9">
        <f ca="1">IF(ISERROR(
IF(AND($C$1&gt;=YEAR(TODAY()),MONTH(TODAY())&lt;N$2),"",SUMIFS('Receitas Custos'!$C$4:$C$31,'Receitas Custos'!$E$4:$E$31,$C$1,'Receitas Custos'!$O$4:$O$31,N$2))),"",IF(AND($C$1&gt;=YEAR(TODAY()),MONTH(TODAY())&lt;N$2),"",SUMIFS('Receitas Custos'!$C$4:$C$31,'Receitas Custos'!$E$4:$E$31,$C$1,'Receitas Custos'!$O$4:$O$31,N$2)))</f>
        <v>0</v>
      </c>
    </row>
    <row r="19" spans="1:15" ht="16.5" thickBot="1" x14ac:dyDescent="0.3">
      <c r="A19" s="11" t="s">
        <v>123</v>
      </c>
      <c r="B19" s="9">
        <f ca="1">B18/B26</f>
        <v>0</v>
      </c>
      <c r="C19" s="9">
        <f ca="1">C18/C26</f>
        <v>0</v>
      </c>
      <c r="D19" s="9">
        <f ca="1">D18/D26</f>
        <v>0</v>
      </c>
      <c r="E19" s="9">
        <f ca="1">E18/E26</f>
        <v>0</v>
      </c>
      <c r="F19" s="9">
        <f ca="1">IF(ISERROR(F18/F26),"",F18/F26)</f>
        <v>0</v>
      </c>
      <c r="G19" s="9">
        <f t="shared" ref="G19:N19" ca="1" si="7">IF(ISERROR(G18/G26),"",G18/G26)</f>
        <v>0</v>
      </c>
      <c r="H19" s="9">
        <f t="shared" ca="1" si="7"/>
        <v>0</v>
      </c>
      <c r="I19" s="9">
        <f t="shared" ca="1" si="7"/>
        <v>0</v>
      </c>
      <c r="J19" s="9">
        <f t="shared" ca="1" si="7"/>
        <v>0</v>
      </c>
      <c r="K19" s="9">
        <f t="shared" ca="1" si="7"/>
        <v>0</v>
      </c>
      <c r="L19" s="9">
        <f t="shared" ca="1" si="7"/>
        <v>0</v>
      </c>
      <c r="M19" s="9">
        <f t="shared" ca="1" si="7"/>
        <v>0</v>
      </c>
      <c r="N19" s="9">
        <f t="shared" ca="1" si="7"/>
        <v>0</v>
      </c>
    </row>
    <row r="20" spans="1:15" ht="16.5" thickBot="1" x14ac:dyDescent="0.3">
      <c r="A20" s="11" t="s">
        <v>136</v>
      </c>
      <c r="B20" s="3"/>
      <c r="C20" s="3">
        <f ca="1">IF(ISERROR(IF(C19="","",C19/B19-1)),1,IF(C19="","",C19/B19-1))</f>
        <v>1</v>
      </c>
      <c r="D20" s="3">
        <f t="shared" ref="D20:N20" ca="1" si="8">IF(ISERROR(IF(D19="","",D19/C19-1)),1,IF(D19="","",D19/C19-1))</f>
        <v>1</v>
      </c>
      <c r="E20" s="3">
        <f t="shared" ca="1" si="8"/>
        <v>1</v>
      </c>
      <c r="F20" s="3">
        <f t="shared" ca="1" si="8"/>
        <v>1</v>
      </c>
      <c r="G20" s="3">
        <f t="shared" ca="1" si="8"/>
        <v>1</v>
      </c>
      <c r="H20" s="3">
        <f t="shared" ca="1" si="8"/>
        <v>1</v>
      </c>
      <c r="I20" s="3">
        <f t="shared" ca="1" si="8"/>
        <v>1</v>
      </c>
      <c r="J20" s="3">
        <f t="shared" ca="1" si="8"/>
        <v>1</v>
      </c>
      <c r="K20" s="3">
        <f t="shared" ca="1" si="8"/>
        <v>1</v>
      </c>
      <c r="L20" s="3">
        <f t="shared" ca="1" si="8"/>
        <v>1</v>
      </c>
      <c r="M20" s="3">
        <f t="shared" ca="1" si="8"/>
        <v>1</v>
      </c>
      <c r="N20" s="3">
        <f t="shared" ca="1" si="8"/>
        <v>1</v>
      </c>
    </row>
    <row r="21" spans="1:15" ht="15.75" thickBot="1" x14ac:dyDescent="0.3"/>
    <row r="22" spans="1:15" ht="16.5" thickBot="1" x14ac:dyDescent="0.3">
      <c r="A22" s="11" t="s">
        <v>80</v>
      </c>
      <c r="B22" s="5" t="str">
        <f>"Dez "&amp;$B$1</f>
        <v>Dez 2017</v>
      </c>
      <c r="C22" s="5" t="s">
        <v>81</v>
      </c>
      <c r="D22" s="5" t="s">
        <v>82</v>
      </c>
      <c r="E22" s="5" t="s">
        <v>83</v>
      </c>
      <c r="F22" s="5" t="s">
        <v>84</v>
      </c>
      <c r="G22" s="5" t="s">
        <v>85</v>
      </c>
      <c r="H22" s="5" t="s">
        <v>86</v>
      </c>
      <c r="I22" s="5" t="s">
        <v>87</v>
      </c>
      <c r="J22" s="5" t="s">
        <v>88</v>
      </c>
      <c r="K22" s="5" t="s">
        <v>89</v>
      </c>
      <c r="L22" s="5" t="s">
        <v>90</v>
      </c>
      <c r="M22" s="5" t="s">
        <v>91</v>
      </c>
      <c r="N22" s="5" t="s">
        <v>92</v>
      </c>
      <c r="O22" s="8" t="s">
        <v>93</v>
      </c>
    </row>
    <row r="23" spans="1:15" ht="16.5" thickBot="1" x14ac:dyDescent="0.3">
      <c r="A23" s="11" t="s">
        <v>115</v>
      </c>
      <c r="B23" s="7">
        <f ca="1">IF(ISERROR(
IF(AND($B$1&gt;=YEAR(TODAY()),MONTH(TODAY())&lt;B$2),"",COUNTIFS('Cad de Funcionários'!$W$6:$W$205,$B$1,'Cad de Funcionários'!$X$6:$X$205,B$2))),"",IF(AND($B$1&gt;=YEAR(TODAY()),MONTH(TODAY())&lt;B$2),"",COUNTIFS('Cad de Funcionários'!$W$6:$W$205,$B$1,'Cad de Funcionários'!$X$6:$X$205,B$2)))</f>
        <v>1</v>
      </c>
      <c r="C23" s="7">
        <f ca="1">IF(ISERROR(
IF(AND($C$1&gt;=YEAR(TODAY()),MONTH(TODAY())&lt;C$2),"",COUNTIFS('Cad de Funcionários'!$W$6:$W$205,$C$1,'Cad de Funcionários'!$X$6:$X$205,C$2))),"",IF(AND($C$1&gt;=YEAR(TODAY()),MONTH(TODAY())&lt;C$2),"",COUNTIFS('Cad de Funcionários'!$W$6:$W$205,$C$1,'Cad de Funcionários'!$X$6:$X$205,C$2)))</f>
        <v>0</v>
      </c>
      <c r="D23" s="7">
        <f ca="1">IF(ISERROR(
IF(AND($C$1&gt;=YEAR(TODAY()),MONTH(TODAY())&lt;D$2),"",COUNTIFS('Cad de Funcionários'!$W$6:$W$205,$C$1,'Cad de Funcionários'!$X$6:$X$205,D$2))),"",IF(AND($C$1&gt;=YEAR(TODAY()),MONTH(TODAY())&lt;D$2),"",COUNTIFS('Cad de Funcionários'!$W$6:$W$205,$C$1,'Cad de Funcionários'!$X$6:$X$205,D$2)))</f>
        <v>0</v>
      </c>
      <c r="E23" s="7">
        <f ca="1">IF(ISERROR(
IF(AND($C$1&gt;=YEAR(TODAY()),MONTH(TODAY())&lt;E$2),"",COUNTIFS('Cad de Funcionários'!$W$6:$W$205,$C$1,'Cad de Funcionários'!$X$6:$X$205,E$2))),"",IF(AND($C$1&gt;=YEAR(TODAY()),MONTH(TODAY())&lt;E$2),"",COUNTIFS('Cad de Funcionários'!$W$6:$W$205,$C$1,'Cad de Funcionários'!$X$6:$X$205,E$2)))</f>
        <v>0</v>
      </c>
      <c r="F23" s="7">
        <f ca="1">IF(ISERROR(
IF(AND($C$1&gt;=YEAR(TODAY()),MONTH(TODAY())&lt;F$2),"",COUNTIFS('Cad de Funcionários'!$W$6:$W$205,$C$1,'Cad de Funcionários'!$X$6:$X$205,F$2))),"",IF(AND($C$1&gt;=YEAR(TODAY()),MONTH(TODAY())&lt;F$2),"",COUNTIFS('Cad de Funcionários'!$W$6:$W$205,$C$1,'Cad de Funcionários'!$X$6:$X$205,F$2)))</f>
        <v>0</v>
      </c>
      <c r="G23" s="7">
        <f ca="1">IF(ISERROR(
IF(AND($C$1&gt;=YEAR(TODAY()),MONTH(TODAY())&lt;G$2),"",COUNTIFS('Cad de Funcionários'!$W$6:$W$205,$C$1,'Cad de Funcionários'!$X$6:$X$205,G$2))),"",IF(AND($C$1&gt;=YEAR(TODAY()),MONTH(TODAY())&lt;G$2),"",COUNTIFS('Cad de Funcionários'!$W$6:$W$205,$C$1,'Cad de Funcionários'!$X$6:$X$205,G$2)))</f>
        <v>0</v>
      </c>
      <c r="H23" s="7">
        <f ca="1">IF(ISERROR(
IF(AND($C$1&gt;=YEAR(TODAY()),MONTH(TODAY())&lt;H$2),"",COUNTIFS('Cad de Funcionários'!$W$6:$W$205,$C$1,'Cad de Funcionários'!$X$6:$X$205,H$2))),"",IF(AND($C$1&gt;=YEAR(TODAY()),MONTH(TODAY())&lt;H$2),"",COUNTIFS('Cad de Funcionários'!$W$6:$W$205,$C$1,'Cad de Funcionários'!$X$6:$X$205,H$2)))</f>
        <v>0</v>
      </c>
      <c r="I23" s="7">
        <f ca="1">IF(ISERROR(
IF(AND($C$1&gt;=YEAR(TODAY()),MONTH(TODAY())&lt;I$2),"",COUNTIFS('Cad de Funcionários'!$W$6:$W$205,$C$1,'Cad de Funcionários'!$X$6:$X$205,I$2))),"",IF(AND($C$1&gt;=YEAR(TODAY()),MONTH(TODAY())&lt;I$2),"",COUNTIFS('Cad de Funcionários'!$W$6:$W$205,$C$1,'Cad de Funcionários'!$X$6:$X$205,I$2)))</f>
        <v>0</v>
      </c>
      <c r="J23" s="7">
        <f ca="1">IF(ISERROR(
IF(AND($C$1&gt;=YEAR(TODAY()),MONTH(TODAY())&lt;J$2),"",COUNTIFS('Cad de Funcionários'!$W$6:$W$205,$C$1,'Cad de Funcionários'!$X$6:$X$205,J$2))),"",IF(AND($C$1&gt;=YEAR(TODAY()),MONTH(TODAY())&lt;J$2),"",COUNTIFS('Cad de Funcionários'!$W$6:$W$205,$C$1,'Cad de Funcionários'!$X$6:$X$205,J$2)))</f>
        <v>0</v>
      </c>
      <c r="K23" s="7">
        <f ca="1">IF(ISERROR(
IF(AND($C$1&gt;=YEAR(TODAY()),MONTH(TODAY())&lt;K$2),"",COUNTIFS('Cad de Funcionários'!$W$6:$W$205,$C$1,'Cad de Funcionários'!$X$6:$X$205,K$2))),"",IF(AND($C$1&gt;=YEAR(TODAY()),MONTH(TODAY())&lt;K$2),"",COUNTIFS('Cad de Funcionários'!$W$6:$W$205,$C$1,'Cad de Funcionários'!$X$6:$X$205,K$2)))</f>
        <v>0</v>
      </c>
      <c r="L23" s="7">
        <f ca="1">IF(ISERROR(
IF(AND($C$1&gt;=YEAR(TODAY()),MONTH(TODAY())&lt;L$2),"",COUNTIFS('Cad de Funcionários'!$W$6:$W$205,$C$1,'Cad de Funcionários'!$X$6:$X$205,L$2))),"",IF(AND($C$1&gt;=YEAR(TODAY()),MONTH(TODAY())&lt;L$2),"",COUNTIFS('Cad de Funcionários'!$W$6:$W$205,$C$1,'Cad de Funcionários'!$X$6:$X$205,L$2)))</f>
        <v>0</v>
      </c>
      <c r="M23" s="7">
        <f ca="1">IF(ISERROR(
IF(AND($C$1&gt;=YEAR(TODAY()),MONTH(TODAY())&lt;M$2),"",COUNTIFS('Cad de Funcionários'!$W$6:$W$205,$C$1,'Cad de Funcionários'!$X$6:$X$205,M$2))),"",IF(AND($C$1&gt;=YEAR(TODAY()),MONTH(TODAY())&lt;M$2),"",COUNTIFS('Cad de Funcionários'!$W$6:$W$205,$C$1,'Cad de Funcionários'!$X$6:$X$205,M$2)))</f>
        <v>0</v>
      </c>
      <c r="N23" s="7">
        <f ca="1">IF(ISERROR(
IF(AND($C$1&gt;=YEAR(TODAY()),MONTH(TODAY())&lt;N$2),"",COUNTIFS('Cad de Funcionários'!$W$6:$W$205,$C$1,'Cad de Funcionários'!$X$6:$X$205,N$2))),"",IF(AND($C$1&gt;=YEAR(TODAY()),MONTH(TODAY())&lt;N$2),"",COUNTIFS('Cad de Funcionários'!$W$6:$W$205,$C$1,'Cad de Funcionários'!$X$6:$X$205,N$2)))</f>
        <v>0</v>
      </c>
    </row>
    <row r="24" spans="1:15" ht="16.5" thickBot="1" x14ac:dyDescent="0.3">
      <c r="A24" s="11" t="s">
        <v>116</v>
      </c>
      <c r="B24" s="7">
        <f ca="1">IF(ISERROR(
IF(AND($B$1&gt;=YEAR(TODAY()),MONTH(TODAY())&lt;B$2),"",COUNTIFS('Cad de Funcionários'!$Y$6:$Y$205,#REF!,'Cad de Funcionários'!$Z$6:$Z$205,#REF!))),"",IF(AND($B$1&gt;=YEAR(TODAY()),MONTH(TODAY())&lt;B$2),"",COUNTIFS('Cad de Funcionários'!$Y$6:$Y$205,#REF!,'Cad de Funcionários'!$Z$6:$Z$205,#REF!)))</f>
        <v>0</v>
      </c>
      <c r="C24" s="7">
        <f ca="1">IF(ISERROR(
IF(AND($C$1&gt;=YEAR(TODAY()),MONTH(TODAY())&lt;C$2),"",COUNTIFS('Cad de Funcionários'!$Y$6:$Y$205,#REF!,'Cad de Funcionários'!$Z$6:$Z$205,#REF!))),"",IF(AND($C$1&gt;=YEAR(TODAY()),MONTH(TODAY())&lt;C$2),"",COUNTIFS('Cad de Funcionários'!$Y$6:$Y$205,#REF!,'Cad de Funcionários'!$Z$6:$Z$205,#REF!)))</f>
        <v>0</v>
      </c>
      <c r="D24" s="7">
        <f ca="1">IF(ISERROR(
IF(AND($C$1&gt;=YEAR(TODAY()),MONTH(TODAY())&lt;D$2),"",COUNTIFS('Cad de Funcionários'!$Y$6:$Y$205,#REF!,'Cad de Funcionários'!$Z$6:$Z$205,#REF!))),"",IF(AND($C$1&gt;=YEAR(TODAY()),MONTH(TODAY())&lt;D$2),"",COUNTIFS('Cad de Funcionários'!$Y$6:$Y$205,#REF!,'Cad de Funcionários'!$Z$6:$Z$205,#REF!)))</f>
        <v>0</v>
      </c>
      <c r="E24" s="7">
        <f ca="1">IF(ISERROR(
IF(AND($C$1&gt;=YEAR(TODAY()),MONTH(TODAY())&lt;E$2),"",COUNTIFS('Cad de Funcionários'!$Y$6:$Y$205,#REF!,'Cad de Funcionários'!$Z$6:$Z$205,#REF!))),"",IF(AND($C$1&gt;=YEAR(TODAY()),MONTH(TODAY())&lt;E$2),"",COUNTIFS('Cad de Funcionários'!$Y$6:$Y$205,#REF!,'Cad de Funcionários'!$Z$6:$Z$205,#REF!)))</f>
        <v>0</v>
      </c>
      <c r="F24" s="7">
        <f ca="1">IF(ISERROR(
IF(AND($C$1&gt;=YEAR(TODAY()),MONTH(TODAY())&lt;F$2),"",COUNTIFS('Cad de Funcionários'!$Y$6:$Y$205,#REF!,'Cad de Funcionários'!$Z$6:$Z$205,#REF!))),"",IF(AND($C$1&gt;=YEAR(TODAY()),MONTH(TODAY())&lt;F$2),"",COUNTIFS('Cad de Funcionários'!$Y$6:$Y$205,#REF!,'Cad de Funcionários'!$Z$6:$Z$205,#REF!)))</f>
        <v>0</v>
      </c>
      <c r="G24" s="7">
        <f ca="1">IF(ISERROR(
IF(AND($C$1&gt;=YEAR(TODAY()),MONTH(TODAY())&lt;G$2),"",COUNTIFS('Cad de Funcionários'!$Y$6:$Y$205,#REF!,'Cad de Funcionários'!$Z$6:$Z$205,#REF!))),"",IF(AND($C$1&gt;=YEAR(TODAY()),MONTH(TODAY())&lt;G$2),"",COUNTIFS('Cad de Funcionários'!$Y$6:$Y$205,#REF!,'Cad de Funcionários'!$Z$6:$Z$205,#REF!)))</f>
        <v>0</v>
      </c>
      <c r="H24" s="7">
        <f ca="1">IF(ISERROR(
IF(AND($C$1&gt;=YEAR(TODAY()),MONTH(TODAY())&lt;H$2),"",COUNTIFS('Cad de Funcionários'!$Y$6:$Y$205,#REF!,'Cad de Funcionários'!$Z$6:$Z$205,#REF!))),"",IF(AND($C$1&gt;=YEAR(TODAY()),MONTH(TODAY())&lt;H$2),"",COUNTIFS('Cad de Funcionários'!$Y$6:$Y$205,#REF!,'Cad de Funcionários'!$Z$6:$Z$205,#REF!)))</f>
        <v>0</v>
      </c>
      <c r="I24" s="7">
        <f ca="1">IF(ISERROR(
IF(AND($C$1&gt;=YEAR(TODAY()),MONTH(TODAY())&lt;I$2),"",COUNTIFS('Cad de Funcionários'!$Y$6:$Y$205,#REF!,'Cad de Funcionários'!$Z$6:$Z$205,#REF!))),"",IF(AND($C$1&gt;=YEAR(TODAY()),MONTH(TODAY())&lt;I$2),"",COUNTIFS('Cad de Funcionários'!$Y$6:$Y$205,#REF!,'Cad de Funcionários'!$Z$6:$Z$205,#REF!)))</f>
        <v>0</v>
      </c>
      <c r="J24" s="7">
        <f ca="1">IF(ISERROR(
IF(AND($C$1&gt;=YEAR(TODAY()),MONTH(TODAY())&lt;J$2),"",COUNTIFS('Cad de Funcionários'!$Y$6:$Y$205,#REF!,'Cad de Funcionários'!$Z$6:$Z$205,#REF!))),"",IF(AND($C$1&gt;=YEAR(TODAY()),MONTH(TODAY())&lt;J$2),"",COUNTIFS('Cad de Funcionários'!$Y$6:$Y$205,#REF!,'Cad de Funcionários'!$Z$6:$Z$205,#REF!)))</f>
        <v>0</v>
      </c>
      <c r="K24" s="7">
        <f ca="1">IF(ISERROR(
IF(AND($C$1&gt;=YEAR(TODAY()),MONTH(TODAY())&lt;K$2),"",COUNTIFS('Cad de Funcionários'!$Y$6:$Y$205,#REF!,'Cad de Funcionários'!$Z$6:$Z$205,#REF!))),"",IF(AND($C$1&gt;=YEAR(TODAY()),MONTH(TODAY())&lt;K$2),"",COUNTIFS('Cad de Funcionários'!$Y$6:$Y$205,#REF!,'Cad de Funcionários'!$Z$6:$Z$205,#REF!)))</f>
        <v>0</v>
      </c>
      <c r="L24" s="7">
        <f ca="1">IF(ISERROR(
IF(AND($C$1&gt;=YEAR(TODAY()),MONTH(TODAY())&lt;L$2),"",COUNTIFS('Cad de Funcionários'!$Y$6:$Y$205,#REF!,'Cad de Funcionários'!$Z$6:$Z$205,#REF!))),"",IF(AND($C$1&gt;=YEAR(TODAY()),MONTH(TODAY())&lt;L$2),"",COUNTIFS('Cad de Funcionários'!$Y$6:$Y$205,#REF!,'Cad de Funcionários'!$Z$6:$Z$205,#REF!)))</f>
        <v>0</v>
      </c>
      <c r="M24" s="7">
        <f ca="1">IF(ISERROR(
IF(AND($C$1&gt;=YEAR(TODAY()),MONTH(TODAY())&lt;M$2),"",COUNTIFS('Cad de Funcionários'!$Y$6:$Y$205,#REF!,'Cad de Funcionários'!$Z$6:$Z$205,#REF!))),"",IF(AND($C$1&gt;=YEAR(TODAY()),MONTH(TODAY())&lt;M$2),"",COUNTIFS('Cad de Funcionários'!$Y$6:$Y$205,#REF!,'Cad de Funcionários'!$Z$6:$Z$205,#REF!)))</f>
        <v>0</v>
      </c>
      <c r="N24" s="7">
        <f ca="1">IF(ISERROR(
IF(AND($C$1&gt;=YEAR(TODAY()),MONTH(TODAY())&lt;N$2),"",COUNTIFS('Cad de Funcionários'!$Y$6:$Y$205,#REF!,'Cad de Funcionários'!$Z$6:$Z$205,#REF!))),"",IF(AND($C$1&gt;=YEAR(TODAY()),MONTH(TODAY())&lt;N$2),"",COUNTIFS('Cad de Funcionários'!$Y$6:$Y$205,#REF!,'Cad de Funcionários'!$Z$6:$Z$205,#REF!)))</f>
        <v>0</v>
      </c>
    </row>
    <row r="25" spans="1:15" ht="16.5" thickBot="1" x14ac:dyDescent="0.3">
      <c r="A25" s="11" t="s">
        <v>119</v>
      </c>
      <c r="B25" s="7"/>
      <c r="C25" s="7">
        <f ca="1">IF(ISERROR(
IF(AND($C$1&gt;=YEAR(TODAY()),MONTH(TODAY())&lt;C$2),"",B26)),"",IF(AND($C$1&gt;=YEAR(TODAY()),MONTH(TODAY())&lt;C$2),"",B26))</f>
        <v>3</v>
      </c>
      <c r="D25" s="7">
        <f ca="1">IF(ISERROR(
IF(AND($C$1&gt;=YEAR(TODAY()),MONTH(TODAY())&lt;D$2),"",C26)),"",IF(AND($C$1&gt;=YEAR(TODAY()),MONTH(TODAY())&lt;D$2),"",C26))</f>
        <v>3</v>
      </c>
      <c r="E25" s="7">
        <f t="shared" ref="E25:N25" ca="1" si="9">IF(ISERROR(
IF(AND($C$1&gt;=YEAR(TODAY()),MONTH(TODAY())&lt;E$2),"",D26)),"",IF(AND($C$1&gt;=YEAR(TODAY()),MONTH(TODAY())&lt;E$2),"",D26))</f>
        <v>3</v>
      </c>
      <c r="F25" s="7">
        <f t="shared" ca="1" si="9"/>
        <v>3</v>
      </c>
      <c r="G25" s="7">
        <f t="shared" ca="1" si="9"/>
        <v>3</v>
      </c>
      <c r="H25" s="7">
        <f t="shared" ca="1" si="9"/>
        <v>3</v>
      </c>
      <c r="I25" s="7">
        <f t="shared" ca="1" si="9"/>
        <v>3</v>
      </c>
      <c r="J25" s="7">
        <f t="shared" ca="1" si="9"/>
        <v>3</v>
      </c>
      <c r="K25" s="7">
        <f t="shared" ca="1" si="9"/>
        <v>3</v>
      </c>
      <c r="L25" s="7">
        <f t="shared" ca="1" si="9"/>
        <v>3</v>
      </c>
      <c r="M25" s="7">
        <f t="shared" ca="1" si="9"/>
        <v>3</v>
      </c>
      <c r="N25" s="7">
        <f t="shared" ca="1" si="9"/>
        <v>3</v>
      </c>
    </row>
    <row r="26" spans="1:15" ht="16.5" thickBot="1" x14ac:dyDescent="0.3">
      <c r="A26" s="11" t="s">
        <v>118</v>
      </c>
      <c r="B26" s="7">
        <f>IF(ISERROR(
SUM('Cad de Funcionários'!$Q$6:$Q$205)),"",SUM('Cad de Funcionários'!$Q$6:$Q$205))</f>
        <v>3</v>
      </c>
      <c r="C26" s="7">
        <f ca="1">IF(ISERROR(
C25+C23-C24),"",C25+C23-C24)</f>
        <v>3</v>
      </c>
      <c r="D26" s="7">
        <f ca="1">IF(ISERROR(
D25+D23-D24),"",D25+D23-D24)</f>
        <v>3</v>
      </c>
      <c r="E26" s="7">
        <f t="shared" ref="E26:N26" ca="1" si="10">IF(ISERROR(
E25+E23-E24),"",E25+E23-E24)</f>
        <v>3</v>
      </c>
      <c r="F26" s="7">
        <f t="shared" ca="1" si="10"/>
        <v>3</v>
      </c>
      <c r="G26" s="7">
        <f t="shared" ca="1" si="10"/>
        <v>3</v>
      </c>
      <c r="H26" s="7">
        <f t="shared" ca="1" si="10"/>
        <v>3</v>
      </c>
      <c r="I26" s="7">
        <f t="shared" ca="1" si="10"/>
        <v>3</v>
      </c>
      <c r="J26" s="7">
        <f t="shared" ca="1" si="10"/>
        <v>3</v>
      </c>
      <c r="K26" s="7">
        <f t="shared" ca="1" si="10"/>
        <v>3</v>
      </c>
      <c r="L26" s="7">
        <f t="shared" ca="1" si="10"/>
        <v>3</v>
      </c>
      <c r="M26" s="7">
        <f t="shared" ca="1" si="10"/>
        <v>3</v>
      </c>
      <c r="N26" s="7">
        <f t="shared" ca="1" si="10"/>
        <v>3</v>
      </c>
    </row>
  </sheetData>
  <sheetProtection sheet="1" objects="1" scenarios="1"/>
  <pageMargins left="0.511811024" right="0.511811024" top="0.78740157499999996" bottom="0.78740157499999996" header="0.31496062000000002" footer="0.3149606200000000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1"/>
  <dimension ref="A1:D206"/>
  <sheetViews>
    <sheetView showGridLines="0" zoomScalePageLayoutView="90" workbookViewId="0"/>
  </sheetViews>
  <sheetFormatPr defaultColWidth="8.85546875" defaultRowHeight="0" customHeight="1" zeroHeight="1" x14ac:dyDescent="0.25"/>
  <cols>
    <col min="1" max="1" width="26.7109375" style="135" customWidth="1"/>
    <col min="2" max="2" width="3.7109375" style="14" customWidth="1"/>
    <col min="3" max="3" width="32.7109375" style="14" customWidth="1"/>
    <col min="4" max="4" width="72.7109375" style="14" customWidth="1"/>
    <col min="5" max="16384" width="8.85546875" style="14"/>
  </cols>
  <sheetData>
    <row r="1" spans="1:4" s="37" customFormat="1" ht="27.75" customHeight="1" x14ac:dyDescent="0.25">
      <c r="A1" s="134"/>
      <c r="C1" s="146" t="s">
        <v>185</v>
      </c>
      <c r="D1" s="147"/>
    </row>
    <row r="2" spans="1:4" s="37" customFormat="1" ht="15" x14ac:dyDescent="0.25">
      <c r="A2" s="134"/>
      <c r="C2" s="148" t="s">
        <v>186</v>
      </c>
      <c r="D2" s="149"/>
    </row>
    <row r="3" spans="1:4" s="37" customFormat="1" ht="15" x14ac:dyDescent="0.25">
      <c r="A3" s="134"/>
      <c r="C3" s="40"/>
      <c r="D3" s="40"/>
    </row>
    <row r="4" spans="1:4" s="22" customFormat="1" ht="15" x14ac:dyDescent="0.25">
      <c r="A4" s="134"/>
      <c r="C4" s="144" t="s">
        <v>141</v>
      </c>
      <c r="D4" s="145"/>
    </row>
    <row r="5" spans="1:4" s="22" customFormat="1" ht="15" x14ac:dyDescent="0.25">
      <c r="A5" s="134"/>
      <c r="C5" s="113" t="s">
        <v>15</v>
      </c>
      <c r="D5" s="43" t="s">
        <v>187</v>
      </c>
    </row>
    <row r="6" spans="1:4" s="22" customFormat="1" ht="15" x14ac:dyDescent="0.25">
      <c r="A6" s="134"/>
      <c r="C6" s="94" t="s">
        <v>142</v>
      </c>
      <c r="D6" s="44">
        <v>2018</v>
      </c>
    </row>
    <row r="7" spans="1:4" s="22" customFormat="1" ht="15" x14ac:dyDescent="0.25">
      <c r="A7" s="134"/>
      <c r="C7" s="41"/>
      <c r="D7" s="41"/>
    </row>
    <row r="8" spans="1:4" s="22" customFormat="1" ht="15" x14ac:dyDescent="0.25">
      <c r="A8" s="134"/>
      <c r="C8" s="41"/>
      <c r="D8" s="41"/>
    </row>
    <row r="9" spans="1:4" s="22" customFormat="1" ht="15" x14ac:dyDescent="0.25">
      <c r="A9" s="134"/>
      <c r="C9" s="41"/>
      <c r="D9" s="41"/>
    </row>
    <row r="10" spans="1:4" s="22" customFormat="1" ht="15" x14ac:dyDescent="0.25">
      <c r="A10" s="134"/>
      <c r="C10" s="41"/>
      <c r="D10" s="41"/>
    </row>
    <row r="11" spans="1:4" s="22" customFormat="1" ht="15" x14ac:dyDescent="0.25">
      <c r="A11" s="134"/>
      <c r="C11" s="41"/>
      <c r="D11" s="41"/>
    </row>
    <row r="12" spans="1:4" s="22" customFormat="1" ht="15" x14ac:dyDescent="0.25">
      <c r="A12" s="134"/>
      <c r="C12" s="41"/>
      <c r="D12" s="41"/>
    </row>
    <row r="13" spans="1:4" s="22" customFormat="1" ht="15" x14ac:dyDescent="0.25">
      <c r="A13" s="134"/>
      <c r="C13" s="41"/>
      <c r="D13" s="41"/>
    </row>
    <row r="14" spans="1:4" s="22" customFormat="1" ht="15" x14ac:dyDescent="0.25">
      <c r="A14" s="134"/>
      <c r="C14" s="41"/>
      <c r="D14" s="41"/>
    </row>
    <row r="15" spans="1:4" s="22" customFormat="1" ht="15" x14ac:dyDescent="0.25">
      <c r="A15" s="134"/>
      <c r="C15" s="41"/>
      <c r="D15" s="41"/>
    </row>
    <row r="16" spans="1:4" s="22" customFormat="1" ht="15" x14ac:dyDescent="0.25">
      <c r="A16" s="134"/>
      <c r="C16" s="41"/>
      <c r="D16" s="41"/>
    </row>
    <row r="17" spans="1:4" s="22" customFormat="1" ht="15" x14ac:dyDescent="0.25">
      <c r="A17" s="134"/>
      <c r="C17" s="41"/>
      <c r="D17" s="41"/>
    </row>
    <row r="18" spans="1:4" s="22" customFormat="1" ht="15" x14ac:dyDescent="0.25">
      <c r="A18" s="134"/>
      <c r="C18" s="41"/>
      <c r="D18" s="41"/>
    </row>
    <row r="19" spans="1:4" s="22" customFormat="1" ht="15" x14ac:dyDescent="0.25">
      <c r="A19" s="134"/>
      <c r="C19" s="41"/>
      <c r="D19" s="41"/>
    </row>
    <row r="20" spans="1:4" s="22" customFormat="1" ht="15" x14ac:dyDescent="0.25">
      <c r="A20" s="134"/>
      <c r="C20" s="41"/>
      <c r="D20" s="41"/>
    </row>
    <row r="21" spans="1:4" s="22" customFormat="1" ht="15" x14ac:dyDescent="0.25">
      <c r="A21" s="134"/>
      <c r="C21" s="41"/>
      <c r="D21" s="41"/>
    </row>
    <row r="22" spans="1:4" s="22" customFormat="1" ht="15" x14ac:dyDescent="0.25">
      <c r="A22" s="134"/>
      <c r="C22" s="41"/>
      <c r="D22" s="41"/>
    </row>
    <row r="23" spans="1:4" s="22" customFormat="1" ht="15" x14ac:dyDescent="0.25">
      <c r="A23" s="134"/>
      <c r="C23" s="41"/>
      <c r="D23" s="41"/>
    </row>
    <row r="24" spans="1:4" s="22" customFormat="1" ht="15" x14ac:dyDescent="0.25">
      <c r="A24" s="134"/>
      <c r="C24" s="41"/>
      <c r="D24" s="41"/>
    </row>
    <row r="25" spans="1:4" s="22" customFormat="1" ht="15" x14ac:dyDescent="0.25">
      <c r="A25" s="134"/>
      <c r="C25" s="41"/>
      <c r="D25" s="41"/>
    </row>
    <row r="26" spans="1:4" s="22" customFormat="1" ht="15" x14ac:dyDescent="0.25">
      <c r="A26" s="134"/>
      <c r="C26" s="41"/>
      <c r="D26" s="41"/>
    </row>
    <row r="27" spans="1:4" s="22" customFormat="1" ht="15" x14ac:dyDescent="0.25">
      <c r="A27" s="134"/>
      <c r="C27" s="41"/>
      <c r="D27" s="41"/>
    </row>
    <row r="28" spans="1:4" s="22" customFormat="1" ht="15" x14ac:dyDescent="0.25">
      <c r="A28" s="134"/>
      <c r="C28" s="41"/>
      <c r="D28" s="41"/>
    </row>
    <row r="29" spans="1:4" s="22" customFormat="1" ht="15" x14ac:dyDescent="0.25">
      <c r="A29" s="134"/>
      <c r="C29" s="41"/>
      <c r="D29" s="41"/>
    </row>
    <row r="30" spans="1:4" s="22" customFormat="1" ht="15" x14ac:dyDescent="0.25">
      <c r="A30" s="134"/>
      <c r="C30" s="41"/>
      <c r="D30" s="41"/>
    </row>
    <row r="31" spans="1:4" s="22" customFormat="1" ht="15" x14ac:dyDescent="0.25">
      <c r="A31" s="134"/>
      <c r="C31" s="41"/>
      <c r="D31" s="41"/>
    </row>
    <row r="32" spans="1:4" s="22" customFormat="1" ht="15" x14ac:dyDescent="0.25">
      <c r="A32" s="134"/>
    </row>
    <row r="33" spans="1:1" s="22" customFormat="1" ht="15" x14ac:dyDescent="0.25">
      <c r="A33" s="134"/>
    </row>
    <row r="34" spans="1:1" s="22" customFormat="1" ht="15" x14ac:dyDescent="0.25">
      <c r="A34" s="134"/>
    </row>
    <row r="35" spans="1:1" s="22" customFormat="1" ht="15" x14ac:dyDescent="0.25">
      <c r="A35" s="134"/>
    </row>
    <row r="36" spans="1:1" s="22" customFormat="1" ht="15" x14ac:dyDescent="0.25">
      <c r="A36" s="134"/>
    </row>
    <row r="37" spans="1:1" s="22" customFormat="1" ht="15" x14ac:dyDescent="0.25">
      <c r="A37" s="134"/>
    </row>
    <row r="38" spans="1:1" s="22" customFormat="1" ht="15" x14ac:dyDescent="0.25">
      <c r="A38" s="134"/>
    </row>
    <row r="39" spans="1:1" s="22" customFormat="1" ht="15" x14ac:dyDescent="0.25">
      <c r="A39" s="134"/>
    </row>
    <row r="40" spans="1:1" s="22" customFormat="1" ht="14.85" customHeight="1" x14ac:dyDescent="0.25">
      <c r="A40" s="134"/>
    </row>
    <row r="41" spans="1:1" s="22" customFormat="1" ht="14.85" customHeight="1" x14ac:dyDescent="0.25">
      <c r="A41" s="134"/>
    </row>
    <row r="42" spans="1:1" s="22" customFormat="1" ht="14.85" customHeight="1" x14ac:dyDescent="0.25">
      <c r="A42" s="134"/>
    </row>
    <row r="43" spans="1:1" s="22" customFormat="1" ht="14.85" customHeight="1" x14ac:dyDescent="0.25">
      <c r="A43" s="134"/>
    </row>
    <row r="44" spans="1:1" s="22" customFormat="1" ht="14.85" customHeight="1" x14ac:dyDescent="0.25">
      <c r="A44" s="134"/>
    </row>
    <row r="45" spans="1:1" s="22" customFormat="1" ht="14.85" customHeight="1" x14ac:dyDescent="0.25">
      <c r="A45" s="134"/>
    </row>
    <row r="46" spans="1:1" s="22" customFormat="1" ht="14.85" customHeight="1" x14ac:dyDescent="0.25">
      <c r="A46" s="134"/>
    </row>
    <row r="47" spans="1:1" s="22" customFormat="1" ht="14.85" customHeight="1" x14ac:dyDescent="0.25">
      <c r="A47" s="134"/>
    </row>
    <row r="48" spans="1:1" s="22" customFormat="1" ht="14.85" customHeight="1" x14ac:dyDescent="0.25">
      <c r="A48" s="134"/>
    </row>
    <row r="49" spans="1:1" s="22" customFormat="1" ht="14.85" customHeight="1" x14ac:dyDescent="0.25">
      <c r="A49" s="134"/>
    </row>
    <row r="50" spans="1:1" s="22" customFormat="1" ht="14.85" customHeight="1" x14ac:dyDescent="0.25">
      <c r="A50" s="134"/>
    </row>
    <row r="51" spans="1:1" s="22" customFormat="1" ht="14.85" customHeight="1" x14ac:dyDescent="0.25">
      <c r="A51" s="134"/>
    </row>
    <row r="52" spans="1:1" s="22" customFormat="1" ht="14.85" customHeight="1" x14ac:dyDescent="0.25">
      <c r="A52" s="134"/>
    </row>
    <row r="53" spans="1:1" s="22" customFormat="1" ht="14.85" customHeight="1" x14ac:dyDescent="0.25">
      <c r="A53" s="134"/>
    </row>
    <row r="54" spans="1:1" s="22" customFormat="1" ht="14.85" customHeight="1" x14ac:dyDescent="0.25">
      <c r="A54" s="134"/>
    </row>
    <row r="55" spans="1:1" s="22" customFormat="1" ht="14.85" customHeight="1" x14ac:dyDescent="0.25">
      <c r="A55" s="134"/>
    </row>
    <row r="56" spans="1:1" s="22" customFormat="1" ht="14.85" customHeight="1" x14ac:dyDescent="0.25">
      <c r="A56" s="134"/>
    </row>
    <row r="57" spans="1:1" s="22" customFormat="1" ht="14.85" customHeight="1" x14ac:dyDescent="0.25">
      <c r="A57" s="134"/>
    </row>
    <row r="58" spans="1:1" s="22" customFormat="1" ht="14.85" customHeight="1" x14ac:dyDescent="0.25">
      <c r="A58" s="134"/>
    </row>
    <row r="59" spans="1:1" s="22" customFormat="1" ht="14.85" customHeight="1" x14ac:dyDescent="0.25">
      <c r="A59" s="134"/>
    </row>
    <row r="60" spans="1:1" s="22" customFormat="1" ht="14.85" customHeight="1" x14ac:dyDescent="0.25">
      <c r="A60" s="134"/>
    </row>
    <row r="61" spans="1:1" s="22" customFormat="1" ht="14.85" customHeight="1" x14ac:dyDescent="0.25">
      <c r="A61" s="134"/>
    </row>
    <row r="62" spans="1:1" s="22" customFormat="1" ht="14.85" customHeight="1" x14ac:dyDescent="0.25">
      <c r="A62" s="134"/>
    </row>
    <row r="63" spans="1:1" s="22" customFormat="1" ht="14.85" customHeight="1" x14ac:dyDescent="0.25">
      <c r="A63" s="134"/>
    </row>
    <row r="64" spans="1:1" s="22" customFormat="1" ht="14.85" customHeight="1" x14ac:dyDescent="0.25">
      <c r="A64" s="134"/>
    </row>
    <row r="65" spans="1:1" s="22" customFormat="1" ht="14.85" customHeight="1" x14ac:dyDescent="0.25">
      <c r="A65" s="134"/>
    </row>
    <row r="66" spans="1:1" s="22" customFormat="1" ht="14.85" customHeight="1" x14ac:dyDescent="0.25">
      <c r="A66" s="134"/>
    </row>
    <row r="67" spans="1:1" s="22" customFormat="1" ht="14.85" customHeight="1" x14ac:dyDescent="0.25">
      <c r="A67" s="134"/>
    </row>
    <row r="68" spans="1:1" s="22" customFormat="1" ht="14.85" customHeight="1" x14ac:dyDescent="0.25">
      <c r="A68" s="134"/>
    </row>
    <row r="69" spans="1:1" s="22" customFormat="1" ht="14.85" customHeight="1" x14ac:dyDescent="0.25">
      <c r="A69" s="134"/>
    </row>
    <row r="70" spans="1:1" s="22" customFormat="1" ht="14.85" customHeight="1" x14ac:dyDescent="0.25">
      <c r="A70" s="134"/>
    </row>
    <row r="71" spans="1:1" s="22" customFormat="1" ht="14.85" customHeight="1" x14ac:dyDescent="0.25">
      <c r="A71" s="134"/>
    </row>
    <row r="72" spans="1:1" s="22" customFormat="1" ht="14.85" customHeight="1" x14ac:dyDescent="0.25">
      <c r="A72" s="134"/>
    </row>
    <row r="73" spans="1:1" s="22" customFormat="1" ht="14.85" customHeight="1" x14ac:dyDescent="0.25">
      <c r="A73" s="134"/>
    </row>
    <row r="74" spans="1:1" s="22" customFormat="1" ht="14.85" customHeight="1" x14ac:dyDescent="0.25">
      <c r="A74" s="134"/>
    </row>
    <row r="75" spans="1:1" s="22" customFormat="1" ht="14.85" customHeight="1" x14ac:dyDescent="0.25">
      <c r="A75" s="134"/>
    </row>
    <row r="76" spans="1:1" s="22" customFormat="1" ht="14.85" customHeight="1" x14ac:dyDescent="0.25">
      <c r="A76" s="134"/>
    </row>
    <row r="77" spans="1:1" s="22" customFormat="1" ht="14.85" customHeight="1" x14ac:dyDescent="0.25">
      <c r="A77" s="134"/>
    </row>
    <row r="78" spans="1:1" s="22" customFormat="1" ht="14.85" customHeight="1" x14ac:dyDescent="0.25">
      <c r="A78" s="134"/>
    </row>
    <row r="79" spans="1:1" s="22" customFormat="1" ht="14.85" customHeight="1" x14ac:dyDescent="0.25">
      <c r="A79" s="134"/>
    </row>
    <row r="80" spans="1:1" s="22" customFormat="1" ht="14.85" customHeight="1" x14ac:dyDescent="0.25">
      <c r="A80" s="134"/>
    </row>
    <row r="81" spans="1:1" s="22" customFormat="1" ht="14.85" customHeight="1" x14ac:dyDescent="0.25">
      <c r="A81" s="134"/>
    </row>
    <row r="82" spans="1:1" s="22" customFormat="1" ht="14.85" customHeight="1" x14ac:dyDescent="0.25">
      <c r="A82" s="134"/>
    </row>
    <row r="83" spans="1:1" s="22" customFormat="1" ht="14.85" customHeight="1" x14ac:dyDescent="0.25">
      <c r="A83" s="134"/>
    </row>
    <row r="84" spans="1:1" s="22" customFormat="1" ht="14.85" customHeight="1" x14ac:dyDescent="0.25">
      <c r="A84" s="134"/>
    </row>
    <row r="85" spans="1:1" s="22" customFormat="1" ht="14.85" customHeight="1" x14ac:dyDescent="0.25">
      <c r="A85" s="134"/>
    </row>
    <row r="86" spans="1:1" s="22" customFormat="1" ht="14.85" customHeight="1" x14ac:dyDescent="0.25">
      <c r="A86" s="134"/>
    </row>
    <row r="87" spans="1:1" s="22" customFormat="1" ht="14.85" customHeight="1" x14ac:dyDescent="0.25">
      <c r="A87" s="134"/>
    </row>
    <row r="88" spans="1:1" s="22" customFormat="1" ht="14.85" customHeight="1" x14ac:dyDescent="0.25">
      <c r="A88" s="134"/>
    </row>
    <row r="89" spans="1:1" s="22" customFormat="1" ht="14.85" customHeight="1" x14ac:dyDescent="0.25">
      <c r="A89" s="134"/>
    </row>
    <row r="90" spans="1:1" s="22" customFormat="1" ht="14.85" customHeight="1" x14ac:dyDescent="0.25">
      <c r="A90" s="134"/>
    </row>
    <row r="91" spans="1:1" s="22" customFormat="1" ht="14.85" customHeight="1" x14ac:dyDescent="0.25">
      <c r="A91" s="134"/>
    </row>
    <row r="92" spans="1:1" s="22" customFormat="1" ht="14.85" customHeight="1" x14ac:dyDescent="0.25">
      <c r="A92" s="134"/>
    </row>
    <row r="93" spans="1:1" s="22" customFormat="1" ht="14.85" customHeight="1" x14ac:dyDescent="0.25">
      <c r="A93" s="134"/>
    </row>
    <row r="94" spans="1:1" s="22" customFormat="1" ht="14.85" customHeight="1" x14ac:dyDescent="0.25">
      <c r="A94" s="134"/>
    </row>
    <row r="95" spans="1:1" s="22" customFormat="1" ht="14.85" customHeight="1" x14ac:dyDescent="0.25">
      <c r="A95" s="134"/>
    </row>
    <row r="96" spans="1:1" s="22" customFormat="1" ht="14.85" customHeight="1" x14ac:dyDescent="0.25">
      <c r="A96" s="134"/>
    </row>
    <row r="97" spans="1:1" s="22" customFormat="1" ht="14.85" customHeight="1" x14ac:dyDescent="0.25">
      <c r="A97" s="134"/>
    </row>
    <row r="98" spans="1:1" s="22" customFormat="1" ht="14.85" customHeight="1" x14ac:dyDescent="0.25">
      <c r="A98" s="134"/>
    </row>
    <row r="99" spans="1:1" s="22" customFormat="1" ht="14.85" customHeight="1" x14ac:dyDescent="0.25">
      <c r="A99" s="134"/>
    </row>
    <row r="100" spans="1:1" s="22" customFormat="1" ht="14.85" customHeight="1" x14ac:dyDescent="0.25">
      <c r="A100" s="134"/>
    </row>
    <row r="101" spans="1:1" s="22" customFormat="1" ht="14.85" customHeight="1" x14ac:dyDescent="0.25">
      <c r="A101" s="134"/>
    </row>
    <row r="102" spans="1:1" s="22" customFormat="1" ht="14.85" customHeight="1" x14ac:dyDescent="0.25">
      <c r="A102" s="134"/>
    </row>
    <row r="103" spans="1:1" s="22" customFormat="1" ht="14.85" customHeight="1" x14ac:dyDescent="0.25">
      <c r="A103" s="134"/>
    </row>
    <row r="104" spans="1:1" s="22" customFormat="1" ht="14.85" customHeight="1" x14ac:dyDescent="0.25">
      <c r="A104" s="134"/>
    </row>
    <row r="105" spans="1:1" s="22" customFormat="1" ht="14.85" customHeight="1" x14ac:dyDescent="0.25">
      <c r="A105" s="134"/>
    </row>
    <row r="106" spans="1:1" s="22" customFormat="1" ht="14.85" customHeight="1" x14ac:dyDescent="0.25">
      <c r="A106" s="134"/>
    </row>
    <row r="107" spans="1:1" s="22" customFormat="1" ht="14.85" customHeight="1" x14ac:dyDescent="0.25">
      <c r="A107" s="134"/>
    </row>
    <row r="108" spans="1:1" s="22" customFormat="1" ht="14.85" customHeight="1" x14ac:dyDescent="0.25">
      <c r="A108" s="134"/>
    </row>
    <row r="109" spans="1:1" s="22" customFormat="1" ht="14.85" customHeight="1" x14ac:dyDescent="0.25">
      <c r="A109" s="134"/>
    </row>
    <row r="110" spans="1:1" s="22" customFormat="1" ht="14.85" customHeight="1" x14ac:dyDescent="0.25">
      <c r="A110" s="134"/>
    </row>
    <row r="111" spans="1:1" s="22" customFormat="1" ht="14.85" customHeight="1" x14ac:dyDescent="0.25">
      <c r="A111" s="134"/>
    </row>
    <row r="112" spans="1:1" s="22" customFormat="1" ht="14.85" customHeight="1" x14ac:dyDescent="0.25">
      <c r="A112" s="134"/>
    </row>
    <row r="113" spans="1:1" s="22" customFormat="1" ht="14.85" customHeight="1" x14ac:dyDescent="0.25">
      <c r="A113" s="134"/>
    </row>
    <row r="114" spans="1:1" s="22" customFormat="1" ht="14.85" customHeight="1" x14ac:dyDescent="0.25">
      <c r="A114" s="134"/>
    </row>
    <row r="115" spans="1:1" s="22" customFormat="1" ht="14.85" customHeight="1" x14ac:dyDescent="0.25">
      <c r="A115" s="134"/>
    </row>
    <row r="116" spans="1:1" s="22" customFormat="1" ht="14.85" customHeight="1" x14ac:dyDescent="0.25">
      <c r="A116" s="134"/>
    </row>
    <row r="117" spans="1:1" s="22" customFormat="1" ht="14.85" customHeight="1" x14ac:dyDescent="0.25">
      <c r="A117" s="134"/>
    </row>
    <row r="118" spans="1:1" s="22" customFormat="1" ht="14.85" customHeight="1" x14ac:dyDescent="0.25">
      <c r="A118" s="134"/>
    </row>
    <row r="119" spans="1:1" s="22" customFormat="1" ht="14.85" customHeight="1" x14ac:dyDescent="0.25">
      <c r="A119" s="134"/>
    </row>
    <row r="120" spans="1:1" s="22" customFormat="1" ht="14.85" customHeight="1" x14ac:dyDescent="0.25">
      <c r="A120" s="134"/>
    </row>
    <row r="121" spans="1:1" s="22" customFormat="1" ht="14.85" customHeight="1" x14ac:dyDescent="0.25">
      <c r="A121" s="134"/>
    </row>
    <row r="122" spans="1:1" s="22" customFormat="1" ht="14.85" customHeight="1" x14ac:dyDescent="0.25">
      <c r="A122" s="134"/>
    </row>
    <row r="123" spans="1:1" s="22" customFormat="1" ht="14.85" customHeight="1" x14ac:dyDescent="0.25">
      <c r="A123" s="134"/>
    </row>
    <row r="124" spans="1:1" s="22" customFormat="1" ht="14.85" customHeight="1" x14ac:dyDescent="0.25">
      <c r="A124" s="134"/>
    </row>
    <row r="125" spans="1:1" s="22" customFormat="1" ht="14.85" customHeight="1" x14ac:dyDescent="0.25">
      <c r="A125" s="134"/>
    </row>
    <row r="126" spans="1:1" s="22" customFormat="1" ht="14.85" customHeight="1" x14ac:dyDescent="0.25">
      <c r="A126" s="134"/>
    </row>
    <row r="127" spans="1:1" s="22" customFormat="1" ht="14.85" customHeight="1" x14ac:dyDescent="0.25">
      <c r="A127" s="134"/>
    </row>
    <row r="128" spans="1:1" s="22" customFormat="1" ht="14.85" customHeight="1" x14ac:dyDescent="0.25">
      <c r="A128" s="134"/>
    </row>
    <row r="129" spans="1:1" s="22" customFormat="1" ht="14.85" customHeight="1" x14ac:dyDescent="0.25">
      <c r="A129" s="134"/>
    </row>
    <row r="130" spans="1:1" s="22" customFormat="1" ht="14.85" customHeight="1" x14ac:dyDescent="0.25">
      <c r="A130" s="134"/>
    </row>
    <row r="131" spans="1:1" s="22" customFormat="1" ht="14.85" customHeight="1" x14ac:dyDescent="0.25">
      <c r="A131" s="134"/>
    </row>
    <row r="132" spans="1:1" s="22" customFormat="1" ht="14.85" customHeight="1" x14ac:dyDescent="0.25">
      <c r="A132" s="134"/>
    </row>
    <row r="133" spans="1:1" s="22" customFormat="1" ht="14.85" customHeight="1" x14ac:dyDescent="0.25">
      <c r="A133" s="134"/>
    </row>
    <row r="134" spans="1:1" s="22" customFormat="1" ht="14.85" customHeight="1" x14ac:dyDescent="0.25">
      <c r="A134" s="134"/>
    </row>
    <row r="135" spans="1:1" s="22" customFormat="1" ht="14.85" customHeight="1" x14ac:dyDescent="0.25">
      <c r="A135" s="134"/>
    </row>
    <row r="136" spans="1:1" s="22" customFormat="1" ht="14.85" customHeight="1" x14ac:dyDescent="0.25">
      <c r="A136" s="134"/>
    </row>
    <row r="137" spans="1:1" s="22" customFormat="1" ht="14.85" customHeight="1" x14ac:dyDescent="0.25">
      <c r="A137" s="134"/>
    </row>
    <row r="138" spans="1:1" s="22" customFormat="1" ht="14.85" customHeight="1" x14ac:dyDescent="0.25">
      <c r="A138" s="134"/>
    </row>
    <row r="139" spans="1:1" s="22" customFormat="1" ht="14.85" customHeight="1" x14ac:dyDescent="0.25">
      <c r="A139" s="134"/>
    </row>
    <row r="140" spans="1:1" s="22" customFormat="1" ht="14.85" customHeight="1" x14ac:dyDescent="0.25">
      <c r="A140" s="134"/>
    </row>
    <row r="141" spans="1:1" s="22" customFormat="1" ht="14.85" customHeight="1" x14ac:dyDescent="0.25">
      <c r="A141" s="134"/>
    </row>
    <row r="142" spans="1:1" s="22" customFormat="1" ht="14.85" customHeight="1" x14ac:dyDescent="0.25">
      <c r="A142" s="134"/>
    </row>
    <row r="143" spans="1:1" s="22" customFormat="1" ht="14.85" customHeight="1" x14ac:dyDescent="0.25">
      <c r="A143" s="134"/>
    </row>
    <row r="144" spans="1:1" s="22" customFormat="1" ht="14.85" customHeight="1" x14ac:dyDescent="0.25">
      <c r="A144" s="134"/>
    </row>
    <row r="145" spans="1:1" s="22" customFormat="1" ht="14.85" customHeight="1" x14ac:dyDescent="0.25">
      <c r="A145" s="134"/>
    </row>
    <row r="146" spans="1:1" s="22" customFormat="1" ht="14.85" customHeight="1" x14ac:dyDescent="0.25">
      <c r="A146" s="134"/>
    </row>
    <row r="147" spans="1:1" s="22" customFormat="1" ht="14.85" customHeight="1" x14ac:dyDescent="0.25">
      <c r="A147" s="134"/>
    </row>
    <row r="148" spans="1:1" s="22" customFormat="1" ht="14.85" customHeight="1" x14ac:dyDescent="0.25">
      <c r="A148" s="134"/>
    </row>
    <row r="149" spans="1:1" s="22" customFormat="1" ht="14.85" customHeight="1" x14ac:dyDescent="0.25">
      <c r="A149" s="134"/>
    </row>
    <row r="150" spans="1:1" s="22" customFormat="1" ht="14.85" customHeight="1" x14ac:dyDescent="0.25">
      <c r="A150" s="134"/>
    </row>
    <row r="151" spans="1:1" s="22" customFormat="1" ht="14.85" customHeight="1" x14ac:dyDescent="0.25">
      <c r="A151" s="134"/>
    </row>
    <row r="152" spans="1:1" s="22" customFormat="1" ht="14.85" customHeight="1" x14ac:dyDescent="0.25">
      <c r="A152" s="134"/>
    </row>
    <row r="153" spans="1:1" s="22" customFormat="1" ht="14.85" customHeight="1" x14ac:dyDescent="0.25">
      <c r="A153" s="134"/>
    </row>
    <row r="154" spans="1:1" s="22" customFormat="1" ht="14.85" customHeight="1" x14ac:dyDescent="0.25">
      <c r="A154" s="134"/>
    </row>
    <row r="155" spans="1:1" s="22" customFormat="1" ht="14.85" customHeight="1" x14ac:dyDescent="0.25">
      <c r="A155" s="134"/>
    </row>
    <row r="156" spans="1:1" s="22" customFormat="1" ht="14.85" customHeight="1" x14ac:dyDescent="0.25">
      <c r="A156" s="134"/>
    </row>
    <row r="157" spans="1:1" s="22" customFormat="1" ht="14.85" customHeight="1" x14ac:dyDescent="0.25">
      <c r="A157" s="134"/>
    </row>
    <row r="158" spans="1:1" s="22" customFormat="1" ht="14.85" customHeight="1" x14ac:dyDescent="0.25">
      <c r="A158" s="134"/>
    </row>
    <row r="159" spans="1:1" s="22" customFormat="1" ht="14.85" customHeight="1" x14ac:dyDescent="0.25">
      <c r="A159" s="134"/>
    </row>
    <row r="160" spans="1:1" s="22" customFormat="1" ht="14.85" customHeight="1" x14ac:dyDescent="0.25">
      <c r="A160" s="134"/>
    </row>
    <row r="161" spans="1:1" s="22" customFormat="1" ht="14.85" customHeight="1" x14ac:dyDescent="0.25">
      <c r="A161" s="134"/>
    </row>
    <row r="162" spans="1:1" s="22" customFormat="1" ht="14.85" customHeight="1" x14ac:dyDescent="0.25">
      <c r="A162" s="134"/>
    </row>
    <row r="163" spans="1:1" s="22" customFormat="1" ht="14.85" customHeight="1" x14ac:dyDescent="0.25">
      <c r="A163" s="134"/>
    </row>
    <row r="164" spans="1:1" s="22" customFormat="1" ht="14.85" customHeight="1" x14ac:dyDescent="0.25">
      <c r="A164" s="134"/>
    </row>
    <row r="165" spans="1:1" s="22" customFormat="1" ht="14.85" customHeight="1" x14ac:dyDescent="0.25">
      <c r="A165" s="134"/>
    </row>
    <row r="166" spans="1:1" s="22" customFormat="1" ht="14.85" customHeight="1" x14ac:dyDescent="0.25">
      <c r="A166" s="134"/>
    </row>
    <row r="167" spans="1:1" s="22" customFormat="1" ht="14.85" customHeight="1" x14ac:dyDescent="0.25">
      <c r="A167" s="134"/>
    </row>
    <row r="168" spans="1:1" s="22" customFormat="1" ht="14.85" customHeight="1" x14ac:dyDescent="0.25">
      <c r="A168" s="134"/>
    </row>
    <row r="169" spans="1:1" s="22" customFormat="1" ht="14.85" customHeight="1" x14ac:dyDescent="0.25">
      <c r="A169" s="134"/>
    </row>
    <row r="170" spans="1:1" s="22" customFormat="1" ht="14.85" customHeight="1" x14ac:dyDescent="0.25">
      <c r="A170" s="134"/>
    </row>
    <row r="171" spans="1:1" s="22" customFormat="1" ht="14.85" customHeight="1" x14ac:dyDescent="0.25">
      <c r="A171" s="134"/>
    </row>
    <row r="172" spans="1:1" s="22" customFormat="1" ht="14.85" customHeight="1" x14ac:dyDescent="0.25">
      <c r="A172" s="134"/>
    </row>
    <row r="173" spans="1:1" s="22" customFormat="1" ht="14.85" customHeight="1" x14ac:dyDescent="0.25">
      <c r="A173" s="134"/>
    </row>
    <row r="174" spans="1:1" s="22" customFormat="1" ht="14.85" customHeight="1" x14ac:dyDescent="0.25">
      <c r="A174" s="134"/>
    </row>
    <row r="175" spans="1:1" s="22" customFormat="1" ht="14.85" customHeight="1" x14ac:dyDescent="0.25">
      <c r="A175" s="134"/>
    </row>
    <row r="176" spans="1:1" s="22" customFormat="1" ht="14.85" customHeight="1" x14ac:dyDescent="0.25">
      <c r="A176" s="134"/>
    </row>
    <row r="177" spans="1:1" s="22" customFormat="1" ht="14.85" customHeight="1" x14ac:dyDescent="0.25">
      <c r="A177" s="134"/>
    </row>
    <row r="178" spans="1:1" s="22" customFormat="1" ht="14.85" customHeight="1" x14ac:dyDescent="0.25">
      <c r="A178" s="134"/>
    </row>
    <row r="179" spans="1:1" s="22" customFormat="1" ht="14.85" customHeight="1" x14ac:dyDescent="0.25">
      <c r="A179" s="134"/>
    </row>
    <row r="180" spans="1:1" s="22" customFormat="1" ht="14.85" customHeight="1" x14ac:dyDescent="0.25">
      <c r="A180" s="134"/>
    </row>
    <row r="181" spans="1:1" s="22" customFormat="1" ht="14.85" customHeight="1" x14ac:dyDescent="0.25">
      <c r="A181" s="134"/>
    </row>
    <row r="182" spans="1:1" s="22" customFormat="1" ht="14.85" customHeight="1" x14ac:dyDescent="0.25">
      <c r="A182" s="134"/>
    </row>
    <row r="183" spans="1:1" s="22" customFormat="1" ht="14.85" customHeight="1" x14ac:dyDescent="0.25">
      <c r="A183" s="134"/>
    </row>
    <row r="184" spans="1:1" s="22" customFormat="1" ht="14.85" customHeight="1" x14ac:dyDescent="0.25">
      <c r="A184" s="134"/>
    </row>
    <row r="185" spans="1:1" s="22" customFormat="1" ht="14.85" customHeight="1" x14ac:dyDescent="0.25">
      <c r="A185" s="134"/>
    </row>
    <row r="186" spans="1:1" s="22" customFormat="1" ht="14.85" customHeight="1" x14ac:dyDescent="0.25">
      <c r="A186" s="134"/>
    </row>
    <row r="187" spans="1:1" s="22" customFormat="1" ht="14.85" customHeight="1" x14ac:dyDescent="0.25">
      <c r="A187" s="134"/>
    </row>
    <row r="188" spans="1:1" s="22" customFormat="1" ht="14.85" customHeight="1" x14ac:dyDescent="0.25">
      <c r="A188" s="134"/>
    </row>
    <row r="189" spans="1:1" s="22" customFormat="1" ht="14.85" customHeight="1" x14ac:dyDescent="0.25">
      <c r="A189" s="134"/>
    </row>
    <row r="190" spans="1:1" s="22" customFormat="1" ht="14.85" customHeight="1" x14ac:dyDescent="0.25">
      <c r="A190" s="134"/>
    </row>
    <row r="191" spans="1:1" s="22" customFormat="1" ht="14.85" customHeight="1" x14ac:dyDescent="0.25">
      <c r="A191" s="134"/>
    </row>
    <row r="192" spans="1:1" s="22" customFormat="1" ht="14.85" customHeight="1" x14ac:dyDescent="0.25">
      <c r="A192" s="134"/>
    </row>
    <row r="193" spans="1:1" s="22" customFormat="1" ht="14.85" customHeight="1" x14ac:dyDescent="0.25">
      <c r="A193" s="134"/>
    </row>
    <row r="194" spans="1:1" s="22" customFormat="1" ht="14.85" customHeight="1" x14ac:dyDescent="0.25">
      <c r="A194" s="134"/>
    </row>
    <row r="195" spans="1:1" s="22" customFormat="1" ht="14.85" customHeight="1" x14ac:dyDescent="0.25">
      <c r="A195" s="134"/>
    </row>
    <row r="196" spans="1:1" s="22" customFormat="1" ht="14.85" customHeight="1" x14ac:dyDescent="0.25">
      <c r="A196" s="134"/>
    </row>
    <row r="197" spans="1:1" s="22" customFormat="1" ht="14.85" customHeight="1" x14ac:dyDescent="0.25">
      <c r="A197" s="134"/>
    </row>
    <row r="198" spans="1:1" s="22" customFormat="1" ht="14.85" customHeight="1" x14ac:dyDescent="0.25">
      <c r="A198" s="134"/>
    </row>
    <row r="199" spans="1:1" s="22" customFormat="1" ht="14.85" customHeight="1" x14ac:dyDescent="0.25">
      <c r="A199" s="134"/>
    </row>
    <row r="200" spans="1:1" s="22" customFormat="1" ht="14.85" customHeight="1" x14ac:dyDescent="0.25">
      <c r="A200" s="134"/>
    </row>
    <row r="201" spans="1:1" ht="14.85" customHeight="1" x14ac:dyDescent="0.25"/>
    <row r="202" spans="1:1" ht="14.85" customHeight="1" x14ac:dyDescent="0.25"/>
    <row r="203" spans="1:1" ht="14.85" customHeight="1" x14ac:dyDescent="0.25"/>
    <row r="204" spans="1:1" ht="14.85" customHeight="1" x14ac:dyDescent="0.25"/>
    <row r="205" spans="1:1" ht="14.85" customHeight="1" x14ac:dyDescent="0.25"/>
    <row r="206" spans="1:1" ht="14.85" customHeight="1" x14ac:dyDescent="0.25"/>
  </sheetData>
  <sheetProtection selectLockedCells="1"/>
  <mergeCells count="3">
    <mergeCell ref="C4:D4"/>
    <mergeCell ref="C1:D1"/>
    <mergeCell ref="C2:D2"/>
  </mergeCells>
  <pageMargins left="0.511811024" right="0.511811024" top="0.78740157499999996" bottom="0.78740157499999996" header="0.31496062000000002" footer="0.31496062000000002"/>
  <pageSetup paperSize="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U208"/>
  <sheetViews>
    <sheetView showGridLines="0" zoomScalePageLayoutView="90" workbookViewId="0"/>
  </sheetViews>
  <sheetFormatPr defaultColWidth="8.85546875" defaultRowHeight="15" x14ac:dyDescent="0.25"/>
  <cols>
    <col min="1" max="1" width="26.7109375" style="135" customWidth="1"/>
    <col min="2" max="2" width="3.7109375" style="14" customWidth="1"/>
    <col min="3" max="3" width="59.28515625" style="14" customWidth="1"/>
    <col min="4" max="5" width="26.7109375" style="14" customWidth="1"/>
    <col min="6" max="20" width="8.7109375" style="14" customWidth="1"/>
    <col min="21" max="21" width="8.7109375" style="14" hidden="1" customWidth="1"/>
    <col min="22" max="27" width="8.7109375" style="14" customWidth="1"/>
    <col min="28" max="16384" width="8.85546875" style="14"/>
  </cols>
  <sheetData>
    <row r="1" spans="1:21" s="37" customFormat="1" ht="24" customHeight="1" x14ac:dyDescent="0.25">
      <c r="A1" s="134"/>
      <c r="C1" s="146" t="s">
        <v>188</v>
      </c>
      <c r="D1" s="151"/>
      <c r="E1" s="147"/>
      <c r="U1" s="37" t="s">
        <v>1</v>
      </c>
    </row>
    <row r="2" spans="1:21" s="37" customFormat="1" x14ac:dyDescent="0.25">
      <c r="A2" s="134"/>
      <c r="C2" s="148" t="s">
        <v>189</v>
      </c>
      <c r="D2" s="152"/>
      <c r="E2" s="149"/>
      <c r="U2" s="37" t="s">
        <v>2</v>
      </c>
    </row>
    <row r="3" spans="1:21" s="37" customFormat="1" x14ac:dyDescent="0.25">
      <c r="A3" s="134"/>
      <c r="C3" s="40"/>
      <c r="D3" s="40"/>
      <c r="E3" s="40"/>
      <c r="U3" s="37" t="s">
        <v>3</v>
      </c>
    </row>
    <row r="4" spans="1:21" s="22" customFormat="1" x14ac:dyDescent="0.25">
      <c r="A4" s="134"/>
      <c r="C4" s="41"/>
      <c r="D4" s="41"/>
      <c r="E4" s="41"/>
    </row>
    <row r="5" spans="1:21" s="22" customFormat="1" x14ac:dyDescent="0.25">
      <c r="A5" s="134"/>
      <c r="C5" s="144" t="s">
        <v>4</v>
      </c>
      <c r="D5" s="150"/>
      <c r="E5" s="145"/>
    </row>
    <row r="6" spans="1:21" s="22" customFormat="1" x14ac:dyDescent="0.25">
      <c r="A6" s="134"/>
      <c r="C6" s="94" t="s">
        <v>5</v>
      </c>
      <c r="D6" s="95" t="s">
        <v>0</v>
      </c>
      <c r="E6" s="96" t="s">
        <v>147</v>
      </c>
    </row>
    <row r="7" spans="1:21" s="22" customFormat="1" x14ac:dyDescent="0.25">
      <c r="A7" s="134"/>
      <c r="C7" s="42" t="s">
        <v>140</v>
      </c>
      <c r="D7" s="42" t="s">
        <v>3</v>
      </c>
      <c r="E7" s="46">
        <v>6000</v>
      </c>
    </row>
    <row r="8" spans="1:21" s="22" customFormat="1" x14ac:dyDescent="0.25">
      <c r="A8" s="134"/>
      <c r="C8" s="42" t="s">
        <v>190</v>
      </c>
      <c r="D8" s="42" t="s">
        <v>1</v>
      </c>
      <c r="E8" s="46">
        <v>2500</v>
      </c>
    </row>
    <row r="9" spans="1:21" s="22" customFormat="1" x14ac:dyDescent="0.25">
      <c r="A9" s="134"/>
      <c r="C9" s="47" t="s">
        <v>191</v>
      </c>
      <c r="D9" s="47" t="s">
        <v>1</v>
      </c>
      <c r="E9" s="48">
        <v>2800</v>
      </c>
    </row>
    <row r="10" spans="1:21" s="22" customFormat="1" x14ac:dyDescent="0.25">
      <c r="A10" s="134"/>
      <c r="C10" s="47"/>
      <c r="D10" s="47"/>
      <c r="E10" s="48"/>
    </row>
    <row r="11" spans="1:21" s="22" customFormat="1" x14ac:dyDescent="0.25">
      <c r="A11" s="134"/>
      <c r="C11" s="47"/>
      <c r="D11" s="47"/>
      <c r="E11" s="48"/>
    </row>
    <row r="12" spans="1:21" s="22" customFormat="1" x14ac:dyDescent="0.25">
      <c r="A12" s="134"/>
      <c r="C12" s="47"/>
      <c r="D12" s="47"/>
      <c r="E12" s="48"/>
    </row>
    <row r="13" spans="1:21" s="22" customFormat="1" x14ac:dyDescent="0.25">
      <c r="A13" s="134"/>
      <c r="C13" s="47"/>
      <c r="D13" s="47"/>
      <c r="E13" s="48"/>
    </row>
    <row r="14" spans="1:21" s="22" customFormat="1" x14ac:dyDescent="0.25">
      <c r="A14" s="134"/>
      <c r="C14" s="47"/>
      <c r="D14" s="47"/>
      <c r="E14" s="48"/>
    </row>
    <row r="15" spans="1:21" s="22" customFormat="1" x14ac:dyDescent="0.25">
      <c r="A15" s="134"/>
      <c r="C15" s="47"/>
      <c r="D15" s="47"/>
      <c r="E15" s="48"/>
    </row>
    <row r="16" spans="1:21" s="22" customFormat="1" x14ac:dyDescent="0.25">
      <c r="A16" s="134"/>
      <c r="C16" s="47"/>
      <c r="D16" s="47"/>
      <c r="E16" s="48"/>
    </row>
    <row r="17" spans="1:5" s="22" customFormat="1" x14ac:dyDescent="0.25">
      <c r="A17" s="134"/>
      <c r="C17" s="47"/>
      <c r="D17" s="47"/>
      <c r="E17" s="48"/>
    </row>
    <row r="18" spans="1:5" s="22" customFormat="1" x14ac:dyDescent="0.25">
      <c r="A18" s="134"/>
      <c r="C18" s="47"/>
      <c r="D18" s="47"/>
      <c r="E18" s="48"/>
    </row>
    <row r="19" spans="1:5" s="22" customFormat="1" x14ac:dyDescent="0.25">
      <c r="A19" s="134"/>
      <c r="C19" s="47"/>
      <c r="D19" s="47"/>
      <c r="E19" s="48"/>
    </row>
    <row r="20" spans="1:5" s="22" customFormat="1" x14ac:dyDescent="0.25">
      <c r="A20" s="134"/>
      <c r="C20" s="47"/>
      <c r="D20" s="47"/>
      <c r="E20" s="48"/>
    </row>
    <row r="21" spans="1:5" s="22" customFormat="1" x14ac:dyDescent="0.25">
      <c r="A21" s="134"/>
      <c r="C21" s="47"/>
      <c r="D21" s="47"/>
      <c r="E21" s="48"/>
    </row>
    <row r="22" spans="1:5" s="22" customFormat="1" x14ac:dyDescent="0.25">
      <c r="A22" s="134"/>
      <c r="C22" s="47"/>
      <c r="D22" s="47"/>
      <c r="E22" s="48"/>
    </row>
    <row r="23" spans="1:5" s="22" customFormat="1" x14ac:dyDescent="0.25">
      <c r="A23" s="134"/>
      <c r="C23" s="47"/>
      <c r="D23" s="47"/>
      <c r="E23" s="48"/>
    </row>
    <row r="24" spans="1:5" s="22" customFormat="1" x14ac:dyDescent="0.25">
      <c r="A24" s="134"/>
      <c r="C24" s="47"/>
      <c r="D24" s="47"/>
      <c r="E24" s="48"/>
    </row>
    <row r="25" spans="1:5" s="22" customFormat="1" x14ac:dyDescent="0.25">
      <c r="A25" s="134"/>
      <c r="C25" s="47"/>
      <c r="D25" s="47"/>
      <c r="E25" s="48"/>
    </row>
    <row r="26" spans="1:5" s="22" customFormat="1" x14ac:dyDescent="0.25">
      <c r="A26" s="134"/>
      <c r="C26" s="47"/>
      <c r="D26" s="47"/>
      <c r="E26" s="48"/>
    </row>
    <row r="27" spans="1:5" s="22" customFormat="1" x14ac:dyDescent="0.25">
      <c r="A27" s="134"/>
      <c r="C27" s="47"/>
      <c r="D27" s="47"/>
      <c r="E27" s="48"/>
    </row>
    <row r="28" spans="1:5" s="22" customFormat="1" x14ac:dyDescent="0.25">
      <c r="A28" s="134"/>
      <c r="C28" s="47"/>
      <c r="D28" s="47"/>
      <c r="E28" s="48"/>
    </row>
    <row r="29" spans="1:5" s="22" customFormat="1" x14ac:dyDescent="0.25">
      <c r="A29" s="134"/>
      <c r="C29" s="47"/>
      <c r="D29" s="47"/>
      <c r="E29" s="48"/>
    </row>
    <row r="30" spans="1:5" s="22" customFormat="1" x14ac:dyDescent="0.25">
      <c r="A30" s="134"/>
      <c r="C30" s="47"/>
      <c r="D30" s="47"/>
      <c r="E30" s="48"/>
    </row>
    <row r="31" spans="1:5" s="22" customFormat="1" x14ac:dyDescent="0.25">
      <c r="A31" s="134"/>
      <c r="C31" s="47"/>
      <c r="D31" s="47"/>
      <c r="E31" s="48"/>
    </row>
    <row r="32" spans="1:5" s="22" customFormat="1" x14ac:dyDescent="0.25">
      <c r="A32" s="134"/>
      <c r="C32" s="47"/>
      <c r="D32" s="47"/>
      <c r="E32" s="48"/>
    </row>
    <row r="33" spans="1:5" s="22" customFormat="1" x14ac:dyDescent="0.25">
      <c r="A33" s="134"/>
      <c r="C33" s="47"/>
      <c r="D33" s="47"/>
      <c r="E33" s="48"/>
    </row>
    <row r="34" spans="1:5" s="22" customFormat="1" x14ac:dyDescent="0.25">
      <c r="A34" s="134"/>
      <c r="C34" s="47"/>
      <c r="D34" s="47"/>
      <c r="E34" s="48"/>
    </row>
    <row r="35" spans="1:5" s="22" customFormat="1" x14ac:dyDescent="0.25">
      <c r="A35" s="134"/>
      <c r="C35" s="47"/>
      <c r="D35" s="47"/>
      <c r="E35" s="48"/>
    </row>
    <row r="36" spans="1:5" s="22" customFormat="1" x14ac:dyDescent="0.25">
      <c r="A36" s="134"/>
      <c r="C36" s="47"/>
      <c r="D36" s="47"/>
      <c r="E36" s="48"/>
    </row>
    <row r="37" spans="1:5" s="22" customFormat="1" x14ac:dyDescent="0.25">
      <c r="A37" s="134"/>
      <c r="C37" s="47"/>
      <c r="D37" s="47"/>
      <c r="E37" s="48"/>
    </row>
    <row r="38" spans="1:5" s="22" customFormat="1" x14ac:dyDescent="0.25">
      <c r="A38" s="134"/>
      <c r="C38" s="47"/>
      <c r="D38" s="47"/>
      <c r="E38" s="48"/>
    </row>
    <row r="39" spans="1:5" s="22" customFormat="1" x14ac:dyDescent="0.25">
      <c r="A39" s="134"/>
      <c r="C39" s="47"/>
      <c r="D39" s="47"/>
      <c r="E39" s="48"/>
    </row>
    <row r="40" spans="1:5" s="22" customFormat="1" x14ac:dyDescent="0.25">
      <c r="A40" s="134"/>
      <c r="C40" s="47"/>
      <c r="D40" s="47"/>
      <c r="E40" s="48"/>
    </row>
    <row r="41" spans="1:5" s="22" customFormat="1" x14ac:dyDescent="0.25">
      <c r="A41" s="134"/>
      <c r="C41" s="47"/>
      <c r="D41" s="47"/>
      <c r="E41" s="48"/>
    </row>
    <row r="42" spans="1:5" s="22" customFormat="1" x14ac:dyDescent="0.25">
      <c r="A42" s="134"/>
      <c r="C42" s="47"/>
      <c r="D42" s="47"/>
      <c r="E42" s="48"/>
    </row>
    <row r="43" spans="1:5" s="22" customFormat="1" x14ac:dyDescent="0.25">
      <c r="A43" s="134"/>
      <c r="C43" s="47"/>
      <c r="D43" s="47"/>
      <c r="E43" s="48"/>
    </row>
    <row r="44" spans="1:5" s="22" customFormat="1" x14ac:dyDescent="0.25">
      <c r="A44" s="134"/>
      <c r="C44" s="47"/>
      <c r="D44" s="47"/>
      <c r="E44" s="48"/>
    </row>
    <row r="45" spans="1:5" s="22" customFormat="1" x14ac:dyDescent="0.25">
      <c r="A45" s="134"/>
      <c r="C45" s="47"/>
      <c r="D45" s="47"/>
      <c r="E45" s="48"/>
    </row>
    <row r="46" spans="1:5" s="22" customFormat="1" x14ac:dyDescent="0.25">
      <c r="A46" s="134"/>
      <c r="C46" s="47"/>
      <c r="D46" s="47"/>
      <c r="E46" s="48"/>
    </row>
    <row r="47" spans="1:5" s="22" customFormat="1" x14ac:dyDescent="0.25">
      <c r="A47" s="134"/>
      <c r="C47" s="47"/>
      <c r="D47" s="47"/>
      <c r="E47" s="48"/>
    </row>
    <row r="48" spans="1:5" s="22" customFormat="1" x14ac:dyDescent="0.25">
      <c r="A48" s="134"/>
      <c r="C48" s="47"/>
      <c r="D48" s="47"/>
      <c r="E48" s="48"/>
    </row>
    <row r="49" spans="1:5" s="22" customFormat="1" x14ac:dyDescent="0.25">
      <c r="A49" s="134"/>
      <c r="C49" s="47"/>
      <c r="D49" s="47"/>
      <c r="E49" s="48"/>
    </row>
    <row r="50" spans="1:5" s="22" customFormat="1" x14ac:dyDescent="0.25">
      <c r="A50" s="134"/>
      <c r="C50" s="47"/>
      <c r="D50" s="47"/>
      <c r="E50" s="48"/>
    </row>
    <row r="51" spans="1:5" s="22" customFormat="1" x14ac:dyDescent="0.25">
      <c r="A51" s="134"/>
      <c r="C51" s="47"/>
      <c r="D51" s="47"/>
      <c r="E51" s="48"/>
    </row>
    <row r="52" spans="1:5" s="22" customFormat="1" x14ac:dyDescent="0.25">
      <c r="A52" s="134"/>
      <c r="C52" s="47"/>
      <c r="D52" s="47"/>
      <c r="E52" s="48"/>
    </row>
    <row r="53" spans="1:5" s="22" customFormat="1" x14ac:dyDescent="0.25">
      <c r="A53" s="134"/>
      <c r="C53" s="47"/>
      <c r="D53" s="47"/>
      <c r="E53" s="48"/>
    </row>
    <row r="54" spans="1:5" s="22" customFormat="1" x14ac:dyDescent="0.25">
      <c r="A54" s="134"/>
      <c r="C54" s="47"/>
      <c r="D54" s="47"/>
      <c r="E54" s="48"/>
    </row>
    <row r="55" spans="1:5" s="22" customFormat="1" x14ac:dyDescent="0.25">
      <c r="A55" s="134"/>
      <c r="C55" s="47"/>
      <c r="D55" s="47"/>
      <c r="E55" s="48"/>
    </row>
    <row r="56" spans="1:5" s="22" customFormat="1" x14ac:dyDescent="0.25">
      <c r="A56" s="134"/>
      <c r="C56" s="47"/>
      <c r="D56" s="47"/>
      <c r="E56" s="48"/>
    </row>
    <row r="57" spans="1:5" s="22" customFormat="1" x14ac:dyDescent="0.25">
      <c r="A57" s="134"/>
      <c r="C57" s="47"/>
      <c r="D57" s="47"/>
      <c r="E57" s="48"/>
    </row>
    <row r="58" spans="1:5" s="22" customFormat="1" x14ac:dyDescent="0.25">
      <c r="A58" s="134"/>
      <c r="C58" s="47"/>
      <c r="D58" s="47"/>
      <c r="E58" s="48"/>
    </row>
    <row r="59" spans="1:5" s="22" customFormat="1" x14ac:dyDescent="0.25">
      <c r="A59" s="134"/>
      <c r="C59" s="47"/>
      <c r="D59" s="47"/>
      <c r="E59" s="48"/>
    </row>
    <row r="60" spans="1:5" s="22" customFormat="1" x14ac:dyDescent="0.25">
      <c r="A60" s="134"/>
      <c r="C60" s="47"/>
      <c r="D60" s="47"/>
      <c r="E60" s="48"/>
    </row>
    <row r="61" spans="1:5" s="22" customFormat="1" x14ac:dyDescent="0.25">
      <c r="A61" s="134"/>
      <c r="C61" s="47"/>
      <c r="D61" s="47"/>
      <c r="E61" s="48"/>
    </row>
    <row r="62" spans="1:5" s="22" customFormat="1" x14ac:dyDescent="0.25">
      <c r="A62" s="134"/>
      <c r="C62" s="47"/>
      <c r="D62" s="47"/>
      <c r="E62" s="48"/>
    </row>
    <row r="63" spans="1:5" s="22" customFormat="1" x14ac:dyDescent="0.25">
      <c r="A63" s="134"/>
      <c r="C63" s="47"/>
      <c r="D63" s="47"/>
      <c r="E63" s="48"/>
    </row>
    <row r="64" spans="1:5" s="22" customFormat="1" x14ac:dyDescent="0.25">
      <c r="A64" s="134"/>
      <c r="C64" s="47"/>
      <c r="D64" s="47"/>
      <c r="E64" s="48"/>
    </row>
    <row r="65" spans="1:5" s="22" customFormat="1" x14ac:dyDescent="0.25">
      <c r="A65" s="134"/>
      <c r="C65" s="47"/>
      <c r="D65" s="47"/>
      <c r="E65" s="48"/>
    </row>
    <row r="66" spans="1:5" s="22" customFormat="1" x14ac:dyDescent="0.25">
      <c r="A66" s="134"/>
      <c r="C66" s="47"/>
      <c r="D66" s="47"/>
      <c r="E66" s="48"/>
    </row>
    <row r="67" spans="1:5" s="22" customFormat="1" x14ac:dyDescent="0.25">
      <c r="A67" s="134"/>
      <c r="C67" s="47"/>
      <c r="D67" s="47"/>
      <c r="E67" s="48"/>
    </row>
    <row r="68" spans="1:5" s="22" customFormat="1" x14ac:dyDescent="0.25">
      <c r="A68" s="134"/>
      <c r="C68" s="47"/>
      <c r="D68" s="47"/>
      <c r="E68" s="48"/>
    </row>
    <row r="69" spans="1:5" s="22" customFormat="1" x14ac:dyDescent="0.25">
      <c r="A69" s="134"/>
      <c r="C69" s="47"/>
      <c r="D69" s="47"/>
      <c r="E69" s="48"/>
    </row>
    <row r="70" spans="1:5" s="22" customFormat="1" x14ac:dyDescent="0.25">
      <c r="A70" s="134"/>
      <c r="C70" s="47"/>
      <c r="D70" s="47"/>
      <c r="E70" s="48"/>
    </row>
    <row r="71" spans="1:5" s="22" customFormat="1" x14ac:dyDescent="0.25">
      <c r="A71" s="134"/>
      <c r="C71" s="47"/>
      <c r="D71" s="47"/>
      <c r="E71" s="48"/>
    </row>
    <row r="72" spans="1:5" s="22" customFormat="1" x14ac:dyDescent="0.25">
      <c r="A72" s="134"/>
      <c r="C72" s="47"/>
      <c r="D72" s="47"/>
      <c r="E72" s="48"/>
    </row>
    <row r="73" spans="1:5" s="22" customFormat="1" x14ac:dyDescent="0.25">
      <c r="A73" s="134"/>
      <c r="C73" s="47"/>
      <c r="D73" s="47"/>
      <c r="E73" s="48"/>
    </row>
    <row r="74" spans="1:5" s="22" customFormat="1" x14ac:dyDescent="0.25">
      <c r="A74" s="134"/>
      <c r="C74" s="47"/>
      <c r="D74" s="47"/>
      <c r="E74" s="48"/>
    </row>
    <row r="75" spans="1:5" s="22" customFormat="1" x14ac:dyDescent="0.25">
      <c r="A75" s="134"/>
      <c r="C75" s="47"/>
      <c r="D75" s="47"/>
      <c r="E75" s="48"/>
    </row>
    <row r="76" spans="1:5" s="22" customFormat="1" x14ac:dyDescent="0.25">
      <c r="A76" s="134"/>
      <c r="C76" s="47"/>
      <c r="D76" s="47"/>
      <c r="E76" s="48"/>
    </row>
    <row r="77" spans="1:5" s="22" customFormat="1" x14ac:dyDescent="0.25">
      <c r="A77" s="134"/>
      <c r="C77" s="47"/>
      <c r="D77" s="47"/>
      <c r="E77" s="48"/>
    </row>
    <row r="78" spans="1:5" s="22" customFormat="1" x14ac:dyDescent="0.25">
      <c r="A78" s="134"/>
      <c r="C78" s="47"/>
      <c r="D78" s="47"/>
      <c r="E78" s="48"/>
    </row>
    <row r="79" spans="1:5" s="22" customFormat="1" x14ac:dyDescent="0.25">
      <c r="A79" s="134"/>
      <c r="C79" s="47"/>
      <c r="D79" s="47"/>
      <c r="E79" s="48"/>
    </row>
    <row r="80" spans="1:5" s="22" customFormat="1" x14ac:dyDescent="0.25">
      <c r="A80" s="134"/>
      <c r="C80" s="47"/>
      <c r="D80" s="47"/>
      <c r="E80" s="48"/>
    </row>
    <row r="81" spans="1:5" s="22" customFormat="1" x14ac:dyDescent="0.25">
      <c r="A81" s="134"/>
      <c r="C81" s="47"/>
      <c r="D81" s="47"/>
      <c r="E81" s="48"/>
    </row>
    <row r="82" spans="1:5" s="22" customFormat="1" x14ac:dyDescent="0.25">
      <c r="A82" s="134"/>
      <c r="C82" s="47"/>
      <c r="D82" s="47"/>
      <c r="E82" s="48"/>
    </row>
    <row r="83" spans="1:5" s="22" customFormat="1" x14ac:dyDescent="0.25">
      <c r="A83" s="134"/>
      <c r="C83" s="47"/>
      <c r="D83" s="47"/>
      <c r="E83" s="48"/>
    </row>
    <row r="84" spans="1:5" s="22" customFormat="1" x14ac:dyDescent="0.25">
      <c r="A84" s="134"/>
      <c r="C84" s="47"/>
      <c r="D84" s="47"/>
      <c r="E84" s="48"/>
    </row>
    <row r="85" spans="1:5" s="22" customFormat="1" x14ac:dyDescent="0.25">
      <c r="A85" s="134"/>
      <c r="C85" s="47"/>
      <c r="D85" s="47"/>
      <c r="E85" s="48"/>
    </row>
    <row r="86" spans="1:5" s="22" customFormat="1" x14ac:dyDescent="0.25">
      <c r="A86" s="134"/>
      <c r="C86" s="47"/>
      <c r="D86" s="47"/>
      <c r="E86" s="48"/>
    </row>
    <row r="87" spans="1:5" s="22" customFormat="1" x14ac:dyDescent="0.25">
      <c r="A87" s="134"/>
      <c r="C87" s="47"/>
      <c r="D87" s="47"/>
      <c r="E87" s="48"/>
    </row>
    <row r="88" spans="1:5" s="22" customFormat="1" x14ac:dyDescent="0.25">
      <c r="A88" s="134"/>
      <c r="C88" s="47"/>
      <c r="D88" s="47"/>
      <c r="E88" s="48"/>
    </row>
    <row r="89" spans="1:5" s="22" customFormat="1" x14ac:dyDescent="0.25">
      <c r="A89" s="134"/>
      <c r="C89" s="47"/>
      <c r="D89" s="47"/>
      <c r="E89" s="48"/>
    </row>
    <row r="90" spans="1:5" s="22" customFormat="1" x14ac:dyDescent="0.25">
      <c r="A90" s="134"/>
      <c r="C90" s="47"/>
      <c r="D90" s="47"/>
      <c r="E90" s="48"/>
    </row>
    <row r="91" spans="1:5" s="22" customFormat="1" x14ac:dyDescent="0.25">
      <c r="A91" s="134"/>
      <c r="C91" s="47"/>
      <c r="D91" s="47"/>
      <c r="E91" s="48"/>
    </row>
    <row r="92" spans="1:5" s="22" customFormat="1" x14ac:dyDescent="0.25">
      <c r="A92" s="134"/>
      <c r="C92" s="47"/>
      <c r="D92" s="47"/>
      <c r="E92" s="48"/>
    </row>
    <row r="93" spans="1:5" s="22" customFormat="1" x14ac:dyDescent="0.25">
      <c r="A93" s="134"/>
      <c r="C93" s="47"/>
      <c r="D93" s="47"/>
      <c r="E93" s="48"/>
    </row>
    <row r="94" spans="1:5" s="22" customFormat="1" x14ac:dyDescent="0.25">
      <c r="A94" s="134"/>
      <c r="C94" s="47"/>
      <c r="D94" s="47"/>
      <c r="E94" s="48"/>
    </row>
    <row r="95" spans="1:5" s="22" customFormat="1" x14ac:dyDescent="0.25">
      <c r="A95" s="134"/>
      <c r="C95" s="47"/>
      <c r="D95" s="47"/>
      <c r="E95" s="48"/>
    </row>
    <row r="96" spans="1:5" s="22" customFormat="1" x14ac:dyDescent="0.25">
      <c r="A96" s="134"/>
      <c r="C96" s="47"/>
      <c r="D96" s="47"/>
      <c r="E96" s="48"/>
    </row>
    <row r="97" spans="1:5" s="22" customFormat="1" x14ac:dyDescent="0.25">
      <c r="A97" s="134"/>
      <c r="C97" s="47"/>
      <c r="D97" s="47"/>
      <c r="E97" s="48"/>
    </row>
    <row r="98" spans="1:5" s="22" customFormat="1" x14ac:dyDescent="0.25">
      <c r="A98" s="134"/>
      <c r="C98" s="47"/>
      <c r="D98" s="47"/>
      <c r="E98" s="48"/>
    </row>
    <row r="99" spans="1:5" s="22" customFormat="1" x14ac:dyDescent="0.25">
      <c r="A99" s="134"/>
      <c r="C99" s="47"/>
      <c r="D99" s="47"/>
      <c r="E99" s="48"/>
    </row>
    <row r="100" spans="1:5" s="22" customFormat="1" x14ac:dyDescent="0.25">
      <c r="A100" s="134"/>
      <c r="C100" s="47"/>
      <c r="D100" s="47"/>
      <c r="E100" s="48"/>
    </row>
    <row r="101" spans="1:5" s="22" customFormat="1" x14ac:dyDescent="0.25">
      <c r="A101" s="134"/>
      <c r="C101" s="47"/>
      <c r="D101" s="47"/>
      <c r="E101" s="48"/>
    </row>
    <row r="102" spans="1:5" s="22" customFormat="1" x14ac:dyDescent="0.25">
      <c r="A102" s="134"/>
      <c r="C102" s="47"/>
      <c r="D102" s="47"/>
      <c r="E102" s="48"/>
    </row>
    <row r="103" spans="1:5" s="22" customFormat="1" x14ac:dyDescent="0.25">
      <c r="A103" s="134"/>
      <c r="C103" s="47"/>
      <c r="D103" s="47"/>
      <c r="E103" s="48"/>
    </row>
    <row r="104" spans="1:5" s="22" customFormat="1" x14ac:dyDescent="0.25">
      <c r="A104" s="134"/>
      <c r="C104" s="47"/>
      <c r="D104" s="47"/>
      <c r="E104" s="48"/>
    </row>
    <row r="105" spans="1:5" s="22" customFormat="1" x14ac:dyDescent="0.25">
      <c r="A105" s="134"/>
      <c r="C105" s="47"/>
      <c r="D105" s="47"/>
      <c r="E105" s="48"/>
    </row>
    <row r="106" spans="1:5" s="22" customFormat="1" x14ac:dyDescent="0.25">
      <c r="A106" s="134"/>
      <c r="C106" s="47"/>
      <c r="D106" s="47"/>
      <c r="E106" s="48"/>
    </row>
    <row r="107" spans="1:5" s="22" customFormat="1" x14ac:dyDescent="0.25">
      <c r="A107" s="134"/>
      <c r="C107" s="47"/>
      <c r="D107" s="47"/>
      <c r="E107" s="48"/>
    </row>
    <row r="108" spans="1:5" s="22" customFormat="1" x14ac:dyDescent="0.25">
      <c r="A108" s="134"/>
      <c r="C108" s="47"/>
      <c r="D108" s="47"/>
      <c r="E108" s="48"/>
    </row>
    <row r="109" spans="1:5" s="22" customFormat="1" x14ac:dyDescent="0.25">
      <c r="A109" s="134"/>
      <c r="C109" s="47"/>
      <c r="D109" s="47"/>
      <c r="E109" s="48"/>
    </row>
    <row r="110" spans="1:5" s="22" customFormat="1" x14ac:dyDescent="0.25">
      <c r="A110" s="134"/>
      <c r="C110" s="47"/>
      <c r="D110" s="47"/>
      <c r="E110" s="48"/>
    </row>
    <row r="111" spans="1:5" s="22" customFormat="1" x14ac:dyDescent="0.25">
      <c r="A111" s="134"/>
      <c r="C111" s="47"/>
      <c r="D111" s="47"/>
      <c r="E111" s="48"/>
    </row>
    <row r="112" spans="1:5" s="22" customFormat="1" x14ac:dyDescent="0.25">
      <c r="A112" s="134"/>
      <c r="C112" s="47"/>
      <c r="D112" s="47"/>
      <c r="E112" s="48"/>
    </row>
    <row r="113" spans="1:5" s="22" customFormat="1" x14ac:dyDescent="0.25">
      <c r="A113" s="134"/>
      <c r="C113" s="47"/>
      <c r="D113" s="47"/>
      <c r="E113" s="48"/>
    </row>
    <row r="114" spans="1:5" s="22" customFormat="1" x14ac:dyDescent="0.25">
      <c r="A114" s="134"/>
      <c r="C114" s="47"/>
      <c r="D114" s="47"/>
      <c r="E114" s="48"/>
    </row>
    <row r="115" spans="1:5" s="22" customFormat="1" x14ac:dyDescent="0.25">
      <c r="A115" s="134"/>
      <c r="C115" s="47"/>
      <c r="D115" s="47"/>
      <c r="E115" s="48"/>
    </row>
    <row r="116" spans="1:5" s="22" customFormat="1" x14ac:dyDescent="0.25">
      <c r="A116" s="134"/>
      <c r="C116" s="47"/>
      <c r="D116" s="47"/>
      <c r="E116" s="48"/>
    </row>
    <row r="117" spans="1:5" s="22" customFormat="1" x14ac:dyDescent="0.25">
      <c r="A117" s="134"/>
      <c r="C117" s="47"/>
      <c r="D117" s="47"/>
      <c r="E117" s="48"/>
    </row>
    <row r="118" spans="1:5" s="22" customFormat="1" x14ac:dyDescent="0.25">
      <c r="A118" s="134"/>
      <c r="C118" s="47"/>
      <c r="D118" s="47"/>
      <c r="E118" s="48"/>
    </row>
    <row r="119" spans="1:5" s="22" customFormat="1" x14ac:dyDescent="0.25">
      <c r="A119" s="134"/>
      <c r="C119" s="47"/>
      <c r="D119" s="47"/>
      <c r="E119" s="48"/>
    </row>
    <row r="120" spans="1:5" s="22" customFormat="1" x14ac:dyDescent="0.25">
      <c r="A120" s="134"/>
      <c r="C120" s="47"/>
      <c r="D120" s="47"/>
      <c r="E120" s="48"/>
    </row>
    <row r="121" spans="1:5" s="22" customFormat="1" x14ac:dyDescent="0.25">
      <c r="A121" s="134"/>
      <c r="C121" s="47"/>
      <c r="D121" s="47"/>
      <c r="E121" s="48"/>
    </row>
    <row r="122" spans="1:5" s="22" customFormat="1" x14ac:dyDescent="0.25">
      <c r="A122" s="134"/>
      <c r="C122" s="47"/>
      <c r="D122" s="47"/>
      <c r="E122" s="48"/>
    </row>
    <row r="123" spans="1:5" s="22" customFormat="1" x14ac:dyDescent="0.25">
      <c r="A123" s="134"/>
      <c r="C123" s="47"/>
      <c r="D123" s="47"/>
      <c r="E123" s="48"/>
    </row>
    <row r="124" spans="1:5" s="22" customFormat="1" x14ac:dyDescent="0.25">
      <c r="A124" s="134"/>
      <c r="C124" s="47"/>
      <c r="D124" s="47"/>
      <c r="E124" s="48"/>
    </row>
    <row r="125" spans="1:5" s="22" customFormat="1" x14ac:dyDescent="0.25">
      <c r="A125" s="134"/>
      <c r="C125" s="47"/>
      <c r="D125" s="47"/>
      <c r="E125" s="48"/>
    </row>
    <row r="126" spans="1:5" s="22" customFormat="1" x14ac:dyDescent="0.25">
      <c r="A126" s="134"/>
      <c r="C126" s="47"/>
      <c r="D126" s="47"/>
      <c r="E126" s="48"/>
    </row>
    <row r="127" spans="1:5" s="22" customFormat="1" x14ac:dyDescent="0.25">
      <c r="A127" s="134"/>
      <c r="C127" s="47"/>
      <c r="D127" s="47"/>
      <c r="E127" s="48"/>
    </row>
    <row r="128" spans="1:5" s="22" customFormat="1" x14ac:dyDescent="0.25">
      <c r="A128" s="134"/>
      <c r="C128" s="47"/>
      <c r="D128" s="47"/>
      <c r="E128" s="48"/>
    </row>
    <row r="129" spans="1:5" s="22" customFormat="1" x14ac:dyDescent="0.25">
      <c r="A129" s="134"/>
      <c r="C129" s="47"/>
      <c r="D129" s="47"/>
      <c r="E129" s="48"/>
    </row>
    <row r="130" spans="1:5" s="22" customFormat="1" x14ac:dyDescent="0.25">
      <c r="A130" s="134"/>
      <c r="C130" s="47"/>
      <c r="D130" s="47"/>
      <c r="E130" s="48"/>
    </row>
    <row r="131" spans="1:5" s="22" customFormat="1" x14ac:dyDescent="0.25">
      <c r="A131" s="134"/>
      <c r="C131" s="47"/>
      <c r="D131" s="47"/>
      <c r="E131" s="48"/>
    </row>
    <row r="132" spans="1:5" s="22" customFormat="1" x14ac:dyDescent="0.25">
      <c r="A132" s="134"/>
      <c r="C132" s="47"/>
      <c r="D132" s="47"/>
      <c r="E132" s="48"/>
    </row>
    <row r="133" spans="1:5" s="22" customFormat="1" x14ac:dyDescent="0.25">
      <c r="A133" s="134"/>
      <c r="C133" s="47"/>
      <c r="D133" s="47"/>
      <c r="E133" s="48"/>
    </row>
    <row r="134" spans="1:5" s="22" customFormat="1" x14ac:dyDescent="0.25">
      <c r="A134" s="134"/>
      <c r="C134" s="47"/>
      <c r="D134" s="47"/>
      <c r="E134" s="48"/>
    </row>
    <row r="135" spans="1:5" s="22" customFormat="1" x14ac:dyDescent="0.25">
      <c r="A135" s="134"/>
      <c r="C135" s="47"/>
      <c r="D135" s="47"/>
      <c r="E135" s="48"/>
    </row>
    <row r="136" spans="1:5" s="22" customFormat="1" x14ac:dyDescent="0.25">
      <c r="A136" s="134"/>
      <c r="C136" s="47"/>
      <c r="D136" s="47"/>
      <c r="E136" s="48"/>
    </row>
    <row r="137" spans="1:5" s="22" customFormat="1" x14ac:dyDescent="0.25">
      <c r="A137" s="134"/>
      <c r="C137" s="47"/>
      <c r="D137" s="47"/>
      <c r="E137" s="48"/>
    </row>
    <row r="138" spans="1:5" s="22" customFormat="1" x14ac:dyDescent="0.25">
      <c r="A138" s="134"/>
      <c r="C138" s="47"/>
      <c r="D138" s="47"/>
      <c r="E138" s="48"/>
    </row>
    <row r="139" spans="1:5" s="22" customFormat="1" x14ac:dyDescent="0.25">
      <c r="A139" s="134"/>
      <c r="C139" s="47"/>
      <c r="D139" s="47"/>
      <c r="E139" s="48"/>
    </row>
    <row r="140" spans="1:5" s="22" customFormat="1" x14ac:dyDescent="0.25">
      <c r="A140" s="134"/>
      <c r="C140" s="47"/>
      <c r="D140" s="47"/>
      <c r="E140" s="48"/>
    </row>
    <row r="141" spans="1:5" s="22" customFormat="1" x14ac:dyDescent="0.25">
      <c r="A141" s="134"/>
      <c r="C141" s="47"/>
      <c r="D141" s="47"/>
      <c r="E141" s="48"/>
    </row>
    <row r="142" spans="1:5" s="22" customFormat="1" x14ac:dyDescent="0.25">
      <c r="A142" s="134"/>
      <c r="C142" s="47"/>
      <c r="D142" s="47"/>
      <c r="E142" s="48"/>
    </row>
    <row r="143" spans="1:5" s="22" customFormat="1" x14ac:dyDescent="0.25">
      <c r="A143" s="134"/>
      <c r="C143" s="47"/>
      <c r="D143" s="47"/>
      <c r="E143" s="48"/>
    </row>
    <row r="144" spans="1:5" s="22" customFormat="1" x14ac:dyDescent="0.25">
      <c r="A144" s="134"/>
      <c r="C144" s="47"/>
      <c r="D144" s="47"/>
      <c r="E144" s="48"/>
    </row>
    <row r="145" spans="1:5" s="22" customFormat="1" x14ac:dyDescent="0.25">
      <c r="A145" s="134"/>
      <c r="C145" s="47"/>
      <c r="D145" s="47"/>
      <c r="E145" s="48"/>
    </row>
    <row r="146" spans="1:5" s="22" customFormat="1" x14ac:dyDescent="0.25">
      <c r="A146" s="134"/>
      <c r="C146" s="47"/>
      <c r="D146" s="47"/>
      <c r="E146" s="48"/>
    </row>
    <row r="147" spans="1:5" s="22" customFormat="1" x14ac:dyDescent="0.25">
      <c r="A147" s="134"/>
      <c r="C147" s="47"/>
      <c r="D147" s="47"/>
      <c r="E147" s="48"/>
    </row>
    <row r="148" spans="1:5" s="22" customFormat="1" x14ac:dyDescent="0.25">
      <c r="A148" s="134"/>
      <c r="C148" s="47"/>
      <c r="D148" s="47"/>
      <c r="E148" s="48"/>
    </row>
    <row r="149" spans="1:5" s="22" customFormat="1" x14ac:dyDescent="0.25">
      <c r="A149" s="134"/>
      <c r="C149" s="47"/>
      <c r="D149" s="47"/>
      <c r="E149" s="48"/>
    </row>
    <row r="150" spans="1:5" s="22" customFormat="1" x14ac:dyDescent="0.25">
      <c r="A150" s="134"/>
      <c r="C150" s="47"/>
      <c r="D150" s="47"/>
      <c r="E150" s="48"/>
    </row>
    <row r="151" spans="1:5" s="22" customFormat="1" x14ac:dyDescent="0.25">
      <c r="A151" s="134"/>
      <c r="C151" s="47"/>
      <c r="D151" s="47"/>
      <c r="E151" s="48"/>
    </row>
    <row r="152" spans="1:5" s="22" customFormat="1" x14ac:dyDescent="0.25">
      <c r="A152" s="134"/>
      <c r="C152" s="47"/>
      <c r="D152" s="47"/>
      <c r="E152" s="48"/>
    </row>
    <row r="153" spans="1:5" s="22" customFormat="1" x14ac:dyDescent="0.25">
      <c r="A153" s="134"/>
      <c r="C153" s="47"/>
      <c r="D153" s="47"/>
      <c r="E153" s="48"/>
    </row>
    <row r="154" spans="1:5" s="22" customFormat="1" x14ac:dyDescent="0.25">
      <c r="A154" s="134"/>
      <c r="C154" s="47"/>
      <c r="D154" s="47"/>
      <c r="E154" s="48"/>
    </row>
    <row r="155" spans="1:5" s="22" customFormat="1" x14ac:dyDescent="0.25">
      <c r="A155" s="134"/>
      <c r="C155" s="47"/>
      <c r="D155" s="47"/>
      <c r="E155" s="48"/>
    </row>
    <row r="156" spans="1:5" s="22" customFormat="1" x14ac:dyDescent="0.25">
      <c r="A156" s="134"/>
      <c r="C156" s="47"/>
      <c r="D156" s="47"/>
      <c r="E156" s="48"/>
    </row>
    <row r="157" spans="1:5" s="22" customFormat="1" x14ac:dyDescent="0.25">
      <c r="A157" s="134"/>
      <c r="C157" s="47"/>
      <c r="D157" s="47"/>
      <c r="E157" s="48"/>
    </row>
    <row r="158" spans="1:5" s="22" customFormat="1" x14ac:dyDescent="0.25">
      <c r="A158" s="134"/>
      <c r="C158" s="47"/>
      <c r="D158" s="47"/>
      <c r="E158" s="48"/>
    </row>
    <row r="159" spans="1:5" s="22" customFormat="1" x14ac:dyDescent="0.25">
      <c r="A159" s="134"/>
      <c r="C159" s="47"/>
      <c r="D159" s="47"/>
      <c r="E159" s="48"/>
    </row>
    <row r="160" spans="1:5" s="22" customFormat="1" x14ac:dyDescent="0.25">
      <c r="A160" s="134"/>
      <c r="C160" s="47"/>
      <c r="D160" s="47"/>
      <c r="E160" s="48"/>
    </row>
    <row r="161" spans="1:5" s="22" customFormat="1" x14ac:dyDescent="0.25">
      <c r="A161" s="134"/>
      <c r="C161" s="47"/>
      <c r="D161" s="47"/>
      <c r="E161" s="48"/>
    </row>
    <row r="162" spans="1:5" s="22" customFormat="1" x14ac:dyDescent="0.25">
      <c r="A162" s="134"/>
      <c r="C162" s="47"/>
      <c r="D162" s="47"/>
      <c r="E162" s="48"/>
    </row>
    <row r="163" spans="1:5" s="22" customFormat="1" x14ac:dyDescent="0.25">
      <c r="A163" s="134"/>
      <c r="C163" s="47"/>
      <c r="D163" s="47"/>
      <c r="E163" s="48"/>
    </row>
    <row r="164" spans="1:5" s="22" customFormat="1" x14ac:dyDescent="0.25">
      <c r="A164" s="134"/>
      <c r="C164" s="47"/>
      <c r="D164" s="47"/>
      <c r="E164" s="48"/>
    </row>
    <row r="165" spans="1:5" s="22" customFormat="1" x14ac:dyDescent="0.25">
      <c r="A165" s="134"/>
      <c r="C165" s="47"/>
      <c r="D165" s="47"/>
      <c r="E165" s="48"/>
    </row>
    <row r="166" spans="1:5" s="22" customFormat="1" x14ac:dyDescent="0.25">
      <c r="A166" s="134"/>
      <c r="C166" s="47"/>
      <c r="D166" s="47"/>
      <c r="E166" s="48"/>
    </row>
    <row r="167" spans="1:5" s="22" customFormat="1" x14ac:dyDescent="0.25">
      <c r="A167" s="134"/>
      <c r="C167" s="47"/>
      <c r="D167" s="47"/>
      <c r="E167" s="48"/>
    </row>
    <row r="168" spans="1:5" s="22" customFormat="1" x14ac:dyDescent="0.25">
      <c r="A168" s="134"/>
      <c r="C168" s="47"/>
      <c r="D168" s="47"/>
      <c r="E168" s="48"/>
    </row>
    <row r="169" spans="1:5" s="22" customFormat="1" x14ac:dyDescent="0.25">
      <c r="A169" s="134"/>
      <c r="C169" s="47"/>
      <c r="D169" s="47"/>
      <c r="E169" s="48"/>
    </row>
    <row r="170" spans="1:5" s="22" customFormat="1" x14ac:dyDescent="0.25">
      <c r="A170" s="134"/>
      <c r="C170" s="47"/>
      <c r="D170" s="47"/>
      <c r="E170" s="48"/>
    </row>
    <row r="171" spans="1:5" s="22" customFormat="1" x14ac:dyDescent="0.25">
      <c r="A171" s="134"/>
      <c r="C171" s="47"/>
      <c r="D171" s="47"/>
      <c r="E171" s="48"/>
    </row>
    <row r="172" spans="1:5" s="22" customFormat="1" x14ac:dyDescent="0.25">
      <c r="A172" s="134"/>
      <c r="C172" s="47"/>
      <c r="D172" s="47"/>
      <c r="E172" s="48"/>
    </row>
    <row r="173" spans="1:5" s="22" customFormat="1" x14ac:dyDescent="0.25">
      <c r="A173" s="134"/>
      <c r="C173" s="47"/>
      <c r="D173" s="47"/>
      <c r="E173" s="48"/>
    </row>
    <row r="174" spans="1:5" s="22" customFormat="1" x14ac:dyDescent="0.25">
      <c r="A174" s="134"/>
      <c r="C174" s="47"/>
      <c r="D174" s="47"/>
      <c r="E174" s="48"/>
    </row>
    <row r="175" spans="1:5" s="22" customFormat="1" x14ac:dyDescent="0.25">
      <c r="A175" s="134"/>
      <c r="C175" s="47"/>
      <c r="D175" s="47"/>
      <c r="E175" s="48"/>
    </row>
    <row r="176" spans="1:5" s="22" customFormat="1" x14ac:dyDescent="0.25">
      <c r="A176" s="134"/>
      <c r="C176" s="47"/>
      <c r="D176" s="47"/>
      <c r="E176" s="48"/>
    </row>
    <row r="177" spans="1:5" s="22" customFormat="1" x14ac:dyDescent="0.25">
      <c r="A177" s="134"/>
      <c r="C177" s="47"/>
      <c r="D177" s="47"/>
      <c r="E177" s="48"/>
    </row>
    <row r="178" spans="1:5" s="22" customFormat="1" x14ac:dyDescent="0.25">
      <c r="A178" s="134"/>
      <c r="C178" s="47"/>
      <c r="D178" s="47"/>
      <c r="E178" s="48"/>
    </row>
    <row r="179" spans="1:5" s="22" customFormat="1" x14ac:dyDescent="0.25">
      <c r="A179" s="134"/>
      <c r="C179" s="47"/>
      <c r="D179" s="47"/>
      <c r="E179" s="48"/>
    </row>
    <row r="180" spans="1:5" s="22" customFormat="1" x14ac:dyDescent="0.25">
      <c r="A180" s="134"/>
      <c r="C180" s="47"/>
      <c r="D180" s="47"/>
      <c r="E180" s="48"/>
    </row>
    <row r="181" spans="1:5" s="22" customFormat="1" x14ac:dyDescent="0.25">
      <c r="A181" s="134"/>
      <c r="C181" s="47"/>
      <c r="D181" s="47"/>
      <c r="E181" s="48"/>
    </row>
    <row r="182" spans="1:5" s="22" customFormat="1" x14ac:dyDescent="0.25">
      <c r="A182" s="134"/>
      <c r="C182" s="47"/>
      <c r="D182" s="47"/>
      <c r="E182" s="48"/>
    </row>
    <row r="183" spans="1:5" s="22" customFormat="1" x14ac:dyDescent="0.25">
      <c r="A183" s="134"/>
      <c r="C183" s="47"/>
      <c r="D183" s="47"/>
      <c r="E183" s="48"/>
    </row>
    <row r="184" spans="1:5" s="22" customFormat="1" x14ac:dyDescent="0.25">
      <c r="A184" s="134"/>
      <c r="C184" s="47"/>
      <c r="D184" s="47"/>
      <c r="E184" s="48"/>
    </row>
    <row r="185" spans="1:5" s="22" customFormat="1" x14ac:dyDescent="0.25">
      <c r="A185" s="134"/>
      <c r="C185" s="47"/>
      <c r="D185" s="47"/>
      <c r="E185" s="48"/>
    </row>
    <row r="186" spans="1:5" s="22" customFormat="1" x14ac:dyDescent="0.25">
      <c r="A186" s="134"/>
      <c r="C186" s="47"/>
      <c r="D186" s="47"/>
      <c r="E186" s="48"/>
    </row>
    <row r="187" spans="1:5" s="22" customFormat="1" x14ac:dyDescent="0.25">
      <c r="A187" s="134"/>
      <c r="C187" s="47"/>
      <c r="D187" s="47"/>
      <c r="E187" s="48"/>
    </row>
    <row r="188" spans="1:5" s="22" customFormat="1" x14ac:dyDescent="0.25">
      <c r="A188" s="134"/>
      <c r="C188" s="47"/>
      <c r="D188" s="47"/>
      <c r="E188" s="48"/>
    </row>
    <row r="189" spans="1:5" s="22" customFormat="1" x14ac:dyDescent="0.25">
      <c r="A189" s="134"/>
      <c r="C189" s="47"/>
      <c r="D189" s="47"/>
      <c r="E189" s="48"/>
    </row>
    <row r="190" spans="1:5" s="22" customFormat="1" x14ac:dyDescent="0.25">
      <c r="A190" s="134"/>
      <c r="C190" s="47"/>
      <c r="D190" s="47"/>
      <c r="E190" s="48"/>
    </row>
    <row r="191" spans="1:5" s="22" customFormat="1" x14ac:dyDescent="0.25">
      <c r="A191" s="134"/>
      <c r="C191" s="47"/>
      <c r="D191" s="47"/>
      <c r="E191" s="48"/>
    </row>
    <row r="192" spans="1:5" s="22" customFormat="1" x14ac:dyDescent="0.25">
      <c r="A192" s="134"/>
      <c r="C192" s="47"/>
      <c r="D192" s="47"/>
      <c r="E192" s="48"/>
    </row>
    <row r="193" spans="1:5" s="22" customFormat="1" x14ac:dyDescent="0.25">
      <c r="A193" s="134"/>
      <c r="C193" s="47"/>
      <c r="D193" s="47"/>
      <c r="E193" s="48"/>
    </row>
    <row r="194" spans="1:5" s="22" customFormat="1" x14ac:dyDescent="0.25">
      <c r="A194" s="134"/>
      <c r="C194" s="47"/>
      <c r="D194" s="47"/>
      <c r="E194" s="48"/>
    </row>
    <row r="195" spans="1:5" s="22" customFormat="1" x14ac:dyDescent="0.25">
      <c r="A195" s="134"/>
      <c r="C195" s="47"/>
      <c r="D195" s="47"/>
      <c r="E195" s="48"/>
    </row>
    <row r="196" spans="1:5" s="22" customFormat="1" x14ac:dyDescent="0.25">
      <c r="A196" s="134"/>
      <c r="C196" s="47"/>
      <c r="D196" s="47"/>
      <c r="E196" s="48"/>
    </row>
    <row r="197" spans="1:5" s="22" customFormat="1" x14ac:dyDescent="0.25">
      <c r="A197" s="134"/>
      <c r="C197" s="47"/>
      <c r="D197" s="47"/>
      <c r="E197" s="48"/>
    </row>
    <row r="198" spans="1:5" s="22" customFormat="1" x14ac:dyDescent="0.25">
      <c r="A198" s="134"/>
      <c r="C198" s="47"/>
      <c r="D198" s="47"/>
      <c r="E198" s="48"/>
    </row>
    <row r="199" spans="1:5" s="22" customFormat="1" x14ac:dyDescent="0.25">
      <c r="A199" s="134"/>
      <c r="C199" s="47"/>
      <c r="D199" s="47"/>
      <c r="E199" s="48"/>
    </row>
    <row r="200" spans="1:5" s="22" customFormat="1" x14ac:dyDescent="0.25">
      <c r="A200" s="134"/>
      <c r="C200" s="47"/>
      <c r="D200" s="47"/>
      <c r="E200" s="48"/>
    </row>
    <row r="201" spans="1:5" s="22" customFormat="1" x14ac:dyDescent="0.25">
      <c r="A201" s="134"/>
      <c r="C201" s="47"/>
      <c r="D201" s="47"/>
      <c r="E201" s="48"/>
    </row>
    <row r="202" spans="1:5" s="22" customFormat="1" x14ac:dyDescent="0.25">
      <c r="A202" s="134"/>
      <c r="C202" s="47"/>
      <c r="D202" s="47"/>
      <c r="E202" s="48"/>
    </row>
    <row r="203" spans="1:5" s="22" customFormat="1" x14ac:dyDescent="0.25">
      <c r="A203" s="134"/>
      <c r="C203" s="47"/>
      <c r="D203" s="47"/>
      <c r="E203" s="48"/>
    </row>
    <row r="204" spans="1:5" s="22" customFormat="1" x14ac:dyDescent="0.25">
      <c r="A204" s="134"/>
      <c r="C204" s="47"/>
      <c r="D204" s="47"/>
      <c r="E204" s="48"/>
    </row>
    <row r="205" spans="1:5" s="22" customFormat="1" x14ac:dyDescent="0.25">
      <c r="A205" s="134"/>
      <c r="C205" s="47"/>
      <c r="D205" s="47"/>
      <c r="E205" s="48"/>
    </row>
    <row r="206" spans="1:5" s="22" customFormat="1" x14ac:dyDescent="0.25">
      <c r="A206" s="134"/>
      <c r="C206" s="47"/>
      <c r="D206" s="47"/>
      <c r="E206" s="48"/>
    </row>
    <row r="207" spans="1:5" s="22" customFormat="1" x14ac:dyDescent="0.25">
      <c r="A207" s="134"/>
      <c r="C207" s="47"/>
      <c r="D207" s="47"/>
      <c r="E207" s="48"/>
    </row>
    <row r="208" spans="1:5" s="22" customFormat="1" x14ac:dyDescent="0.25">
      <c r="A208" s="134"/>
      <c r="C208" s="40"/>
      <c r="D208" s="40"/>
      <c r="E208" s="40"/>
    </row>
  </sheetData>
  <sheetProtection selectLockedCells="1"/>
  <mergeCells count="3">
    <mergeCell ref="C5:E5"/>
    <mergeCell ref="C1:E1"/>
    <mergeCell ref="C2:E2"/>
  </mergeCells>
  <dataValidations count="1">
    <dataValidation type="list" allowBlank="1" showInputMessage="1" showErrorMessage="1" sqref="D7:D207">
      <formula1>$U$1:$U$3</formula1>
    </dataValidation>
  </dataValidations>
  <pageMargins left="0.511811024" right="0.511811024" top="0.78740157499999996" bottom="0.78740157499999996" header="0.31496062000000002" footer="0.31496062000000002"/>
  <pageSetup paperSize="9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/>
  <dimension ref="A1:AZ208"/>
  <sheetViews>
    <sheetView showGridLines="0" zoomScalePageLayoutView="90" workbookViewId="0"/>
  </sheetViews>
  <sheetFormatPr defaultColWidth="8.85546875" defaultRowHeight="30" customHeight="1" x14ac:dyDescent="0.25"/>
  <cols>
    <col min="1" max="1" width="26.7109375" style="93" customWidth="1"/>
    <col min="2" max="2" width="3.7109375" customWidth="1"/>
    <col min="3" max="3" width="47.28515625" customWidth="1"/>
    <col min="4" max="4" width="19.7109375" customWidth="1"/>
    <col min="5" max="5" width="22.42578125" customWidth="1"/>
    <col min="6" max="6" width="33.42578125" customWidth="1"/>
    <col min="7" max="7" width="31.7109375" customWidth="1"/>
    <col min="8" max="9" width="21.7109375" customWidth="1"/>
    <col min="10" max="10" width="24.28515625" customWidth="1"/>
    <col min="11" max="11" width="8.7109375" hidden="1" customWidth="1"/>
    <col min="12" max="12" width="15.28515625" hidden="1" customWidth="1"/>
    <col min="13" max="14" width="11.28515625" hidden="1" customWidth="1"/>
    <col min="15" max="17" width="18.42578125" hidden="1" customWidth="1"/>
    <col min="18" max="18" width="10.42578125" hidden="1" customWidth="1"/>
    <col min="19" max="19" width="8.7109375" hidden="1" customWidth="1"/>
    <col min="20" max="20" width="13.28515625" hidden="1" customWidth="1"/>
    <col min="21" max="22" width="20.42578125" hidden="1" customWidth="1"/>
    <col min="23" max="23" width="10.42578125" hidden="1" customWidth="1"/>
    <col min="24" max="26" width="10.28515625" hidden="1" customWidth="1"/>
    <col min="27" max="27" width="13.7109375" hidden="1" customWidth="1"/>
    <col min="28" max="28" width="15.7109375" hidden="1" customWidth="1"/>
    <col min="29" max="29" width="22.7109375" hidden="1" customWidth="1"/>
    <col min="30" max="34" width="8.7109375" hidden="1" customWidth="1"/>
    <col min="35" max="35" width="8.7109375" style="15" customWidth="1"/>
    <col min="36" max="36" width="13.85546875" style="16" bestFit="1" customWidth="1"/>
    <col min="37" max="37" width="16.7109375" style="16" bestFit="1" customWidth="1"/>
    <col min="38" max="38" width="20.5703125" style="16" bestFit="1" customWidth="1"/>
    <col min="39" max="40" width="29.42578125" style="16" bestFit="1" customWidth="1"/>
    <col min="41" max="51" width="8.85546875" style="16"/>
    <col min="52" max="52" width="8.85546875" style="2"/>
  </cols>
  <sheetData>
    <row r="1" spans="1:52" s="19" customFormat="1" ht="27" customHeight="1" x14ac:dyDescent="0.25">
      <c r="A1" s="91"/>
      <c r="C1" s="156" t="s">
        <v>192</v>
      </c>
      <c r="D1" s="157"/>
      <c r="E1" s="157"/>
      <c r="F1" s="157"/>
      <c r="G1" s="157"/>
      <c r="H1" s="157"/>
      <c r="I1" s="157"/>
      <c r="J1" s="158"/>
      <c r="AE1" s="19" t="s">
        <v>13</v>
      </c>
      <c r="AF1" s="19" t="str">
        <f>IF(ISERROR(
IF('Cad Outros'!E5="","",'Cad Outros'!E5)),"",IF('Cad Outros'!E5="","",'Cad Outros'!E5))</f>
        <v>Ensino fundamental</v>
      </c>
      <c r="AG1" s="19" t="str">
        <f>IF(ISERROR(
IF('Cad de Cargos'!C7="","",'Cad de Cargos'!C7)),"",IF('Cad de Cargos'!C7="","",'Cad de Cargos'!C7))</f>
        <v>Sócio</v>
      </c>
      <c r="AI1" s="49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1"/>
    </row>
    <row r="2" spans="1:52" s="19" customFormat="1" ht="15" x14ac:dyDescent="0.25">
      <c r="A2" s="91"/>
      <c r="C2" s="159" t="s">
        <v>193</v>
      </c>
      <c r="D2" s="160"/>
      <c r="E2" s="160"/>
      <c r="F2" s="160"/>
      <c r="G2" s="160"/>
      <c r="H2" s="160"/>
      <c r="I2" s="160"/>
      <c r="J2" s="161"/>
      <c r="AE2" s="19" t="s">
        <v>14</v>
      </c>
      <c r="AF2" s="19" t="str">
        <f>IF(ISERROR(
IF('Cad Outros'!E6="","",'Cad Outros'!E6)),"",IF('Cad Outros'!E6="","",'Cad Outros'!E6))</f>
        <v>Ensino médio</v>
      </c>
      <c r="AG2" s="19" t="str">
        <f>IF(ISERROR(
IF('Cad de Cargos'!C8="","",'Cad de Cargos'!C8)),"",IF('Cad de Cargos'!C8="","",'Cad de Cargos'!C8))</f>
        <v>Estoquista</v>
      </c>
      <c r="AI2" s="49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1"/>
    </row>
    <row r="3" spans="1:52" s="19" customFormat="1" ht="15" x14ac:dyDescent="0.25">
      <c r="A3" s="91"/>
      <c r="C3" s="52"/>
      <c r="D3" s="52"/>
      <c r="E3" s="52"/>
      <c r="F3" s="52"/>
      <c r="G3" s="52"/>
      <c r="H3" s="52"/>
      <c r="I3" s="52"/>
      <c r="J3" s="52"/>
      <c r="AF3" s="19" t="str">
        <f>IF(ISERROR(
IF('Cad Outros'!E7="","",'Cad Outros'!E7)),"",IF('Cad Outros'!E7="","",'Cad Outros'!E7))</f>
        <v>Superior completo</v>
      </c>
      <c r="AG3" s="19" t="str">
        <f>IF(ISERROR(
IF('Cad de Cargos'!C9="","",'Cad de Cargos'!C9)),"",IF('Cad de Cargos'!C9="","",'Cad de Cargos'!C9))</f>
        <v>Vendedor</v>
      </c>
      <c r="AI3" s="49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1"/>
    </row>
    <row r="4" spans="1:52" s="18" customFormat="1" ht="15" x14ac:dyDescent="0.25">
      <c r="A4" s="91"/>
      <c r="C4" s="153" t="s">
        <v>12</v>
      </c>
      <c r="D4" s="154"/>
      <c r="E4" s="154"/>
      <c r="F4" s="154"/>
      <c r="G4" s="154"/>
      <c r="H4" s="154"/>
      <c r="I4" s="154"/>
      <c r="J4" s="155"/>
      <c r="U4" s="31"/>
      <c r="V4" s="27"/>
      <c r="AF4" s="18" t="str">
        <f>IF(ISERROR(
IF('Cad Outros'!E9="","",'Cad Outros'!E9)),"",IF('Cad Outros'!E9="","",'Cad Outros'!E9))</f>
        <v>Pós-graduação completa</v>
      </c>
      <c r="AG4" s="18" t="str">
        <f>IF(ISERROR(
IF('Cad de Cargos'!C11="","",'Cad de Cargos'!C11)),"",IF('Cad de Cargos'!C11="","",'Cad de Cargos'!C11))</f>
        <v/>
      </c>
      <c r="AI4" s="29"/>
      <c r="AJ4" s="162" t="s">
        <v>196</v>
      </c>
      <c r="AK4" s="163"/>
      <c r="AL4" s="163"/>
      <c r="AM4" s="163"/>
      <c r="AN4" s="164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26"/>
    </row>
    <row r="5" spans="1:52" s="58" customFormat="1" ht="15.75" x14ac:dyDescent="0.25">
      <c r="A5" s="92"/>
      <c r="C5" s="107" t="s">
        <v>56</v>
      </c>
      <c r="D5" s="108" t="s">
        <v>6</v>
      </c>
      <c r="E5" s="108" t="s">
        <v>125</v>
      </c>
      <c r="F5" s="108" t="s">
        <v>7</v>
      </c>
      <c r="G5" s="108" t="s">
        <v>8</v>
      </c>
      <c r="H5" s="108" t="s">
        <v>9</v>
      </c>
      <c r="I5" s="108" t="s">
        <v>10</v>
      </c>
      <c r="J5" s="109" t="s">
        <v>11</v>
      </c>
      <c r="L5" s="36" t="s">
        <v>139</v>
      </c>
      <c r="M5" s="36" t="s">
        <v>102</v>
      </c>
      <c r="N5" s="36" t="s">
        <v>126</v>
      </c>
      <c r="O5" s="36" t="s">
        <v>127</v>
      </c>
      <c r="P5" s="36" t="str">
        <f>"aux gráfico faixa etária "&amp;'Cad Iniciais'!$D$6</f>
        <v>aux gráfico faixa etária 2018</v>
      </c>
      <c r="Q5" s="36" t="str">
        <f>"aux gráfico func no início de "&amp;'Cad Iniciais'!$D$6</f>
        <v>aux gráfico func no início de 2018</v>
      </c>
      <c r="R5" s="59" t="s">
        <v>54</v>
      </c>
      <c r="S5" s="59" t="s">
        <v>55</v>
      </c>
      <c r="T5" s="59" t="s">
        <v>138</v>
      </c>
      <c r="U5" s="36" t="s">
        <v>134</v>
      </c>
      <c r="V5" s="36" t="s">
        <v>135</v>
      </c>
      <c r="W5" s="36" t="s">
        <v>98</v>
      </c>
      <c r="X5" s="36" t="s">
        <v>99</v>
      </c>
      <c r="Y5" s="36" t="s">
        <v>100</v>
      </c>
      <c r="Z5" s="36" t="s">
        <v>101</v>
      </c>
      <c r="AA5" s="36" t="str">
        <f>"total de func em "&amp;'Cad Iniciais'!$D$6</f>
        <v>total de func em 2018</v>
      </c>
      <c r="AB5" s="36" t="str">
        <f>"total de func no início de "&amp;'Cad Iniciais'!$D$6</f>
        <v>total de func no início de 2018</v>
      </c>
      <c r="AC5" s="59" t="s">
        <v>97</v>
      </c>
      <c r="AF5" s="58" t="str">
        <f>IF(ISERROR(
IF('Cad Outros'!E10="","",'Cad Outros'!E10)),"",IF('Cad Outros'!E10="","",'Cad Outros'!E10))</f>
        <v>Pós-graduação incompleta</v>
      </c>
      <c r="AG5" s="58" t="str">
        <f>IF(ISERROR(
IF('Cad de Cargos'!C12="","",'Cad de Cargos'!C12)),"",IF('Cad de Cargos'!C12="","",'Cad de Cargos'!C12))</f>
        <v/>
      </c>
      <c r="AI5" s="60"/>
      <c r="AJ5" s="110" t="s">
        <v>179</v>
      </c>
      <c r="AK5" s="111" t="s">
        <v>197</v>
      </c>
      <c r="AL5" s="111" t="s">
        <v>198</v>
      </c>
      <c r="AM5" s="111" t="s">
        <v>199</v>
      </c>
      <c r="AN5" s="112" t="s">
        <v>200</v>
      </c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26"/>
    </row>
    <row r="6" spans="1:52" s="18" customFormat="1" x14ac:dyDescent="0.25">
      <c r="A6" s="91"/>
      <c r="C6" s="54" t="s">
        <v>194</v>
      </c>
      <c r="D6" s="54" t="s">
        <v>14</v>
      </c>
      <c r="E6" s="55">
        <v>29440</v>
      </c>
      <c r="F6" s="54" t="s">
        <v>27</v>
      </c>
      <c r="G6" s="54" t="s">
        <v>191</v>
      </c>
      <c r="H6" s="55">
        <v>43070</v>
      </c>
      <c r="I6" s="56">
        <v>43190</v>
      </c>
      <c r="J6" s="114" t="str">
        <f ca="1">IF(ISERROR(
IF(I6="","",R6&amp;" anos e "&amp;S6&amp;" meses")),"",IF(I6="","",R6&amp;" anos e "&amp;S6&amp;" meses"))</f>
        <v>0 anos e 4 meses</v>
      </c>
      <c r="L6" s="18" t="str">
        <f>IF(ISERROR(
IF(G6="","",VLOOKUP(C6,Promoções!$C$6:$F$2006,4,0))),G6,IF(G6="","",VLOOKUP(C6,Promoções!$C$6:$F$2006,4,0)))</f>
        <v>Estoquista</v>
      </c>
      <c r="M6" s="18" t="str">
        <f>IF(ISERROR(
IF(L6="","",VLOOKUP(L6,'Cad de Cargos'!$C$7:$D$207,2,0))),"",IF(L6="","",VLOOKUP(L6,'Cad de Cargos'!$C$7:$D$207,2,0)))</f>
        <v>Operacional</v>
      </c>
      <c r="N6" s="28">
        <f t="shared" ref="N6:N68" ca="1" si="0">IF(ISERROR(
IF(E6="","",ROUND((TODAY()-E6)/365,0))),"",IF(E6="","",ROUND((TODAY()-E6)/365,0)))</f>
        <v>41</v>
      </c>
      <c r="O6" s="32" t="str">
        <f ca="1">IF(ISERROR(
IF(N6="","",IF(N6&gt;60,"Mais de 60 anos",IF(N6&gt;54,"54 a 60 anos",IF(N6&gt;44,"44 a 53 anos",IF(N6&gt;34,"34 a 43 anos",IF(N6&gt;24,"24 a 33 anos","18 a 23 anos"))))))),"",IF(N6="","",IF(N6&gt;60,"Mais de 60 anos",IF(N6&gt;54,"54 a 60 anos",IF(N6&gt;44,"44 a 53 anos",IF(N6&gt;34,"34 a 43 anos",IF(N6&gt;24,"24 a 33 anos","18 a 23 anos")))))))</f>
        <v>34 a 43 anos</v>
      </c>
      <c r="P6" s="32">
        <f>IF(ISERROR(
IF(W6="","",IF(AND(W6&lt;='Cad Iniciais'!$D$6,Y6&gt;'Cad Iniciais'!$D$6),1,0))),"",IF(W6="","",IF(AND(W6&lt;='Cad Iniciais'!$D$6,Y6&gt;'Cad Iniciais'!$D$6),1,0)))</f>
        <v>0</v>
      </c>
      <c r="Q6" s="32">
        <f>IF(ISERROR(
IF(W6="","",IF(AND(W6&lt;=('Cad Iniciais'!$D$6-1),Y6&gt;'Cad Iniciais'!$D$6-1),1,0))),"",IF(W6="","",IF(W6="","",IF(AND(W6&lt;=('Cad Iniciais'!$D$6-1),Y6&gt;'Cad Iniciais'!$D$6-1),1,0))))</f>
        <v>1</v>
      </c>
      <c r="R6" s="26">
        <f t="shared" ref="R6:R68" ca="1" si="1">IF(ISERROR(
IF(I6="","",IF(I6="Ativo",TRUNC((TODAY()-H6)/30/12,0),TRUNC((I6-H6)/30/12,0)))),"",IF(I6="","",IF(I6="Ativo",TRUNC((TODAY()-H6)/30/12,0),TRUNC((I6-H6)/30/12,0))))</f>
        <v>0</v>
      </c>
      <c r="S6" s="26">
        <f t="shared" ref="S6:S68" ca="1" si="2">IF(ISERROR(
IF(I6="","",IF(I6="Ativo",TRUNC(MOD((TODAY()-H6)/30,12),0),TRUNC(MOD((I6-H6)/30,12),0)))),"",IF(I6="","",IF(I6="Ativo",TRUNC(MOD((TODAY()-H6)/30,12),0),TRUNC(MOD((I6-H6)/30,12),0))))</f>
        <v>4</v>
      </c>
      <c r="T6" s="26">
        <f ca="1">IF(ISERROR(
(R6*12+S6)),"",(R6*12+S6))</f>
        <v>4</v>
      </c>
      <c r="U6" s="26" t="str">
        <f>IF(ISERROR(
IF(H6="","",IF(YEAR(H6)&lt;='Cad Iniciais'!$D$6,"SIM",""))),"",IF(H6="","",IF(YEAR(H6)&lt;='Cad Iniciais'!$D$6,"SIM","")))</f>
        <v>SIM</v>
      </c>
      <c r="V6" s="26" t="str">
        <f ca="1">IF(ISERROR(
IF(H6="","",IF(AND(YEAR(H6)='Cad Iniciais'!$D$6,I6="Ativo",TODAY()-H6&gt;90),"SIM",IF(AND(YEAR(H6)='Cad Iniciais'!$D$6,I6-H6&gt;90),"SIM","")))),"",IF(H6="","",IF(AND(YEAR(H6)='Cad Iniciais'!$D$6,I6="Ativo",TODAY()-H6&gt;90),"SIM",IF(AND(YEAR(H6)='Cad Iniciais'!$D$6,I6-H6&gt;90),"SIM",""))))</f>
        <v/>
      </c>
      <c r="W6" s="31">
        <f t="shared" ref="W6:W68" si="3">IF(ISERROR(
IF(H6="","",YEAR(H6))),"",IF(H6="","",YEAR(H6)))</f>
        <v>2017</v>
      </c>
      <c r="X6" s="31">
        <f t="shared" ref="X6:X68" si="4">IF(ISERROR(
IF(H6="","",MONTH(H6))),"",IF(H6="","",MONTH(H6)))</f>
        <v>12</v>
      </c>
      <c r="Y6" s="31">
        <f t="shared" ref="Y6:Y68" si="5">IF(ISERROR(
IF(I6="","",YEAR(I6))),"",IF(I6="","",YEAR(I6)))</f>
        <v>2018</v>
      </c>
      <c r="Z6" s="31">
        <f t="shared" ref="Z6:Z68" si="6">IF(ISERROR(
IF(OR(I6="",I6="Ativo"),"",MONTH(I6))),"",IF(OR(I6="",I6="Ativo"),"",MONTH(I6)))</f>
        <v>3</v>
      </c>
      <c r="AA6" s="26">
        <f>IF(ISERROR(
IF(W6="","",IF(AND(W6&lt;='Cad Iniciais'!$D$6,Y6&gt;'Cad Iniciais'!$D$6),1,0))),"",IF(W6="","",IF(AND(W6&lt;='Cad Iniciais'!$D$6,Y6&gt;'Cad Iniciais'!$D$6),1,0)))</f>
        <v>0</v>
      </c>
      <c r="AB6" s="26">
        <f>IF(ISERROR(
IF(W6="","",IF(AND(W6&lt;=('Cad Iniciais'!$D$6-1),Y6&gt;'Cad Iniciais'!$D$6-1),1,0))),"",IF(W6="","",IF(W6="","",IF(AND(W6&lt;=('Cad Iniciais'!$D$6-1),Y6&gt;'Cad Iniciais'!$D$6-1),1,0))))</f>
        <v>1</v>
      </c>
      <c r="AC6" s="33" t="str">
        <f>IF(ISERROR(
IF(I6="Ativo","",VLOOKUP(C6,Demissões!$C$6:$E$206,3,0))),"",IF(I6="Ativo","",VLOOKUP(C6,Demissões!$C$6:$E$206,3,0)))</f>
        <v>Dispensa sem justa causa</v>
      </c>
      <c r="AF6" s="18" t="str">
        <f>IF(ISERROR(
IF('Cad Outros'!E11="","",'Cad Outros'!E11)),"",IF('Cad Outros'!E11="","",'Cad Outros'!E11))</f>
        <v>Mestre</v>
      </c>
      <c r="AG6" s="18" t="str">
        <f>IF(ISERROR(
IF('Cad de Cargos'!C13="","",'Cad de Cargos'!C13)),"",IF('Cad de Cargos'!C13="","",'Cad de Cargos'!C13))</f>
        <v/>
      </c>
      <c r="AI6" s="29"/>
      <c r="AJ6" s="116">
        <f>IF(C6="","",COUNTIF(Absenteismo!$D$6:$D$1005,'Cad de Funcionários'!C6))</f>
        <v>0</v>
      </c>
      <c r="AK6" s="116">
        <f>IF($C6="","",COUNTIFS(Absenteismo!$D$6:$D$1005,'Cad de Funcionários'!$C6,Absenteismo!$E$6:$E$1005,"Sim"))</f>
        <v>0</v>
      </c>
      <c r="AL6" s="116">
        <f>IF($C6="","",COUNTIFS(Absenteismo!$D$6:$D$1005,'Cad de Funcionários'!$C6,Absenteismo!$E$6:$E$1005,"Não"))</f>
        <v>0</v>
      </c>
      <c r="AM6" s="116">
        <f>IF($C6="","",COUNTIFS(Absenteismo!$D$6:$D$1005,'Cad de Funcionários'!$C6,Absenteismo!$E$6:$E$1005,"Sim",Absenteismo!$F$6:$F$1005,"Sim"))</f>
        <v>0</v>
      </c>
      <c r="AN6" s="116">
        <f>IF($C6="","",COUNTIFS(Absenteismo!$D$6:$D$1005,'Cad de Funcionários'!$C6,Absenteismo!$E$6:$E$1005,"Sim",Absenteismo!$F$6:$F$1005,"Não"))</f>
        <v>0</v>
      </c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26"/>
    </row>
    <row r="7" spans="1:52" s="18" customFormat="1" ht="15" x14ac:dyDescent="0.25">
      <c r="A7" s="91"/>
      <c r="C7" s="54" t="s">
        <v>195</v>
      </c>
      <c r="D7" s="54" t="s">
        <v>13</v>
      </c>
      <c r="E7" s="55">
        <v>28653</v>
      </c>
      <c r="F7" s="54" t="s">
        <v>29</v>
      </c>
      <c r="G7" s="54" t="s">
        <v>140</v>
      </c>
      <c r="H7" s="55">
        <v>42891</v>
      </c>
      <c r="I7" s="56" t="str">
        <f>IF(ISERROR(
IF(C7="","",IFERROR(VLOOKUP(C7,Demissões!$C$6:$D$206,2,0),"Ativo"))),"",IF(C7="","",IFERROR(VLOOKUP(C7,Demissões!$C$6:$D$206,2,0),"Ativo")))</f>
        <v>Ativo</v>
      </c>
      <c r="J7" s="114" t="str">
        <f ca="1">IF(ISERROR(
IF(I7="","",R7&amp;" anos e "&amp;S7&amp;" meses")),"",IF(I7="","",R7&amp;" anos e "&amp;S7&amp;" meses"))</f>
        <v>4 anos e 7 meses</v>
      </c>
      <c r="L7" s="18" t="str">
        <f>IF(ISERROR(
IF(G7="","",VLOOKUP(C7,Promoções!$C$6:$F$2006,4,0))),G7,IF(G7="","",VLOOKUP(C7,Promoções!$C$6:$F$2006,4,0)))</f>
        <v>Sócio</v>
      </c>
      <c r="M7" s="18" t="str">
        <f>IF(ISERROR(
IF(L7="","",VLOOKUP(L7,'Cad de Cargos'!$C$7:$D$207,2,0))),"",IF(L7="","",VLOOKUP(L7,'Cad de Cargos'!$C$7:$D$207,2,0)))</f>
        <v>Diretoria</v>
      </c>
      <c r="N7" s="28">
        <f t="shared" ca="1" si="0"/>
        <v>44</v>
      </c>
      <c r="O7" s="32" t="str">
        <f t="shared" ref="O7:O69" ca="1" si="7">IF(ISERROR(
IF(N7="","",IF(N7&gt;60,"Mais de 60 anos",IF(N7&gt;54,"54 a 60 anos",IF(N7&gt;44,"44 a 53 anos",IF(N7&gt;34,"34 a 43 anos",IF(N7&gt;24,"24 a 33 anos","18 a 23 anos"))))))),"",IF(N7="","",IF(N7&gt;60,"Mais de 60 anos",IF(N7&gt;54,"54 a 60 anos",IF(N7&gt;44,"44 a 53 anos",IF(N7&gt;34,"34 a 43 anos",IF(N7&gt;24,"24 a 33 anos","18 a 23 anos")))))))</f>
        <v>34 a 43 anos</v>
      </c>
      <c r="P7" s="32">
        <f>IF(ISERROR(
IF(W7="","",IF(AND(W7&lt;='Cad Iniciais'!$D$6,Y7&gt;'Cad Iniciais'!$D$6),1,0))),"",IF(W7="","",IF(AND(W7&lt;='Cad Iniciais'!$D$6,Y7&gt;'Cad Iniciais'!$D$6),1,0)))</f>
        <v>1</v>
      </c>
      <c r="Q7" s="32">
        <f>IF(ISERROR(
IF(W7="","",IF(AND(W7&lt;=('Cad Iniciais'!$D$6-1),Y7&gt;'Cad Iniciais'!$D$6-1),1,0))),"",IF(W7="","",IF(W7="","",IF(AND(W7&lt;=('Cad Iniciais'!$D$6-1),Y7&gt;'Cad Iniciais'!$D$6-1),1,0))))</f>
        <v>1</v>
      </c>
      <c r="R7" s="26">
        <f t="shared" ca="1" si="1"/>
        <v>4</v>
      </c>
      <c r="S7" s="26">
        <f t="shared" ca="1" si="2"/>
        <v>7</v>
      </c>
      <c r="T7" s="26">
        <f t="shared" ref="T7:T69" ca="1" si="8">IF(ISERROR(
(R7*12+S7)),"",(R7*12+S7))</f>
        <v>55</v>
      </c>
      <c r="U7" s="26" t="str">
        <f>IF(ISERROR(
IF(H7="","",IF(YEAR(H7)&lt;='Cad Iniciais'!$D$6,"SIM",""))),"",IF(H7="","",IF(YEAR(H7)&lt;='Cad Iniciais'!$D$6,"SIM","")))</f>
        <v>SIM</v>
      </c>
      <c r="V7" s="26" t="str">
        <f ca="1">IF(ISERROR(
IF(H7="","",IF(AND(YEAR(H7)='Cad Iniciais'!$D$6,I7="Ativo",TODAY()-H7&gt;90),"SIM",IF(AND(YEAR(H7)='Cad Iniciais'!$D$6,I7-H7&gt;90),"SIM","")))),"",IF(H7="","",IF(AND(YEAR(H7)='Cad Iniciais'!$D$6,I7="Ativo",TODAY()-H7&gt;90),"SIM",IF(AND(YEAR(H7)='Cad Iniciais'!$D$6,I7-H7&gt;90),"SIM",""))))</f>
        <v/>
      </c>
      <c r="W7" s="31">
        <f t="shared" si="3"/>
        <v>2017</v>
      </c>
      <c r="X7" s="31">
        <f t="shared" si="4"/>
        <v>6</v>
      </c>
      <c r="Y7" s="31" t="str">
        <f t="shared" si="5"/>
        <v/>
      </c>
      <c r="Z7" s="31" t="str">
        <f t="shared" si="6"/>
        <v/>
      </c>
      <c r="AA7" s="26">
        <f>IF(ISERROR(
IF(W7="","",IF(AND(W7&lt;='Cad Iniciais'!$D$6,Y7&gt;'Cad Iniciais'!$D$6),1,0))),"",IF(W7="","",IF(AND(W7&lt;='Cad Iniciais'!$D$6,Y7&gt;'Cad Iniciais'!$D$6),1,0)))</f>
        <v>1</v>
      </c>
      <c r="AB7" s="26">
        <f>IF(ISERROR(
IF(W7="","",IF(AND(W7&lt;=('Cad Iniciais'!$D$6-1),Y7&gt;'Cad Iniciais'!$D$6-1),1,0))),"",IF(W7="","",IF(W7="","",IF(AND(W7&lt;=('Cad Iniciais'!$D$6-1),Y7&gt;'Cad Iniciais'!$D$6-1),1,0))))</f>
        <v>1</v>
      </c>
      <c r="AC7" s="33" t="str">
        <f>IF(ISERROR(
IF(I7="Ativo","",VLOOKUP(C7,Demissões!$C$6:$E$206,3,0))),"",IF(I7="Ativo","",VLOOKUP(C7,Demissões!$C$6:$E$206,3,0)))</f>
        <v/>
      </c>
      <c r="AF7" s="18" t="str">
        <f>IF(ISERROR(
IF('Cad Outros'!E12="","",'Cad Outros'!E12)),"",IF('Cad Outros'!E12="","",'Cad Outros'!E12))</f>
        <v>Doutor</v>
      </c>
      <c r="AG7" s="18" t="str">
        <f>IF(ISERROR(
IF('Cad de Cargos'!C14="","",'Cad de Cargos'!C14)),"",IF('Cad de Cargos'!C14="","",'Cad de Cargos'!C14))</f>
        <v/>
      </c>
      <c r="AI7" s="29"/>
      <c r="AJ7" s="116">
        <f>IF(C7="","",COUNTIF(Absenteismo!$D$6:$D$1005,'Cad de Funcionários'!C7))</f>
        <v>0</v>
      </c>
      <c r="AK7" s="116">
        <f>IF($C7="","",COUNTIFS(Absenteismo!$D$6:$D$1005,'Cad de Funcionários'!$C7,Absenteismo!$E$6:$E$1005,"Sim"))</f>
        <v>0</v>
      </c>
      <c r="AL7" s="116">
        <f>IF($C7="","",COUNTIFS(Absenteismo!$D$6:$D$1005,'Cad de Funcionários'!$C7,Absenteismo!$E$6:$E$1005,"Não"))</f>
        <v>0</v>
      </c>
      <c r="AM7" s="116">
        <f>IF($C7="","",COUNTIFS(Absenteismo!$D$6:$D$1005,'Cad de Funcionários'!$C7,Absenteismo!$E$6:$E$1005,"Sim",Absenteismo!$F$6:$F$1005,"Sim"))</f>
        <v>0</v>
      </c>
      <c r="AN7" s="116">
        <f>IF($C7="","",COUNTIFS(Absenteismo!$D$6:$D$1005,'Cad de Funcionários'!$C7,Absenteismo!$E$6:$E$1005,"Sim",Absenteismo!$F$6:$F$1005,"Não"))</f>
        <v>0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26"/>
    </row>
    <row r="8" spans="1:52" s="18" customFormat="1" ht="15" x14ac:dyDescent="0.25">
      <c r="A8" s="91"/>
      <c r="C8" s="47" t="s">
        <v>211</v>
      </c>
      <c r="D8" s="47" t="s">
        <v>13</v>
      </c>
      <c r="E8" s="57">
        <v>29106</v>
      </c>
      <c r="F8" s="47" t="s">
        <v>26</v>
      </c>
      <c r="G8" s="47" t="s">
        <v>190</v>
      </c>
      <c r="H8" s="57">
        <v>42956</v>
      </c>
      <c r="I8" s="57" t="s">
        <v>183</v>
      </c>
      <c r="J8" s="114" t="str">
        <f t="shared" ref="J8:J70" ca="1" si="9">IF(ISERROR(
IF(I8="","",R8&amp;" anos e "&amp;S8&amp;" meses")),"",IF(I8="","",R8&amp;" anos e "&amp;S8&amp;" meses"))</f>
        <v>4 anos e 5 meses</v>
      </c>
      <c r="L8" s="18" t="str">
        <f>IF(ISERROR(
IF(G8="","",VLOOKUP(C8,Promoções!$C$6:$F$2006,4,0))),G8,IF(G8="","",VLOOKUP(C8,Promoções!$C$6:$F$2006,4,0)))</f>
        <v>Estoquista</v>
      </c>
      <c r="M8" s="18" t="str">
        <f>IF(ISERROR(
IF(L8="","",VLOOKUP(L8,'Cad de Cargos'!$C$7:$D$207,2,0))),"",IF(L8="","",VLOOKUP(L8,'Cad de Cargos'!$C$7:$D$207,2,0)))</f>
        <v>Operacional</v>
      </c>
      <c r="N8" s="28">
        <f t="shared" ca="1" si="0"/>
        <v>42</v>
      </c>
      <c r="O8" s="32" t="str">
        <f t="shared" ca="1" si="7"/>
        <v>34 a 43 anos</v>
      </c>
      <c r="P8" s="32">
        <f>IF(ISERROR(
IF(W8="","",IF(AND(W8&lt;='Cad Iniciais'!$D$6,Y8&gt;'Cad Iniciais'!$D$6),1,0))),"",IF(W8="","",IF(AND(W8&lt;='Cad Iniciais'!$D$6,Y8&gt;'Cad Iniciais'!$D$6),1,0)))</f>
        <v>1</v>
      </c>
      <c r="Q8" s="32">
        <f>IF(ISERROR(
IF(W8="","",IF(AND(W8&lt;=('Cad Iniciais'!$D$6-1),Y8&gt;'Cad Iniciais'!$D$6-1),1,0))),"",IF(W8="","",IF(W8="","",IF(AND(W8&lt;=('Cad Iniciais'!$D$6-1),Y8&gt;'Cad Iniciais'!$D$6-1),1,0))))</f>
        <v>1</v>
      </c>
      <c r="R8" s="26">
        <f t="shared" ca="1" si="1"/>
        <v>4</v>
      </c>
      <c r="S8" s="26">
        <f t="shared" ca="1" si="2"/>
        <v>5</v>
      </c>
      <c r="T8" s="26">
        <f t="shared" ca="1" si="8"/>
        <v>53</v>
      </c>
      <c r="U8" s="26" t="str">
        <f>IF(ISERROR(
IF(H8="","",IF(YEAR(H8)&lt;='Cad Iniciais'!$D$6,"SIM",""))),"",IF(H8="","",IF(YEAR(H8)&lt;='Cad Iniciais'!$D$6,"SIM","")))</f>
        <v>SIM</v>
      </c>
      <c r="V8" s="26" t="str">
        <f ca="1">IF(ISERROR(
IF(H8="","",IF(AND(YEAR(H8)='Cad Iniciais'!$D$6,I8="Ativo",TODAY()-H8&gt;90),"SIM",IF(AND(YEAR(H8)='Cad Iniciais'!$D$6,I8-H8&gt;90),"SIM","")))),"",IF(H8="","",IF(AND(YEAR(H8)='Cad Iniciais'!$D$6,I8="Ativo",TODAY()-H8&gt;90),"SIM",IF(AND(YEAR(H8)='Cad Iniciais'!$D$6,I8-H8&gt;90),"SIM",""))))</f>
        <v/>
      </c>
      <c r="W8" s="31">
        <f t="shared" si="3"/>
        <v>2017</v>
      </c>
      <c r="X8" s="31">
        <f t="shared" si="4"/>
        <v>8</v>
      </c>
      <c r="Y8" s="31" t="str">
        <f t="shared" si="5"/>
        <v/>
      </c>
      <c r="Z8" s="31" t="str">
        <f t="shared" si="6"/>
        <v/>
      </c>
      <c r="AA8" s="26">
        <f>IF(ISERROR(
IF(W8="","",IF(AND(W8&lt;='Cad Iniciais'!$D$6,Y8&gt;'Cad Iniciais'!$D$6),1,0))),"",IF(W8="","",IF(AND(W8&lt;='Cad Iniciais'!$D$6,Y8&gt;'Cad Iniciais'!$D$6),1,0)))</f>
        <v>1</v>
      </c>
      <c r="AB8" s="26">
        <f>IF(ISERROR(
IF(W8="","",IF(AND(W8&lt;=('Cad Iniciais'!$D$6-1),Y8&gt;'Cad Iniciais'!$D$6-1),1,0))),"",IF(W8="","",IF(W8="","",IF(AND(W8&lt;=('Cad Iniciais'!$D$6-1),Y8&gt;'Cad Iniciais'!$D$6-1),1,0))))</f>
        <v>1</v>
      </c>
      <c r="AC8" s="33" t="str">
        <f>IF(ISERROR(
IF(I8="Ativo","",VLOOKUP(C8,Demissões!$C$6:$E$206,3,0))),"",IF(I8="Ativo","",VLOOKUP(C8,Demissões!$C$6:$E$206,3,0)))</f>
        <v/>
      </c>
      <c r="AG8" s="18" t="str">
        <f>IF(ISERROR(
IF('Cad de Cargos'!C15="","",'Cad de Cargos'!C15)),"",IF('Cad de Cargos'!C15="","",'Cad de Cargos'!C15))</f>
        <v/>
      </c>
      <c r="AI8" s="29"/>
      <c r="AJ8" s="116">
        <f>IF(C8="","",COUNTIF(Absenteismo!$D$6:$D$1005,'Cad de Funcionários'!C8))</f>
        <v>0</v>
      </c>
      <c r="AK8" s="116">
        <f>IF($C8="","",COUNTIFS(Absenteismo!$D$6:$D$1005,'Cad de Funcionários'!$C8,Absenteismo!$E$6:$E$1005,"Sim"))</f>
        <v>0</v>
      </c>
      <c r="AL8" s="116">
        <f>IF($C8="","",COUNTIFS(Absenteismo!$D$6:$D$1005,'Cad de Funcionários'!$C8,Absenteismo!$E$6:$E$1005,"Não"))</f>
        <v>0</v>
      </c>
      <c r="AM8" s="116">
        <f>IF($C8="","",COUNTIFS(Absenteismo!$D$6:$D$1005,'Cad de Funcionários'!$C8,Absenteismo!$E$6:$E$1005,"Sim",Absenteismo!$F$6:$F$1005,"Sim"))</f>
        <v>0</v>
      </c>
      <c r="AN8" s="116">
        <f>IF($C8="","",COUNTIFS(Absenteismo!$D$6:$D$1005,'Cad de Funcionários'!$C8,Absenteismo!$E$6:$E$1005,"Sim",Absenteismo!$F$6:$F$1005,"Não"))</f>
        <v>0</v>
      </c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26"/>
    </row>
    <row r="9" spans="1:52" s="18" customFormat="1" ht="15" x14ac:dyDescent="0.25">
      <c r="A9" s="91"/>
      <c r="C9" s="47"/>
      <c r="D9" s="47"/>
      <c r="E9" s="57"/>
      <c r="F9" s="47"/>
      <c r="G9" s="47"/>
      <c r="H9" s="57"/>
      <c r="I9" s="57"/>
      <c r="J9" s="114" t="str">
        <f t="shared" si="9"/>
        <v/>
      </c>
      <c r="L9" s="18" t="str">
        <f>IF(ISERROR(
IF(G9="","",VLOOKUP(C9,Promoções!$C$6:$F$2006,4,0))),G9,IF(G9="","",VLOOKUP(C9,Promoções!$C$6:$F$2006,4,0)))</f>
        <v/>
      </c>
      <c r="M9" s="18" t="str">
        <f>IF(ISERROR(
IF(L9="","",VLOOKUP(L9,'Cad de Cargos'!$C$7:$D$207,2,0))),"",IF(L9="","",VLOOKUP(L9,'Cad de Cargos'!$C$7:$D$207,2,0)))</f>
        <v/>
      </c>
      <c r="N9" s="28" t="str">
        <f t="shared" ca="1" si="0"/>
        <v/>
      </c>
      <c r="O9" s="32" t="str">
        <f t="shared" ca="1" si="7"/>
        <v/>
      </c>
      <c r="P9" s="32" t="str">
        <f>IF(ISERROR(
IF(W9="","",IF(AND(W9&lt;='Cad Iniciais'!$D$6,Y9&gt;'Cad Iniciais'!$D$6),1,0))),"",IF(W9="","",IF(AND(W9&lt;='Cad Iniciais'!$D$6,Y9&gt;'Cad Iniciais'!$D$6),1,0)))</f>
        <v/>
      </c>
      <c r="Q9" s="32" t="str">
        <f>IF(ISERROR(
IF(W9="","",IF(AND(W9&lt;=('Cad Iniciais'!$D$6-1),Y9&gt;'Cad Iniciais'!$D$6-1),1,0))),"",IF(W9="","",IF(W9="","",IF(AND(W9&lt;=('Cad Iniciais'!$D$6-1),Y9&gt;'Cad Iniciais'!$D$6-1),1,0))))</f>
        <v/>
      </c>
      <c r="R9" s="26" t="str">
        <f t="shared" ca="1" si="1"/>
        <v/>
      </c>
      <c r="S9" s="26" t="str">
        <f t="shared" ca="1" si="2"/>
        <v/>
      </c>
      <c r="T9" s="26" t="str">
        <f t="shared" ca="1" si="8"/>
        <v/>
      </c>
      <c r="U9" s="26" t="str">
        <f>IF(ISERROR(
IF(H9="","",IF(YEAR(H9)&lt;='Cad Iniciais'!$D$6,"SIM",""))),"",IF(H9="","",IF(YEAR(H9)&lt;='Cad Iniciais'!$D$6,"SIM","")))</f>
        <v/>
      </c>
      <c r="V9" s="26" t="str">
        <f ca="1">IF(ISERROR(
IF(H9="","",IF(AND(YEAR(H9)='Cad Iniciais'!$D$6,I9="Ativo",TODAY()-H9&gt;90),"SIM",IF(AND(YEAR(H9)='Cad Iniciais'!$D$6,I9-H9&gt;90),"SIM","")))),"",IF(H9="","",IF(AND(YEAR(H9)='Cad Iniciais'!$D$6,I9="Ativo",TODAY()-H9&gt;90),"SIM",IF(AND(YEAR(H9)='Cad Iniciais'!$D$6,I9-H9&gt;90),"SIM",""))))</f>
        <v/>
      </c>
      <c r="W9" s="31" t="str">
        <f t="shared" si="3"/>
        <v/>
      </c>
      <c r="X9" s="31" t="str">
        <f t="shared" si="4"/>
        <v/>
      </c>
      <c r="Y9" s="31" t="str">
        <f t="shared" si="5"/>
        <v/>
      </c>
      <c r="Z9" s="31" t="str">
        <f t="shared" si="6"/>
        <v/>
      </c>
      <c r="AA9" s="26" t="str">
        <f>IF(ISERROR(
IF(W9="","",IF(AND(W9&lt;='Cad Iniciais'!$D$6,Y9&gt;'Cad Iniciais'!$D$6),1,0))),"",IF(W9="","",IF(AND(W9&lt;='Cad Iniciais'!$D$6,Y9&gt;'Cad Iniciais'!$D$6),1,0)))</f>
        <v/>
      </c>
      <c r="AB9" s="26" t="str">
        <f>IF(ISERROR(
IF(W9="","",IF(AND(W9&lt;=('Cad Iniciais'!$D$6-1),Y9&gt;'Cad Iniciais'!$D$6-1),1,0))),"",IF(W9="","",IF(W9="","",IF(AND(W9&lt;=('Cad Iniciais'!$D$6-1),Y9&gt;'Cad Iniciais'!$D$6-1),1,0))))</f>
        <v/>
      </c>
      <c r="AC9" s="33" t="str">
        <f>IF(ISERROR(
IF(I9="Ativo","",VLOOKUP(C9,Demissões!$C$6:$E$206,3,0))),"",IF(I9="Ativo","",VLOOKUP(C9,Demissões!$C$6:$E$206,3,0)))</f>
        <v/>
      </c>
      <c r="AG9" s="18" t="str">
        <f>IF(ISERROR(
IF('Cad de Cargos'!C16="","",'Cad de Cargos'!C16)),"",IF('Cad de Cargos'!C16="","",'Cad de Cargos'!C16))</f>
        <v/>
      </c>
      <c r="AI9" s="29"/>
      <c r="AJ9" s="116" t="str">
        <f>IF(C9="","",COUNTIF(Absenteismo!$D$6:$D$1005,'Cad de Funcionários'!C9))</f>
        <v/>
      </c>
      <c r="AK9" s="116" t="str">
        <f>IF($C9="","",COUNTIFS(Absenteismo!$D$6:$D$1005,'Cad de Funcionários'!$C9,Absenteismo!$E$6:$E$1005,"Sim"))</f>
        <v/>
      </c>
      <c r="AL9" s="116" t="str">
        <f>IF($C9="","",COUNTIFS(Absenteismo!$D$6:$D$1005,'Cad de Funcionários'!$C9,Absenteismo!$E$6:$E$1005,"Não"))</f>
        <v/>
      </c>
      <c r="AM9" s="116" t="str">
        <f>IF($C9="","",COUNTIFS(Absenteismo!$D$6:$D$1005,'Cad de Funcionários'!$C9,Absenteismo!$E$6:$E$1005,"Sim",Absenteismo!$F$6:$F$1005,"Sim"))</f>
        <v/>
      </c>
      <c r="AN9" s="116" t="str">
        <f>IF($C9="","",COUNTIFS(Absenteismo!$D$6:$D$1005,'Cad de Funcionários'!$C9,Absenteismo!$E$6:$E$1005,"Sim",Absenteismo!$F$6:$F$1005,"Não"))</f>
        <v/>
      </c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26"/>
    </row>
    <row r="10" spans="1:52" s="18" customFormat="1" ht="15" x14ac:dyDescent="0.25">
      <c r="A10" s="91"/>
      <c r="C10" s="47"/>
      <c r="D10" s="47"/>
      <c r="E10" s="57"/>
      <c r="F10" s="47"/>
      <c r="G10" s="47"/>
      <c r="H10" s="57"/>
      <c r="I10" s="57"/>
      <c r="J10" s="114" t="str">
        <f t="shared" si="9"/>
        <v/>
      </c>
      <c r="L10" s="18" t="str">
        <f>IF(ISERROR(
IF(G10="","",VLOOKUP(C10,Promoções!$C$6:$F$2006,4,0))),G10,IF(G10="","",VLOOKUP(C10,Promoções!$C$6:$F$2006,4,0)))</f>
        <v/>
      </c>
      <c r="M10" s="18" t="str">
        <f>IF(ISERROR(
IF(L10="","",VLOOKUP(L10,'Cad de Cargos'!$C$7:$D$207,2,0))),"",IF(L10="","",VLOOKUP(L10,'Cad de Cargos'!$C$7:$D$207,2,0)))</f>
        <v/>
      </c>
      <c r="N10" s="28" t="str">
        <f t="shared" ca="1" si="0"/>
        <v/>
      </c>
      <c r="O10" s="32" t="str">
        <f t="shared" ca="1" si="7"/>
        <v/>
      </c>
      <c r="P10" s="32" t="str">
        <f>IF(ISERROR(
IF(W10="","",IF(AND(W10&lt;='Cad Iniciais'!$D$6,Y10&gt;'Cad Iniciais'!$D$6),1,0))),"",IF(W10="","",IF(AND(W10&lt;='Cad Iniciais'!$D$6,Y10&gt;'Cad Iniciais'!$D$6),1,0)))</f>
        <v/>
      </c>
      <c r="Q10" s="32" t="str">
        <f>IF(ISERROR(
IF(W10="","",IF(AND(W10&lt;=('Cad Iniciais'!$D$6-1),Y10&gt;'Cad Iniciais'!$D$6-1),1,0))),"",IF(W10="","",IF(W10="","",IF(AND(W10&lt;=('Cad Iniciais'!$D$6-1),Y10&gt;'Cad Iniciais'!$D$6-1),1,0))))</f>
        <v/>
      </c>
      <c r="R10" s="26" t="str">
        <f t="shared" ca="1" si="1"/>
        <v/>
      </c>
      <c r="S10" s="26" t="str">
        <f t="shared" ca="1" si="2"/>
        <v/>
      </c>
      <c r="T10" s="26" t="str">
        <f t="shared" ca="1" si="8"/>
        <v/>
      </c>
      <c r="U10" s="26" t="str">
        <f>IF(ISERROR(
IF(H10="","",IF(YEAR(H10)&lt;='Cad Iniciais'!$D$6,"SIM",""))),"",IF(H10="","",IF(YEAR(H10)&lt;='Cad Iniciais'!$D$6,"SIM","")))</f>
        <v/>
      </c>
      <c r="V10" s="26" t="str">
        <f ca="1">IF(ISERROR(
IF(H10="","",IF(AND(YEAR(H10)='Cad Iniciais'!$D$6,I10="Ativo",TODAY()-H10&gt;90),"SIM",IF(AND(YEAR(H10)='Cad Iniciais'!$D$6,I10-H10&gt;90),"SIM","")))),"",IF(H10="","",IF(AND(YEAR(H10)='Cad Iniciais'!$D$6,I10="Ativo",TODAY()-H10&gt;90),"SIM",IF(AND(YEAR(H10)='Cad Iniciais'!$D$6,I10-H10&gt;90),"SIM",""))))</f>
        <v/>
      </c>
      <c r="W10" s="31" t="str">
        <f t="shared" si="3"/>
        <v/>
      </c>
      <c r="X10" s="31" t="str">
        <f t="shared" si="4"/>
        <v/>
      </c>
      <c r="Y10" s="31" t="str">
        <f t="shared" si="5"/>
        <v/>
      </c>
      <c r="Z10" s="31" t="str">
        <f t="shared" si="6"/>
        <v/>
      </c>
      <c r="AA10" s="26" t="str">
        <f>IF(ISERROR(
IF(W10="","",IF(AND(W10&lt;='Cad Iniciais'!$D$6,Y10&gt;'Cad Iniciais'!$D$6),1,0))),"",IF(W10="","",IF(AND(W10&lt;='Cad Iniciais'!$D$6,Y10&gt;'Cad Iniciais'!$D$6),1,0)))</f>
        <v/>
      </c>
      <c r="AB10" s="26" t="str">
        <f>IF(ISERROR(
IF(W10="","",IF(AND(W10&lt;=('Cad Iniciais'!$D$6-1),Y10&gt;'Cad Iniciais'!$D$6-1),1,0))),"",IF(W10="","",IF(W10="","",IF(AND(W10&lt;=('Cad Iniciais'!$D$6-1),Y10&gt;'Cad Iniciais'!$D$6-1),1,0))))</f>
        <v/>
      </c>
      <c r="AC10" s="33" t="str">
        <f>IF(ISERROR(
IF(I10="Ativo","",VLOOKUP(C10,Demissões!$C$6:$E$206,3,0))),"",IF(I10="Ativo","",VLOOKUP(C10,Demissões!$C$6:$E$206,3,0)))</f>
        <v/>
      </c>
      <c r="AG10" s="18" t="str">
        <f>IF(ISERROR(
IF('Cad de Cargos'!C17="","",'Cad de Cargos'!C17)),"",IF('Cad de Cargos'!C17="","",'Cad de Cargos'!C17))</f>
        <v/>
      </c>
      <c r="AI10" s="29"/>
      <c r="AJ10" s="116" t="str">
        <f>IF(C10="","",COUNTIF(Absenteismo!$D$6:$D$1005,'Cad de Funcionários'!C10))</f>
        <v/>
      </c>
      <c r="AK10" s="116" t="str">
        <f>IF($C10="","",COUNTIFS(Absenteismo!$D$6:$D$1005,'Cad de Funcionários'!$C10,Absenteismo!$E$6:$E$1005,"Sim"))</f>
        <v/>
      </c>
      <c r="AL10" s="116" t="str">
        <f>IF($C10="","",COUNTIFS(Absenteismo!$D$6:$D$1005,'Cad de Funcionários'!$C10,Absenteismo!$E$6:$E$1005,"Não"))</f>
        <v/>
      </c>
      <c r="AM10" s="116" t="str">
        <f>IF($C10="","",COUNTIFS(Absenteismo!$D$6:$D$1005,'Cad de Funcionários'!$C10,Absenteismo!$E$6:$E$1005,"Sim",Absenteismo!$F$6:$F$1005,"Sim"))</f>
        <v/>
      </c>
      <c r="AN10" s="116" t="str">
        <f>IF($C10="","",COUNTIFS(Absenteismo!$D$6:$D$1005,'Cad de Funcionários'!$C10,Absenteismo!$E$6:$E$1005,"Sim",Absenteismo!$F$6:$F$1005,"Não"))</f>
        <v/>
      </c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26"/>
    </row>
    <row r="11" spans="1:52" s="18" customFormat="1" ht="15" x14ac:dyDescent="0.25">
      <c r="A11" s="91"/>
      <c r="C11" s="47"/>
      <c r="D11" s="47"/>
      <c r="E11" s="57"/>
      <c r="F11" s="47"/>
      <c r="G11" s="47"/>
      <c r="H11" s="57"/>
      <c r="I11" s="57"/>
      <c r="J11" s="114" t="str">
        <f t="shared" si="9"/>
        <v/>
      </c>
      <c r="L11" s="18" t="str">
        <f>IF(ISERROR(
IF(G11="","",VLOOKUP(C11,Promoções!$C$6:$F$2006,4,0))),G11,IF(G11="","",VLOOKUP(C11,Promoções!$C$6:$F$2006,4,0)))</f>
        <v/>
      </c>
      <c r="M11" s="18" t="str">
        <f>IF(ISERROR(
IF(L11="","",VLOOKUP(L11,'Cad de Cargos'!$C$7:$D$207,2,0))),"",IF(L11="","",VLOOKUP(L11,'Cad de Cargos'!$C$7:$D$207,2,0)))</f>
        <v/>
      </c>
      <c r="N11" s="28" t="str">
        <f t="shared" ca="1" si="0"/>
        <v/>
      </c>
      <c r="O11" s="32" t="str">
        <f t="shared" ca="1" si="7"/>
        <v/>
      </c>
      <c r="P11" s="32" t="str">
        <f>IF(ISERROR(
IF(W11="","",IF(AND(W11&lt;='Cad Iniciais'!$D$6,Y11&gt;'Cad Iniciais'!$D$6),1,0))),"",IF(W11="","",IF(AND(W11&lt;='Cad Iniciais'!$D$6,Y11&gt;'Cad Iniciais'!$D$6),1,0)))</f>
        <v/>
      </c>
      <c r="Q11" s="32" t="str">
        <f>IF(ISERROR(
IF(W11="","",IF(AND(W11&lt;=('Cad Iniciais'!$D$6-1),Y11&gt;'Cad Iniciais'!$D$6-1),1,0))),"",IF(W11="","",IF(W11="","",IF(AND(W11&lt;=('Cad Iniciais'!$D$6-1),Y11&gt;'Cad Iniciais'!$D$6-1),1,0))))</f>
        <v/>
      </c>
      <c r="R11" s="26" t="str">
        <f t="shared" ca="1" si="1"/>
        <v/>
      </c>
      <c r="S11" s="26" t="str">
        <f t="shared" ca="1" si="2"/>
        <v/>
      </c>
      <c r="T11" s="26" t="str">
        <f t="shared" ca="1" si="8"/>
        <v/>
      </c>
      <c r="U11" s="26" t="str">
        <f>IF(ISERROR(
IF(H11="","",IF(YEAR(H11)&lt;='Cad Iniciais'!$D$6,"SIM",""))),"",IF(H11="","",IF(YEAR(H11)&lt;='Cad Iniciais'!$D$6,"SIM","")))</f>
        <v/>
      </c>
      <c r="V11" s="26" t="str">
        <f ca="1">IF(ISERROR(
IF(H11="","",IF(AND(YEAR(H11)='Cad Iniciais'!$D$6,I11="Ativo",TODAY()-H11&gt;90),"SIM",IF(AND(YEAR(H11)='Cad Iniciais'!$D$6,I11-H11&gt;90),"SIM","")))),"",IF(H11="","",IF(AND(YEAR(H11)='Cad Iniciais'!$D$6,I11="Ativo",TODAY()-H11&gt;90),"SIM",IF(AND(YEAR(H11)='Cad Iniciais'!$D$6,I11-H11&gt;90),"SIM",""))))</f>
        <v/>
      </c>
      <c r="W11" s="31" t="str">
        <f t="shared" si="3"/>
        <v/>
      </c>
      <c r="X11" s="31" t="str">
        <f t="shared" si="4"/>
        <v/>
      </c>
      <c r="Y11" s="31" t="str">
        <f t="shared" si="5"/>
        <v/>
      </c>
      <c r="Z11" s="31" t="str">
        <f t="shared" si="6"/>
        <v/>
      </c>
      <c r="AA11" s="26" t="str">
        <f>IF(ISERROR(
IF(W11="","",IF(AND(W11&lt;='Cad Iniciais'!$D$6,Y11&gt;'Cad Iniciais'!$D$6),1,0))),"",IF(W11="","",IF(AND(W11&lt;='Cad Iniciais'!$D$6,Y11&gt;'Cad Iniciais'!$D$6),1,0)))</f>
        <v/>
      </c>
      <c r="AB11" s="26" t="str">
        <f>IF(ISERROR(
IF(W11="","",IF(AND(W11&lt;=('Cad Iniciais'!$D$6-1),Y11&gt;'Cad Iniciais'!$D$6-1),1,0))),"",IF(W11="","",IF(W11="","",IF(AND(W11&lt;=('Cad Iniciais'!$D$6-1),Y11&gt;'Cad Iniciais'!$D$6-1),1,0))))</f>
        <v/>
      </c>
      <c r="AC11" s="33" t="str">
        <f>IF(ISERROR(
IF(I11="Ativo","",VLOOKUP(C11,Demissões!$C$6:$E$206,3,0))),"",IF(I11="Ativo","",VLOOKUP(C11,Demissões!$C$6:$E$206,3,0)))</f>
        <v/>
      </c>
      <c r="AG11" s="18" t="str">
        <f>IF(ISERROR(
IF('Cad de Cargos'!C18="","",'Cad de Cargos'!C18)),"",IF('Cad de Cargos'!C18="","",'Cad de Cargos'!C18))</f>
        <v/>
      </c>
      <c r="AI11" s="29"/>
      <c r="AJ11" s="116" t="str">
        <f>IF(C11="","",COUNTIF(Absenteismo!$D$6:$D$1005,'Cad de Funcionários'!C11))</f>
        <v/>
      </c>
      <c r="AK11" s="116" t="str">
        <f>IF($C11="","",COUNTIFS(Absenteismo!$D$6:$D$1005,'Cad de Funcionários'!$C11,Absenteismo!$E$6:$E$1005,"Sim"))</f>
        <v/>
      </c>
      <c r="AL11" s="116" t="str">
        <f>IF($C11="","",COUNTIFS(Absenteismo!$D$6:$D$1005,'Cad de Funcionários'!$C11,Absenteismo!$E$6:$E$1005,"Não"))</f>
        <v/>
      </c>
      <c r="AM11" s="116" t="str">
        <f>IF($C11="","",COUNTIFS(Absenteismo!$D$6:$D$1005,'Cad de Funcionários'!$C11,Absenteismo!$E$6:$E$1005,"Sim",Absenteismo!$F$6:$F$1005,"Sim"))</f>
        <v/>
      </c>
      <c r="AN11" s="116" t="str">
        <f>IF($C11="","",COUNTIFS(Absenteismo!$D$6:$D$1005,'Cad de Funcionários'!$C11,Absenteismo!$E$6:$E$1005,"Sim",Absenteismo!$F$6:$F$1005,"Não"))</f>
        <v/>
      </c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26"/>
    </row>
    <row r="12" spans="1:52" s="18" customFormat="1" ht="15" x14ac:dyDescent="0.25">
      <c r="A12" s="91"/>
      <c r="C12" s="47"/>
      <c r="D12" s="47"/>
      <c r="E12" s="57"/>
      <c r="F12" s="47"/>
      <c r="G12" s="47"/>
      <c r="H12" s="57"/>
      <c r="I12" s="57"/>
      <c r="J12" s="114" t="str">
        <f t="shared" si="9"/>
        <v/>
      </c>
      <c r="L12" s="18" t="str">
        <f>IF(ISERROR(
IF(G12="","",VLOOKUP(C12,Promoções!$C$6:$F$2006,4,0))),G12,IF(G12="","",VLOOKUP(C12,Promoções!$C$6:$F$2006,4,0)))</f>
        <v/>
      </c>
      <c r="M12" s="18" t="str">
        <f>IF(ISERROR(
IF(L12="","",VLOOKUP(L12,'Cad de Cargos'!$C$7:$D$207,2,0))),"",IF(L12="","",VLOOKUP(L12,'Cad de Cargos'!$C$7:$D$207,2,0)))</f>
        <v/>
      </c>
      <c r="N12" s="28" t="str">
        <f t="shared" ca="1" si="0"/>
        <v/>
      </c>
      <c r="O12" s="32" t="str">
        <f t="shared" ca="1" si="7"/>
        <v/>
      </c>
      <c r="P12" s="32" t="str">
        <f>IF(ISERROR(
IF(W12="","",IF(AND(W12&lt;='Cad Iniciais'!$D$6,Y12&gt;'Cad Iniciais'!$D$6),1,0))),"",IF(W12="","",IF(AND(W12&lt;='Cad Iniciais'!$D$6,Y12&gt;'Cad Iniciais'!$D$6),1,0)))</f>
        <v/>
      </c>
      <c r="Q12" s="32" t="str">
        <f>IF(ISERROR(
IF(W12="","",IF(AND(W12&lt;=('Cad Iniciais'!$D$6-1),Y12&gt;'Cad Iniciais'!$D$6-1),1,0))),"",IF(W12="","",IF(W12="","",IF(AND(W12&lt;=('Cad Iniciais'!$D$6-1),Y12&gt;'Cad Iniciais'!$D$6-1),1,0))))</f>
        <v/>
      </c>
      <c r="R12" s="26" t="str">
        <f t="shared" ca="1" si="1"/>
        <v/>
      </c>
      <c r="S12" s="26" t="str">
        <f t="shared" ca="1" si="2"/>
        <v/>
      </c>
      <c r="T12" s="26" t="str">
        <f t="shared" ca="1" si="8"/>
        <v/>
      </c>
      <c r="U12" s="26" t="str">
        <f>IF(ISERROR(
IF(H12="","",IF(YEAR(H12)&lt;='Cad Iniciais'!$D$6,"SIM",""))),"",IF(H12="","",IF(YEAR(H12)&lt;='Cad Iniciais'!$D$6,"SIM","")))</f>
        <v/>
      </c>
      <c r="V12" s="26" t="str">
        <f ca="1">IF(ISERROR(
IF(H12="","",IF(AND(YEAR(H12)='Cad Iniciais'!$D$6,I12="Ativo",TODAY()-H12&gt;90),"SIM",IF(AND(YEAR(H12)='Cad Iniciais'!$D$6,I12-H12&gt;90),"SIM","")))),"",IF(H12="","",IF(AND(YEAR(H12)='Cad Iniciais'!$D$6,I12="Ativo",TODAY()-H12&gt;90),"SIM",IF(AND(YEAR(H12)='Cad Iniciais'!$D$6,I12-H12&gt;90),"SIM",""))))</f>
        <v/>
      </c>
      <c r="W12" s="31" t="str">
        <f t="shared" si="3"/>
        <v/>
      </c>
      <c r="X12" s="31" t="str">
        <f t="shared" si="4"/>
        <v/>
      </c>
      <c r="Y12" s="31" t="str">
        <f t="shared" si="5"/>
        <v/>
      </c>
      <c r="Z12" s="31" t="str">
        <f t="shared" si="6"/>
        <v/>
      </c>
      <c r="AA12" s="26" t="str">
        <f>IF(ISERROR(
IF(W12="","",IF(AND(W12&lt;='Cad Iniciais'!$D$6,Y12&gt;'Cad Iniciais'!$D$6),1,0))),"",IF(W12="","",IF(AND(W12&lt;='Cad Iniciais'!$D$6,Y12&gt;'Cad Iniciais'!$D$6),1,0)))</f>
        <v/>
      </c>
      <c r="AB12" s="26" t="str">
        <f>IF(ISERROR(
IF(W12="","",IF(AND(W12&lt;=('Cad Iniciais'!$D$6-1),Y12&gt;'Cad Iniciais'!$D$6-1),1,0))),"",IF(W12="","",IF(W12="","",IF(AND(W12&lt;=('Cad Iniciais'!$D$6-1),Y12&gt;'Cad Iniciais'!$D$6-1),1,0))))</f>
        <v/>
      </c>
      <c r="AC12" s="33" t="str">
        <f>IF(ISERROR(
IF(I12="Ativo","",VLOOKUP(C12,Demissões!$C$6:$E$206,3,0))),"",IF(I12="Ativo","",VLOOKUP(C12,Demissões!$C$6:$E$206,3,0)))</f>
        <v/>
      </c>
      <c r="AG12" s="18" t="str">
        <f>IF(ISERROR(
IF('Cad de Cargos'!C19="","",'Cad de Cargos'!C19)),"",IF('Cad de Cargos'!C19="","",'Cad de Cargos'!C19))</f>
        <v/>
      </c>
      <c r="AI12" s="29"/>
      <c r="AJ12" s="116" t="str">
        <f>IF(C12="","",COUNTIF(Absenteismo!$D$6:$D$1005,'Cad de Funcionários'!C12))</f>
        <v/>
      </c>
      <c r="AK12" s="116" t="str">
        <f>IF($C12="","",COUNTIFS(Absenteismo!$D$6:$D$1005,'Cad de Funcionários'!$C12,Absenteismo!$E$6:$E$1005,"Sim"))</f>
        <v/>
      </c>
      <c r="AL12" s="116" t="str">
        <f>IF($C12="","",COUNTIFS(Absenteismo!$D$6:$D$1005,'Cad de Funcionários'!$C12,Absenteismo!$E$6:$E$1005,"Não"))</f>
        <v/>
      </c>
      <c r="AM12" s="116" t="str">
        <f>IF($C12="","",COUNTIFS(Absenteismo!$D$6:$D$1005,'Cad de Funcionários'!$C12,Absenteismo!$E$6:$E$1005,"Sim",Absenteismo!$F$6:$F$1005,"Sim"))</f>
        <v/>
      </c>
      <c r="AN12" s="116" t="str">
        <f>IF($C12="","",COUNTIFS(Absenteismo!$D$6:$D$1005,'Cad de Funcionários'!$C12,Absenteismo!$E$6:$E$1005,"Sim",Absenteismo!$F$6:$F$1005,"Não"))</f>
        <v/>
      </c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26"/>
    </row>
    <row r="13" spans="1:52" s="18" customFormat="1" ht="15" x14ac:dyDescent="0.25">
      <c r="A13" s="91"/>
      <c r="C13" s="47"/>
      <c r="D13" s="47"/>
      <c r="E13" s="57"/>
      <c r="F13" s="47"/>
      <c r="G13" s="47"/>
      <c r="H13" s="57"/>
      <c r="I13" s="57"/>
      <c r="J13" s="114" t="str">
        <f t="shared" si="9"/>
        <v/>
      </c>
      <c r="L13" s="18" t="str">
        <f>IF(ISERROR(
IF(G13="","",VLOOKUP(C13,Promoções!$C$6:$F$2006,4,0))),G13,IF(G13="","",VLOOKUP(C13,Promoções!$C$6:$F$2006,4,0)))</f>
        <v/>
      </c>
      <c r="M13" s="18" t="str">
        <f>IF(ISERROR(
IF(L13="","",VLOOKUP(L13,'Cad de Cargos'!$C$7:$D$207,2,0))),"",IF(L13="","",VLOOKUP(L13,'Cad de Cargos'!$C$7:$D$207,2,0)))</f>
        <v/>
      </c>
      <c r="N13" s="28" t="str">
        <f t="shared" ca="1" si="0"/>
        <v/>
      </c>
      <c r="O13" s="32" t="str">
        <f t="shared" ca="1" si="7"/>
        <v/>
      </c>
      <c r="P13" s="32" t="str">
        <f>IF(ISERROR(
IF(W13="","",IF(AND(W13&lt;='Cad Iniciais'!$D$6,Y13&gt;'Cad Iniciais'!$D$6),1,0))),"",IF(W13="","",IF(AND(W13&lt;='Cad Iniciais'!$D$6,Y13&gt;'Cad Iniciais'!$D$6),1,0)))</f>
        <v/>
      </c>
      <c r="Q13" s="32" t="str">
        <f>IF(ISERROR(
IF(W13="","",IF(AND(W13&lt;=('Cad Iniciais'!$D$6-1),Y13&gt;'Cad Iniciais'!$D$6-1),1,0))),"",IF(W13="","",IF(W13="","",IF(AND(W13&lt;=('Cad Iniciais'!$D$6-1),Y13&gt;'Cad Iniciais'!$D$6-1),1,0))))</f>
        <v/>
      </c>
      <c r="R13" s="26" t="str">
        <f t="shared" ca="1" si="1"/>
        <v/>
      </c>
      <c r="S13" s="26" t="str">
        <f t="shared" ca="1" si="2"/>
        <v/>
      </c>
      <c r="T13" s="26" t="str">
        <f t="shared" ca="1" si="8"/>
        <v/>
      </c>
      <c r="U13" s="26" t="str">
        <f>IF(ISERROR(
IF(H13="","",IF(YEAR(H13)&lt;='Cad Iniciais'!$D$6,"SIM",""))),"",IF(H13="","",IF(YEAR(H13)&lt;='Cad Iniciais'!$D$6,"SIM","")))</f>
        <v/>
      </c>
      <c r="V13" s="26" t="str">
        <f ca="1">IF(ISERROR(
IF(H13="","",IF(AND(YEAR(H13)='Cad Iniciais'!$D$6,I13="Ativo",TODAY()-H13&gt;90),"SIM",IF(AND(YEAR(H13)='Cad Iniciais'!$D$6,I13-H13&gt;90),"SIM","")))),"",IF(H13="","",IF(AND(YEAR(H13)='Cad Iniciais'!$D$6,I13="Ativo",TODAY()-H13&gt;90),"SIM",IF(AND(YEAR(H13)='Cad Iniciais'!$D$6,I13-H13&gt;90),"SIM",""))))</f>
        <v/>
      </c>
      <c r="W13" s="31" t="str">
        <f t="shared" si="3"/>
        <v/>
      </c>
      <c r="X13" s="31" t="str">
        <f t="shared" si="4"/>
        <v/>
      </c>
      <c r="Y13" s="31" t="str">
        <f t="shared" si="5"/>
        <v/>
      </c>
      <c r="Z13" s="31" t="str">
        <f t="shared" si="6"/>
        <v/>
      </c>
      <c r="AA13" s="26" t="str">
        <f>IF(ISERROR(
IF(W13="","",IF(AND(W13&lt;='Cad Iniciais'!$D$6,Y13&gt;'Cad Iniciais'!$D$6),1,0))),"",IF(W13="","",IF(AND(W13&lt;='Cad Iniciais'!$D$6,Y13&gt;'Cad Iniciais'!$D$6),1,0)))</f>
        <v/>
      </c>
      <c r="AB13" s="26" t="str">
        <f>IF(ISERROR(
IF(W13="","",IF(AND(W13&lt;=('Cad Iniciais'!$D$6-1),Y13&gt;'Cad Iniciais'!$D$6-1),1,0))),"",IF(W13="","",IF(W13="","",IF(AND(W13&lt;=('Cad Iniciais'!$D$6-1),Y13&gt;'Cad Iniciais'!$D$6-1),1,0))))</f>
        <v/>
      </c>
      <c r="AC13" s="33" t="str">
        <f>IF(ISERROR(
IF(I13="Ativo","",VLOOKUP(C13,Demissões!$C$6:$E$206,3,0))),"",IF(I13="Ativo","",VLOOKUP(C13,Demissões!$C$6:$E$206,3,0)))</f>
        <v/>
      </c>
      <c r="AG13" s="18" t="str">
        <f>IF(ISERROR(
IF('Cad de Cargos'!C21="","",'Cad de Cargos'!C21)),"",IF('Cad de Cargos'!C21="","",'Cad de Cargos'!C21))</f>
        <v/>
      </c>
      <c r="AI13" s="29"/>
      <c r="AJ13" s="116" t="str">
        <f>IF(C13="","",COUNTIF(Absenteismo!$D$6:$D$1005,'Cad de Funcionários'!C13))</f>
        <v/>
      </c>
      <c r="AK13" s="116" t="str">
        <f>IF($C13="","",COUNTIFS(Absenteismo!$D$6:$D$1005,'Cad de Funcionários'!$C13,Absenteismo!$E$6:$E$1005,"Sim"))</f>
        <v/>
      </c>
      <c r="AL13" s="116" t="str">
        <f>IF($C13="","",COUNTIFS(Absenteismo!$D$6:$D$1005,'Cad de Funcionários'!$C13,Absenteismo!$E$6:$E$1005,"Não"))</f>
        <v/>
      </c>
      <c r="AM13" s="116" t="str">
        <f>IF($C13="","",COUNTIFS(Absenteismo!$D$6:$D$1005,'Cad de Funcionários'!$C13,Absenteismo!$E$6:$E$1005,"Sim",Absenteismo!$F$6:$F$1005,"Sim"))</f>
        <v/>
      </c>
      <c r="AN13" s="116" t="str">
        <f>IF($C13="","",COUNTIFS(Absenteismo!$D$6:$D$1005,'Cad de Funcionários'!$C13,Absenteismo!$E$6:$E$1005,"Sim",Absenteismo!$F$6:$F$1005,"Não"))</f>
        <v/>
      </c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26"/>
    </row>
    <row r="14" spans="1:52" s="18" customFormat="1" ht="15" x14ac:dyDescent="0.25">
      <c r="A14" s="91"/>
      <c r="C14" s="47"/>
      <c r="D14" s="47"/>
      <c r="E14" s="57"/>
      <c r="F14" s="47"/>
      <c r="G14" s="47"/>
      <c r="H14" s="57"/>
      <c r="I14" s="57"/>
      <c r="J14" s="114" t="str">
        <f t="shared" si="9"/>
        <v/>
      </c>
      <c r="L14" s="18" t="str">
        <f>IF(ISERROR(
IF(G14="","",VLOOKUP(C14,Promoções!$C$6:$F$2006,4,0))),G14,IF(G14="","",VLOOKUP(C14,Promoções!$C$6:$F$2006,4,0)))</f>
        <v/>
      </c>
      <c r="M14" s="18" t="str">
        <f>IF(ISERROR(
IF(L14="","",VLOOKUP(L14,'Cad de Cargos'!$C$7:$D$207,2,0))),"",IF(L14="","",VLOOKUP(L14,'Cad de Cargos'!$C$7:$D$207,2,0)))</f>
        <v/>
      </c>
      <c r="N14" s="28" t="str">
        <f t="shared" ca="1" si="0"/>
        <v/>
      </c>
      <c r="O14" s="32" t="str">
        <f t="shared" ca="1" si="7"/>
        <v/>
      </c>
      <c r="P14" s="32" t="str">
        <f>IF(ISERROR(
IF(W14="","",IF(AND(W14&lt;='Cad Iniciais'!$D$6,Y14&gt;'Cad Iniciais'!$D$6),1,0))),"",IF(W14="","",IF(AND(W14&lt;='Cad Iniciais'!$D$6,Y14&gt;'Cad Iniciais'!$D$6),1,0)))</f>
        <v/>
      </c>
      <c r="Q14" s="32" t="str">
        <f>IF(ISERROR(
IF(W14="","",IF(AND(W14&lt;=('Cad Iniciais'!$D$6-1),Y14&gt;'Cad Iniciais'!$D$6-1),1,0))),"",IF(W14="","",IF(W14="","",IF(AND(W14&lt;=('Cad Iniciais'!$D$6-1),Y14&gt;'Cad Iniciais'!$D$6-1),1,0))))</f>
        <v/>
      </c>
      <c r="R14" s="26" t="str">
        <f t="shared" ca="1" si="1"/>
        <v/>
      </c>
      <c r="S14" s="26" t="str">
        <f t="shared" ca="1" si="2"/>
        <v/>
      </c>
      <c r="T14" s="26" t="str">
        <f t="shared" ca="1" si="8"/>
        <v/>
      </c>
      <c r="U14" s="26" t="str">
        <f>IF(ISERROR(
IF(H14="","",IF(YEAR(H14)&lt;='Cad Iniciais'!$D$6,"SIM",""))),"",IF(H14="","",IF(YEAR(H14)&lt;='Cad Iniciais'!$D$6,"SIM","")))</f>
        <v/>
      </c>
      <c r="V14" s="26" t="str">
        <f ca="1">IF(ISERROR(
IF(H14="","",IF(AND(YEAR(H14)='Cad Iniciais'!$D$6,I14="Ativo",TODAY()-H14&gt;90),"SIM",IF(AND(YEAR(H14)='Cad Iniciais'!$D$6,I14-H14&gt;90),"SIM","")))),"",IF(H14="","",IF(AND(YEAR(H14)='Cad Iniciais'!$D$6,I14="Ativo",TODAY()-H14&gt;90),"SIM",IF(AND(YEAR(H14)='Cad Iniciais'!$D$6,I14-H14&gt;90),"SIM",""))))</f>
        <v/>
      </c>
      <c r="W14" s="31" t="str">
        <f t="shared" si="3"/>
        <v/>
      </c>
      <c r="X14" s="31" t="str">
        <f t="shared" si="4"/>
        <v/>
      </c>
      <c r="Y14" s="31" t="str">
        <f t="shared" si="5"/>
        <v/>
      </c>
      <c r="Z14" s="31" t="str">
        <f t="shared" si="6"/>
        <v/>
      </c>
      <c r="AA14" s="26" t="str">
        <f>IF(ISERROR(
IF(W14="","",IF(AND(W14&lt;='Cad Iniciais'!$D$6,Y14&gt;'Cad Iniciais'!$D$6),1,0))),"",IF(W14="","",IF(AND(W14&lt;='Cad Iniciais'!$D$6,Y14&gt;'Cad Iniciais'!$D$6),1,0)))</f>
        <v/>
      </c>
      <c r="AB14" s="26" t="str">
        <f>IF(ISERROR(
IF(W14="","",IF(AND(W14&lt;=('Cad Iniciais'!$D$6-1),Y14&gt;'Cad Iniciais'!$D$6-1),1,0))),"",IF(W14="","",IF(W14="","",IF(AND(W14&lt;=('Cad Iniciais'!$D$6-1),Y14&gt;'Cad Iniciais'!$D$6-1),1,0))))</f>
        <v/>
      </c>
      <c r="AC14" s="33" t="str">
        <f>IF(ISERROR(
IF(I14="Ativo","",VLOOKUP(C14,Demissões!$C$6:$E$206,3,0))),"",IF(I14="Ativo","",VLOOKUP(C14,Demissões!$C$6:$E$206,3,0)))</f>
        <v/>
      </c>
      <c r="AG14" s="18" t="str">
        <f>IF(ISERROR(
IF('Cad de Cargos'!C22="","",'Cad de Cargos'!C22)),"",IF('Cad de Cargos'!C22="","",'Cad de Cargos'!C22))</f>
        <v/>
      </c>
      <c r="AI14" s="29"/>
      <c r="AJ14" s="116" t="str">
        <f>IF(C14="","",COUNTIF(Absenteismo!$D$6:$D$1005,'Cad de Funcionários'!C14))</f>
        <v/>
      </c>
      <c r="AK14" s="116" t="str">
        <f>IF($C14="","",COUNTIFS(Absenteismo!$D$6:$D$1005,'Cad de Funcionários'!$C14,Absenteismo!$E$6:$E$1005,"Sim"))</f>
        <v/>
      </c>
      <c r="AL14" s="116" t="str">
        <f>IF($C14="","",COUNTIFS(Absenteismo!$D$6:$D$1005,'Cad de Funcionários'!$C14,Absenteismo!$E$6:$E$1005,"Não"))</f>
        <v/>
      </c>
      <c r="AM14" s="116" t="str">
        <f>IF($C14="","",COUNTIFS(Absenteismo!$D$6:$D$1005,'Cad de Funcionários'!$C14,Absenteismo!$E$6:$E$1005,"Sim",Absenteismo!$F$6:$F$1005,"Sim"))</f>
        <v/>
      </c>
      <c r="AN14" s="116" t="str">
        <f>IF($C14="","",COUNTIFS(Absenteismo!$D$6:$D$1005,'Cad de Funcionários'!$C14,Absenteismo!$E$6:$E$1005,"Sim",Absenteismo!$F$6:$F$1005,"Não"))</f>
        <v/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26"/>
    </row>
    <row r="15" spans="1:52" s="18" customFormat="1" ht="15" x14ac:dyDescent="0.25">
      <c r="A15" s="91"/>
      <c r="C15" s="47"/>
      <c r="D15" s="47"/>
      <c r="E15" s="57"/>
      <c r="F15" s="47"/>
      <c r="G15" s="47"/>
      <c r="H15" s="57"/>
      <c r="I15" s="57"/>
      <c r="J15" s="114" t="str">
        <f t="shared" si="9"/>
        <v/>
      </c>
      <c r="L15" s="18" t="str">
        <f>IF(ISERROR(
IF(G15="","",VLOOKUP(C15,Promoções!$C$6:$F$2006,4,0))),G15,IF(G15="","",VLOOKUP(C15,Promoções!$C$6:$F$2006,4,0)))</f>
        <v/>
      </c>
      <c r="M15" s="18" t="str">
        <f>IF(ISERROR(
IF(L15="","",VLOOKUP(L15,'Cad de Cargos'!$C$7:$D$207,2,0))),"",IF(L15="","",VLOOKUP(L15,'Cad de Cargos'!$C$7:$D$207,2,0)))</f>
        <v/>
      </c>
      <c r="N15" s="28" t="str">
        <f t="shared" ca="1" si="0"/>
        <v/>
      </c>
      <c r="O15" s="32" t="str">
        <f t="shared" ca="1" si="7"/>
        <v/>
      </c>
      <c r="P15" s="32" t="str">
        <f>IF(ISERROR(
IF(W15="","",IF(AND(W15&lt;='Cad Iniciais'!$D$6,Y15&gt;'Cad Iniciais'!$D$6),1,0))),"",IF(W15="","",IF(AND(W15&lt;='Cad Iniciais'!$D$6,Y15&gt;'Cad Iniciais'!$D$6),1,0)))</f>
        <v/>
      </c>
      <c r="Q15" s="32" t="str">
        <f>IF(ISERROR(
IF(W15="","",IF(AND(W15&lt;=('Cad Iniciais'!$D$6-1),Y15&gt;'Cad Iniciais'!$D$6-1),1,0))),"",IF(W15="","",IF(W15="","",IF(AND(W15&lt;=('Cad Iniciais'!$D$6-1),Y15&gt;'Cad Iniciais'!$D$6-1),1,0))))</f>
        <v/>
      </c>
      <c r="R15" s="26" t="str">
        <f t="shared" ca="1" si="1"/>
        <v/>
      </c>
      <c r="S15" s="26" t="str">
        <f t="shared" ca="1" si="2"/>
        <v/>
      </c>
      <c r="T15" s="26" t="str">
        <f t="shared" ca="1" si="8"/>
        <v/>
      </c>
      <c r="U15" s="26" t="str">
        <f>IF(ISERROR(
IF(H15="","",IF(YEAR(H15)&lt;='Cad Iniciais'!$D$6,"SIM",""))),"",IF(H15="","",IF(YEAR(H15)&lt;='Cad Iniciais'!$D$6,"SIM","")))</f>
        <v/>
      </c>
      <c r="V15" s="26" t="str">
        <f ca="1">IF(ISERROR(
IF(H15="","",IF(AND(YEAR(H15)='Cad Iniciais'!$D$6,I15="Ativo",TODAY()-H15&gt;90),"SIM",IF(AND(YEAR(H15)='Cad Iniciais'!$D$6,I15-H15&gt;90),"SIM","")))),"",IF(H15="","",IF(AND(YEAR(H15)='Cad Iniciais'!$D$6,I15="Ativo",TODAY()-H15&gt;90),"SIM",IF(AND(YEAR(H15)='Cad Iniciais'!$D$6,I15-H15&gt;90),"SIM",""))))</f>
        <v/>
      </c>
      <c r="W15" s="31" t="str">
        <f t="shared" si="3"/>
        <v/>
      </c>
      <c r="X15" s="31" t="str">
        <f t="shared" si="4"/>
        <v/>
      </c>
      <c r="Y15" s="31" t="str">
        <f t="shared" si="5"/>
        <v/>
      </c>
      <c r="Z15" s="31" t="str">
        <f t="shared" si="6"/>
        <v/>
      </c>
      <c r="AA15" s="26" t="str">
        <f>IF(ISERROR(
IF(W15="","",IF(AND(W15&lt;='Cad Iniciais'!$D$6,Y15&gt;'Cad Iniciais'!$D$6),1,0))),"",IF(W15="","",IF(AND(W15&lt;='Cad Iniciais'!$D$6,Y15&gt;'Cad Iniciais'!$D$6),1,0)))</f>
        <v/>
      </c>
      <c r="AB15" s="26" t="str">
        <f>IF(ISERROR(
IF(W15="","",IF(AND(W15&lt;=('Cad Iniciais'!$D$6-1),Y15&gt;'Cad Iniciais'!$D$6-1),1,0))),"",IF(W15="","",IF(W15="","",IF(AND(W15&lt;=('Cad Iniciais'!$D$6-1),Y15&gt;'Cad Iniciais'!$D$6-1),1,0))))</f>
        <v/>
      </c>
      <c r="AC15" s="33" t="str">
        <f>IF(ISERROR(
IF(I15="Ativo","",VLOOKUP(C15,Demissões!$C$6:$E$206,3,0))),"",IF(I15="Ativo","",VLOOKUP(C15,Demissões!$C$6:$E$206,3,0)))</f>
        <v/>
      </c>
      <c r="AG15" s="18" t="str">
        <f>IF(ISERROR(
IF('Cad de Cargos'!C23="","",'Cad de Cargos'!C23)),"",IF('Cad de Cargos'!C23="","",'Cad de Cargos'!C23))</f>
        <v/>
      </c>
      <c r="AI15" s="29"/>
      <c r="AJ15" s="116" t="str">
        <f>IF(C15="","",COUNTIF(Absenteismo!$D$6:$D$1005,'Cad de Funcionários'!C15))</f>
        <v/>
      </c>
      <c r="AK15" s="116" t="str">
        <f>IF($C15="","",COUNTIFS(Absenteismo!$D$6:$D$1005,'Cad de Funcionários'!$C15,Absenteismo!$E$6:$E$1005,"Sim"))</f>
        <v/>
      </c>
      <c r="AL15" s="116" t="str">
        <f>IF($C15="","",COUNTIFS(Absenteismo!$D$6:$D$1005,'Cad de Funcionários'!$C15,Absenteismo!$E$6:$E$1005,"Não"))</f>
        <v/>
      </c>
      <c r="AM15" s="116" t="str">
        <f>IF($C15="","",COUNTIFS(Absenteismo!$D$6:$D$1005,'Cad de Funcionários'!$C15,Absenteismo!$E$6:$E$1005,"Sim",Absenteismo!$F$6:$F$1005,"Sim"))</f>
        <v/>
      </c>
      <c r="AN15" s="116" t="str">
        <f>IF($C15="","",COUNTIFS(Absenteismo!$D$6:$D$1005,'Cad de Funcionários'!$C15,Absenteismo!$E$6:$E$1005,"Sim",Absenteismo!$F$6:$F$1005,"Não"))</f>
        <v/>
      </c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26"/>
    </row>
    <row r="16" spans="1:52" s="18" customFormat="1" ht="15" x14ac:dyDescent="0.25">
      <c r="A16" s="91"/>
      <c r="C16" s="47"/>
      <c r="D16" s="47"/>
      <c r="E16" s="57"/>
      <c r="F16" s="47"/>
      <c r="G16" s="47"/>
      <c r="H16" s="57"/>
      <c r="I16" s="57"/>
      <c r="J16" s="114" t="str">
        <f t="shared" si="9"/>
        <v/>
      </c>
      <c r="L16" s="18" t="str">
        <f>IF(ISERROR(
IF(G16="","",VLOOKUP(C16,Promoções!$C$6:$F$2006,4,0))),G16,IF(G16="","",VLOOKUP(C16,Promoções!$C$6:$F$2006,4,0)))</f>
        <v/>
      </c>
      <c r="M16" s="18" t="str">
        <f>IF(ISERROR(
IF(L16="","",VLOOKUP(L16,'Cad de Cargos'!$C$7:$D$207,2,0))),"",IF(L16="","",VLOOKUP(L16,'Cad de Cargos'!$C$7:$D$207,2,0)))</f>
        <v/>
      </c>
      <c r="N16" s="28" t="str">
        <f t="shared" ca="1" si="0"/>
        <v/>
      </c>
      <c r="O16" s="32" t="str">
        <f t="shared" ca="1" si="7"/>
        <v/>
      </c>
      <c r="P16" s="32" t="str">
        <f>IF(ISERROR(
IF(W16="","",IF(AND(W16&lt;='Cad Iniciais'!$D$6,Y16&gt;'Cad Iniciais'!$D$6),1,0))),"",IF(W16="","",IF(AND(W16&lt;='Cad Iniciais'!$D$6,Y16&gt;'Cad Iniciais'!$D$6),1,0)))</f>
        <v/>
      </c>
      <c r="Q16" s="32" t="str">
        <f>IF(ISERROR(
IF(W16="","",IF(AND(W16&lt;=('Cad Iniciais'!$D$6-1),Y16&gt;'Cad Iniciais'!$D$6-1),1,0))),"",IF(W16="","",IF(W16="","",IF(AND(W16&lt;=('Cad Iniciais'!$D$6-1),Y16&gt;'Cad Iniciais'!$D$6-1),1,0))))</f>
        <v/>
      </c>
      <c r="R16" s="26" t="str">
        <f t="shared" ca="1" si="1"/>
        <v/>
      </c>
      <c r="S16" s="26" t="str">
        <f t="shared" ca="1" si="2"/>
        <v/>
      </c>
      <c r="T16" s="26" t="str">
        <f t="shared" ca="1" si="8"/>
        <v/>
      </c>
      <c r="U16" s="26" t="str">
        <f>IF(ISERROR(
IF(H16="","",IF(YEAR(H16)&lt;='Cad Iniciais'!$D$6,"SIM",""))),"",IF(H16="","",IF(YEAR(H16)&lt;='Cad Iniciais'!$D$6,"SIM","")))</f>
        <v/>
      </c>
      <c r="V16" s="26" t="str">
        <f ca="1">IF(ISERROR(
IF(H16="","",IF(AND(YEAR(H16)='Cad Iniciais'!$D$6,I16="Ativo",TODAY()-H16&gt;90),"SIM",IF(AND(YEAR(H16)='Cad Iniciais'!$D$6,I16-H16&gt;90),"SIM","")))),"",IF(H16="","",IF(AND(YEAR(H16)='Cad Iniciais'!$D$6,I16="Ativo",TODAY()-H16&gt;90),"SIM",IF(AND(YEAR(H16)='Cad Iniciais'!$D$6,I16-H16&gt;90),"SIM",""))))</f>
        <v/>
      </c>
      <c r="W16" s="31" t="str">
        <f t="shared" si="3"/>
        <v/>
      </c>
      <c r="X16" s="31" t="str">
        <f t="shared" si="4"/>
        <v/>
      </c>
      <c r="Y16" s="31" t="str">
        <f t="shared" si="5"/>
        <v/>
      </c>
      <c r="Z16" s="31" t="str">
        <f t="shared" si="6"/>
        <v/>
      </c>
      <c r="AA16" s="26" t="str">
        <f>IF(ISERROR(
IF(W16="","",IF(AND(W16&lt;='Cad Iniciais'!$D$6,Y16&gt;'Cad Iniciais'!$D$6),1,0))),"",IF(W16="","",IF(AND(W16&lt;='Cad Iniciais'!$D$6,Y16&gt;'Cad Iniciais'!$D$6),1,0)))</f>
        <v/>
      </c>
      <c r="AB16" s="26" t="str">
        <f>IF(ISERROR(
IF(W16="","",IF(AND(W16&lt;=('Cad Iniciais'!$D$6-1),Y16&gt;'Cad Iniciais'!$D$6-1),1,0))),"",IF(W16="","",IF(W16="","",IF(AND(W16&lt;=('Cad Iniciais'!$D$6-1),Y16&gt;'Cad Iniciais'!$D$6-1),1,0))))</f>
        <v/>
      </c>
      <c r="AC16" s="33" t="str">
        <f>IF(ISERROR(
IF(I16="Ativo","",VLOOKUP(C16,Demissões!$C$6:$E$206,3,0))),"",IF(I16="Ativo","",VLOOKUP(C16,Demissões!$C$6:$E$206,3,0)))</f>
        <v/>
      </c>
      <c r="AG16" s="18" t="str">
        <f>IF(ISERROR(
IF('Cad de Cargos'!C24="","",'Cad de Cargos'!C24)),"",IF('Cad de Cargos'!C24="","",'Cad de Cargos'!C24))</f>
        <v/>
      </c>
      <c r="AI16" s="29"/>
      <c r="AJ16" s="116" t="str">
        <f>IF(C16="","",COUNTIF(Absenteismo!$D$6:$D$1005,'Cad de Funcionários'!C16))</f>
        <v/>
      </c>
      <c r="AK16" s="116" t="str">
        <f>IF($C16="","",COUNTIFS(Absenteismo!$D$6:$D$1005,'Cad de Funcionários'!$C16,Absenteismo!$E$6:$E$1005,"Sim"))</f>
        <v/>
      </c>
      <c r="AL16" s="116" t="str">
        <f>IF($C16="","",COUNTIFS(Absenteismo!$D$6:$D$1005,'Cad de Funcionários'!$C16,Absenteismo!$E$6:$E$1005,"Não"))</f>
        <v/>
      </c>
      <c r="AM16" s="116" t="str">
        <f>IF($C16="","",COUNTIFS(Absenteismo!$D$6:$D$1005,'Cad de Funcionários'!$C16,Absenteismo!$E$6:$E$1005,"Sim",Absenteismo!$F$6:$F$1005,"Sim"))</f>
        <v/>
      </c>
      <c r="AN16" s="116" t="str">
        <f>IF($C16="","",COUNTIFS(Absenteismo!$D$6:$D$1005,'Cad de Funcionários'!$C16,Absenteismo!$E$6:$E$1005,"Sim",Absenteismo!$F$6:$F$1005,"Não"))</f>
        <v/>
      </c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26"/>
    </row>
    <row r="17" spans="1:52" s="18" customFormat="1" ht="15" x14ac:dyDescent="0.25">
      <c r="A17" s="91"/>
      <c r="C17" s="47"/>
      <c r="D17" s="47"/>
      <c r="E17" s="57"/>
      <c r="F17" s="47"/>
      <c r="G17" s="47"/>
      <c r="H17" s="57"/>
      <c r="I17" s="57" t="s">
        <v>184</v>
      </c>
      <c r="J17" s="114" t="str">
        <f t="shared" si="9"/>
        <v/>
      </c>
      <c r="L17" s="18" t="str">
        <f>IF(ISERROR(
IF(G17="","",VLOOKUP(C17,Promoções!$C$6:$F$2006,4,0))),G17,IF(G17="","",VLOOKUP(C17,Promoções!$C$6:$F$2006,4,0)))</f>
        <v/>
      </c>
      <c r="M17" s="18" t="str">
        <f>IF(ISERROR(
IF(L17="","",VLOOKUP(L17,'Cad de Cargos'!$C$7:$D$207,2,0))),"",IF(L17="","",VLOOKUP(L17,'Cad de Cargos'!$C$7:$D$207,2,0)))</f>
        <v/>
      </c>
      <c r="N17" s="28" t="str">
        <f t="shared" ca="1" si="0"/>
        <v/>
      </c>
      <c r="O17" s="32" t="str">
        <f t="shared" ca="1" si="7"/>
        <v/>
      </c>
      <c r="P17" s="32" t="str">
        <f>IF(ISERROR(
IF(W17="","",IF(AND(W17&lt;='Cad Iniciais'!$D$6,Y17&gt;'Cad Iniciais'!$D$6),1,0))),"",IF(W17="","",IF(AND(W17&lt;='Cad Iniciais'!$D$6,Y17&gt;'Cad Iniciais'!$D$6),1,0)))</f>
        <v/>
      </c>
      <c r="Q17" s="32" t="str">
        <f>IF(ISERROR(
IF(W17="","",IF(AND(W17&lt;=('Cad Iniciais'!$D$6-1),Y17&gt;'Cad Iniciais'!$D$6-1),1,0))),"",IF(W17="","",IF(W17="","",IF(AND(W17&lt;=('Cad Iniciais'!$D$6-1),Y17&gt;'Cad Iniciais'!$D$6-1),1,0))))</f>
        <v/>
      </c>
      <c r="R17" s="26" t="str">
        <f t="shared" ca="1" si="1"/>
        <v/>
      </c>
      <c r="S17" s="26" t="str">
        <f t="shared" ca="1" si="2"/>
        <v/>
      </c>
      <c r="T17" s="26" t="str">
        <f t="shared" ca="1" si="8"/>
        <v/>
      </c>
      <c r="U17" s="26" t="str">
        <f>IF(ISERROR(
IF(H17="","",IF(YEAR(H17)&lt;='Cad Iniciais'!$D$6,"SIM",""))),"",IF(H17="","",IF(YEAR(H17)&lt;='Cad Iniciais'!$D$6,"SIM","")))</f>
        <v/>
      </c>
      <c r="V17" s="26" t="str">
        <f ca="1">IF(ISERROR(
IF(H17="","",IF(AND(YEAR(H17)='Cad Iniciais'!$D$6,I17="Ativo",TODAY()-H17&gt;90),"SIM",IF(AND(YEAR(H17)='Cad Iniciais'!$D$6,I17-H17&gt;90),"SIM","")))),"",IF(H17="","",IF(AND(YEAR(H17)='Cad Iniciais'!$D$6,I17="Ativo",TODAY()-H17&gt;90),"SIM",IF(AND(YEAR(H17)='Cad Iniciais'!$D$6,I17-H17&gt;90),"SIM",""))))</f>
        <v/>
      </c>
      <c r="W17" s="31" t="str">
        <f t="shared" si="3"/>
        <v/>
      </c>
      <c r="X17" s="31" t="str">
        <f t="shared" si="4"/>
        <v/>
      </c>
      <c r="Y17" s="31" t="str">
        <f t="shared" si="5"/>
        <v/>
      </c>
      <c r="Z17" s="31" t="str">
        <f t="shared" si="6"/>
        <v/>
      </c>
      <c r="AA17" s="26" t="str">
        <f>IF(ISERROR(
IF(W17="","",IF(AND(W17&lt;='Cad Iniciais'!$D$6,Y17&gt;'Cad Iniciais'!$D$6),1,0))),"",IF(W17="","",IF(AND(W17&lt;='Cad Iniciais'!$D$6,Y17&gt;'Cad Iniciais'!$D$6),1,0)))</f>
        <v/>
      </c>
      <c r="AB17" s="26" t="str">
        <f>IF(ISERROR(
IF(W17="","",IF(AND(W17&lt;=('Cad Iniciais'!$D$6-1),Y17&gt;'Cad Iniciais'!$D$6-1),1,0))),"",IF(W17="","",IF(W17="","",IF(AND(W17&lt;=('Cad Iniciais'!$D$6-1),Y17&gt;'Cad Iniciais'!$D$6-1),1,0))))</f>
        <v/>
      </c>
      <c r="AC17" s="33" t="str">
        <f>IF(ISERROR(
IF(I17="Ativo","",VLOOKUP(C17,Demissões!$C$6:$E$206,3,0))),"",IF(I17="Ativo","",VLOOKUP(C17,Demissões!$C$6:$E$206,3,0)))</f>
        <v/>
      </c>
      <c r="AG17" s="18" t="str">
        <f>IF(ISERROR(
IF('Cad de Cargos'!C25="","",'Cad de Cargos'!C25)),"",IF('Cad de Cargos'!C25="","",'Cad de Cargos'!C25))</f>
        <v/>
      </c>
      <c r="AI17" s="29"/>
      <c r="AJ17" s="116" t="str">
        <f>IF(C17="","",COUNTIF(Absenteismo!$D$6:$D$1005,'Cad de Funcionários'!C17))</f>
        <v/>
      </c>
      <c r="AK17" s="116" t="str">
        <f>IF($C17="","",COUNTIFS(Absenteismo!$D$6:$D$1005,'Cad de Funcionários'!$C17,Absenteismo!$E$6:$E$1005,"Sim"))</f>
        <v/>
      </c>
      <c r="AL17" s="116" t="str">
        <f>IF($C17="","",COUNTIFS(Absenteismo!$D$6:$D$1005,'Cad de Funcionários'!$C17,Absenteismo!$E$6:$E$1005,"Não"))</f>
        <v/>
      </c>
      <c r="AM17" s="116" t="str">
        <f>IF($C17="","",COUNTIFS(Absenteismo!$D$6:$D$1005,'Cad de Funcionários'!$C17,Absenteismo!$E$6:$E$1005,"Sim",Absenteismo!$F$6:$F$1005,"Sim"))</f>
        <v/>
      </c>
      <c r="AN17" s="116" t="str">
        <f>IF($C17="","",COUNTIFS(Absenteismo!$D$6:$D$1005,'Cad de Funcionários'!$C17,Absenteismo!$E$6:$E$1005,"Sim",Absenteismo!$F$6:$F$1005,"Não"))</f>
        <v/>
      </c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26"/>
    </row>
    <row r="18" spans="1:52" s="18" customFormat="1" ht="15" x14ac:dyDescent="0.25">
      <c r="A18" s="91"/>
      <c r="C18" s="47"/>
      <c r="D18" s="47"/>
      <c r="E18" s="57"/>
      <c r="F18" s="47"/>
      <c r="G18" s="47"/>
      <c r="H18" s="57"/>
      <c r="I18" s="57" t="s">
        <v>184</v>
      </c>
      <c r="J18" s="114" t="str">
        <f t="shared" si="9"/>
        <v/>
      </c>
      <c r="L18" s="18" t="str">
        <f>IF(ISERROR(
IF(G18="","",VLOOKUP(C18,Promoções!$C$6:$F$2006,4,0))),G18,IF(G18="","",VLOOKUP(C18,Promoções!$C$6:$F$2006,4,0)))</f>
        <v/>
      </c>
      <c r="M18" s="18" t="str">
        <f>IF(ISERROR(
IF(L18="","",VLOOKUP(L18,'Cad de Cargos'!$C$7:$D$207,2,0))),"",IF(L18="","",VLOOKUP(L18,'Cad de Cargos'!$C$7:$D$207,2,0)))</f>
        <v/>
      </c>
      <c r="N18" s="28" t="str">
        <f t="shared" ca="1" si="0"/>
        <v/>
      </c>
      <c r="O18" s="32" t="str">
        <f t="shared" ca="1" si="7"/>
        <v/>
      </c>
      <c r="P18" s="32" t="str">
        <f>IF(ISERROR(
IF(W18="","",IF(AND(W18&lt;='Cad Iniciais'!$D$6,Y18&gt;'Cad Iniciais'!$D$6),1,0))),"",IF(W18="","",IF(AND(W18&lt;='Cad Iniciais'!$D$6,Y18&gt;'Cad Iniciais'!$D$6),1,0)))</f>
        <v/>
      </c>
      <c r="Q18" s="32" t="str">
        <f>IF(ISERROR(
IF(W18="","",IF(AND(W18&lt;=('Cad Iniciais'!$D$6-1),Y18&gt;'Cad Iniciais'!$D$6-1),1,0))),"",IF(W18="","",IF(W18="","",IF(AND(W18&lt;=('Cad Iniciais'!$D$6-1),Y18&gt;'Cad Iniciais'!$D$6-1),1,0))))</f>
        <v/>
      </c>
      <c r="R18" s="26" t="str">
        <f t="shared" ca="1" si="1"/>
        <v/>
      </c>
      <c r="S18" s="26" t="str">
        <f t="shared" ca="1" si="2"/>
        <v/>
      </c>
      <c r="T18" s="26" t="str">
        <f t="shared" ca="1" si="8"/>
        <v/>
      </c>
      <c r="U18" s="26" t="str">
        <f>IF(ISERROR(
IF(H18="","",IF(YEAR(H18)&lt;='Cad Iniciais'!$D$6,"SIM",""))),"",IF(H18="","",IF(YEAR(H18)&lt;='Cad Iniciais'!$D$6,"SIM","")))</f>
        <v/>
      </c>
      <c r="V18" s="26" t="str">
        <f ca="1">IF(ISERROR(
IF(H18="","",IF(AND(YEAR(H18)='Cad Iniciais'!$D$6,I18="Ativo",TODAY()-H18&gt;90),"SIM",IF(AND(YEAR(H18)='Cad Iniciais'!$D$6,I18-H18&gt;90),"SIM","")))),"",IF(H18="","",IF(AND(YEAR(H18)='Cad Iniciais'!$D$6,I18="Ativo",TODAY()-H18&gt;90),"SIM",IF(AND(YEAR(H18)='Cad Iniciais'!$D$6,I18-H18&gt;90),"SIM",""))))</f>
        <v/>
      </c>
      <c r="W18" s="31" t="str">
        <f t="shared" si="3"/>
        <v/>
      </c>
      <c r="X18" s="31" t="str">
        <f t="shared" si="4"/>
        <v/>
      </c>
      <c r="Y18" s="31" t="str">
        <f t="shared" si="5"/>
        <v/>
      </c>
      <c r="Z18" s="31" t="str">
        <f t="shared" si="6"/>
        <v/>
      </c>
      <c r="AA18" s="26" t="str">
        <f>IF(ISERROR(
IF(W18="","",IF(AND(W18&lt;='Cad Iniciais'!$D$6,Y18&gt;'Cad Iniciais'!$D$6),1,0))),"",IF(W18="","",IF(AND(W18&lt;='Cad Iniciais'!$D$6,Y18&gt;'Cad Iniciais'!$D$6),1,0)))</f>
        <v/>
      </c>
      <c r="AB18" s="26" t="str">
        <f>IF(ISERROR(
IF(W18="","",IF(AND(W18&lt;=('Cad Iniciais'!$D$6-1),Y18&gt;'Cad Iniciais'!$D$6-1),1,0))),"",IF(W18="","",IF(W18="","",IF(AND(W18&lt;=('Cad Iniciais'!$D$6-1),Y18&gt;'Cad Iniciais'!$D$6-1),1,0))))</f>
        <v/>
      </c>
      <c r="AC18" s="33" t="str">
        <f>IF(ISERROR(
IF(I18="Ativo","",VLOOKUP(C18,Demissões!$C$6:$E$206,3,0))),"",IF(I18="Ativo","",VLOOKUP(C18,Demissões!$C$6:$E$206,3,0)))</f>
        <v/>
      </c>
      <c r="AG18" s="18" t="str">
        <f>IF(ISERROR(
IF('Cad de Cargos'!C26="","",'Cad de Cargos'!C26)),"",IF('Cad de Cargos'!C26="","",'Cad de Cargos'!C26))</f>
        <v/>
      </c>
      <c r="AI18" s="29"/>
      <c r="AJ18" s="116" t="str">
        <f>IF(C18="","",COUNTIF(Absenteismo!$D$6:$D$1005,'Cad de Funcionários'!C18))</f>
        <v/>
      </c>
      <c r="AK18" s="116" t="str">
        <f>IF($C18="","",COUNTIFS(Absenteismo!$D$6:$D$1005,'Cad de Funcionários'!$C18,Absenteismo!$E$6:$E$1005,"Sim"))</f>
        <v/>
      </c>
      <c r="AL18" s="116" t="str">
        <f>IF($C18="","",COUNTIFS(Absenteismo!$D$6:$D$1005,'Cad de Funcionários'!$C18,Absenteismo!$E$6:$E$1005,"Não"))</f>
        <v/>
      </c>
      <c r="AM18" s="116" t="str">
        <f>IF($C18="","",COUNTIFS(Absenteismo!$D$6:$D$1005,'Cad de Funcionários'!$C18,Absenteismo!$E$6:$E$1005,"Sim",Absenteismo!$F$6:$F$1005,"Sim"))</f>
        <v/>
      </c>
      <c r="AN18" s="116" t="str">
        <f>IF($C18="","",COUNTIFS(Absenteismo!$D$6:$D$1005,'Cad de Funcionários'!$C18,Absenteismo!$E$6:$E$1005,"Sim",Absenteismo!$F$6:$F$1005,"Não"))</f>
        <v/>
      </c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26"/>
    </row>
    <row r="19" spans="1:52" s="18" customFormat="1" ht="15" x14ac:dyDescent="0.25">
      <c r="A19" s="91"/>
      <c r="C19" s="47"/>
      <c r="D19" s="47"/>
      <c r="E19" s="57"/>
      <c r="F19" s="47"/>
      <c r="G19" s="47"/>
      <c r="H19" s="57"/>
      <c r="I19" s="57" t="s">
        <v>184</v>
      </c>
      <c r="J19" s="114" t="str">
        <f t="shared" si="9"/>
        <v/>
      </c>
      <c r="L19" s="18" t="str">
        <f>IF(ISERROR(
IF(G19="","",VLOOKUP(C19,Promoções!$C$6:$F$2006,4,0))),G19,IF(G19="","",VLOOKUP(C19,Promoções!$C$6:$F$2006,4,0)))</f>
        <v/>
      </c>
      <c r="M19" s="18" t="str">
        <f>IF(ISERROR(
IF(L19="","",VLOOKUP(L19,'Cad de Cargos'!$C$7:$D$207,2,0))),"",IF(L19="","",VLOOKUP(L19,'Cad de Cargos'!$C$7:$D$207,2,0)))</f>
        <v/>
      </c>
      <c r="N19" s="28" t="str">
        <f t="shared" ca="1" si="0"/>
        <v/>
      </c>
      <c r="O19" s="32" t="str">
        <f t="shared" ca="1" si="7"/>
        <v/>
      </c>
      <c r="P19" s="32" t="str">
        <f>IF(ISERROR(
IF(W19="","",IF(AND(W19&lt;='Cad Iniciais'!$D$6,Y19&gt;'Cad Iniciais'!$D$6),1,0))),"",IF(W19="","",IF(AND(W19&lt;='Cad Iniciais'!$D$6,Y19&gt;'Cad Iniciais'!$D$6),1,0)))</f>
        <v/>
      </c>
      <c r="Q19" s="32" t="str">
        <f>IF(ISERROR(
IF(W19="","",IF(AND(W19&lt;=('Cad Iniciais'!$D$6-1),Y19&gt;'Cad Iniciais'!$D$6-1),1,0))),"",IF(W19="","",IF(W19="","",IF(AND(W19&lt;=('Cad Iniciais'!$D$6-1),Y19&gt;'Cad Iniciais'!$D$6-1),1,0))))</f>
        <v/>
      </c>
      <c r="R19" s="26" t="str">
        <f t="shared" ca="1" si="1"/>
        <v/>
      </c>
      <c r="S19" s="26" t="str">
        <f t="shared" ca="1" si="2"/>
        <v/>
      </c>
      <c r="T19" s="26" t="str">
        <f t="shared" ca="1" si="8"/>
        <v/>
      </c>
      <c r="U19" s="26" t="str">
        <f>IF(ISERROR(
IF(H19="","",IF(YEAR(H19)&lt;='Cad Iniciais'!$D$6,"SIM",""))),"",IF(H19="","",IF(YEAR(H19)&lt;='Cad Iniciais'!$D$6,"SIM","")))</f>
        <v/>
      </c>
      <c r="V19" s="26" t="str">
        <f ca="1">IF(ISERROR(
IF(H19="","",IF(AND(YEAR(H19)='Cad Iniciais'!$D$6,I19="Ativo",TODAY()-H19&gt;90),"SIM",IF(AND(YEAR(H19)='Cad Iniciais'!$D$6,I19-H19&gt;90),"SIM","")))),"",IF(H19="","",IF(AND(YEAR(H19)='Cad Iniciais'!$D$6,I19="Ativo",TODAY()-H19&gt;90),"SIM",IF(AND(YEAR(H19)='Cad Iniciais'!$D$6,I19-H19&gt;90),"SIM",""))))</f>
        <v/>
      </c>
      <c r="W19" s="31" t="str">
        <f t="shared" si="3"/>
        <v/>
      </c>
      <c r="X19" s="31" t="str">
        <f t="shared" si="4"/>
        <v/>
      </c>
      <c r="Y19" s="31" t="str">
        <f t="shared" si="5"/>
        <v/>
      </c>
      <c r="Z19" s="31" t="str">
        <f t="shared" si="6"/>
        <v/>
      </c>
      <c r="AA19" s="26" t="str">
        <f>IF(ISERROR(
IF(W19="","",IF(AND(W19&lt;='Cad Iniciais'!$D$6,Y19&gt;'Cad Iniciais'!$D$6),1,0))),"",IF(W19="","",IF(AND(W19&lt;='Cad Iniciais'!$D$6,Y19&gt;'Cad Iniciais'!$D$6),1,0)))</f>
        <v/>
      </c>
      <c r="AB19" s="26" t="str">
        <f>IF(ISERROR(
IF(W19="","",IF(AND(W19&lt;=('Cad Iniciais'!$D$6-1),Y19&gt;'Cad Iniciais'!$D$6-1),1,0))),"",IF(W19="","",IF(W19="","",IF(AND(W19&lt;=('Cad Iniciais'!$D$6-1),Y19&gt;'Cad Iniciais'!$D$6-1),1,0))))</f>
        <v/>
      </c>
      <c r="AC19" s="33" t="str">
        <f>IF(ISERROR(
IF(I19="Ativo","",VLOOKUP(C19,Demissões!$C$6:$E$206,3,0))),"",IF(I19="Ativo","",VLOOKUP(C19,Demissões!$C$6:$E$206,3,0)))</f>
        <v/>
      </c>
      <c r="AG19" s="18" t="str">
        <f>IF(ISERROR(
IF('Cad de Cargos'!C27="","",'Cad de Cargos'!C27)),"",IF('Cad de Cargos'!C27="","",'Cad de Cargos'!C27))</f>
        <v/>
      </c>
      <c r="AI19" s="29"/>
      <c r="AJ19" s="116" t="str">
        <f>IF(C19="","",COUNTIF(Absenteismo!$D$6:$D$1005,'Cad de Funcionários'!C19))</f>
        <v/>
      </c>
      <c r="AK19" s="116" t="str">
        <f>IF($C19="","",COUNTIFS(Absenteismo!$D$6:$D$1005,'Cad de Funcionários'!$C19,Absenteismo!$E$6:$E$1005,"Sim"))</f>
        <v/>
      </c>
      <c r="AL19" s="116" t="str">
        <f>IF($C19="","",COUNTIFS(Absenteismo!$D$6:$D$1005,'Cad de Funcionários'!$C19,Absenteismo!$E$6:$E$1005,"Não"))</f>
        <v/>
      </c>
      <c r="AM19" s="116" t="str">
        <f>IF($C19="","",COUNTIFS(Absenteismo!$D$6:$D$1005,'Cad de Funcionários'!$C19,Absenteismo!$E$6:$E$1005,"Sim",Absenteismo!$F$6:$F$1005,"Sim"))</f>
        <v/>
      </c>
      <c r="AN19" s="116" t="str">
        <f>IF($C19="","",COUNTIFS(Absenteismo!$D$6:$D$1005,'Cad de Funcionários'!$C19,Absenteismo!$E$6:$E$1005,"Sim",Absenteismo!$F$6:$F$1005,"Não"))</f>
        <v/>
      </c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26"/>
    </row>
    <row r="20" spans="1:52" s="18" customFormat="1" ht="15" x14ac:dyDescent="0.25">
      <c r="A20" s="91"/>
      <c r="C20" s="47"/>
      <c r="D20" s="47"/>
      <c r="E20" s="57"/>
      <c r="F20" s="47"/>
      <c r="G20" s="47"/>
      <c r="H20" s="57"/>
      <c r="I20" s="57" t="s">
        <v>184</v>
      </c>
      <c r="J20" s="114" t="str">
        <f t="shared" si="9"/>
        <v/>
      </c>
      <c r="L20" s="18" t="str">
        <f>IF(ISERROR(
IF(G20="","",VLOOKUP(C20,Promoções!$C$6:$F$2006,4,0))),G20,IF(G20="","",VLOOKUP(C20,Promoções!$C$6:$F$2006,4,0)))</f>
        <v/>
      </c>
      <c r="M20" s="18" t="str">
        <f>IF(ISERROR(
IF(L20="","",VLOOKUP(L20,'Cad de Cargos'!$C$7:$D$207,2,0))),"",IF(L20="","",VLOOKUP(L20,'Cad de Cargos'!$C$7:$D$207,2,0)))</f>
        <v/>
      </c>
      <c r="N20" s="28" t="str">
        <f t="shared" ca="1" si="0"/>
        <v/>
      </c>
      <c r="O20" s="32" t="str">
        <f t="shared" ca="1" si="7"/>
        <v/>
      </c>
      <c r="P20" s="32" t="str">
        <f>IF(ISERROR(
IF(W20="","",IF(AND(W20&lt;='Cad Iniciais'!$D$6,Y20&gt;'Cad Iniciais'!$D$6),1,0))),"",IF(W20="","",IF(AND(W20&lt;='Cad Iniciais'!$D$6,Y20&gt;'Cad Iniciais'!$D$6),1,0)))</f>
        <v/>
      </c>
      <c r="Q20" s="32" t="str">
        <f>IF(ISERROR(
IF(W20="","",IF(AND(W20&lt;=('Cad Iniciais'!$D$6-1),Y20&gt;'Cad Iniciais'!$D$6-1),1,0))),"",IF(W20="","",IF(W20="","",IF(AND(W20&lt;=('Cad Iniciais'!$D$6-1),Y20&gt;'Cad Iniciais'!$D$6-1),1,0))))</f>
        <v/>
      </c>
      <c r="R20" s="26" t="str">
        <f t="shared" ca="1" si="1"/>
        <v/>
      </c>
      <c r="S20" s="26" t="str">
        <f t="shared" ca="1" si="2"/>
        <v/>
      </c>
      <c r="T20" s="26" t="str">
        <f t="shared" ca="1" si="8"/>
        <v/>
      </c>
      <c r="U20" s="26" t="str">
        <f>IF(ISERROR(
IF(H20="","",IF(YEAR(H20)&lt;='Cad Iniciais'!$D$6,"SIM",""))),"",IF(H20="","",IF(YEAR(H20)&lt;='Cad Iniciais'!$D$6,"SIM","")))</f>
        <v/>
      </c>
      <c r="V20" s="26" t="str">
        <f ca="1">IF(ISERROR(
IF(H20="","",IF(AND(YEAR(H20)='Cad Iniciais'!$D$6,I20="Ativo",TODAY()-H20&gt;90),"SIM",IF(AND(YEAR(H20)='Cad Iniciais'!$D$6,I20-H20&gt;90),"SIM","")))),"",IF(H20="","",IF(AND(YEAR(H20)='Cad Iniciais'!$D$6,I20="Ativo",TODAY()-H20&gt;90),"SIM",IF(AND(YEAR(H20)='Cad Iniciais'!$D$6,I20-H20&gt;90),"SIM",""))))</f>
        <v/>
      </c>
      <c r="W20" s="31" t="str">
        <f t="shared" si="3"/>
        <v/>
      </c>
      <c r="X20" s="31" t="str">
        <f t="shared" si="4"/>
        <v/>
      </c>
      <c r="Y20" s="31" t="str">
        <f t="shared" si="5"/>
        <v/>
      </c>
      <c r="Z20" s="31" t="str">
        <f t="shared" si="6"/>
        <v/>
      </c>
      <c r="AA20" s="26" t="str">
        <f>IF(ISERROR(
IF(W20="","",IF(AND(W20&lt;='Cad Iniciais'!$D$6,Y20&gt;'Cad Iniciais'!$D$6),1,0))),"",IF(W20="","",IF(AND(W20&lt;='Cad Iniciais'!$D$6,Y20&gt;'Cad Iniciais'!$D$6),1,0)))</f>
        <v/>
      </c>
      <c r="AB20" s="26" t="str">
        <f>IF(ISERROR(
IF(W20="","",IF(AND(W20&lt;=('Cad Iniciais'!$D$6-1),Y20&gt;'Cad Iniciais'!$D$6-1),1,0))),"",IF(W20="","",IF(W20="","",IF(AND(W20&lt;=('Cad Iniciais'!$D$6-1),Y20&gt;'Cad Iniciais'!$D$6-1),1,0))))</f>
        <v/>
      </c>
      <c r="AC20" s="33" t="str">
        <f>IF(ISERROR(
IF(I20="Ativo","",VLOOKUP(C20,Demissões!$C$6:$E$206,3,0))),"",IF(I20="Ativo","",VLOOKUP(C20,Demissões!$C$6:$E$206,3,0)))</f>
        <v/>
      </c>
      <c r="AG20" s="18" t="str">
        <f>IF(ISERROR(
IF('Cad de Cargos'!C28="","",'Cad de Cargos'!C28)),"",IF('Cad de Cargos'!C28="","",'Cad de Cargos'!C28))</f>
        <v/>
      </c>
      <c r="AI20" s="29"/>
      <c r="AJ20" s="116" t="str">
        <f>IF(C20="","",COUNTIF(Absenteismo!$D$6:$D$1005,'Cad de Funcionários'!C20))</f>
        <v/>
      </c>
      <c r="AK20" s="116" t="str">
        <f>IF($C20="","",COUNTIFS(Absenteismo!$D$6:$D$1005,'Cad de Funcionários'!$C20,Absenteismo!$E$6:$E$1005,"Sim"))</f>
        <v/>
      </c>
      <c r="AL20" s="116" t="str">
        <f>IF($C20="","",COUNTIFS(Absenteismo!$D$6:$D$1005,'Cad de Funcionários'!$C20,Absenteismo!$E$6:$E$1005,"Não"))</f>
        <v/>
      </c>
      <c r="AM20" s="116" t="str">
        <f>IF($C20="","",COUNTIFS(Absenteismo!$D$6:$D$1005,'Cad de Funcionários'!$C20,Absenteismo!$E$6:$E$1005,"Sim",Absenteismo!$F$6:$F$1005,"Sim"))</f>
        <v/>
      </c>
      <c r="AN20" s="116" t="str">
        <f>IF($C20="","",COUNTIFS(Absenteismo!$D$6:$D$1005,'Cad de Funcionários'!$C20,Absenteismo!$E$6:$E$1005,"Sim",Absenteismo!$F$6:$F$1005,"Não"))</f>
        <v/>
      </c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26"/>
    </row>
    <row r="21" spans="1:52" s="18" customFormat="1" ht="15" x14ac:dyDescent="0.25">
      <c r="A21" s="91"/>
      <c r="C21" s="47"/>
      <c r="D21" s="47"/>
      <c r="E21" s="57"/>
      <c r="F21" s="47"/>
      <c r="G21" s="47"/>
      <c r="H21" s="57"/>
      <c r="I21" s="57" t="s">
        <v>184</v>
      </c>
      <c r="J21" s="114" t="str">
        <f t="shared" si="9"/>
        <v/>
      </c>
      <c r="L21" s="18" t="str">
        <f>IF(ISERROR(
IF(G21="","",VLOOKUP(C21,Promoções!$C$6:$F$2006,4,0))),G21,IF(G21="","",VLOOKUP(C21,Promoções!$C$6:$F$2006,4,0)))</f>
        <v/>
      </c>
      <c r="M21" s="18" t="str">
        <f>IF(ISERROR(
IF(L21="","",VLOOKUP(L21,'Cad de Cargos'!$C$7:$D$207,2,0))),"",IF(L21="","",VLOOKUP(L21,'Cad de Cargos'!$C$7:$D$207,2,0)))</f>
        <v/>
      </c>
      <c r="N21" s="28" t="str">
        <f t="shared" ca="1" si="0"/>
        <v/>
      </c>
      <c r="O21" s="32" t="str">
        <f t="shared" ca="1" si="7"/>
        <v/>
      </c>
      <c r="P21" s="32" t="str">
        <f>IF(ISERROR(
IF(W21="","",IF(AND(W21&lt;='Cad Iniciais'!$D$6,Y21&gt;'Cad Iniciais'!$D$6),1,0))),"",IF(W21="","",IF(AND(W21&lt;='Cad Iniciais'!$D$6,Y21&gt;'Cad Iniciais'!$D$6),1,0)))</f>
        <v/>
      </c>
      <c r="Q21" s="32" t="str">
        <f>IF(ISERROR(
IF(W21="","",IF(AND(W21&lt;=('Cad Iniciais'!$D$6-1),Y21&gt;'Cad Iniciais'!$D$6-1),1,0))),"",IF(W21="","",IF(W21="","",IF(AND(W21&lt;=('Cad Iniciais'!$D$6-1),Y21&gt;'Cad Iniciais'!$D$6-1),1,0))))</f>
        <v/>
      </c>
      <c r="R21" s="26" t="str">
        <f t="shared" ca="1" si="1"/>
        <v/>
      </c>
      <c r="S21" s="26" t="str">
        <f t="shared" ca="1" si="2"/>
        <v/>
      </c>
      <c r="T21" s="26" t="str">
        <f t="shared" ca="1" si="8"/>
        <v/>
      </c>
      <c r="U21" s="26" t="str">
        <f>IF(ISERROR(
IF(H21="","",IF(YEAR(H21)&lt;='Cad Iniciais'!$D$6,"SIM",""))),"",IF(H21="","",IF(YEAR(H21)&lt;='Cad Iniciais'!$D$6,"SIM","")))</f>
        <v/>
      </c>
      <c r="V21" s="26" t="str">
        <f ca="1">IF(ISERROR(
IF(H21="","",IF(AND(YEAR(H21)='Cad Iniciais'!$D$6,I21="Ativo",TODAY()-H21&gt;90),"SIM",IF(AND(YEAR(H21)='Cad Iniciais'!$D$6,I21-H21&gt;90),"SIM","")))),"",IF(H21="","",IF(AND(YEAR(H21)='Cad Iniciais'!$D$6,I21="Ativo",TODAY()-H21&gt;90),"SIM",IF(AND(YEAR(H21)='Cad Iniciais'!$D$6,I21-H21&gt;90),"SIM",""))))</f>
        <v/>
      </c>
      <c r="W21" s="31" t="str">
        <f t="shared" si="3"/>
        <v/>
      </c>
      <c r="X21" s="31" t="str">
        <f t="shared" si="4"/>
        <v/>
      </c>
      <c r="Y21" s="31" t="str">
        <f t="shared" si="5"/>
        <v/>
      </c>
      <c r="Z21" s="31" t="str">
        <f t="shared" si="6"/>
        <v/>
      </c>
      <c r="AA21" s="26" t="str">
        <f>IF(ISERROR(
IF(W21="","",IF(AND(W21&lt;='Cad Iniciais'!$D$6,Y21&gt;'Cad Iniciais'!$D$6),1,0))),"",IF(W21="","",IF(AND(W21&lt;='Cad Iniciais'!$D$6,Y21&gt;'Cad Iniciais'!$D$6),1,0)))</f>
        <v/>
      </c>
      <c r="AB21" s="26" t="str">
        <f>IF(ISERROR(
IF(W21="","",IF(AND(W21&lt;=('Cad Iniciais'!$D$6-1),Y21&gt;'Cad Iniciais'!$D$6-1),1,0))),"",IF(W21="","",IF(W21="","",IF(AND(W21&lt;=('Cad Iniciais'!$D$6-1),Y21&gt;'Cad Iniciais'!$D$6-1),1,0))))</f>
        <v/>
      </c>
      <c r="AC21" s="33" t="str">
        <f>IF(ISERROR(
IF(I21="Ativo","",VLOOKUP(C21,Demissões!$C$6:$E$206,3,0))),"",IF(I21="Ativo","",VLOOKUP(C21,Demissões!$C$6:$E$206,3,0)))</f>
        <v/>
      </c>
      <c r="AG21" s="18" t="str">
        <f>IF(ISERROR(
IF('Cad de Cargos'!C29="","",'Cad de Cargos'!C29)),"",IF('Cad de Cargos'!C29="","",'Cad de Cargos'!C29))</f>
        <v/>
      </c>
      <c r="AI21" s="29"/>
      <c r="AJ21" s="116" t="str">
        <f>IF(C21="","",COUNTIF(Absenteismo!$D$6:$D$1005,'Cad de Funcionários'!C21))</f>
        <v/>
      </c>
      <c r="AK21" s="116" t="str">
        <f>IF($C21="","",COUNTIFS(Absenteismo!$D$6:$D$1005,'Cad de Funcionários'!$C21,Absenteismo!$E$6:$E$1005,"Sim"))</f>
        <v/>
      </c>
      <c r="AL21" s="116" t="str">
        <f>IF($C21="","",COUNTIFS(Absenteismo!$D$6:$D$1005,'Cad de Funcionários'!$C21,Absenteismo!$E$6:$E$1005,"Não"))</f>
        <v/>
      </c>
      <c r="AM21" s="116" t="str">
        <f>IF($C21="","",COUNTIFS(Absenteismo!$D$6:$D$1005,'Cad de Funcionários'!$C21,Absenteismo!$E$6:$E$1005,"Sim",Absenteismo!$F$6:$F$1005,"Sim"))</f>
        <v/>
      </c>
      <c r="AN21" s="116" t="str">
        <f>IF($C21="","",COUNTIFS(Absenteismo!$D$6:$D$1005,'Cad de Funcionários'!$C21,Absenteismo!$E$6:$E$1005,"Sim",Absenteismo!$F$6:$F$1005,"Não"))</f>
        <v/>
      </c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26"/>
    </row>
    <row r="22" spans="1:52" s="18" customFormat="1" ht="15" x14ac:dyDescent="0.25">
      <c r="A22" s="91"/>
      <c r="C22" s="47"/>
      <c r="D22" s="47"/>
      <c r="E22" s="57"/>
      <c r="F22" s="47"/>
      <c r="G22" s="47"/>
      <c r="H22" s="57"/>
      <c r="I22" s="57" t="s">
        <v>184</v>
      </c>
      <c r="J22" s="114" t="str">
        <f t="shared" si="9"/>
        <v/>
      </c>
      <c r="L22" s="18" t="str">
        <f>IF(ISERROR(
IF(G22="","",VLOOKUP(C22,Promoções!$C$6:$F$2006,4,0))),G22,IF(G22="","",VLOOKUP(C22,Promoções!$C$6:$F$2006,4,0)))</f>
        <v/>
      </c>
      <c r="M22" s="18" t="str">
        <f>IF(ISERROR(
IF(L22="","",VLOOKUP(L22,'Cad de Cargos'!$C$7:$D$207,2,0))),"",IF(L22="","",VLOOKUP(L22,'Cad de Cargos'!$C$7:$D$207,2,0)))</f>
        <v/>
      </c>
      <c r="N22" s="28" t="str">
        <f t="shared" ca="1" si="0"/>
        <v/>
      </c>
      <c r="O22" s="32" t="str">
        <f t="shared" ca="1" si="7"/>
        <v/>
      </c>
      <c r="P22" s="32" t="str">
        <f>IF(ISERROR(
IF(W22="","",IF(AND(W22&lt;='Cad Iniciais'!$D$6,Y22&gt;'Cad Iniciais'!$D$6),1,0))),"",IF(W22="","",IF(AND(W22&lt;='Cad Iniciais'!$D$6,Y22&gt;'Cad Iniciais'!$D$6),1,0)))</f>
        <v/>
      </c>
      <c r="Q22" s="32" t="str">
        <f>IF(ISERROR(
IF(W22="","",IF(AND(W22&lt;=('Cad Iniciais'!$D$6-1),Y22&gt;'Cad Iniciais'!$D$6-1),1,0))),"",IF(W22="","",IF(W22="","",IF(AND(W22&lt;=('Cad Iniciais'!$D$6-1),Y22&gt;'Cad Iniciais'!$D$6-1),1,0))))</f>
        <v/>
      </c>
      <c r="R22" s="26" t="str">
        <f t="shared" ca="1" si="1"/>
        <v/>
      </c>
      <c r="S22" s="26" t="str">
        <f t="shared" ca="1" si="2"/>
        <v/>
      </c>
      <c r="T22" s="26" t="str">
        <f t="shared" ca="1" si="8"/>
        <v/>
      </c>
      <c r="U22" s="26" t="str">
        <f>IF(ISERROR(
IF(H22="","",IF(YEAR(H22)&lt;='Cad Iniciais'!$D$6,"SIM",""))),"",IF(H22="","",IF(YEAR(H22)&lt;='Cad Iniciais'!$D$6,"SIM","")))</f>
        <v/>
      </c>
      <c r="V22" s="26" t="str">
        <f ca="1">IF(ISERROR(
IF(H22="","",IF(AND(YEAR(H22)='Cad Iniciais'!$D$6,I22="Ativo",TODAY()-H22&gt;90),"SIM",IF(AND(YEAR(H22)='Cad Iniciais'!$D$6,I22-H22&gt;90),"SIM","")))),"",IF(H22="","",IF(AND(YEAR(H22)='Cad Iniciais'!$D$6,I22="Ativo",TODAY()-H22&gt;90),"SIM",IF(AND(YEAR(H22)='Cad Iniciais'!$D$6,I22-H22&gt;90),"SIM",""))))</f>
        <v/>
      </c>
      <c r="W22" s="31" t="str">
        <f t="shared" si="3"/>
        <v/>
      </c>
      <c r="X22" s="31" t="str">
        <f t="shared" si="4"/>
        <v/>
      </c>
      <c r="Y22" s="31" t="str">
        <f t="shared" si="5"/>
        <v/>
      </c>
      <c r="Z22" s="31" t="str">
        <f t="shared" si="6"/>
        <v/>
      </c>
      <c r="AA22" s="26" t="str">
        <f>IF(ISERROR(
IF(W22="","",IF(AND(W22&lt;='Cad Iniciais'!$D$6,Y22&gt;'Cad Iniciais'!$D$6),1,0))),"",IF(W22="","",IF(AND(W22&lt;='Cad Iniciais'!$D$6,Y22&gt;'Cad Iniciais'!$D$6),1,0)))</f>
        <v/>
      </c>
      <c r="AB22" s="26" t="str">
        <f>IF(ISERROR(
IF(W22="","",IF(AND(W22&lt;=('Cad Iniciais'!$D$6-1),Y22&gt;'Cad Iniciais'!$D$6-1),1,0))),"",IF(W22="","",IF(W22="","",IF(AND(W22&lt;=('Cad Iniciais'!$D$6-1),Y22&gt;'Cad Iniciais'!$D$6-1),1,0))))</f>
        <v/>
      </c>
      <c r="AC22" s="33" t="str">
        <f>IF(ISERROR(
IF(I22="Ativo","",VLOOKUP(C22,Demissões!$C$6:$E$206,3,0))),"",IF(I22="Ativo","",VLOOKUP(C22,Demissões!$C$6:$E$206,3,0)))</f>
        <v/>
      </c>
      <c r="AG22" s="18" t="str">
        <f>IF(ISERROR(
IF('Cad de Cargos'!C30="","",'Cad de Cargos'!C30)),"",IF('Cad de Cargos'!C30="","",'Cad de Cargos'!C30))</f>
        <v/>
      </c>
      <c r="AI22" s="29"/>
      <c r="AJ22" s="116" t="str">
        <f>IF(C22="","",COUNTIF(Absenteismo!$D$6:$D$1005,'Cad de Funcionários'!C22))</f>
        <v/>
      </c>
      <c r="AK22" s="116" t="str">
        <f>IF($C22="","",COUNTIFS(Absenteismo!$D$6:$D$1005,'Cad de Funcionários'!$C22,Absenteismo!$E$6:$E$1005,"Sim"))</f>
        <v/>
      </c>
      <c r="AL22" s="116" t="str">
        <f>IF($C22="","",COUNTIFS(Absenteismo!$D$6:$D$1005,'Cad de Funcionários'!$C22,Absenteismo!$E$6:$E$1005,"Não"))</f>
        <v/>
      </c>
      <c r="AM22" s="116" t="str">
        <f>IF($C22="","",COUNTIFS(Absenteismo!$D$6:$D$1005,'Cad de Funcionários'!$C22,Absenteismo!$E$6:$E$1005,"Sim",Absenteismo!$F$6:$F$1005,"Sim"))</f>
        <v/>
      </c>
      <c r="AN22" s="116" t="str">
        <f>IF($C22="","",COUNTIFS(Absenteismo!$D$6:$D$1005,'Cad de Funcionários'!$C22,Absenteismo!$E$6:$E$1005,"Sim",Absenteismo!$F$6:$F$1005,"Não"))</f>
        <v/>
      </c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26"/>
    </row>
    <row r="23" spans="1:52" s="18" customFormat="1" ht="15" x14ac:dyDescent="0.25">
      <c r="A23" s="91"/>
      <c r="C23" s="47"/>
      <c r="D23" s="47"/>
      <c r="E23" s="57"/>
      <c r="F23" s="47"/>
      <c r="G23" s="47"/>
      <c r="H23" s="57"/>
      <c r="I23" s="57" t="s">
        <v>184</v>
      </c>
      <c r="J23" s="114" t="str">
        <f t="shared" si="9"/>
        <v/>
      </c>
      <c r="L23" s="18" t="str">
        <f>IF(ISERROR(
IF(G23="","",VLOOKUP(C23,Promoções!$C$6:$F$2006,4,0))),G23,IF(G23="","",VLOOKUP(C23,Promoções!$C$6:$F$2006,4,0)))</f>
        <v/>
      </c>
      <c r="M23" s="18" t="str">
        <f>IF(ISERROR(
IF(L23="","",VLOOKUP(L23,'Cad de Cargos'!$C$7:$D$207,2,0))),"",IF(L23="","",VLOOKUP(L23,'Cad de Cargos'!$C$7:$D$207,2,0)))</f>
        <v/>
      </c>
      <c r="N23" s="28" t="str">
        <f t="shared" ca="1" si="0"/>
        <v/>
      </c>
      <c r="O23" s="32" t="str">
        <f t="shared" ca="1" si="7"/>
        <v/>
      </c>
      <c r="P23" s="32" t="str">
        <f>IF(ISERROR(
IF(W23="","",IF(AND(W23&lt;='Cad Iniciais'!$D$6,Y23&gt;'Cad Iniciais'!$D$6),1,0))),"",IF(W23="","",IF(AND(W23&lt;='Cad Iniciais'!$D$6,Y23&gt;'Cad Iniciais'!$D$6),1,0)))</f>
        <v/>
      </c>
      <c r="Q23" s="32" t="str">
        <f>IF(ISERROR(
IF(W23="","",IF(AND(W23&lt;=('Cad Iniciais'!$D$6-1),Y23&gt;'Cad Iniciais'!$D$6-1),1,0))),"",IF(W23="","",IF(W23="","",IF(AND(W23&lt;=('Cad Iniciais'!$D$6-1),Y23&gt;'Cad Iniciais'!$D$6-1),1,0))))</f>
        <v/>
      </c>
      <c r="R23" s="26" t="str">
        <f t="shared" ca="1" si="1"/>
        <v/>
      </c>
      <c r="S23" s="26" t="str">
        <f t="shared" ca="1" si="2"/>
        <v/>
      </c>
      <c r="T23" s="26" t="str">
        <f t="shared" ca="1" si="8"/>
        <v/>
      </c>
      <c r="U23" s="26" t="str">
        <f>IF(ISERROR(
IF(H23="","",IF(YEAR(H23)&lt;='Cad Iniciais'!$D$6,"SIM",""))),"",IF(H23="","",IF(YEAR(H23)&lt;='Cad Iniciais'!$D$6,"SIM","")))</f>
        <v/>
      </c>
      <c r="V23" s="26" t="str">
        <f ca="1">IF(ISERROR(
IF(H23="","",IF(AND(YEAR(H23)='Cad Iniciais'!$D$6,I23="Ativo",TODAY()-H23&gt;90),"SIM",IF(AND(YEAR(H23)='Cad Iniciais'!$D$6,I23-H23&gt;90),"SIM","")))),"",IF(H23="","",IF(AND(YEAR(H23)='Cad Iniciais'!$D$6,I23="Ativo",TODAY()-H23&gt;90),"SIM",IF(AND(YEAR(H23)='Cad Iniciais'!$D$6,I23-H23&gt;90),"SIM",""))))</f>
        <v/>
      </c>
      <c r="W23" s="31" t="str">
        <f t="shared" si="3"/>
        <v/>
      </c>
      <c r="X23" s="31" t="str">
        <f t="shared" si="4"/>
        <v/>
      </c>
      <c r="Y23" s="31" t="str">
        <f t="shared" si="5"/>
        <v/>
      </c>
      <c r="Z23" s="31" t="str">
        <f t="shared" si="6"/>
        <v/>
      </c>
      <c r="AA23" s="26" t="str">
        <f>IF(ISERROR(
IF(W23="","",IF(AND(W23&lt;='Cad Iniciais'!$D$6,Y23&gt;'Cad Iniciais'!$D$6),1,0))),"",IF(W23="","",IF(AND(W23&lt;='Cad Iniciais'!$D$6,Y23&gt;'Cad Iniciais'!$D$6),1,0)))</f>
        <v/>
      </c>
      <c r="AB23" s="26" t="str">
        <f>IF(ISERROR(
IF(W23="","",IF(AND(W23&lt;=('Cad Iniciais'!$D$6-1),Y23&gt;'Cad Iniciais'!$D$6-1),1,0))),"",IF(W23="","",IF(W23="","",IF(AND(W23&lt;=('Cad Iniciais'!$D$6-1),Y23&gt;'Cad Iniciais'!$D$6-1),1,0))))</f>
        <v/>
      </c>
      <c r="AC23" s="33" t="str">
        <f>IF(ISERROR(
IF(I23="Ativo","",VLOOKUP(C23,Demissões!$C$6:$E$206,3,0))),"",IF(I23="Ativo","",VLOOKUP(C23,Demissões!$C$6:$E$206,3,0)))</f>
        <v/>
      </c>
      <c r="AG23" s="18" t="str">
        <f>IF(ISERROR(
IF('Cad de Cargos'!C31="","",'Cad de Cargos'!C31)),"",IF('Cad de Cargos'!C31="","",'Cad de Cargos'!C31))</f>
        <v/>
      </c>
      <c r="AI23" s="29"/>
      <c r="AJ23" s="116" t="str">
        <f>IF(C23="","",COUNTIF(Absenteismo!$D$6:$D$1005,'Cad de Funcionários'!C23))</f>
        <v/>
      </c>
      <c r="AK23" s="116" t="str">
        <f>IF($C23="","",COUNTIFS(Absenteismo!$D$6:$D$1005,'Cad de Funcionários'!$C23,Absenteismo!$E$6:$E$1005,"Sim"))</f>
        <v/>
      </c>
      <c r="AL23" s="116" t="str">
        <f>IF($C23="","",COUNTIFS(Absenteismo!$D$6:$D$1005,'Cad de Funcionários'!$C23,Absenteismo!$E$6:$E$1005,"Não"))</f>
        <v/>
      </c>
      <c r="AM23" s="116" t="str">
        <f>IF($C23="","",COUNTIFS(Absenteismo!$D$6:$D$1005,'Cad de Funcionários'!$C23,Absenteismo!$E$6:$E$1005,"Sim",Absenteismo!$F$6:$F$1005,"Sim"))</f>
        <v/>
      </c>
      <c r="AN23" s="116" t="str">
        <f>IF($C23="","",COUNTIFS(Absenteismo!$D$6:$D$1005,'Cad de Funcionários'!$C23,Absenteismo!$E$6:$E$1005,"Sim",Absenteismo!$F$6:$F$1005,"Não"))</f>
        <v/>
      </c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26"/>
    </row>
    <row r="24" spans="1:52" s="18" customFormat="1" ht="15" x14ac:dyDescent="0.25">
      <c r="A24" s="91"/>
      <c r="C24" s="47"/>
      <c r="D24" s="47"/>
      <c r="E24" s="57"/>
      <c r="F24" s="47"/>
      <c r="G24" s="47"/>
      <c r="H24" s="57"/>
      <c r="I24" s="57" t="s">
        <v>184</v>
      </c>
      <c r="J24" s="114" t="str">
        <f t="shared" si="9"/>
        <v/>
      </c>
      <c r="L24" s="18" t="str">
        <f>IF(ISERROR(
IF(G24="","",VLOOKUP(C24,Promoções!$C$6:$F$2006,4,0))),G24,IF(G24="","",VLOOKUP(C24,Promoções!$C$6:$F$2006,4,0)))</f>
        <v/>
      </c>
      <c r="M24" s="18" t="str">
        <f>IF(ISERROR(
IF(L24="","",VLOOKUP(L24,'Cad de Cargos'!$C$7:$D$207,2,0))),"",IF(L24="","",VLOOKUP(L24,'Cad de Cargos'!$C$7:$D$207,2,0)))</f>
        <v/>
      </c>
      <c r="N24" s="28" t="str">
        <f t="shared" ca="1" si="0"/>
        <v/>
      </c>
      <c r="O24" s="32" t="str">
        <f t="shared" ca="1" si="7"/>
        <v/>
      </c>
      <c r="P24" s="32" t="str">
        <f>IF(ISERROR(
IF(W24="","",IF(AND(W24&lt;='Cad Iniciais'!$D$6,Y24&gt;'Cad Iniciais'!$D$6),1,0))),"",IF(W24="","",IF(AND(W24&lt;='Cad Iniciais'!$D$6,Y24&gt;'Cad Iniciais'!$D$6),1,0)))</f>
        <v/>
      </c>
      <c r="Q24" s="32" t="str">
        <f>IF(ISERROR(
IF(W24="","",IF(AND(W24&lt;=('Cad Iniciais'!$D$6-1),Y24&gt;'Cad Iniciais'!$D$6-1),1,0))),"",IF(W24="","",IF(W24="","",IF(AND(W24&lt;=('Cad Iniciais'!$D$6-1),Y24&gt;'Cad Iniciais'!$D$6-1),1,0))))</f>
        <v/>
      </c>
      <c r="R24" s="26" t="str">
        <f t="shared" ca="1" si="1"/>
        <v/>
      </c>
      <c r="S24" s="26" t="str">
        <f t="shared" ca="1" si="2"/>
        <v/>
      </c>
      <c r="T24" s="26" t="str">
        <f t="shared" ca="1" si="8"/>
        <v/>
      </c>
      <c r="U24" s="26" t="str">
        <f>IF(ISERROR(
IF(H24="","",IF(YEAR(H24)&lt;='Cad Iniciais'!$D$6,"SIM",""))),"",IF(H24="","",IF(YEAR(H24)&lt;='Cad Iniciais'!$D$6,"SIM","")))</f>
        <v/>
      </c>
      <c r="V24" s="26" t="str">
        <f ca="1">IF(ISERROR(
IF(H24="","",IF(AND(YEAR(H24)='Cad Iniciais'!$D$6,I24="Ativo",TODAY()-H24&gt;90),"SIM",IF(AND(YEAR(H24)='Cad Iniciais'!$D$6,I24-H24&gt;90),"SIM","")))),"",IF(H24="","",IF(AND(YEAR(H24)='Cad Iniciais'!$D$6,I24="Ativo",TODAY()-H24&gt;90),"SIM",IF(AND(YEAR(H24)='Cad Iniciais'!$D$6,I24-H24&gt;90),"SIM",""))))</f>
        <v/>
      </c>
      <c r="W24" s="31" t="str">
        <f t="shared" si="3"/>
        <v/>
      </c>
      <c r="X24" s="31" t="str">
        <f t="shared" si="4"/>
        <v/>
      </c>
      <c r="Y24" s="31" t="str">
        <f t="shared" si="5"/>
        <v/>
      </c>
      <c r="Z24" s="31" t="str">
        <f t="shared" si="6"/>
        <v/>
      </c>
      <c r="AA24" s="26" t="str">
        <f>IF(ISERROR(
IF(W24="","",IF(AND(W24&lt;='Cad Iniciais'!$D$6,Y24&gt;'Cad Iniciais'!$D$6),1,0))),"",IF(W24="","",IF(AND(W24&lt;='Cad Iniciais'!$D$6,Y24&gt;'Cad Iniciais'!$D$6),1,0)))</f>
        <v/>
      </c>
      <c r="AB24" s="26" t="str">
        <f>IF(ISERROR(
IF(W24="","",IF(AND(W24&lt;=('Cad Iniciais'!$D$6-1),Y24&gt;'Cad Iniciais'!$D$6-1),1,0))),"",IF(W24="","",IF(W24="","",IF(AND(W24&lt;=('Cad Iniciais'!$D$6-1),Y24&gt;'Cad Iniciais'!$D$6-1),1,0))))</f>
        <v/>
      </c>
      <c r="AC24" s="33" t="str">
        <f>IF(ISERROR(
IF(I24="Ativo","",VLOOKUP(C24,Demissões!$C$6:$E$206,3,0))),"",IF(I24="Ativo","",VLOOKUP(C24,Demissões!$C$6:$E$206,3,0)))</f>
        <v/>
      </c>
      <c r="AG24" s="18" t="str">
        <f>IF(ISERROR(
IF('Cad de Cargos'!C32="","",'Cad de Cargos'!C32)),"",IF('Cad de Cargos'!C32="","",'Cad de Cargos'!C32))</f>
        <v/>
      </c>
      <c r="AI24" s="29"/>
      <c r="AJ24" s="116" t="str">
        <f>IF(C24="","",COUNTIF(Absenteismo!$D$6:$D$1005,'Cad de Funcionários'!C24))</f>
        <v/>
      </c>
      <c r="AK24" s="116" t="str">
        <f>IF($C24="","",COUNTIFS(Absenteismo!$D$6:$D$1005,'Cad de Funcionários'!$C24,Absenteismo!$E$6:$E$1005,"Sim"))</f>
        <v/>
      </c>
      <c r="AL24" s="116" t="str">
        <f>IF($C24="","",COUNTIFS(Absenteismo!$D$6:$D$1005,'Cad de Funcionários'!$C24,Absenteismo!$E$6:$E$1005,"Não"))</f>
        <v/>
      </c>
      <c r="AM24" s="116" t="str">
        <f>IF($C24="","",COUNTIFS(Absenteismo!$D$6:$D$1005,'Cad de Funcionários'!$C24,Absenteismo!$E$6:$E$1005,"Sim",Absenteismo!$F$6:$F$1005,"Sim"))</f>
        <v/>
      </c>
      <c r="AN24" s="116" t="str">
        <f>IF($C24="","",COUNTIFS(Absenteismo!$D$6:$D$1005,'Cad de Funcionários'!$C24,Absenteismo!$E$6:$E$1005,"Sim",Absenteismo!$F$6:$F$1005,"Não"))</f>
        <v/>
      </c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26"/>
    </row>
    <row r="25" spans="1:52" s="18" customFormat="1" ht="15" x14ac:dyDescent="0.25">
      <c r="A25" s="91"/>
      <c r="C25" s="47"/>
      <c r="D25" s="47"/>
      <c r="E25" s="57"/>
      <c r="F25" s="47"/>
      <c r="G25" s="47"/>
      <c r="H25" s="57"/>
      <c r="I25" s="57" t="s">
        <v>184</v>
      </c>
      <c r="J25" s="114" t="str">
        <f t="shared" si="9"/>
        <v/>
      </c>
      <c r="L25" s="18" t="str">
        <f>IF(ISERROR(
IF(G25="","",VLOOKUP(C25,Promoções!$C$6:$F$2006,4,0))),G25,IF(G25="","",VLOOKUP(C25,Promoções!$C$6:$F$2006,4,0)))</f>
        <v/>
      </c>
      <c r="M25" s="18" t="str">
        <f>IF(ISERROR(
IF(L25="","",VLOOKUP(L25,'Cad de Cargos'!$C$7:$D$207,2,0))),"",IF(L25="","",VLOOKUP(L25,'Cad de Cargos'!$C$7:$D$207,2,0)))</f>
        <v/>
      </c>
      <c r="N25" s="28" t="str">
        <f t="shared" ca="1" si="0"/>
        <v/>
      </c>
      <c r="O25" s="32" t="str">
        <f t="shared" ca="1" si="7"/>
        <v/>
      </c>
      <c r="P25" s="32" t="str">
        <f>IF(ISERROR(
IF(W25="","",IF(AND(W25&lt;='Cad Iniciais'!$D$6,Y25&gt;'Cad Iniciais'!$D$6),1,0))),"",IF(W25="","",IF(AND(W25&lt;='Cad Iniciais'!$D$6,Y25&gt;'Cad Iniciais'!$D$6),1,0)))</f>
        <v/>
      </c>
      <c r="Q25" s="32" t="str">
        <f>IF(ISERROR(
IF(W25="","",IF(AND(W25&lt;=('Cad Iniciais'!$D$6-1),Y25&gt;'Cad Iniciais'!$D$6-1),1,0))),"",IF(W25="","",IF(W25="","",IF(AND(W25&lt;=('Cad Iniciais'!$D$6-1),Y25&gt;'Cad Iniciais'!$D$6-1),1,0))))</f>
        <v/>
      </c>
      <c r="R25" s="26" t="str">
        <f t="shared" ca="1" si="1"/>
        <v/>
      </c>
      <c r="S25" s="26" t="str">
        <f t="shared" ca="1" si="2"/>
        <v/>
      </c>
      <c r="T25" s="26" t="str">
        <f t="shared" ca="1" si="8"/>
        <v/>
      </c>
      <c r="U25" s="26" t="str">
        <f>IF(ISERROR(
IF(H25="","",IF(YEAR(H25)&lt;='Cad Iniciais'!$D$6,"SIM",""))),"",IF(H25="","",IF(YEAR(H25)&lt;='Cad Iniciais'!$D$6,"SIM","")))</f>
        <v/>
      </c>
      <c r="V25" s="26" t="str">
        <f ca="1">IF(ISERROR(
IF(H25="","",IF(AND(YEAR(H25)='Cad Iniciais'!$D$6,I25="Ativo",TODAY()-H25&gt;90),"SIM",IF(AND(YEAR(H25)='Cad Iniciais'!$D$6,I25-H25&gt;90),"SIM","")))),"",IF(H25="","",IF(AND(YEAR(H25)='Cad Iniciais'!$D$6,I25="Ativo",TODAY()-H25&gt;90),"SIM",IF(AND(YEAR(H25)='Cad Iniciais'!$D$6,I25-H25&gt;90),"SIM",""))))</f>
        <v/>
      </c>
      <c r="W25" s="31" t="str">
        <f t="shared" si="3"/>
        <v/>
      </c>
      <c r="X25" s="31" t="str">
        <f t="shared" si="4"/>
        <v/>
      </c>
      <c r="Y25" s="31" t="str">
        <f t="shared" si="5"/>
        <v/>
      </c>
      <c r="Z25" s="31" t="str">
        <f t="shared" si="6"/>
        <v/>
      </c>
      <c r="AA25" s="26" t="str">
        <f>IF(ISERROR(
IF(W25="","",IF(AND(W25&lt;='Cad Iniciais'!$D$6,Y25&gt;'Cad Iniciais'!$D$6),1,0))),"",IF(W25="","",IF(AND(W25&lt;='Cad Iniciais'!$D$6,Y25&gt;'Cad Iniciais'!$D$6),1,0)))</f>
        <v/>
      </c>
      <c r="AB25" s="26" t="str">
        <f>IF(ISERROR(
IF(W25="","",IF(AND(W25&lt;=('Cad Iniciais'!$D$6-1),Y25&gt;'Cad Iniciais'!$D$6-1),1,0))),"",IF(W25="","",IF(W25="","",IF(AND(W25&lt;=('Cad Iniciais'!$D$6-1),Y25&gt;'Cad Iniciais'!$D$6-1),1,0))))</f>
        <v/>
      </c>
      <c r="AC25" s="33" t="str">
        <f>IF(ISERROR(
IF(I25="Ativo","",VLOOKUP(C25,Demissões!$C$6:$E$206,3,0))),"",IF(I25="Ativo","",VLOOKUP(C25,Demissões!$C$6:$E$206,3,0)))</f>
        <v/>
      </c>
      <c r="AG25" s="18" t="str">
        <f>IF(ISERROR(
IF('Cad de Cargos'!C33="","",'Cad de Cargos'!C33)),"",IF('Cad de Cargos'!C33="","",'Cad de Cargos'!C33))</f>
        <v/>
      </c>
      <c r="AI25" s="29"/>
      <c r="AJ25" s="116" t="str">
        <f>IF(C25="","",COUNTIF(Absenteismo!$D$6:$D$1005,'Cad de Funcionários'!C25))</f>
        <v/>
      </c>
      <c r="AK25" s="116" t="str">
        <f>IF($C25="","",COUNTIFS(Absenteismo!$D$6:$D$1005,'Cad de Funcionários'!$C25,Absenteismo!$E$6:$E$1005,"Sim"))</f>
        <v/>
      </c>
      <c r="AL25" s="116" t="str">
        <f>IF($C25="","",COUNTIFS(Absenteismo!$D$6:$D$1005,'Cad de Funcionários'!$C25,Absenteismo!$E$6:$E$1005,"Não"))</f>
        <v/>
      </c>
      <c r="AM25" s="116" t="str">
        <f>IF($C25="","",COUNTIFS(Absenteismo!$D$6:$D$1005,'Cad de Funcionários'!$C25,Absenteismo!$E$6:$E$1005,"Sim",Absenteismo!$F$6:$F$1005,"Sim"))</f>
        <v/>
      </c>
      <c r="AN25" s="116" t="str">
        <f>IF($C25="","",COUNTIFS(Absenteismo!$D$6:$D$1005,'Cad de Funcionários'!$C25,Absenteismo!$E$6:$E$1005,"Sim",Absenteismo!$F$6:$F$1005,"Não"))</f>
        <v/>
      </c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26"/>
    </row>
    <row r="26" spans="1:52" s="18" customFormat="1" ht="15" x14ac:dyDescent="0.25">
      <c r="A26" s="91"/>
      <c r="C26" s="47"/>
      <c r="D26" s="47"/>
      <c r="E26" s="57"/>
      <c r="F26" s="47"/>
      <c r="G26" s="47"/>
      <c r="H26" s="57"/>
      <c r="I26" s="57" t="s">
        <v>184</v>
      </c>
      <c r="J26" s="114" t="str">
        <f t="shared" si="9"/>
        <v/>
      </c>
      <c r="L26" s="18" t="str">
        <f>IF(ISERROR(
IF(G26="","",VLOOKUP(C26,Promoções!$C$6:$F$2006,4,0))),G26,IF(G26="","",VLOOKUP(C26,Promoções!$C$6:$F$2006,4,0)))</f>
        <v/>
      </c>
      <c r="M26" s="18" t="str">
        <f>IF(ISERROR(
IF(L26="","",VLOOKUP(L26,'Cad de Cargos'!$C$7:$D$207,2,0))),"",IF(L26="","",VLOOKUP(L26,'Cad de Cargos'!$C$7:$D$207,2,0)))</f>
        <v/>
      </c>
      <c r="N26" s="28" t="str">
        <f t="shared" ca="1" si="0"/>
        <v/>
      </c>
      <c r="O26" s="32" t="str">
        <f t="shared" ca="1" si="7"/>
        <v/>
      </c>
      <c r="P26" s="32" t="str">
        <f>IF(ISERROR(
IF(W26="","",IF(AND(W26&lt;='Cad Iniciais'!$D$6,Y26&gt;'Cad Iniciais'!$D$6),1,0))),"",IF(W26="","",IF(AND(W26&lt;='Cad Iniciais'!$D$6,Y26&gt;'Cad Iniciais'!$D$6),1,0)))</f>
        <v/>
      </c>
      <c r="Q26" s="32" t="str">
        <f>IF(ISERROR(
IF(W26="","",IF(AND(W26&lt;=('Cad Iniciais'!$D$6-1),Y26&gt;'Cad Iniciais'!$D$6-1),1,0))),"",IF(W26="","",IF(W26="","",IF(AND(W26&lt;=('Cad Iniciais'!$D$6-1),Y26&gt;'Cad Iniciais'!$D$6-1),1,0))))</f>
        <v/>
      </c>
      <c r="R26" s="26" t="str">
        <f t="shared" ca="1" si="1"/>
        <v/>
      </c>
      <c r="S26" s="26" t="str">
        <f t="shared" ca="1" si="2"/>
        <v/>
      </c>
      <c r="T26" s="26" t="str">
        <f t="shared" ca="1" si="8"/>
        <v/>
      </c>
      <c r="U26" s="26" t="str">
        <f>IF(ISERROR(
IF(H26="","",IF(YEAR(H26)&lt;='Cad Iniciais'!$D$6,"SIM",""))),"",IF(H26="","",IF(YEAR(H26)&lt;='Cad Iniciais'!$D$6,"SIM","")))</f>
        <v/>
      </c>
      <c r="V26" s="26" t="str">
        <f ca="1">IF(ISERROR(
IF(H26="","",IF(AND(YEAR(H26)='Cad Iniciais'!$D$6,I26="Ativo",TODAY()-H26&gt;90),"SIM",IF(AND(YEAR(H26)='Cad Iniciais'!$D$6,I26-H26&gt;90),"SIM","")))),"",IF(H26="","",IF(AND(YEAR(H26)='Cad Iniciais'!$D$6,I26="Ativo",TODAY()-H26&gt;90),"SIM",IF(AND(YEAR(H26)='Cad Iniciais'!$D$6,I26-H26&gt;90),"SIM",""))))</f>
        <v/>
      </c>
      <c r="W26" s="31" t="str">
        <f t="shared" si="3"/>
        <v/>
      </c>
      <c r="X26" s="31" t="str">
        <f t="shared" si="4"/>
        <v/>
      </c>
      <c r="Y26" s="31" t="str">
        <f t="shared" si="5"/>
        <v/>
      </c>
      <c r="Z26" s="31" t="str">
        <f t="shared" si="6"/>
        <v/>
      </c>
      <c r="AA26" s="26" t="str">
        <f>IF(ISERROR(
IF(W26="","",IF(AND(W26&lt;='Cad Iniciais'!$D$6,Y26&gt;'Cad Iniciais'!$D$6),1,0))),"",IF(W26="","",IF(AND(W26&lt;='Cad Iniciais'!$D$6,Y26&gt;'Cad Iniciais'!$D$6),1,0)))</f>
        <v/>
      </c>
      <c r="AB26" s="26" t="str">
        <f>IF(ISERROR(
IF(W26="","",IF(AND(W26&lt;=('Cad Iniciais'!$D$6-1),Y26&gt;'Cad Iniciais'!$D$6-1),1,0))),"",IF(W26="","",IF(W26="","",IF(AND(W26&lt;=('Cad Iniciais'!$D$6-1),Y26&gt;'Cad Iniciais'!$D$6-1),1,0))))</f>
        <v/>
      </c>
      <c r="AC26" s="33" t="str">
        <f>IF(ISERROR(
IF(I26="Ativo","",VLOOKUP(C26,Demissões!$C$6:$E$206,3,0))),"",IF(I26="Ativo","",VLOOKUP(C26,Demissões!$C$6:$E$206,3,0)))</f>
        <v/>
      </c>
      <c r="AG26" s="18" t="str">
        <f>IF(ISERROR(
IF('Cad de Cargos'!C34="","",'Cad de Cargos'!C34)),"",IF('Cad de Cargos'!C34="","",'Cad de Cargos'!C34))</f>
        <v/>
      </c>
      <c r="AI26" s="29"/>
      <c r="AJ26" s="116" t="str">
        <f>IF(C26="","",COUNTIF(Absenteismo!$D$6:$D$1005,'Cad de Funcionários'!C26))</f>
        <v/>
      </c>
      <c r="AK26" s="116" t="str">
        <f>IF($C26="","",COUNTIFS(Absenteismo!$D$6:$D$1005,'Cad de Funcionários'!$C26,Absenteismo!$E$6:$E$1005,"Sim"))</f>
        <v/>
      </c>
      <c r="AL26" s="116" t="str">
        <f>IF($C26="","",COUNTIFS(Absenteismo!$D$6:$D$1005,'Cad de Funcionários'!$C26,Absenteismo!$E$6:$E$1005,"Não"))</f>
        <v/>
      </c>
      <c r="AM26" s="116" t="str">
        <f>IF($C26="","",COUNTIFS(Absenteismo!$D$6:$D$1005,'Cad de Funcionários'!$C26,Absenteismo!$E$6:$E$1005,"Sim",Absenteismo!$F$6:$F$1005,"Sim"))</f>
        <v/>
      </c>
      <c r="AN26" s="116" t="str">
        <f>IF($C26="","",COUNTIFS(Absenteismo!$D$6:$D$1005,'Cad de Funcionários'!$C26,Absenteismo!$E$6:$E$1005,"Sim",Absenteismo!$F$6:$F$1005,"Não"))</f>
        <v/>
      </c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26"/>
    </row>
    <row r="27" spans="1:52" s="18" customFormat="1" ht="15" x14ac:dyDescent="0.25">
      <c r="A27" s="91"/>
      <c r="C27" s="47"/>
      <c r="D27" s="47"/>
      <c r="E27" s="57"/>
      <c r="F27" s="47"/>
      <c r="G27" s="47"/>
      <c r="H27" s="57"/>
      <c r="I27" s="57" t="s">
        <v>184</v>
      </c>
      <c r="J27" s="114" t="str">
        <f t="shared" si="9"/>
        <v/>
      </c>
      <c r="L27" s="18" t="str">
        <f>IF(ISERROR(
IF(G27="","",VLOOKUP(C27,Promoções!$C$6:$F$2006,4,0))),G27,IF(G27="","",VLOOKUP(C27,Promoções!$C$6:$F$2006,4,0)))</f>
        <v/>
      </c>
      <c r="M27" s="18" t="str">
        <f>IF(ISERROR(
IF(L27="","",VLOOKUP(L27,'Cad de Cargos'!$C$7:$D$207,2,0))),"",IF(L27="","",VLOOKUP(L27,'Cad de Cargos'!$C$7:$D$207,2,0)))</f>
        <v/>
      </c>
      <c r="N27" s="28" t="str">
        <f t="shared" ca="1" si="0"/>
        <v/>
      </c>
      <c r="O27" s="32" t="str">
        <f t="shared" ca="1" si="7"/>
        <v/>
      </c>
      <c r="P27" s="32" t="str">
        <f>IF(ISERROR(
IF(W27="","",IF(AND(W27&lt;='Cad Iniciais'!$D$6,Y27&gt;'Cad Iniciais'!$D$6),1,0))),"",IF(W27="","",IF(AND(W27&lt;='Cad Iniciais'!$D$6,Y27&gt;'Cad Iniciais'!$D$6),1,0)))</f>
        <v/>
      </c>
      <c r="Q27" s="32" t="str">
        <f>IF(ISERROR(
IF(W27="","",IF(AND(W27&lt;=('Cad Iniciais'!$D$6-1),Y27&gt;'Cad Iniciais'!$D$6-1),1,0))),"",IF(W27="","",IF(W27="","",IF(AND(W27&lt;=('Cad Iniciais'!$D$6-1),Y27&gt;'Cad Iniciais'!$D$6-1),1,0))))</f>
        <v/>
      </c>
      <c r="R27" s="26" t="str">
        <f t="shared" ca="1" si="1"/>
        <v/>
      </c>
      <c r="S27" s="26" t="str">
        <f t="shared" ca="1" si="2"/>
        <v/>
      </c>
      <c r="T27" s="26" t="str">
        <f t="shared" ca="1" si="8"/>
        <v/>
      </c>
      <c r="U27" s="26" t="str">
        <f>IF(ISERROR(
IF(H27="","",IF(YEAR(H27)&lt;='Cad Iniciais'!$D$6,"SIM",""))),"",IF(H27="","",IF(YEAR(H27)&lt;='Cad Iniciais'!$D$6,"SIM","")))</f>
        <v/>
      </c>
      <c r="V27" s="26" t="str">
        <f ca="1">IF(ISERROR(
IF(H27="","",IF(AND(YEAR(H27)='Cad Iniciais'!$D$6,I27="Ativo",TODAY()-H27&gt;90),"SIM",IF(AND(YEAR(H27)='Cad Iniciais'!$D$6,I27-H27&gt;90),"SIM","")))),"",IF(H27="","",IF(AND(YEAR(H27)='Cad Iniciais'!$D$6,I27="Ativo",TODAY()-H27&gt;90),"SIM",IF(AND(YEAR(H27)='Cad Iniciais'!$D$6,I27-H27&gt;90),"SIM",""))))</f>
        <v/>
      </c>
      <c r="W27" s="31" t="str">
        <f t="shared" si="3"/>
        <v/>
      </c>
      <c r="X27" s="31" t="str">
        <f t="shared" si="4"/>
        <v/>
      </c>
      <c r="Y27" s="31" t="str">
        <f t="shared" si="5"/>
        <v/>
      </c>
      <c r="Z27" s="31" t="str">
        <f t="shared" si="6"/>
        <v/>
      </c>
      <c r="AA27" s="26" t="str">
        <f>IF(ISERROR(
IF(W27="","",IF(AND(W27&lt;='Cad Iniciais'!$D$6,Y27&gt;'Cad Iniciais'!$D$6),1,0))),"",IF(W27="","",IF(AND(W27&lt;='Cad Iniciais'!$D$6,Y27&gt;'Cad Iniciais'!$D$6),1,0)))</f>
        <v/>
      </c>
      <c r="AB27" s="26" t="str">
        <f>IF(ISERROR(
IF(W27="","",IF(AND(W27&lt;=('Cad Iniciais'!$D$6-1),Y27&gt;'Cad Iniciais'!$D$6-1),1,0))),"",IF(W27="","",IF(W27="","",IF(AND(W27&lt;=('Cad Iniciais'!$D$6-1),Y27&gt;'Cad Iniciais'!$D$6-1),1,0))))</f>
        <v/>
      </c>
      <c r="AC27" s="33" t="str">
        <f>IF(ISERROR(
IF(I27="Ativo","",VLOOKUP(C27,Demissões!$C$6:$E$206,3,0))),"",IF(I27="Ativo","",VLOOKUP(C27,Demissões!$C$6:$E$206,3,0)))</f>
        <v/>
      </c>
      <c r="AG27" s="18" t="str">
        <f>IF(ISERROR(
IF('Cad de Cargos'!C35="","",'Cad de Cargos'!C35)),"",IF('Cad de Cargos'!C35="","",'Cad de Cargos'!C35))</f>
        <v/>
      </c>
      <c r="AI27" s="29"/>
      <c r="AJ27" s="116" t="str">
        <f>IF(C27="","",COUNTIF(Absenteismo!$D$6:$D$1005,'Cad de Funcionários'!C27))</f>
        <v/>
      </c>
      <c r="AK27" s="116" t="str">
        <f>IF($C27="","",COUNTIFS(Absenteismo!$D$6:$D$1005,'Cad de Funcionários'!$C27,Absenteismo!$E$6:$E$1005,"Sim"))</f>
        <v/>
      </c>
      <c r="AL27" s="116" t="str">
        <f>IF($C27="","",COUNTIFS(Absenteismo!$D$6:$D$1005,'Cad de Funcionários'!$C27,Absenteismo!$E$6:$E$1005,"Não"))</f>
        <v/>
      </c>
      <c r="AM27" s="116" t="str">
        <f>IF($C27="","",COUNTIFS(Absenteismo!$D$6:$D$1005,'Cad de Funcionários'!$C27,Absenteismo!$E$6:$E$1005,"Sim",Absenteismo!$F$6:$F$1005,"Sim"))</f>
        <v/>
      </c>
      <c r="AN27" s="116" t="str">
        <f>IF($C27="","",COUNTIFS(Absenteismo!$D$6:$D$1005,'Cad de Funcionários'!$C27,Absenteismo!$E$6:$E$1005,"Sim",Absenteismo!$F$6:$F$1005,"Não"))</f>
        <v/>
      </c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26"/>
    </row>
    <row r="28" spans="1:52" s="18" customFormat="1" ht="15" x14ac:dyDescent="0.25">
      <c r="A28" s="91"/>
      <c r="C28" s="47"/>
      <c r="D28" s="47"/>
      <c r="E28" s="57"/>
      <c r="F28" s="47"/>
      <c r="G28" s="47"/>
      <c r="H28" s="57"/>
      <c r="I28" s="57" t="s">
        <v>184</v>
      </c>
      <c r="J28" s="114" t="str">
        <f t="shared" si="9"/>
        <v/>
      </c>
      <c r="L28" s="18" t="str">
        <f>IF(ISERROR(
IF(G28="","",VLOOKUP(C28,Promoções!$C$6:$F$2006,4,0))),G28,IF(G28="","",VLOOKUP(C28,Promoções!$C$6:$F$2006,4,0)))</f>
        <v/>
      </c>
      <c r="M28" s="18" t="str">
        <f>IF(ISERROR(
IF(L28="","",VLOOKUP(L28,'Cad de Cargos'!$C$7:$D$207,2,0))),"",IF(L28="","",VLOOKUP(L28,'Cad de Cargos'!$C$7:$D$207,2,0)))</f>
        <v/>
      </c>
      <c r="N28" s="28" t="str">
        <f t="shared" ca="1" si="0"/>
        <v/>
      </c>
      <c r="O28" s="32" t="str">
        <f t="shared" ca="1" si="7"/>
        <v/>
      </c>
      <c r="P28" s="32" t="str">
        <f>IF(ISERROR(
IF(W28="","",IF(AND(W28&lt;='Cad Iniciais'!$D$6,Y28&gt;'Cad Iniciais'!$D$6),1,0))),"",IF(W28="","",IF(AND(W28&lt;='Cad Iniciais'!$D$6,Y28&gt;'Cad Iniciais'!$D$6),1,0)))</f>
        <v/>
      </c>
      <c r="Q28" s="32" t="str">
        <f>IF(ISERROR(
IF(W28="","",IF(AND(W28&lt;=('Cad Iniciais'!$D$6-1),Y28&gt;'Cad Iniciais'!$D$6-1),1,0))),"",IF(W28="","",IF(W28="","",IF(AND(W28&lt;=('Cad Iniciais'!$D$6-1),Y28&gt;'Cad Iniciais'!$D$6-1),1,0))))</f>
        <v/>
      </c>
      <c r="R28" s="26" t="str">
        <f t="shared" ca="1" si="1"/>
        <v/>
      </c>
      <c r="S28" s="26" t="str">
        <f t="shared" ca="1" si="2"/>
        <v/>
      </c>
      <c r="T28" s="26" t="str">
        <f t="shared" ca="1" si="8"/>
        <v/>
      </c>
      <c r="U28" s="26" t="str">
        <f>IF(ISERROR(
IF(H28="","",IF(YEAR(H28)&lt;='Cad Iniciais'!$D$6,"SIM",""))),"",IF(H28="","",IF(YEAR(H28)&lt;='Cad Iniciais'!$D$6,"SIM","")))</f>
        <v/>
      </c>
      <c r="V28" s="26" t="str">
        <f ca="1">IF(ISERROR(
IF(H28="","",IF(AND(YEAR(H28)='Cad Iniciais'!$D$6,I28="Ativo",TODAY()-H28&gt;90),"SIM",IF(AND(YEAR(H28)='Cad Iniciais'!$D$6,I28-H28&gt;90),"SIM","")))),"",IF(H28="","",IF(AND(YEAR(H28)='Cad Iniciais'!$D$6,I28="Ativo",TODAY()-H28&gt;90),"SIM",IF(AND(YEAR(H28)='Cad Iniciais'!$D$6,I28-H28&gt;90),"SIM",""))))</f>
        <v/>
      </c>
      <c r="W28" s="31" t="str">
        <f t="shared" si="3"/>
        <v/>
      </c>
      <c r="X28" s="31" t="str">
        <f t="shared" si="4"/>
        <v/>
      </c>
      <c r="Y28" s="31" t="str">
        <f t="shared" si="5"/>
        <v/>
      </c>
      <c r="Z28" s="31" t="str">
        <f t="shared" si="6"/>
        <v/>
      </c>
      <c r="AA28" s="26" t="str">
        <f>IF(ISERROR(
IF(W28="","",IF(AND(W28&lt;='Cad Iniciais'!$D$6,Y28&gt;'Cad Iniciais'!$D$6),1,0))),"",IF(W28="","",IF(AND(W28&lt;='Cad Iniciais'!$D$6,Y28&gt;'Cad Iniciais'!$D$6),1,0)))</f>
        <v/>
      </c>
      <c r="AB28" s="26" t="str">
        <f>IF(ISERROR(
IF(W28="","",IF(AND(W28&lt;=('Cad Iniciais'!$D$6-1),Y28&gt;'Cad Iniciais'!$D$6-1),1,0))),"",IF(W28="","",IF(W28="","",IF(AND(W28&lt;=('Cad Iniciais'!$D$6-1),Y28&gt;'Cad Iniciais'!$D$6-1),1,0))))</f>
        <v/>
      </c>
      <c r="AC28" s="33" t="str">
        <f>IF(ISERROR(
IF(I28="Ativo","",VLOOKUP(C28,Demissões!$C$6:$E$206,3,0))),"",IF(I28="Ativo","",VLOOKUP(C28,Demissões!$C$6:$E$206,3,0)))</f>
        <v/>
      </c>
      <c r="AG28" s="18" t="str">
        <f>IF(ISERROR(
IF('Cad de Cargos'!C36="","",'Cad de Cargos'!C36)),"",IF('Cad de Cargos'!C36="","",'Cad de Cargos'!C36))</f>
        <v/>
      </c>
      <c r="AI28" s="29"/>
      <c r="AJ28" s="116" t="str">
        <f>IF(C28="","",COUNTIF(Absenteismo!$D$6:$D$1005,'Cad de Funcionários'!C28))</f>
        <v/>
      </c>
      <c r="AK28" s="116" t="str">
        <f>IF($C28="","",COUNTIFS(Absenteismo!$D$6:$D$1005,'Cad de Funcionários'!$C28,Absenteismo!$E$6:$E$1005,"Sim"))</f>
        <v/>
      </c>
      <c r="AL28" s="116" t="str">
        <f>IF($C28="","",COUNTIFS(Absenteismo!$D$6:$D$1005,'Cad de Funcionários'!$C28,Absenteismo!$E$6:$E$1005,"Não"))</f>
        <v/>
      </c>
      <c r="AM28" s="116" t="str">
        <f>IF($C28="","",COUNTIFS(Absenteismo!$D$6:$D$1005,'Cad de Funcionários'!$C28,Absenteismo!$E$6:$E$1005,"Sim",Absenteismo!$F$6:$F$1005,"Sim"))</f>
        <v/>
      </c>
      <c r="AN28" s="116" t="str">
        <f>IF($C28="","",COUNTIFS(Absenteismo!$D$6:$D$1005,'Cad de Funcionários'!$C28,Absenteismo!$E$6:$E$1005,"Sim",Absenteismo!$F$6:$F$1005,"Não"))</f>
        <v/>
      </c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26"/>
    </row>
    <row r="29" spans="1:52" s="18" customFormat="1" ht="15" x14ac:dyDescent="0.25">
      <c r="A29" s="91"/>
      <c r="C29" s="47"/>
      <c r="D29" s="47"/>
      <c r="E29" s="57"/>
      <c r="F29" s="47"/>
      <c r="G29" s="47"/>
      <c r="H29" s="57"/>
      <c r="I29" s="57" t="s">
        <v>184</v>
      </c>
      <c r="J29" s="114" t="str">
        <f t="shared" si="9"/>
        <v/>
      </c>
      <c r="L29" s="18" t="str">
        <f>IF(ISERROR(
IF(G29="","",VLOOKUP(C29,Promoções!$C$6:$F$2006,4,0))),G29,IF(G29="","",VLOOKUP(C29,Promoções!$C$6:$F$2006,4,0)))</f>
        <v/>
      </c>
      <c r="M29" s="18" t="str">
        <f>IF(ISERROR(
IF(L29="","",VLOOKUP(L29,'Cad de Cargos'!$C$7:$D$207,2,0))),"",IF(L29="","",VLOOKUP(L29,'Cad de Cargos'!$C$7:$D$207,2,0)))</f>
        <v/>
      </c>
      <c r="N29" s="28" t="str">
        <f t="shared" ca="1" si="0"/>
        <v/>
      </c>
      <c r="O29" s="32" t="str">
        <f t="shared" ca="1" si="7"/>
        <v/>
      </c>
      <c r="P29" s="32" t="str">
        <f>IF(ISERROR(
IF(W29="","",IF(AND(W29&lt;='Cad Iniciais'!$D$6,Y29&gt;'Cad Iniciais'!$D$6),1,0))),"",IF(W29="","",IF(AND(W29&lt;='Cad Iniciais'!$D$6,Y29&gt;'Cad Iniciais'!$D$6),1,0)))</f>
        <v/>
      </c>
      <c r="Q29" s="32" t="str">
        <f>IF(ISERROR(
IF(W29="","",IF(AND(W29&lt;=('Cad Iniciais'!$D$6-1),Y29&gt;'Cad Iniciais'!$D$6-1),1,0))),"",IF(W29="","",IF(W29="","",IF(AND(W29&lt;=('Cad Iniciais'!$D$6-1),Y29&gt;'Cad Iniciais'!$D$6-1),1,0))))</f>
        <v/>
      </c>
      <c r="R29" s="26" t="str">
        <f t="shared" ca="1" si="1"/>
        <v/>
      </c>
      <c r="S29" s="26" t="str">
        <f t="shared" ca="1" si="2"/>
        <v/>
      </c>
      <c r="T29" s="26" t="str">
        <f t="shared" ca="1" si="8"/>
        <v/>
      </c>
      <c r="U29" s="26" t="str">
        <f>IF(ISERROR(
IF(H29="","",IF(YEAR(H29)&lt;='Cad Iniciais'!$D$6,"SIM",""))),"",IF(H29="","",IF(YEAR(H29)&lt;='Cad Iniciais'!$D$6,"SIM","")))</f>
        <v/>
      </c>
      <c r="V29" s="26" t="str">
        <f ca="1">IF(ISERROR(
IF(H29="","",IF(AND(YEAR(H29)='Cad Iniciais'!$D$6,I29="Ativo",TODAY()-H29&gt;90),"SIM",IF(AND(YEAR(H29)='Cad Iniciais'!$D$6,I29-H29&gt;90),"SIM","")))),"",IF(H29="","",IF(AND(YEAR(H29)='Cad Iniciais'!$D$6,I29="Ativo",TODAY()-H29&gt;90),"SIM",IF(AND(YEAR(H29)='Cad Iniciais'!$D$6,I29-H29&gt;90),"SIM",""))))</f>
        <v/>
      </c>
      <c r="W29" s="31" t="str">
        <f t="shared" si="3"/>
        <v/>
      </c>
      <c r="X29" s="31" t="str">
        <f t="shared" si="4"/>
        <v/>
      </c>
      <c r="Y29" s="31" t="str">
        <f t="shared" si="5"/>
        <v/>
      </c>
      <c r="Z29" s="31" t="str">
        <f t="shared" si="6"/>
        <v/>
      </c>
      <c r="AA29" s="26" t="str">
        <f>IF(ISERROR(
IF(W29="","",IF(AND(W29&lt;='Cad Iniciais'!$D$6,Y29&gt;'Cad Iniciais'!$D$6),1,0))),"",IF(W29="","",IF(AND(W29&lt;='Cad Iniciais'!$D$6,Y29&gt;'Cad Iniciais'!$D$6),1,0)))</f>
        <v/>
      </c>
      <c r="AB29" s="26" t="str">
        <f>IF(ISERROR(
IF(W29="","",IF(AND(W29&lt;=('Cad Iniciais'!$D$6-1),Y29&gt;'Cad Iniciais'!$D$6-1),1,0))),"",IF(W29="","",IF(W29="","",IF(AND(W29&lt;=('Cad Iniciais'!$D$6-1),Y29&gt;'Cad Iniciais'!$D$6-1),1,0))))</f>
        <v/>
      </c>
      <c r="AC29" s="33" t="str">
        <f>IF(ISERROR(
IF(I29="Ativo","",VLOOKUP(C29,Demissões!$C$6:$E$206,3,0))),"",IF(I29="Ativo","",VLOOKUP(C29,Demissões!$C$6:$E$206,3,0)))</f>
        <v/>
      </c>
      <c r="AG29" s="18" t="str">
        <f>IF(ISERROR(
IF('Cad de Cargos'!C37="","",'Cad de Cargos'!C37)),"",IF('Cad de Cargos'!C37="","",'Cad de Cargos'!C37))</f>
        <v/>
      </c>
      <c r="AI29" s="29"/>
      <c r="AJ29" s="116" t="str">
        <f>IF(C29="","",COUNTIF(Absenteismo!$D$6:$D$1005,'Cad de Funcionários'!C29))</f>
        <v/>
      </c>
      <c r="AK29" s="116" t="str">
        <f>IF($C29="","",COUNTIFS(Absenteismo!$D$6:$D$1005,'Cad de Funcionários'!$C29,Absenteismo!$E$6:$E$1005,"Sim"))</f>
        <v/>
      </c>
      <c r="AL29" s="116" t="str">
        <f>IF($C29="","",COUNTIFS(Absenteismo!$D$6:$D$1005,'Cad de Funcionários'!$C29,Absenteismo!$E$6:$E$1005,"Não"))</f>
        <v/>
      </c>
      <c r="AM29" s="116" t="str">
        <f>IF($C29="","",COUNTIFS(Absenteismo!$D$6:$D$1005,'Cad de Funcionários'!$C29,Absenteismo!$E$6:$E$1005,"Sim",Absenteismo!$F$6:$F$1005,"Sim"))</f>
        <v/>
      </c>
      <c r="AN29" s="116" t="str">
        <f>IF($C29="","",COUNTIFS(Absenteismo!$D$6:$D$1005,'Cad de Funcionários'!$C29,Absenteismo!$E$6:$E$1005,"Sim",Absenteismo!$F$6:$F$1005,"Não"))</f>
        <v/>
      </c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26"/>
    </row>
    <row r="30" spans="1:52" s="18" customFormat="1" ht="15" x14ac:dyDescent="0.25">
      <c r="A30" s="91"/>
      <c r="C30" s="47"/>
      <c r="D30" s="47"/>
      <c r="E30" s="57"/>
      <c r="F30" s="47"/>
      <c r="G30" s="47"/>
      <c r="H30" s="57"/>
      <c r="I30" s="57" t="s">
        <v>184</v>
      </c>
      <c r="J30" s="114" t="str">
        <f t="shared" si="9"/>
        <v/>
      </c>
      <c r="L30" s="18" t="str">
        <f>IF(ISERROR(
IF(G30="","",VLOOKUP(C30,Promoções!$C$6:$F$2006,4,0))),G30,IF(G30="","",VLOOKUP(C30,Promoções!$C$6:$F$2006,4,0)))</f>
        <v/>
      </c>
      <c r="M30" s="18" t="str">
        <f>IF(ISERROR(
IF(L30="","",VLOOKUP(L30,'Cad de Cargos'!$C$7:$D$207,2,0))),"",IF(L30="","",VLOOKUP(L30,'Cad de Cargos'!$C$7:$D$207,2,0)))</f>
        <v/>
      </c>
      <c r="N30" s="28" t="str">
        <f t="shared" ca="1" si="0"/>
        <v/>
      </c>
      <c r="O30" s="32" t="str">
        <f t="shared" ca="1" si="7"/>
        <v/>
      </c>
      <c r="P30" s="32" t="str">
        <f>IF(ISERROR(
IF(W30="","",IF(AND(W30&lt;='Cad Iniciais'!$D$6,Y30&gt;'Cad Iniciais'!$D$6),1,0))),"",IF(W30="","",IF(AND(W30&lt;='Cad Iniciais'!$D$6,Y30&gt;'Cad Iniciais'!$D$6),1,0)))</f>
        <v/>
      </c>
      <c r="Q30" s="32" t="str">
        <f>IF(ISERROR(
IF(W30="","",IF(AND(W30&lt;=('Cad Iniciais'!$D$6-1),Y30&gt;'Cad Iniciais'!$D$6-1),1,0))),"",IF(W30="","",IF(W30="","",IF(AND(W30&lt;=('Cad Iniciais'!$D$6-1),Y30&gt;'Cad Iniciais'!$D$6-1),1,0))))</f>
        <v/>
      </c>
      <c r="R30" s="26" t="str">
        <f t="shared" ca="1" si="1"/>
        <v/>
      </c>
      <c r="S30" s="26" t="str">
        <f t="shared" ca="1" si="2"/>
        <v/>
      </c>
      <c r="T30" s="26" t="str">
        <f t="shared" ca="1" si="8"/>
        <v/>
      </c>
      <c r="U30" s="26" t="str">
        <f>IF(ISERROR(
IF(H30="","",IF(YEAR(H30)&lt;='Cad Iniciais'!$D$6,"SIM",""))),"",IF(H30="","",IF(YEAR(H30)&lt;='Cad Iniciais'!$D$6,"SIM","")))</f>
        <v/>
      </c>
      <c r="V30" s="26" t="str">
        <f ca="1">IF(ISERROR(
IF(H30="","",IF(AND(YEAR(H30)='Cad Iniciais'!$D$6,I30="Ativo",TODAY()-H30&gt;90),"SIM",IF(AND(YEAR(H30)='Cad Iniciais'!$D$6,I30-H30&gt;90),"SIM","")))),"",IF(H30="","",IF(AND(YEAR(H30)='Cad Iniciais'!$D$6,I30="Ativo",TODAY()-H30&gt;90),"SIM",IF(AND(YEAR(H30)='Cad Iniciais'!$D$6,I30-H30&gt;90),"SIM",""))))</f>
        <v/>
      </c>
      <c r="W30" s="31" t="str">
        <f t="shared" si="3"/>
        <v/>
      </c>
      <c r="X30" s="31" t="str">
        <f t="shared" si="4"/>
        <v/>
      </c>
      <c r="Y30" s="31" t="str">
        <f t="shared" si="5"/>
        <v/>
      </c>
      <c r="Z30" s="31" t="str">
        <f t="shared" si="6"/>
        <v/>
      </c>
      <c r="AA30" s="26" t="str">
        <f>IF(ISERROR(
IF(W30="","",IF(AND(W30&lt;='Cad Iniciais'!$D$6,Y30&gt;'Cad Iniciais'!$D$6),1,0))),"",IF(W30="","",IF(AND(W30&lt;='Cad Iniciais'!$D$6,Y30&gt;'Cad Iniciais'!$D$6),1,0)))</f>
        <v/>
      </c>
      <c r="AB30" s="26" t="str">
        <f>IF(ISERROR(
IF(W30="","",IF(AND(W30&lt;=('Cad Iniciais'!$D$6-1),Y30&gt;'Cad Iniciais'!$D$6-1),1,0))),"",IF(W30="","",IF(W30="","",IF(AND(W30&lt;=('Cad Iniciais'!$D$6-1),Y30&gt;'Cad Iniciais'!$D$6-1),1,0))))</f>
        <v/>
      </c>
      <c r="AC30" s="33" t="str">
        <f>IF(ISERROR(
IF(I30="Ativo","",VLOOKUP(C30,Demissões!$C$6:$E$206,3,0))),"",IF(I30="Ativo","",VLOOKUP(C30,Demissões!$C$6:$E$206,3,0)))</f>
        <v/>
      </c>
      <c r="AG30" s="18" t="str">
        <f>IF(ISERROR(
IF('Cad de Cargos'!C38="","",'Cad de Cargos'!C38)),"",IF('Cad de Cargos'!C38="","",'Cad de Cargos'!C38))</f>
        <v/>
      </c>
      <c r="AI30" s="29"/>
      <c r="AJ30" s="116" t="str">
        <f>IF(C30="","",COUNTIF(Absenteismo!$D$6:$D$1005,'Cad de Funcionários'!C30))</f>
        <v/>
      </c>
      <c r="AK30" s="116" t="str">
        <f>IF($C30="","",COUNTIFS(Absenteismo!$D$6:$D$1005,'Cad de Funcionários'!$C30,Absenteismo!$E$6:$E$1005,"Sim"))</f>
        <v/>
      </c>
      <c r="AL30" s="116" t="str">
        <f>IF($C30="","",COUNTIFS(Absenteismo!$D$6:$D$1005,'Cad de Funcionários'!$C30,Absenteismo!$E$6:$E$1005,"Não"))</f>
        <v/>
      </c>
      <c r="AM30" s="116" t="str">
        <f>IF($C30="","",COUNTIFS(Absenteismo!$D$6:$D$1005,'Cad de Funcionários'!$C30,Absenteismo!$E$6:$E$1005,"Sim",Absenteismo!$F$6:$F$1005,"Sim"))</f>
        <v/>
      </c>
      <c r="AN30" s="116" t="str">
        <f>IF($C30="","",COUNTIFS(Absenteismo!$D$6:$D$1005,'Cad de Funcionários'!$C30,Absenteismo!$E$6:$E$1005,"Sim",Absenteismo!$F$6:$F$1005,"Não"))</f>
        <v/>
      </c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26"/>
    </row>
    <row r="31" spans="1:52" s="18" customFormat="1" ht="15" x14ac:dyDescent="0.25">
      <c r="A31" s="91"/>
      <c r="C31" s="47"/>
      <c r="D31" s="47"/>
      <c r="E31" s="57"/>
      <c r="F31" s="47"/>
      <c r="G31" s="47"/>
      <c r="H31" s="57"/>
      <c r="I31" s="57" t="s">
        <v>184</v>
      </c>
      <c r="J31" s="114" t="str">
        <f t="shared" si="9"/>
        <v/>
      </c>
      <c r="L31" s="18" t="str">
        <f>IF(ISERROR(
IF(G31="","",VLOOKUP(C31,Promoções!$C$6:$F$2006,4,0))),G31,IF(G31="","",VLOOKUP(C31,Promoções!$C$6:$F$2006,4,0)))</f>
        <v/>
      </c>
      <c r="M31" s="18" t="str">
        <f>IF(ISERROR(
IF(L31="","",VLOOKUP(L31,'Cad de Cargos'!$C$7:$D$207,2,0))),"",IF(L31="","",VLOOKUP(L31,'Cad de Cargos'!$C$7:$D$207,2,0)))</f>
        <v/>
      </c>
      <c r="N31" s="28" t="str">
        <f t="shared" ca="1" si="0"/>
        <v/>
      </c>
      <c r="O31" s="32" t="str">
        <f t="shared" ca="1" si="7"/>
        <v/>
      </c>
      <c r="P31" s="32" t="str">
        <f>IF(ISERROR(
IF(W31="","",IF(AND(W31&lt;='Cad Iniciais'!$D$6,Y31&gt;'Cad Iniciais'!$D$6),1,0))),"",IF(W31="","",IF(AND(W31&lt;='Cad Iniciais'!$D$6,Y31&gt;'Cad Iniciais'!$D$6),1,0)))</f>
        <v/>
      </c>
      <c r="Q31" s="32" t="str">
        <f>IF(ISERROR(
IF(W31="","",IF(AND(W31&lt;=('Cad Iniciais'!$D$6-1),Y31&gt;'Cad Iniciais'!$D$6-1),1,0))),"",IF(W31="","",IF(W31="","",IF(AND(W31&lt;=('Cad Iniciais'!$D$6-1),Y31&gt;'Cad Iniciais'!$D$6-1),1,0))))</f>
        <v/>
      </c>
      <c r="R31" s="26" t="str">
        <f t="shared" ca="1" si="1"/>
        <v/>
      </c>
      <c r="S31" s="26" t="str">
        <f t="shared" ca="1" si="2"/>
        <v/>
      </c>
      <c r="T31" s="26" t="str">
        <f t="shared" ca="1" si="8"/>
        <v/>
      </c>
      <c r="U31" s="26" t="str">
        <f>IF(ISERROR(
IF(H31="","",IF(YEAR(H31)&lt;='Cad Iniciais'!$D$6,"SIM",""))),"",IF(H31="","",IF(YEAR(H31)&lt;='Cad Iniciais'!$D$6,"SIM","")))</f>
        <v/>
      </c>
      <c r="V31" s="26" t="str">
        <f ca="1">IF(ISERROR(
IF(H31="","",IF(AND(YEAR(H31)='Cad Iniciais'!$D$6,I31="Ativo",TODAY()-H31&gt;90),"SIM",IF(AND(YEAR(H31)='Cad Iniciais'!$D$6,I31-H31&gt;90),"SIM","")))),"",IF(H31="","",IF(AND(YEAR(H31)='Cad Iniciais'!$D$6,I31="Ativo",TODAY()-H31&gt;90),"SIM",IF(AND(YEAR(H31)='Cad Iniciais'!$D$6,I31-H31&gt;90),"SIM",""))))</f>
        <v/>
      </c>
      <c r="W31" s="31" t="str">
        <f t="shared" si="3"/>
        <v/>
      </c>
      <c r="X31" s="31" t="str">
        <f t="shared" si="4"/>
        <v/>
      </c>
      <c r="Y31" s="31" t="str">
        <f t="shared" si="5"/>
        <v/>
      </c>
      <c r="Z31" s="31" t="str">
        <f t="shared" si="6"/>
        <v/>
      </c>
      <c r="AA31" s="26" t="str">
        <f>IF(ISERROR(
IF(W31="","",IF(AND(W31&lt;='Cad Iniciais'!$D$6,Y31&gt;'Cad Iniciais'!$D$6),1,0))),"",IF(W31="","",IF(AND(W31&lt;='Cad Iniciais'!$D$6,Y31&gt;'Cad Iniciais'!$D$6),1,0)))</f>
        <v/>
      </c>
      <c r="AB31" s="26" t="str">
        <f>IF(ISERROR(
IF(W31="","",IF(AND(W31&lt;=('Cad Iniciais'!$D$6-1),Y31&gt;'Cad Iniciais'!$D$6-1),1,0))),"",IF(W31="","",IF(W31="","",IF(AND(W31&lt;=('Cad Iniciais'!$D$6-1),Y31&gt;'Cad Iniciais'!$D$6-1),1,0))))</f>
        <v/>
      </c>
      <c r="AC31" s="33" t="str">
        <f>IF(ISERROR(
IF(I31="Ativo","",VLOOKUP(C31,Demissões!$C$6:$E$206,3,0))),"",IF(I31="Ativo","",VLOOKUP(C31,Demissões!$C$6:$E$206,3,0)))</f>
        <v/>
      </c>
      <c r="AG31" s="18" t="str">
        <f>IF(ISERROR(
IF('Cad de Cargos'!C39="","",'Cad de Cargos'!C39)),"",IF('Cad de Cargos'!C39="","",'Cad de Cargos'!C39))</f>
        <v/>
      </c>
      <c r="AI31" s="29"/>
      <c r="AJ31" s="116" t="str">
        <f>IF(C31="","",COUNTIF(Absenteismo!$D$6:$D$1005,'Cad de Funcionários'!C31))</f>
        <v/>
      </c>
      <c r="AK31" s="116" t="str">
        <f>IF($C31="","",COUNTIFS(Absenteismo!$D$6:$D$1005,'Cad de Funcionários'!$C31,Absenteismo!$E$6:$E$1005,"Sim"))</f>
        <v/>
      </c>
      <c r="AL31" s="116" t="str">
        <f>IF($C31="","",COUNTIFS(Absenteismo!$D$6:$D$1005,'Cad de Funcionários'!$C31,Absenteismo!$E$6:$E$1005,"Não"))</f>
        <v/>
      </c>
      <c r="AM31" s="116" t="str">
        <f>IF($C31="","",COUNTIFS(Absenteismo!$D$6:$D$1005,'Cad de Funcionários'!$C31,Absenteismo!$E$6:$E$1005,"Sim",Absenteismo!$F$6:$F$1005,"Sim"))</f>
        <v/>
      </c>
      <c r="AN31" s="116" t="str">
        <f>IF($C31="","",COUNTIFS(Absenteismo!$D$6:$D$1005,'Cad de Funcionários'!$C31,Absenteismo!$E$6:$E$1005,"Sim",Absenteismo!$F$6:$F$1005,"Não"))</f>
        <v/>
      </c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26"/>
    </row>
    <row r="32" spans="1:52" s="18" customFormat="1" ht="15" x14ac:dyDescent="0.25">
      <c r="A32" s="91"/>
      <c r="C32" s="47"/>
      <c r="D32" s="47"/>
      <c r="E32" s="57"/>
      <c r="F32" s="47"/>
      <c r="G32" s="47"/>
      <c r="H32" s="57"/>
      <c r="I32" s="57" t="s">
        <v>184</v>
      </c>
      <c r="J32" s="114" t="str">
        <f t="shared" si="9"/>
        <v/>
      </c>
      <c r="L32" s="18" t="str">
        <f>IF(ISERROR(
IF(G32="","",VLOOKUP(C32,Promoções!$C$6:$F$2006,4,0))),G32,IF(G32="","",VLOOKUP(C32,Promoções!$C$6:$F$2006,4,0)))</f>
        <v/>
      </c>
      <c r="M32" s="18" t="str">
        <f>IF(ISERROR(
IF(L32="","",VLOOKUP(L32,'Cad de Cargos'!$C$7:$D$207,2,0))),"",IF(L32="","",VLOOKUP(L32,'Cad de Cargos'!$C$7:$D$207,2,0)))</f>
        <v/>
      </c>
      <c r="N32" s="28" t="str">
        <f t="shared" ca="1" si="0"/>
        <v/>
      </c>
      <c r="O32" s="32" t="str">
        <f t="shared" ca="1" si="7"/>
        <v/>
      </c>
      <c r="P32" s="32" t="str">
        <f>IF(ISERROR(
IF(W32="","",IF(AND(W32&lt;='Cad Iniciais'!$D$6,Y32&gt;'Cad Iniciais'!$D$6),1,0))),"",IF(W32="","",IF(AND(W32&lt;='Cad Iniciais'!$D$6,Y32&gt;'Cad Iniciais'!$D$6),1,0)))</f>
        <v/>
      </c>
      <c r="Q32" s="32" t="str">
        <f>IF(ISERROR(
IF(W32="","",IF(AND(W32&lt;=('Cad Iniciais'!$D$6-1),Y32&gt;'Cad Iniciais'!$D$6-1),1,0))),"",IF(W32="","",IF(W32="","",IF(AND(W32&lt;=('Cad Iniciais'!$D$6-1),Y32&gt;'Cad Iniciais'!$D$6-1),1,0))))</f>
        <v/>
      </c>
      <c r="R32" s="26" t="str">
        <f t="shared" ca="1" si="1"/>
        <v/>
      </c>
      <c r="S32" s="26" t="str">
        <f t="shared" ca="1" si="2"/>
        <v/>
      </c>
      <c r="T32" s="26" t="str">
        <f t="shared" ca="1" si="8"/>
        <v/>
      </c>
      <c r="U32" s="26" t="str">
        <f>IF(ISERROR(
IF(H32="","",IF(YEAR(H32)&lt;='Cad Iniciais'!$D$6,"SIM",""))),"",IF(H32="","",IF(YEAR(H32)&lt;='Cad Iniciais'!$D$6,"SIM","")))</f>
        <v/>
      </c>
      <c r="V32" s="26" t="str">
        <f ca="1">IF(ISERROR(
IF(H32="","",IF(AND(YEAR(H32)='Cad Iniciais'!$D$6,I32="Ativo",TODAY()-H32&gt;90),"SIM",IF(AND(YEAR(H32)='Cad Iniciais'!$D$6,I32-H32&gt;90),"SIM","")))),"",IF(H32="","",IF(AND(YEAR(H32)='Cad Iniciais'!$D$6,I32="Ativo",TODAY()-H32&gt;90),"SIM",IF(AND(YEAR(H32)='Cad Iniciais'!$D$6,I32-H32&gt;90),"SIM",""))))</f>
        <v/>
      </c>
      <c r="W32" s="31" t="str">
        <f t="shared" si="3"/>
        <v/>
      </c>
      <c r="X32" s="31" t="str">
        <f t="shared" si="4"/>
        <v/>
      </c>
      <c r="Y32" s="31" t="str">
        <f t="shared" si="5"/>
        <v/>
      </c>
      <c r="Z32" s="31" t="str">
        <f t="shared" si="6"/>
        <v/>
      </c>
      <c r="AA32" s="26" t="str">
        <f>IF(ISERROR(
IF(W32="","",IF(AND(W32&lt;='Cad Iniciais'!$D$6,Y32&gt;'Cad Iniciais'!$D$6),1,0))),"",IF(W32="","",IF(AND(W32&lt;='Cad Iniciais'!$D$6,Y32&gt;'Cad Iniciais'!$D$6),1,0)))</f>
        <v/>
      </c>
      <c r="AB32" s="26" t="str">
        <f>IF(ISERROR(
IF(W32="","",IF(AND(W32&lt;=('Cad Iniciais'!$D$6-1),Y32&gt;'Cad Iniciais'!$D$6-1),1,0))),"",IF(W32="","",IF(W32="","",IF(AND(W32&lt;=('Cad Iniciais'!$D$6-1),Y32&gt;'Cad Iniciais'!$D$6-1),1,0))))</f>
        <v/>
      </c>
      <c r="AC32" s="33" t="str">
        <f>IF(ISERROR(
IF(I32="Ativo","",VLOOKUP(C32,Demissões!$C$6:$E$206,3,0))),"",IF(I32="Ativo","",VLOOKUP(C32,Demissões!$C$6:$E$206,3,0)))</f>
        <v/>
      </c>
      <c r="AG32" s="18" t="str">
        <f>IF(ISERROR(
IF('Cad de Cargos'!C40="","",'Cad de Cargos'!C40)),"",IF('Cad de Cargos'!C40="","",'Cad de Cargos'!C40))</f>
        <v/>
      </c>
      <c r="AI32" s="29"/>
      <c r="AJ32" s="116" t="str">
        <f>IF(C32="","",COUNTIF(Absenteismo!$D$6:$D$1005,'Cad de Funcionários'!C32))</f>
        <v/>
      </c>
      <c r="AK32" s="116" t="str">
        <f>IF($C32="","",COUNTIFS(Absenteismo!$D$6:$D$1005,'Cad de Funcionários'!$C32,Absenteismo!$E$6:$E$1005,"Sim"))</f>
        <v/>
      </c>
      <c r="AL32" s="116" t="str">
        <f>IF($C32="","",COUNTIFS(Absenteismo!$D$6:$D$1005,'Cad de Funcionários'!$C32,Absenteismo!$E$6:$E$1005,"Não"))</f>
        <v/>
      </c>
      <c r="AM32" s="116" t="str">
        <f>IF($C32="","",COUNTIFS(Absenteismo!$D$6:$D$1005,'Cad de Funcionários'!$C32,Absenteismo!$E$6:$E$1005,"Sim",Absenteismo!$F$6:$F$1005,"Sim"))</f>
        <v/>
      </c>
      <c r="AN32" s="116" t="str">
        <f>IF($C32="","",COUNTIFS(Absenteismo!$D$6:$D$1005,'Cad de Funcionários'!$C32,Absenteismo!$E$6:$E$1005,"Sim",Absenteismo!$F$6:$F$1005,"Não"))</f>
        <v/>
      </c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26"/>
    </row>
    <row r="33" spans="1:52" s="18" customFormat="1" ht="15" x14ac:dyDescent="0.25">
      <c r="A33" s="91"/>
      <c r="C33" s="47"/>
      <c r="D33" s="47"/>
      <c r="E33" s="57"/>
      <c r="F33" s="47"/>
      <c r="G33" s="47"/>
      <c r="H33" s="57"/>
      <c r="I33" s="57" t="s">
        <v>184</v>
      </c>
      <c r="J33" s="114" t="str">
        <f t="shared" si="9"/>
        <v/>
      </c>
      <c r="L33" s="18" t="str">
        <f>IF(ISERROR(
IF(G33="","",VLOOKUP(C33,Promoções!$C$6:$F$2006,4,0))),G33,IF(G33="","",VLOOKUP(C33,Promoções!$C$6:$F$2006,4,0)))</f>
        <v/>
      </c>
      <c r="M33" s="18" t="str">
        <f>IF(ISERROR(
IF(L33="","",VLOOKUP(L33,'Cad de Cargos'!$C$7:$D$207,2,0))),"",IF(L33="","",VLOOKUP(L33,'Cad de Cargos'!$C$7:$D$207,2,0)))</f>
        <v/>
      </c>
      <c r="N33" s="28" t="str">
        <f t="shared" ca="1" si="0"/>
        <v/>
      </c>
      <c r="O33" s="32" t="str">
        <f t="shared" ca="1" si="7"/>
        <v/>
      </c>
      <c r="P33" s="32" t="str">
        <f>IF(ISERROR(
IF(W33="","",IF(AND(W33&lt;='Cad Iniciais'!$D$6,Y33&gt;'Cad Iniciais'!$D$6),1,0))),"",IF(W33="","",IF(AND(W33&lt;='Cad Iniciais'!$D$6,Y33&gt;'Cad Iniciais'!$D$6),1,0)))</f>
        <v/>
      </c>
      <c r="Q33" s="32" t="str">
        <f>IF(ISERROR(
IF(W33="","",IF(AND(W33&lt;=('Cad Iniciais'!$D$6-1),Y33&gt;'Cad Iniciais'!$D$6-1),1,0))),"",IF(W33="","",IF(W33="","",IF(AND(W33&lt;=('Cad Iniciais'!$D$6-1),Y33&gt;'Cad Iniciais'!$D$6-1),1,0))))</f>
        <v/>
      </c>
      <c r="R33" s="26" t="str">
        <f t="shared" ca="1" si="1"/>
        <v/>
      </c>
      <c r="S33" s="26" t="str">
        <f t="shared" ca="1" si="2"/>
        <v/>
      </c>
      <c r="T33" s="26" t="str">
        <f t="shared" ca="1" si="8"/>
        <v/>
      </c>
      <c r="U33" s="26" t="str">
        <f>IF(ISERROR(
IF(H33="","",IF(YEAR(H33)&lt;='Cad Iniciais'!$D$6,"SIM",""))),"",IF(H33="","",IF(YEAR(H33)&lt;='Cad Iniciais'!$D$6,"SIM","")))</f>
        <v/>
      </c>
      <c r="V33" s="26" t="str">
        <f ca="1">IF(ISERROR(
IF(H33="","",IF(AND(YEAR(H33)='Cad Iniciais'!$D$6,I33="Ativo",TODAY()-H33&gt;90),"SIM",IF(AND(YEAR(H33)='Cad Iniciais'!$D$6,I33-H33&gt;90),"SIM","")))),"",IF(H33="","",IF(AND(YEAR(H33)='Cad Iniciais'!$D$6,I33="Ativo",TODAY()-H33&gt;90),"SIM",IF(AND(YEAR(H33)='Cad Iniciais'!$D$6,I33-H33&gt;90),"SIM",""))))</f>
        <v/>
      </c>
      <c r="W33" s="31" t="str">
        <f t="shared" si="3"/>
        <v/>
      </c>
      <c r="X33" s="31" t="str">
        <f t="shared" si="4"/>
        <v/>
      </c>
      <c r="Y33" s="31" t="str">
        <f t="shared" si="5"/>
        <v/>
      </c>
      <c r="Z33" s="31" t="str">
        <f t="shared" si="6"/>
        <v/>
      </c>
      <c r="AA33" s="26" t="str">
        <f>IF(ISERROR(
IF(W33="","",IF(AND(W33&lt;='Cad Iniciais'!$D$6,Y33&gt;'Cad Iniciais'!$D$6),1,0))),"",IF(W33="","",IF(AND(W33&lt;='Cad Iniciais'!$D$6,Y33&gt;'Cad Iniciais'!$D$6),1,0)))</f>
        <v/>
      </c>
      <c r="AB33" s="26" t="str">
        <f>IF(ISERROR(
IF(W33="","",IF(AND(W33&lt;=('Cad Iniciais'!$D$6-1),Y33&gt;'Cad Iniciais'!$D$6-1),1,0))),"",IF(W33="","",IF(W33="","",IF(AND(W33&lt;=('Cad Iniciais'!$D$6-1),Y33&gt;'Cad Iniciais'!$D$6-1),1,0))))</f>
        <v/>
      </c>
      <c r="AC33" s="33" t="str">
        <f>IF(ISERROR(
IF(I33="Ativo","",VLOOKUP(C33,Demissões!$C$6:$E$206,3,0))),"",IF(I33="Ativo","",VLOOKUP(C33,Demissões!$C$6:$E$206,3,0)))</f>
        <v/>
      </c>
      <c r="AG33" s="18" t="str">
        <f>IF(ISERROR(
IF('Cad de Cargos'!C41="","",'Cad de Cargos'!C41)),"",IF('Cad de Cargos'!C41="","",'Cad de Cargos'!C41))</f>
        <v/>
      </c>
      <c r="AI33" s="29"/>
      <c r="AJ33" s="116" t="str">
        <f>IF(C33="","",COUNTIF(Absenteismo!$D$6:$D$1005,'Cad de Funcionários'!C33))</f>
        <v/>
      </c>
      <c r="AK33" s="116" t="str">
        <f>IF($C33="","",COUNTIFS(Absenteismo!$D$6:$D$1005,'Cad de Funcionários'!$C33,Absenteismo!$E$6:$E$1005,"Sim"))</f>
        <v/>
      </c>
      <c r="AL33" s="116" t="str">
        <f>IF($C33="","",COUNTIFS(Absenteismo!$D$6:$D$1005,'Cad de Funcionários'!$C33,Absenteismo!$E$6:$E$1005,"Não"))</f>
        <v/>
      </c>
      <c r="AM33" s="116" t="str">
        <f>IF($C33="","",COUNTIFS(Absenteismo!$D$6:$D$1005,'Cad de Funcionários'!$C33,Absenteismo!$E$6:$E$1005,"Sim",Absenteismo!$F$6:$F$1005,"Sim"))</f>
        <v/>
      </c>
      <c r="AN33" s="116" t="str">
        <f>IF($C33="","",COUNTIFS(Absenteismo!$D$6:$D$1005,'Cad de Funcionários'!$C33,Absenteismo!$E$6:$E$1005,"Sim",Absenteismo!$F$6:$F$1005,"Não"))</f>
        <v/>
      </c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26"/>
    </row>
    <row r="34" spans="1:52" s="18" customFormat="1" ht="15" x14ac:dyDescent="0.25">
      <c r="A34" s="91"/>
      <c r="C34" s="47"/>
      <c r="D34" s="47"/>
      <c r="E34" s="57"/>
      <c r="F34" s="47"/>
      <c r="G34" s="47"/>
      <c r="H34" s="57"/>
      <c r="I34" s="57" t="s">
        <v>184</v>
      </c>
      <c r="J34" s="114" t="str">
        <f t="shared" si="9"/>
        <v/>
      </c>
      <c r="L34" s="18" t="str">
        <f>IF(ISERROR(
IF(G34="","",VLOOKUP(C34,Promoções!$C$6:$F$2006,4,0))),G34,IF(G34="","",VLOOKUP(C34,Promoções!$C$6:$F$2006,4,0)))</f>
        <v/>
      </c>
      <c r="M34" s="18" t="str">
        <f>IF(ISERROR(
IF(L34="","",VLOOKUP(L34,'Cad de Cargos'!$C$7:$D$207,2,0))),"",IF(L34="","",VLOOKUP(L34,'Cad de Cargos'!$C$7:$D$207,2,0)))</f>
        <v/>
      </c>
      <c r="N34" s="28" t="str">
        <f t="shared" ca="1" si="0"/>
        <v/>
      </c>
      <c r="O34" s="32" t="str">
        <f t="shared" ca="1" si="7"/>
        <v/>
      </c>
      <c r="P34" s="32" t="str">
        <f>IF(ISERROR(
IF(W34="","",IF(AND(W34&lt;='Cad Iniciais'!$D$6,Y34&gt;'Cad Iniciais'!$D$6),1,0))),"",IF(W34="","",IF(AND(W34&lt;='Cad Iniciais'!$D$6,Y34&gt;'Cad Iniciais'!$D$6),1,0)))</f>
        <v/>
      </c>
      <c r="Q34" s="32" t="str">
        <f>IF(ISERROR(
IF(W34="","",IF(AND(W34&lt;=('Cad Iniciais'!$D$6-1),Y34&gt;'Cad Iniciais'!$D$6-1),1,0))),"",IF(W34="","",IF(W34="","",IF(AND(W34&lt;=('Cad Iniciais'!$D$6-1),Y34&gt;'Cad Iniciais'!$D$6-1),1,0))))</f>
        <v/>
      </c>
      <c r="R34" s="26" t="str">
        <f t="shared" ca="1" si="1"/>
        <v/>
      </c>
      <c r="S34" s="26" t="str">
        <f t="shared" ca="1" si="2"/>
        <v/>
      </c>
      <c r="T34" s="26" t="str">
        <f t="shared" ca="1" si="8"/>
        <v/>
      </c>
      <c r="U34" s="26" t="str">
        <f>IF(ISERROR(
IF(H34="","",IF(YEAR(H34)&lt;='Cad Iniciais'!$D$6,"SIM",""))),"",IF(H34="","",IF(YEAR(H34)&lt;='Cad Iniciais'!$D$6,"SIM","")))</f>
        <v/>
      </c>
      <c r="V34" s="26" t="str">
        <f ca="1">IF(ISERROR(
IF(H34="","",IF(AND(YEAR(H34)='Cad Iniciais'!$D$6,I34="Ativo",TODAY()-H34&gt;90),"SIM",IF(AND(YEAR(H34)='Cad Iniciais'!$D$6,I34-H34&gt;90),"SIM","")))),"",IF(H34="","",IF(AND(YEAR(H34)='Cad Iniciais'!$D$6,I34="Ativo",TODAY()-H34&gt;90),"SIM",IF(AND(YEAR(H34)='Cad Iniciais'!$D$6,I34-H34&gt;90),"SIM",""))))</f>
        <v/>
      </c>
      <c r="W34" s="31" t="str">
        <f t="shared" si="3"/>
        <v/>
      </c>
      <c r="X34" s="31" t="str">
        <f t="shared" si="4"/>
        <v/>
      </c>
      <c r="Y34" s="31" t="str">
        <f t="shared" si="5"/>
        <v/>
      </c>
      <c r="Z34" s="31" t="str">
        <f t="shared" si="6"/>
        <v/>
      </c>
      <c r="AA34" s="26" t="str">
        <f>IF(ISERROR(
IF(W34="","",IF(AND(W34&lt;='Cad Iniciais'!$D$6,Y34&gt;'Cad Iniciais'!$D$6),1,0))),"",IF(W34="","",IF(AND(W34&lt;='Cad Iniciais'!$D$6,Y34&gt;'Cad Iniciais'!$D$6),1,0)))</f>
        <v/>
      </c>
      <c r="AB34" s="26" t="str">
        <f>IF(ISERROR(
IF(W34="","",IF(AND(W34&lt;=('Cad Iniciais'!$D$6-1),Y34&gt;'Cad Iniciais'!$D$6-1),1,0))),"",IF(W34="","",IF(W34="","",IF(AND(W34&lt;=('Cad Iniciais'!$D$6-1),Y34&gt;'Cad Iniciais'!$D$6-1),1,0))))</f>
        <v/>
      </c>
      <c r="AC34" s="33" t="str">
        <f>IF(ISERROR(
IF(I34="Ativo","",VLOOKUP(C34,Demissões!$C$6:$E$206,3,0))),"",IF(I34="Ativo","",VLOOKUP(C34,Demissões!$C$6:$E$206,3,0)))</f>
        <v/>
      </c>
      <c r="AG34" s="18" t="str">
        <f>IF(ISERROR(
IF('Cad de Cargos'!C42="","",'Cad de Cargos'!C42)),"",IF('Cad de Cargos'!C42="","",'Cad de Cargos'!C42))</f>
        <v/>
      </c>
      <c r="AI34" s="29"/>
      <c r="AJ34" s="116" t="str">
        <f>IF(C34="","",COUNTIF(Absenteismo!$D$6:$D$1005,'Cad de Funcionários'!C34))</f>
        <v/>
      </c>
      <c r="AK34" s="116" t="str">
        <f>IF($C34="","",COUNTIFS(Absenteismo!$D$6:$D$1005,'Cad de Funcionários'!$C34,Absenteismo!$E$6:$E$1005,"Sim"))</f>
        <v/>
      </c>
      <c r="AL34" s="116" t="str">
        <f>IF($C34="","",COUNTIFS(Absenteismo!$D$6:$D$1005,'Cad de Funcionários'!$C34,Absenteismo!$E$6:$E$1005,"Não"))</f>
        <v/>
      </c>
      <c r="AM34" s="116" t="str">
        <f>IF($C34="","",COUNTIFS(Absenteismo!$D$6:$D$1005,'Cad de Funcionários'!$C34,Absenteismo!$E$6:$E$1005,"Sim",Absenteismo!$F$6:$F$1005,"Sim"))</f>
        <v/>
      </c>
      <c r="AN34" s="116" t="str">
        <f>IF($C34="","",COUNTIFS(Absenteismo!$D$6:$D$1005,'Cad de Funcionários'!$C34,Absenteismo!$E$6:$E$1005,"Sim",Absenteismo!$F$6:$F$1005,"Não"))</f>
        <v/>
      </c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26"/>
    </row>
    <row r="35" spans="1:52" s="18" customFormat="1" ht="15" x14ac:dyDescent="0.25">
      <c r="A35" s="91"/>
      <c r="C35" s="47"/>
      <c r="D35" s="47"/>
      <c r="E35" s="47"/>
      <c r="F35" s="47"/>
      <c r="G35" s="47"/>
      <c r="H35" s="57"/>
      <c r="I35" s="57" t="s">
        <v>184</v>
      </c>
      <c r="J35" s="114" t="str">
        <f t="shared" si="9"/>
        <v/>
      </c>
      <c r="L35" s="18" t="str">
        <f>IF(ISERROR(
IF(G35="","",VLOOKUP(C35,Promoções!$C$6:$F$2006,4,0))),G35,IF(G35="","",VLOOKUP(C35,Promoções!$C$6:$F$2006,4,0)))</f>
        <v/>
      </c>
      <c r="M35" s="18" t="str">
        <f>IF(ISERROR(
IF(L35="","",VLOOKUP(L35,'Cad de Cargos'!$C$7:$D$207,2,0))),"",IF(L35="","",VLOOKUP(L35,'Cad de Cargos'!$C$7:$D$207,2,0)))</f>
        <v/>
      </c>
      <c r="N35" s="28" t="str">
        <f t="shared" ca="1" si="0"/>
        <v/>
      </c>
      <c r="O35" s="32" t="str">
        <f t="shared" ca="1" si="7"/>
        <v/>
      </c>
      <c r="P35" s="32" t="str">
        <f>IF(ISERROR(
IF(W35="","",IF(AND(W35&lt;='Cad Iniciais'!$D$6,Y35&gt;'Cad Iniciais'!$D$6),1,0))),"",IF(W35="","",IF(AND(W35&lt;='Cad Iniciais'!$D$6,Y35&gt;'Cad Iniciais'!$D$6),1,0)))</f>
        <v/>
      </c>
      <c r="Q35" s="32" t="str">
        <f>IF(ISERROR(
IF(W35="","",IF(AND(W35&lt;=('Cad Iniciais'!$D$6-1),Y35&gt;'Cad Iniciais'!$D$6-1),1,0))),"",IF(W35="","",IF(W35="","",IF(AND(W35&lt;=('Cad Iniciais'!$D$6-1),Y35&gt;'Cad Iniciais'!$D$6-1),1,0))))</f>
        <v/>
      </c>
      <c r="R35" s="26" t="str">
        <f t="shared" ca="1" si="1"/>
        <v/>
      </c>
      <c r="S35" s="26" t="str">
        <f t="shared" ca="1" si="2"/>
        <v/>
      </c>
      <c r="T35" s="26" t="str">
        <f t="shared" ca="1" si="8"/>
        <v/>
      </c>
      <c r="U35" s="26" t="str">
        <f>IF(ISERROR(
IF(H35="","",IF(YEAR(H35)&lt;='Cad Iniciais'!$D$6,"SIM",""))),"",IF(H35="","",IF(YEAR(H35)&lt;='Cad Iniciais'!$D$6,"SIM","")))</f>
        <v/>
      </c>
      <c r="V35" s="26" t="str">
        <f ca="1">IF(ISERROR(
IF(H35="","",IF(AND(YEAR(H35)='Cad Iniciais'!$D$6,I35="Ativo",TODAY()-H35&gt;90),"SIM",IF(AND(YEAR(H35)='Cad Iniciais'!$D$6,I35-H35&gt;90),"SIM","")))),"",IF(H35="","",IF(AND(YEAR(H35)='Cad Iniciais'!$D$6,I35="Ativo",TODAY()-H35&gt;90),"SIM",IF(AND(YEAR(H35)='Cad Iniciais'!$D$6,I35-H35&gt;90),"SIM",""))))</f>
        <v/>
      </c>
      <c r="W35" s="31" t="str">
        <f t="shared" si="3"/>
        <v/>
      </c>
      <c r="X35" s="31" t="str">
        <f t="shared" si="4"/>
        <v/>
      </c>
      <c r="Y35" s="31" t="str">
        <f t="shared" si="5"/>
        <v/>
      </c>
      <c r="Z35" s="31" t="str">
        <f t="shared" si="6"/>
        <v/>
      </c>
      <c r="AA35" s="26" t="str">
        <f>IF(ISERROR(
IF(W35="","",IF(AND(W35&lt;='Cad Iniciais'!$D$6,Y35&gt;'Cad Iniciais'!$D$6),1,0))),"",IF(W35="","",IF(AND(W35&lt;='Cad Iniciais'!$D$6,Y35&gt;'Cad Iniciais'!$D$6),1,0)))</f>
        <v/>
      </c>
      <c r="AB35" s="26" t="str">
        <f>IF(ISERROR(
IF(W35="","",IF(AND(W35&lt;=('Cad Iniciais'!$D$6-1),Y35&gt;'Cad Iniciais'!$D$6-1),1,0))),"",IF(W35="","",IF(W35="","",IF(AND(W35&lt;=('Cad Iniciais'!$D$6-1),Y35&gt;'Cad Iniciais'!$D$6-1),1,0))))</f>
        <v/>
      </c>
      <c r="AC35" s="33" t="str">
        <f>IF(ISERROR(
IF(I35="Ativo","",VLOOKUP(C35,Demissões!$C$6:$E$206,3,0))),"",IF(I35="Ativo","",VLOOKUP(C35,Demissões!$C$6:$E$206,3,0)))</f>
        <v/>
      </c>
      <c r="AG35" s="18" t="str">
        <f>IF(ISERROR(
IF('Cad de Cargos'!C43="","",'Cad de Cargos'!C43)),"",IF('Cad de Cargos'!C43="","",'Cad de Cargos'!C43))</f>
        <v/>
      </c>
      <c r="AI35" s="29"/>
      <c r="AJ35" s="116" t="str">
        <f>IF(C35="","",COUNTIF(Absenteismo!$D$6:$D$1005,'Cad de Funcionários'!C35))</f>
        <v/>
      </c>
      <c r="AK35" s="116" t="str">
        <f>IF($C35="","",COUNTIFS(Absenteismo!$D$6:$D$1005,'Cad de Funcionários'!$C35,Absenteismo!$E$6:$E$1005,"Sim"))</f>
        <v/>
      </c>
      <c r="AL35" s="116" t="str">
        <f>IF($C35="","",COUNTIFS(Absenteismo!$D$6:$D$1005,'Cad de Funcionários'!$C35,Absenteismo!$E$6:$E$1005,"Não"))</f>
        <v/>
      </c>
      <c r="AM35" s="116" t="str">
        <f>IF($C35="","",COUNTIFS(Absenteismo!$D$6:$D$1005,'Cad de Funcionários'!$C35,Absenteismo!$E$6:$E$1005,"Sim",Absenteismo!$F$6:$F$1005,"Sim"))</f>
        <v/>
      </c>
      <c r="AN35" s="116" t="str">
        <f>IF($C35="","",COUNTIFS(Absenteismo!$D$6:$D$1005,'Cad de Funcionários'!$C35,Absenteismo!$E$6:$E$1005,"Sim",Absenteismo!$F$6:$F$1005,"Não"))</f>
        <v/>
      </c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26"/>
    </row>
    <row r="36" spans="1:52" s="18" customFormat="1" ht="15" x14ac:dyDescent="0.25">
      <c r="A36" s="91"/>
      <c r="C36" s="47"/>
      <c r="D36" s="47"/>
      <c r="E36" s="47"/>
      <c r="F36" s="47"/>
      <c r="G36" s="47"/>
      <c r="H36" s="57"/>
      <c r="I36" s="57" t="s">
        <v>184</v>
      </c>
      <c r="J36" s="114" t="str">
        <f t="shared" si="9"/>
        <v/>
      </c>
      <c r="L36" s="18" t="str">
        <f>IF(ISERROR(
IF(G36="","",VLOOKUP(C36,Promoções!$C$6:$F$2006,4,0))),G36,IF(G36="","",VLOOKUP(C36,Promoções!$C$6:$F$2006,4,0)))</f>
        <v/>
      </c>
      <c r="M36" s="18" t="str">
        <f>IF(ISERROR(
IF(L36="","",VLOOKUP(L36,'Cad de Cargos'!$C$7:$D$207,2,0))),"",IF(L36="","",VLOOKUP(L36,'Cad de Cargos'!$C$7:$D$207,2,0)))</f>
        <v/>
      </c>
      <c r="N36" s="28" t="str">
        <f t="shared" ca="1" si="0"/>
        <v/>
      </c>
      <c r="O36" s="32" t="str">
        <f t="shared" ca="1" si="7"/>
        <v/>
      </c>
      <c r="P36" s="32" t="str">
        <f>IF(ISERROR(
IF(W36="","",IF(AND(W36&lt;='Cad Iniciais'!$D$6,Y36&gt;'Cad Iniciais'!$D$6),1,0))),"",IF(W36="","",IF(AND(W36&lt;='Cad Iniciais'!$D$6,Y36&gt;'Cad Iniciais'!$D$6),1,0)))</f>
        <v/>
      </c>
      <c r="Q36" s="32" t="str">
        <f>IF(ISERROR(
IF(W36="","",IF(AND(W36&lt;=('Cad Iniciais'!$D$6-1),Y36&gt;'Cad Iniciais'!$D$6-1),1,0))),"",IF(W36="","",IF(W36="","",IF(AND(W36&lt;=('Cad Iniciais'!$D$6-1),Y36&gt;'Cad Iniciais'!$D$6-1),1,0))))</f>
        <v/>
      </c>
      <c r="R36" s="26" t="str">
        <f t="shared" ca="1" si="1"/>
        <v/>
      </c>
      <c r="S36" s="26" t="str">
        <f t="shared" ca="1" si="2"/>
        <v/>
      </c>
      <c r="T36" s="26" t="str">
        <f t="shared" ca="1" si="8"/>
        <v/>
      </c>
      <c r="U36" s="26" t="str">
        <f>IF(ISERROR(
IF(H36="","",IF(YEAR(H36)&lt;='Cad Iniciais'!$D$6,"SIM",""))),"",IF(H36="","",IF(YEAR(H36)&lt;='Cad Iniciais'!$D$6,"SIM","")))</f>
        <v/>
      </c>
      <c r="V36" s="26" t="str">
        <f ca="1">IF(ISERROR(
IF(H36="","",IF(AND(YEAR(H36)='Cad Iniciais'!$D$6,I36="Ativo",TODAY()-H36&gt;90),"SIM",IF(AND(YEAR(H36)='Cad Iniciais'!$D$6,I36-H36&gt;90),"SIM","")))),"",IF(H36="","",IF(AND(YEAR(H36)='Cad Iniciais'!$D$6,I36="Ativo",TODAY()-H36&gt;90),"SIM",IF(AND(YEAR(H36)='Cad Iniciais'!$D$6,I36-H36&gt;90),"SIM",""))))</f>
        <v/>
      </c>
      <c r="W36" s="31" t="str">
        <f t="shared" si="3"/>
        <v/>
      </c>
      <c r="X36" s="31" t="str">
        <f t="shared" si="4"/>
        <v/>
      </c>
      <c r="Y36" s="31" t="str">
        <f t="shared" si="5"/>
        <v/>
      </c>
      <c r="Z36" s="31" t="str">
        <f t="shared" si="6"/>
        <v/>
      </c>
      <c r="AA36" s="26" t="str">
        <f>IF(ISERROR(
IF(W36="","",IF(AND(W36&lt;='Cad Iniciais'!$D$6,Y36&gt;'Cad Iniciais'!$D$6),1,0))),"",IF(W36="","",IF(AND(W36&lt;='Cad Iniciais'!$D$6,Y36&gt;'Cad Iniciais'!$D$6),1,0)))</f>
        <v/>
      </c>
      <c r="AB36" s="26" t="str">
        <f>IF(ISERROR(
IF(W36="","",IF(AND(W36&lt;=('Cad Iniciais'!$D$6-1),Y36&gt;'Cad Iniciais'!$D$6-1),1,0))),"",IF(W36="","",IF(W36="","",IF(AND(W36&lt;=('Cad Iniciais'!$D$6-1),Y36&gt;'Cad Iniciais'!$D$6-1),1,0))))</f>
        <v/>
      </c>
      <c r="AC36" s="33" t="str">
        <f>IF(ISERROR(
IF(I36="Ativo","",VLOOKUP(C36,Demissões!$C$6:$E$206,3,0))),"",IF(I36="Ativo","",VLOOKUP(C36,Demissões!$C$6:$E$206,3,0)))</f>
        <v/>
      </c>
      <c r="AG36" s="18" t="str">
        <f>IF(ISERROR(
IF('Cad de Cargos'!C44="","",'Cad de Cargos'!C44)),"",IF('Cad de Cargos'!C44="","",'Cad de Cargos'!C44))</f>
        <v/>
      </c>
      <c r="AI36" s="29"/>
      <c r="AJ36" s="116" t="str">
        <f>IF(C36="","",COUNTIF(Absenteismo!$D$6:$D$1005,'Cad de Funcionários'!C36))</f>
        <v/>
      </c>
      <c r="AK36" s="116" t="str">
        <f>IF($C36="","",COUNTIFS(Absenteismo!$D$6:$D$1005,'Cad de Funcionários'!$C36,Absenteismo!$E$6:$E$1005,"Sim"))</f>
        <v/>
      </c>
      <c r="AL36" s="116" t="str">
        <f>IF($C36="","",COUNTIFS(Absenteismo!$D$6:$D$1005,'Cad de Funcionários'!$C36,Absenteismo!$E$6:$E$1005,"Não"))</f>
        <v/>
      </c>
      <c r="AM36" s="116" t="str">
        <f>IF($C36="","",COUNTIFS(Absenteismo!$D$6:$D$1005,'Cad de Funcionários'!$C36,Absenteismo!$E$6:$E$1005,"Sim",Absenteismo!$F$6:$F$1005,"Sim"))</f>
        <v/>
      </c>
      <c r="AN36" s="116" t="str">
        <f>IF($C36="","",COUNTIFS(Absenteismo!$D$6:$D$1005,'Cad de Funcionários'!$C36,Absenteismo!$E$6:$E$1005,"Sim",Absenteismo!$F$6:$F$1005,"Não"))</f>
        <v/>
      </c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26"/>
    </row>
    <row r="37" spans="1:52" s="18" customFormat="1" ht="15" x14ac:dyDescent="0.25">
      <c r="A37" s="91"/>
      <c r="C37" s="47"/>
      <c r="D37" s="47"/>
      <c r="E37" s="47"/>
      <c r="F37" s="47"/>
      <c r="G37" s="47"/>
      <c r="H37" s="57"/>
      <c r="I37" s="57" t="s">
        <v>184</v>
      </c>
      <c r="J37" s="114" t="str">
        <f t="shared" si="9"/>
        <v/>
      </c>
      <c r="L37" s="18" t="str">
        <f>IF(ISERROR(
IF(G37="","",VLOOKUP(C37,Promoções!$C$6:$F$2006,4,0))),G37,IF(G37="","",VLOOKUP(C37,Promoções!$C$6:$F$2006,4,0)))</f>
        <v/>
      </c>
      <c r="M37" s="18" t="str">
        <f>IF(ISERROR(
IF(L37="","",VLOOKUP(L37,'Cad de Cargos'!$C$7:$D$207,2,0))),"",IF(L37="","",VLOOKUP(L37,'Cad de Cargos'!$C$7:$D$207,2,0)))</f>
        <v/>
      </c>
      <c r="N37" s="28" t="str">
        <f t="shared" ca="1" si="0"/>
        <v/>
      </c>
      <c r="O37" s="32" t="str">
        <f t="shared" ca="1" si="7"/>
        <v/>
      </c>
      <c r="P37" s="32" t="str">
        <f>IF(ISERROR(
IF(W37="","",IF(AND(W37&lt;='Cad Iniciais'!$D$6,Y37&gt;'Cad Iniciais'!$D$6),1,0))),"",IF(W37="","",IF(AND(W37&lt;='Cad Iniciais'!$D$6,Y37&gt;'Cad Iniciais'!$D$6),1,0)))</f>
        <v/>
      </c>
      <c r="Q37" s="32" t="str">
        <f>IF(ISERROR(
IF(W37="","",IF(AND(W37&lt;=('Cad Iniciais'!$D$6-1),Y37&gt;'Cad Iniciais'!$D$6-1),1,0))),"",IF(W37="","",IF(W37="","",IF(AND(W37&lt;=('Cad Iniciais'!$D$6-1),Y37&gt;'Cad Iniciais'!$D$6-1),1,0))))</f>
        <v/>
      </c>
      <c r="R37" s="26" t="str">
        <f t="shared" ca="1" si="1"/>
        <v/>
      </c>
      <c r="S37" s="26" t="str">
        <f t="shared" ca="1" si="2"/>
        <v/>
      </c>
      <c r="T37" s="26" t="str">
        <f t="shared" ca="1" si="8"/>
        <v/>
      </c>
      <c r="U37" s="26" t="str">
        <f>IF(ISERROR(
IF(H37="","",IF(YEAR(H37)&lt;='Cad Iniciais'!$D$6,"SIM",""))),"",IF(H37="","",IF(YEAR(H37)&lt;='Cad Iniciais'!$D$6,"SIM","")))</f>
        <v/>
      </c>
      <c r="V37" s="26" t="str">
        <f ca="1">IF(ISERROR(
IF(H37="","",IF(AND(YEAR(H37)='Cad Iniciais'!$D$6,I37="Ativo",TODAY()-H37&gt;90),"SIM",IF(AND(YEAR(H37)='Cad Iniciais'!$D$6,I37-H37&gt;90),"SIM","")))),"",IF(H37="","",IF(AND(YEAR(H37)='Cad Iniciais'!$D$6,I37="Ativo",TODAY()-H37&gt;90),"SIM",IF(AND(YEAR(H37)='Cad Iniciais'!$D$6,I37-H37&gt;90),"SIM",""))))</f>
        <v/>
      </c>
      <c r="W37" s="31" t="str">
        <f t="shared" si="3"/>
        <v/>
      </c>
      <c r="X37" s="31" t="str">
        <f t="shared" si="4"/>
        <v/>
      </c>
      <c r="Y37" s="31" t="str">
        <f t="shared" si="5"/>
        <v/>
      </c>
      <c r="Z37" s="31" t="str">
        <f t="shared" si="6"/>
        <v/>
      </c>
      <c r="AA37" s="26" t="str">
        <f>IF(ISERROR(
IF(W37="","",IF(AND(W37&lt;='Cad Iniciais'!$D$6,Y37&gt;'Cad Iniciais'!$D$6),1,0))),"",IF(W37="","",IF(AND(W37&lt;='Cad Iniciais'!$D$6,Y37&gt;'Cad Iniciais'!$D$6),1,0)))</f>
        <v/>
      </c>
      <c r="AB37" s="26" t="str">
        <f>IF(ISERROR(
IF(W37="","",IF(AND(W37&lt;=('Cad Iniciais'!$D$6-1),Y37&gt;'Cad Iniciais'!$D$6-1),1,0))),"",IF(W37="","",IF(W37="","",IF(AND(W37&lt;=('Cad Iniciais'!$D$6-1),Y37&gt;'Cad Iniciais'!$D$6-1),1,0))))</f>
        <v/>
      </c>
      <c r="AC37" s="33" t="str">
        <f>IF(ISERROR(
IF(I37="Ativo","",VLOOKUP(C37,Demissões!$C$6:$E$206,3,0))),"",IF(I37="Ativo","",VLOOKUP(C37,Demissões!$C$6:$E$206,3,0)))</f>
        <v/>
      </c>
      <c r="AG37" s="18" t="str">
        <f>IF(ISERROR(
IF('Cad de Cargos'!C45="","",'Cad de Cargos'!C45)),"",IF('Cad de Cargos'!C45="","",'Cad de Cargos'!C45))</f>
        <v/>
      </c>
      <c r="AI37" s="29"/>
      <c r="AJ37" s="116" t="str">
        <f>IF(C37="","",COUNTIF(Absenteismo!$D$6:$D$1005,'Cad de Funcionários'!C37))</f>
        <v/>
      </c>
      <c r="AK37" s="116" t="str">
        <f>IF($C37="","",COUNTIFS(Absenteismo!$D$6:$D$1005,'Cad de Funcionários'!$C37,Absenteismo!$E$6:$E$1005,"Sim"))</f>
        <v/>
      </c>
      <c r="AL37" s="116" t="str">
        <f>IF($C37="","",COUNTIFS(Absenteismo!$D$6:$D$1005,'Cad de Funcionários'!$C37,Absenteismo!$E$6:$E$1005,"Não"))</f>
        <v/>
      </c>
      <c r="AM37" s="116" t="str">
        <f>IF($C37="","",COUNTIFS(Absenteismo!$D$6:$D$1005,'Cad de Funcionários'!$C37,Absenteismo!$E$6:$E$1005,"Sim",Absenteismo!$F$6:$F$1005,"Sim"))</f>
        <v/>
      </c>
      <c r="AN37" s="116" t="str">
        <f>IF($C37="","",COUNTIFS(Absenteismo!$D$6:$D$1005,'Cad de Funcionários'!$C37,Absenteismo!$E$6:$E$1005,"Sim",Absenteismo!$F$6:$F$1005,"Não"))</f>
        <v/>
      </c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26"/>
    </row>
    <row r="38" spans="1:52" s="18" customFormat="1" ht="15" x14ac:dyDescent="0.25">
      <c r="A38" s="91"/>
      <c r="C38" s="47"/>
      <c r="D38" s="47"/>
      <c r="E38" s="47"/>
      <c r="F38" s="47"/>
      <c r="G38" s="47"/>
      <c r="H38" s="57"/>
      <c r="I38" s="57" t="s">
        <v>184</v>
      </c>
      <c r="J38" s="114" t="str">
        <f t="shared" si="9"/>
        <v/>
      </c>
      <c r="L38" s="18" t="str">
        <f>IF(ISERROR(
IF(G38="","",VLOOKUP(C38,Promoções!$C$6:$F$2006,4,0))),G38,IF(G38="","",VLOOKUP(C38,Promoções!$C$6:$F$2006,4,0)))</f>
        <v/>
      </c>
      <c r="M38" s="18" t="str">
        <f>IF(ISERROR(
IF(L38="","",VLOOKUP(L38,'Cad de Cargos'!$C$7:$D$207,2,0))),"",IF(L38="","",VLOOKUP(L38,'Cad de Cargos'!$C$7:$D$207,2,0)))</f>
        <v/>
      </c>
      <c r="N38" s="28" t="str">
        <f t="shared" ca="1" si="0"/>
        <v/>
      </c>
      <c r="O38" s="32" t="str">
        <f t="shared" ca="1" si="7"/>
        <v/>
      </c>
      <c r="P38" s="32" t="str">
        <f>IF(ISERROR(
IF(W38="","",IF(AND(W38&lt;='Cad Iniciais'!$D$6,Y38&gt;'Cad Iniciais'!$D$6),1,0))),"",IF(W38="","",IF(AND(W38&lt;='Cad Iniciais'!$D$6,Y38&gt;'Cad Iniciais'!$D$6),1,0)))</f>
        <v/>
      </c>
      <c r="Q38" s="32" t="str">
        <f>IF(ISERROR(
IF(W38="","",IF(AND(W38&lt;=('Cad Iniciais'!$D$6-1),Y38&gt;'Cad Iniciais'!$D$6-1),1,0))),"",IF(W38="","",IF(W38="","",IF(AND(W38&lt;=('Cad Iniciais'!$D$6-1),Y38&gt;'Cad Iniciais'!$D$6-1),1,0))))</f>
        <v/>
      </c>
      <c r="R38" s="26" t="str">
        <f t="shared" ca="1" si="1"/>
        <v/>
      </c>
      <c r="S38" s="26" t="str">
        <f t="shared" ca="1" si="2"/>
        <v/>
      </c>
      <c r="T38" s="26" t="str">
        <f t="shared" ca="1" si="8"/>
        <v/>
      </c>
      <c r="U38" s="26" t="str">
        <f>IF(ISERROR(
IF(H38="","",IF(YEAR(H38)&lt;='Cad Iniciais'!$D$6,"SIM",""))),"",IF(H38="","",IF(YEAR(H38)&lt;='Cad Iniciais'!$D$6,"SIM","")))</f>
        <v/>
      </c>
      <c r="V38" s="26" t="str">
        <f ca="1">IF(ISERROR(
IF(H38="","",IF(AND(YEAR(H38)='Cad Iniciais'!$D$6,I38="Ativo",TODAY()-H38&gt;90),"SIM",IF(AND(YEAR(H38)='Cad Iniciais'!$D$6,I38-H38&gt;90),"SIM","")))),"",IF(H38="","",IF(AND(YEAR(H38)='Cad Iniciais'!$D$6,I38="Ativo",TODAY()-H38&gt;90),"SIM",IF(AND(YEAR(H38)='Cad Iniciais'!$D$6,I38-H38&gt;90),"SIM",""))))</f>
        <v/>
      </c>
      <c r="W38" s="31" t="str">
        <f t="shared" si="3"/>
        <v/>
      </c>
      <c r="X38" s="31" t="str">
        <f t="shared" si="4"/>
        <v/>
      </c>
      <c r="Y38" s="31" t="str">
        <f t="shared" si="5"/>
        <v/>
      </c>
      <c r="Z38" s="31" t="str">
        <f t="shared" si="6"/>
        <v/>
      </c>
      <c r="AA38" s="26" t="str">
        <f>IF(ISERROR(
IF(W38="","",IF(AND(W38&lt;='Cad Iniciais'!$D$6,Y38&gt;'Cad Iniciais'!$D$6),1,0))),"",IF(W38="","",IF(AND(W38&lt;='Cad Iniciais'!$D$6,Y38&gt;'Cad Iniciais'!$D$6),1,0)))</f>
        <v/>
      </c>
      <c r="AB38" s="26" t="str">
        <f>IF(ISERROR(
IF(W38="","",IF(AND(W38&lt;=('Cad Iniciais'!$D$6-1),Y38&gt;'Cad Iniciais'!$D$6-1),1,0))),"",IF(W38="","",IF(W38="","",IF(AND(W38&lt;=('Cad Iniciais'!$D$6-1),Y38&gt;'Cad Iniciais'!$D$6-1),1,0))))</f>
        <v/>
      </c>
      <c r="AC38" s="33" t="str">
        <f>IF(ISERROR(
IF(I38="Ativo","",VLOOKUP(C38,Demissões!$C$6:$E$206,3,0))),"",IF(I38="Ativo","",VLOOKUP(C38,Demissões!$C$6:$E$206,3,0)))</f>
        <v/>
      </c>
      <c r="AG38" s="18" t="str">
        <f>IF(ISERROR(
IF('Cad de Cargos'!C46="","",'Cad de Cargos'!C46)),"",IF('Cad de Cargos'!C46="","",'Cad de Cargos'!C46))</f>
        <v/>
      </c>
      <c r="AI38" s="29"/>
      <c r="AJ38" s="116" t="str">
        <f>IF(C38="","",COUNTIF(Absenteismo!$D$6:$D$1005,'Cad de Funcionários'!C38))</f>
        <v/>
      </c>
      <c r="AK38" s="116" t="str">
        <f>IF($C38="","",COUNTIFS(Absenteismo!$D$6:$D$1005,'Cad de Funcionários'!$C38,Absenteismo!$E$6:$E$1005,"Sim"))</f>
        <v/>
      </c>
      <c r="AL38" s="116" t="str">
        <f>IF($C38="","",COUNTIFS(Absenteismo!$D$6:$D$1005,'Cad de Funcionários'!$C38,Absenteismo!$E$6:$E$1005,"Não"))</f>
        <v/>
      </c>
      <c r="AM38" s="116" t="str">
        <f>IF($C38="","",COUNTIFS(Absenteismo!$D$6:$D$1005,'Cad de Funcionários'!$C38,Absenteismo!$E$6:$E$1005,"Sim",Absenteismo!$F$6:$F$1005,"Sim"))</f>
        <v/>
      </c>
      <c r="AN38" s="116" t="str">
        <f>IF($C38="","",COUNTIFS(Absenteismo!$D$6:$D$1005,'Cad de Funcionários'!$C38,Absenteismo!$E$6:$E$1005,"Sim",Absenteismo!$F$6:$F$1005,"Não"))</f>
        <v/>
      </c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26"/>
    </row>
    <row r="39" spans="1:52" s="18" customFormat="1" ht="15" x14ac:dyDescent="0.25">
      <c r="A39" s="91"/>
      <c r="C39" s="47"/>
      <c r="D39" s="47"/>
      <c r="E39" s="47"/>
      <c r="F39" s="47"/>
      <c r="G39" s="47"/>
      <c r="H39" s="57"/>
      <c r="I39" s="57" t="s">
        <v>184</v>
      </c>
      <c r="J39" s="114" t="str">
        <f t="shared" si="9"/>
        <v/>
      </c>
      <c r="L39" s="18" t="str">
        <f>IF(ISERROR(
IF(G39="","",VLOOKUP(C39,Promoções!$C$6:$F$2006,4,0))),G39,IF(G39="","",VLOOKUP(C39,Promoções!$C$6:$F$2006,4,0)))</f>
        <v/>
      </c>
      <c r="M39" s="18" t="str">
        <f>IF(ISERROR(
IF(L39="","",VLOOKUP(L39,'Cad de Cargos'!$C$7:$D$207,2,0))),"",IF(L39="","",VLOOKUP(L39,'Cad de Cargos'!$C$7:$D$207,2,0)))</f>
        <v/>
      </c>
      <c r="N39" s="28" t="str">
        <f t="shared" ca="1" si="0"/>
        <v/>
      </c>
      <c r="O39" s="32" t="str">
        <f t="shared" ca="1" si="7"/>
        <v/>
      </c>
      <c r="P39" s="32" t="str">
        <f>IF(ISERROR(
IF(W39="","",IF(AND(W39&lt;='Cad Iniciais'!$D$6,Y39&gt;'Cad Iniciais'!$D$6),1,0))),"",IF(W39="","",IF(AND(W39&lt;='Cad Iniciais'!$D$6,Y39&gt;'Cad Iniciais'!$D$6),1,0)))</f>
        <v/>
      </c>
      <c r="Q39" s="32" t="str">
        <f>IF(ISERROR(
IF(W39="","",IF(AND(W39&lt;=('Cad Iniciais'!$D$6-1),Y39&gt;'Cad Iniciais'!$D$6-1),1,0))),"",IF(W39="","",IF(W39="","",IF(AND(W39&lt;=('Cad Iniciais'!$D$6-1),Y39&gt;'Cad Iniciais'!$D$6-1),1,0))))</f>
        <v/>
      </c>
      <c r="R39" s="26" t="str">
        <f t="shared" ca="1" si="1"/>
        <v/>
      </c>
      <c r="S39" s="26" t="str">
        <f t="shared" ca="1" si="2"/>
        <v/>
      </c>
      <c r="T39" s="26" t="str">
        <f t="shared" ca="1" si="8"/>
        <v/>
      </c>
      <c r="U39" s="26" t="str">
        <f>IF(ISERROR(
IF(H39="","",IF(YEAR(H39)&lt;='Cad Iniciais'!$D$6,"SIM",""))),"",IF(H39="","",IF(YEAR(H39)&lt;='Cad Iniciais'!$D$6,"SIM","")))</f>
        <v/>
      </c>
      <c r="V39" s="26" t="str">
        <f ca="1">IF(ISERROR(
IF(H39="","",IF(AND(YEAR(H39)='Cad Iniciais'!$D$6,I39="Ativo",TODAY()-H39&gt;90),"SIM",IF(AND(YEAR(H39)='Cad Iniciais'!$D$6,I39-H39&gt;90),"SIM","")))),"",IF(H39="","",IF(AND(YEAR(H39)='Cad Iniciais'!$D$6,I39="Ativo",TODAY()-H39&gt;90),"SIM",IF(AND(YEAR(H39)='Cad Iniciais'!$D$6,I39-H39&gt;90),"SIM",""))))</f>
        <v/>
      </c>
      <c r="W39" s="31" t="str">
        <f t="shared" si="3"/>
        <v/>
      </c>
      <c r="X39" s="31" t="str">
        <f t="shared" si="4"/>
        <v/>
      </c>
      <c r="Y39" s="31" t="str">
        <f t="shared" si="5"/>
        <v/>
      </c>
      <c r="Z39" s="31" t="str">
        <f t="shared" si="6"/>
        <v/>
      </c>
      <c r="AA39" s="26" t="str">
        <f>IF(ISERROR(
IF(W39="","",IF(AND(W39&lt;='Cad Iniciais'!$D$6,Y39&gt;'Cad Iniciais'!$D$6),1,0))),"",IF(W39="","",IF(AND(W39&lt;='Cad Iniciais'!$D$6,Y39&gt;'Cad Iniciais'!$D$6),1,0)))</f>
        <v/>
      </c>
      <c r="AB39" s="26" t="str">
        <f>IF(ISERROR(
IF(W39="","",IF(AND(W39&lt;=('Cad Iniciais'!$D$6-1),Y39&gt;'Cad Iniciais'!$D$6-1),1,0))),"",IF(W39="","",IF(W39="","",IF(AND(W39&lt;=('Cad Iniciais'!$D$6-1),Y39&gt;'Cad Iniciais'!$D$6-1),1,0))))</f>
        <v/>
      </c>
      <c r="AC39" s="33" t="str">
        <f>IF(ISERROR(
IF(I39="Ativo","",VLOOKUP(C39,Demissões!$C$6:$E$206,3,0))),"",IF(I39="Ativo","",VLOOKUP(C39,Demissões!$C$6:$E$206,3,0)))</f>
        <v/>
      </c>
      <c r="AG39" s="18" t="str">
        <f>IF(ISERROR(
IF('Cad de Cargos'!C47="","",'Cad de Cargos'!C47)),"",IF('Cad de Cargos'!C47="","",'Cad de Cargos'!C47))</f>
        <v/>
      </c>
      <c r="AI39" s="29"/>
      <c r="AJ39" s="116" t="str">
        <f>IF(C39="","",COUNTIF(Absenteismo!$D$6:$D$1005,'Cad de Funcionários'!C39))</f>
        <v/>
      </c>
      <c r="AK39" s="116" t="str">
        <f>IF($C39="","",COUNTIFS(Absenteismo!$D$6:$D$1005,'Cad de Funcionários'!$C39,Absenteismo!$E$6:$E$1005,"Sim"))</f>
        <v/>
      </c>
      <c r="AL39" s="116" t="str">
        <f>IF($C39="","",COUNTIFS(Absenteismo!$D$6:$D$1005,'Cad de Funcionários'!$C39,Absenteismo!$E$6:$E$1005,"Não"))</f>
        <v/>
      </c>
      <c r="AM39" s="116" t="str">
        <f>IF($C39="","",COUNTIFS(Absenteismo!$D$6:$D$1005,'Cad de Funcionários'!$C39,Absenteismo!$E$6:$E$1005,"Sim",Absenteismo!$F$6:$F$1005,"Sim"))</f>
        <v/>
      </c>
      <c r="AN39" s="116" t="str">
        <f>IF($C39="","",COUNTIFS(Absenteismo!$D$6:$D$1005,'Cad de Funcionários'!$C39,Absenteismo!$E$6:$E$1005,"Sim",Absenteismo!$F$6:$F$1005,"Não"))</f>
        <v/>
      </c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26"/>
    </row>
    <row r="40" spans="1:52" s="18" customFormat="1" ht="15" x14ac:dyDescent="0.25">
      <c r="A40" s="91"/>
      <c r="C40" s="47"/>
      <c r="D40" s="47"/>
      <c r="E40" s="47"/>
      <c r="F40" s="47"/>
      <c r="G40" s="47"/>
      <c r="H40" s="57"/>
      <c r="I40" s="57" t="s">
        <v>184</v>
      </c>
      <c r="J40" s="114" t="str">
        <f t="shared" si="9"/>
        <v/>
      </c>
      <c r="L40" s="18" t="str">
        <f>IF(ISERROR(
IF(G40="","",VLOOKUP(C40,Promoções!$C$6:$F$2006,4,0))),G40,IF(G40="","",VLOOKUP(C40,Promoções!$C$6:$F$2006,4,0)))</f>
        <v/>
      </c>
      <c r="M40" s="18" t="str">
        <f>IF(ISERROR(
IF(L40="","",VLOOKUP(L40,'Cad de Cargos'!$C$7:$D$207,2,0))),"",IF(L40="","",VLOOKUP(L40,'Cad de Cargos'!$C$7:$D$207,2,0)))</f>
        <v/>
      </c>
      <c r="N40" s="28" t="str">
        <f t="shared" ca="1" si="0"/>
        <v/>
      </c>
      <c r="O40" s="32" t="str">
        <f t="shared" ca="1" si="7"/>
        <v/>
      </c>
      <c r="P40" s="32" t="str">
        <f>IF(ISERROR(
IF(W40="","",IF(AND(W40&lt;='Cad Iniciais'!$D$6,Y40&gt;'Cad Iniciais'!$D$6),1,0))),"",IF(W40="","",IF(AND(W40&lt;='Cad Iniciais'!$D$6,Y40&gt;'Cad Iniciais'!$D$6),1,0)))</f>
        <v/>
      </c>
      <c r="Q40" s="32" t="str">
        <f>IF(ISERROR(
IF(W40="","",IF(AND(W40&lt;=('Cad Iniciais'!$D$6-1),Y40&gt;'Cad Iniciais'!$D$6-1),1,0))),"",IF(W40="","",IF(W40="","",IF(AND(W40&lt;=('Cad Iniciais'!$D$6-1),Y40&gt;'Cad Iniciais'!$D$6-1),1,0))))</f>
        <v/>
      </c>
      <c r="R40" s="26" t="str">
        <f t="shared" ca="1" si="1"/>
        <v/>
      </c>
      <c r="S40" s="26" t="str">
        <f t="shared" ca="1" si="2"/>
        <v/>
      </c>
      <c r="T40" s="26" t="str">
        <f t="shared" ca="1" si="8"/>
        <v/>
      </c>
      <c r="U40" s="26" t="str">
        <f>IF(ISERROR(
IF(H40="","",IF(YEAR(H40)&lt;='Cad Iniciais'!$D$6,"SIM",""))),"",IF(H40="","",IF(YEAR(H40)&lt;='Cad Iniciais'!$D$6,"SIM","")))</f>
        <v/>
      </c>
      <c r="V40" s="26" t="str">
        <f ca="1">IF(ISERROR(
IF(H40="","",IF(AND(YEAR(H40)='Cad Iniciais'!$D$6,I40="Ativo",TODAY()-H40&gt;90),"SIM",IF(AND(YEAR(H40)='Cad Iniciais'!$D$6,I40-H40&gt;90),"SIM","")))),"",IF(H40="","",IF(AND(YEAR(H40)='Cad Iniciais'!$D$6,I40="Ativo",TODAY()-H40&gt;90),"SIM",IF(AND(YEAR(H40)='Cad Iniciais'!$D$6,I40-H40&gt;90),"SIM",""))))</f>
        <v/>
      </c>
      <c r="W40" s="31" t="str">
        <f t="shared" si="3"/>
        <v/>
      </c>
      <c r="X40" s="31" t="str">
        <f t="shared" si="4"/>
        <v/>
      </c>
      <c r="Y40" s="31" t="str">
        <f t="shared" si="5"/>
        <v/>
      </c>
      <c r="Z40" s="31" t="str">
        <f t="shared" si="6"/>
        <v/>
      </c>
      <c r="AA40" s="26" t="str">
        <f>IF(ISERROR(
IF(W40="","",IF(AND(W40&lt;='Cad Iniciais'!$D$6,Y40&gt;'Cad Iniciais'!$D$6),1,0))),"",IF(W40="","",IF(AND(W40&lt;='Cad Iniciais'!$D$6,Y40&gt;'Cad Iniciais'!$D$6),1,0)))</f>
        <v/>
      </c>
      <c r="AB40" s="26" t="str">
        <f>IF(ISERROR(
IF(W40="","",IF(AND(W40&lt;=('Cad Iniciais'!$D$6-1),Y40&gt;'Cad Iniciais'!$D$6-1),1,0))),"",IF(W40="","",IF(W40="","",IF(AND(W40&lt;=('Cad Iniciais'!$D$6-1),Y40&gt;'Cad Iniciais'!$D$6-1),1,0))))</f>
        <v/>
      </c>
      <c r="AC40" s="33" t="str">
        <f>IF(ISERROR(
IF(I40="Ativo","",VLOOKUP(C40,Demissões!$C$6:$E$206,3,0))),"",IF(I40="Ativo","",VLOOKUP(C40,Demissões!$C$6:$E$206,3,0)))</f>
        <v/>
      </c>
      <c r="AG40" s="18" t="str">
        <f>IF(ISERROR(
IF('Cad de Cargos'!C48="","",'Cad de Cargos'!C48)),"",IF('Cad de Cargos'!C48="","",'Cad de Cargos'!C48))</f>
        <v/>
      </c>
      <c r="AI40" s="29"/>
      <c r="AJ40" s="116" t="str">
        <f>IF(C40="","",COUNTIF(Absenteismo!$D$6:$D$1005,'Cad de Funcionários'!C40))</f>
        <v/>
      </c>
      <c r="AK40" s="116" t="str">
        <f>IF($C40="","",COUNTIFS(Absenteismo!$D$6:$D$1005,'Cad de Funcionários'!$C40,Absenteismo!$E$6:$E$1005,"Sim"))</f>
        <v/>
      </c>
      <c r="AL40" s="116" t="str">
        <f>IF($C40="","",COUNTIFS(Absenteismo!$D$6:$D$1005,'Cad de Funcionários'!$C40,Absenteismo!$E$6:$E$1005,"Não"))</f>
        <v/>
      </c>
      <c r="AM40" s="116" t="str">
        <f>IF($C40="","",COUNTIFS(Absenteismo!$D$6:$D$1005,'Cad de Funcionários'!$C40,Absenteismo!$E$6:$E$1005,"Sim",Absenteismo!$F$6:$F$1005,"Sim"))</f>
        <v/>
      </c>
      <c r="AN40" s="116" t="str">
        <f>IF($C40="","",COUNTIFS(Absenteismo!$D$6:$D$1005,'Cad de Funcionários'!$C40,Absenteismo!$E$6:$E$1005,"Sim",Absenteismo!$F$6:$F$1005,"Não"))</f>
        <v/>
      </c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26"/>
    </row>
    <row r="41" spans="1:52" s="18" customFormat="1" ht="15" x14ac:dyDescent="0.25">
      <c r="A41" s="91"/>
      <c r="C41" s="47"/>
      <c r="D41" s="47"/>
      <c r="E41" s="47"/>
      <c r="F41" s="47"/>
      <c r="G41" s="47"/>
      <c r="H41" s="57"/>
      <c r="I41" s="57" t="s">
        <v>184</v>
      </c>
      <c r="J41" s="114" t="str">
        <f t="shared" si="9"/>
        <v/>
      </c>
      <c r="L41" s="18" t="str">
        <f>IF(ISERROR(
IF(G41="","",VLOOKUP(C41,Promoções!$C$6:$F$2006,4,0))),G41,IF(G41="","",VLOOKUP(C41,Promoções!$C$6:$F$2006,4,0)))</f>
        <v/>
      </c>
      <c r="M41" s="18" t="str">
        <f>IF(ISERROR(
IF(L41="","",VLOOKUP(L41,'Cad de Cargos'!$C$7:$D$207,2,0))),"",IF(L41="","",VLOOKUP(L41,'Cad de Cargos'!$C$7:$D$207,2,0)))</f>
        <v/>
      </c>
      <c r="N41" s="28" t="str">
        <f t="shared" ca="1" si="0"/>
        <v/>
      </c>
      <c r="O41" s="32" t="str">
        <f t="shared" ca="1" si="7"/>
        <v/>
      </c>
      <c r="P41" s="32" t="str">
        <f>IF(ISERROR(
IF(W41="","",IF(AND(W41&lt;='Cad Iniciais'!$D$6,Y41&gt;'Cad Iniciais'!$D$6),1,0))),"",IF(W41="","",IF(AND(W41&lt;='Cad Iniciais'!$D$6,Y41&gt;'Cad Iniciais'!$D$6),1,0)))</f>
        <v/>
      </c>
      <c r="Q41" s="32" t="str">
        <f>IF(ISERROR(
IF(W41="","",IF(AND(W41&lt;=('Cad Iniciais'!$D$6-1),Y41&gt;'Cad Iniciais'!$D$6-1),1,0))),"",IF(W41="","",IF(W41="","",IF(AND(W41&lt;=('Cad Iniciais'!$D$6-1),Y41&gt;'Cad Iniciais'!$D$6-1),1,0))))</f>
        <v/>
      </c>
      <c r="R41" s="26" t="str">
        <f t="shared" ca="1" si="1"/>
        <v/>
      </c>
      <c r="S41" s="26" t="str">
        <f t="shared" ca="1" si="2"/>
        <v/>
      </c>
      <c r="T41" s="26" t="str">
        <f t="shared" ca="1" si="8"/>
        <v/>
      </c>
      <c r="U41" s="26" t="str">
        <f>IF(ISERROR(
IF(H41="","",IF(YEAR(H41)&lt;='Cad Iniciais'!$D$6,"SIM",""))),"",IF(H41="","",IF(YEAR(H41)&lt;='Cad Iniciais'!$D$6,"SIM","")))</f>
        <v/>
      </c>
      <c r="V41" s="26" t="str">
        <f ca="1">IF(ISERROR(
IF(H41="","",IF(AND(YEAR(H41)='Cad Iniciais'!$D$6,I41="Ativo",TODAY()-H41&gt;90),"SIM",IF(AND(YEAR(H41)='Cad Iniciais'!$D$6,I41-H41&gt;90),"SIM","")))),"",IF(H41="","",IF(AND(YEAR(H41)='Cad Iniciais'!$D$6,I41="Ativo",TODAY()-H41&gt;90),"SIM",IF(AND(YEAR(H41)='Cad Iniciais'!$D$6,I41-H41&gt;90),"SIM",""))))</f>
        <v/>
      </c>
      <c r="W41" s="31" t="str">
        <f t="shared" si="3"/>
        <v/>
      </c>
      <c r="X41" s="31" t="str">
        <f t="shared" si="4"/>
        <v/>
      </c>
      <c r="Y41" s="31" t="str">
        <f t="shared" si="5"/>
        <v/>
      </c>
      <c r="Z41" s="31" t="str">
        <f t="shared" si="6"/>
        <v/>
      </c>
      <c r="AA41" s="26" t="str">
        <f>IF(ISERROR(
IF(W41="","",IF(AND(W41&lt;='Cad Iniciais'!$D$6,Y41&gt;'Cad Iniciais'!$D$6),1,0))),"",IF(W41="","",IF(AND(W41&lt;='Cad Iniciais'!$D$6,Y41&gt;'Cad Iniciais'!$D$6),1,0)))</f>
        <v/>
      </c>
      <c r="AB41" s="26" t="str">
        <f>IF(ISERROR(
IF(W41="","",IF(AND(W41&lt;=('Cad Iniciais'!$D$6-1),Y41&gt;'Cad Iniciais'!$D$6-1),1,0))),"",IF(W41="","",IF(W41="","",IF(AND(W41&lt;=('Cad Iniciais'!$D$6-1),Y41&gt;'Cad Iniciais'!$D$6-1),1,0))))</f>
        <v/>
      </c>
      <c r="AC41" s="33" t="str">
        <f>IF(ISERROR(
IF(I41="Ativo","",VLOOKUP(C41,Demissões!$C$6:$E$206,3,0))),"",IF(I41="Ativo","",VLOOKUP(C41,Demissões!$C$6:$E$206,3,0)))</f>
        <v/>
      </c>
      <c r="AG41" s="18" t="str">
        <f>IF(ISERROR(
IF('Cad de Cargos'!C49="","",'Cad de Cargos'!C49)),"",IF('Cad de Cargos'!C49="","",'Cad de Cargos'!C49))</f>
        <v/>
      </c>
      <c r="AI41" s="29"/>
      <c r="AJ41" s="116" t="str">
        <f>IF(C41="","",COUNTIF(Absenteismo!$D$6:$D$1005,'Cad de Funcionários'!C41))</f>
        <v/>
      </c>
      <c r="AK41" s="116" t="str">
        <f>IF($C41="","",COUNTIFS(Absenteismo!$D$6:$D$1005,'Cad de Funcionários'!$C41,Absenteismo!$E$6:$E$1005,"Sim"))</f>
        <v/>
      </c>
      <c r="AL41" s="116" t="str">
        <f>IF($C41="","",COUNTIFS(Absenteismo!$D$6:$D$1005,'Cad de Funcionários'!$C41,Absenteismo!$E$6:$E$1005,"Não"))</f>
        <v/>
      </c>
      <c r="AM41" s="116" t="str">
        <f>IF($C41="","",COUNTIFS(Absenteismo!$D$6:$D$1005,'Cad de Funcionários'!$C41,Absenteismo!$E$6:$E$1005,"Sim",Absenteismo!$F$6:$F$1005,"Sim"))</f>
        <v/>
      </c>
      <c r="AN41" s="116" t="str">
        <f>IF($C41="","",COUNTIFS(Absenteismo!$D$6:$D$1005,'Cad de Funcionários'!$C41,Absenteismo!$E$6:$E$1005,"Sim",Absenteismo!$F$6:$F$1005,"Não"))</f>
        <v/>
      </c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26"/>
    </row>
    <row r="42" spans="1:52" s="18" customFormat="1" ht="15" x14ac:dyDescent="0.25">
      <c r="A42" s="91"/>
      <c r="C42" s="47"/>
      <c r="D42" s="47"/>
      <c r="E42" s="47"/>
      <c r="F42" s="47"/>
      <c r="G42" s="47"/>
      <c r="H42" s="57"/>
      <c r="I42" s="57" t="s">
        <v>184</v>
      </c>
      <c r="J42" s="114" t="str">
        <f t="shared" si="9"/>
        <v/>
      </c>
      <c r="L42" s="18" t="str">
        <f>IF(ISERROR(
IF(G42="","",VLOOKUP(C42,Promoções!$C$6:$F$2006,4,0))),G42,IF(G42="","",VLOOKUP(C42,Promoções!$C$6:$F$2006,4,0)))</f>
        <v/>
      </c>
      <c r="M42" s="18" t="str">
        <f>IF(ISERROR(
IF(L42="","",VLOOKUP(L42,'Cad de Cargos'!$C$7:$D$207,2,0))),"",IF(L42="","",VLOOKUP(L42,'Cad de Cargos'!$C$7:$D$207,2,0)))</f>
        <v/>
      </c>
      <c r="N42" s="28" t="str">
        <f t="shared" ca="1" si="0"/>
        <v/>
      </c>
      <c r="O42" s="32" t="str">
        <f t="shared" ca="1" si="7"/>
        <v/>
      </c>
      <c r="P42" s="32" t="str">
        <f>IF(ISERROR(
IF(W42="","",IF(AND(W42&lt;='Cad Iniciais'!$D$6,Y42&gt;'Cad Iniciais'!$D$6),1,0))),"",IF(W42="","",IF(AND(W42&lt;='Cad Iniciais'!$D$6,Y42&gt;'Cad Iniciais'!$D$6),1,0)))</f>
        <v/>
      </c>
      <c r="Q42" s="32" t="str">
        <f>IF(ISERROR(
IF(W42="","",IF(AND(W42&lt;=('Cad Iniciais'!$D$6-1),Y42&gt;'Cad Iniciais'!$D$6-1),1,0))),"",IF(W42="","",IF(W42="","",IF(AND(W42&lt;=('Cad Iniciais'!$D$6-1),Y42&gt;'Cad Iniciais'!$D$6-1),1,0))))</f>
        <v/>
      </c>
      <c r="R42" s="26" t="str">
        <f t="shared" ca="1" si="1"/>
        <v/>
      </c>
      <c r="S42" s="26" t="str">
        <f t="shared" ca="1" si="2"/>
        <v/>
      </c>
      <c r="T42" s="26" t="str">
        <f t="shared" ca="1" si="8"/>
        <v/>
      </c>
      <c r="U42" s="26" t="str">
        <f>IF(ISERROR(
IF(H42="","",IF(YEAR(H42)&lt;='Cad Iniciais'!$D$6,"SIM",""))),"",IF(H42="","",IF(YEAR(H42)&lt;='Cad Iniciais'!$D$6,"SIM","")))</f>
        <v/>
      </c>
      <c r="V42" s="26" t="str">
        <f ca="1">IF(ISERROR(
IF(H42="","",IF(AND(YEAR(H42)='Cad Iniciais'!$D$6,I42="Ativo",TODAY()-H42&gt;90),"SIM",IF(AND(YEAR(H42)='Cad Iniciais'!$D$6,I42-H42&gt;90),"SIM","")))),"",IF(H42="","",IF(AND(YEAR(H42)='Cad Iniciais'!$D$6,I42="Ativo",TODAY()-H42&gt;90),"SIM",IF(AND(YEAR(H42)='Cad Iniciais'!$D$6,I42-H42&gt;90),"SIM",""))))</f>
        <v/>
      </c>
      <c r="W42" s="31" t="str">
        <f t="shared" si="3"/>
        <v/>
      </c>
      <c r="X42" s="31" t="str">
        <f t="shared" si="4"/>
        <v/>
      </c>
      <c r="Y42" s="31" t="str">
        <f t="shared" si="5"/>
        <v/>
      </c>
      <c r="Z42" s="31" t="str">
        <f t="shared" si="6"/>
        <v/>
      </c>
      <c r="AA42" s="26" t="str">
        <f>IF(ISERROR(
IF(W42="","",IF(AND(W42&lt;='Cad Iniciais'!$D$6,Y42&gt;'Cad Iniciais'!$D$6),1,0))),"",IF(W42="","",IF(AND(W42&lt;='Cad Iniciais'!$D$6,Y42&gt;'Cad Iniciais'!$D$6),1,0)))</f>
        <v/>
      </c>
      <c r="AB42" s="26" t="str">
        <f>IF(ISERROR(
IF(W42="","",IF(AND(W42&lt;=('Cad Iniciais'!$D$6-1),Y42&gt;'Cad Iniciais'!$D$6-1),1,0))),"",IF(W42="","",IF(W42="","",IF(AND(W42&lt;=('Cad Iniciais'!$D$6-1),Y42&gt;'Cad Iniciais'!$D$6-1),1,0))))</f>
        <v/>
      </c>
      <c r="AC42" s="33" t="str">
        <f>IF(ISERROR(
IF(I42="Ativo","",VLOOKUP(C42,Demissões!$C$6:$E$206,3,0))),"",IF(I42="Ativo","",VLOOKUP(C42,Demissões!$C$6:$E$206,3,0)))</f>
        <v/>
      </c>
      <c r="AG42" s="18" t="str">
        <f>IF(ISERROR(
IF('Cad de Cargos'!C50="","",'Cad de Cargos'!C50)),"",IF('Cad de Cargos'!C50="","",'Cad de Cargos'!C50))</f>
        <v/>
      </c>
      <c r="AI42" s="29"/>
      <c r="AJ42" s="116" t="str">
        <f>IF(C42="","",COUNTIF(Absenteismo!$D$6:$D$1005,'Cad de Funcionários'!C42))</f>
        <v/>
      </c>
      <c r="AK42" s="116" t="str">
        <f>IF($C42="","",COUNTIFS(Absenteismo!$D$6:$D$1005,'Cad de Funcionários'!$C42,Absenteismo!$E$6:$E$1005,"Sim"))</f>
        <v/>
      </c>
      <c r="AL42" s="116" t="str">
        <f>IF($C42="","",COUNTIFS(Absenteismo!$D$6:$D$1005,'Cad de Funcionários'!$C42,Absenteismo!$E$6:$E$1005,"Não"))</f>
        <v/>
      </c>
      <c r="AM42" s="116" t="str">
        <f>IF($C42="","",COUNTIFS(Absenteismo!$D$6:$D$1005,'Cad de Funcionários'!$C42,Absenteismo!$E$6:$E$1005,"Sim",Absenteismo!$F$6:$F$1005,"Sim"))</f>
        <v/>
      </c>
      <c r="AN42" s="116" t="str">
        <f>IF($C42="","",COUNTIFS(Absenteismo!$D$6:$D$1005,'Cad de Funcionários'!$C42,Absenteismo!$E$6:$E$1005,"Sim",Absenteismo!$F$6:$F$1005,"Não"))</f>
        <v/>
      </c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26"/>
    </row>
    <row r="43" spans="1:52" s="18" customFormat="1" ht="15" x14ac:dyDescent="0.25">
      <c r="A43" s="91"/>
      <c r="C43" s="47"/>
      <c r="D43" s="47"/>
      <c r="E43" s="47"/>
      <c r="F43" s="47"/>
      <c r="G43" s="47"/>
      <c r="H43" s="57"/>
      <c r="I43" s="57" t="s">
        <v>184</v>
      </c>
      <c r="J43" s="114" t="str">
        <f t="shared" si="9"/>
        <v/>
      </c>
      <c r="L43" s="18" t="str">
        <f>IF(ISERROR(
IF(G43="","",VLOOKUP(C43,Promoções!$C$6:$F$2006,4,0))),G43,IF(G43="","",VLOOKUP(C43,Promoções!$C$6:$F$2006,4,0)))</f>
        <v/>
      </c>
      <c r="M43" s="18" t="str">
        <f>IF(ISERROR(
IF(L43="","",VLOOKUP(L43,'Cad de Cargos'!$C$7:$D$207,2,0))),"",IF(L43="","",VLOOKUP(L43,'Cad de Cargos'!$C$7:$D$207,2,0)))</f>
        <v/>
      </c>
      <c r="N43" s="28" t="str">
        <f t="shared" ca="1" si="0"/>
        <v/>
      </c>
      <c r="O43" s="32" t="str">
        <f t="shared" ca="1" si="7"/>
        <v/>
      </c>
      <c r="P43" s="32" t="str">
        <f>IF(ISERROR(
IF(W43="","",IF(AND(W43&lt;='Cad Iniciais'!$D$6,Y43&gt;'Cad Iniciais'!$D$6),1,0))),"",IF(W43="","",IF(AND(W43&lt;='Cad Iniciais'!$D$6,Y43&gt;'Cad Iniciais'!$D$6),1,0)))</f>
        <v/>
      </c>
      <c r="Q43" s="32" t="str">
        <f>IF(ISERROR(
IF(W43="","",IF(AND(W43&lt;=('Cad Iniciais'!$D$6-1),Y43&gt;'Cad Iniciais'!$D$6-1),1,0))),"",IF(W43="","",IF(W43="","",IF(AND(W43&lt;=('Cad Iniciais'!$D$6-1),Y43&gt;'Cad Iniciais'!$D$6-1),1,0))))</f>
        <v/>
      </c>
      <c r="R43" s="26" t="str">
        <f t="shared" ca="1" si="1"/>
        <v/>
      </c>
      <c r="S43" s="26" t="str">
        <f t="shared" ca="1" si="2"/>
        <v/>
      </c>
      <c r="T43" s="26" t="str">
        <f t="shared" ca="1" si="8"/>
        <v/>
      </c>
      <c r="U43" s="26" t="str">
        <f>IF(ISERROR(
IF(H43="","",IF(YEAR(H43)&lt;='Cad Iniciais'!$D$6,"SIM",""))),"",IF(H43="","",IF(YEAR(H43)&lt;='Cad Iniciais'!$D$6,"SIM","")))</f>
        <v/>
      </c>
      <c r="V43" s="26" t="str">
        <f ca="1">IF(ISERROR(
IF(H43="","",IF(AND(YEAR(H43)='Cad Iniciais'!$D$6,I43="Ativo",TODAY()-H43&gt;90),"SIM",IF(AND(YEAR(H43)='Cad Iniciais'!$D$6,I43-H43&gt;90),"SIM","")))),"",IF(H43="","",IF(AND(YEAR(H43)='Cad Iniciais'!$D$6,I43="Ativo",TODAY()-H43&gt;90),"SIM",IF(AND(YEAR(H43)='Cad Iniciais'!$D$6,I43-H43&gt;90),"SIM",""))))</f>
        <v/>
      </c>
      <c r="W43" s="31" t="str">
        <f t="shared" si="3"/>
        <v/>
      </c>
      <c r="X43" s="31" t="str">
        <f t="shared" si="4"/>
        <v/>
      </c>
      <c r="Y43" s="31" t="str">
        <f t="shared" si="5"/>
        <v/>
      </c>
      <c r="Z43" s="31" t="str">
        <f t="shared" si="6"/>
        <v/>
      </c>
      <c r="AA43" s="26" t="str">
        <f>IF(ISERROR(
IF(W43="","",IF(AND(W43&lt;='Cad Iniciais'!$D$6,Y43&gt;'Cad Iniciais'!$D$6),1,0))),"",IF(W43="","",IF(AND(W43&lt;='Cad Iniciais'!$D$6,Y43&gt;'Cad Iniciais'!$D$6),1,0)))</f>
        <v/>
      </c>
      <c r="AB43" s="26" t="str">
        <f>IF(ISERROR(
IF(W43="","",IF(AND(W43&lt;=('Cad Iniciais'!$D$6-1),Y43&gt;'Cad Iniciais'!$D$6-1),1,0))),"",IF(W43="","",IF(W43="","",IF(AND(W43&lt;=('Cad Iniciais'!$D$6-1),Y43&gt;'Cad Iniciais'!$D$6-1),1,0))))</f>
        <v/>
      </c>
      <c r="AC43" s="33" t="str">
        <f>IF(ISERROR(
IF(I43="Ativo","",VLOOKUP(C43,Demissões!$C$6:$E$206,3,0))),"",IF(I43="Ativo","",VLOOKUP(C43,Demissões!$C$6:$E$206,3,0)))</f>
        <v/>
      </c>
      <c r="AG43" s="18" t="str">
        <f>IF(ISERROR(
IF('Cad de Cargos'!C51="","",'Cad de Cargos'!C51)),"",IF('Cad de Cargos'!C51="","",'Cad de Cargos'!C51))</f>
        <v/>
      </c>
      <c r="AI43" s="29"/>
      <c r="AJ43" s="116" t="str">
        <f>IF(C43="","",COUNTIF(Absenteismo!$D$6:$D$1005,'Cad de Funcionários'!C43))</f>
        <v/>
      </c>
      <c r="AK43" s="116" t="str">
        <f>IF($C43="","",COUNTIFS(Absenteismo!$D$6:$D$1005,'Cad de Funcionários'!$C43,Absenteismo!$E$6:$E$1005,"Sim"))</f>
        <v/>
      </c>
      <c r="AL43" s="116" t="str">
        <f>IF($C43="","",COUNTIFS(Absenteismo!$D$6:$D$1005,'Cad de Funcionários'!$C43,Absenteismo!$E$6:$E$1005,"Não"))</f>
        <v/>
      </c>
      <c r="AM43" s="116" t="str">
        <f>IF($C43="","",COUNTIFS(Absenteismo!$D$6:$D$1005,'Cad de Funcionários'!$C43,Absenteismo!$E$6:$E$1005,"Sim",Absenteismo!$F$6:$F$1005,"Sim"))</f>
        <v/>
      </c>
      <c r="AN43" s="116" t="str">
        <f>IF($C43="","",COUNTIFS(Absenteismo!$D$6:$D$1005,'Cad de Funcionários'!$C43,Absenteismo!$E$6:$E$1005,"Sim",Absenteismo!$F$6:$F$1005,"Não"))</f>
        <v/>
      </c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26"/>
    </row>
    <row r="44" spans="1:52" s="18" customFormat="1" ht="15" x14ac:dyDescent="0.25">
      <c r="A44" s="91"/>
      <c r="C44" s="47"/>
      <c r="D44" s="47"/>
      <c r="E44" s="47"/>
      <c r="F44" s="47"/>
      <c r="G44" s="47"/>
      <c r="H44" s="57"/>
      <c r="I44" s="57" t="s">
        <v>184</v>
      </c>
      <c r="J44" s="114" t="str">
        <f t="shared" si="9"/>
        <v/>
      </c>
      <c r="L44" s="18" t="str">
        <f>IF(ISERROR(
IF(G44="","",VLOOKUP(C44,Promoções!$C$6:$F$2006,4,0))),G44,IF(G44="","",VLOOKUP(C44,Promoções!$C$6:$F$2006,4,0)))</f>
        <v/>
      </c>
      <c r="M44" s="18" t="str">
        <f>IF(ISERROR(
IF(L44="","",VLOOKUP(L44,'Cad de Cargos'!$C$7:$D$207,2,0))),"",IF(L44="","",VLOOKUP(L44,'Cad de Cargos'!$C$7:$D$207,2,0)))</f>
        <v/>
      </c>
      <c r="N44" s="28" t="str">
        <f t="shared" ca="1" si="0"/>
        <v/>
      </c>
      <c r="O44" s="32" t="str">
        <f t="shared" ca="1" si="7"/>
        <v/>
      </c>
      <c r="P44" s="32" t="str">
        <f>IF(ISERROR(
IF(W44="","",IF(AND(W44&lt;='Cad Iniciais'!$D$6,Y44&gt;'Cad Iniciais'!$D$6),1,0))),"",IF(W44="","",IF(AND(W44&lt;='Cad Iniciais'!$D$6,Y44&gt;'Cad Iniciais'!$D$6),1,0)))</f>
        <v/>
      </c>
      <c r="Q44" s="32" t="str">
        <f>IF(ISERROR(
IF(W44="","",IF(AND(W44&lt;=('Cad Iniciais'!$D$6-1),Y44&gt;'Cad Iniciais'!$D$6-1),1,0))),"",IF(W44="","",IF(W44="","",IF(AND(W44&lt;=('Cad Iniciais'!$D$6-1),Y44&gt;'Cad Iniciais'!$D$6-1),1,0))))</f>
        <v/>
      </c>
      <c r="R44" s="26" t="str">
        <f t="shared" ca="1" si="1"/>
        <v/>
      </c>
      <c r="S44" s="26" t="str">
        <f t="shared" ca="1" si="2"/>
        <v/>
      </c>
      <c r="T44" s="26" t="str">
        <f t="shared" ca="1" si="8"/>
        <v/>
      </c>
      <c r="U44" s="26" t="str">
        <f>IF(ISERROR(
IF(H44="","",IF(YEAR(H44)&lt;='Cad Iniciais'!$D$6,"SIM",""))),"",IF(H44="","",IF(YEAR(H44)&lt;='Cad Iniciais'!$D$6,"SIM","")))</f>
        <v/>
      </c>
      <c r="V44" s="26" t="str">
        <f ca="1">IF(ISERROR(
IF(H44="","",IF(AND(YEAR(H44)='Cad Iniciais'!$D$6,I44="Ativo",TODAY()-H44&gt;90),"SIM",IF(AND(YEAR(H44)='Cad Iniciais'!$D$6,I44-H44&gt;90),"SIM","")))),"",IF(H44="","",IF(AND(YEAR(H44)='Cad Iniciais'!$D$6,I44="Ativo",TODAY()-H44&gt;90),"SIM",IF(AND(YEAR(H44)='Cad Iniciais'!$D$6,I44-H44&gt;90),"SIM",""))))</f>
        <v/>
      </c>
      <c r="W44" s="31" t="str">
        <f t="shared" si="3"/>
        <v/>
      </c>
      <c r="X44" s="31" t="str">
        <f t="shared" si="4"/>
        <v/>
      </c>
      <c r="Y44" s="31" t="str">
        <f t="shared" si="5"/>
        <v/>
      </c>
      <c r="Z44" s="31" t="str">
        <f t="shared" si="6"/>
        <v/>
      </c>
      <c r="AA44" s="26" t="str">
        <f>IF(ISERROR(
IF(W44="","",IF(AND(W44&lt;='Cad Iniciais'!$D$6,Y44&gt;'Cad Iniciais'!$D$6),1,0))),"",IF(W44="","",IF(AND(W44&lt;='Cad Iniciais'!$D$6,Y44&gt;'Cad Iniciais'!$D$6),1,0)))</f>
        <v/>
      </c>
      <c r="AB44" s="26" t="str">
        <f>IF(ISERROR(
IF(W44="","",IF(AND(W44&lt;=('Cad Iniciais'!$D$6-1),Y44&gt;'Cad Iniciais'!$D$6-1),1,0))),"",IF(W44="","",IF(W44="","",IF(AND(W44&lt;=('Cad Iniciais'!$D$6-1),Y44&gt;'Cad Iniciais'!$D$6-1),1,0))))</f>
        <v/>
      </c>
      <c r="AC44" s="33" t="str">
        <f>IF(ISERROR(
IF(I44="Ativo","",VLOOKUP(C44,Demissões!$C$6:$E$206,3,0))),"",IF(I44="Ativo","",VLOOKUP(C44,Demissões!$C$6:$E$206,3,0)))</f>
        <v/>
      </c>
      <c r="AG44" s="18" t="str">
        <f>IF(ISERROR(
IF('Cad de Cargos'!C52="","",'Cad de Cargos'!C52)),"",IF('Cad de Cargos'!C52="","",'Cad de Cargos'!C52))</f>
        <v/>
      </c>
      <c r="AI44" s="29"/>
      <c r="AJ44" s="116" t="str">
        <f>IF(C44="","",COUNTIF(Absenteismo!$D$6:$D$1005,'Cad de Funcionários'!C44))</f>
        <v/>
      </c>
      <c r="AK44" s="116" t="str">
        <f>IF($C44="","",COUNTIFS(Absenteismo!$D$6:$D$1005,'Cad de Funcionários'!$C44,Absenteismo!$E$6:$E$1005,"Sim"))</f>
        <v/>
      </c>
      <c r="AL44" s="116" t="str">
        <f>IF($C44="","",COUNTIFS(Absenteismo!$D$6:$D$1005,'Cad de Funcionários'!$C44,Absenteismo!$E$6:$E$1005,"Não"))</f>
        <v/>
      </c>
      <c r="AM44" s="116" t="str">
        <f>IF($C44="","",COUNTIFS(Absenteismo!$D$6:$D$1005,'Cad de Funcionários'!$C44,Absenteismo!$E$6:$E$1005,"Sim",Absenteismo!$F$6:$F$1005,"Sim"))</f>
        <v/>
      </c>
      <c r="AN44" s="116" t="str">
        <f>IF($C44="","",COUNTIFS(Absenteismo!$D$6:$D$1005,'Cad de Funcionários'!$C44,Absenteismo!$E$6:$E$1005,"Sim",Absenteismo!$F$6:$F$1005,"Não"))</f>
        <v/>
      </c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26"/>
    </row>
    <row r="45" spans="1:52" s="18" customFormat="1" ht="15" x14ac:dyDescent="0.25">
      <c r="A45" s="91"/>
      <c r="C45" s="47"/>
      <c r="D45" s="47"/>
      <c r="E45" s="47"/>
      <c r="F45" s="47"/>
      <c r="G45" s="47"/>
      <c r="H45" s="57"/>
      <c r="I45" s="57" t="s">
        <v>184</v>
      </c>
      <c r="J45" s="114" t="str">
        <f t="shared" si="9"/>
        <v/>
      </c>
      <c r="L45" s="18" t="str">
        <f>IF(ISERROR(
IF(G45="","",VLOOKUP(C45,Promoções!$C$6:$F$2006,4,0))),G45,IF(G45="","",VLOOKUP(C45,Promoções!$C$6:$F$2006,4,0)))</f>
        <v/>
      </c>
      <c r="M45" s="18" t="str">
        <f>IF(ISERROR(
IF(L45="","",VLOOKUP(L45,'Cad de Cargos'!$C$7:$D$207,2,0))),"",IF(L45="","",VLOOKUP(L45,'Cad de Cargos'!$C$7:$D$207,2,0)))</f>
        <v/>
      </c>
      <c r="N45" s="28" t="str">
        <f t="shared" ca="1" si="0"/>
        <v/>
      </c>
      <c r="O45" s="32" t="str">
        <f t="shared" ca="1" si="7"/>
        <v/>
      </c>
      <c r="P45" s="32" t="str">
        <f>IF(ISERROR(
IF(W45="","",IF(AND(W45&lt;='Cad Iniciais'!$D$6,Y45&gt;'Cad Iniciais'!$D$6),1,0))),"",IF(W45="","",IF(AND(W45&lt;='Cad Iniciais'!$D$6,Y45&gt;'Cad Iniciais'!$D$6),1,0)))</f>
        <v/>
      </c>
      <c r="Q45" s="32" t="str">
        <f>IF(ISERROR(
IF(W45="","",IF(AND(W45&lt;=('Cad Iniciais'!$D$6-1),Y45&gt;'Cad Iniciais'!$D$6-1),1,0))),"",IF(W45="","",IF(W45="","",IF(AND(W45&lt;=('Cad Iniciais'!$D$6-1),Y45&gt;'Cad Iniciais'!$D$6-1),1,0))))</f>
        <v/>
      </c>
      <c r="R45" s="26" t="str">
        <f t="shared" ca="1" si="1"/>
        <v/>
      </c>
      <c r="S45" s="26" t="str">
        <f t="shared" ca="1" si="2"/>
        <v/>
      </c>
      <c r="T45" s="26" t="str">
        <f t="shared" ca="1" si="8"/>
        <v/>
      </c>
      <c r="U45" s="26" t="str">
        <f>IF(ISERROR(
IF(H45="","",IF(YEAR(H45)&lt;='Cad Iniciais'!$D$6,"SIM",""))),"",IF(H45="","",IF(YEAR(H45)&lt;='Cad Iniciais'!$D$6,"SIM","")))</f>
        <v/>
      </c>
      <c r="V45" s="26" t="str">
        <f ca="1">IF(ISERROR(
IF(H45="","",IF(AND(YEAR(H45)='Cad Iniciais'!$D$6,I45="Ativo",TODAY()-H45&gt;90),"SIM",IF(AND(YEAR(H45)='Cad Iniciais'!$D$6,I45-H45&gt;90),"SIM","")))),"",IF(H45="","",IF(AND(YEAR(H45)='Cad Iniciais'!$D$6,I45="Ativo",TODAY()-H45&gt;90),"SIM",IF(AND(YEAR(H45)='Cad Iniciais'!$D$6,I45-H45&gt;90),"SIM",""))))</f>
        <v/>
      </c>
      <c r="W45" s="31" t="str">
        <f t="shared" si="3"/>
        <v/>
      </c>
      <c r="X45" s="31" t="str">
        <f t="shared" si="4"/>
        <v/>
      </c>
      <c r="Y45" s="31" t="str">
        <f t="shared" si="5"/>
        <v/>
      </c>
      <c r="Z45" s="31" t="str">
        <f t="shared" si="6"/>
        <v/>
      </c>
      <c r="AA45" s="26" t="str">
        <f>IF(ISERROR(
IF(W45="","",IF(AND(W45&lt;='Cad Iniciais'!$D$6,Y45&gt;'Cad Iniciais'!$D$6),1,0))),"",IF(W45="","",IF(AND(W45&lt;='Cad Iniciais'!$D$6,Y45&gt;'Cad Iniciais'!$D$6),1,0)))</f>
        <v/>
      </c>
      <c r="AB45" s="26" t="str">
        <f>IF(ISERROR(
IF(W45="","",IF(AND(W45&lt;=('Cad Iniciais'!$D$6-1),Y45&gt;'Cad Iniciais'!$D$6-1),1,0))),"",IF(W45="","",IF(W45="","",IF(AND(W45&lt;=('Cad Iniciais'!$D$6-1),Y45&gt;'Cad Iniciais'!$D$6-1),1,0))))</f>
        <v/>
      </c>
      <c r="AC45" s="33" t="str">
        <f>IF(ISERROR(
IF(I45="Ativo","",VLOOKUP(C45,Demissões!$C$6:$E$206,3,0))),"",IF(I45="Ativo","",VLOOKUP(C45,Demissões!$C$6:$E$206,3,0)))</f>
        <v/>
      </c>
      <c r="AG45" s="18" t="str">
        <f>IF(ISERROR(
IF('Cad de Cargos'!C53="","",'Cad de Cargos'!C53)),"",IF('Cad de Cargos'!C53="","",'Cad de Cargos'!C53))</f>
        <v/>
      </c>
      <c r="AI45" s="29"/>
      <c r="AJ45" s="116" t="str">
        <f>IF(C45="","",COUNTIF(Absenteismo!$D$6:$D$1005,'Cad de Funcionários'!C45))</f>
        <v/>
      </c>
      <c r="AK45" s="116" t="str">
        <f>IF($C45="","",COUNTIFS(Absenteismo!$D$6:$D$1005,'Cad de Funcionários'!$C45,Absenteismo!$E$6:$E$1005,"Sim"))</f>
        <v/>
      </c>
      <c r="AL45" s="116" t="str">
        <f>IF($C45="","",COUNTIFS(Absenteismo!$D$6:$D$1005,'Cad de Funcionários'!$C45,Absenteismo!$E$6:$E$1005,"Não"))</f>
        <v/>
      </c>
      <c r="AM45" s="116" t="str">
        <f>IF($C45="","",COUNTIFS(Absenteismo!$D$6:$D$1005,'Cad de Funcionários'!$C45,Absenteismo!$E$6:$E$1005,"Sim",Absenteismo!$F$6:$F$1005,"Sim"))</f>
        <v/>
      </c>
      <c r="AN45" s="116" t="str">
        <f>IF($C45="","",COUNTIFS(Absenteismo!$D$6:$D$1005,'Cad de Funcionários'!$C45,Absenteismo!$E$6:$E$1005,"Sim",Absenteismo!$F$6:$F$1005,"Não"))</f>
        <v/>
      </c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26"/>
    </row>
    <row r="46" spans="1:52" s="18" customFormat="1" ht="15" x14ac:dyDescent="0.25">
      <c r="A46" s="91"/>
      <c r="C46" s="47"/>
      <c r="D46" s="47"/>
      <c r="E46" s="47"/>
      <c r="F46" s="47"/>
      <c r="G46" s="47"/>
      <c r="H46" s="57"/>
      <c r="I46" s="57" t="s">
        <v>184</v>
      </c>
      <c r="J46" s="114" t="str">
        <f t="shared" si="9"/>
        <v/>
      </c>
      <c r="L46" s="18" t="str">
        <f>IF(ISERROR(
IF(G46="","",VLOOKUP(C46,Promoções!$C$6:$F$2006,4,0))),G46,IF(G46="","",VLOOKUP(C46,Promoções!$C$6:$F$2006,4,0)))</f>
        <v/>
      </c>
      <c r="M46" s="18" t="str">
        <f>IF(ISERROR(
IF(L46="","",VLOOKUP(L46,'Cad de Cargos'!$C$7:$D$207,2,0))),"",IF(L46="","",VLOOKUP(L46,'Cad de Cargos'!$C$7:$D$207,2,0)))</f>
        <v/>
      </c>
      <c r="N46" s="28" t="str">
        <f t="shared" ca="1" si="0"/>
        <v/>
      </c>
      <c r="O46" s="32" t="str">
        <f t="shared" ca="1" si="7"/>
        <v/>
      </c>
      <c r="P46" s="32" t="str">
        <f>IF(ISERROR(
IF(W46="","",IF(AND(W46&lt;='Cad Iniciais'!$D$6,Y46&gt;'Cad Iniciais'!$D$6),1,0))),"",IF(W46="","",IF(AND(W46&lt;='Cad Iniciais'!$D$6,Y46&gt;'Cad Iniciais'!$D$6),1,0)))</f>
        <v/>
      </c>
      <c r="Q46" s="32" t="str">
        <f>IF(ISERROR(
IF(W46="","",IF(AND(W46&lt;=('Cad Iniciais'!$D$6-1),Y46&gt;'Cad Iniciais'!$D$6-1),1,0))),"",IF(W46="","",IF(W46="","",IF(AND(W46&lt;=('Cad Iniciais'!$D$6-1),Y46&gt;'Cad Iniciais'!$D$6-1),1,0))))</f>
        <v/>
      </c>
      <c r="R46" s="26" t="str">
        <f t="shared" ca="1" si="1"/>
        <v/>
      </c>
      <c r="S46" s="26" t="str">
        <f t="shared" ca="1" si="2"/>
        <v/>
      </c>
      <c r="T46" s="26" t="str">
        <f t="shared" ca="1" si="8"/>
        <v/>
      </c>
      <c r="U46" s="26" t="str">
        <f>IF(ISERROR(
IF(H46="","",IF(YEAR(H46)&lt;='Cad Iniciais'!$D$6,"SIM",""))),"",IF(H46="","",IF(YEAR(H46)&lt;='Cad Iniciais'!$D$6,"SIM","")))</f>
        <v/>
      </c>
      <c r="V46" s="26" t="str">
        <f ca="1">IF(ISERROR(
IF(H46="","",IF(AND(YEAR(H46)='Cad Iniciais'!$D$6,I46="Ativo",TODAY()-H46&gt;90),"SIM",IF(AND(YEAR(H46)='Cad Iniciais'!$D$6,I46-H46&gt;90),"SIM","")))),"",IF(H46="","",IF(AND(YEAR(H46)='Cad Iniciais'!$D$6,I46="Ativo",TODAY()-H46&gt;90),"SIM",IF(AND(YEAR(H46)='Cad Iniciais'!$D$6,I46-H46&gt;90),"SIM",""))))</f>
        <v/>
      </c>
      <c r="W46" s="31" t="str">
        <f t="shared" si="3"/>
        <v/>
      </c>
      <c r="X46" s="31" t="str">
        <f t="shared" si="4"/>
        <v/>
      </c>
      <c r="Y46" s="31" t="str">
        <f t="shared" si="5"/>
        <v/>
      </c>
      <c r="Z46" s="31" t="str">
        <f t="shared" si="6"/>
        <v/>
      </c>
      <c r="AA46" s="26" t="str">
        <f>IF(ISERROR(
IF(W46="","",IF(AND(W46&lt;='Cad Iniciais'!$D$6,Y46&gt;'Cad Iniciais'!$D$6),1,0))),"",IF(W46="","",IF(AND(W46&lt;='Cad Iniciais'!$D$6,Y46&gt;'Cad Iniciais'!$D$6),1,0)))</f>
        <v/>
      </c>
      <c r="AB46" s="26" t="str">
        <f>IF(ISERROR(
IF(W46="","",IF(AND(W46&lt;=('Cad Iniciais'!$D$6-1),Y46&gt;'Cad Iniciais'!$D$6-1),1,0))),"",IF(W46="","",IF(W46="","",IF(AND(W46&lt;=('Cad Iniciais'!$D$6-1),Y46&gt;'Cad Iniciais'!$D$6-1),1,0))))</f>
        <v/>
      </c>
      <c r="AC46" s="33" t="str">
        <f>IF(ISERROR(
IF(I46="Ativo","",VLOOKUP(C46,Demissões!$C$6:$E$206,3,0))),"",IF(I46="Ativo","",VLOOKUP(C46,Demissões!$C$6:$E$206,3,0)))</f>
        <v/>
      </c>
      <c r="AG46" s="18" t="str">
        <f>IF(ISERROR(
IF('Cad de Cargos'!C54="","",'Cad de Cargos'!C54)),"",IF('Cad de Cargos'!C54="","",'Cad de Cargos'!C54))</f>
        <v/>
      </c>
      <c r="AI46" s="29"/>
      <c r="AJ46" s="116" t="str">
        <f>IF(C46="","",COUNTIF(Absenteismo!$D$6:$D$1005,'Cad de Funcionários'!C46))</f>
        <v/>
      </c>
      <c r="AK46" s="116" t="str">
        <f>IF($C46="","",COUNTIFS(Absenteismo!$D$6:$D$1005,'Cad de Funcionários'!$C46,Absenteismo!$E$6:$E$1005,"Sim"))</f>
        <v/>
      </c>
      <c r="AL46" s="116" t="str">
        <f>IF($C46="","",COUNTIFS(Absenteismo!$D$6:$D$1005,'Cad de Funcionários'!$C46,Absenteismo!$E$6:$E$1005,"Não"))</f>
        <v/>
      </c>
      <c r="AM46" s="116" t="str">
        <f>IF($C46="","",COUNTIFS(Absenteismo!$D$6:$D$1005,'Cad de Funcionários'!$C46,Absenteismo!$E$6:$E$1005,"Sim",Absenteismo!$F$6:$F$1005,"Sim"))</f>
        <v/>
      </c>
      <c r="AN46" s="116" t="str">
        <f>IF($C46="","",COUNTIFS(Absenteismo!$D$6:$D$1005,'Cad de Funcionários'!$C46,Absenteismo!$E$6:$E$1005,"Sim",Absenteismo!$F$6:$F$1005,"Não"))</f>
        <v/>
      </c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26"/>
    </row>
    <row r="47" spans="1:52" s="18" customFormat="1" ht="15" x14ac:dyDescent="0.25">
      <c r="A47" s="91"/>
      <c r="C47" s="47"/>
      <c r="D47" s="47"/>
      <c r="E47" s="47"/>
      <c r="F47" s="47"/>
      <c r="G47" s="47"/>
      <c r="H47" s="57"/>
      <c r="I47" s="57" t="s">
        <v>184</v>
      </c>
      <c r="J47" s="114" t="str">
        <f t="shared" si="9"/>
        <v/>
      </c>
      <c r="L47" s="18" t="str">
        <f>IF(ISERROR(
IF(G47="","",VLOOKUP(C47,Promoções!$C$6:$F$2006,4,0))),G47,IF(G47="","",VLOOKUP(C47,Promoções!$C$6:$F$2006,4,0)))</f>
        <v/>
      </c>
      <c r="M47" s="18" t="str">
        <f>IF(ISERROR(
IF(L47="","",VLOOKUP(L47,'Cad de Cargos'!$C$7:$D$207,2,0))),"",IF(L47="","",VLOOKUP(L47,'Cad de Cargos'!$C$7:$D$207,2,0)))</f>
        <v/>
      </c>
      <c r="N47" s="28" t="str">
        <f t="shared" ca="1" si="0"/>
        <v/>
      </c>
      <c r="O47" s="32" t="str">
        <f t="shared" ca="1" si="7"/>
        <v/>
      </c>
      <c r="P47" s="32" t="str">
        <f>IF(ISERROR(
IF(W47="","",IF(AND(W47&lt;='Cad Iniciais'!$D$6,Y47&gt;'Cad Iniciais'!$D$6),1,0))),"",IF(W47="","",IF(AND(W47&lt;='Cad Iniciais'!$D$6,Y47&gt;'Cad Iniciais'!$D$6),1,0)))</f>
        <v/>
      </c>
      <c r="Q47" s="32" t="str">
        <f>IF(ISERROR(
IF(W47="","",IF(AND(W47&lt;=('Cad Iniciais'!$D$6-1),Y47&gt;'Cad Iniciais'!$D$6-1),1,0))),"",IF(W47="","",IF(W47="","",IF(AND(W47&lt;=('Cad Iniciais'!$D$6-1),Y47&gt;'Cad Iniciais'!$D$6-1),1,0))))</f>
        <v/>
      </c>
      <c r="R47" s="26" t="str">
        <f t="shared" ca="1" si="1"/>
        <v/>
      </c>
      <c r="S47" s="26" t="str">
        <f t="shared" ca="1" si="2"/>
        <v/>
      </c>
      <c r="T47" s="26" t="str">
        <f t="shared" ca="1" si="8"/>
        <v/>
      </c>
      <c r="U47" s="26" t="str">
        <f>IF(ISERROR(
IF(H47="","",IF(YEAR(H47)&lt;='Cad Iniciais'!$D$6,"SIM",""))),"",IF(H47="","",IF(YEAR(H47)&lt;='Cad Iniciais'!$D$6,"SIM","")))</f>
        <v/>
      </c>
      <c r="V47" s="26" t="str">
        <f ca="1">IF(ISERROR(
IF(H47="","",IF(AND(YEAR(H47)='Cad Iniciais'!$D$6,I47="Ativo",TODAY()-H47&gt;90),"SIM",IF(AND(YEAR(H47)='Cad Iniciais'!$D$6,I47-H47&gt;90),"SIM","")))),"",IF(H47="","",IF(AND(YEAR(H47)='Cad Iniciais'!$D$6,I47="Ativo",TODAY()-H47&gt;90),"SIM",IF(AND(YEAR(H47)='Cad Iniciais'!$D$6,I47-H47&gt;90),"SIM",""))))</f>
        <v/>
      </c>
      <c r="W47" s="31" t="str">
        <f t="shared" si="3"/>
        <v/>
      </c>
      <c r="X47" s="31" t="str">
        <f t="shared" si="4"/>
        <v/>
      </c>
      <c r="Y47" s="31" t="str">
        <f t="shared" si="5"/>
        <v/>
      </c>
      <c r="Z47" s="31" t="str">
        <f t="shared" si="6"/>
        <v/>
      </c>
      <c r="AA47" s="26" t="str">
        <f>IF(ISERROR(
IF(W47="","",IF(AND(W47&lt;='Cad Iniciais'!$D$6,Y47&gt;'Cad Iniciais'!$D$6),1,0))),"",IF(W47="","",IF(AND(W47&lt;='Cad Iniciais'!$D$6,Y47&gt;'Cad Iniciais'!$D$6),1,0)))</f>
        <v/>
      </c>
      <c r="AB47" s="26" t="str">
        <f>IF(ISERROR(
IF(W47="","",IF(AND(W47&lt;=('Cad Iniciais'!$D$6-1),Y47&gt;'Cad Iniciais'!$D$6-1),1,0))),"",IF(W47="","",IF(W47="","",IF(AND(W47&lt;=('Cad Iniciais'!$D$6-1),Y47&gt;'Cad Iniciais'!$D$6-1),1,0))))</f>
        <v/>
      </c>
      <c r="AC47" s="33" t="str">
        <f>IF(ISERROR(
IF(I47="Ativo","",VLOOKUP(C47,Demissões!$C$6:$E$206,3,0))),"",IF(I47="Ativo","",VLOOKUP(C47,Demissões!$C$6:$E$206,3,0)))</f>
        <v/>
      </c>
      <c r="AG47" s="18" t="str">
        <f>IF(ISERROR(
IF('Cad de Cargos'!C55="","",'Cad de Cargos'!C55)),"",IF('Cad de Cargos'!C55="","",'Cad de Cargos'!C55))</f>
        <v/>
      </c>
      <c r="AI47" s="29"/>
      <c r="AJ47" s="116" t="str">
        <f>IF(C47="","",COUNTIF(Absenteismo!$D$6:$D$1005,'Cad de Funcionários'!C47))</f>
        <v/>
      </c>
      <c r="AK47" s="116" t="str">
        <f>IF($C47="","",COUNTIFS(Absenteismo!$D$6:$D$1005,'Cad de Funcionários'!$C47,Absenteismo!$E$6:$E$1005,"Sim"))</f>
        <v/>
      </c>
      <c r="AL47" s="116" t="str">
        <f>IF($C47="","",COUNTIFS(Absenteismo!$D$6:$D$1005,'Cad de Funcionários'!$C47,Absenteismo!$E$6:$E$1005,"Não"))</f>
        <v/>
      </c>
      <c r="AM47" s="116" t="str">
        <f>IF($C47="","",COUNTIFS(Absenteismo!$D$6:$D$1005,'Cad de Funcionários'!$C47,Absenteismo!$E$6:$E$1005,"Sim",Absenteismo!$F$6:$F$1005,"Sim"))</f>
        <v/>
      </c>
      <c r="AN47" s="116" t="str">
        <f>IF($C47="","",COUNTIFS(Absenteismo!$D$6:$D$1005,'Cad de Funcionários'!$C47,Absenteismo!$E$6:$E$1005,"Sim",Absenteismo!$F$6:$F$1005,"Não"))</f>
        <v/>
      </c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26"/>
    </row>
    <row r="48" spans="1:52" s="18" customFormat="1" ht="15" x14ac:dyDescent="0.25">
      <c r="A48" s="91"/>
      <c r="C48" s="47"/>
      <c r="D48" s="47"/>
      <c r="E48" s="47"/>
      <c r="F48" s="47"/>
      <c r="G48" s="47"/>
      <c r="H48" s="57"/>
      <c r="I48" s="57" t="s">
        <v>184</v>
      </c>
      <c r="J48" s="114" t="str">
        <f t="shared" si="9"/>
        <v/>
      </c>
      <c r="L48" s="18" t="str">
        <f>IF(ISERROR(
IF(G48="","",VLOOKUP(C48,Promoções!$C$6:$F$2006,4,0))),G48,IF(G48="","",VLOOKUP(C48,Promoções!$C$6:$F$2006,4,0)))</f>
        <v/>
      </c>
      <c r="M48" s="18" t="str">
        <f>IF(ISERROR(
IF(L48="","",VLOOKUP(L48,'Cad de Cargos'!$C$7:$D$207,2,0))),"",IF(L48="","",VLOOKUP(L48,'Cad de Cargos'!$C$7:$D$207,2,0)))</f>
        <v/>
      </c>
      <c r="N48" s="28" t="str">
        <f t="shared" ca="1" si="0"/>
        <v/>
      </c>
      <c r="O48" s="32" t="str">
        <f t="shared" ca="1" si="7"/>
        <v/>
      </c>
      <c r="P48" s="32" t="str">
        <f>IF(ISERROR(
IF(W48="","",IF(AND(W48&lt;='Cad Iniciais'!$D$6,Y48&gt;'Cad Iniciais'!$D$6),1,0))),"",IF(W48="","",IF(AND(W48&lt;='Cad Iniciais'!$D$6,Y48&gt;'Cad Iniciais'!$D$6),1,0)))</f>
        <v/>
      </c>
      <c r="Q48" s="32" t="str">
        <f>IF(ISERROR(
IF(W48="","",IF(AND(W48&lt;=('Cad Iniciais'!$D$6-1),Y48&gt;'Cad Iniciais'!$D$6-1),1,0))),"",IF(W48="","",IF(W48="","",IF(AND(W48&lt;=('Cad Iniciais'!$D$6-1),Y48&gt;'Cad Iniciais'!$D$6-1),1,0))))</f>
        <v/>
      </c>
      <c r="R48" s="26" t="str">
        <f t="shared" ca="1" si="1"/>
        <v/>
      </c>
      <c r="S48" s="26" t="str">
        <f t="shared" ca="1" si="2"/>
        <v/>
      </c>
      <c r="T48" s="26" t="str">
        <f t="shared" ca="1" si="8"/>
        <v/>
      </c>
      <c r="U48" s="26" t="str">
        <f>IF(ISERROR(
IF(H48="","",IF(YEAR(H48)&lt;='Cad Iniciais'!$D$6,"SIM",""))),"",IF(H48="","",IF(YEAR(H48)&lt;='Cad Iniciais'!$D$6,"SIM","")))</f>
        <v/>
      </c>
      <c r="V48" s="26" t="str">
        <f ca="1">IF(ISERROR(
IF(H48="","",IF(AND(YEAR(H48)='Cad Iniciais'!$D$6,I48="Ativo",TODAY()-H48&gt;90),"SIM",IF(AND(YEAR(H48)='Cad Iniciais'!$D$6,I48-H48&gt;90),"SIM","")))),"",IF(H48="","",IF(AND(YEAR(H48)='Cad Iniciais'!$D$6,I48="Ativo",TODAY()-H48&gt;90),"SIM",IF(AND(YEAR(H48)='Cad Iniciais'!$D$6,I48-H48&gt;90),"SIM",""))))</f>
        <v/>
      </c>
      <c r="W48" s="31" t="str">
        <f t="shared" si="3"/>
        <v/>
      </c>
      <c r="X48" s="31" t="str">
        <f t="shared" si="4"/>
        <v/>
      </c>
      <c r="Y48" s="31" t="str">
        <f t="shared" si="5"/>
        <v/>
      </c>
      <c r="Z48" s="31" t="str">
        <f t="shared" si="6"/>
        <v/>
      </c>
      <c r="AA48" s="26" t="str">
        <f>IF(ISERROR(
IF(W48="","",IF(AND(W48&lt;='Cad Iniciais'!$D$6,Y48&gt;'Cad Iniciais'!$D$6),1,0))),"",IF(W48="","",IF(AND(W48&lt;='Cad Iniciais'!$D$6,Y48&gt;'Cad Iniciais'!$D$6),1,0)))</f>
        <v/>
      </c>
      <c r="AB48" s="26" t="str">
        <f>IF(ISERROR(
IF(W48="","",IF(AND(W48&lt;=('Cad Iniciais'!$D$6-1),Y48&gt;'Cad Iniciais'!$D$6-1),1,0))),"",IF(W48="","",IF(W48="","",IF(AND(W48&lt;=('Cad Iniciais'!$D$6-1),Y48&gt;'Cad Iniciais'!$D$6-1),1,0))))</f>
        <v/>
      </c>
      <c r="AC48" s="33" t="str">
        <f>IF(ISERROR(
IF(I48="Ativo","",VLOOKUP(C48,Demissões!$C$6:$E$206,3,0))),"",IF(I48="Ativo","",VLOOKUP(C48,Demissões!$C$6:$E$206,3,0)))</f>
        <v/>
      </c>
      <c r="AG48" s="18" t="str">
        <f>IF(ISERROR(
IF('Cad de Cargos'!C56="","",'Cad de Cargos'!C56)),"",IF('Cad de Cargos'!C56="","",'Cad de Cargos'!C56))</f>
        <v/>
      </c>
      <c r="AI48" s="29"/>
      <c r="AJ48" s="116" t="str">
        <f>IF(C48="","",COUNTIF(Absenteismo!$D$6:$D$1005,'Cad de Funcionários'!C48))</f>
        <v/>
      </c>
      <c r="AK48" s="116" t="str">
        <f>IF($C48="","",COUNTIFS(Absenteismo!$D$6:$D$1005,'Cad de Funcionários'!$C48,Absenteismo!$E$6:$E$1005,"Sim"))</f>
        <v/>
      </c>
      <c r="AL48" s="116" t="str">
        <f>IF($C48="","",COUNTIFS(Absenteismo!$D$6:$D$1005,'Cad de Funcionários'!$C48,Absenteismo!$E$6:$E$1005,"Não"))</f>
        <v/>
      </c>
      <c r="AM48" s="116" t="str">
        <f>IF($C48="","",COUNTIFS(Absenteismo!$D$6:$D$1005,'Cad de Funcionários'!$C48,Absenteismo!$E$6:$E$1005,"Sim",Absenteismo!$F$6:$F$1005,"Sim"))</f>
        <v/>
      </c>
      <c r="AN48" s="116" t="str">
        <f>IF($C48="","",COUNTIFS(Absenteismo!$D$6:$D$1005,'Cad de Funcionários'!$C48,Absenteismo!$E$6:$E$1005,"Sim",Absenteismo!$F$6:$F$1005,"Não"))</f>
        <v/>
      </c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26"/>
    </row>
    <row r="49" spans="1:52" s="18" customFormat="1" ht="15" x14ac:dyDescent="0.25">
      <c r="A49" s="91"/>
      <c r="C49" s="47"/>
      <c r="D49" s="47"/>
      <c r="E49" s="47"/>
      <c r="F49" s="47"/>
      <c r="G49" s="47"/>
      <c r="H49" s="57"/>
      <c r="I49" s="57" t="s">
        <v>184</v>
      </c>
      <c r="J49" s="114" t="str">
        <f t="shared" si="9"/>
        <v/>
      </c>
      <c r="L49" s="18" t="str">
        <f>IF(ISERROR(
IF(G49="","",VLOOKUP(C49,Promoções!$C$6:$F$2006,4,0))),G49,IF(G49="","",VLOOKUP(C49,Promoções!$C$6:$F$2006,4,0)))</f>
        <v/>
      </c>
      <c r="M49" s="18" t="str">
        <f>IF(ISERROR(
IF(L49="","",VLOOKUP(L49,'Cad de Cargos'!$C$7:$D$207,2,0))),"",IF(L49="","",VLOOKUP(L49,'Cad de Cargos'!$C$7:$D$207,2,0)))</f>
        <v/>
      </c>
      <c r="N49" s="28" t="str">
        <f t="shared" ca="1" si="0"/>
        <v/>
      </c>
      <c r="O49" s="32" t="str">
        <f t="shared" ca="1" si="7"/>
        <v/>
      </c>
      <c r="P49" s="32" t="str">
        <f>IF(ISERROR(
IF(W49="","",IF(AND(W49&lt;='Cad Iniciais'!$D$6,Y49&gt;'Cad Iniciais'!$D$6),1,0))),"",IF(W49="","",IF(AND(W49&lt;='Cad Iniciais'!$D$6,Y49&gt;'Cad Iniciais'!$D$6),1,0)))</f>
        <v/>
      </c>
      <c r="Q49" s="32" t="str">
        <f>IF(ISERROR(
IF(W49="","",IF(AND(W49&lt;=('Cad Iniciais'!$D$6-1),Y49&gt;'Cad Iniciais'!$D$6-1),1,0))),"",IF(W49="","",IF(W49="","",IF(AND(W49&lt;=('Cad Iniciais'!$D$6-1),Y49&gt;'Cad Iniciais'!$D$6-1),1,0))))</f>
        <v/>
      </c>
      <c r="R49" s="26" t="str">
        <f t="shared" ca="1" si="1"/>
        <v/>
      </c>
      <c r="S49" s="26" t="str">
        <f t="shared" ca="1" si="2"/>
        <v/>
      </c>
      <c r="T49" s="26" t="str">
        <f t="shared" ca="1" si="8"/>
        <v/>
      </c>
      <c r="U49" s="26" t="str">
        <f>IF(ISERROR(
IF(H49="","",IF(YEAR(H49)&lt;='Cad Iniciais'!$D$6,"SIM",""))),"",IF(H49="","",IF(YEAR(H49)&lt;='Cad Iniciais'!$D$6,"SIM","")))</f>
        <v/>
      </c>
      <c r="V49" s="26" t="str">
        <f ca="1">IF(ISERROR(
IF(H49="","",IF(AND(YEAR(H49)='Cad Iniciais'!$D$6,I49="Ativo",TODAY()-H49&gt;90),"SIM",IF(AND(YEAR(H49)='Cad Iniciais'!$D$6,I49-H49&gt;90),"SIM","")))),"",IF(H49="","",IF(AND(YEAR(H49)='Cad Iniciais'!$D$6,I49="Ativo",TODAY()-H49&gt;90),"SIM",IF(AND(YEAR(H49)='Cad Iniciais'!$D$6,I49-H49&gt;90),"SIM",""))))</f>
        <v/>
      </c>
      <c r="W49" s="31" t="str">
        <f t="shared" si="3"/>
        <v/>
      </c>
      <c r="X49" s="31" t="str">
        <f t="shared" si="4"/>
        <v/>
      </c>
      <c r="Y49" s="31" t="str">
        <f t="shared" si="5"/>
        <v/>
      </c>
      <c r="Z49" s="31" t="str">
        <f t="shared" si="6"/>
        <v/>
      </c>
      <c r="AA49" s="26" t="str">
        <f>IF(ISERROR(
IF(W49="","",IF(AND(W49&lt;='Cad Iniciais'!$D$6,Y49&gt;'Cad Iniciais'!$D$6),1,0))),"",IF(W49="","",IF(AND(W49&lt;='Cad Iniciais'!$D$6,Y49&gt;'Cad Iniciais'!$D$6),1,0)))</f>
        <v/>
      </c>
      <c r="AB49" s="26" t="str">
        <f>IF(ISERROR(
IF(W49="","",IF(AND(W49&lt;=('Cad Iniciais'!$D$6-1),Y49&gt;'Cad Iniciais'!$D$6-1),1,0))),"",IF(W49="","",IF(W49="","",IF(AND(W49&lt;=('Cad Iniciais'!$D$6-1),Y49&gt;'Cad Iniciais'!$D$6-1),1,0))))</f>
        <v/>
      </c>
      <c r="AC49" s="33" t="str">
        <f>IF(ISERROR(
IF(I49="Ativo","",VLOOKUP(C49,Demissões!$C$6:$E$206,3,0))),"",IF(I49="Ativo","",VLOOKUP(C49,Demissões!$C$6:$E$206,3,0)))</f>
        <v/>
      </c>
      <c r="AG49" s="18" t="str">
        <f>IF(ISERROR(
IF('Cad de Cargos'!C57="","",'Cad de Cargos'!C57)),"",IF('Cad de Cargos'!C57="","",'Cad de Cargos'!C57))</f>
        <v/>
      </c>
      <c r="AI49" s="29"/>
      <c r="AJ49" s="116" t="str">
        <f>IF(C49="","",COUNTIF(Absenteismo!$D$6:$D$1005,'Cad de Funcionários'!C49))</f>
        <v/>
      </c>
      <c r="AK49" s="116" t="str">
        <f>IF($C49="","",COUNTIFS(Absenteismo!$D$6:$D$1005,'Cad de Funcionários'!$C49,Absenteismo!$E$6:$E$1005,"Sim"))</f>
        <v/>
      </c>
      <c r="AL49" s="116" t="str">
        <f>IF($C49="","",COUNTIFS(Absenteismo!$D$6:$D$1005,'Cad de Funcionários'!$C49,Absenteismo!$E$6:$E$1005,"Não"))</f>
        <v/>
      </c>
      <c r="AM49" s="116" t="str">
        <f>IF($C49="","",COUNTIFS(Absenteismo!$D$6:$D$1005,'Cad de Funcionários'!$C49,Absenteismo!$E$6:$E$1005,"Sim",Absenteismo!$F$6:$F$1005,"Sim"))</f>
        <v/>
      </c>
      <c r="AN49" s="116" t="str">
        <f>IF($C49="","",COUNTIFS(Absenteismo!$D$6:$D$1005,'Cad de Funcionários'!$C49,Absenteismo!$E$6:$E$1005,"Sim",Absenteismo!$F$6:$F$1005,"Não"))</f>
        <v/>
      </c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26"/>
    </row>
    <row r="50" spans="1:52" s="18" customFormat="1" ht="15" x14ac:dyDescent="0.25">
      <c r="A50" s="91"/>
      <c r="C50" s="47"/>
      <c r="D50" s="47"/>
      <c r="E50" s="47"/>
      <c r="F50" s="47"/>
      <c r="G50" s="47"/>
      <c r="H50" s="57"/>
      <c r="I50" s="57" t="s">
        <v>184</v>
      </c>
      <c r="J50" s="114" t="str">
        <f t="shared" si="9"/>
        <v/>
      </c>
      <c r="L50" s="18" t="str">
        <f>IF(ISERROR(
IF(G50="","",VLOOKUP(C50,Promoções!$C$6:$F$2006,4,0))),G50,IF(G50="","",VLOOKUP(C50,Promoções!$C$6:$F$2006,4,0)))</f>
        <v/>
      </c>
      <c r="M50" s="18" t="str">
        <f>IF(ISERROR(
IF(L50="","",VLOOKUP(L50,'Cad de Cargos'!$C$7:$D$207,2,0))),"",IF(L50="","",VLOOKUP(L50,'Cad de Cargos'!$C$7:$D$207,2,0)))</f>
        <v/>
      </c>
      <c r="N50" s="28" t="str">
        <f t="shared" ca="1" si="0"/>
        <v/>
      </c>
      <c r="O50" s="32" t="str">
        <f t="shared" ca="1" si="7"/>
        <v/>
      </c>
      <c r="P50" s="32" t="str">
        <f>IF(ISERROR(
IF(W50="","",IF(AND(W50&lt;='Cad Iniciais'!$D$6,Y50&gt;'Cad Iniciais'!$D$6),1,0))),"",IF(W50="","",IF(AND(W50&lt;='Cad Iniciais'!$D$6,Y50&gt;'Cad Iniciais'!$D$6),1,0)))</f>
        <v/>
      </c>
      <c r="Q50" s="32" t="str">
        <f>IF(ISERROR(
IF(W50="","",IF(AND(W50&lt;=('Cad Iniciais'!$D$6-1),Y50&gt;'Cad Iniciais'!$D$6-1),1,0))),"",IF(W50="","",IF(W50="","",IF(AND(W50&lt;=('Cad Iniciais'!$D$6-1),Y50&gt;'Cad Iniciais'!$D$6-1),1,0))))</f>
        <v/>
      </c>
      <c r="R50" s="26" t="str">
        <f t="shared" ca="1" si="1"/>
        <v/>
      </c>
      <c r="S50" s="26" t="str">
        <f t="shared" ca="1" si="2"/>
        <v/>
      </c>
      <c r="T50" s="26" t="str">
        <f t="shared" ca="1" si="8"/>
        <v/>
      </c>
      <c r="U50" s="26" t="str">
        <f>IF(ISERROR(
IF(H50="","",IF(YEAR(H50)&lt;='Cad Iniciais'!$D$6,"SIM",""))),"",IF(H50="","",IF(YEAR(H50)&lt;='Cad Iniciais'!$D$6,"SIM","")))</f>
        <v/>
      </c>
      <c r="V50" s="26" t="str">
        <f ca="1">IF(ISERROR(
IF(H50="","",IF(AND(YEAR(H50)='Cad Iniciais'!$D$6,I50="Ativo",TODAY()-H50&gt;90),"SIM",IF(AND(YEAR(H50)='Cad Iniciais'!$D$6,I50-H50&gt;90),"SIM","")))),"",IF(H50="","",IF(AND(YEAR(H50)='Cad Iniciais'!$D$6,I50="Ativo",TODAY()-H50&gt;90),"SIM",IF(AND(YEAR(H50)='Cad Iniciais'!$D$6,I50-H50&gt;90),"SIM",""))))</f>
        <v/>
      </c>
      <c r="W50" s="31" t="str">
        <f t="shared" si="3"/>
        <v/>
      </c>
      <c r="X50" s="31" t="str">
        <f t="shared" si="4"/>
        <v/>
      </c>
      <c r="Y50" s="31" t="str">
        <f t="shared" si="5"/>
        <v/>
      </c>
      <c r="Z50" s="31" t="str">
        <f t="shared" si="6"/>
        <v/>
      </c>
      <c r="AA50" s="26" t="str">
        <f>IF(ISERROR(
IF(W50="","",IF(AND(W50&lt;='Cad Iniciais'!$D$6,Y50&gt;'Cad Iniciais'!$D$6),1,0))),"",IF(W50="","",IF(AND(W50&lt;='Cad Iniciais'!$D$6,Y50&gt;'Cad Iniciais'!$D$6),1,0)))</f>
        <v/>
      </c>
      <c r="AB50" s="26" t="str">
        <f>IF(ISERROR(
IF(W50="","",IF(AND(W50&lt;=('Cad Iniciais'!$D$6-1),Y50&gt;'Cad Iniciais'!$D$6-1),1,0))),"",IF(W50="","",IF(W50="","",IF(AND(W50&lt;=('Cad Iniciais'!$D$6-1),Y50&gt;'Cad Iniciais'!$D$6-1),1,0))))</f>
        <v/>
      </c>
      <c r="AC50" s="33" t="str">
        <f>IF(ISERROR(
IF(I50="Ativo","",VLOOKUP(C50,Demissões!$C$6:$E$206,3,0))),"",IF(I50="Ativo","",VLOOKUP(C50,Demissões!$C$6:$E$206,3,0)))</f>
        <v/>
      </c>
      <c r="AG50" s="18" t="str">
        <f>IF(ISERROR(
IF('Cad de Cargos'!C58="","",'Cad de Cargos'!C58)),"",IF('Cad de Cargos'!C58="","",'Cad de Cargos'!C58))</f>
        <v/>
      </c>
      <c r="AI50" s="29"/>
      <c r="AJ50" s="116" t="str">
        <f>IF(C50="","",COUNTIF(Absenteismo!$D$6:$D$1005,'Cad de Funcionários'!C50))</f>
        <v/>
      </c>
      <c r="AK50" s="116" t="str">
        <f>IF($C50="","",COUNTIFS(Absenteismo!$D$6:$D$1005,'Cad de Funcionários'!$C50,Absenteismo!$E$6:$E$1005,"Sim"))</f>
        <v/>
      </c>
      <c r="AL50" s="116" t="str">
        <f>IF($C50="","",COUNTIFS(Absenteismo!$D$6:$D$1005,'Cad de Funcionários'!$C50,Absenteismo!$E$6:$E$1005,"Não"))</f>
        <v/>
      </c>
      <c r="AM50" s="116" t="str">
        <f>IF($C50="","",COUNTIFS(Absenteismo!$D$6:$D$1005,'Cad de Funcionários'!$C50,Absenteismo!$E$6:$E$1005,"Sim",Absenteismo!$F$6:$F$1005,"Sim"))</f>
        <v/>
      </c>
      <c r="AN50" s="116" t="str">
        <f>IF($C50="","",COUNTIFS(Absenteismo!$D$6:$D$1005,'Cad de Funcionários'!$C50,Absenteismo!$E$6:$E$1005,"Sim",Absenteismo!$F$6:$F$1005,"Não"))</f>
        <v/>
      </c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26"/>
    </row>
    <row r="51" spans="1:52" s="18" customFormat="1" ht="15" x14ac:dyDescent="0.25">
      <c r="A51" s="91"/>
      <c r="C51" s="47"/>
      <c r="D51" s="47"/>
      <c r="E51" s="47"/>
      <c r="F51" s="47"/>
      <c r="G51" s="47"/>
      <c r="H51" s="57"/>
      <c r="I51" s="57" t="s">
        <v>184</v>
      </c>
      <c r="J51" s="114" t="str">
        <f t="shared" si="9"/>
        <v/>
      </c>
      <c r="L51" s="18" t="str">
        <f>IF(ISERROR(
IF(G51="","",VLOOKUP(C51,Promoções!$C$6:$F$2006,4,0))),G51,IF(G51="","",VLOOKUP(C51,Promoções!$C$6:$F$2006,4,0)))</f>
        <v/>
      </c>
      <c r="M51" s="18" t="str">
        <f>IF(ISERROR(
IF(L51="","",VLOOKUP(L51,'Cad de Cargos'!$C$7:$D$207,2,0))),"",IF(L51="","",VLOOKUP(L51,'Cad de Cargos'!$C$7:$D$207,2,0)))</f>
        <v/>
      </c>
      <c r="N51" s="28" t="str">
        <f t="shared" ca="1" si="0"/>
        <v/>
      </c>
      <c r="O51" s="32" t="str">
        <f t="shared" ca="1" si="7"/>
        <v/>
      </c>
      <c r="P51" s="32" t="str">
        <f>IF(ISERROR(
IF(W51="","",IF(AND(W51&lt;='Cad Iniciais'!$D$6,Y51&gt;'Cad Iniciais'!$D$6),1,0))),"",IF(W51="","",IF(AND(W51&lt;='Cad Iniciais'!$D$6,Y51&gt;'Cad Iniciais'!$D$6),1,0)))</f>
        <v/>
      </c>
      <c r="Q51" s="32" t="str">
        <f>IF(ISERROR(
IF(W51="","",IF(AND(W51&lt;=('Cad Iniciais'!$D$6-1),Y51&gt;'Cad Iniciais'!$D$6-1),1,0))),"",IF(W51="","",IF(W51="","",IF(AND(W51&lt;=('Cad Iniciais'!$D$6-1),Y51&gt;'Cad Iniciais'!$D$6-1),1,0))))</f>
        <v/>
      </c>
      <c r="R51" s="26" t="str">
        <f t="shared" ca="1" si="1"/>
        <v/>
      </c>
      <c r="S51" s="26" t="str">
        <f t="shared" ca="1" si="2"/>
        <v/>
      </c>
      <c r="T51" s="26" t="str">
        <f t="shared" ca="1" si="8"/>
        <v/>
      </c>
      <c r="U51" s="26" t="str">
        <f>IF(ISERROR(
IF(H51="","",IF(YEAR(H51)&lt;='Cad Iniciais'!$D$6,"SIM",""))),"",IF(H51="","",IF(YEAR(H51)&lt;='Cad Iniciais'!$D$6,"SIM","")))</f>
        <v/>
      </c>
      <c r="V51" s="26" t="str">
        <f ca="1">IF(ISERROR(
IF(H51="","",IF(AND(YEAR(H51)='Cad Iniciais'!$D$6,I51="Ativo",TODAY()-H51&gt;90),"SIM",IF(AND(YEAR(H51)='Cad Iniciais'!$D$6,I51-H51&gt;90),"SIM","")))),"",IF(H51="","",IF(AND(YEAR(H51)='Cad Iniciais'!$D$6,I51="Ativo",TODAY()-H51&gt;90),"SIM",IF(AND(YEAR(H51)='Cad Iniciais'!$D$6,I51-H51&gt;90),"SIM",""))))</f>
        <v/>
      </c>
      <c r="W51" s="31" t="str">
        <f t="shared" si="3"/>
        <v/>
      </c>
      <c r="X51" s="31" t="str">
        <f t="shared" si="4"/>
        <v/>
      </c>
      <c r="Y51" s="31" t="str">
        <f t="shared" si="5"/>
        <v/>
      </c>
      <c r="Z51" s="31" t="str">
        <f t="shared" si="6"/>
        <v/>
      </c>
      <c r="AA51" s="26" t="str">
        <f>IF(ISERROR(
IF(W51="","",IF(AND(W51&lt;='Cad Iniciais'!$D$6,Y51&gt;'Cad Iniciais'!$D$6),1,0))),"",IF(W51="","",IF(AND(W51&lt;='Cad Iniciais'!$D$6,Y51&gt;'Cad Iniciais'!$D$6),1,0)))</f>
        <v/>
      </c>
      <c r="AB51" s="26" t="str">
        <f>IF(ISERROR(
IF(W51="","",IF(AND(W51&lt;=('Cad Iniciais'!$D$6-1),Y51&gt;'Cad Iniciais'!$D$6-1),1,0))),"",IF(W51="","",IF(W51="","",IF(AND(W51&lt;=('Cad Iniciais'!$D$6-1),Y51&gt;'Cad Iniciais'!$D$6-1),1,0))))</f>
        <v/>
      </c>
      <c r="AC51" s="33" t="str">
        <f>IF(ISERROR(
IF(I51="Ativo","",VLOOKUP(C51,Demissões!$C$6:$E$206,3,0))),"",IF(I51="Ativo","",VLOOKUP(C51,Demissões!$C$6:$E$206,3,0)))</f>
        <v/>
      </c>
      <c r="AG51" s="18" t="str">
        <f>IF(ISERROR(
IF('Cad de Cargos'!C59="","",'Cad de Cargos'!C59)),"",IF('Cad de Cargos'!C59="","",'Cad de Cargos'!C59))</f>
        <v/>
      </c>
      <c r="AI51" s="29"/>
      <c r="AJ51" s="116" t="str">
        <f>IF(C51="","",COUNTIF(Absenteismo!$D$6:$D$1005,'Cad de Funcionários'!C51))</f>
        <v/>
      </c>
      <c r="AK51" s="116" t="str">
        <f>IF($C51="","",COUNTIFS(Absenteismo!$D$6:$D$1005,'Cad de Funcionários'!$C51,Absenteismo!$E$6:$E$1005,"Sim"))</f>
        <v/>
      </c>
      <c r="AL51" s="116" t="str">
        <f>IF($C51="","",COUNTIFS(Absenteismo!$D$6:$D$1005,'Cad de Funcionários'!$C51,Absenteismo!$E$6:$E$1005,"Não"))</f>
        <v/>
      </c>
      <c r="AM51" s="116" t="str">
        <f>IF($C51="","",COUNTIFS(Absenteismo!$D$6:$D$1005,'Cad de Funcionários'!$C51,Absenteismo!$E$6:$E$1005,"Sim",Absenteismo!$F$6:$F$1005,"Sim"))</f>
        <v/>
      </c>
      <c r="AN51" s="116" t="str">
        <f>IF($C51="","",COUNTIFS(Absenteismo!$D$6:$D$1005,'Cad de Funcionários'!$C51,Absenteismo!$E$6:$E$1005,"Sim",Absenteismo!$F$6:$F$1005,"Não"))</f>
        <v/>
      </c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26"/>
    </row>
    <row r="52" spans="1:52" s="18" customFormat="1" ht="15" x14ac:dyDescent="0.25">
      <c r="A52" s="91"/>
      <c r="C52" s="47"/>
      <c r="D52" s="47"/>
      <c r="E52" s="47"/>
      <c r="F52" s="47"/>
      <c r="G52" s="47"/>
      <c r="H52" s="57"/>
      <c r="I52" s="57" t="s">
        <v>184</v>
      </c>
      <c r="J52" s="114" t="str">
        <f t="shared" si="9"/>
        <v/>
      </c>
      <c r="L52" s="18" t="str">
        <f>IF(ISERROR(
IF(G52="","",VLOOKUP(C52,Promoções!$C$6:$F$2006,4,0))),G52,IF(G52="","",VLOOKUP(C52,Promoções!$C$6:$F$2006,4,0)))</f>
        <v/>
      </c>
      <c r="M52" s="18" t="str">
        <f>IF(ISERROR(
IF(L52="","",VLOOKUP(L52,'Cad de Cargos'!$C$7:$D$207,2,0))),"",IF(L52="","",VLOOKUP(L52,'Cad de Cargos'!$C$7:$D$207,2,0)))</f>
        <v/>
      </c>
      <c r="N52" s="28" t="str">
        <f t="shared" ca="1" si="0"/>
        <v/>
      </c>
      <c r="O52" s="32" t="str">
        <f t="shared" ca="1" si="7"/>
        <v/>
      </c>
      <c r="P52" s="32" t="str">
        <f>IF(ISERROR(
IF(W52="","",IF(AND(W52&lt;='Cad Iniciais'!$D$6,Y52&gt;'Cad Iniciais'!$D$6),1,0))),"",IF(W52="","",IF(AND(W52&lt;='Cad Iniciais'!$D$6,Y52&gt;'Cad Iniciais'!$D$6),1,0)))</f>
        <v/>
      </c>
      <c r="Q52" s="32" t="str">
        <f>IF(ISERROR(
IF(W52="","",IF(AND(W52&lt;=('Cad Iniciais'!$D$6-1),Y52&gt;'Cad Iniciais'!$D$6-1),1,0))),"",IF(W52="","",IF(W52="","",IF(AND(W52&lt;=('Cad Iniciais'!$D$6-1),Y52&gt;'Cad Iniciais'!$D$6-1),1,0))))</f>
        <v/>
      </c>
      <c r="R52" s="26" t="str">
        <f t="shared" ca="1" si="1"/>
        <v/>
      </c>
      <c r="S52" s="26" t="str">
        <f t="shared" ca="1" si="2"/>
        <v/>
      </c>
      <c r="T52" s="26" t="str">
        <f t="shared" ca="1" si="8"/>
        <v/>
      </c>
      <c r="U52" s="26" t="str">
        <f>IF(ISERROR(
IF(H52="","",IF(YEAR(H52)&lt;='Cad Iniciais'!$D$6,"SIM",""))),"",IF(H52="","",IF(YEAR(H52)&lt;='Cad Iniciais'!$D$6,"SIM","")))</f>
        <v/>
      </c>
      <c r="V52" s="26" t="str">
        <f ca="1">IF(ISERROR(
IF(H52="","",IF(AND(YEAR(H52)='Cad Iniciais'!$D$6,I52="Ativo",TODAY()-H52&gt;90),"SIM",IF(AND(YEAR(H52)='Cad Iniciais'!$D$6,I52-H52&gt;90),"SIM","")))),"",IF(H52="","",IF(AND(YEAR(H52)='Cad Iniciais'!$D$6,I52="Ativo",TODAY()-H52&gt;90),"SIM",IF(AND(YEAR(H52)='Cad Iniciais'!$D$6,I52-H52&gt;90),"SIM",""))))</f>
        <v/>
      </c>
      <c r="W52" s="31" t="str">
        <f t="shared" si="3"/>
        <v/>
      </c>
      <c r="X52" s="31" t="str">
        <f t="shared" si="4"/>
        <v/>
      </c>
      <c r="Y52" s="31" t="str">
        <f t="shared" si="5"/>
        <v/>
      </c>
      <c r="Z52" s="31" t="str">
        <f t="shared" si="6"/>
        <v/>
      </c>
      <c r="AA52" s="26" t="str">
        <f>IF(ISERROR(
IF(W52="","",IF(AND(W52&lt;='Cad Iniciais'!$D$6,Y52&gt;'Cad Iniciais'!$D$6),1,0))),"",IF(W52="","",IF(AND(W52&lt;='Cad Iniciais'!$D$6,Y52&gt;'Cad Iniciais'!$D$6),1,0)))</f>
        <v/>
      </c>
      <c r="AB52" s="26" t="str">
        <f>IF(ISERROR(
IF(W52="","",IF(AND(W52&lt;=('Cad Iniciais'!$D$6-1),Y52&gt;'Cad Iniciais'!$D$6-1),1,0))),"",IF(W52="","",IF(W52="","",IF(AND(W52&lt;=('Cad Iniciais'!$D$6-1),Y52&gt;'Cad Iniciais'!$D$6-1),1,0))))</f>
        <v/>
      </c>
      <c r="AC52" s="33" t="str">
        <f>IF(ISERROR(
IF(I52="Ativo","",VLOOKUP(C52,Demissões!$C$6:$E$206,3,0))),"",IF(I52="Ativo","",VLOOKUP(C52,Demissões!$C$6:$E$206,3,0)))</f>
        <v/>
      </c>
      <c r="AG52" s="18" t="str">
        <f>IF(ISERROR(
IF('Cad de Cargos'!C60="","",'Cad de Cargos'!C60)),"",IF('Cad de Cargos'!C60="","",'Cad de Cargos'!C60))</f>
        <v/>
      </c>
      <c r="AI52" s="29"/>
      <c r="AJ52" s="116" t="str">
        <f>IF(C52="","",COUNTIF(Absenteismo!$D$6:$D$1005,'Cad de Funcionários'!C52))</f>
        <v/>
      </c>
      <c r="AK52" s="116" t="str">
        <f>IF($C52="","",COUNTIFS(Absenteismo!$D$6:$D$1005,'Cad de Funcionários'!$C52,Absenteismo!$E$6:$E$1005,"Sim"))</f>
        <v/>
      </c>
      <c r="AL52" s="116" t="str">
        <f>IF($C52="","",COUNTIFS(Absenteismo!$D$6:$D$1005,'Cad de Funcionários'!$C52,Absenteismo!$E$6:$E$1005,"Não"))</f>
        <v/>
      </c>
      <c r="AM52" s="116" t="str">
        <f>IF($C52="","",COUNTIFS(Absenteismo!$D$6:$D$1005,'Cad de Funcionários'!$C52,Absenteismo!$E$6:$E$1005,"Sim",Absenteismo!$F$6:$F$1005,"Sim"))</f>
        <v/>
      </c>
      <c r="AN52" s="116" t="str">
        <f>IF($C52="","",COUNTIFS(Absenteismo!$D$6:$D$1005,'Cad de Funcionários'!$C52,Absenteismo!$E$6:$E$1005,"Sim",Absenteismo!$F$6:$F$1005,"Não"))</f>
        <v/>
      </c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26"/>
    </row>
    <row r="53" spans="1:52" s="18" customFormat="1" ht="15" x14ac:dyDescent="0.25">
      <c r="A53" s="91"/>
      <c r="C53" s="47"/>
      <c r="D53" s="47"/>
      <c r="E53" s="47"/>
      <c r="F53" s="47"/>
      <c r="G53" s="47"/>
      <c r="H53" s="57"/>
      <c r="I53" s="57" t="s">
        <v>184</v>
      </c>
      <c r="J53" s="114" t="str">
        <f t="shared" si="9"/>
        <v/>
      </c>
      <c r="L53" s="18" t="str">
        <f>IF(ISERROR(
IF(G53="","",VLOOKUP(C53,Promoções!$C$6:$F$2006,4,0))),G53,IF(G53="","",VLOOKUP(C53,Promoções!$C$6:$F$2006,4,0)))</f>
        <v/>
      </c>
      <c r="M53" s="18" t="str">
        <f>IF(ISERROR(
IF(L53="","",VLOOKUP(L53,'Cad de Cargos'!$C$7:$D$207,2,0))),"",IF(L53="","",VLOOKUP(L53,'Cad de Cargos'!$C$7:$D$207,2,0)))</f>
        <v/>
      </c>
      <c r="N53" s="28" t="str">
        <f t="shared" ca="1" si="0"/>
        <v/>
      </c>
      <c r="O53" s="32" t="str">
        <f t="shared" ca="1" si="7"/>
        <v/>
      </c>
      <c r="P53" s="32" t="str">
        <f>IF(ISERROR(
IF(W53="","",IF(AND(W53&lt;='Cad Iniciais'!$D$6,Y53&gt;'Cad Iniciais'!$D$6),1,0))),"",IF(W53="","",IF(AND(W53&lt;='Cad Iniciais'!$D$6,Y53&gt;'Cad Iniciais'!$D$6),1,0)))</f>
        <v/>
      </c>
      <c r="Q53" s="32" t="str">
        <f>IF(ISERROR(
IF(W53="","",IF(AND(W53&lt;=('Cad Iniciais'!$D$6-1),Y53&gt;'Cad Iniciais'!$D$6-1),1,0))),"",IF(W53="","",IF(W53="","",IF(AND(W53&lt;=('Cad Iniciais'!$D$6-1),Y53&gt;'Cad Iniciais'!$D$6-1),1,0))))</f>
        <v/>
      </c>
      <c r="R53" s="26" t="str">
        <f t="shared" ca="1" si="1"/>
        <v/>
      </c>
      <c r="S53" s="26" t="str">
        <f t="shared" ca="1" si="2"/>
        <v/>
      </c>
      <c r="T53" s="26" t="str">
        <f t="shared" ca="1" si="8"/>
        <v/>
      </c>
      <c r="U53" s="26" t="str">
        <f>IF(ISERROR(
IF(H53="","",IF(YEAR(H53)&lt;='Cad Iniciais'!$D$6,"SIM",""))),"",IF(H53="","",IF(YEAR(H53)&lt;='Cad Iniciais'!$D$6,"SIM","")))</f>
        <v/>
      </c>
      <c r="V53" s="26" t="str">
        <f ca="1">IF(ISERROR(
IF(H53="","",IF(AND(YEAR(H53)='Cad Iniciais'!$D$6,I53="Ativo",TODAY()-H53&gt;90),"SIM",IF(AND(YEAR(H53)='Cad Iniciais'!$D$6,I53-H53&gt;90),"SIM","")))),"",IF(H53="","",IF(AND(YEAR(H53)='Cad Iniciais'!$D$6,I53="Ativo",TODAY()-H53&gt;90),"SIM",IF(AND(YEAR(H53)='Cad Iniciais'!$D$6,I53-H53&gt;90),"SIM",""))))</f>
        <v/>
      </c>
      <c r="W53" s="31" t="str">
        <f t="shared" si="3"/>
        <v/>
      </c>
      <c r="X53" s="31" t="str">
        <f t="shared" si="4"/>
        <v/>
      </c>
      <c r="Y53" s="31" t="str">
        <f t="shared" si="5"/>
        <v/>
      </c>
      <c r="Z53" s="31" t="str">
        <f t="shared" si="6"/>
        <v/>
      </c>
      <c r="AA53" s="26" t="str">
        <f>IF(ISERROR(
IF(W53="","",IF(AND(W53&lt;='Cad Iniciais'!$D$6,Y53&gt;'Cad Iniciais'!$D$6),1,0))),"",IF(W53="","",IF(AND(W53&lt;='Cad Iniciais'!$D$6,Y53&gt;'Cad Iniciais'!$D$6),1,0)))</f>
        <v/>
      </c>
      <c r="AB53" s="26" t="str">
        <f>IF(ISERROR(
IF(W53="","",IF(AND(W53&lt;=('Cad Iniciais'!$D$6-1),Y53&gt;'Cad Iniciais'!$D$6-1),1,0))),"",IF(W53="","",IF(W53="","",IF(AND(W53&lt;=('Cad Iniciais'!$D$6-1),Y53&gt;'Cad Iniciais'!$D$6-1),1,0))))</f>
        <v/>
      </c>
      <c r="AC53" s="33" t="str">
        <f>IF(ISERROR(
IF(I53="Ativo","",VLOOKUP(C53,Demissões!$C$6:$E$206,3,0))),"",IF(I53="Ativo","",VLOOKUP(C53,Demissões!$C$6:$E$206,3,0)))</f>
        <v/>
      </c>
      <c r="AG53" s="18" t="str">
        <f>IF(ISERROR(
IF('Cad de Cargos'!C61="","",'Cad de Cargos'!C61)),"",IF('Cad de Cargos'!C61="","",'Cad de Cargos'!C61))</f>
        <v/>
      </c>
      <c r="AI53" s="29"/>
      <c r="AJ53" s="116" t="str">
        <f>IF(C53="","",COUNTIF(Absenteismo!$D$6:$D$1005,'Cad de Funcionários'!C53))</f>
        <v/>
      </c>
      <c r="AK53" s="116" t="str">
        <f>IF($C53="","",COUNTIFS(Absenteismo!$D$6:$D$1005,'Cad de Funcionários'!$C53,Absenteismo!$E$6:$E$1005,"Sim"))</f>
        <v/>
      </c>
      <c r="AL53" s="116" t="str">
        <f>IF($C53="","",COUNTIFS(Absenteismo!$D$6:$D$1005,'Cad de Funcionários'!$C53,Absenteismo!$E$6:$E$1005,"Não"))</f>
        <v/>
      </c>
      <c r="AM53" s="116" t="str">
        <f>IF($C53="","",COUNTIFS(Absenteismo!$D$6:$D$1005,'Cad de Funcionários'!$C53,Absenteismo!$E$6:$E$1005,"Sim",Absenteismo!$F$6:$F$1005,"Sim"))</f>
        <v/>
      </c>
      <c r="AN53" s="116" t="str">
        <f>IF($C53="","",COUNTIFS(Absenteismo!$D$6:$D$1005,'Cad de Funcionários'!$C53,Absenteismo!$E$6:$E$1005,"Sim",Absenteismo!$F$6:$F$1005,"Não"))</f>
        <v/>
      </c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26"/>
    </row>
    <row r="54" spans="1:52" s="18" customFormat="1" ht="15" x14ac:dyDescent="0.25">
      <c r="A54" s="91"/>
      <c r="C54" s="47"/>
      <c r="D54" s="47"/>
      <c r="E54" s="47"/>
      <c r="F54" s="47"/>
      <c r="G54" s="47"/>
      <c r="H54" s="57"/>
      <c r="I54" s="57" t="s">
        <v>184</v>
      </c>
      <c r="J54" s="114" t="str">
        <f t="shared" si="9"/>
        <v/>
      </c>
      <c r="L54" s="18" t="str">
        <f>IF(ISERROR(
IF(G54="","",VLOOKUP(C54,Promoções!$C$6:$F$2006,4,0))),G54,IF(G54="","",VLOOKUP(C54,Promoções!$C$6:$F$2006,4,0)))</f>
        <v/>
      </c>
      <c r="M54" s="18" t="str">
        <f>IF(ISERROR(
IF(L54="","",VLOOKUP(L54,'Cad de Cargos'!$C$7:$D$207,2,0))),"",IF(L54="","",VLOOKUP(L54,'Cad de Cargos'!$C$7:$D$207,2,0)))</f>
        <v/>
      </c>
      <c r="N54" s="28" t="str">
        <f t="shared" ca="1" si="0"/>
        <v/>
      </c>
      <c r="O54" s="32" t="str">
        <f t="shared" ca="1" si="7"/>
        <v/>
      </c>
      <c r="P54" s="32" t="str">
        <f>IF(ISERROR(
IF(W54="","",IF(AND(W54&lt;='Cad Iniciais'!$D$6,Y54&gt;'Cad Iniciais'!$D$6),1,0))),"",IF(W54="","",IF(AND(W54&lt;='Cad Iniciais'!$D$6,Y54&gt;'Cad Iniciais'!$D$6),1,0)))</f>
        <v/>
      </c>
      <c r="Q54" s="32" t="str">
        <f>IF(ISERROR(
IF(W54="","",IF(AND(W54&lt;=('Cad Iniciais'!$D$6-1),Y54&gt;'Cad Iniciais'!$D$6-1),1,0))),"",IF(W54="","",IF(W54="","",IF(AND(W54&lt;=('Cad Iniciais'!$D$6-1),Y54&gt;'Cad Iniciais'!$D$6-1),1,0))))</f>
        <v/>
      </c>
      <c r="R54" s="26" t="str">
        <f t="shared" ca="1" si="1"/>
        <v/>
      </c>
      <c r="S54" s="26" t="str">
        <f t="shared" ca="1" si="2"/>
        <v/>
      </c>
      <c r="T54" s="26" t="str">
        <f t="shared" ca="1" si="8"/>
        <v/>
      </c>
      <c r="U54" s="26" t="str">
        <f>IF(ISERROR(
IF(H54="","",IF(YEAR(H54)&lt;='Cad Iniciais'!$D$6,"SIM",""))),"",IF(H54="","",IF(YEAR(H54)&lt;='Cad Iniciais'!$D$6,"SIM","")))</f>
        <v/>
      </c>
      <c r="V54" s="26" t="str">
        <f ca="1">IF(ISERROR(
IF(H54="","",IF(AND(YEAR(H54)='Cad Iniciais'!$D$6,I54="Ativo",TODAY()-H54&gt;90),"SIM",IF(AND(YEAR(H54)='Cad Iniciais'!$D$6,I54-H54&gt;90),"SIM","")))),"",IF(H54="","",IF(AND(YEAR(H54)='Cad Iniciais'!$D$6,I54="Ativo",TODAY()-H54&gt;90),"SIM",IF(AND(YEAR(H54)='Cad Iniciais'!$D$6,I54-H54&gt;90),"SIM",""))))</f>
        <v/>
      </c>
      <c r="W54" s="31" t="str">
        <f t="shared" si="3"/>
        <v/>
      </c>
      <c r="X54" s="31" t="str">
        <f t="shared" si="4"/>
        <v/>
      </c>
      <c r="Y54" s="31" t="str">
        <f t="shared" si="5"/>
        <v/>
      </c>
      <c r="Z54" s="31" t="str">
        <f t="shared" si="6"/>
        <v/>
      </c>
      <c r="AA54" s="26" t="str">
        <f>IF(ISERROR(
IF(W54="","",IF(AND(W54&lt;='Cad Iniciais'!$D$6,Y54&gt;'Cad Iniciais'!$D$6),1,0))),"",IF(W54="","",IF(AND(W54&lt;='Cad Iniciais'!$D$6,Y54&gt;'Cad Iniciais'!$D$6),1,0)))</f>
        <v/>
      </c>
      <c r="AB54" s="26" t="str">
        <f>IF(ISERROR(
IF(W54="","",IF(AND(W54&lt;=('Cad Iniciais'!$D$6-1),Y54&gt;'Cad Iniciais'!$D$6-1),1,0))),"",IF(W54="","",IF(W54="","",IF(AND(W54&lt;=('Cad Iniciais'!$D$6-1),Y54&gt;'Cad Iniciais'!$D$6-1),1,0))))</f>
        <v/>
      </c>
      <c r="AC54" s="33" t="str">
        <f>IF(ISERROR(
IF(I54="Ativo","",VLOOKUP(C54,Demissões!$C$6:$E$206,3,0))),"",IF(I54="Ativo","",VLOOKUP(C54,Demissões!$C$6:$E$206,3,0)))</f>
        <v/>
      </c>
      <c r="AG54" s="18" t="str">
        <f>IF(ISERROR(
IF('Cad de Cargos'!C62="","",'Cad de Cargos'!C62)),"",IF('Cad de Cargos'!C62="","",'Cad de Cargos'!C62))</f>
        <v/>
      </c>
      <c r="AI54" s="29"/>
      <c r="AJ54" s="116" t="str">
        <f>IF(C54="","",COUNTIF(Absenteismo!$D$6:$D$1005,'Cad de Funcionários'!C54))</f>
        <v/>
      </c>
      <c r="AK54" s="116" t="str">
        <f>IF($C54="","",COUNTIFS(Absenteismo!$D$6:$D$1005,'Cad de Funcionários'!$C54,Absenteismo!$E$6:$E$1005,"Sim"))</f>
        <v/>
      </c>
      <c r="AL54" s="116" t="str">
        <f>IF($C54="","",COUNTIFS(Absenteismo!$D$6:$D$1005,'Cad de Funcionários'!$C54,Absenteismo!$E$6:$E$1005,"Não"))</f>
        <v/>
      </c>
      <c r="AM54" s="116" t="str">
        <f>IF($C54="","",COUNTIFS(Absenteismo!$D$6:$D$1005,'Cad de Funcionários'!$C54,Absenteismo!$E$6:$E$1005,"Sim",Absenteismo!$F$6:$F$1005,"Sim"))</f>
        <v/>
      </c>
      <c r="AN54" s="116" t="str">
        <f>IF($C54="","",COUNTIFS(Absenteismo!$D$6:$D$1005,'Cad de Funcionários'!$C54,Absenteismo!$E$6:$E$1005,"Sim",Absenteismo!$F$6:$F$1005,"Não"))</f>
        <v/>
      </c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26"/>
    </row>
    <row r="55" spans="1:52" s="18" customFormat="1" ht="15" x14ac:dyDescent="0.25">
      <c r="A55" s="91"/>
      <c r="C55" s="47"/>
      <c r="D55" s="47"/>
      <c r="E55" s="47"/>
      <c r="F55" s="47"/>
      <c r="G55" s="47"/>
      <c r="H55" s="57"/>
      <c r="I55" s="57" t="s">
        <v>184</v>
      </c>
      <c r="J55" s="114" t="str">
        <f t="shared" si="9"/>
        <v/>
      </c>
      <c r="L55" s="18" t="str">
        <f>IF(ISERROR(
IF(G55="","",VLOOKUP(C55,Promoções!$C$6:$F$2006,4,0))),G55,IF(G55="","",VLOOKUP(C55,Promoções!$C$6:$F$2006,4,0)))</f>
        <v/>
      </c>
      <c r="M55" s="18" t="str">
        <f>IF(ISERROR(
IF(L55="","",VLOOKUP(L55,'Cad de Cargos'!$C$7:$D$207,2,0))),"",IF(L55="","",VLOOKUP(L55,'Cad de Cargos'!$C$7:$D$207,2,0)))</f>
        <v/>
      </c>
      <c r="N55" s="28" t="str">
        <f t="shared" ca="1" si="0"/>
        <v/>
      </c>
      <c r="O55" s="32" t="str">
        <f t="shared" ca="1" si="7"/>
        <v/>
      </c>
      <c r="P55" s="32" t="str">
        <f>IF(ISERROR(
IF(W55="","",IF(AND(W55&lt;='Cad Iniciais'!$D$6,Y55&gt;'Cad Iniciais'!$D$6),1,0))),"",IF(W55="","",IF(AND(W55&lt;='Cad Iniciais'!$D$6,Y55&gt;'Cad Iniciais'!$D$6),1,0)))</f>
        <v/>
      </c>
      <c r="Q55" s="32" t="str">
        <f>IF(ISERROR(
IF(W55="","",IF(AND(W55&lt;=('Cad Iniciais'!$D$6-1),Y55&gt;'Cad Iniciais'!$D$6-1),1,0))),"",IF(W55="","",IF(W55="","",IF(AND(W55&lt;=('Cad Iniciais'!$D$6-1),Y55&gt;'Cad Iniciais'!$D$6-1),1,0))))</f>
        <v/>
      </c>
      <c r="R55" s="26" t="str">
        <f t="shared" ca="1" si="1"/>
        <v/>
      </c>
      <c r="S55" s="26" t="str">
        <f t="shared" ca="1" si="2"/>
        <v/>
      </c>
      <c r="T55" s="26" t="str">
        <f t="shared" ca="1" si="8"/>
        <v/>
      </c>
      <c r="U55" s="26" t="str">
        <f>IF(ISERROR(
IF(H55="","",IF(YEAR(H55)&lt;='Cad Iniciais'!$D$6,"SIM",""))),"",IF(H55="","",IF(YEAR(H55)&lt;='Cad Iniciais'!$D$6,"SIM","")))</f>
        <v/>
      </c>
      <c r="V55" s="26" t="str">
        <f ca="1">IF(ISERROR(
IF(H55="","",IF(AND(YEAR(H55)='Cad Iniciais'!$D$6,I55="Ativo",TODAY()-H55&gt;90),"SIM",IF(AND(YEAR(H55)='Cad Iniciais'!$D$6,I55-H55&gt;90),"SIM","")))),"",IF(H55="","",IF(AND(YEAR(H55)='Cad Iniciais'!$D$6,I55="Ativo",TODAY()-H55&gt;90),"SIM",IF(AND(YEAR(H55)='Cad Iniciais'!$D$6,I55-H55&gt;90),"SIM",""))))</f>
        <v/>
      </c>
      <c r="W55" s="31" t="str">
        <f t="shared" si="3"/>
        <v/>
      </c>
      <c r="X55" s="31" t="str">
        <f t="shared" si="4"/>
        <v/>
      </c>
      <c r="Y55" s="31" t="str">
        <f t="shared" si="5"/>
        <v/>
      </c>
      <c r="Z55" s="31" t="str">
        <f t="shared" si="6"/>
        <v/>
      </c>
      <c r="AA55" s="26" t="str">
        <f>IF(ISERROR(
IF(W55="","",IF(AND(W55&lt;='Cad Iniciais'!$D$6,Y55&gt;'Cad Iniciais'!$D$6),1,0))),"",IF(W55="","",IF(AND(W55&lt;='Cad Iniciais'!$D$6,Y55&gt;'Cad Iniciais'!$D$6),1,0)))</f>
        <v/>
      </c>
      <c r="AB55" s="26" t="str">
        <f>IF(ISERROR(
IF(W55="","",IF(AND(W55&lt;=('Cad Iniciais'!$D$6-1),Y55&gt;'Cad Iniciais'!$D$6-1),1,0))),"",IF(W55="","",IF(W55="","",IF(AND(W55&lt;=('Cad Iniciais'!$D$6-1),Y55&gt;'Cad Iniciais'!$D$6-1),1,0))))</f>
        <v/>
      </c>
      <c r="AC55" s="33" t="str">
        <f>IF(ISERROR(
IF(I55="Ativo","",VLOOKUP(C55,Demissões!$C$6:$E$206,3,0))),"",IF(I55="Ativo","",VLOOKUP(C55,Demissões!$C$6:$E$206,3,0)))</f>
        <v/>
      </c>
      <c r="AG55" s="18" t="str">
        <f>IF(ISERROR(
IF('Cad de Cargos'!C63="","",'Cad de Cargos'!C63)),"",IF('Cad de Cargos'!C63="","",'Cad de Cargos'!C63))</f>
        <v/>
      </c>
      <c r="AI55" s="29"/>
      <c r="AJ55" s="116" t="str">
        <f>IF(C55="","",COUNTIF(Absenteismo!$D$6:$D$1005,'Cad de Funcionários'!C55))</f>
        <v/>
      </c>
      <c r="AK55" s="116" t="str">
        <f>IF($C55="","",COUNTIFS(Absenteismo!$D$6:$D$1005,'Cad de Funcionários'!$C55,Absenteismo!$E$6:$E$1005,"Sim"))</f>
        <v/>
      </c>
      <c r="AL55" s="116" t="str">
        <f>IF($C55="","",COUNTIFS(Absenteismo!$D$6:$D$1005,'Cad de Funcionários'!$C55,Absenteismo!$E$6:$E$1005,"Não"))</f>
        <v/>
      </c>
      <c r="AM55" s="116" t="str">
        <f>IF($C55="","",COUNTIFS(Absenteismo!$D$6:$D$1005,'Cad de Funcionários'!$C55,Absenteismo!$E$6:$E$1005,"Sim",Absenteismo!$F$6:$F$1005,"Sim"))</f>
        <v/>
      </c>
      <c r="AN55" s="116" t="str">
        <f>IF($C55="","",COUNTIFS(Absenteismo!$D$6:$D$1005,'Cad de Funcionários'!$C55,Absenteismo!$E$6:$E$1005,"Sim",Absenteismo!$F$6:$F$1005,"Não"))</f>
        <v/>
      </c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26"/>
    </row>
    <row r="56" spans="1:52" s="18" customFormat="1" ht="15" x14ac:dyDescent="0.25">
      <c r="A56" s="91"/>
      <c r="C56" s="47"/>
      <c r="D56" s="47"/>
      <c r="E56" s="47"/>
      <c r="F56" s="47"/>
      <c r="G56" s="47"/>
      <c r="H56" s="57"/>
      <c r="I56" s="57" t="s">
        <v>184</v>
      </c>
      <c r="J56" s="114" t="str">
        <f t="shared" si="9"/>
        <v/>
      </c>
      <c r="L56" s="18" t="str">
        <f>IF(ISERROR(
IF(G56="","",VLOOKUP(C56,Promoções!$C$6:$F$2006,4,0))),G56,IF(G56="","",VLOOKUP(C56,Promoções!$C$6:$F$2006,4,0)))</f>
        <v/>
      </c>
      <c r="M56" s="18" t="str">
        <f>IF(ISERROR(
IF(L56="","",VLOOKUP(L56,'Cad de Cargos'!$C$7:$D$207,2,0))),"",IF(L56="","",VLOOKUP(L56,'Cad de Cargos'!$C$7:$D$207,2,0)))</f>
        <v/>
      </c>
      <c r="N56" s="28" t="str">
        <f t="shared" ca="1" si="0"/>
        <v/>
      </c>
      <c r="O56" s="32" t="str">
        <f t="shared" ca="1" si="7"/>
        <v/>
      </c>
      <c r="P56" s="32" t="str">
        <f>IF(ISERROR(
IF(W56="","",IF(AND(W56&lt;='Cad Iniciais'!$D$6,Y56&gt;'Cad Iniciais'!$D$6),1,0))),"",IF(W56="","",IF(AND(W56&lt;='Cad Iniciais'!$D$6,Y56&gt;'Cad Iniciais'!$D$6),1,0)))</f>
        <v/>
      </c>
      <c r="Q56" s="32" t="str">
        <f>IF(ISERROR(
IF(W56="","",IF(AND(W56&lt;=('Cad Iniciais'!$D$6-1),Y56&gt;'Cad Iniciais'!$D$6-1),1,0))),"",IF(W56="","",IF(W56="","",IF(AND(W56&lt;=('Cad Iniciais'!$D$6-1),Y56&gt;'Cad Iniciais'!$D$6-1),1,0))))</f>
        <v/>
      </c>
      <c r="R56" s="26" t="str">
        <f t="shared" ca="1" si="1"/>
        <v/>
      </c>
      <c r="S56" s="26" t="str">
        <f t="shared" ca="1" si="2"/>
        <v/>
      </c>
      <c r="T56" s="26" t="str">
        <f t="shared" ca="1" si="8"/>
        <v/>
      </c>
      <c r="U56" s="26" t="str">
        <f>IF(ISERROR(
IF(H56="","",IF(YEAR(H56)&lt;='Cad Iniciais'!$D$6,"SIM",""))),"",IF(H56="","",IF(YEAR(H56)&lt;='Cad Iniciais'!$D$6,"SIM","")))</f>
        <v/>
      </c>
      <c r="V56" s="26" t="str">
        <f ca="1">IF(ISERROR(
IF(H56="","",IF(AND(YEAR(H56)='Cad Iniciais'!$D$6,I56="Ativo",TODAY()-H56&gt;90),"SIM",IF(AND(YEAR(H56)='Cad Iniciais'!$D$6,I56-H56&gt;90),"SIM","")))),"",IF(H56="","",IF(AND(YEAR(H56)='Cad Iniciais'!$D$6,I56="Ativo",TODAY()-H56&gt;90),"SIM",IF(AND(YEAR(H56)='Cad Iniciais'!$D$6,I56-H56&gt;90),"SIM",""))))</f>
        <v/>
      </c>
      <c r="W56" s="31" t="str">
        <f t="shared" si="3"/>
        <v/>
      </c>
      <c r="X56" s="31" t="str">
        <f t="shared" si="4"/>
        <v/>
      </c>
      <c r="Y56" s="31" t="str">
        <f t="shared" si="5"/>
        <v/>
      </c>
      <c r="Z56" s="31" t="str">
        <f t="shared" si="6"/>
        <v/>
      </c>
      <c r="AA56" s="26" t="str">
        <f>IF(ISERROR(
IF(W56="","",IF(AND(W56&lt;='Cad Iniciais'!$D$6,Y56&gt;'Cad Iniciais'!$D$6),1,0))),"",IF(W56="","",IF(AND(W56&lt;='Cad Iniciais'!$D$6,Y56&gt;'Cad Iniciais'!$D$6),1,0)))</f>
        <v/>
      </c>
      <c r="AB56" s="26" t="str">
        <f>IF(ISERROR(
IF(W56="","",IF(AND(W56&lt;=('Cad Iniciais'!$D$6-1),Y56&gt;'Cad Iniciais'!$D$6-1),1,0))),"",IF(W56="","",IF(W56="","",IF(AND(W56&lt;=('Cad Iniciais'!$D$6-1),Y56&gt;'Cad Iniciais'!$D$6-1),1,0))))</f>
        <v/>
      </c>
      <c r="AC56" s="33" t="str">
        <f>IF(ISERROR(
IF(I56="Ativo","",VLOOKUP(C56,Demissões!$C$6:$E$206,3,0))),"",IF(I56="Ativo","",VLOOKUP(C56,Demissões!$C$6:$E$206,3,0)))</f>
        <v/>
      </c>
      <c r="AG56" s="18" t="str">
        <f>IF(ISERROR(
IF('Cad de Cargos'!C64="","",'Cad de Cargos'!C64)),"",IF('Cad de Cargos'!C64="","",'Cad de Cargos'!C64))</f>
        <v/>
      </c>
      <c r="AI56" s="29"/>
      <c r="AJ56" s="116" t="str">
        <f>IF(C56="","",COUNTIF(Absenteismo!$D$6:$D$1005,'Cad de Funcionários'!C56))</f>
        <v/>
      </c>
      <c r="AK56" s="116" t="str">
        <f>IF($C56="","",COUNTIFS(Absenteismo!$D$6:$D$1005,'Cad de Funcionários'!$C56,Absenteismo!$E$6:$E$1005,"Sim"))</f>
        <v/>
      </c>
      <c r="AL56" s="116" t="str">
        <f>IF($C56="","",COUNTIFS(Absenteismo!$D$6:$D$1005,'Cad de Funcionários'!$C56,Absenteismo!$E$6:$E$1005,"Não"))</f>
        <v/>
      </c>
      <c r="AM56" s="116" t="str">
        <f>IF($C56="","",COUNTIFS(Absenteismo!$D$6:$D$1005,'Cad de Funcionários'!$C56,Absenteismo!$E$6:$E$1005,"Sim",Absenteismo!$F$6:$F$1005,"Sim"))</f>
        <v/>
      </c>
      <c r="AN56" s="116" t="str">
        <f>IF($C56="","",COUNTIFS(Absenteismo!$D$6:$D$1005,'Cad de Funcionários'!$C56,Absenteismo!$E$6:$E$1005,"Sim",Absenteismo!$F$6:$F$1005,"Não"))</f>
        <v/>
      </c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26"/>
    </row>
    <row r="57" spans="1:52" s="18" customFormat="1" ht="15" x14ac:dyDescent="0.25">
      <c r="A57" s="91"/>
      <c r="C57" s="47"/>
      <c r="D57" s="47"/>
      <c r="E57" s="47"/>
      <c r="F57" s="47"/>
      <c r="G57" s="47"/>
      <c r="H57" s="57"/>
      <c r="I57" s="57" t="s">
        <v>184</v>
      </c>
      <c r="J57" s="114" t="str">
        <f t="shared" si="9"/>
        <v/>
      </c>
      <c r="L57" s="18" t="str">
        <f>IF(ISERROR(
IF(G57="","",VLOOKUP(C57,Promoções!$C$6:$F$2006,4,0))),G57,IF(G57="","",VLOOKUP(C57,Promoções!$C$6:$F$2006,4,0)))</f>
        <v/>
      </c>
      <c r="M57" s="18" t="str">
        <f>IF(ISERROR(
IF(L57="","",VLOOKUP(L57,'Cad de Cargos'!$C$7:$D$207,2,0))),"",IF(L57="","",VLOOKUP(L57,'Cad de Cargos'!$C$7:$D$207,2,0)))</f>
        <v/>
      </c>
      <c r="N57" s="28" t="str">
        <f t="shared" ca="1" si="0"/>
        <v/>
      </c>
      <c r="O57" s="32" t="str">
        <f t="shared" ca="1" si="7"/>
        <v/>
      </c>
      <c r="P57" s="32" t="str">
        <f>IF(ISERROR(
IF(W57="","",IF(AND(W57&lt;='Cad Iniciais'!$D$6,Y57&gt;'Cad Iniciais'!$D$6),1,0))),"",IF(W57="","",IF(AND(W57&lt;='Cad Iniciais'!$D$6,Y57&gt;'Cad Iniciais'!$D$6),1,0)))</f>
        <v/>
      </c>
      <c r="Q57" s="32" t="str">
        <f>IF(ISERROR(
IF(W57="","",IF(AND(W57&lt;=('Cad Iniciais'!$D$6-1),Y57&gt;'Cad Iniciais'!$D$6-1),1,0))),"",IF(W57="","",IF(W57="","",IF(AND(W57&lt;=('Cad Iniciais'!$D$6-1),Y57&gt;'Cad Iniciais'!$D$6-1),1,0))))</f>
        <v/>
      </c>
      <c r="R57" s="26" t="str">
        <f t="shared" ca="1" si="1"/>
        <v/>
      </c>
      <c r="S57" s="26" t="str">
        <f t="shared" ca="1" si="2"/>
        <v/>
      </c>
      <c r="T57" s="26" t="str">
        <f t="shared" ca="1" si="8"/>
        <v/>
      </c>
      <c r="U57" s="26" t="str">
        <f>IF(ISERROR(
IF(H57="","",IF(YEAR(H57)&lt;='Cad Iniciais'!$D$6,"SIM",""))),"",IF(H57="","",IF(YEAR(H57)&lt;='Cad Iniciais'!$D$6,"SIM","")))</f>
        <v/>
      </c>
      <c r="V57" s="26" t="str">
        <f ca="1">IF(ISERROR(
IF(H57="","",IF(AND(YEAR(H57)='Cad Iniciais'!$D$6,I57="Ativo",TODAY()-H57&gt;90),"SIM",IF(AND(YEAR(H57)='Cad Iniciais'!$D$6,I57-H57&gt;90),"SIM","")))),"",IF(H57="","",IF(AND(YEAR(H57)='Cad Iniciais'!$D$6,I57="Ativo",TODAY()-H57&gt;90),"SIM",IF(AND(YEAR(H57)='Cad Iniciais'!$D$6,I57-H57&gt;90),"SIM",""))))</f>
        <v/>
      </c>
      <c r="W57" s="31" t="str">
        <f t="shared" si="3"/>
        <v/>
      </c>
      <c r="X57" s="31" t="str">
        <f t="shared" si="4"/>
        <v/>
      </c>
      <c r="Y57" s="31" t="str">
        <f t="shared" si="5"/>
        <v/>
      </c>
      <c r="Z57" s="31" t="str">
        <f t="shared" si="6"/>
        <v/>
      </c>
      <c r="AA57" s="26" t="str">
        <f>IF(ISERROR(
IF(W57="","",IF(AND(W57&lt;='Cad Iniciais'!$D$6,Y57&gt;'Cad Iniciais'!$D$6),1,0))),"",IF(W57="","",IF(AND(W57&lt;='Cad Iniciais'!$D$6,Y57&gt;'Cad Iniciais'!$D$6),1,0)))</f>
        <v/>
      </c>
      <c r="AB57" s="26" t="str">
        <f>IF(ISERROR(
IF(W57="","",IF(AND(W57&lt;=('Cad Iniciais'!$D$6-1),Y57&gt;'Cad Iniciais'!$D$6-1),1,0))),"",IF(W57="","",IF(W57="","",IF(AND(W57&lt;=('Cad Iniciais'!$D$6-1),Y57&gt;'Cad Iniciais'!$D$6-1),1,0))))</f>
        <v/>
      </c>
      <c r="AC57" s="33" t="str">
        <f>IF(ISERROR(
IF(I57="Ativo","",VLOOKUP(C57,Demissões!$C$6:$E$206,3,0))),"",IF(I57="Ativo","",VLOOKUP(C57,Demissões!$C$6:$E$206,3,0)))</f>
        <v/>
      </c>
      <c r="AG57" s="18" t="str">
        <f>IF(ISERROR(
IF('Cad de Cargos'!C65="","",'Cad de Cargos'!C65)),"",IF('Cad de Cargos'!C65="","",'Cad de Cargos'!C65))</f>
        <v/>
      </c>
      <c r="AI57" s="29"/>
      <c r="AJ57" s="116" t="str">
        <f>IF(C57="","",COUNTIF(Absenteismo!$D$6:$D$1005,'Cad de Funcionários'!C57))</f>
        <v/>
      </c>
      <c r="AK57" s="116" t="str">
        <f>IF($C57="","",COUNTIFS(Absenteismo!$D$6:$D$1005,'Cad de Funcionários'!$C57,Absenteismo!$E$6:$E$1005,"Sim"))</f>
        <v/>
      </c>
      <c r="AL57" s="116" t="str">
        <f>IF($C57="","",COUNTIFS(Absenteismo!$D$6:$D$1005,'Cad de Funcionários'!$C57,Absenteismo!$E$6:$E$1005,"Não"))</f>
        <v/>
      </c>
      <c r="AM57" s="116" t="str">
        <f>IF($C57="","",COUNTIFS(Absenteismo!$D$6:$D$1005,'Cad de Funcionários'!$C57,Absenteismo!$E$6:$E$1005,"Sim",Absenteismo!$F$6:$F$1005,"Sim"))</f>
        <v/>
      </c>
      <c r="AN57" s="116" t="str">
        <f>IF($C57="","",COUNTIFS(Absenteismo!$D$6:$D$1005,'Cad de Funcionários'!$C57,Absenteismo!$E$6:$E$1005,"Sim",Absenteismo!$F$6:$F$1005,"Não"))</f>
        <v/>
      </c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26"/>
    </row>
    <row r="58" spans="1:52" s="18" customFormat="1" ht="15" x14ac:dyDescent="0.25">
      <c r="A58" s="91"/>
      <c r="C58" s="47"/>
      <c r="D58" s="47"/>
      <c r="E58" s="47"/>
      <c r="F58" s="47"/>
      <c r="G58" s="47"/>
      <c r="H58" s="57"/>
      <c r="I58" s="57" t="s">
        <v>184</v>
      </c>
      <c r="J58" s="114" t="str">
        <f t="shared" si="9"/>
        <v/>
      </c>
      <c r="L58" s="18" t="str">
        <f>IF(ISERROR(
IF(G58="","",VLOOKUP(C58,Promoções!$C$6:$F$2006,4,0))),G58,IF(G58="","",VLOOKUP(C58,Promoções!$C$6:$F$2006,4,0)))</f>
        <v/>
      </c>
      <c r="M58" s="18" t="str">
        <f>IF(ISERROR(
IF(L58="","",VLOOKUP(L58,'Cad de Cargos'!$C$7:$D$207,2,0))),"",IF(L58="","",VLOOKUP(L58,'Cad de Cargos'!$C$7:$D$207,2,0)))</f>
        <v/>
      </c>
      <c r="N58" s="28" t="str">
        <f t="shared" ca="1" si="0"/>
        <v/>
      </c>
      <c r="O58" s="32" t="str">
        <f t="shared" ca="1" si="7"/>
        <v/>
      </c>
      <c r="P58" s="32" t="str">
        <f>IF(ISERROR(
IF(W58="","",IF(AND(W58&lt;='Cad Iniciais'!$D$6,Y58&gt;'Cad Iniciais'!$D$6),1,0))),"",IF(W58="","",IF(AND(W58&lt;='Cad Iniciais'!$D$6,Y58&gt;'Cad Iniciais'!$D$6),1,0)))</f>
        <v/>
      </c>
      <c r="Q58" s="32" t="str">
        <f>IF(ISERROR(
IF(W58="","",IF(AND(W58&lt;=('Cad Iniciais'!$D$6-1),Y58&gt;'Cad Iniciais'!$D$6-1),1,0))),"",IF(W58="","",IF(W58="","",IF(AND(W58&lt;=('Cad Iniciais'!$D$6-1),Y58&gt;'Cad Iniciais'!$D$6-1),1,0))))</f>
        <v/>
      </c>
      <c r="R58" s="26" t="str">
        <f t="shared" ca="1" si="1"/>
        <v/>
      </c>
      <c r="S58" s="26" t="str">
        <f t="shared" ca="1" si="2"/>
        <v/>
      </c>
      <c r="T58" s="26" t="str">
        <f t="shared" ca="1" si="8"/>
        <v/>
      </c>
      <c r="U58" s="26" t="str">
        <f>IF(ISERROR(
IF(H58="","",IF(YEAR(H58)&lt;='Cad Iniciais'!$D$6,"SIM",""))),"",IF(H58="","",IF(YEAR(H58)&lt;='Cad Iniciais'!$D$6,"SIM","")))</f>
        <v/>
      </c>
      <c r="V58" s="26" t="str">
        <f ca="1">IF(ISERROR(
IF(H58="","",IF(AND(YEAR(H58)='Cad Iniciais'!$D$6,I58="Ativo",TODAY()-H58&gt;90),"SIM",IF(AND(YEAR(H58)='Cad Iniciais'!$D$6,I58-H58&gt;90),"SIM","")))),"",IF(H58="","",IF(AND(YEAR(H58)='Cad Iniciais'!$D$6,I58="Ativo",TODAY()-H58&gt;90),"SIM",IF(AND(YEAR(H58)='Cad Iniciais'!$D$6,I58-H58&gt;90),"SIM",""))))</f>
        <v/>
      </c>
      <c r="W58" s="31" t="str">
        <f t="shared" si="3"/>
        <v/>
      </c>
      <c r="X58" s="31" t="str">
        <f t="shared" si="4"/>
        <v/>
      </c>
      <c r="Y58" s="31" t="str">
        <f t="shared" si="5"/>
        <v/>
      </c>
      <c r="Z58" s="31" t="str">
        <f t="shared" si="6"/>
        <v/>
      </c>
      <c r="AA58" s="26" t="str">
        <f>IF(ISERROR(
IF(W58="","",IF(AND(W58&lt;='Cad Iniciais'!$D$6,Y58&gt;'Cad Iniciais'!$D$6),1,0))),"",IF(W58="","",IF(AND(W58&lt;='Cad Iniciais'!$D$6,Y58&gt;'Cad Iniciais'!$D$6),1,0)))</f>
        <v/>
      </c>
      <c r="AB58" s="26" t="str">
        <f>IF(ISERROR(
IF(W58="","",IF(AND(W58&lt;=('Cad Iniciais'!$D$6-1),Y58&gt;'Cad Iniciais'!$D$6-1),1,0))),"",IF(W58="","",IF(W58="","",IF(AND(W58&lt;=('Cad Iniciais'!$D$6-1),Y58&gt;'Cad Iniciais'!$D$6-1),1,0))))</f>
        <v/>
      </c>
      <c r="AC58" s="33" t="str">
        <f>IF(ISERROR(
IF(I58="Ativo","",VLOOKUP(C58,Demissões!$C$6:$E$206,3,0))),"",IF(I58="Ativo","",VLOOKUP(C58,Demissões!$C$6:$E$206,3,0)))</f>
        <v/>
      </c>
      <c r="AG58" s="18" t="str">
        <f>IF(ISERROR(
IF('Cad de Cargos'!C66="","",'Cad de Cargos'!C66)),"",IF('Cad de Cargos'!C66="","",'Cad de Cargos'!C66))</f>
        <v/>
      </c>
      <c r="AI58" s="29"/>
      <c r="AJ58" s="116" t="str">
        <f>IF(C58="","",COUNTIF(Absenteismo!$D$6:$D$1005,'Cad de Funcionários'!C58))</f>
        <v/>
      </c>
      <c r="AK58" s="116" t="str">
        <f>IF($C58="","",COUNTIFS(Absenteismo!$D$6:$D$1005,'Cad de Funcionários'!$C58,Absenteismo!$E$6:$E$1005,"Sim"))</f>
        <v/>
      </c>
      <c r="AL58" s="116" t="str">
        <f>IF($C58="","",COUNTIFS(Absenteismo!$D$6:$D$1005,'Cad de Funcionários'!$C58,Absenteismo!$E$6:$E$1005,"Não"))</f>
        <v/>
      </c>
      <c r="AM58" s="116" t="str">
        <f>IF($C58="","",COUNTIFS(Absenteismo!$D$6:$D$1005,'Cad de Funcionários'!$C58,Absenteismo!$E$6:$E$1005,"Sim",Absenteismo!$F$6:$F$1005,"Sim"))</f>
        <v/>
      </c>
      <c r="AN58" s="116" t="str">
        <f>IF($C58="","",COUNTIFS(Absenteismo!$D$6:$D$1005,'Cad de Funcionários'!$C58,Absenteismo!$E$6:$E$1005,"Sim",Absenteismo!$F$6:$F$1005,"Não"))</f>
        <v/>
      </c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26"/>
    </row>
    <row r="59" spans="1:52" s="18" customFormat="1" ht="15" x14ac:dyDescent="0.25">
      <c r="A59" s="91"/>
      <c r="C59" s="47"/>
      <c r="D59" s="47"/>
      <c r="E59" s="47"/>
      <c r="F59" s="47"/>
      <c r="G59" s="47"/>
      <c r="H59" s="57"/>
      <c r="I59" s="57" t="s">
        <v>184</v>
      </c>
      <c r="J59" s="114" t="str">
        <f t="shared" si="9"/>
        <v/>
      </c>
      <c r="L59" s="18" t="str">
        <f>IF(ISERROR(
IF(G59="","",VLOOKUP(C59,Promoções!$C$6:$F$2006,4,0))),G59,IF(G59="","",VLOOKUP(C59,Promoções!$C$6:$F$2006,4,0)))</f>
        <v/>
      </c>
      <c r="M59" s="18" t="str">
        <f>IF(ISERROR(
IF(L59="","",VLOOKUP(L59,'Cad de Cargos'!$C$7:$D$207,2,0))),"",IF(L59="","",VLOOKUP(L59,'Cad de Cargos'!$C$7:$D$207,2,0)))</f>
        <v/>
      </c>
      <c r="N59" s="28" t="str">
        <f t="shared" ca="1" si="0"/>
        <v/>
      </c>
      <c r="O59" s="32" t="str">
        <f t="shared" ca="1" si="7"/>
        <v/>
      </c>
      <c r="P59" s="32" t="str">
        <f>IF(ISERROR(
IF(W59="","",IF(AND(W59&lt;='Cad Iniciais'!$D$6,Y59&gt;'Cad Iniciais'!$D$6),1,0))),"",IF(W59="","",IF(AND(W59&lt;='Cad Iniciais'!$D$6,Y59&gt;'Cad Iniciais'!$D$6),1,0)))</f>
        <v/>
      </c>
      <c r="Q59" s="32" t="str">
        <f>IF(ISERROR(
IF(W59="","",IF(AND(W59&lt;=('Cad Iniciais'!$D$6-1),Y59&gt;'Cad Iniciais'!$D$6-1),1,0))),"",IF(W59="","",IF(W59="","",IF(AND(W59&lt;=('Cad Iniciais'!$D$6-1),Y59&gt;'Cad Iniciais'!$D$6-1),1,0))))</f>
        <v/>
      </c>
      <c r="R59" s="26" t="str">
        <f t="shared" ca="1" si="1"/>
        <v/>
      </c>
      <c r="S59" s="26" t="str">
        <f t="shared" ca="1" si="2"/>
        <v/>
      </c>
      <c r="T59" s="26" t="str">
        <f t="shared" ca="1" si="8"/>
        <v/>
      </c>
      <c r="U59" s="26" t="str">
        <f>IF(ISERROR(
IF(H59="","",IF(YEAR(H59)&lt;='Cad Iniciais'!$D$6,"SIM",""))),"",IF(H59="","",IF(YEAR(H59)&lt;='Cad Iniciais'!$D$6,"SIM","")))</f>
        <v/>
      </c>
      <c r="V59" s="26" t="str">
        <f ca="1">IF(ISERROR(
IF(H59="","",IF(AND(YEAR(H59)='Cad Iniciais'!$D$6,I59="Ativo",TODAY()-H59&gt;90),"SIM",IF(AND(YEAR(H59)='Cad Iniciais'!$D$6,I59-H59&gt;90),"SIM","")))),"",IF(H59="","",IF(AND(YEAR(H59)='Cad Iniciais'!$D$6,I59="Ativo",TODAY()-H59&gt;90),"SIM",IF(AND(YEAR(H59)='Cad Iniciais'!$D$6,I59-H59&gt;90),"SIM",""))))</f>
        <v/>
      </c>
      <c r="W59" s="31" t="str">
        <f t="shared" si="3"/>
        <v/>
      </c>
      <c r="X59" s="31" t="str">
        <f t="shared" si="4"/>
        <v/>
      </c>
      <c r="Y59" s="31" t="str">
        <f t="shared" si="5"/>
        <v/>
      </c>
      <c r="Z59" s="31" t="str">
        <f t="shared" si="6"/>
        <v/>
      </c>
      <c r="AA59" s="26" t="str">
        <f>IF(ISERROR(
IF(W59="","",IF(AND(W59&lt;='Cad Iniciais'!$D$6,Y59&gt;'Cad Iniciais'!$D$6),1,0))),"",IF(W59="","",IF(AND(W59&lt;='Cad Iniciais'!$D$6,Y59&gt;'Cad Iniciais'!$D$6),1,0)))</f>
        <v/>
      </c>
      <c r="AB59" s="26" t="str">
        <f>IF(ISERROR(
IF(W59="","",IF(AND(W59&lt;=('Cad Iniciais'!$D$6-1),Y59&gt;'Cad Iniciais'!$D$6-1),1,0))),"",IF(W59="","",IF(W59="","",IF(AND(W59&lt;=('Cad Iniciais'!$D$6-1),Y59&gt;'Cad Iniciais'!$D$6-1),1,0))))</f>
        <v/>
      </c>
      <c r="AC59" s="33" t="str">
        <f>IF(ISERROR(
IF(I59="Ativo","",VLOOKUP(C59,Demissões!$C$6:$E$206,3,0))),"",IF(I59="Ativo","",VLOOKUP(C59,Demissões!$C$6:$E$206,3,0)))</f>
        <v/>
      </c>
      <c r="AG59" s="18" t="str">
        <f>IF(ISERROR(
IF('Cad de Cargos'!C67="","",'Cad de Cargos'!C67)),"",IF('Cad de Cargos'!C67="","",'Cad de Cargos'!C67))</f>
        <v/>
      </c>
      <c r="AI59" s="29"/>
      <c r="AJ59" s="116" t="str">
        <f>IF(C59="","",COUNTIF(Absenteismo!$D$6:$D$1005,'Cad de Funcionários'!C59))</f>
        <v/>
      </c>
      <c r="AK59" s="116" t="str">
        <f>IF($C59="","",COUNTIFS(Absenteismo!$D$6:$D$1005,'Cad de Funcionários'!$C59,Absenteismo!$E$6:$E$1005,"Sim"))</f>
        <v/>
      </c>
      <c r="AL59" s="116" t="str">
        <f>IF($C59="","",COUNTIFS(Absenteismo!$D$6:$D$1005,'Cad de Funcionários'!$C59,Absenteismo!$E$6:$E$1005,"Não"))</f>
        <v/>
      </c>
      <c r="AM59" s="116" t="str">
        <f>IF($C59="","",COUNTIFS(Absenteismo!$D$6:$D$1005,'Cad de Funcionários'!$C59,Absenteismo!$E$6:$E$1005,"Sim",Absenteismo!$F$6:$F$1005,"Sim"))</f>
        <v/>
      </c>
      <c r="AN59" s="116" t="str">
        <f>IF($C59="","",COUNTIFS(Absenteismo!$D$6:$D$1005,'Cad de Funcionários'!$C59,Absenteismo!$E$6:$E$1005,"Sim",Absenteismo!$F$6:$F$1005,"Não"))</f>
        <v/>
      </c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26"/>
    </row>
    <row r="60" spans="1:52" s="18" customFormat="1" ht="15" x14ac:dyDescent="0.25">
      <c r="A60" s="91"/>
      <c r="C60" s="47"/>
      <c r="D60" s="47"/>
      <c r="E60" s="47"/>
      <c r="F60" s="47"/>
      <c r="G60" s="47"/>
      <c r="H60" s="57"/>
      <c r="I60" s="57" t="s">
        <v>184</v>
      </c>
      <c r="J60" s="114" t="str">
        <f t="shared" si="9"/>
        <v/>
      </c>
      <c r="L60" s="18" t="str">
        <f>IF(ISERROR(
IF(G60="","",VLOOKUP(C60,Promoções!$C$6:$F$2006,4,0))),G60,IF(G60="","",VLOOKUP(C60,Promoções!$C$6:$F$2006,4,0)))</f>
        <v/>
      </c>
      <c r="M60" s="18" t="str">
        <f>IF(ISERROR(
IF(L60="","",VLOOKUP(L60,'Cad de Cargos'!$C$7:$D$207,2,0))),"",IF(L60="","",VLOOKUP(L60,'Cad de Cargos'!$C$7:$D$207,2,0)))</f>
        <v/>
      </c>
      <c r="N60" s="28" t="str">
        <f t="shared" ca="1" si="0"/>
        <v/>
      </c>
      <c r="O60" s="32" t="str">
        <f t="shared" ca="1" si="7"/>
        <v/>
      </c>
      <c r="P60" s="32" t="str">
        <f>IF(ISERROR(
IF(W60="","",IF(AND(W60&lt;='Cad Iniciais'!$D$6,Y60&gt;'Cad Iniciais'!$D$6),1,0))),"",IF(W60="","",IF(AND(W60&lt;='Cad Iniciais'!$D$6,Y60&gt;'Cad Iniciais'!$D$6),1,0)))</f>
        <v/>
      </c>
      <c r="Q60" s="32" t="str">
        <f>IF(ISERROR(
IF(W60="","",IF(AND(W60&lt;=('Cad Iniciais'!$D$6-1),Y60&gt;'Cad Iniciais'!$D$6-1),1,0))),"",IF(W60="","",IF(W60="","",IF(AND(W60&lt;=('Cad Iniciais'!$D$6-1),Y60&gt;'Cad Iniciais'!$D$6-1),1,0))))</f>
        <v/>
      </c>
      <c r="R60" s="26" t="str">
        <f t="shared" ca="1" si="1"/>
        <v/>
      </c>
      <c r="S60" s="26" t="str">
        <f t="shared" ca="1" si="2"/>
        <v/>
      </c>
      <c r="T60" s="26" t="str">
        <f t="shared" ca="1" si="8"/>
        <v/>
      </c>
      <c r="U60" s="26" t="str">
        <f>IF(ISERROR(
IF(H60="","",IF(YEAR(H60)&lt;='Cad Iniciais'!$D$6,"SIM",""))),"",IF(H60="","",IF(YEAR(H60)&lt;='Cad Iniciais'!$D$6,"SIM","")))</f>
        <v/>
      </c>
      <c r="V60" s="26" t="str">
        <f ca="1">IF(ISERROR(
IF(H60="","",IF(AND(YEAR(H60)='Cad Iniciais'!$D$6,I60="Ativo",TODAY()-H60&gt;90),"SIM",IF(AND(YEAR(H60)='Cad Iniciais'!$D$6,I60-H60&gt;90),"SIM","")))),"",IF(H60="","",IF(AND(YEAR(H60)='Cad Iniciais'!$D$6,I60="Ativo",TODAY()-H60&gt;90),"SIM",IF(AND(YEAR(H60)='Cad Iniciais'!$D$6,I60-H60&gt;90),"SIM",""))))</f>
        <v/>
      </c>
      <c r="W60" s="31" t="str">
        <f t="shared" si="3"/>
        <v/>
      </c>
      <c r="X60" s="31" t="str">
        <f t="shared" si="4"/>
        <v/>
      </c>
      <c r="Y60" s="31" t="str">
        <f t="shared" si="5"/>
        <v/>
      </c>
      <c r="Z60" s="31" t="str">
        <f t="shared" si="6"/>
        <v/>
      </c>
      <c r="AA60" s="26" t="str">
        <f>IF(ISERROR(
IF(W60="","",IF(AND(W60&lt;='Cad Iniciais'!$D$6,Y60&gt;'Cad Iniciais'!$D$6),1,0))),"",IF(W60="","",IF(AND(W60&lt;='Cad Iniciais'!$D$6,Y60&gt;'Cad Iniciais'!$D$6),1,0)))</f>
        <v/>
      </c>
      <c r="AB60" s="26" t="str">
        <f>IF(ISERROR(
IF(W60="","",IF(AND(W60&lt;=('Cad Iniciais'!$D$6-1),Y60&gt;'Cad Iniciais'!$D$6-1),1,0))),"",IF(W60="","",IF(W60="","",IF(AND(W60&lt;=('Cad Iniciais'!$D$6-1),Y60&gt;'Cad Iniciais'!$D$6-1),1,0))))</f>
        <v/>
      </c>
      <c r="AC60" s="33" t="str">
        <f>IF(ISERROR(
IF(I60="Ativo","",VLOOKUP(C60,Demissões!$C$6:$E$206,3,0))),"",IF(I60="Ativo","",VLOOKUP(C60,Demissões!$C$6:$E$206,3,0)))</f>
        <v/>
      </c>
      <c r="AG60" s="18" t="str">
        <f>IF(ISERROR(
IF('Cad de Cargos'!C68="","",'Cad de Cargos'!C68)),"",IF('Cad de Cargos'!C68="","",'Cad de Cargos'!C68))</f>
        <v/>
      </c>
      <c r="AI60" s="29"/>
      <c r="AJ60" s="116" t="str">
        <f>IF(C60="","",COUNTIF(Absenteismo!$D$6:$D$1005,'Cad de Funcionários'!C60))</f>
        <v/>
      </c>
      <c r="AK60" s="116" t="str">
        <f>IF($C60="","",COUNTIFS(Absenteismo!$D$6:$D$1005,'Cad de Funcionários'!$C60,Absenteismo!$E$6:$E$1005,"Sim"))</f>
        <v/>
      </c>
      <c r="AL60" s="116" t="str">
        <f>IF($C60="","",COUNTIFS(Absenteismo!$D$6:$D$1005,'Cad de Funcionários'!$C60,Absenteismo!$E$6:$E$1005,"Não"))</f>
        <v/>
      </c>
      <c r="AM60" s="116" t="str">
        <f>IF($C60="","",COUNTIFS(Absenteismo!$D$6:$D$1005,'Cad de Funcionários'!$C60,Absenteismo!$E$6:$E$1005,"Sim",Absenteismo!$F$6:$F$1005,"Sim"))</f>
        <v/>
      </c>
      <c r="AN60" s="116" t="str">
        <f>IF($C60="","",COUNTIFS(Absenteismo!$D$6:$D$1005,'Cad de Funcionários'!$C60,Absenteismo!$E$6:$E$1005,"Sim",Absenteismo!$F$6:$F$1005,"Não"))</f>
        <v/>
      </c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26"/>
    </row>
    <row r="61" spans="1:52" s="18" customFormat="1" ht="15" x14ac:dyDescent="0.25">
      <c r="A61" s="91"/>
      <c r="C61" s="47"/>
      <c r="D61" s="47"/>
      <c r="E61" s="47"/>
      <c r="F61" s="47"/>
      <c r="G61" s="47"/>
      <c r="H61" s="57"/>
      <c r="I61" s="57" t="s">
        <v>184</v>
      </c>
      <c r="J61" s="114" t="str">
        <f t="shared" si="9"/>
        <v/>
      </c>
      <c r="L61" s="18" t="str">
        <f>IF(ISERROR(
IF(G61="","",VLOOKUP(C61,Promoções!$C$6:$F$2006,4,0))),G61,IF(G61="","",VLOOKUP(C61,Promoções!$C$6:$F$2006,4,0)))</f>
        <v/>
      </c>
      <c r="M61" s="18" t="str">
        <f>IF(ISERROR(
IF(L61="","",VLOOKUP(L61,'Cad de Cargos'!$C$7:$D$207,2,0))),"",IF(L61="","",VLOOKUP(L61,'Cad de Cargos'!$C$7:$D$207,2,0)))</f>
        <v/>
      </c>
      <c r="N61" s="28" t="str">
        <f t="shared" ca="1" si="0"/>
        <v/>
      </c>
      <c r="O61" s="32" t="str">
        <f t="shared" ca="1" si="7"/>
        <v/>
      </c>
      <c r="P61" s="32" t="str">
        <f>IF(ISERROR(
IF(W61="","",IF(AND(W61&lt;='Cad Iniciais'!$D$6,Y61&gt;'Cad Iniciais'!$D$6),1,0))),"",IF(W61="","",IF(AND(W61&lt;='Cad Iniciais'!$D$6,Y61&gt;'Cad Iniciais'!$D$6),1,0)))</f>
        <v/>
      </c>
      <c r="Q61" s="32" t="str">
        <f>IF(ISERROR(
IF(W61="","",IF(AND(W61&lt;=('Cad Iniciais'!$D$6-1),Y61&gt;'Cad Iniciais'!$D$6-1),1,0))),"",IF(W61="","",IF(W61="","",IF(AND(W61&lt;=('Cad Iniciais'!$D$6-1),Y61&gt;'Cad Iniciais'!$D$6-1),1,0))))</f>
        <v/>
      </c>
      <c r="R61" s="26" t="str">
        <f t="shared" ca="1" si="1"/>
        <v/>
      </c>
      <c r="S61" s="26" t="str">
        <f t="shared" ca="1" si="2"/>
        <v/>
      </c>
      <c r="T61" s="26" t="str">
        <f t="shared" ca="1" si="8"/>
        <v/>
      </c>
      <c r="U61" s="26" t="str">
        <f>IF(ISERROR(
IF(H61="","",IF(YEAR(H61)&lt;='Cad Iniciais'!$D$6,"SIM",""))),"",IF(H61="","",IF(YEAR(H61)&lt;='Cad Iniciais'!$D$6,"SIM","")))</f>
        <v/>
      </c>
      <c r="V61" s="26" t="str">
        <f ca="1">IF(ISERROR(
IF(H61="","",IF(AND(YEAR(H61)='Cad Iniciais'!$D$6,I61="Ativo",TODAY()-H61&gt;90),"SIM",IF(AND(YEAR(H61)='Cad Iniciais'!$D$6,I61-H61&gt;90),"SIM","")))),"",IF(H61="","",IF(AND(YEAR(H61)='Cad Iniciais'!$D$6,I61="Ativo",TODAY()-H61&gt;90),"SIM",IF(AND(YEAR(H61)='Cad Iniciais'!$D$6,I61-H61&gt;90),"SIM",""))))</f>
        <v/>
      </c>
      <c r="W61" s="31" t="str">
        <f t="shared" si="3"/>
        <v/>
      </c>
      <c r="X61" s="31" t="str">
        <f t="shared" si="4"/>
        <v/>
      </c>
      <c r="Y61" s="31" t="str">
        <f t="shared" si="5"/>
        <v/>
      </c>
      <c r="Z61" s="31" t="str">
        <f t="shared" si="6"/>
        <v/>
      </c>
      <c r="AA61" s="26" t="str">
        <f>IF(ISERROR(
IF(W61="","",IF(AND(W61&lt;='Cad Iniciais'!$D$6,Y61&gt;'Cad Iniciais'!$D$6),1,0))),"",IF(W61="","",IF(AND(W61&lt;='Cad Iniciais'!$D$6,Y61&gt;'Cad Iniciais'!$D$6),1,0)))</f>
        <v/>
      </c>
      <c r="AB61" s="26" t="str">
        <f>IF(ISERROR(
IF(W61="","",IF(AND(W61&lt;=('Cad Iniciais'!$D$6-1),Y61&gt;'Cad Iniciais'!$D$6-1),1,0))),"",IF(W61="","",IF(W61="","",IF(AND(W61&lt;=('Cad Iniciais'!$D$6-1),Y61&gt;'Cad Iniciais'!$D$6-1),1,0))))</f>
        <v/>
      </c>
      <c r="AC61" s="33" t="str">
        <f>IF(ISERROR(
IF(I61="Ativo","",VLOOKUP(C61,Demissões!$C$6:$E$206,3,0))),"",IF(I61="Ativo","",VLOOKUP(C61,Demissões!$C$6:$E$206,3,0)))</f>
        <v/>
      </c>
      <c r="AG61" s="18" t="str">
        <f>IF(ISERROR(
IF('Cad de Cargos'!C69="","",'Cad de Cargos'!C69)),"",IF('Cad de Cargos'!C69="","",'Cad de Cargos'!C69))</f>
        <v/>
      </c>
      <c r="AI61" s="29"/>
      <c r="AJ61" s="116" t="str">
        <f>IF(C61="","",COUNTIF(Absenteismo!$D$6:$D$1005,'Cad de Funcionários'!C61))</f>
        <v/>
      </c>
      <c r="AK61" s="116" t="str">
        <f>IF($C61="","",COUNTIFS(Absenteismo!$D$6:$D$1005,'Cad de Funcionários'!$C61,Absenteismo!$E$6:$E$1005,"Sim"))</f>
        <v/>
      </c>
      <c r="AL61" s="116" t="str">
        <f>IF($C61="","",COUNTIFS(Absenteismo!$D$6:$D$1005,'Cad de Funcionários'!$C61,Absenteismo!$E$6:$E$1005,"Não"))</f>
        <v/>
      </c>
      <c r="AM61" s="116" t="str">
        <f>IF($C61="","",COUNTIFS(Absenteismo!$D$6:$D$1005,'Cad de Funcionários'!$C61,Absenteismo!$E$6:$E$1005,"Sim",Absenteismo!$F$6:$F$1005,"Sim"))</f>
        <v/>
      </c>
      <c r="AN61" s="116" t="str">
        <f>IF($C61="","",COUNTIFS(Absenteismo!$D$6:$D$1005,'Cad de Funcionários'!$C61,Absenteismo!$E$6:$E$1005,"Sim",Absenteismo!$F$6:$F$1005,"Não"))</f>
        <v/>
      </c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26"/>
    </row>
    <row r="62" spans="1:52" s="18" customFormat="1" ht="15" x14ac:dyDescent="0.25">
      <c r="A62" s="91"/>
      <c r="C62" s="47"/>
      <c r="D62" s="47"/>
      <c r="E62" s="47"/>
      <c r="F62" s="47"/>
      <c r="G62" s="47"/>
      <c r="H62" s="57"/>
      <c r="I62" s="57" t="s">
        <v>184</v>
      </c>
      <c r="J62" s="114" t="str">
        <f t="shared" si="9"/>
        <v/>
      </c>
      <c r="L62" s="18" t="str">
        <f>IF(ISERROR(
IF(G62="","",VLOOKUP(C62,Promoções!$C$6:$F$2006,4,0))),G62,IF(G62="","",VLOOKUP(C62,Promoções!$C$6:$F$2006,4,0)))</f>
        <v/>
      </c>
      <c r="M62" s="18" t="str">
        <f>IF(ISERROR(
IF(L62="","",VLOOKUP(L62,'Cad de Cargos'!$C$7:$D$207,2,0))),"",IF(L62="","",VLOOKUP(L62,'Cad de Cargos'!$C$7:$D$207,2,0)))</f>
        <v/>
      </c>
      <c r="N62" s="28" t="str">
        <f t="shared" ca="1" si="0"/>
        <v/>
      </c>
      <c r="O62" s="32" t="str">
        <f t="shared" ca="1" si="7"/>
        <v/>
      </c>
      <c r="P62" s="32" t="str">
        <f>IF(ISERROR(
IF(W62="","",IF(AND(W62&lt;='Cad Iniciais'!$D$6,Y62&gt;'Cad Iniciais'!$D$6),1,0))),"",IF(W62="","",IF(AND(W62&lt;='Cad Iniciais'!$D$6,Y62&gt;'Cad Iniciais'!$D$6),1,0)))</f>
        <v/>
      </c>
      <c r="Q62" s="32" t="str">
        <f>IF(ISERROR(
IF(W62="","",IF(AND(W62&lt;=('Cad Iniciais'!$D$6-1),Y62&gt;'Cad Iniciais'!$D$6-1),1,0))),"",IF(W62="","",IF(W62="","",IF(AND(W62&lt;=('Cad Iniciais'!$D$6-1),Y62&gt;'Cad Iniciais'!$D$6-1),1,0))))</f>
        <v/>
      </c>
      <c r="R62" s="26" t="str">
        <f t="shared" ca="1" si="1"/>
        <v/>
      </c>
      <c r="S62" s="26" t="str">
        <f t="shared" ca="1" si="2"/>
        <v/>
      </c>
      <c r="T62" s="26" t="str">
        <f t="shared" ca="1" si="8"/>
        <v/>
      </c>
      <c r="U62" s="26" t="str">
        <f>IF(ISERROR(
IF(H62="","",IF(YEAR(H62)&lt;='Cad Iniciais'!$D$6,"SIM",""))),"",IF(H62="","",IF(YEAR(H62)&lt;='Cad Iniciais'!$D$6,"SIM","")))</f>
        <v/>
      </c>
      <c r="V62" s="26" t="str">
        <f ca="1">IF(ISERROR(
IF(H62="","",IF(AND(YEAR(H62)='Cad Iniciais'!$D$6,I62="Ativo",TODAY()-H62&gt;90),"SIM",IF(AND(YEAR(H62)='Cad Iniciais'!$D$6,I62-H62&gt;90),"SIM","")))),"",IF(H62="","",IF(AND(YEAR(H62)='Cad Iniciais'!$D$6,I62="Ativo",TODAY()-H62&gt;90),"SIM",IF(AND(YEAR(H62)='Cad Iniciais'!$D$6,I62-H62&gt;90),"SIM",""))))</f>
        <v/>
      </c>
      <c r="W62" s="31" t="str">
        <f t="shared" si="3"/>
        <v/>
      </c>
      <c r="X62" s="31" t="str">
        <f t="shared" si="4"/>
        <v/>
      </c>
      <c r="Y62" s="31" t="str">
        <f t="shared" si="5"/>
        <v/>
      </c>
      <c r="Z62" s="31" t="str">
        <f t="shared" si="6"/>
        <v/>
      </c>
      <c r="AA62" s="26" t="str">
        <f>IF(ISERROR(
IF(W62="","",IF(AND(W62&lt;='Cad Iniciais'!$D$6,Y62&gt;'Cad Iniciais'!$D$6),1,0))),"",IF(W62="","",IF(AND(W62&lt;='Cad Iniciais'!$D$6,Y62&gt;'Cad Iniciais'!$D$6),1,0)))</f>
        <v/>
      </c>
      <c r="AB62" s="26" t="str">
        <f>IF(ISERROR(
IF(W62="","",IF(AND(W62&lt;=('Cad Iniciais'!$D$6-1),Y62&gt;'Cad Iniciais'!$D$6-1),1,0))),"",IF(W62="","",IF(W62="","",IF(AND(W62&lt;=('Cad Iniciais'!$D$6-1),Y62&gt;'Cad Iniciais'!$D$6-1),1,0))))</f>
        <v/>
      </c>
      <c r="AC62" s="33" t="str">
        <f>IF(ISERROR(
IF(I62="Ativo","",VLOOKUP(C62,Demissões!$C$6:$E$206,3,0))),"",IF(I62="Ativo","",VLOOKUP(C62,Demissões!$C$6:$E$206,3,0)))</f>
        <v/>
      </c>
      <c r="AG62" s="18" t="str">
        <f>IF(ISERROR(
IF('Cad de Cargos'!C70="","",'Cad de Cargos'!C70)),"",IF('Cad de Cargos'!C70="","",'Cad de Cargos'!C70))</f>
        <v/>
      </c>
      <c r="AI62" s="29"/>
      <c r="AJ62" s="116" t="str">
        <f>IF(C62="","",COUNTIF(Absenteismo!$D$6:$D$1005,'Cad de Funcionários'!C62))</f>
        <v/>
      </c>
      <c r="AK62" s="116" t="str">
        <f>IF($C62="","",COUNTIFS(Absenteismo!$D$6:$D$1005,'Cad de Funcionários'!$C62,Absenteismo!$E$6:$E$1005,"Sim"))</f>
        <v/>
      </c>
      <c r="AL62" s="116" t="str">
        <f>IF($C62="","",COUNTIFS(Absenteismo!$D$6:$D$1005,'Cad de Funcionários'!$C62,Absenteismo!$E$6:$E$1005,"Não"))</f>
        <v/>
      </c>
      <c r="AM62" s="116" t="str">
        <f>IF($C62="","",COUNTIFS(Absenteismo!$D$6:$D$1005,'Cad de Funcionários'!$C62,Absenteismo!$E$6:$E$1005,"Sim",Absenteismo!$F$6:$F$1005,"Sim"))</f>
        <v/>
      </c>
      <c r="AN62" s="116" t="str">
        <f>IF($C62="","",COUNTIFS(Absenteismo!$D$6:$D$1005,'Cad de Funcionários'!$C62,Absenteismo!$E$6:$E$1005,"Sim",Absenteismo!$F$6:$F$1005,"Não"))</f>
        <v/>
      </c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26"/>
    </row>
    <row r="63" spans="1:52" s="18" customFormat="1" ht="15" x14ac:dyDescent="0.25">
      <c r="A63" s="91"/>
      <c r="C63" s="47"/>
      <c r="D63" s="47"/>
      <c r="E63" s="47"/>
      <c r="F63" s="47"/>
      <c r="G63" s="47"/>
      <c r="H63" s="57"/>
      <c r="I63" s="57" t="s">
        <v>184</v>
      </c>
      <c r="J63" s="114" t="str">
        <f t="shared" si="9"/>
        <v/>
      </c>
      <c r="L63" s="18" t="str">
        <f>IF(ISERROR(
IF(G63="","",VLOOKUP(C63,Promoções!$C$6:$F$2006,4,0))),G63,IF(G63="","",VLOOKUP(C63,Promoções!$C$6:$F$2006,4,0)))</f>
        <v/>
      </c>
      <c r="M63" s="18" t="str">
        <f>IF(ISERROR(
IF(L63="","",VLOOKUP(L63,'Cad de Cargos'!$C$7:$D$207,2,0))),"",IF(L63="","",VLOOKUP(L63,'Cad de Cargos'!$C$7:$D$207,2,0)))</f>
        <v/>
      </c>
      <c r="N63" s="28" t="str">
        <f t="shared" ca="1" si="0"/>
        <v/>
      </c>
      <c r="O63" s="32" t="str">
        <f t="shared" ca="1" si="7"/>
        <v/>
      </c>
      <c r="P63" s="32" t="str">
        <f>IF(ISERROR(
IF(W63="","",IF(AND(W63&lt;='Cad Iniciais'!$D$6,Y63&gt;'Cad Iniciais'!$D$6),1,0))),"",IF(W63="","",IF(AND(W63&lt;='Cad Iniciais'!$D$6,Y63&gt;'Cad Iniciais'!$D$6),1,0)))</f>
        <v/>
      </c>
      <c r="Q63" s="32" t="str">
        <f>IF(ISERROR(
IF(W63="","",IF(AND(W63&lt;=('Cad Iniciais'!$D$6-1),Y63&gt;'Cad Iniciais'!$D$6-1),1,0))),"",IF(W63="","",IF(W63="","",IF(AND(W63&lt;=('Cad Iniciais'!$D$6-1),Y63&gt;'Cad Iniciais'!$D$6-1),1,0))))</f>
        <v/>
      </c>
      <c r="R63" s="26" t="str">
        <f t="shared" ca="1" si="1"/>
        <v/>
      </c>
      <c r="S63" s="26" t="str">
        <f t="shared" ca="1" si="2"/>
        <v/>
      </c>
      <c r="T63" s="26" t="str">
        <f t="shared" ca="1" si="8"/>
        <v/>
      </c>
      <c r="U63" s="26" t="str">
        <f>IF(ISERROR(
IF(H63="","",IF(YEAR(H63)&lt;='Cad Iniciais'!$D$6,"SIM",""))),"",IF(H63="","",IF(YEAR(H63)&lt;='Cad Iniciais'!$D$6,"SIM","")))</f>
        <v/>
      </c>
      <c r="V63" s="26" t="str">
        <f ca="1">IF(ISERROR(
IF(H63="","",IF(AND(YEAR(H63)='Cad Iniciais'!$D$6,I63="Ativo",TODAY()-H63&gt;90),"SIM",IF(AND(YEAR(H63)='Cad Iniciais'!$D$6,I63-H63&gt;90),"SIM","")))),"",IF(H63="","",IF(AND(YEAR(H63)='Cad Iniciais'!$D$6,I63="Ativo",TODAY()-H63&gt;90),"SIM",IF(AND(YEAR(H63)='Cad Iniciais'!$D$6,I63-H63&gt;90),"SIM",""))))</f>
        <v/>
      </c>
      <c r="W63" s="31" t="str">
        <f t="shared" si="3"/>
        <v/>
      </c>
      <c r="X63" s="31" t="str">
        <f t="shared" si="4"/>
        <v/>
      </c>
      <c r="Y63" s="31" t="str">
        <f t="shared" si="5"/>
        <v/>
      </c>
      <c r="Z63" s="31" t="str">
        <f t="shared" si="6"/>
        <v/>
      </c>
      <c r="AA63" s="26" t="str">
        <f>IF(ISERROR(
IF(W63="","",IF(AND(W63&lt;='Cad Iniciais'!$D$6,Y63&gt;'Cad Iniciais'!$D$6),1,0))),"",IF(W63="","",IF(AND(W63&lt;='Cad Iniciais'!$D$6,Y63&gt;'Cad Iniciais'!$D$6),1,0)))</f>
        <v/>
      </c>
      <c r="AB63" s="26" t="str">
        <f>IF(ISERROR(
IF(W63="","",IF(AND(W63&lt;=('Cad Iniciais'!$D$6-1),Y63&gt;'Cad Iniciais'!$D$6-1),1,0))),"",IF(W63="","",IF(W63="","",IF(AND(W63&lt;=('Cad Iniciais'!$D$6-1),Y63&gt;'Cad Iniciais'!$D$6-1),1,0))))</f>
        <v/>
      </c>
      <c r="AC63" s="33" t="str">
        <f>IF(ISERROR(
IF(I63="Ativo","",VLOOKUP(C63,Demissões!$C$6:$E$206,3,0))),"",IF(I63="Ativo","",VLOOKUP(C63,Demissões!$C$6:$E$206,3,0)))</f>
        <v/>
      </c>
      <c r="AG63" s="18" t="str">
        <f>IF(ISERROR(
IF('Cad de Cargos'!C71="","",'Cad de Cargos'!C71)),"",IF('Cad de Cargos'!C71="","",'Cad de Cargos'!C71))</f>
        <v/>
      </c>
      <c r="AI63" s="29"/>
      <c r="AJ63" s="116" t="str">
        <f>IF(C63="","",COUNTIF(Absenteismo!$D$6:$D$1005,'Cad de Funcionários'!C63))</f>
        <v/>
      </c>
      <c r="AK63" s="116" t="str">
        <f>IF($C63="","",COUNTIFS(Absenteismo!$D$6:$D$1005,'Cad de Funcionários'!$C63,Absenteismo!$E$6:$E$1005,"Sim"))</f>
        <v/>
      </c>
      <c r="AL63" s="116" t="str">
        <f>IF($C63="","",COUNTIFS(Absenteismo!$D$6:$D$1005,'Cad de Funcionários'!$C63,Absenteismo!$E$6:$E$1005,"Não"))</f>
        <v/>
      </c>
      <c r="AM63" s="116" t="str">
        <f>IF($C63="","",COUNTIFS(Absenteismo!$D$6:$D$1005,'Cad de Funcionários'!$C63,Absenteismo!$E$6:$E$1005,"Sim",Absenteismo!$F$6:$F$1005,"Sim"))</f>
        <v/>
      </c>
      <c r="AN63" s="116" t="str">
        <f>IF($C63="","",COUNTIFS(Absenteismo!$D$6:$D$1005,'Cad de Funcionários'!$C63,Absenteismo!$E$6:$E$1005,"Sim",Absenteismo!$F$6:$F$1005,"Não"))</f>
        <v/>
      </c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26"/>
    </row>
    <row r="64" spans="1:52" s="18" customFormat="1" ht="15" x14ac:dyDescent="0.25">
      <c r="A64" s="91"/>
      <c r="C64" s="47"/>
      <c r="D64" s="47"/>
      <c r="E64" s="47"/>
      <c r="F64" s="47"/>
      <c r="G64" s="47"/>
      <c r="H64" s="57"/>
      <c r="I64" s="57" t="s">
        <v>184</v>
      </c>
      <c r="J64" s="114" t="str">
        <f t="shared" si="9"/>
        <v/>
      </c>
      <c r="L64" s="18" t="str">
        <f>IF(ISERROR(
IF(G64="","",VLOOKUP(C64,Promoções!$C$6:$F$2006,4,0))),G64,IF(G64="","",VLOOKUP(C64,Promoções!$C$6:$F$2006,4,0)))</f>
        <v/>
      </c>
      <c r="M64" s="18" t="str">
        <f>IF(ISERROR(
IF(L64="","",VLOOKUP(L64,'Cad de Cargos'!$C$7:$D$207,2,0))),"",IF(L64="","",VLOOKUP(L64,'Cad de Cargos'!$C$7:$D$207,2,0)))</f>
        <v/>
      </c>
      <c r="N64" s="28" t="str">
        <f t="shared" ca="1" si="0"/>
        <v/>
      </c>
      <c r="O64" s="32" t="str">
        <f t="shared" ca="1" si="7"/>
        <v/>
      </c>
      <c r="P64" s="32" t="str">
        <f>IF(ISERROR(
IF(W64="","",IF(AND(W64&lt;='Cad Iniciais'!$D$6,Y64&gt;'Cad Iniciais'!$D$6),1,0))),"",IF(W64="","",IF(AND(W64&lt;='Cad Iniciais'!$D$6,Y64&gt;'Cad Iniciais'!$D$6),1,0)))</f>
        <v/>
      </c>
      <c r="Q64" s="32" t="str">
        <f>IF(ISERROR(
IF(W64="","",IF(AND(W64&lt;=('Cad Iniciais'!$D$6-1),Y64&gt;'Cad Iniciais'!$D$6-1),1,0))),"",IF(W64="","",IF(W64="","",IF(AND(W64&lt;=('Cad Iniciais'!$D$6-1),Y64&gt;'Cad Iniciais'!$D$6-1),1,0))))</f>
        <v/>
      </c>
      <c r="R64" s="26" t="str">
        <f t="shared" ca="1" si="1"/>
        <v/>
      </c>
      <c r="S64" s="26" t="str">
        <f t="shared" ca="1" si="2"/>
        <v/>
      </c>
      <c r="T64" s="26" t="str">
        <f t="shared" ca="1" si="8"/>
        <v/>
      </c>
      <c r="U64" s="26" t="str">
        <f>IF(ISERROR(
IF(H64="","",IF(YEAR(H64)&lt;='Cad Iniciais'!$D$6,"SIM",""))),"",IF(H64="","",IF(YEAR(H64)&lt;='Cad Iniciais'!$D$6,"SIM","")))</f>
        <v/>
      </c>
      <c r="V64" s="26" t="str">
        <f ca="1">IF(ISERROR(
IF(H64="","",IF(AND(YEAR(H64)='Cad Iniciais'!$D$6,I64="Ativo",TODAY()-H64&gt;90),"SIM",IF(AND(YEAR(H64)='Cad Iniciais'!$D$6,I64-H64&gt;90),"SIM","")))),"",IF(H64="","",IF(AND(YEAR(H64)='Cad Iniciais'!$D$6,I64="Ativo",TODAY()-H64&gt;90),"SIM",IF(AND(YEAR(H64)='Cad Iniciais'!$D$6,I64-H64&gt;90),"SIM",""))))</f>
        <v/>
      </c>
      <c r="W64" s="31" t="str">
        <f t="shared" si="3"/>
        <v/>
      </c>
      <c r="X64" s="31" t="str">
        <f t="shared" si="4"/>
        <v/>
      </c>
      <c r="Y64" s="31" t="str">
        <f t="shared" si="5"/>
        <v/>
      </c>
      <c r="Z64" s="31" t="str">
        <f t="shared" si="6"/>
        <v/>
      </c>
      <c r="AA64" s="26" t="str">
        <f>IF(ISERROR(
IF(W64="","",IF(AND(W64&lt;='Cad Iniciais'!$D$6,Y64&gt;'Cad Iniciais'!$D$6),1,0))),"",IF(W64="","",IF(AND(W64&lt;='Cad Iniciais'!$D$6,Y64&gt;'Cad Iniciais'!$D$6),1,0)))</f>
        <v/>
      </c>
      <c r="AB64" s="26" t="str">
        <f>IF(ISERROR(
IF(W64="","",IF(AND(W64&lt;=('Cad Iniciais'!$D$6-1),Y64&gt;'Cad Iniciais'!$D$6-1),1,0))),"",IF(W64="","",IF(W64="","",IF(AND(W64&lt;=('Cad Iniciais'!$D$6-1),Y64&gt;'Cad Iniciais'!$D$6-1),1,0))))</f>
        <v/>
      </c>
      <c r="AC64" s="33" t="str">
        <f>IF(ISERROR(
IF(I64="Ativo","",VLOOKUP(C64,Demissões!$C$6:$E$206,3,0))),"",IF(I64="Ativo","",VLOOKUP(C64,Demissões!$C$6:$E$206,3,0)))</f>
        <v/>
      </c>
      <c r="AG64" s="18" t="str">
        <f>IF(ISERROR(
IF('Cad de Cargos'!C72="","",'Cad de Cargos'!C72)),"",IF('Cad de Cargos'!C72="","",'Cad de Cargos'!C72))</f>
        <v/>
      </c>
      <c r="AI64" s="29"/>
      <c r="AJ64" s="116" t="str">
        <f>IF(C64="","",COUNTIF(Absenteismo!$D$6:$D$1005,'Cad de Funcionários'!C64))</f>
        <v/>
      </c>
      <c r="AK64" s="116" t="str">
        <f>IF($C64="","",COUNTIFS(Absenteismo!$D$6:$D$1005,'Cad de Funcionários'!$C64,Absenteismo!$E$6:$E$1005,"Sim"))</f>
        <v/>
      </c>
      <c r="AL64" s="116" t="str">
        <f>IF($C64="","",COUNTIFS(Absenteismo!$D$6:$D$1005,'Cad de Funcionários'!$C64,Absenteismo!$E$6:$E$1005,"Não"))</f>
        <v/>
      </c>
      <c r="AM64" s="116" t="str">
        <f>IF($C64="","",COUNTIFS(Absenteismo!$D$6:$D$1005,'Cad de Funcionários'!$C64,Absenteismo!$E$6:$E$1005,"Sim",Absenteismo!$F$6:$F$1005,"Sim"))</f>
        <v/>
      </c>
      <c r="AN64" s="116" t="str">
        <f>IF($C64="","",COUNTIFS(Absenteismo!$D$6:$D$1005,'Cad de Funcionários'!$C64,Absenteismo!$E$6:$E$1005,"Sim",Absenteismo!$F$6:$F$1005,"Não"))</f>
        <v/>
      </c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26"/>
    </row>
    <row r="65" spans="1:52" s="18" customFormat="1" ht="15" x14ac:dyDescent="0.25">
      <c r="A65" s="91"/>
      <c r="C65" s="47"/>
      <c r="D65" s="47"/>
      <c r="E65" s="47"/>
      <c r="F65" s="47"/>
      <c r="G65" s="47"/>
      <c r="H65" s="57"/>
      <c r="I65" s="57" t="s">
        <v>184</v>
      </c>
      <c r="J65" s="114" t="str">
        <f t="shared" si="9"/>
        <v/>
      </c>
      <c r="L65" s="18" t="str">
        <f>IF(ISERROR(
IF(G65="","",VLOOKUP(C65,Promoções!$C$6:$F$2006,4,0))),G65,IF(G65="","",VLOOKUP(C65,Promoções!$C$6:$F$2006,4,0)))</f>
        <v/>
      </c>
      <c r="M65" s="18" t="str">
        <f>IF(ISERROR(
IF(L65="","",VLOOKUP(L65,'Cad de Cargos'!$C$7:$D$207,2,0))),"",IF(L65="","",VLOOKUP(L65,'Cad de Cargos'!$C$7:$D$207,2,0)))</f>
        <v/>
      </c>
      <c r="N65" s="28" t="str">
        <f t="shared" ca="1" si="0"/>
        <v/>
      </c>
      <c r="O65" s="32" t="str">
        <f t="shared" ca="1" si="7"/>
        <v/>
      </c>
      <c r="P65" s="32" t="str">
        <f>IF(ISERROR(
IF(W65="","",IF(AND(W65&lt;='Cad Iniciais'!$D$6,Y65&gt;'Cad Iniciais'!$D$6),1,0))),"",IF(W65="","",IF(AND(W65&lt;='Cad Iniciais'!$D$6,Y65&gt;'Cad Iniciais'!$D$6),1,0)))</f>
        <v/>
      </c>
      <c r="Q65" s="32" t="str">
        <f>IF(ISERROR(
IF(W65="","",IF(AND(W65&lt;=('Cad Iniciais'!$D$6-1),Y65&gt;'Cad Iniciais'!$D$6-1),1,0))),"",IF(W65="","",IF(W65="","",IF(AND(W65&lt;=('Cad Iniciais'!$D$6-1),Y65&gt;'Cad Iniciais'!$D$6-1),1,0))))</f>
        <v/>
      </c>
      <c r="R65" s="26" t="str">
        <f t="shared" ca="1" si="1"/>
        <v/>
      </c>
      <c r="S65" s="26" t="str">
        <f t="shared" ca="1" si="2"/>
        <v/>
      </c>
      <c r="T65" s="26" t="str">
        <f t="shared" ca="1" si="8"/>
        <v/>
      </c>
      <c r="U65" s="26" t="str">
        <f>IF(ISERROR(
IF(H65="","",IF(YEAR(H65)&lt;='Cad Iniciais'!$D$6,"SIM",""))),"",IF(H65="","",IF(YEAR(H65)&lt;='Cad Iniciais'!$D$6,"SIM","")))</f>
        <v/>
      </c>
      <c r="V65" s="26" t="str">
        <f ca="1">IF(ISERROR(
IF(H65="","",IF(AND(YEAR(H65)='Cad Iniciais'!$D$6,I65="Ativo",TODAY()-H65&gt;90),"SIM",IF(AND(YEAR(H65)='Cad Iniciais'!$D$6,I65-H65&gt;90),"SIM","")))),"",IF(H65="","",IF(AND(YEAR(H65)='Cad Iniciais'!$D$6,I65="Ativo",TODAY()-H65&gt;90),"SIM",IF(AND(YEAR(H65)='Cad Iniciais'!$D$6,I65-H65&gt;90),"SIM",""))))</f>
        <v/>
      </c>
      <c r="W65" s="31" t="str">
        <f t="shared" si="3"/>
        <v/>
      </c>
      <c r="X65" s="31" t="str">
        <f t="shared" si="4"/>
        <v/>
      </c>
      <c r="Y65" s="31" t="str">
        <f t="shared" si="5"/>
        <v/>
      </c>
      <c r="Z65" s="31" t="str">
        <f t="shared" si="6"/>
        <v/>
      </c>
      <c r="AA65" s="26" t="str">
        <f>IF(ISERROR(
IF(W65="","",IF(AND(W65&lt;='Cad Iniciais'!$D$6,Y65&gt;'Cad Iniciais'!$D$6),1,0))),"",IF(W65="","",IF(AND(W65&lt;='Cad Iniciais'!$D$6,Y65&gt;'Cad Iniciais'!$D$6),1,0)))</f>
        <v/>
      </c>
      <c r="AB65" s="26" t="str">
        <f>IF(ISERROR(
IF(W65="","",IF(AND(W65&lt;=('Cad Iniciais'!$D$6-1),Y65&gt;'Cad Iniciais'!$D$6-1),1,0))),"",IF(W65="","",IF(W65="","",IF(AND(W65&lt;=('Cad Iniciais'!$D$6-1),Y65&gt;'Cad Iniciais'!$D$6-1),1,0))))</f>
        <v/>
      </c>
      <c r="AC65" s="33" t="str">
        <f>IF(ISERROR(
IF(I65="Ativo","",VLOOKUP(C65,Demissões!$C$6:$E$206,3,0))),"",IF(I65="Ativo","",VLOOKUP(C65,Demissões!$C$6:$E$206,3,0)))</f>
        <v/>
      </c>
      <c r="AG65" s="18" t="str">
        <f>IF(ISERROR(
IF('Cad de Cargos'!C73="","",'Cad de Cargos'!C73)),"",IF('Cad de Cargos'!C73="","",'Cad de Cargos'!C73))</f>
        <v/>
      </c>
      <c r="AI65" s="29"/>
      <c r="AJ65" s="116" t="str">
        <f>IF(C65="","",COUNTIF(Absenteismo!$D$6:$D$1005,'Cad de Funcionários'!C65))</f>
        <v/>
      </c>
      <c r="AK65" s="116" t="str">
        <f>IF($C65="","",COUNTIFS(Absenteismo!$D$6:$D$1005,'Cad de Funcionários'!$C65,Absenteismo!$E$6:$E$1005,"Sim"))</f>
        <v/>
      </c>
      <c r="AL65" s="116" t="str">
        <f>IF($C65="","",COUNTIFS(Absenteismo!$D$6:$D$1005,'Cad de Funcionários'!$C65,Absenteismo!$E$6:$E$1005,"Não"))</f>
        <v/>
      </c>
      <c r="AM65" s="116" t="str">
        <f>IF($C65="","",COUNTIFS(Absenteismo!$D$6:$D$1005,'Cad de Funcionários'!$C65,Absenteismo!$E$6:$E$1005,"Sim",Absenteismo!$F$6:$F$1005,"Sim"))</f>
        <v/>
      </c>
      <c r="AN65" s="116" t="str">
        <f>IF($C65="","",COUNTIFS(Absenteismo!$D$6:$D$1005,'Cad de Funcionários'!$C65,Absenteismo!$E$6:$E$1005,"Sim",Absenteismo!$F$6:$F$1005,"Não"))</f>
        <v/>
      </c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26"/>
    </row>
    <row r="66" spans="1:52" s="18" customFormat="1" ht="15" x14ac:dyDescent="0.25">
      <c r="A66" s="91"/>
      <c r="C66" s="47"/>
      <c r="D66" s="47"/>
      <c r="E66" s="47"/>
      <c r="F66" s="47"/>
      <c r="G66" s="47"/>
      <c r="H66" s="57"/>
      <c r="I66" s="57" t="s">
        <v>184</v>
      </c>
      <c r="J66" s="114" t="str">
        <f t="shared" si="9"/>
        <v/>
      </c>
      <c r="L66" s="18" t="str">
        <f>IF(ISERROR(
IF(G66="","",VLOOKUP(C66,Promoções!$C$6:$F$2006,4,0))),G66,IF(G66="","",VLOOKUP(C66,Promoções!$C$6:$F$2006,4,0)))</f>
        <v/>
      </c>
      <c r="M66" s="18" t="str">
        <f>IF(ISERROR(
IF(L66="","",VLOOKUP(L66,'Cad de Cargos'!$C$7:$D$207,2,0))),"",IF(L66="","",VLOOKUP(L66,'Cad de Cargos'!$C$7:$D$207,2,0)))</f>
        <v/>
      </c>
      <c r="N66" s="28" t="str">
        <f t="shared" ca="1" si="0"/>
        <v/>
      </c>
      <c r="O66" s="32" t="str">
        <f t="shared" ca="1" si="7"/>
        <v/>
      </c>
      <c r="P66" s="32" t="str">
        <f>IF(ISERROR(
IF(W66="","",IF(AND(W66&lt;='Cad Iniciais'!$D$6,Y66&gt;'Cad Iniciais'!$D$6),1,0))),"",IF(W66="","",IF(AND(W66&lt;='Cad Iniciais'!$D$6,Y66&gt;'Cad Iniciais'!$D$6),1,0)))</f>
        <v/>
      </c>
      <c r="Q66" s="32" t="str">
        <f>IF(ISERROR(
IF(W66="","",IF(AND(W66&lt;=('Cad Iniciais'!$D$6-1),Y66&gt;'Cad Iniciais'!$D$6-1),1,0))),"",IF(W66="","",IF(W66="","",IF(AND(W66&lt;=('Cad Iniciais'!$D$6-1),Y66&gt;'Cad Iniciais'!$D$6-1),1,0))))</f>
        <v/>
      </c>
      <c r="R66" s="26" t="str">
        <f t="shared" ca="1" si="1"/>
        <v/>
      </c>
      <c r="S66" s="26" t="str">
        <f t="shared" ca="1" si="2"/>
        <v/>
      </c>
      <c r="T66" s="26" t="str">
        <f t="shared" ca="1" si="8"/>
        <v/>
      </c>
      <c r="U66" s="26" t="str">
        <f>IF(ISERROR(
IF(H66="","",IF(YEAR(H66)&lt;='Cad Iniciais'!$D$6,"SIM",""))),"",IF(H66="","",IF(YEAR(H66)&lt;='Cad Iniciais'!$D$6,"SIM","")))</f>
        <v/>
      </c>
      <c r="V66" s="26" t="str">
        <f ca="1">IF(ISERROR(
IF(H66="","",IF(AND(YEAR(H66)='Cad Iniciais'!$D$6,I66="Ativo",TODAY()-H66&gt;90),"SIM",IF(AND(YEAR(H66)='Cad Iniciais'!$D$6,I66-H66&gt;90),"SIM","")))),"",IF(H66="","",IF(AND(YEAR(H66)='Cad Iniciais'!$D$6,I66="Ativo",TODAY()-H66&gt;90),"SIM",IF(AND(YEAR(H66)='Cad Iniciais'!$D$6,I66-H66&gt;90),"SIM",""))))</f>
        <v/>
      </c>
      <c r="W66" s="31" t="str">
        <f t="shared" si="3"/>
        <v/>
      </c>
      <c r="X66" s="31" t="str">
        <f t="shared" si="4"/>
        <v/>
      </c>
      <c r="Y66" s="31" t="str">
        <f t="shared" si="5"/>
        <v/>
      </c>
      <c r="Z66" s="31" t="str">
        <f t="shared" si="6"/>
        <v/>
      </c>
      <c r="AA66" s="26" t="str">
        <f>IF(ISERROR(
IF(W66="","",IF(AND(W66&lt;='Cad Iniciais'!$D$6,Y66&gt;'Cad Iniciais'!$D$6),1,0))),"",IF(W66="","",IF(AND(W66&lt;='Cad Iniciais'!$D$6,Y66&gt;'Cad Iniciais'!$D$6),1,0)))</f>
        <v/>
      </c>
      <c r="AB66" s="26" t="str">
        <f>IF(ISERROR(
IF(W66="","",IF(AND(W66&lt;=('Cad Iniciais'!$D$6-1),Y66&gt;'Cad Iniciais'!$D$6-1),1,0))),"",IF(W66="","",IF(W66="","",IF(AND(W66&lt;=('Cad Iniciais'!$D$6-1),Y66&gt;'Cad Iniciais'!$D$6-1),1,0))))</f>
        <v/>
      </c>
      <c r="AC66" s="33" t="str">
        <f>IF(ISERROR(
IF(I66="Ativo","",VLOOKUP(C66,Demissões!$C$6:$E$206,3,0))),"",IF(I66="Ativo","",VLOOKUP(C66,Demissões!$C$6:$E$206,3,0)))</f>
        <v/>
      </c>
      <c r="AG66" s="18" t="str">
        <f>IF(ISERROR(
IF('Cad de Cargos'!C74="","",'Cad de Cargos'!C74)),"",IF('Cad de Cargos'!C74="","",'Cad de Cargos'!C74))</f>
        <v/>
      </c>
      <c r="AI66" s="29"/>
      <c r="AJ66" s="116" t="str">
        <f>IF(C66="","",COUNTIF(Absenteismo!$D$6:$D$1005,'Cad de Funcionários'!C66))</f>
        <v/>
      </c>
      <c r="AK66" s="116" t="str">
        <f>IF($C66="","",COUNTIFS(Absenteismo!$D$6:$D$1005,'Cad de Funcionários'!$C66,Absenteismo!$E$6:$E$1005,"Sim"))</f>
        <v/>
      </c>
      <c r="AL66" s="116" t="str">
        <f>IF($C66="","",COUNTIFS(Absenteismo!$D$6:$D$1005,'Cad de Funcionários'!$C66,Absenteismo!$E$6:$E$1005,"Não"))</f>
        <v/>
      </c>
      <c r="AM66" s="116" t="str">
        <f>IF($C66="","",COUNTIFS(Absenteismo!$D$6:$D$1005,'Cad de Funcionários'!$C66,Absenteismo!$E$6:$E$1005,"Sim",Absenteismo!$F$6:$F$1005,"Sim"))</f>
        <v/>
      </c>
      <c r="AN66" s="116" t="str">
        <f>IF($C66="","",COUNTIFS(Absenteismo!$D$6:$D$1005,'Cad de Funcionários'!$C66,Absenteismo!$E$6:$E$1005,"Sim",Absenteismo!$F$6:$F$1005,"Não"))</f>
        <v/>
      </c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26"/>
    </row>
    <row r="67" spans="1:52" s="18" customFormat="1" ht="15" x14ac:dyDescent="0.25">
      <c r="A67" s="91"/>
      <c r="C67" s="47"/>
      <c r="D67" s="47"/>
      <c r="E67" s="47"/>
      <c r="F67" s="47"/>
      <c r="G67" s="47"/>
      <c r="H67" s="57"/>
      <c r="I67" s="57" t="s">
        <v>184</v>
      </c>
      <c r="J67" s="114" t="str">
        <f t="shared" si="9"/>
        <v/>
      </c>
      <c r="L67" s="18" t="str">
        <f>IF(ISERROR(
IF(G67="","",VLOOKUP(C67,Promoções!$C$6:$F$2006,4,0))),G67,IF(G67="","",VLOOKUP(C67,Promoções!$C$6:$F$2006,4,0)))</f>
        <v/>
      </c>
      <c r="M67" s="18" t="str">
        <f>IF(ISERROR(
IF(L67="","",VLOOKUP(L67,'Cad de Cargos'!$C$7:$D$207,2,0))),"",IF(L67="","",VLOOKUP(L67,'Cad de Cargos'!$C$7:$D$207,2,0)))</f>
        <v/>
      </c>
      <c r="N67" s="28" t="str">
        <f t="shared" ca="1" si="0"/>
        <v/>
      </c>
      <c r="O67" s="32" t="str">
        <f t="shared" ca="1" si="7"/>
        <v/>
      </c>
      <c r="P67" s="32" t="str">
        <f>IF(ISERROR(
IF(W67="","",IF(AND(W67&lt;='Cad Iniciais'!$D$6,Y67&gt;'Cad Iniciais'!$D$6),1,0))),"",IF(W67="","",IF(AND(W67&lt;='Cad Iniciais'!$D$6,Y67&gt;'Cad Iniciais'!$D$6),1,0)))</f>
        <v/>
      </c>
      <c r="Q67" s="32" t="str">
        <f>IF(ISERROR(
IF(W67="","",IF(AND(W67&lt;=('Cad Iniciais'!$D$6-1),Y67&gt;'Cad Iniciais'!$D$6-1),1,0))),"",IF(W67="","",IF(W67="","",IF(AND(W67&lt;=('Cad Iniciais'!$D$6-1),Y67&gt;'Cad Iniciais'!$D$6-1),1,0))))</f>
        <v/>
      </c>
      <c r="R67" s="26" t="str">
        <f t="shared" ca="1" si="1"/>
        <v/>
      </c>
      <c r="S67" s="26" t="str">
        <f t="shared" ca="1" si="2"/>
        <v/>
      </c>
      <c r="T67" s="26" t="str">
        <f t="shared" ca="1" si="8"/>
        <v/>
      </c>
      <c r="U67" s="26" t="str">
        <f>IF(ISERROR(
IF(H67="","",IF(YEAR(H67)&lt;='Cad Iniciais'!$D$6,"SIM",""))),"",IF(H67="","",IF(YEAR(H67)&lt;='Cad Iniciais'!$D$6,"SIM","")))</f>
        <v/>
      </c>
      <c r="V67" s="26" t="str">
        <f ca="1">IF(ISERROR(
IF(H67="","",IF(AND(YEAR(H67)='Cad Iniciais'!$D$6,I67="Ativo",TODAY()-H67&gt;90),"SIM",IF(AND(YEAR(H67)='Cad Iniciais'!$D$6,I67-H67&gt;90),"SIM","")))),"",IF(H67="","",IF(AND(YEAR(H67)='Cad Iniciais'!$D$6,I67="Ativo",TODAY()-H67&gt;90),"SIM",IF(AND(YEAR(H67)='Cad Iniciais'!$D$6,I67-H67&gt;90),"SIM",""))))</f>
        <v/>
      </c>
      <c r="W67" s="31" t="str">
        <f t="shared" si="3"/>
        <v/>
      </c>
      <c r="X67" s="31" t="str">
        <f t="shared" si="4"/>
        <v/>
      </c>
      <c r="Y67" s="31" t="str">
        <f t="shared" si="5"/>
        <v/>
      </c>
      <c r="Z67" s="31" t="str">
        <f t="shared" si="6"/>
        <v/>
      </c>
      <c r="AA67" s="26" t="str">
        <f>IF(ISERROR(
IF(W67="","",IF(AND(W67&lt;='Cad Iniciais'!$D$6,Y67&gt;'Cad Iniciais'!$D$6),1,0))),"",IF(W67="","",IF(AND(W67&lt;='Cad Iniciais'!$D$6,Y67&gt;'Cad Iniciais'!$D$6),1,0)))</f>
        <v/>
      </c>
      <c r="AB67" s="26" t="str">
        <f>IF(ISERROR(
IF(W67="","",IF(AND(W67&lt;=('Cad Iniciais'!$D$6-1),Y67&gt;'Cad Iniciais'!$D$6-1),1,0))),"",IF(W67="","",IF(W67="","",IF(AND(W67&lt;=('Cad Iniciais'!$D$6-1),Y67&gt;'Cad Iniciais'!$D$6-1),1,0))))</f>
        <v/>
      </c>
      <c r="AC67" s="33" t="str">
        <f>IF(ISERROR(
IF(I67="Ativo","",VLOOKUP(C67,Demissões!$C$6:$E$206,3,0))),"",IF(I67="Ativo","",VLOOKUP(C67,Demissões!$C$6:$E$206,3,0)))</f>
        <v/>
      </c>
      <c r="AG67" s="18" t="str">
        <f>IF(ISERROR(
IF('Cad de Cargos'!C75="","",'Cad de Cargos'!C75)),"",IF('Cad de Cargos'!C75="","",'Cad de Cargos'!C75))</f>
        <v/>
      </c>
      <c r="AI67" s="29"/>
      <c r="AJ67" s="116" t="str">
        <f>IF(C67="","",COUNTIF(Absenteismo!$D$6:$D$1005,'Cad de Funcionários'!C67))</f>
        <v/>
      </c>
      <c r="AK67" s="116" t="str">
        <f>IF($C67="","",COUNTIFS(Absenteismo!$D$6:$D$1005,'Cad de Funcionários'!$C67,Absenteismo!$E$6:$E$1005,"Sim"))</f>
        <v/>
      </c>
      <c r="AL67" s="116" t="str">
        <f>IF($C67="","",COUNTIFS(Absenteismo!$D$6:$D$1005,'Cad de Funcionários'!$C67,Absenteismo!$E$6:$E$1005,"Não"))</f>
        <v/>
      </c>
      <c r="AM67" s="116" t="str">
        <f>IF($C67="","",COUNTIFS(Absenteismo!$D$6:$D$1005,'Cad de Funcionários'!$C67,Absenteismo!$E$6:$E$1005,"Sim",Absenteismo!$F$6:$F$1005,"Sim"))</f>
        <v/>
      </c>
      <c r="AN67" s="116" t="str">
        <f>IF($C67="","",COUNTIFS(Absenteismo!$D$6:$D$1005,'Cad de Funcionários'!$C67,Absenteismo!$E$6:$E$1005,"Sim",Absenteismo!$F$6:$F$1005,"Não"))</f>
        <v/>
      </c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26"/>
    </row>
    <row r="68" spans="1:52" s="18" customFormat="1" ht="15" x14ac:dyDescent="0.25">
      <c r="A68" s="91"/>
      <c r="C68" s="47"/>
      <c r="D68" s="47"/>
      <c r="E68" s="47"/>
      <c r="F68" s="47"/>
      <c r="G68" s="47"/>
      <c r="H68" s="57"/>
      <c r="I68" s="57" t="s">
        <v>184</v>
      </c>
      <c r="J68" s="114" t="str">
        <f t="shared" si="9"/>
        <v/>
      </c>
      <c r="L68" s="18" t="str">
        <f>IF(ISERROR(
IF(G68="","",VLOOKUP(C68,Promoções!$C$6:$F$2006,4,0))),G68,IF(G68="","",VLOOKUP(C68,Promoções!$C$6:$F$2006,4,0)))</f>
        <v/>
      </c>
      <c r="M68" s="18" t="str">
        <f>IF(ISERROR(
IF(L68="","",VLOOKUP(L68,'Cad de Cargos'!$C$7:$D$207,2,0))),"",IF(L68="","",VLOOKUP(L68,'Cad de Cargos'!$C$7:$D$207,2,0)))</f>
        <v/>
      </c>
      <c r="N68" s="28" t="str">
        <f t="shared" ca="1" si="0"/>
        <v/>
      </c>
      <c r="O68" s="32" t="str">
        <f t="shared" ca="1" si="7"/>
        <v/>
      </c>
      <c r="P68" s="32" t="str">
        <f>IF(ISERROR(
IF(W68="","",IF(AND(W68&lt;='Cad Iniciais'!$D$6,Y68&gt;'Cad Iniciais'!$D$6),1,0))),"",IF(W68="","",IF(AND(W68&lt;='Cad Iniciais'!$D$6,Y68&gt;'Cad Iniciais'!$D$6),1,0)))</f>
        <v/>
      </c>
      <c r="Q68" s="32" t="str">
        <f>IF(ISERROR(
IF(W68="","",IF(AND(W68&lt;=('Cad Iniciais'!$D$6-1),Y68&gt;'Cad Iniciais'!$D$6-1),1,0))),"",IF(W68="","",IF(W68="","",IF(AND(W68&lt;=('Cad Iniciais'!$D$6-1),Y68&gt;'Cad Iniciais'!$D$6-1),1,0))))</f>
        <v/>
      </c>
      <c r="R68" s="26" t="str">
        <f t="shared" ca="1" si="1"/>
        <v/>
      </c>
      <c r="S68" s="26" t="str">
        <f t="shared" ca="1" si="2"/>
        <v/>
      </c>
      <c r="T68" s="26" t="str">
        <f t="shared" ca="1" si="8"/>
        <v/>
      </c>
      <c r="U68" s="26" t="str">
        <f>IF(ISERROR(
IF(H68="","",IF(YEAR(H68)&lt;='Cad Iniciais'!$D$6,"SIM",""))),"",IF(H68="","",IF(YEAR(H68)&lt;='Cad Iniciais'!$D$6,"SIM","")))</f>
        <v/>
      </c>
      <c r="V68" s="26" t="str">
        <f ca="1">IF(ISERROR(
IF(H68="","",IF(AND(YEAR(H68)='Cad Iniciais'!$D$6,I68="Ativo",TODAY()-H68&gt;90),"SIM",IF(AND(YEAR(H68)='Cad Iniciais'!$D$6,I68-H68&gt;90),"SIM","")))),"",IF(H68="","",IF(AND(YEAR(H68)='Cad Iniciais'!$D$6,I68="Ativo",TODAY()-H68&gt;90),"SIM",IF(AND(YEAR(H68)='Cad Iniciais'!$D$6,I68-H68&gt;90),"SIM",""))))</f>
        <v/>
      </c>
      <c r="W68" s="31" t="str">
        <f t="shared" si="3"/>
        <v/>
      </c>
      <c r="X68" s="31" t="str">
        <f t="shared" si="4"/>
        <v/>
      </c>
      <c r="Y68" s="31" t="str">
        <f t="shared" si="5"/>
        <v/>
      </c>
      <c r="Z68" s="31" t="str">
        <f t="shared" si="6"/>
        <v/>
      </c>
      <c r="AA68" s="26" t="str">
        <f>IF(ISERROR(
IF(W68="","",IF(AND(W68&lt;='Cad Iniciais'!$D$6,Y68&gt;'Cad Iniciais'!$D$6),1,0))),"",IF(W68="","",IF(AND(W68&lt;='Cad Iniciais'!$D$6,Y68&gt;'Cad Iniciais'!$D$6),1,0)))</f>
        <v/>
      </c>
      <c r="AB68" s="26" t="str">
        <f>IF(ISERROR(
IF(W68="","",IF(AND(W68&lt;=('Cad Iniciais'!$D$6-1),Y68&gt;'Cad Iniciais'!$D$6-1),1,0))),"",IF(W68="","",IF(W68="","",IF(AND(W68&lt;=('Cad Iniciais'!$D$6-1),Y68&gt;'Cad Iniciais'!$D$6-1),1,0))))</f>
        <v/>
      </c>
      <c r="AC68" s="33" t="str">
        <f>IF(ISERROR(
IF(I68="Ativo","",VLOOKUP(C68,Demissões!$C$6:$E$206,3,0))),"",IF(I68="Ativo","",VLOOKUP(C68,Demissões!$C$6:$E$206,3,0)))</f>
        <v/>
      </c>
      <c r="AG68" s="18" t="str">
        <f>IF(ISERROR(
IF('Cad de Cargos'!C76="","",'Cad de Cargos'!C76)),"",IF('Cad de Cargos'!C76="","",'Cad de Cargos'!C76))</f>
        <v/>
      </c>
      <c r="AI68" s="29"/>
      <c r="AJ68" s="116" t="str">
        <f>IF(C68="","",COUNTIF(Absenteismo!$D$6:$D$1005,'Cad de Funcionários'!C68))</f>
        <v/>
      </c>
      <c r="AK68" s="116" t="str">
        <f>IF($C68="","",COUNTIFS(Absenteismo!$D$6:$D$1005,'Cad de Funcionários'!$C68,Absenteismo!$E$6:$E$1005,"Sim"))</f>
        <v/>
      </c>
      <c r="AL68" s="116" t="str">
        <f>IF($C68="","",COUNTIFS(Absenteismo!$D$6:$D$1005,'Cad de Funcionários'!$C68,Absenteismo!$E$6:$E$1005,"Não"))</f>
        <v/>
      </c>
      <c r="AM68" s="116" t="str">
        <f>IF($C68="","",COUNTIFS(Absenteismo!$D$6:$D$1005,'Cad de Funcionários'!$C68,Absenteismo!$E$6:$E$1005,"Sim",Absenteismo!$F$6:$F$1005,"Sim"))</f>
        <v/>
      </c>
      <c r="AN68" s="116" t="str">
        <f>IF($C68="","",COUNTIFS(Absenteismo!$D$6:$D$1005,'Cad de Funcionários'!$C68,Absenteismo!$E$6:$E$1005,"Sim",Absenteismo!$F$6:$F$1005,"Não"))</f>
        <v/>
      </c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26"/>
    </row>
    <row r="69" spans="1:52" s="18" customFormat="1" ht="15" x14ac:dyDescent="0.25">
      <c r="A69" s="91"/>
      <c r="C69" s="47"/>
      <c r="D69" s="47"/>
      <c r="E69" s="47"/>
      <c r="F69" s="47"/>
      <c r="G69" s="47"/>
      <c r="H69" s="57"/>
      <c r="I69" s="57" t="s">
        <v>184</v>
      </c>
      <c r="J69" s="114" t="str">
        <f t="shared" si="9"/>
        <v/>
      </c>
      <c r="L69" s="18" t="str">
        <f>IF(ISERROR(
IF(G69="","",VLOOKUP(C69,Promoções!$C$6:$F$2006,4,0))),G69,IF(G69="","",VLOOKUP(C69,Promoções!$C$6:$F$2006,4,0)))</f>
        <v/>
      </c>
      <c r="M69" s="18" t="str">
        <f>IF(ISERROR(
IF(L69="","",VLOOKUP(L69,'Cad de Cargos'!$C$7:$D$207,2,0))),"",IF(L69="","",VLOOKUP(L69,'Cad de Cargos'!$C$7:$D$207,2,0)))</f>
        <v/>
      </c>
      <c r="N69" s="28" t="str">
        <f t="shared" ref="N69:N132" ca="1" si="10">IF(ISERROR(
IF(E69="","",ROUND((TODAY()-E69)/365,0))),"",IF(E69="","",ROUND((TODAY()-E69)/365,0)))</f>
        <v/>
      </c>
      <c r="O69" s="32" t="str">
        <f t="shared" ca="1" si="7"/>
        <v/>
      </c>
      <c r="P69" s="32" t="str">
        <f>IF(ISERROR(
IF(W69="","",IF(AND(W69&lt;='Cad Iniciais'!$D$6,Y69&gt;'Cad Iniciais'!$D$6),1,0))),"",IF(W69="","",IF(AND(W69&lt;='Cad Iniciais'!$D$6,Y69&gt;'Cad Iniciais'!$D$6),1,0)))</f>
        <v/>
      </c>
      <c r="Q69" s="32" t="str">
        <f>IF(ISERROR(
IF(W69="","",IF(AND(W69&lt;=('Cad Iniciais'!$D$6-1),Y69&gt;'Cad Iniciais'!$D$6-1),1,0))),"",IF(W69="","",IF(W69="","",IF(AND(W69&lt;=('Cad Iniciais'!$D$6-1),Y69&gt;'Cad Iniciais'!$D$6-1),1,0))))</f>
        <v/>
      </c>
      <c r="R69" s="26" t="str">
        <f t="shared" ref="R69:R132" ca="1" si="11">IF(ISERROR(
IF(I69="","",IF(I69="Ativo",TRUNC((TODAY()-H69)/30/12,0),TRUNC((I69-H69)/30/12,0)))),"",IF(I69="","",IF(I69="Ativo",TRUNC((TODAY()-H69)/30/12,0),TRUNC((I69-H69)/30/12,0))))</f>
        <v/>
      </c>
      <c r="S69" s="26" t="str">
        <f t="shared" ref="S69:S132" ca="1" si="12">IF(ISERROR(
IF(I69="","",IF(I69="Ativo",TRUNC(MOD((TODAY()-H69)/30,12),0),TRUNC(MOD((I69-H69)/30,12),0)))),"",IF(I69="","",IF(I69="Ativo",TRUNC(MOD((TODAY()-H69)/30,12),0),TRUNC(MOD((I69-H69)/30,12),0))))</f>
        <v/>
      </c>
      <c r="T69" s="26" t="str">
        <f t="shared" ca="1" si="8"/>
        <v/>
      </c>
      <c r="U69" s="26" t="str">
        <f>IF(ISERROR(
IF(H69="","",IF(YEAR(H69)&lt;='Cad Iniciais'!$D$6,"SIM",""))),"",IF(H69="","",IF(YEAR(H69)&lt;='Cad Iniciais'!$D$6,"SIM","")))</f>
        <v/>
      </c>
      <c r="V69" s="26" t="str">
        <f ca="1">IF(ISERROR(
IF(H69="","",IF(AND(YEAR(H69)='Cad Iniciais'!$D$6,I69="Ativo",TODAY()-H69&gt;90),"SIM",IF(AND(YEAR(H69)='Cad Iniciais'!$D$6,I69-H69&gt;90),"SIM","")))),"",IF(H69="","",IF(AND(YEAR(H69)='Cad Iniciais'!$D$6,I69="Ativo",TODAY()-H69&gt;90),"SIM",IF(AND(YEAR(H69)='Cad Iniciais'!$D$6,I69-H69&gt;90),"SIM",""))))</f>
        <v/>
      </c>
      <c r="W69" s="31" t="str">
        <f t="shared" ref="W69:W132" si="13">IF(ISERROR(
IF(H69="","",YEAR(H69))),"",IF(H69="","",YEAR(H69)))</f>
        <v/>
      </c>
      <c r="X69" s="31" t="str">
        <f t="shared" ref="X69:X132" si="14">IF(ISERROR(
IF(H69="","",MONTH(H69))),"",IF(H69="","",MONTH(H69)))</f>
        <v/>
      </c>
      <c r="Y69" s="31" t="str">
        <f t="shared" ref="Y69:Y132" si="15">IF(ISERROR(
IF(I69="","",YEAR(I69))),"",IF(I69="","",YEAR(I69)))</f>
        <v/>
      </c>
      <c r="Z69" s="31" t="str">
        <f t="shared" ref="Z69:Z132" si="16">IF(ISERROR(
IF(OR(I69="",I69="Ativo"),"",MONTH(I69))),"",IF(OR(I69="",I69="Ativo"),"",MONTH(I69)))</f>
        <v/>
      </c>
      <c r="AA69" s="26" t="str">
        <f>IF(ISERROR(
IF(W69="","",IF(AND(W69&lt;='Cad Iniciais'!$D$6,Y69&gt;'Cad Iniciais'!$D$6),1,0))),"",IF(W69="","",IF(AND(W69&lt;='Cad Iniciais'!$D$6,Y69&gt;'Cad Iniciais'!$D$6),1,0)))</f>
        <v/>
      </c>
      <c r="AB69" s="26" t="str">
        <f>IF(ISERROR(
IF(W69="","",IF(AND(W69&lt;=('Cad Iniciais'!$D$6-1),Y69&gt;'Cad Iniciais'!$D$6-1),1,0))),"",IF(W69="","",IF(W69="","",IF(AND(W69&lt;=('Cad Iniciais'!$D$6-1),Y69&gt;'Cad Iniciais'!$D$6-1),1,0))))</f>
        <v/>
      </c>
      <c r="AC69" s="33" t="str">
        <f>IF(ISERROR(
IF(I69="Ativo","",VLOOKUP(C69,Demissões!$C$6:$E$206,3,0))),"",IF(I69="Ativo","",VLOOKUP(C69,Demissões!$C$6:$E$206,3,0)))</f>
        <v/>
      </c>
      <c r="AG69" s="18" t="str">
        <f>IF(ISERROR(
IF('Cad de Cargos'!C77="","",'Cad de Cargos'!C77)),"",IF('Cad de Cargos'!C77="","",'Cad de Cargos'!C77))</f>
        <v/>
      </c>
      <c r="AI69" s="29"/>
      <c r="AJ69" s="116" t="str">
        <f>IF(C69="","",COUNTIF(Absenteismo!$D$6:$D$1005,'Cad de Funcionários'!C69))</f>
        <v/>
      </c>
      <c r="AK69" s="116" t="str">
        <f>IF($C69="","",COUNTIFS(Absenteismo!$D$6:$D$1005,'Cad de Funcionários'!$C69,Absenteismo!$E$6:$E$1005,"Sim"))</f>
        <v/>
      </c>
      <c r="AL69" s="116" t="str">
        <f>IF($C69="","",COUNTIFS(Absenteismo!$D$6:$D$1005,'Cad de Funcionários'!$C69,Absenteismo!$E$6:$E$1005,"Não"))</f>
        <v/>
      </c>
      <c r="AM69" s="116" t="str">
        <f>IF($C69="","",COUNTIFS(Absenteismo!$D$6:$D$1005,'Cad de Funcionários'!$C69,Absenteismo!$E$6:$E$1005,"Sim",Absenteismo!$F$6:$F$1005,"Sim"))</f>
        <v/>
      </c>
      <c r="AN69" s="116" t="str">
        <f>IF($C69="","",COUNTIFS(Absenteismo!$D$6:$D$1005,'Cad de Funcionários'!$C69,Absenteismo!$E$6:$E$1005,"Sim",Absenteismo!$F$6:$F$1005,"Não"))</f>
        <v/>
      </c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26"/>
    </row>
    <row r="70" spans="1:52" s="18" customFormat="1" ht="15" x14ac:dyDescent="0.25">
      <c r="A70" s="91"/>
      <c r="C70" s="47"/>
      <c r="D70" s="47"/>
      <c r="E70" s="47"/>
      <c r="F70" s="47"/>
      <c r="G70" s="47"/>
      <c r="H70" s="57"/>
      <c r="I70" s="57" t="s">
        <v>184</v>
      </c>
      <c r="J70" s="114" t="str">
        <f t="shared" si="9"/>
        <v/>
      </c>
      <c r="L70" s="18" t="str">
        <f>IF(ISERROR(
IF(G70="","",VLOOKUP(C70,Promoções!$C$6:$F$2006,4,0))),G70,IF(G70="","",VLOOKUP(C70,Promoções!$C$6:$F$2006,4,0)))</f>
        <v/>
      </c>
      <c r="M70" s="18" t="str">
        <f>IF(ISERROR(
IF(L70="","",VLOOKUP(L70,'Cad de Cargos'!$C$7:$D$207,2,0))),"",IF(L70="","",VLOOKUP(L70,'Cad de Cargos'!$C$7:$D$207,2,0)))</f>
        <v/>
      </c>
      <c r="N70" s="28" t="str">
        <f t="shared" ca="1" si="10"/>
        <v/>
      </c>
      <c r="O70" s="32" t="str">
        <f t="shared" ref="O70:O133" ca="1" si="17">IF(ISERROR(
IF(N70="","",IF(N70&gt;60,"Mais de 60 anos",IF(N70&gt;54,"54 a 60 anos",IF(N70&gt;44,"44 a 53 anos",IF(N70&gt;34,"34 a 43 anos",IF(N70&gt;24,"24 a 33 anos","18 a 23 anos"))))))),"",IF(N70="","",IF(N70&gt;60,"Mais de 60 anos",IF(N70&gt;54,"54 a 60 anos",IF(N70&gt;44,"44 a 53 anos",IF(N70&gt;34,"34 a 43 anos",IF(N70&gt;24,"24 a 33 anos","18 a 23 anos")))))))</f>
        <v/>
      </c>
      <c r="P70" s="32" t="str">
        <f>IF(ISERROR(
IF(W70="","",IF(AND(W70&lt;='Cad Iniciais'!$D$6,Y70&gt;'Cad Iniciais'!$D$6),1,0))),"",IF(W70="","",IF(AND(W70&lt;='Cad Iniciais'!$D$6,Y70&gt;'Cad Iniciais'!$D$6),1,0)))</f>
        <v/>
      </c>
      <c r="Q70" s="32" t="str">
        <f>IF(ISERROR(
IF(W70="","",IF(AND(W70&lt;=('Cad Iniciais'!$D$6-1),Y70&gt;'Cad Iniciais'!$D$6-1),1,0))),"",IF(W70="","",IF(W70="","",IF(AND(W70&lt;=('Cad Iniciais'!$D$6-1),Y70&gt;'Cad Iniciais'!$D$6-1),1,0))))</f>
        <v/>
      </c>
      <c r="R70" s="26" t="str">
        <f t="shared" ca="1" si="11"/>
        <v/>
      </c>
      <c r="S70" s="26" t="str">
        <f t="shared" ca="1" si="12"/>
        <v/>
      </c>
      <c r="T70" s="26" t="str">
        <f t="shared" ref="T70:T133" ca="1" si="18">IF(ISERROR(
(R70*12+S70)),"",(R70*12+S70))</f>
        <v/>
      </c>
      <c r="U70" s="26" t="str">
        <f>IF(ISERROR(
IF(H70="","",IF(YEAR(H70)&lt;='Cad Iniciais'!$D$6,"SIM",""))),"",IF(H70="","",IF(YEAR(H70)&lt;='Cad Iniciais'!$D$6,"SIM","")))</f>
        <v/>
      </c>
      <c r="V70" s="26" t="str">
        <f ca="1">IF(ISERROR(
IF(H70="","",IF(AND(YEAR(H70)='Cad Iniciais'!$D$6,I70="Ativo",TODAY()-H70&gt;90),"SIM",IF(AND(YEAR(H70)='Cad Iniciais'!$D$6,I70-H70&gt;90),"SIM","")))),"",IF(H70="","",IF(AND(YEAR(H70)='Cad Iniciais'!$D$6,I70="Ativo",TODAY()-H70&gt;90),"SIM",IF(AND(YEAR(H70)='Cad Iniciais'!$D$6,I70-H70&gt;90),"SIM",""))))</f>
        <v/>
      </c>
      <c r="W70" s="31" t="str">
        <f t="shared" si="13"/>
        <v/>
      </c>
      <c r="X70" s="31" t="str">
        <f t="shared" si="14"/>
        <v/>
      </c>
      <c r="Y70" s="31" t="str">
        <f t="shared" si="15"/>
        <v/>
      </c>
      <c r="Z70" s="31" t="str">
        <f t="shared" si="16"/>
        <v/>
      </c>
      <c r="AA70" s="26" t="str">
        <f>IF(ISERROR(
IF(W70="","",IF(AND(W70&lt;='Cad Iniciais'!$D$6,Y70&gt;'Cad Iniciais'!$D$6),1,0))),"",IF(W70="","",IF(AND(W70&lt;='Cad Iniciais'!$D$6,Y70&gt;'Cad Iniciais'!$D$6),1,0)))</f>
        <v/>
      </c>
      <c r="AB70" s="26" t="str">
        <f>IF(ISERROR(
IF(W70="","",IF(AND(W70&lt;=('Cad Iniciais'!$D$6-1),Y70&gt;'Cad Iniciais'!$D$6-1),1,0))),"",IF(W70="","",IF(W70="","",IF(AND(W70&lt;=('Cad Iniciais'!$D$6-1),Y70&gt;'Cad Iniciais'!$D$6-1),1,0))))</f>
        <v/>
      </c>
      <c r="AC70" s="33" t="str">
        <f>IF(ISERROR(
IF(I70="Ativo","",VLOOKUP(C70,Demissões!$C$6:$E$206,3,0))),"",IF(I70="Ativo","",VLOOKUP(C70,Demissões!$C$6:$E$206,3,0)))</f>
        <v/>
      </c>
      <c r="AG70" s="18" t="str">
        <f>IF(ISERROR(
IF('Cad de Cargos'!C78="","",'Cad de Cargos'!C78)),"",IF('Cad de Cargos'!C78="","",'Cad de Cargos'!C78))</f>
        <v/>
      </c>
      <c r="AI70" s="29"/>
      <c r="AJ70" s="116" t="str">
        <f>IF(C70="","",COUNTIF(Absenteismo!$D$6:$D$1005,'Cad de Funcionários'!C70))</f>
        <v/>
      </c>
      <c r="AK70" s="116" t="str">
        <f>IF($C70="","",COUNTIFS(Absenteismo!$D$6:$D$1005,'Cad de Funcionários'!$C70,Absenteismo!$E$6:$E$1005,"Sim"))</f>
        <v/>
      </c>
      <c r="AL70" s="116" t="str">
        <f>IF($C70="","",COUNTIFS(Absenteismo!$D$6:$D$1005,'Cad de Funcionários'!$C70,Absenteismo!$E$6:$E$1005,"Não"))</f>
        <v/>
      </c>
      <c r="AM70" s="116" t="str">
        <f>IF($C70="","",COUNTIFS(Absenteismo!$D$6:$D$1005,'Cad de Funcionários'!$C70,Absenteismo!$E$6:$E$1005,"Sim",Absenteismo!$F$6:$F$1005,"Sim"))</f>
        <v/>
      </c>
      <c r="AN70" s="116" t="str">
        <f>IF($C70="","",COUNTIFS(Absenteismo!$D$6:$D$1005,'Cad de Funcionários'!$C70,Absenteismo!$E$6:$E$1005,"Sim",Absenteismo!$F$6:$F$1005,"Não"))</f>
        <v/>
      </c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26"/>
    </row>
    <row r="71" spans="1:52" s="18" customFormat="1" ht="15" x14ac:dyDescent="0.25">
      <c r="A71" s="91"/>
      <c r="C71" s="47"/>
      <c r="D71" s="47"/>
      <c r="E71" s="47"/>
      <c r="F71" s="47"/>
      <c r="G71" s="47"/>
      <c r="H71" s="57"/>
      <c r="I71" s="57" t="s">
        <v>184</v>
      </c>
      <c r="J71" s="114" t="str">
        <f t="shared" ref="J71:J134" si="19">IF(ISERROR(
IF(I71="","",R71&amp;" anos e "&amp;S71&amp;" meses")),"",IF(I71="","",R71&amp;" anos e "&amp;S71&amp;" meses"))</f>
        <v/>
      </c>
      <c r="L71" s="18" t="str">
        <f>IF(ISERROR(
IF(G71="","",VLOOKUP(C71,Promoções!$C$6:$F$2006,4,0))),G71,IF(G71="","",VLOOKUP(C71,Promoções!$C$6:$F$2006,4,0)))</f>
        <v/>
      </c>
      <c r="M71" s="18" t="str">
        <f>IF(ISERROR(
IF(L71="","",VLOOKUP(L71,'Cad de Cargos'!$C$7:$D$207,2,0))),"",IF(L71="","",VLOOKUP(L71,'Cad de Cargos'!$C$7:$D$207,2,0)))</f>
        <v/>
      </c>
      <c r="N71" s="28" t="str">
        <f t="shared" ca="1" si="10"/>
        <v/>
      </c>
      <c r="O71" s="32" t="str">
        <f t="shared" ca="1" si="17"/>
        <v/>
      </c>
      <c r="P71" s="32" t="str">
        <f>IF(ISERROR(
IF(W71="","",IF(AND(W71&lt;='Cad Iniciais'!$D$6,Y71&gt;'Cad Iniciais'!$D$6),1,0))),"",IF(W71="","",IF(AND(W71&lt;='Cad Iniciais'!$D$6,Y71&gt;'Cad Iniciais'!$D$6),1,0)))</f>
        <v/>
      </c>
      <c r="Q71" s="32" t="str">
        <f>IF(ISERROR(
IF(W71="","",IF(AND(W71&lt;=('Cad Iniciais'!$D$6-1),Y71&gt;'Cad Iniciais'!$D$6-1),1,0))),"",IF(W71="","",IF(W71="","",IF(AND(W71&lt;=('Cad Iniciais'!$D$6-1),Y71&gt;'Cad Iniciais'!$D$6-1),1,0))))</f>
        <v/>
      </c>
      <c r="R71" s="26" t="str">
        <f t="shared" ca="1" si="11"/>
        <v/>
      </c>
      <c r="S71" s="26" t="str">
        <f t="shared" ca="1" si="12"/>
        <v/>
      </c>
      <c r="T71" s="26" t="str">
        <f t="shared" ca="1" si="18"/>
        <v/>
      </c>
      <c r="U71" s="26" t="str">
        <f>IF(ISERROR(
IF(H71="","",IF(YEAR(H71)&lt;='Cad Iniciais'!$D$6,"SIM",""))),"",IF(H71="","",IF(YEAR(H71)&lt;='Cad Iniciais'!$D$6,"SIM","")))</f>
        <v/>
      </c>
      <c r="V71" s="26" t="str">
        <f ca="1">IF(ISERROR(
IF(H71="","",IF(AND(YEAR(H71)='Cad Iniciais'!$D$6,I71="Ativo",TODAY()-H71&gt;90),"SIM",IF(AND(YEAR(H71)='Cad Iniciais'!$D$6,I71-H71&gt;90),"SIM","")))),"",IF(H71="","",IF(AND(YEAR(H71)='Cad Iniciais'!$D$6,I71="Ativo",TODAY()-H71&gt;90),"SIM",IF(AND(YEAR(H71)='Cad Iniciais'!$D$6,I71-H71&gt;90),"SIM",""))))</f>
        <v/>
      </c>
      <c r="W71" s="31" t="str">
        <f t="shared" si="13"/>
        <v/>
      </c>
      <c r="X71" s="31" t="str">
        <f t="shared" si="14"/>
        <v/>
      </c>
      <c r="Y71" s="31" t="str">
        <f t="shared" si="15"/>
        <v/>
      </c>
      <c r="Z71" s="31" t="str">
        <f t="shared" si="16"/>
        <v/>
      </c>
      <c r="AA71" s="26" t="str">
        <f>IF(ISERROR(
IF(W71="","",IF(AND(W71&lt;='Cad Iniciais'!$D$6,Y71&gt;'Cad Iniciais'!$D$6),1,0))),"",IF(W71="","",IF(AND(W71&lt;='Cad Iniciais'!$D$6,Y71&gt;'Cad Iniciais'!$D$6),1,0)))</f>
        <v/>
      </c>
      <c r="AB71" s="26" t="str">
        <f>IF(ISERROR(
IF(W71="","",IF(AND(W71&lt;=('Cad Iniciais'!$D$6-1),Y71&gt;'Cad Iniciais'!$D$6-1),1,0))),"",IF(W71="","",IF(W71="","",IF(AND(W71&lt;=('Cad Iniciais'!$D$6-1),Y71&gt;'Cad Iniciais'!$D$6-1),1,0))))</f>
        <v/>
      </c>
      <c r="AC71" s="33" t="str">
        <f>IF(ISERROR(
IF(I71="Ativo","",VLOOKUP(C71,Demissões!$C$6:$E$206,3,0))),"",IF(I71="Ativo","",VLOOKUP(C71,Demissões!$C$6:$E$206,3,0)))</f>
        <v/>
      </c>
      <c r="AG71" s="18" t="str">
        <f>IF(ISERROR(
IF('Cad de Cargos'!C79="","",'Cad de Cargos'!C79)),"",IF('Cad de Cargos'!C79="","",'Cad de Cargos'!C79))</f>
        <v/>
      </c>
      <c r="AI71" s="29"/>
      <c r="AJ71" s="116" t="str">
        <f>IF(C71="","",COUNTIF(Absenteismo!$D$6:$D$1005,'Cad de Funcionários'!C71))</f>
        <v/>
      </c>
      <c r="AK71" s="116" t="str">
        <f>IF($C71="","",COUNTIFS(Absenteismo!$D$6:$D$1005,'Cad de Funcionários'!$C71,Absenteismo!$E$6:$E$1005,"Sim"))</f>
        <v/>
      </c>
      <c r="AL71" s="116" t="str">
        <f>IF($C71="","",COUNTIFS(Absenteismo!$D$6:$D$1005,'Cad de Funcionários'!$C71,Absenteismo!$E$6:$E$1005,"Não"))</f>
        <v/>
      </c>
      <c r="AM71" s="116" t="str">
        <f>IF($C71="","",COUNTIFS(Absenteismo!$D$6:$D$1005,'Cad de Funcionários'!$C71,Absenteismo!$E$6:$E$1005,"Sim",Absenteismo!$F$6:$F$1005,"Sim"))</f>
        <v/>
      </c>
      <c r="AN71" s="116" t="str">
        <f>IF($C71="","",COUNTIFS(Absenteismo!$D$6:$D$1005,'Cad de Funcionários'!$C71,Absenteismo!$E$6:$E$1005,"Sim",Absenteismo!$F$6:$F$1005,"Não"))</f>
        <v/>
      </c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26"/>
    </row>
    <row r="72" spans="1:52" s="18" customFormat="1" ht="15" x14ac:dyDescent="0.25">
      <c r="A72" s="91"/>
      <c r="C72" s="47"/>
      <c r="D72" s="47"/>
      <c r="E72" s="47"/>
      <c r="F72" s="47"/>
      <c r="G72" s="47"/>
      <c r="H72" s="57"/>
      <c r="I72" s="57" t="s">
        <v>184</v>
      </c>
      <c r="J72" s="114" t="str">
        <f t="shared" si="19"/>
        <v/>
      </c>
      <c r="L72" s="18" t="str">
        <f>IF(ISERROR(
IF(G72="","",VLOOKUP(C72,Promoções!$C$6:$F$2006,4,0))),G72,IF(G72="","",VLOOKUP(C72,Promoções!$C$6:$F$2006,4,0)))</f>
        <v/>
      </c>
      <c r="M72" s="18" t="str">
        <f>IF(ISERROR(
IF(L72="","",VLOOKUP(L72,'Cad de Cargos'!$C$7:$D$207,2,0))),"",IF(L72="","",VLOOKUP(L72,'Cad de Cargos'!$C$7:$D$207,2,0)))</f>
        <v/>
      </c>
      <c r="N72" s="28" t="str">
        <f t="shared" ca="1" si="10"/>
        <v/>
      </c>
      <c r="O72" s="32" t="str">
        <f t="shared" ca="1" si="17"/>
        <v/>
      </c>
      <c r="P72" s="32" t="str">
        <f>IF(ISERROR(
IF(W72="","",IF(AND(W72&lt;='Cad Iniciais'!$D$6,Y72&gt;'Cad Iniciais'!$D$6),1,0))),"",IF(W72="","",IF(AND(W72&lt;='Cad Iniciais'!$D$6,Y72&gt;'Cad Iniciais'!$D$6),1,0)))</f>
        <v/>
      </c>
      <c r="Q72" s="32" t="str">
        <f>IF(ISERROR(
IF(W72="","",IF(AND(W72&lt;=('Cad Iniciais'!$D$6-1),Y72&gt;'Cad Iniciais'!$D$6-1),1,0))),"",IF(W72="","",IF(W72="","",IF(AND(W72&lt;=('Cad Iniciais'!$D$6-1),Y72&gt;'Cad Iniciais'!$D$6-1),1,0))))</f>
        <v/>
      </c>
      <c r="R72" s="26" t="str">
        <f t="shared" ca="1" si="11"/>
        <v/>
      </c>
      <c r="S72" s="26" t="str">
        <f t="shared" ca="1" si="12"/>
        <v/>
      </c>
      <c r="T72" s="26" t="str">
        <f t="shared" ca="1" si="18"/>
        <v/>
      </c>
      <c r="U72" s="26" t="str">
        <f>IF(ISERROR(
IF(H72="","",IF(YEAR(H72)&lt;='Cad Iniciais'!$D$6,"SIM",""))),"",IF(H72="","",IF(YEAR(H72)&lt;='Cad Iniciais'!$D$6,"SIM","")))</f>
        <v/>
      </c>
      <c r="V72" s="26" t="str">
        <f ca="1">IF(ISERROR(
IF(H72="","",IF(AND(YEAR(H72)='Cad Iniciais'!$D$6,I72="Ativo",TODAY()-H72&gt;90),"SIM",IF(AND(YEAR(H72)='Cad Iniciais'!$D$6,I72-H72&gt;90),"SIM","")))),"",IF(H72="","",IF(AND(YEAR(H72)='Cad Iniciais'!$D$6,I72="Ativo",TODAY()-H72&gt;90),"SIM",IF(AND(YEAR(H72)='Cad Iniciais'!$D$6,I72-H72&gt;90),"SIM",""))))</f>
        <v/>
      </c>
      <c r="W72" s="31" t="str">
        <f t="shared" si="13"/>
        <v/>
      </c>
      <c r="X72" s="31" t="str">
        <f t="shared" si="14"/>
        <v/>
      </c>
      <c r="Y72" s="31" t="str">
        <f t="shared" si="15"/>
        <v/>
      </c>
      <c r="Z72" s="31" t="str">
        <f t="shared" si="16"/>
        <v/>
      </c>
      <c r="AA72" s="26" t="str">
        <f>IF(ISERROR(
IF(W72="","",IF(AND(W72&lt;='Cad Iniciais'!$D$6,Y72&gt;'Cad Iniciais'!$D$6),1,0))),"",IF(W72="","",IF(AND(W72&lt;='Cad Iniciais'!$D$6,Y72&gt;'Cad Iniciais'!$D$6),1,0)))</f>
        <v/>
      </c>
      <c r="AB72" s="26" t="str">
        <f>IF(ISERROR(
IF(W72="","",IF(AND(W72&lt;=('Cad Iniciais'!$D$6-1),Y72&gt;'Cad Iniciais'!$D$6-1),1,0))),"",IF(W72="","",IF(W72="","",IF(AND(W72&lt;=('Cad Iniciais'!$D$6-1),Y72&gt;'Cad Iniciais'!$D$6-1),1,0))))</f>
        <v/>
      </c>
      <c r="AC72" s="33" t="str">
        <f>IF(ISERROR(
IF(I72="Ativo","",VLOOKUP(C72,Demissões!$C$6:$E$206,3,0))),"",IF(I72="Ativo","",VLOOKUP(C72,Demissões!$C$6:$E$206,3,0)))</f>
        <v/>
      </c>
      <c r="AG72" s="18" t="str">
        <f>IF(ISERROR(
IF('Cad de Cargos'!C80="","",'Cad de Cargos'!C80)),"",IF('Cad de Cargos'!C80="","",'Cad de Cargos'!C80))</f>
        <v/>
      </c>
      <c r="AI72" s="29"/>
      <c r="AJ72" s="116" t="str">
        <f>IF(C72="","",COUNTIF(Absenteismo!$D$6:$D$1005,'Cad de Funcionários'!C72))</f>
        <v/>
      </c>
      <c r="AK72" s="116" t="str">
        <f>IF($C72="","",COUNTIFS(Absenteismo!$D$6:$D$1005,'Cad de Funcionários'!$C72,Absenteismo!$E$6:$E$1005,"Sim"))</f>
        <v/>
      </c>
      <c r="AL72" s="116" t="str">
        <f>IF($C72="","",COUNTIFS(Absenteismo!$D$6:$D$1005,'Cad de Funcionários'!$C72,Absenteismo!$E$6:$E$1005,"Não"))</f>
        <v/>
      </c>
      <c r="AM72" s="116" t="str">
        <f>IF($C72="","",COUNTIFS(Absenteismo!$D$6:$D$1005,'Cad de Funcionários'!$C72,Absenteismo!$E$6:$E$1005,"Sim",Absenteismo!$F$6:$F$1005,"Sim"))</f>
        <v/>
      </c>
      <c r="AN72" s="116" t="str">
        <f>IF($C72="","",COUNTIFS(Absenteismo!$D$6:$D$1005,'Cad de Funcionários'!$C72,Absenteismo!$E$6:$E$1005,"Sim",Absenteismo!$F$6:$F$1005,"Não"))</f>
        <v/>
      </c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26"/>
    </row>
    <row r="73" spans="1:52" s="18" customFormat="1" ht="15" x14ac:dyDescent="0.25">
      <c r="A73" s="91"/>
      <c r="C73" s="47"/>
      <c r="D73" s="47"/>
      <c r="E73" s="47"/>
      <c r="F73" s="47"/>
      <c r="G73" s="47"/>
      <c r="H73" s="57"/>
      <c r="I73" s="57" t="s">
        <v>184</v>
      </c>
      <c r="J73" s="114" t="str">
        <f t="shared" si="19"/>
        <v/>
      </c>
      <c r="L73" s="18" t="str">
        <f>IF(ISERROR(
IF(G73="","",VLOOKUP(C73,Promoções!$C$6:$F$2006,4,0))),G73,IF(G73="","",VLOOKUP(C73,Promoções!$C$6:$F$2006,4,0)))</f>
        <v/>
      </c>
      <c r="M73" s="18" t="str">
        <f>IF(ISERROR(
IF(L73="","",VLOOKUP(L73,'Cad de Cargos'!$C$7:$D$207,2,0))),"",IF(L73="","",VLOOKUP(L73,'Cad de Cargos'!$C$7:$D$207,2,0)))</f>
        <v/>
      </c>
      <c r="N73" s="28" t="str">
        <f t="shared" ca="1" si="10"/>
        <v/>
      </c>
      <c r="O73" s="32" t="str">
        <f t="shared" ca="1" si="17"/>
        <v/>
      </c>
      <c r="P73" s="32" t="str">
        <f>IF(ISERROR(
IF(W73="","",IF(AND(W73&lt;='Cad Iniciais'!$D$6,Y73&gt;'Cad Iniciais'!$D$6),1,0))),"",IF(W73="","",IF(AND(W73&lt;='Cad Iniciais'!$D$6,Y73&gt;'Cad Iniciais'!$D$6),1,0)))</f>
        <v/>
      </c>
      <c r="Q73" s="32" t="str">
        <f>IF(ISERROR(
IF(W73="","",IF(AND(W73&lt;=('Cad Iniciais'!$D$6-1),Y73&gt;'Cad Iniciais'!$D$6-1),1,0))),"",IF(W73="","",IF(W73="","",IF(AND(W73&lt;=('Cad Iniciais'!$D$6-1),Y73&gt;'Cad Iniciais'!$D$6-1),1,0))))</f>
        <v/>
      </c>
      <c r="R73" s="26" t="str">
        <f t="shared" ca="1" si="11"/>
        <v/>
      </c>
      <c r="S73" s="26" t="str">
        <f t="shared" ca="1" si="12"/>
        <v/>
      </c>
      <c r="T73" s="26" t="str">
        <f t="shared" ca="1" si="18"/>
        <v/>
      </c>
      <c r="U73" s="26" t="str">
        <f>IF(ISERROR(
IF(H73="","",IF(YEAR(H73)&lt;='Cad Iniciais'!$D$6,"SIM",""))),"",IF(H73="","",IF(YEAR(H73)&lt;='Cad Iniciais'!$D$6,"SIM","")))</f>
        <v/>
      </c>
      <c r="V73" s="26" t="str">
        <f ca="1">IF(ISERROR(
IF(H73="","",IF(AND(YEAR(H73)='Cad Iniciais'!$D$6,I73="Ativo",TODAY()-H73&gt;90),"SIM",IF(AND(YEAR(H73)='Cad Iniciais'!$D$6,I73-H73&gt;90),"SIM","")))),"",IF(H73="","",IF(AND(YEAR(H73)='Cad Iniciais'!$D$6,I73="Ativo",TODAY()-H73&gt;90),"SIM",IF(AND(YEAR(H73)='Cad Iniciais'!$D$6,I73-H73&gt;90),"SIM",""))))</f>
        <v/>
      </c>
      <c r="W73" s="31" t="str">
        <f t="shared" si="13"/>
        <v/>
      </c>
      <c r="X73" s="31" t="str">
        <f t="shared" si="14"/>
        <v/>
      </c>
      <c r="Y73" s="31" t="str">
        <f t="shared" si="15"/>
        <v/>
      </c>
      <c r="Z73" s="31" t="str">
        <f t="shared" si="16"/>
        <v/>
      </c>
      <c r="AA73" s="26" t="str">
        <f>IF(ISERROR(
IF(W73="","",IF(AND(W73&lt;='Cad Iniciais'!$D$6,Y73&gt;'Cad Iniciais'!$D$6),1,0))),"",IF(W73="","",IF(AND(W73&lt;='Cad Iniciais'!$D$6,Y73&gt;'Cad Iniciais'!$D$6),1,0)))</f>
        <v/>
      </c>
      <c r="AB73" s="26" t="str">
        <f>IF(ISERROR(
IF(W73="","",IF(AND(W73&lt;=('Cad Iniciais'!$D$6-1),Y73&gt;'Cad Iniciais'!$D$6-1),1,0))),"",IF(W73="","",IF(W73="","",IF(AND(W73&lt;=('Cad Iniciais'!$D$6-1),Y73&gt;'Cad Iniciais'!$D$6-1),1,0))))</f>
        <v/>
      </c>
      <c r="AC73" s="33" t="str">
        <f>IF(ISERROR(
IF(I73="Ativo","",VLOOKUP(C73,Demissões!$C$6:$E$206,3,0))),"",IF(I73="Ativo","",VLOOKUP(C73,Demissões!$C$6:$E$206,3,0)))</f>
        <v/>
      </c>
      <c r="AG73" s="18" t="str">
        <f>IF(ISERROR(
IF('Cad de Cargos'!C81="","",'Cad de Cargos'!C81)),"",IF('Cad de Cargos'!C81="","",'Cad de Cargos'!C81))</f>
        <v/>
      </c>
      <c r="AI73" s="29"/>
      <c r="AJ73" s="116" t="str">
        <f>IF(C73="","",COUNTIF(Absenteismo!$D$6:$D$1005,'Cad de Funcionários'!C73))</f>
        <v/>
      </c>
      <c r="AK73" s="116" t="str">
        <f>IF($C73="","",COUNTIFS(Absenteismo!$D$6:$D$1005,'Cad de Funcionários'!$C73,Absenteismo!$E$6:$E$1005,"Sim"))</f>
        <v/>
      </c>
      <c r="AL73" s="116" t="str">
        <f>IF($C73="","",COUNTIFS(Absenteismo!$D$6:$D$1005,'Cad de Funcionários'!$C73,Absenteismo!$E$6:$E$1005,"Não"))</f>
        <v/>
      </c>
      <c r="AM73" s="116" t="str">
        <f>IF($C73="","",COUNTIFS(Absenteismo!$D$6:$D$1005,'Cad de Funcionários'!$C73,Absenteismo!$E$6:$E$1005,"Sim",Absenteismo!$F$6:$F$1005,"Sim"))</f>
        <v/>
      </c>
      <c r="AN73" s="116" t="str">
        <f>IF($C73="","",COUNTIFS(Absenteismo!$D$6:$D$1005,'Cad de Funcionários'!$C73,Absenteismo!$E$6:$E$1005,"Sim",Absenteismo!$F$6:$F$1005,"Não"))</f>
        <v/>
      </c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26"/>
    </row>
    <row r="74" spans="1:52" s="18" customFormat="1" ht="15" x14ac:dyDescent="0.25">
      <c r="A74" s="91"/>
      <c r="C74" s="47"/>
      <c r="D74" s="47"/>
      <c r="E74" s="47"/>
      <c r="F74" s="47"/>
      <c r="G74" s="47"/>
      <c r="H74" s="57"/>
      <c r="I74" s="57" t="s">
        <v>184</v>
      </c>
      <c r="J74" s="114" t="str">
        <f t="shared" si="19"/>
        <v/>
      </c>
      <c r="L74" s="18" t="str">
        <f>IF(ISERROR(
IF(G74="","",VLOOKUP(C74,Promoções!$C$6:$F$2006,4,0))),G74,IF(G74="","",VLOOKUP(C74,Promoções!$C$6:$F$2006,4,0)))</f>
        <v/>
      </c>
      <c r="M74" s="18" t="str">
        <f>IF(ISERROR(
IF(L74="","",VLOOKUP(L74,'Cad de Cargos'!$C$7:$D$207,2,0))),"",IF(L74="","",VLOOKUP(L74,'Cad de Cargos'!$C$7:$D$207,2,0)))</f>
        <v/>
      </c>
      <c r="N74" s="28" t="str">
        <f t="shared" ca="1" si="10"/>
        <v/>
      </c>
      <c r="O74" s="32" t="str">
        <f t="shared" ca="1" si="17"/>
        <v/>
      </c>
      <c r="P74" s="32" t="str">
        <f>IF(ISERROR(
IF(W74="","",IF(AND(W74&lt;='Cad Iniciais'!$D$6,Y74&gt;'Cad Iniciais'!$D$6),1,0))),"",IF(W74="","",IF(AND(W74&lt;='Cad Iniciais'!$D$6,Y74&gt;'Cad Iniciais'!$D$6),1,0)))</f>
        <v/>
      </c>
      <c r="Q74" s="32" t="str">
        <f>IF(ISERROR(
IF(W74="","",IF(AND(W74&lt;=('Cad Iniciais'!$D$6-1),Y74&gt;'Cad Iniciais'!$D$6-1),1,0))),"",IF(W74="","",IF(W74="","",IF(AND(W74&lt;=('Cad Iniciais'!$D$6-1),Y74&gt;'Cad Iniciais'!$D$6-1),1,0))))</f>
        <v/>
      </c>
      <c r="R74" s="26" t="str">
        <f t="shared" ca="1" si="11"/>
        <v/>
      </c>
      <c r="S74" s="26" t="str">
        <f t="shared" ca="1" si="12"/>
        <v/>
      </c>
      <c r="T74" s="26" t="str">
        <f t="shared" ca="1" si="18"/>
        <v/>
      </c>
      <c r="U74" s="26" t="str">
        <f>IF(ISERROR(
IF(H74="","",IF(YEAR(H74)&lt;='Cad Iniciais'!$D$6,"SIM",""))),"",IF(H74="","",IF(YEAR(H74)&lt;='Cad Iniciais'!$D$6,"SIM","")))</f>
        <v/>
      </c>
      <c r="V74" s="26" t="str">
        <f ca="1">IF(ISERROR(
IF(H74="","",IF(AND(YEAR(H74)='Cad Iniciais'!$D$6,I74="Ativo",TODAY()-H74&gt;90),"SIM",IF(AND(YEAR(H74)='Cad Iniciais'!$D$6,I74-H74&gt;90),"SIM","")))),"",IF(H74="","",IF(AND(YEAR(H74)='Cad Iniciais'!$D$6,I74="Ativo",TODAY()-H74&gt;90),"SIM",IF(AND(YEAR(H74)='Cad Iniciais'!$D$6,I74-H74&gt;90),"SIM",""))))</f>
        <v/>
      </c>
      <c r="W74" s="31" t="str">
        <f t="shared" si="13"/>
        <v/>
      </c>
      <c r="X74" s="31" t="str">
        <f t="shared" si="14"/>
        <v/>
      </c>
      <c r="Y74" s="31" t="str">
        <f t="shared" si="15"/>
        <v/>
      </c>
      <c r="Z74" s="31" t="str">
        <f t="shared" si="16"/>
        <v/>
      </c>
      <c r="AA74" s="26" t="str">
        <f>IF(ISERROR(
IF(W74="","",IF(AND(W74&lt;='Cad Iniciais'!$D$6,Y74&gt;'Cad Iniciais'!$D$6),1,0))),"",IF(W74="","",IF(AND(W74&lt;='Cad Iniciais'!$D$6,Y74&gt;'Cad Iniciais'!$D$6),1,0)))</f>
        <v/>
      </c>
      <c r="AB74" s="26" t="str">
        <f>IF(ISERROR(
IF(W74="","",IF(AND(W74&lt;=('Cad Iniciais'!$D$6-1),Y74&gt;'Cad Iniciais'!$D$6-1),1,0))),"",IF(W74="","",IF(W74="","",IF(AND(W74&lt;=('Cad Iniciais'!$D$6-1),Y74&gt;'Cad Iniciais'!$D$6-1),1,0))))</f>
        <v/>
      </c>
      <c r="AC74" s="33" t="str">
        <f>IF(ISERROR(
IF(I74="Ativo","",VLOOKUP(C74,Demissões!$C$6:$E$206,3,0))),"",IF(I74="Ativo","",VLOOKUP(C74,Demissões!$C$6:$E$206,3,0)))</f>
        <v/>
      </c>
      <c r="AG74" s="18" t="str">
        <f>IF(ISERROR(
IF('Cad de Cargos'!C82="","",'Cad de Cargos'!C82)),"",IF('Cad de Cargos'!C82="","",'Cad de Cargos'!C82))</f>
        <v/>
      </c>
      <c r="AI74" s="29"/>
      <c r="AJ74" s="116" t="str">
        <f>IF(C74="","",COUNTIF(Absenteismo!$D$6:$D$1005,'Cad de Funcionários'!C74))</f>
        <v/>
      </c>
      <c r="AK74" s="116" t="str">
        <f>IF($C74="","",COUNTIFS(Absenteismo!$D$6:$D$1005,'Cad de Funcionários'!$C74,Absenteismo!$E$6:$E$1005,"Sim"))</f>
        <v/>
      </c>
      <c r="AL74" s="116" t="str">
        <f>IF($C74="","",COUNTIFS(Absenteismo!$D$6:$D$1005,'Cad de Funcionários'!$C74,Absenteismo!$E$6:$E$1005,"Não"))</f>
        <v/>
      </c>
      <c r="AM74" s="116" t="str">
        <f>IF($C74="","",COUNTIFS(Absenteismo!$D$6:$D$1005,'Cad de Funcionários'!$C74,Absenteismo!$E$6:$E$1005,"Sim",Absenteismo!$F$6:$F$1005,"Sim"))</f>
        <v/>
      </c>
      <c r="AN74" s="116" t="str">
        <f>IF($C74="","",COUNTIFS(Absenteismo!$D$6:$D$1005,'Cad de Funcionários'!$C74,Absenteismo!$E$6:$E$1005,"Sim",Absenteismo!$F$6:$F$1005,"Não"))</f>
        <v/>
      </c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26"/>
    </row>
    <row r="75" spans="1:52" s="18" customFormat="1" ht="15" x14ac:dyDescent="0.25">
      <c r="A75" s="91"/>
      <c r="C75" s="47"/>
      <c r="D75" s="47"/>
      <c r="E75" s="47"/>
      <c r="F75" s="47"/>
      <c r="G75" s="47"/>
      <c r="H75" s="57"/>
      <c r="I75" s="57" t="s">
        <v>184</v>
      </c>
      <c r="J75" s="114" t="str">
        <f t="shared" si="19"/>
        <v/>
      </c>
      <c r="L75" s="18" t="str">
        <f>IF(ISERROR(
IF(G75="","",VLOOKUP(C75,Promoções!$C$6:$F$2006,4,0))),G75,IF(G75="","",VLOOKUP(C75,Promoções!$C$6:$F$2006,4,0)))</f>
        <v/>
      </c>
      <c r="M75" s="18" t="str">
        <f>IF(ISERROR(
IF(L75="","",VLOOKUP(L75,'Cad de Cargos'!$C$7:$D$207,2,0))),"",IF(L75="","",VLOOKUP(L75,'Cad de Cargos'!$C$7:$D$207,2,0)))</f>
        <v/>
      </c>
      <c r="N75" s="28" t="str">
        <f t="shared" ca="1" si="10"/>
        <v/>
      </c>
      <c r="O75" s="32" t="str">
        <f t="shared" ca="1" si="17"/>
        <v/>
      </c>
      <c r="P75" s="32" t="str">
        <f>IF(ISERROR(
IF(W75="","",IF(AND(W75&lt;='Cad Iniciais'!$D$6,Y75&gt;'Cad Iniciais'!$D$6),1,0))),"",IF(W75="","",IF(AND(W75&lt;='Cad Iniciais'!$D$6,Y75&gt;'Cad Iniciais'!$D$6),1,0)))</f>
        <v/>
      </c>
      <c r="Q75" s="32" t="str">
        <f>IF(ISERROR(
IF(W75="","",IF(AND(W75&lt;=('Cad Iniciais'!$D$6-1),Y75&gt;'Cad Iniciais'!$D$6-1),1,0))),"",IF(W75="","",IF(W75="","",IF(AND(W75&lt;=('Cad Iniciais'!$D$6-1),Y75&gt;'Cad Iniciais'!$D$6-1),1,0))))</f>
        <v/>
      </c>
      <c r="R75" s="26" t="str">
        <f t="shared" ca="1" si="11"/>
        <v/>
      </c>
      <c r="S75" s="26" t="str">
        <f t="shared" ca="1" si="12"/>
        <v/>
      </c>
      <c r="T75" s="26" t="str">
        <f t="shared" ca="1" si="18"/>
        <v/>
      </c>
      <c r="U75" s="26" t="str">
        <f>IF(ISERROR(
IF(H75="","",IF(YEAR(H75)&lt;='Cad Iniciais'!$D$6,"SIM",""))),"",IF(H75="","",IF(YEAR(H75)&lt;='Cad Iniciais'!$D$6,"SIM","")))</f>
        <v/>
      </c>
      <c r="V75" s="26" t="str">
        <f ca="1">IF(ISERROR(
IF(H75="","",IF(AND(YEAR(H75)='Cad Iniciais'!$D$6,I75="Ativo",TODAY()-H75&gt;90),"SIM",IF(AND(YEAR(H75)='Cad Iniciais'!$D$6,I75-H75&gt;90),"SIM","")))),"",IF(H75="","",IF(AND(YEAR(H75)='Cad Iniciais'!$D$6,I75="Ativo",TODAY()-H75&gt;90),"SIM",IF(AND(YEAR(H75)='Cad Iniciais'!$D$6,I75-H75&gt;90),"SIM",""))))</f>
        <v/>
      </c>
      <c r="W75" s="31" t="str">
        <f t="shared" si="13"/>
        <v/>
      </c>
      <c r="X75" s="31" t="str">
        <f t="shared" si="14"/>
        <v/>
      </c>
      <c r="Y75" s="31" t="str">
        <f t="shared" si="15"/>
        <v/>
      </c>
      <c r="Z75" s="31" t="str">
        <f t="shared" si="16"/>
        <v/>
      </c>
      <c r="AA75" s="26" t="str">
        <f>IF(ISERROR(
IF(W75="","",IF(AND(W75&lt;='Cad Iniciais'!$D$6,Y75&gt;'Cad Iniciais'!$D$6),1,0))),"",IF(W75="","",IF(AND(W75&lt;='Cad Iniciais'!$D$6,Y75&gt;'Cad Iniciais'!$D$6),1,0)))</f>
        <v/>
      </c>
      <c r="AB75" s="26" t="str">
        <f>IF(ISERROR(
IF(W75="","",IF(AND(W75&lt;=('Cad Iniciais'!$D$6-1),Y75&gt;'Cad Iniciais'!$D$6-1),1,0))),"",IF(W75="","",IF(W75="","",IF(AND(W75&lt;=('Cad Iniciais'!$D$6-1),Y75&gt;'Cad Iniciais'!$D$6-1),1,0))))</f>
        <v/>
      </c>
      <c r="AC75" s="33" t="str">
        <f>IF(ISERROR(
IF(I75="Ativo","",VLOOKUP(C75,Demissões!$C$6:$E$206,3,0))),"",IF(I75="Ativo","",VLOOKUP(C75,Demissões!$C$6:$E$206,3,0)))</f>
        <v/>
      </c>
      <c r="AG75" s="18" t="str">
        <f>IF(ISERROR(
IF('Cad de Cargos'!C83="","",'Cad de Cargos'!C83)),"",IF('Cad de Cargos'!C83="","",'Cad de Cargos'!C83))</f>
        <v/>
      </c>
      <c r="AI75" s="29"/>
      <c r="AJ75" s="116" t="str">
        <f>IF(C75="","",COUNTIF(Absenteismo!$D$6:$D$1005,'Cad de Funcionários'!C75))</f>
        <v/>
      </c>
      <c r="AK75" s="116" t="str">
        <f>IF($C75="","",COUNTIFS(Absenteismo!$D$6:$D$1005,'Cad de Funcionários'!$C75,Absenteismo!$E$6:$E$1005,"Sim"))</f>
        <v/>
      </c>
      <c r="AL75" s="116" t="str">
        <f>IF($C75="","",COUNTIFS(Absenteismo!$D$6:$D$1005,'Cad de Funcionários'!$C75,Absenteismo!$E$6:$E$1005,"Não"))</f>
        <v/>
      </c>
      <c r="AM75" s="116" t="str">
        <f>IF($C75="","",COUNTIFS(Absenteismo!$D$6:$D$1005,'Cad de Funcionários'!$C75,Absenteismo!$E$6:$E$1005,"Sim",Absenteismo!$F$6:$F$1005,"Sim"))</f>
        <v/>
      </c>
      <c r="AN75" s="116" t="str">
        <f>IF($C75="","",COUNTIFS(Absenteismo!$D$6:$D$1005,'Cad de Funcionários'!$C75,Absenteismo!$E$6:$E$1005,"Sim",Absenteismo!$F$6:$F$1005,"Não"))</f>
        <v/>
      </c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26"/>
    </row>
    <row r="76" spans="1:52" s="18" customFormat="1" ht="15" x14ac:dyDescent="0.25">
      <c r="A76" s="91"/>
      <c r="C76" s="47"/>
      <c r="D76" s="47"/>
      <c r="E76" s="47"/>
      <c r="F76" s="47"/>
      <c r="G76" s="47"/>
      <c r="H76" s="57"/>
      <c r="I76" s="57" t="s">
        <v>184</v>
      </c>
      <c r="J76" s="114" t="str">
        <f t="shared" si="19"/>
        <v/>
      </c>
      <c r="L76" s="18" t="str">
        <f>IF(ISERROR(
IF(G76="","",VLOOKUP(C76,Promoções!$C$6:$F$2006,4,0))),G76,IF(G76="","",VLOOKUP(C76,Promoções!$C$6:$F$2006,4,0)))</f>
        <v/>
      </c>
      <c r="M76" s="18" t="str">
        <f>IF(ISERROR(
IF(L76="","",VLOOKUP(L76,'Cad de Cargos'!$C$7:$D$207,2,0))),"",IF(L76="","",VLOOKUP(L76,'Cad de Cargos'!$C$7:$D$207,2,0)))</f>
        <v/>
      </c>
      <c r="N76" s="28" t="str">
        <f t="shared" ca="1" si="10"/>
        <v/>
      </c>
      <c r="O76" s="32" t="str">
        <f t="shared" ca="1" si="17"/>
        <v/>
      </c>
      <c r="P76" s="32" t="str">
        <f>IF(ISERROR(
IF(W76="","",IF(AND(W76&lt;='Cad Iniciais'!$D$6,Y76&gt;'Cad Iniciais'!$D$6),1,0))),"",IF(W76="","",IF(AND(W76&lt;='Cad Iniciais'!$D$6,Y76&gt;'Cad Iniciais'!$D$6),1,0)))</f>
        <v/>
      </c>
      <c r="Q76" s="32" t="str">
        <f>IF(ISERROR(
IF(W76="","",IF(AND(W76&lt;=('Cad Iniciais'!$D$6-1),Y76&gt;'Cad Iniciais'!$D$6-1),1,0))),"",IF(W76="","",IF(W76="","",IF(AND(W76&lt;=('Cad Iniciais'!$D$6-1),Y76&gt;'Cad Iniciais'!$D$6-1),1,0))))</f>
        <v/>
      </c>
      <c r="R76" s="26" t="str">
        <f t="shared" ca="1" si="11"/>
        <v/>
      </c>
      <c r="S76" s="26" t="str">
        <f t="shared" ca="1" si="12"/>
        <v/>
      </c>
      <c r="T76" s="26" t="str">
        <f t="shared" ca="1" si="18"/>
        <v/>
      </c>
      <c r="U76" s="26" t="str">
        <f>IF(ISERROR(
IF(H76="","",IF(YEAR(H76)&lt;='Cad Iniciais'!$D$6,"SIM",""))),"",IF(H76="","",IF(YEAR(H76)&lt;='Cad Iniciais'!$D$6,"SIM","")))</f>
        <v/>
      </c>
      <c r="V76" s="26" t="str">
        <f ca="1">IF(ISERROR(
IF(H76="","",IF(AND(YEAR(H76)='Cad Iniciais'!$D$6,I76="Ativo",TODAY()-H76&gt;90),"SIM",IF(AND(YEAR(H76)='Cad Iniciais'!$D$6,I76-H76&gt;90),"SIM","")))),"",IF(H76="","",IF(AND(YEAR(H76)='Cad Iniciais'!$D$6,I76="Ativo",TODAY()-H76&gt;90),"SIM",IF(AND(YEAR(H76)='Cad Iniciais'!$D$6,I76-H76&gt;90),"SIM",""))))</f>
        <v/>
      </c>
      <c r="W76" s="31" t="str">
        <f t="shared" si="13"/>
        <v/>
      </c>
      <c r="X76" s="31" t="str">
        <f t="shared" si="14"/>
        <v/>
      </c>
      <c r="Y76" s="31" t="str">
        <f t="shared" si="15"/>
        <v/>
      </c>
      <c r="Z76" s="31" t="str">
        <f t="shared" si="16"/>
        <v/>
      </c>
      <c r="AA76" s="26" t="str">
        <f>IF(ISERROR(
IF(W76="","",IF(AND(W76&lt;='Cad Iniciais'!$D$6,Y76&gt;'Cad Iniciais'!$D$6),1,0))),"",IF(W76="","",IF(AND(W76&lt;='Cad Iniciais'!$D$6,Y76&gt;'Cad Iniciais'!$D$6),1,0)))</f>
        <v/>
      </c>
      <c r="AB76" s="26" t="str">
        <f>IF(ISERROR(
IF(W76="","",IF(AND(W76&lt;=('Cad Iniciais'!$D$6-1),Y76&gt;'Cad Iniciais'!$D$6-1),1,0))),"",IF(W76="","",IF(W76="","",IF(AND(W76&lt;=('Cad Iniciais'!$D$6-1),Y76&gt;'Cad Iniciais'!$D$6-1),1,0))))</f>
        <v/>
      </c>
      <c r="AC76" s="33" t="str">
        <f>IF(ISERROR(
IF(I76="Ativo","",VLOOKUP(C76,Demissões!$C$6:$E$206,3,0))),"",IF(I76="Ativo","",VLOOKUP(C76,Demissões!$C$6:$E$206,3,0)))</f>
        <v/>
      </c>
      <c r="AG76" s="18" t="str">
        <f>IF(ISERROR(
IF('Cad de Cargos'!C84="","",'Cad de Cargos'!C84)),"",IF('Cad de Cargos'!C84="","",'Cad de Cargos'!C84))</f>
        <v/>
      </c>
      <c r="AI76" s="29"/>
      <c r="AJ76" s="116" t="str">
        <f>IF(C76="","",COUNTIF(Absenteismo!$D$6:$D$1005,'Cad de Funcionários'!C76))</f>
        <v/>
      </c>
      <c r="AK76" s="116" t="str">
        <f>IF($C76="","",COUNTIFS(Absenteismo!$D$6:$D$1005,'Cad de Funcionários'!$C76,Absenteismo!$E$6:$E$1005,"Sim"))</f>
        <v/>
      </c>
      <c r="AL76" s="116" t="str">
        <f>IF($C76="","",COUNTIFS(Absenteismo!$D$6:$D$1005,'Cad de Funcionários'!$C76,Absenteismo!$E$6:$E$1005,"Não"))</f>
        <v/>
      </c>
      <c r="AM76" s="116" t="str">
        <f>IF($C76="","",COUNTIFS(Absenteismo!$D$6:$D$1005,'Cad de Funcionários'!$C76,Absenteismo!$E$6:$E$1005,"Sim",Absenteismo!$F$6:$F$1005,"Sim"))</f>
        <v/>
      </c>
      <c r="AN76" s="116" t="str">
        <f>IF($C76="","",COUNTIFS(Absenteismo!$D$6:$D$1005,'Cad de Funcionários'!$C76,Absenteismo!$E$6:$E$1005,"Sim",Absenteismo!$F$6:$F$1005,"Não"))</f>
        <v/>
      </c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26"/>
    </row>
    <row r="77" spans="1:52" s="18" customFormat="1" ht="15" x14ac:dyDescent="0.25">
      <c r="A77" s="91"/>
      <c r="C77" s="47"/>
      <c r="D77" s="47"/>
      <c r="E77" s="47"/>
      <c r="F77" s="47"/>
      <c r="G77" s="47"/>
      <c r="H77" s="57"/>
      <c r="I77" s="57" t="s">
        <v>184</v>
      </c>
      <c r="J77" s="114" t="str">
        <f t="shared" si="19"/>
        <v/>
      </c>
      <c r="L77" s="18" t="str">
        <f>IF(ISERROR(
IF(G77="","",VLOOKUP(C77,Promoções!$C$6:$F$2006,4,0))),G77,IF(G77="","",VLOOKUP(C77,Promoções!$C$6:$F$2006,4,0)))</f>
        <v/>
      </c>
      <c r="M77" s="18" t="str">
        <f>IF(ISERROR(
IF(L77="","",VLOOKUP(L77,'Cad de Cargos'!$C$7:$D$207,2,0))),"",IF(L77="","",VLOOKUP(L77,'Cad de Cargos'!$C$7:$D$207,2,0)))</f>
        <v/>
      </c>
      <c r="N77" s="28" t="str">
        <f t="shared" ca="1" si="10"/>
        <v/>
      </c>
      <c r="O77" s="32" t="str">
        <f t="shared" ca="1" si="17"/>
        <v/>
      </c>
      <c r="P77" s="32" t="str">
        <f>IF(ISERROR(
IF(W77="","",IF(AND(W77&lt;='Cad Iniciais'!$D$6,Y77&gt;'Cad Iniciais'!$D$6),1,0))),"",IF(W77="","",IF(AND(W77&lt;='Cad Iniciais'!$D$6,Y77&gt;'Cad Iniciais'!$D$6),1,0)))</f>
        <v/>
      </c>
      <c r="Q77" s="32" t="str">
        <f>IF(ISERROR(
IF(W77="","",IF(AND(W77&lt;=('Cad Iniciais'!$D$6-1),Y77&gt;'Cad Iniciais'!$D$6-1),1,0))),"",IF(W77="","",IF(W77="","",IF(AND(W77&lt;=('Cad Iniciais'!$D$6-1),Y77&gt;'Cad Iniciais'!$D$6-1),1,0))))</f>
        <v/>
      </c>
      <c r="R77" s="26" t="str">
        <f t="shared" ca="1" si="11"/>
        <v/>
      </c>
      <c r="S77" s="26" t="str">
        <f t="shared" ca="1" si="12"/>
        <v/>
      </c>
      <c r="T77" s="26" t="str">
        <f t="shared" ca="1" si="18"/>
        <v/>
      </c>
      <c r="U77" s="26" t="str">
        <f>IF(ISERROR(
IF(H77="","",IF(YEAR(H77)&lt;='Cad Iniciais'!$D$6,"SIM",""))),"",IF(H77="","",IF(YEAR(H77)&lt;='Cad Iniciais'!$D$6,"SIM","")))</f>
        <v/>
      </c>
      <c r="V77" s="26" t="str">
        <f ca="1">IF(ISERROR(
IF(H77="","",IF(AND(YEAR(H77)='Cad Iniciais'!$D$6,I77="Ativo",TODAY()-H77&gt;90),"SIM",IF(AND(YEAR(H77)='Cad Iniciais'!$D$6,I77-H77&gt;90),"SIM","")))),"",IF(H77="","",IF(AND(YEAR(H77)='Cad Iniciais'!$D$6,I77="Ativo",TODAY()-H77&gt;90),"SIM",IF(AND(YEAR(H77)='Cad Iniciais'!$D$6,I77-H77&gt;90),"SIM",""))))</f>
        <v/>
      </c>
      <c r="W77" s="31" t="str">
        <f t="shared" si="13"/>
        <v/>
      </c>
      <c r="X77" s="31" t="str">
        <f t="shared" si="14"/>
        <v/>
      </c>
      <c r="Y77" s="31" t="str">
        <f t="shared" si="15"/>
        <v/>
      </c>
      <c r="Z77" s="31" t="str">
        <f t="shared" si="16"/>
        <v/>
      </c>
      <c r="AA77" s="26" t="str">
        <f>IF(ISERROR(
IF(W77="","",IF(AND(W77&lt;='Cad Iniciais'!$D$6,Y77&gt;'Cad Iniciais'!$D$6),1,0))),"",IF(W77="","",IF(AND(W77&lt;='Cad Iniciais'!$D$6,Y77&gt;'Cad Iniciais'!$D$6),1,0)))</f>
        <v/>
      </c>
      <c r="AB77" s="26" t="str">
        <f>IF(ISERROR(
IF(W77="","",IF(AND(W77&lt;=('Cad Iniciais'!$D$6-1),Y77&gt;'Cad Iniciais'!$D$6-1),1,0))),"",IF(W77="","",IF(W77="","",IF(AND(W77&lt;=('Cad Iniciais'!$D$6-1),Y77&gt;'Cad Iniciais'!$D$6-1),1,0))))</f>
        <v/>
      </c>
      <c r="AC77" s="33" t="str">
        <f>IF(ISERROR(
IF(I77="Ativo","",VLOOKUP(C77,Demissões!$C$6:$E$206,3,0))),"",IF(I77="Ativo","",VLOOKUP(C77,Demissões!$C$6:$E$206,3,0)))</f>
        <v/>
      </c>
      <c r="AG77" s="18" t="str">
        <f>IF(ISERROR(
IF('Cad de Cargos'!C85="","",'Cad de Cargos'!C85)),"",IF('Cad de Cargos'!C85="","",'Cad de Cargos'!C85))</f>
        <v/>
      </c>
      <c r="AI77" s="29"/>
      <c r="AJ77" s="116" t="str">
        <f>IF(C77="","",COUNTIF(Absenteismo!$D$6:$D$1005,'Cad de Funcionários'!C77))</f>
        <v/>
      </c>
      <c r="AK77" s="116" t="str">
        <f>IF($C77="","",COUNTIFS(Absenteismo!$D$6:$D$1005,'Cad de Funcionários'!$C77,Absenteismo!$E$6:$E$1005,"Sim"))</f>
        <v/>
      </c>
      <c r="AL77" s="116" t="str">
        <f>IF($C77="","",COUNTIFS(Absenteismo!$D$6:$D$1005,'Cad de Funcionários'!$C77,Absenteismo!$E$6:$E$1005,"Não"))</f>
        <v/>
      </c>
      <c r="AM77" s="116" t="str">
        <f>IF($C77="","",COUNTIFS(Absenteismo!$D$6:$D$1005,'Cad de Funcionários'!$C77,Absenteismo!$E$6:$E$1005,"Sim",Absenteismo!$F$6:$F$1005,"Sim"))</f>
        <v/>
      </c>
      <c r="AN77" s="116" t="str">
        <f>IF($C77="","",COUNTIFS(Absenteismo!$D$6:$D$1005,'Cad de Funcionários'!$C77,Absenteismo!$E$6:$E$1005,"Sim",Absenteismo!$F$6:$F$1005,"Não"))</f>
        <v/>
      </c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26"/>
    </row>
    <row r="78" spans="1:52" s="18" customFormat="1" ht="15" x14ac:dyDescent="0.25">
      <c r="A78" s="91"/>
      <c r="C78" s="47"/>
      <c r="D78" s="47"/>
      <c r="E78" s="47"/>
      <c r="F78" s="47"/>
      <c r="G78" s="47"/>
      <c r="H78" s="57"/>
      <c r="I78" s="57" t="s">
        <v>184</v>
      </c>
      <c r="J78" s="114" t="str">
        <f t="shared" si="19"/>
        <v/>
      </c>
      <c r="L78" s="18" t="str">
        <f>IF(ISERROR(
IF(G78="","",VLOOKUP(C78,Promoções!$C$6:$F$2006,4,0))),G78,IF(G78="","",VLOOKUP(C78,Promoções!$C$6:$F$2006,4,0)))</f>
        <v/>
      </c>
      <c r="M78" s="18" t="str">
        <f>IF(ISERROR(
IF(L78="","",VLOOKUP(L78,'Cad de Cargos'!$C$7:$D$207,2,0))),"",IF(L78="","",VLOOKUP(L78,'Cad de Cargos'!$C$7:$D$207,2,0)))</f>
        <v/>
      </c>
      <c r="N78" s="28" t="str">
        <f t="shared" ca="1" si="10"/>
        <v/>
      </c>
      <c r="O78" s="32" t="str">
        <f t="shared" ca="1" si="17"/>
        <v/>
      </c>
      <c r="P78" s="32" t="str">
        <f>IF(ISERROR(
IF(W78="","",IF(AND(W78&lt;='Cad Iniciais'!$D$6,Y78&gt;'Cad Iniciais'!$D$6),1,0))),"",IF(W78="","",IF(AND(W78&lt;='Cad Iniciais'!$D$6,Y78&gt;'Cad Iniciais'!$D$6),1,0)))</f>
        <v/>
      </c>
      <c r="Q78" s="32" t="str">
        <f>IF(ISERROR(
IF(W78="","",IF(AND(W78&lt;=('Cad Iniciais'!$D$6-1),Y78&gt;'Cad Iniciais'!$D$6-1),1,0))),"",IF(W78="","",IF(W78="","",IF(AND(W78&lt;=('Cad Iniciais'!$D$6-1),Y78&gt;'Cad Iniciais'!$D$6-1),1,0))))</f>
        <v/>
      </c>
      <c r="R78" s="26" t="str">
        <f t="shared" ca="1" si="11"/>
        <v/>
      </c>
      <c r="S78" s="26" t="str">
        <f t="shared" ca="1" si="12"/>
        <v/>
      </c>
      <c r="T78" s="26" t="str">
        <f t="shared" ca="1" si="18"/>
        <v/>
      </c>
      <c r="U78" s="26" t="str">
        <f>IF(ISERROR(
IF(H78="","",IF(YEAR(H78)&lt;='Cad Iniciais'!$D$6,"SIM",""))),"",IF(H78="","",IF(YEAR(H78)&lt;='Cad Iniciais'!$D$6,"SIM","")))</f>
        <v/>
      </c>
      <c r="V78" s="26" t="str">
        <f ca="1">IF(ISERROR(
IF(H78="","",IF(AND(YEAR(H78)='Cad Iniciais'!$D$6,I78="Ativo",TODAY()-H78&gt;90),"SIM",IF(AND(YEAR(H78)='Cad Iniciais'!$D$6,I78-H78&gt;90),"SIM","")))),"",IF(H78="","",IF(AND(YEAR(H78)='Cad Iniciais'!$D$6,I78="Ativo",TODAY()-H78&gt;90),"SIM",IF(AND(YEAR(H78)='Cad Iniciais'!$D$6,I78-H78&gt;90),"SIM",""))))</f>
        <v/>
      </c>
      <c r="W78" s="31" t="str">
        <f t="shared" si="13"/>
        <v/>
      </c>
      <c r="X78" s="31" t="str">
        <f t="shared" si="14"/>
        <v/>
      </c>
      <c r="Y78" s="31" t="str">
        <f t="shared" si="15"/>
        <v/>
      </c>
      <c r="Z78" s="31" t="str">
        <f t="shared" si="16"/>
        <v/>
      </c>
      <c r="AA78" s="26" t="str">
        <f>IF(ISERROR(
IF(W78="","",IF(AND(W78&lt;='Cad Iniciais'!$D$6,Y78&gt;'Cad Iniciais'!$D$6),1,0))),"",IF(W78="","",IF(AND(W78&lt;='Cad Iniciais'!$D$6,Y78&gt;'Cad Iniciais'!$D$6),1,0)))</f>
        <v/>
      </c>
      <c r="AB78" s="26" t="str">
        <f>IF(ISERROR(
IF(W78="","",IF(AND(W78&lt;=('Cad Iniciais'!$D$6-1),Y78&gt;'Cad Iniciais'!$D$6-1),1,0))),"",IF(W78="","",IF(W78="","",IF(AND(W78&lt;=('Cad Iniciais'!$D$6-1),Y78&gt;'Cad Iniciais'!$D$6-1),1,0))))</f>
        <v/>
      </c>
      <c r="AC78" s="33" t="str">
        <f>IF(ISERROR(
IF(I78="Ativo","",VLOOKUP(C78,Demissões!$C$6:$E$206,3,0))),"",IF(I78="Ativo","",VLOOKUP(C78,Demissões!$C$6:$E$206,3,0)))</f>
        <v/>
      </c>
      <c r="AG78" s="18" t="str">
        <f>IF(ISERROR(
IF('Cad de Cargos'!C86="","",'Cad de Cargos'!C86)),"",IF('Cad de Cargos'!C86="","",'Cad de Cargos'!C86))</f>
        <v/>
      </c>
      <c r="AI78" s="29"/>
      <c r="AJ78" s="116" t="str">
        <f>IF(C78="","",COUNTIF(Absenteismo!$D$6:$D$1005,'Cad de Funcionários'!C78))</f>
        <v/>
      </c>
      <c r="AK78" s="116" t="str">
        <f>IF($C78="","",COUNTIFS(Absenteismo!$D$6:$D$1005,'Cad de Funcionários'!$C78,Absenteismo!$E$6:$E$1005,"Sim"))</f>
        <v/>
      </c>
      <c r="AL78" s="116" t="str">
        <f>IF($C78="","",COUNTIFS(Absenteismo!$D$6:$D$1005,'Cad de Funcionários'!$C78,Absenteismo!$E$6:$E$1005,"Não"))</f>
        <v/>
      </c>
      <c r="AM78" s="116" t="str">
        <f>IF($C78="","",COUNTIFS(Absenteismo!$D$6:$D$1005,'Cad de Funcionários'!$C78,Absenteismo!$E$6:$E$1005,"Sim",Absenteismo!$F$6:$F$1005,"Sim"))</f>
        <v/>
      </c>
      <c r="AN78" s="116" t="str">
        <f>IF($C78="","",COUNTIFS(Absenteismo!$D$6:$D$1005,'Cad de Funcionários'!$C78,Absenteismo!$E$6:$E$1005,"Sim",Absenteismo!$F$6:$F$1005,"Não"))</f>
        <v/>
      </c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26"/>
    </row>
    <row r="79" spans="1:52" s="18" customFormat="1" ht="15" x14ac:dyDescent="0.25">
      <c r="A79" s="91"/>
      <c r="C79" s="47"/>
      <c r="D79" s="47"/>
      <c r="E79" s="47"/>
      <c r="F79" s="47"/>
      <c r="G79" s="47"/>
      <c r="H79" s="57"/>
      <c r="I79" s="57" t="s">
        <v>184</v>
      </c>
      <c r="J79" s="114" t="str">
        <f t="shared" si="19"/>
        <v/>
      </c>
      <c r="L79" s="18" t="str">
        <f>IF(ISERROR(
IF(G79="","",VLOOKUP(C79,Promoções!$C$6:$F$2006,4,0))),G79,IF(G79="","",VLOOKUP(C79,Promoções!$C$6:$F$2006,4,0)))</f>
        <v/>
      </c>
      <c r="M79" s="18" t="str">
        <f>IF(ISERROR(
IF(L79="","",VLOOKUP(L79,'Cad de Cargos'!$C$7:$D$207,2,0))),"",IF(L79="","",VLOOKUP(L79,'Cad de Cargos'!$C$7:$D$207,2,0)))</f>
        <v/>
      </c>
      <c r="N79" s="28" t="str">
        <f t="shared" ca="1" si="10"/>
        <v/>
      </c>
      <c r="O79" s="32" t="str">
        <f t="shared" ca="1" si="17"/>
        <v/>
      </c>
      <c r="P79" s="32" t="str">
        <f>IF(ISERROR(
IF(W79="","",IF(AND(W79&lt;='Cad Iniciais'!$D$6,Y79&gt;'Cad Iniciais'!$D$6),1,0))),"",IF(W79="","",IF(AND(W79&lt;='Cad Iniciais'!$D$6,Y79&gt;'Cad Iniciais'!$D$6),1,0)))</f>
        <v/>
      </c>
      <c r="Q79" s="32" t="str">
        <f>IF(ISERROR(
IF(W79="","",IF(AND(W79&lt;=('Cad Iniciais'!$D$6-1),Y79&gt;'Cad Iniciais'!$D$6-1),1,0))),"",IF(W79="","",IF(W79="","",IF(AND(W79&lt;=('Cad Iniciais'!$D$6-1),Y79&gt;'Cad Iniciais'!$D$6-1),1,0))))</f>
        <v/>
      </c>
      <c r="R79" s="26" t="str">
        <f t="shared" ca="1" si="11"/>
        <v/>
      </c>
      <c r="S79" s="26" t="str">
        <f t="shared" ca="1" si="12"/>
        <v/>
      </c>
      <c r="T79" s="26" t="str">
        <f t="shared" ca="1" si="18"/>
        <v/>
      </c>
      <c r="U79" s="26" t="str">
        <f>IF(ISERROR(
IF(H79="","",IF(YEAR(H79)&lt;='Cad Iniciais'!$D$6,"SIM",""))),"",IF(H79="","",IF(YEAR(H79)&lt;='Cad Iniciais'!$D$6,"SIM","")))</f>
        <v/>
      </c>
      <c r="V79" s="26" t="str">
        <f ca="1">IF(ISERROR(
IF(H79="","",IF(AND(YEAR(H79)='Cad Iniciais'!$D$6,I79="Ativo",TODAY()-H79&gt;90),"SIM",IF(AND(YEAR(H79)='Cad Iniciais'!$D$6,I79-H79&gt;90),"SIM","")))),"",IF(H79="","",IF(AND(YEAR(H79)='Cad Iniciais'!$D$6,I79="Ativo",TODAY()-H79&gt;90),"SIM",IF(AND(YEAR(H79)='Cad Iniciais'!$D$6,I79-H79&gt;90),"SIM",""))))</f>
        <v/>
      </c>
      <c r="W79" s="31" t="str">
        <f t="shared" si="13"/>
        <v/>
      </c>
      <c r="X79" s="31" t="str">
        <f t="shared" si="14"/>
        <v/>
      </c>
      <c r="Y79" s="31" t="str">
        <f t="shared" si="15"/>
        <v/>
      </c>
      <c r="Z79" s="31" t="str">
        <f t="shared" si="16"/>
        <v/>
      </c>
      <c r="AA79" s="26" t="str">
        <f>IF(ISERROR(
IF(W79="","",IF(AND(W79&lt;='Cad Iniciais'!$D$6,Y79&gt;'Cad Iniciais'!$D$6),1,0))),"",IF(W79="","",IF(AND(W79&lt;='Cad Iniciais'!$D$6,Y79&gt;'Cad Iniciais'!$D$6),1,0)))</f>
        <v/>
      </c>
      <c r="AB79" s="26" t="str">
        <f>IF(ISERROR(
IF(W79="","",IF(AND(W79&lt;=('Cad Iniciais'!$D$6-1),Y79&gt;'Cad Iniciais'!$D$6-1),1,0))),"",IF(W79="","",IF(W79="","",IF(AND(W79&lt;=('Cad Iniciais'!$D$6-1),Y79&gt;'Cad Iniciais'!$D$6-1),1,0))))</f>
        <v/>
      </c>
      <c r="AC79" s="33" t="str">
        <f>IF(ISERROR(
IF(I79="Ativo","",VLOOKUP(C79,Demissões!$C$6:$E$206,3,0))),"",IF(I79="Ativo","",VLOOKUP(C79,Demissões!$C$6:$E$206,3,0)))</f>
        <v/>
      </c>
      <c r="AG79" s="18" t="str">
        <f>IF(ISERROR(
IF('Cad de Cargos'!C87="","",'Cad de Cargos'!C87)),"",IF('Cad de Cargos'!C87="","",'Cad de Cargos'!C87))</f>
        <v/>
      </c>
      <c r="AI79" s="29"/>
      <c r="AJ79" s="116" t="str">
        <f>IF(C79="","",COUNTIF(Absenteismo!$D$6:$D$1005,'Cad de Funcionários'!C79))</f>
        <v/>
      </c>
      <c r="AK79" s="116" t="str">
        <f>IF($C79="","",COUNTIFS(Absenteismo!$D$6:$D$1005,'Cad de Funcionários'!$C79,Absenteismo!$E$6:$E$1005,"Sim"))</f>
        <v/>
      </c>
      <c r="AL79" s="116" t="str">
        <f>IF($C79="","",COUNTIFS(Absenteismo!$D$6:$D$1005,'Cad de Funcionários'!$C79,Absenteismo!$E$6:$E$1005,"Não"))</f>
        <v/>
      </c>
      <c r="AM79" s="116" t="str">
        <f>IF($C79="","",COUNTIFS(Absenteismo!$D$6:$D$1005,'Cad de Funcionários'!$C79,Absenteismo!$E$6:$E$1005,"Sim",Absenteismo!$F$6:$F$1005,"Sim"))</f>
        <v/>
      </c>
      <c r="AN79" s="116" t="str">
        <f>IF($C79="","",COUNTIFS(Absenteismo!$D$6:$D$1005,'Cad de Funcionários'!$C79,Absenteismo!$E$6:$E$1005,"Sim",Absenteismo!$F$6:$F$1005,"Não"))</f>
        <v/>
      </c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26"/>
    </row>
    <row r="80" spans="1:52" s="18" customFormat="1" ht="15" x14ac:dyDescent="0.25">
      <c r="A80" s="91"/>
      <c r="C80" s="47"/>
      <c r="D80" s="47"/>
      <c r="E80" s="47"/>
      <c r="F80" s="47"/>
      <c r="G80" s="47"/>
      <c r="H80" s="57"/>
      <c r="I80" s="57" t="s">
        <v>184</v>
      </c>
      <c r="J80" s="114" t="str">
        <f t="shared" si="19"/>
        <v/>
      </c>
      <c r="L80" s="18" t="str">
        <f>IF(ISERROR(
IF(G80="","",VLOOKUP(C80,Promoções!$C$6:$F$2006,4,0))),G80,IF(G80="","",VLOOKUP(C80,Promoções!$C$6:$F$2006,4,0)))</f>
        <v/>
      </c>
      <c r="M80" s="18" t="str">
        <f>IF(ISERROR(
IF(L80="","",VLOOKUP(L80,'Cad de Cargos'!$C$7:$D$207,2,0))),"",IF(L80="","",VLOOKUP(L80,'Cad de Cargos'!$C$7:$D$207,2,0)))</f>
        <v/>
      </c>
      <c r="N80" s="28" t="str">
        <f t="shared" ca="1" si="10"/>
        <v/>
      </c>
      <c r="O80" s="32" t="str">
        <f t="shared" ca="1" si="17"/>
        <v/>
      </c>
      <c r="P80" s="32" t="str">
        <f>IF(ISERROR(
IF(W80="","",IF(AND(W80&lt;='Cad Iniciais'!$D$6,Y80&gt;'Cad Iniciais'!$D$6),1,0))),"",IF(W80="","",IF(AND(W80&lt;='Cad Iniciais'!$D$6,Y80&gt;'Cad Iniciais'!$D$6),1,0)))</f>
        <v/>
      </c>
      <c r="Q80" s="32" t="str">
        <f>IF(ISERROR(
IF(W80="","",IF(AND(W80&lt;=('Cad Iniciais'!$D$6-1),Y80&gt;'Cad Iniciais'!$D$6-1),1,0))),"",IF(W80="","",IF(W80="","",IF(AND(W80&lt;=('Cad Iniciais'!$D$6-1),Y80&gt;'Cad Iniciais'!$D$6-1),1,0))))</f>
        <v/>
      </c>
      <c r="R80" s="26" t="str">
        <f t="shared" ca="1" si="11"/>
        <v/>
      </c>
      <c r="S80" s="26" t="str">
        <f t="shared" ca="1" si="12"/>
        <v/>
      </c>
      <c r="T80" s="26" t="str">
        <f t="shared" ca="1" si="18"/>
        <v/>
      </c>
      <c r="U80" s="26" t="str">
        <f>IF(ISERROR(
IF(H80="","",IF(YEAR(H80)&lt;='Cad Iniciais'!$D$6,"SIM",""))),"",IF(H80="","",IF(YEAR(H80)&lt;='Cad Iniciais'!$D$6,"SIM","")))</f>
        <v/>
      </c>
      <c r="V80" s="26" t="str">
        <f ca="1">IF(ISERROR(
IF(H80="","",IF(AND(YEAR(H80)='Cad Iniciais'!$D$6,I80="Ativo",TODAY()-H80&gt;90),"SIM",IF(AND(YEAR(H80)='Cad Iniciais'!$D$6,I80-H80&gt;90),"SIM","")))),"",IF(H80="","",IF(AND(YEAR(H80)='Cad Iniciais'!$D$6,I80="Ativo",TODAY()-H80&gt;90),"SIM",IF(AND(YEAR(H80)='Cad Iniciais'!$D$6,I80-H80&gt;90),"SIM",""))))</f>
        <v/>
      </c>
      <c r="W80" s="31" t="str">
        <f t="shared" si="13"/>
        <v/>
      </c>
      <c r="X80" s="31" t="str">
        <f t="shared" si="14"/>
        <v/>
      </c>
      <c r="Y80" s="31" t="str">
        <f t="shared" si="15"/>
        <v/>
      </c>
      <c r="Z80" s="31" t="str">
        <f t="shared" si="16"/>
        <v/>
      </c>
      <c r="AA80" s="26" t="str">
        <f>IF(ISERROR(
IF(W80="","",IF(AND(W80&lt;='Cad Iniciais'!$D$6,Y80&gt;'Cad Iniciais'!$D$6),1,0))),"",IF(W80="","",IF(AND(W80&lt;='Cad Iniciais'!$D$6,Y80&gt;'Cad Iniciais'!$D$6),1,0)))</f>
        <v/>
      </c>
      <c r="AB80" s="26" t="str">
        <f>IF(ISERROR(
IF(W80="","",IF(AND(W80&lt;=('Cad Iniciais'!$D$6-1),Y80&gt;'Cad Iniciais'!$D$6-1),1,0))),"",IF(W80="","",IF(W80="","",IF(AND(W80&lt;=('Cad Iniciais'!$D$6-1),Y80&gt;'Cad Iniciais'!$D$6-1),1,0))))</f>
        <v/>
      </c>
      <c r="AC80" s="33" t="str">
        <f>IF(ISERROR(
IF(I80="Ativo","",VLOOKUP(C80,Demissões!$C$6:$E$206,3,0))),"",IF(I80="Ativo","",VLOOKUP(C80,Demissões!$C$6:$E$206,3,0)))</f>
        <v/>
      </c>
      <c r="AG80" s="18" t="str">
        <f>IF(ISERROR(
IF('Cad de Cargos'!C88="","",'Cad de Cargos'!C88)),"",IF('Cad de Cargos'!C88="","",'Cad de Cargos'!C88))</f>
        <v/>
      </c>
      <c r="AI80" s="29"/>
      <c r="AJ80" s="116" t="str">
        <f>IF(C80="","",COUNTIF(Absenteismo!$D$6:$D$1005,'Cad de Funcionários'!C80))</f>
        <v/>
      </c>
      <c r="AK80" s="116" t="str">
        <f>IF($C80="","",COUNTIFS(Absenteismo!$D$6:$D$1005,'Cad de Funcionários'!$C80,Absenteismo!$E$6:$E$1005,"Sim"))</f>
        <v/>
      </c>
      <c r="AL80" s="116" t="str">
        <f>IF($C80="","",COUNTIFS(Absenteismo!$D$6:$D$1005,'Cad de Funcionários'!$C80,Absenteismo!$E$6:$E$1005,"Não"))</f>
        <v/>
      </c>
      <c r="AM80" s="116" t="str">
        <f>IF($C80="","",COUNTIFS(Absenteismo!$D$6:$D$1005,'Cad de Funcionários'!$C80,Absenteismo!$E$6:$E$1005,"Sim",Absenteismo!$F$6:$F$1005,"Sim"))</f>
        <v/>
      </c>
      <c r="AN80" s="116" t="str">
        <f>IF($C80="","",COUNTIFS(Absenteismo!$D$6:$D$1005,'Cad de Funcionários'!$C80,Absenteismo!$E$6:$E$1005,"Sim",Absenteismo!$F$6:$F$1005,"Não"))</f>
        <v/>
      </c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26"/>
    </row>
    <row r="81" spans="1:52" s="18" customFormat="1" ht="15" x14ac:dyDescent="0.25">
      <c r="A81" s="91"/>
      <c r="C81" s="47"/>
      <c r="D81" s="47"/>
      <c r="E81" s="47"/>
      <c r="F81" s="47"/>
      <c r="G81" s="47"/>
      <c r="H81" s="57"/>
      <c r="I81" s="57" t="s">
        <v>184</v>
      </c>
      <c r="J81" s="114" t="str">
        <f t="shared" si="19"/>
        <v/>
      </c>
      <c r="L81" s="18" t="str">
        <f>IF(ISERROR(
IF(G81="","",VLOOKUP(C81,Promoções!$C$6:$F$2006,4,0))),G81,IF(G81="","",VLOOKUP(C81,Promoções!$C$6:$F$2006,4,0)))</f>
        <v/>
      </c>
      <c r="M81" s="18" t="str">
        <f>IF(ISERROR(
IF(L81="","",VLOOKUP(L81,'Cad de Cargos'!$C$7:$D$207,2,0))),"",IF(L81="","",VLOOKUP(L81,'Cad de Cargos'!$C$7:$D$207,2,0)))</f>
        <v/>
      </c>
      <c r="N81" s="28" t="str">
        <f t="shared" ca="1" si="10"/>
        <v/>
      </c>
      <c r="O81" s="32" t="str">
        <f t="shared" ca="1" si="17"/>
        <v/>
      </c>
      <c r="P81" s="32" t="str">
        <f>IF(ISERROR(
IF(W81="","",IF(AND(W81&lt;='Cad Iniciais'!$D$6,Y81&gt;'Cad Iniciais'!$D$6),1,0))),"",IF(W81="","",IF(AND(W81&lt;='Cad Iniciais'!$D$6,Y81&gt;'Cad Iniciais'!$D$6),1,0)))</f>
        <v/>
      </c>
      <c r="Q81" s="32" t="str">
        <f>IF(ISERROR(
IF(W81="","",IF(AND(W81&lt;=('Cad Iniciais'!$D$6-1),Y81&gt;'Cad Iniciais'!$D$6-1),1,0))),"",IF(W81="","",IF(W81="","",IF(AND(W81&lt;=('Cad Iniciais'!$D$6-1),Y81&gt;'Cad Iniciais'!$D$6-1),1,0))))</f>
        <v/>
      </c>
      <c r="R81" s="26" t="str">
        <f t="shared" ca="1" si="11"/>
        <v/>
      </c>
      <c r="S81" s="26" t="str">
        <f t="shared" ca="1" si="12"/>
        <v/>
      </c>
      <c r="T81" s="26" t="str">
        <f t="shared" ca="1" si="18"/>
        <v/>
      </c>
      <c r="U81" s="26" t="str">
        <f>IF(ISERROR(
IF(H81="","",IF(YEAR(H81)&lt;='Cad Iniciais'!$D$6,"SIM",""))),"",IF(H81="","",IF(YEAR(H81)&lt;='Cad Iniciais'!$D$6,"SIM","")))</f>
        <v/>
      </c>
      <c r="V81" s="26" t="str">
        <f ca="1">IF(ISERROR(
IF(H81="","",IF(AND(YEAR(H81)='Cad Iniciais'!$D$6,I81="Ativo",TODAY()-H81&gt;90),"SIM",IF(AND(YEAR(H81)='Cad Iniciais'!$D$6,I81-H81&gt;90),"SIM","")))),"",IF(H81="","",IF(AND(YEAR(H81)='Cad Iniciais'!$D$6,I81="Ativo",TODAY()-H81&gt;90),"SIM",IF(AND(YEAR(H81)='Cad Iniciais'!$D$6,I81-H81&gt;90),"SIM",""))))</f>
        <v/>
      </c>
      <c r="W81" s="31" t="str">
        <f t="shared" si="13"/>
        <v/>
      </c>
      <c r="X81" s="31" t="str">
        <f t="shared" si="14"/>
        <v/>
      </c>
      <c r="Y81" s="31" t="str">
        <f t="shared" si="15"/>
        <v/>
      </c>
      <c r="Z81" s="31" t="str">
        <f t="shared" si="16"/>
        <v/>
      </c>
      <c r="AA81" s="26" t="str">
        <f>IF(ISERROR(
IF(W81="","",IF(AND(W81&lt;='Cad Iniciais'!$D$6,Y81&gt;'Cad Iniciais'!$D$6),1,0))),"",IF(W81="","",IF(AND(W81&lt;='Cad Iniciais'!$D$6,Y81&gt;'Cad Iniciais'!$D$6),1,0)))</f>
        <v/>
      </c>
      <c r="AB81" s="26" t="str">
        <f>IF(ISERROR(
IF(W81="","",IF(AND(W81&lt;=('Cad Iniciais'!$D$6-1),Y81&gt;'Cad Iniciais'!$D$6-1),1,0))),"",IF(W81="","",IF(W81="","",IF(AND(W81&lt;=('Cad Iniciais'!$D$6-1),Y81&gt;'Cad Iniciais'!$D$6-1),1,0))))</f>
        <v/>
      </c>
      <c r="AC81" s="33" t="str">
        <f>IF(ISERROR(
IF(I81="Ativo","",VLOOKUP(C81,Demissões!$C$6:$E$206,3,0))),"",IF(I81="Ativo","",VLOOKUP(C81,Demissões!$C$6:$E$206,3,0)))</f>
        <v/>
      </c>
      <c r="AG81" s="18" t="str">
        <f>IF(ISERROR(
IF('Cad de Cargos'!C89="","",'Cad de Cargos'!C89)),"",IF('Cad de Cargos'!C89="","",'Cad de Cargos'!C89))</f>
        <v/>
      </c>
      <c r="AI81" s="29"/>
      <c r="AJ81" s="116" t="str">
        <f>IF(C81="","",COUNTIF(Absenteismo!$D$6:$D$1005,'Cad de Funcionários'!C81))</f>
        <v/>
      </c>
      <c r="AK81" s="116" t="str">
        <f>IF($C81="","",COUNTIFS(Absenteismo!$D$6:$D$1005,'Cad de Funcionários'!$C81,Absenteismo!$E$6:$E$1005,"Sim"))</f>
        <v/>
      </c>
      <c r="AL81" s="116" t="str">
        <f>IF($C81="","",COUNTIFS(Absenteismo!$D$6:$D$1005,'Cad de Funcionários'!$C81,Absenteismo!$E$6:$E$1005,"Não"))</f>
        <v/>
      </c>
      <c r="AM81" s="116" t="str">
        <f>IF($C81="","",COUNTIFS(Absenteismo!$D$6:$D$1005,'Cad de Funcionários'!$C81,Absenteismo!$E$6:$E$1005,"Sim",Absenteismo!$F$6:$F$1005,"Sim"))</f>
        <v/>
      </c>
      <c r="AN81" s="116" t="str">
        <f>IF($C81="","",COUNTIFS(Absenteismo!$D$6:$D$1005,'Cad de Funcionários'!$C81,Absenteismo!$E$6:$E$1005,"Sim",Absenteismo!$F$6:$F$1005,"Não"))</f>
        <v/>
      </c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26"/>
    </row>
    <row r="82" spans="1:52" s="18" customFormat="1" ht="15" x14ac:dyDescent="0.25">
      <c r="A82" s="91"/>
      <c r="C82" s="47"/>
      <c r="D82" s="47"/>
      <c r="E82" s="47"/>
      <c r="F82" s="47"/>
      <c r="G82" s="47"/>
      <c r="H82" s="57"/>
      <c r="I82" s="57" t="s">
        <v>184</v>
      </c>
      <c r="J82" s="114" t="str">
        <f t="shared" si="19"/>
        <v/>
      </c>
      <c r="L82" s="18" t="str">
        <f>IF(ISERROR(
IF(G82="","",VLOOKUP(C82,Promoções!$C$6:$F$2006,4,0))),G82,IF(G82="","",VLOOKUP(C82,Promoções!$C$6:$F$2006,4,0)))</f>
        <v/>
      </c>
      <c r="M82" s="18" t="str">
        <f>IF(ISERROR(
IF(L82="","",VLOOKUP(L82,'Cad de Cargos'!$C$7:$D$207,2,0))),"",IF(L82="","",VLOOKUP(L82,'Cad de Cargos'!$C$7:$D$207,2,0)))</f>
        <v/>
      </c>
      <c r="N82" s="28" t="str">
        <f t="shared" ca="1" si="10"/>
        <v/>
      </c>
      <c r="O82" s="32" t="str">
        <f t="shared" ca="1" si="17"/>
        <v/>
      </c>
      <c r="P82" s="32" t="str">
        <f>IF(ISERROR(
IF(W82="","",IF(AND(W82&lt;='Cad Iniciais'!$D$6,Y82&gt;'Cad Iniciais'!$D$6),1,0))),"",IF(W82="","",IF(AND(W82&lt;='Cad Iniciais'!$D$6,Y82&gt;'Cad Iniciais'!$D$6),1,0)))</f>
        <v/>
      </c>
      <c r="Q82" s="32" t="str">
        <f>IF(ISERROR(
IF(W82="","",IF(AND(W82&lt;=('Cad Iniciais'!$D$6-1),Y82&gt;'Cad Iniciais'!$D$6-1),1,0))),"",IF(W82="","",IF(W82="","",IF(AND(W82&lt;=('Cad Iniciais'!$D$6-1),Y82&gt;'Cad Iniciais'!$D$6-1),1,0))))</f>
        <v/>
      </c>
      <c r="R82" s="26" t="str">
        <f t="shared" ca="1" si="11"/>
        <v/>
      </c>
      <c r="S82" s="26" t="str">
        <f t="shared" ca="1" si="12"/>
        <v/>
      </c>
      <c r="T82" s="26" t="str">
        <f t="shared" ca="1" si="18"/>
        <v/>
      </c>
      <c r="U82" s="26" t="str">
        <f>IF(ISERROR(
IF(H82="","",IF(YEAR(H82)&lt;='Cad Iniciais'!$D$6,"SIM",""))),"",IF(H82="","",IF(YEAR(H82)&lt;='Cad Iniciais'!$D$6,"SIM","")))</f>
        <v/>
      </c>
      <c r="V82" s="26" t="str">
        <f ca="1">IF(ISERROR(
IF(H82="","",IF(AND(YEAR(H82)='Cad Iniciais'!$D$6,I82="Ativo",TODAY()-H82&gt;90),"SIM",IF(AND(YEAR(H82)='Cad Iniciais'!$D$6,I82-H82&gt;90),"SIM","")))),"",IF(H82="","",IF(AND(YEAR(H82)='Cad Iniciais'!$D$6,I82="Ativo",TODAY()-H82&gt;90),"SIM",IF(AND(YEAR(H82)='Cad Iniciais'!$D$6,I82-H82&gt;90),"SIM",""))))</f>
        <v/>
      </c>
      <c r="W82" s="31" t="str">
        <f t="shared" si="13"/>
        <v/>
      </c>
      <c r="X82" s="31" t="str">
        <f t="shared" si="14"/>
        <v/>
      </c>
      <c r="Y82" s="31" t="str">
        <f t="shared" si="15"/>
        <v/>
      </c>
      <c r="Z82" s="31" t="str">
        <f t="shared" si="16"/>
        <v/>
      </c>
      <c r="AA82" s="26" t="str">
        <f>IF(ISERROR(
IF(W82="","",IF(AND(W82&lt;='Cad Iniciais'!$D$6,Y82&gt;'Cad Iniciais'!$D$6),1,0))),"",IF(W82="","",IF(AND(W82&lt;='Cad Iniciais'!$D$6,Y82&gt;'Cad Iniciais'!$D$6),1,0)))</f>
        <v/>
      </c>
      <c r="AB82" s="26" t="str">
        <f>IF(ISERROR(
IF(W82="","",IF(AND(W82&lt;=('Cad Iniciais'!$D$6-1),Y82&gt;'Cad Iniciais'!$D$6-1),1,0))),"",IF(W82="","",IF(W82="","",IF(AND(W82&lt;=('Cad Iniciais'!$D$6-1),Y82&gt;'Cad Iniciais'!$D$6-1),1,0))))</f>
        <v/>
      </c>
      <c r="AC82" s="33" t="str">
        <f>IF(ISERROR(
IF(I82="Ativo","",VLOOKUP(C82,Demissões!$C$6:$E$206,3,0))),"",IF(I82="Ativo","",VLOOKUP(C82,Demissões!$C$6:$E$206,3,0)))</f>
        <v/>
      </c>
      <c r="AG82" s="18" t="str">
        <f>IF(ISERROR(
IF('Cad de Cargos'!C90="","",'Cad de Cargos'!C90)),"",IF('Cad de Cargos'!C90="","",'Cad de Cargos'!C90))</f>
        <v/>
      </c>
      <c r="AI82" s="29"/>
      <c r="AJ82" s="116" t="str">
        <f>IF(C82="","",COUNTIF(Absenteismo!$D$6:$D$1005,'Cad de Funcionários'!C82))</f>
        <v/>
      </c>
      <c r="AK82" s="116" t="str">
        <f>IF($C82="","",COUNTIFS(Absenteismo!$D$6:$D$1005,'Cad de Funcionários'!$C82,Absenteismo!$E$6:$E$1005,"Sim"))</f>
        <v/>
      </c>
      <c r="AL82" s="116" t="str">
        <f>IF($C82="","",COUNTIFS(Absenteismo!$D$6:$D$1005,'Cad de Funcionários'!$C82,Absenteismo!$E$6:$E$1005,"Não"))</f>
        <v/>
      </c>
      <c r="AM82" s="116" t="str">
        <f>IF($C82="","",COUNTIFS(Absenteismo!$D$6:$D$1005,'Cad de Funcionários'!$C82,Absenteismo!$E$6:$E$1005,"Sim",Absenteismo!$F$6:$F$1005,"Sim"))</f>
        <v/>
      </c>
      <c r="AN82" s="116" t="str">
        <f>IF($C82="","",COUNTIFS(Absenteismo!$D$6:$D$1005,'Cad de Funcionários'!$C82,Absenteismo!$E$6:$E$1005,"Sim",Absenteismo!$F$6:$F$1005,"Não"))</f>
        <v/>
      </c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26"/>
    </row>
    <row r="83" spans="1:52" s="18" customFormat="1" ht="15" x14ac:dyDescent="0.25">
      <c r="A83" s="91"/>
      <c r="C83" s="47"/>
      <c r="D83" s="47"/>
      <c r="E83" s="47"/>
      <c r="F83" s="47"/>
      <c r="G83" s="47"/>
      <c r="H83" s="57"/>
      <c r="I83" s="57" t="s">
        <v>184</v>
      </c>
      <c r="J83" s="114" t="str">
        <f t="shared" si="19"/>
        <v/>
      </c>
      <c r="L83" s="18" t="str">
        <f>IF(ISERROR(
IF(G83="","",VLOOKUP(C83,Promoções!$C$6:$F$2006,4,0))),G83,IF(G83="","",VLOOKUP(C83,Promoções!$C$6:$F$2006,4,0)))</f>
        <v/>
      </c>
      <c r="M83" s="18" t="str">
        <f>IF(ISERROR(
IF(L83="","",VLOOKUP(L83,'Cad de Cargos'!$C$7:$D$207,2,0))),"",IF(L83="","",VLOOKUP(L83,'Cad de Cargos'!$C$7:$D$207,2,0)))</f>
        <v/>
      </c>
      <c r="N83" s="28" t="str">
        <f t="shared" ca="1" si="10"/>
        <v/>
      </c>
      <c r="O83" s="32" t="str">
        <f t="shared" ca="1" si="17"/>
        <v/>
      </c>
      <c r="P83" s="32" t="str">
        <f>IF(ISERROR(
IF(W83="","",IF(AND(W83&lt;='Cad Iniciais'!$D$6,Y83&gt;'Cad Iniciais'!$D$6),1,0))),"",IF(W83="","",IF(AND(W83&lt;='Cad Iniciais'!$D$6,Y83&gt;'Cad Iniciais'!$D$6),1,0)))</f>
        <v/>
      </c>
      <c r="Q83" s="32" t="str">
        <f>IF(ISERROR(
IF(W83="","",IF(AND(W83&lt;=('Cad Iniciais'!$D$6-1),Y83&gt;'Cad Iniciais'!$D$6-1),1,0))),"",IF(W83="","",IF(W83="","",IF(AND(W83&lt;=('Cad Iniciais'!$D$6-1),Y83&gt;'Cad Iniciais'!$D$6-1),1,0))))</f>
        <v/>
      </c>
      <c r="R83" s="26" t="str">
        <f t="shared" ca="1" si="11"/>
        <v/>
      </c>
      <c r="S83" s="26" t="str">
        <f t="shared" ca="1" si="12"/>
        <v/>
      </c>
      <c r="T83" s="26" t="str">
        <f t="shared" ca="1" si="18"/>
        <v/>
      </c>
      <c r="U83" s="26" t="str">
        <f>IF(ISERROR(
IF(H83="","",IF(YEAR(H83)&lt;='Cad Iniciais'!$D$6,"SIM",""))),"",IF(H83="","",IF(YEAR(H83)&lt;='Cad Iniciais'!$D$6,"SIM","")))</f>
        <v/>
      </c>
      <c r="V83" s="26" t="str">
        <f ca="1">IF(ISERROR(
IF(H83="","",IF(AND(YEAR(H83)='Cad Iniciais'!$D$6,I83="Ativo",TODAY()-H83&gt;90),"SIM",IF(AND(YEAR(H83)='Cad Iniciais'!$D$6,I83-H83&gt;90),"SIM","")))),"",IF(H83="","",IF(AND(YEAR(H83)='Cad Iniciais'!$D$6,I83="Ativo",TODAY()-H83&gt;90),"SIM",IF(AND(YEAR(H83)='Cad Iniciais'!$D$6,I83-H83&gt;90),"SIM",""))))</f>
        <v/>
      </c>
      <c r="W83" s="31" t="str">
        <f t="shared" si="13"/>
        <v/>
      </c>
      <c r="X83" s="31" t="str">
        <f t="shared" si="14"/>
        <v/>
      </c>
      <c r="Y83" s="31" t="str">
        <f t="shared" si="15"/>
        <v/>
      </c>
      <c r="Z83" s="31" t="str">
        <f t="shared" si="16"/>
        <v/>
      </c>
      <c r="AA83" s="26" t="str">
        <f>IF(ISERROR(
IF(W83="","",IF(AND(W83&lt;='Cad Iniciais'!$D$6,Y83&gt;'Cad Iniciais'!$D$6),1,0))),"",IF(W83="","",IF(AND(W83&lt;='Cad Iniciais'!$D$6,Y83&gt;'Cad Iniciais'!$D$6),1,0)))</f>
        <v/>
      </c>
      <c r="AB83" s="26" t="str">
        <f>IF(ISERROR(
IF(W83="","",IF(AND(W83&lt;=('Cad Iniciais'!$D$6-1),Y83&gt;'Cad Iniciais'!$D$6-1),1,0))),"",IF(W83="","",IF(W83="","",IF(AND(W83&lt;=('Cad Iniciais'!$D$6-1),Y83&gt;'Cad Iniciais'!$D$6-1),1,0))))</f>
        <v/>
      </c>
      <c r="AC83" s="33" t="str">
        <f>IF(ISERROR(
IF(I83="Ativo","",VLOOKUP(C83,Demissões!$C$6:$E$206,3,0))),"",IF(I83="Ativo","",VLOOKUP(C83,Demissões!$C$6:$E$206,3,0)))</f>
        <v/>
      </c>
      <c r="AG83" s="18" t="str">
        <f>IF(ISERROR(
IF('Cad de Cargos'!C91="","",'Cad de Cargos'!C91)),"",IF('Cad de Cargos'!C91="","",'Cad de Cargos'!C91))</f>
        <v/>
      </c>
      <c r="AI83" s="29"/>
      <c r="AJ83" s="116" t="str">
        <f>IF(C83="","",COUNTIF(Absenteismo!$D$6:$D$1005,'Cad de Funcionários'!C83))</f>
        <v/>
      </c>
      <c r="AK83" s="116" t="str">
        <f>IF($C83="","",COUNTIFS(Absenteismo!$D$6:$D$1005,'Cad de Funcionários'!$C83,Absenteismo!$E$6:$E$1005,"Sim"))</f>
        <v/>
      </c>
      <c r="AL83" s="116" t="str">
        <f>IF($C83="","",COUNTIFS(Absenteismo!$D$6:$D$1005,'Cad de Funcionários'!$C83,Absenteismo!$E$6:$E$1005,"Não"))</f>
        <v/>
      </c>
      <c r="AM83" s="116" t="str">
        <f>IF($C83="","",COUNTIFS(Absenteismo!$D$6:$D$1005,'Cad de Funcionários'!$C83,Absenteismo!$E$6:$E$1005,"Sim",Absenteismo!$F$6:$F$1005,"Sim"))</f>
        <v/>
      </c>
      <c r="AN83" s="116" t="str">
        <f>IF($C83="","",COUNTIFS(Absenteismo!$D$6:$D$1005,'Cad de Funcionários'!$C83,Absenteismo!$E$6:$E$1005,"Sim",Absenteismo!$F$6:$F$1005,"Não"))</f>
        <v/>
      </c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26"/>
    </row>
    <row r="84" spans="1:52" s="18" customFormat="1" ht="15" x14ac:dyDescent="0.25">
      <c r="A84" s="91"/>
      <c r="C84" s="47"/>
      <c r="D84" s="47"/>
      <c r="E84" s="47"/>
      <c r="F84" s="47"/>
      <c r="G84" s="47"/>
      <c r="H84" s="57"/>
      <c r="I84" s="57" t="s">
        <v>184</v>
      </c>
      <c r="J84" s="114" t="str">
        <f t="shared" si="19"/>
        <v/>
      </c>
      <c r="L84" s="18" t="str">
        <f>IF(ISERROR(
IF(G84="","",VLOOKUP(C84,Promoções!$C$6:$F$2006,4,0))),G84,IF(G84="","",VLOOKUP(C84,Promoções!$C$6:$F$2006,4,0)))</f>
        <v/>
      </c>
      <c r="M84" s="18" t="str">
        <f>IF(ISERROR(
IF(L84="","",VLOOKUP(L84,'Cad de Cargos'!$C$7:$D$207,2,0))),"",IF(L84="","",VLOOKUP(L84,'Cad de Cargos'!$C$7:$D$207,2,0)))</f>
        <v/>
      </c>
      <c r="N84" s="28" t="str">
        <f t="shared" ca="1" si="10"/>
        <v/>
      </c>
      <c r="O84" s="32" t="str">
        <f t="shared" ca="1" si="17"/>
        <v/>
      </c>
      <c r="P84" s="32" t="str">
        <f>IF(ISERROR(
IF(W84="","",IF(AND(W84&lt;='Cad Iniciais'!$D$6,Y84&gt;'Cad Iniciais'!$D$6),1,0))),"",IF(W84="","",IF(AND(W84&lt;='Cad Iniciais'!$D$6,Y84&gt;'Cad Iniciais'!$D$6),1,0)))</f>
        <v/>
      </c>
      <c r="Q84" s="32" t="str">
        <f>IF(ISERROR(
IF(W84="","",IF(AND(W84&lt;=('Cad Iniciais'!$D$6-1),Y84&gt;'Cad Iniciais'!$D$6-1),1,0))),"",IF(W84="","",IF(W84="","",IF(AND(W84&lt;=('Cad Iniciais'!$D$6-1),Y84&gt;'Cad Iniciais'!$D$6-1),1,0))))</f>
        <v/>
      </c>
      <c r="R84" s="26" t="str">
        <f t="shared" ca="1" si="11"/>
        <v/>
      </c>
      <c r="S84" s="26" t="str">
        <f t="shared" ca="1" si="12"/>
        <v/>
      </c>
      <c r="T84" s="26" t="str">
        <f t="shared" ca="1" si="18"/>
        <v/>
      </c>
      <c r="U84" s="26" t="str">
        <f>IF(ISERROR(
IF(H84="","",IF(YEAR(H84)&lt;='Cad Iniciais'!$D$6,"SIM",""))),"",IF(H84="","",IF(YEAR(H84)&lt;='Cad Iniciais'!$D$6,"SIM","")))</f>
        <v/>
      </c>
      <c r="V84" s="26" t="str">
        <f ca="1">IF(ISERROR(
IF(H84="","",IF(AND(YEAR(H84)='Cad Iniciais'!$D$6,I84="Ativo",TODAY()-H84&gt;90),"SIM",IF(AND(YEAR(H84)='Cad Iniciais'!$D$6,I84-H84&gt;90),"SIM","")))),"",IF(H84="","",IF(AND(YEAR(H84)='Cad Iniciais'!$D$6,I84="Ativo",TODAY()-H84&gt;90),"SIM",IF(AND(YEAR(H84)='Cad Iniciais'!$D$6,I84-H84&gt;90),"SIM",""))))</f>
        <v/>
      </c>
      <c r="W84" s="31" t="str">
        <f t="shared" si="13"/>
        <v/>
      </c>
      <c r="X84" s="31" t="str">
        <f t="shared" si="14"/>
        <v/>
      </c>
      <c r="Y84" s="31" t="str">
        <f t="shared" si="15"/>
        <v/>
      </c>
      <c r="Z84" s="31" t="str">
        <f t="shared" si="16"/>
        <v/>
      </c>
      <c r="AA84" s="26" t="str">
        <f>IF(ISERROR(
IF(W84="","",IF(AND(W84&lt;='Cad Iniciais'!$D$6,Y84&gt;'Cad Iniciais'!$D$6),1,0))),"",IF(W84="","",IF(AND(W84&lt;='Cad Iniciais'!$D$6,Y84&gt;'Cad Iniciais'!$D$6),1,0)))</f>
        <v/>
      </c>
      <c r="AB84" s="26" t="str">
        <f>IF(ISERROR(
IF(W84="","",IF(AND(W84&lt;=('Cad Iniciais'!$D$6-1),Y84&gt;'Cad Iniciais'!$D$6-1),1,0))),"",IF(W84="","",IF(W84="","",IF(AND(W84&lt;=('Cad Iniciais'!$D$6-1),Y84&gt;'Cad Iniciais'!$D$6-1),1,0))))</f>
        <v/>
      </c>
      <c r="AC84" s="33" t="str">
        <f>IF(ISERROR(
IF(I84="Ativo","",VLOOKUP(C84,Demissões!$C$6:$E$206,3,0))),"",IF(I84="Ativo","",VLOOKUP(C84,Demissões!$C$6:$E$206,3,0)))</f>
        <v/>
      </c>
      <c r="AG84" s="18" t="str">
        <f>IF(ISERROR(
IF('Cad de Cargos'!C92="","",'Cad de Cargos'!C92)),"",IF('Cad de Cargos'!C92="","",'Cad de Cargos'!C92))</f>
        <v/>
      </c>
      <c r="AI84" s="29"/>
      <c r="AJ84" s="116" t="str">
        <f>IF(C84="","",COUNTIF(Absenteismo!$D$6:$D$1005,'Cad de Funcionários'!C84))</f>
        <v/>
      </c>
      <c r="AK84" s="116" t="str">
        <f>IF($C84="","",COUNTIFS(Absenteismo!$D$6:$D$1005,'Cad de Funcionários'!$C84,Absenteismo!$E$6:$E$1005,"Sim"))</f>
        <v/>
      </c>
      <c r="AL84" s="116" t="str">
        <f>IF($C84="","",COUNTIFS(Absenteismo!$D$6:$D$1005,'Cad de Funcionários'!$C84,Absenteismo!$E$6:$E$1005,"Não"))</f>
        <v/>
      </c>
      <c r="AM84" s="116" t="str">
        <f>IF($C84="","",COUNTIFS(Absenteismo!$D$6:$D$1005,'Cad de Funcionários'!$C84,Absenteismo!$E$6:$E$1005,"Sim",Absenteismo!$F$6:$F$1005,"Sim"))</f>
        <v/>
      </c>
      <c r="AN84" s="116" t="str">
        <f>IF($C84="","",COUNTIFS(Absenteismo!$D$6:$D$1005,'Cad de Funcionários'!$C84,Absenteismo!$E$6:$E$1005,"Sim",Absenteismo!$F$6:$F$1005,"Não"))</f>
        <v/>
      </c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26"/>
    </row>
    <row r="85" spans="1:52" s="18" customFormat="1" ht="15" x14ac:dyDescent="0.25">
      <c r="A85" s="91"/>
      <c r="C85" s="47"/>
      <c r="D85" s="47"/>
      <c r="E85" s="47"/>
      <c r="F85" s="47"/>
      <c r="G85" s="47"/>
      <c r="H85" s="57"/>
      <c r="I85" s="57" t="s">
        <v>184</v>
      </c>
      <c r="J85" s="114" t="str">
        <f t="shared" si="19"/>
        <v/>
      </c>
      <c r="L85" s="18" t="str">
        <f>IF(ISERROR(
IF(G85="","",VLOOKUP(C85,Promoções!$C$6:$F$2006,4,0))),G85,IF(G85="","",VLOOKUP(C85,Promoções!$C$6:$F$2006,4,0)))</f>
        <v/>
      </c>
      <c r="M85" s="18" t="str">
        <f>IF(ISERROR(
IF(L85="","",VLOOKUP(L85,'Cad de Cargos'!$C$7:$D$207,2,0))),"",IF(L85="","",VLOOKUP(L85,'Cad de Cargos'!$C$7:$D$207,2,0)))</f>
        <v/>
      </c>
      <c r="N85" s="28" t="str">
        <f t="shared" ca="1" si="10"/>
        <v/>
      </c>
      <c r="O85" s="32" t="str">
        <f t="shared" ca="1" si="17"/>
        <v/>
      </c>
      <c r="P85" s="32" t="str">
        <f>IF(ISERROR(
IF(W85="","",IF(AND(W85&lt;='Cad Iniciais'!$D$6,Y85&gt;'Cad Iniciais'!$D$6),1,0))),"",IF(W85="","",IF(AND(W85&lt;='Cad Iniciais'!$D$6,Y85&gt;'Cad Iniciais'!$D$6),1,0)))</f>
        <v/>
      </c>
      <c r="Q85" s="32" t="str">
        <f>IF(ISERROR(
IF(W85="","",IF(AND(W85&lt;=('Cad Iniciais'!$D$6-1),Y85&gt;'Cad Iniciais'!$D$6-1),1,0))),"",IF(W85="","",IF(W85="","",IF(AND(W85&lt;=('Cad Iniciais'!$D$6-1),Y85&gt;'Cad Iniciais'!$D$6-1),1,0))))</f>
        <v/>
      </c>
      <c r="R85" s="26" t="str">
        <f t="shared" ca="1" si="11"/>
        <v/>
      </c>
      <c r="S85" s="26" t="str">
        <f t="shared" ca="1" si="12"/>
        <v/>
      </c>
      <c r="T85" s="26" t="str">
        <f t="shared" ca="1" si="18"/>
        <v/>
      </c>
      <c r="U85" s="26" t="str">
        <f>IF(ISERROR(
IF(H85="","",IF(YEAR(H85)&lt;='Cad Iniciais'!$D$6,"SIM",""))),"",IF(H85="","",IF(YEAR(H85)&lt;='Cad Iniciais'!$D$6,"SIM","")))</f>
        <v/>
      </c>
      <c r="V85" s="26" t="str">
        <f ca="1">IF(ISERROR(
IF(H85="","",IF(AND(YEAR(H85)='Cad Iniciais'!$D$6,I85="Ativo",TODAY()-H85&gt;90),"SIM",IF(AND(YEAR(H85)='Cad Iniciais'!$D$6,I85-H85&gt;90),"SIM","")))),"",IF(H85="","",IF(AND(YEAR(H85)='Cad Iniciais'!$D$6,I85="Ativo",TODAY()-H85&gt;90),"SIM",IF(AND(YEAR(H85)='Cad Iniciais'!$D$6,I85-H85&gt;90),"SIM",""))))</f>
        <v/>
      </c>
      <c r="W85" s="31" t="str">
        <f t="shared" si="13"/>
        <v/>
      </c>
      <c r="X85" s="31" t="str">
        <f t="shared" si="14"/>
        <v/>
      </c>
      <c r="Y85" s="31" t="str">
        <f t="shared" si="15"/>
        <v/>
      </c>
      <c r="Z85" s="31" t="str">
        <f t="shared" si="16"/>
        <v/>
      </c>
      <c r="AA85" s="26" t="str">
        <f>IF(ISERROR(
IF(W85="","",IF(AND(W85&lt;='Cad Iniciais'!$D$6,Y85&gt;'Cad Iniciais'!$D$6),1,0))),"",IF(W85="","",IF(AND(W85&lt;='Cad Iniciais'!$D$6,Y85&gt;'Cad Iniciais'!$D$6),1,0)))</f>
        <v/>
      </c>
      <c r="AB85" s="26" t="str">
        <f>IF(ISERROR(
IF(W85="","",IF(AND(W85&lt;=('Cad Iniciais'!$D$6-1),Y85&gt;'Cad Iniciais'!$D$6-1),1,0))),"",IF(W85="","",IF(W85="","",IF(AND(W85&lt;=('Cad Iniciais'!$D$6-1),Y85&gt;'Cad Iniciais'!$D$6-1),1,0))))</f>
        <v/>
      </c>
      <c r="AC85" s="33" t="str">
        <f>IF(ISERROR(
IF(I85="Ativo","",VLOOKUP(C85,Demissões!$C$6:$E$206,3,0))),"",IF(I85="Ativo","",VLOOKUP(C85,Demissões!$C$6:$E$206,3,0)))</f>
        <v/>
      </c>
      <c r="AG85" s="18" t="str">
        <f>IF(ISERROR(
IF('Cad de Cargos'!C93="","",'Cad de Cargos'!C93)),"",IF('Cad de Cargos'!C93="","",'Cad de Cargos'!C93))</f>
        <v/>
      </c>
      <c r="AI85" s="29"/>
      <c r="AJ85" s="116" t="str">
        <f>IF(C85="","",COUNTIF(Absenteismo!$D$6:$D$1005,'Cad de Funcionários'!C85))</f>
        <v/>
      </c>
      <c r="AK85" s="116" t="str">
        <f>IF($C85="","",COUNTIFS(Absenteismo!$D$6:$D$1005,'Cad de Funcionários'!$C85,Absenteismo!$E$6:$E$1005,"Sim"))</f>
        <v/>
      </c>
      <c r="AL85" s="116" t="str">
        <f>IF($C85="","",COUNTIFS(Absenteismo!$D$6:$D$1005,'Cad de Funcionários'!$C85,Absenteismo!$E$6:$E$1005,"Não"))</f>
        <v/>
      </c>
      <c r="AM85" s="116" t="str">
        <f>IF($C85="","",COUNTIFS(Absenteismo!$D$6:$D$1005,'Cad de Funcionários'!$C85,Absenteismo!$E$6:$E$1005,"Sim",Absenteismo!$F$6:$F$1005,"Sim"))</f>
        <v/>
      </c>
      <c r="AN85" s="116" t="str">
        <f>IF($C85="","",COUNTIFS(Absenteismo!$D$6:$D$1005,'Cad de Funcionários'!$C85,Absenteismo!$E$6:$E$1005,"Sim",Absenteismo!$F$6:$F$1005,"Não"))</f>
        <v/>
      </c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26"/>
    </row>
    <row r="86" spans="1:52" s="18" customFormat="1" ht="15" x14ac:dyDescent="0.25">
      <c r="A86" s="91"/>
      <c r="C86" s="47"/>
      <c r="D86" s="47"/>
      <c r="E86" s="47"/>
      <c r="F86" s="47"/>
      <c r="G86" s="47"/>
      <c r="H86" s="57"/>
      <c r="I86" s="57" t="s">
        <v>184</v>
      </c>
      <c r="J86" s="114" t="str">
        <f t="shared" si="19"/>
        <v/>
      </c>
      <c r="L86" s="18" t="str">
        <f>IF(ISERROR(
IF(G86="","",VLOOKUP(C86,Promoções!$C$6:$F$2006,4,0))),G86,IF(G86="","",VLOOKUP(C86,Promoções!$C$6:$F$2006,4,0)))</f>
        <v/>
      </c>
      <c r="M86" s="18" t="str">
        <f>IF(ISERROR(
IF(L86="","",VLOOKUP(L86,'Cad de Cargos'!$C$7:$D$207,2,0))),"",IF(L86="","",VLOOKUP(L86,'Cad de Cargos'!$C$7:$D$207,2,0)))</f>
        <v/>
      </c>
      <c r="N86" s="28" t="str">
        <f t="shared" ca="1" si="10"/>
        <v/>
      </c>
      <c r="O86" s="32" t="str">
        <f t="shared" ca="1" si="17"/>
        <v/>
      </c>
      <c r="P86" s="32" t="str">
        <f>IF(ISERROR(
IF(W86="","",IF(AND(W86&lt;='Cad Iniciais'!$D$6,Y86&gt;'Cad Iniciais'!$D$6),1,0))),"",IF(W86="","",IF(AND(W86&lt;='Cad Iniciais'!$D$6,Y86&gt;'Cad Iniciais'!$D$6),1,0)))</f>
        <v/>
      </c>
      <c r="Q86" s="32" t="str">
        <f>IF(ISERROR(
IF(W86="","",IF(AND(W86&lt;=('Cad Iniciais'!$D$6-1),Y86&gt;'Cad Iniciais'!$D$6-1),1,0))),"",IF(W86="","",IF(W86="","",IF(AND(W86&lt;=('Cad Iniciais'!$D$6-1),Y86&gt;'Cad Iniciais'!$D$6-1),1,0))))</f>
        <v/>
      </c>
      <c r="R86" s="26" t="str">
        <f t="shared" ca="1" si="11"/>
        <v/>
      </c>
      <c r="S86" s="26" t="str">
        <f t="shared" ca="1" si="12"/>
        <v/>
      </c>
      <c r="T86" s="26" t="str">
        <f t="shared" ca="1" si="18"/>
        <v/>
      </c>
      <c r="U86" s="26" t="str">
        <f>IF(ISERROR(
IF(H86="","",IF(YEAR(H86)&lt;='Cad Iniciais'!$D$6,"SIM",""))),"",IF(H86="","",IF(YEAR(H86)&lt;='Cad Iniciais'!$D$6,"SIM","")))</f>
        <v/>
      </c>
      <c r="V86" s="26" t="str">
        <f ca="1">IF(ISERROR(
IF(H86="","",IF(AND(YEAR(H86)='Cad Iniciais'!$D$6,I86="Ativo",TODAY()-H86&gt;90),"SIM",IF(AND(YEAR(H86)='Cad Iniciais'!$D$6,I86-H86&gt;90),"SIM","")))),"",IF(H86="","",IF(AND(YEAR(H86)='Cad Iniciais'!$D$6,I86="Ativo",TODAY()-H86&gt;90),"SIM",IF(AND(YEAR(H86)='Cad Iniciais'!$D$6,I86-H86&gt;90),"SIM",""))))</f>
        <v/>
      </c>
      <c r="W86" s="31" t="str">
        <f t="shared" si="13"/>
        <v/>
      </c>
      <c r="X86" s="31" t="str">
        <f t="shared" si="14"/>
        <v/>
      </c>
      <c r="Y86" s="31" t="str">
        <f t="shared" si="15"/>
        <v/>
      </c>
      <c r="Z86" s="31" t="str">
        <f t="shared" si="16"/>
        <v/>
      </c>
      <c r="AA86" s="26" t="str">
        <f>IF(ISERROR(
IF(W86="","",IF(AND(W86&lt;='Cad Iniciais'!$D$6,Y86&gt;'Cad Iniciais'!$D$6),1,0))),"",IF(W86="","",IF(AND(W86&lt;='Cad Iniciais'!$D$6,Y86&gt;'Cad Iniciais'!$D$6),1,0)))</f>
        <v/>
      </c>
      <c r="AB86" s="26" t="str">
        <f>IF(ISERROR(
IF(W86="","",IF(AND(W86&lt;=('Cad Iniciais'!$D$6-1),Y86&gt;'Cad Iniciais'!$D$6-1),1,0))),"",IF(W86="","",IF(W86="","",IF(AND(W86&lt;=('Cad Iniciais'!$D$6-1),Y86&gt;'Cad Iniciais'!$D$6-1),1,0))))</f>
        <v/>
      </c>
      <c r="AC86" s="33" t="str">
        <f>IF(ISERROR(
IF(I86="Ativo","",VLOOKUP(C86,Demissões!$C$6:$E$206,3,0))),"",IF(I86="Ativo","",VLOOKUP(C86,Demissões!$C$6:$E$206,3,0)))</f>
        <v/>
      </c>
      <c r="AG86" s="18" t="str">
        <f>IF(ISERROR(
IF('Cad de Cargos'!C94="","",'Cad de Cargos'!C94)),"",IF('Cad de Cargos'!C94="","",'Cad de Cargos'!C94))</f>
        <v/>
      </c>
      <c r="AI86" s="29"/>
      <c r="AJ86" s="116" t="str">
        <f>IF(C86="","",COUNTIF(Absenteismo!$D$6:$D$1005,'Cad de Funcionários'!C86))</f>
        <v/>
      </c>
      <c r="AK86" s="116" t="str">
        <f>IF($C86="","",COUNTIFS(Absenteismo!$D$6:$D$1005,'Cad de Funcionários'!$C86,Absenteismo!$E$6:$E$1005,"Sim"))</f>
        <v/>
      </c>
      <c r="AL86" s="116" t="str">
        <f>IF($C86="","",COUNTIFS(Absenteismo!$D$6:$D$1005,'Cad de Funcionários'!$C86,Absenteismo!$E$6:$E$1005,"Não"))</f>
        <v/>
      </c>
      <c r="AM86" s="116" t="str">
        <f>IF($C86="","",COUNTIFS(Absenteismo!$D$6:$D$1005,'Cad de Funcionários'!$C86,Absenteismo!$E$6:$E$1005,"Sim",Absenteismo!$F$6:$F$1005,"Sim"))</f>
        <v/>
      </c>
      <c r="AN86" s="116" t="str">
        <f>IF($C86="","",COUNTIFS(Absenteismo!$D$6:$D$1005,'Cad de Funcionários'!$C86,Absenteismo!$E$6:$E$1005,"Sim",Absenteismo!$F$6:$F$1005,"Não"))</f>
        <v/>
      </c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26"/>
    </row>
    <row r="87" spans="1:52" s="18" customFormat="1" ht="15" x14ac:dyDescent="0.25">
      <c r="A87" s="91"/>
      <c r="C87" s="47"/>
      <c r="D87" s="47"/>
      <c r="E87" s="47"/>
      <c r="F87" s="47"/>
      <c r="G87" s="47"/>
      <c r="H87" s="57"/>
      <c r="I87" s="57" t="s">
        <v>184</v>
      </c>
      <c r="J87" s="114" t="str">
        <f t="shared" si="19"/>
        <v/>
      </c>
      <c r="L87" s="18" t="str">
        <f>IF(ISERROR(
IF(G87="","",VLOOKUP(C87,Promoções!$C$6:$F$2006,4,0))),G87,IF(G87="","",VLOOKUP(C87,Promoções!$C$6:$F$2006,4,0)))</f>
        <v/>
      </c>
      <c r="M87" s="18" t="str">
        <f>IF(ISERROR(
IF(L87="","",VLOOKUP(L87,'Cad de Cargos'!$C$7:$D$207,2,0))),"",IF(L87="","",VLOOKUP(L87,'Cad de Cargos'!$C$7:$D$207,2,0)))</f>
        <v/>
      </c>
      <c r="N87" s="28" t="str">
        <f t="shared" ca="1" si="10"/>
        <v/>
      </c>
      <c r="O87" s="32" t="str">
        <f t="shared" ca="1" si="17"/>
        <v/>
      </c>
      <c r="P87" s="32" t="str">
        <f>IF(ISERROR(
IF(W87="","",IF(AND(W87&lt;='Cad Iniciais'!$D$6,Y87&gt;'Cad Iniciais'!$D$6),1,0))),"",IF(W87="","",IF(AND(W87&lt;='Cad Iniciais'!$D$6,Y87&gt;'Cad Iniciais'!$D$6),1,0)))</f>
        <v/>
      </c>
      <c r="Q87" s="32" t="str">
        <f>IF(ISERROR(
IF(W87="","",IF(AND(W87&lt;=('Cad Iniciais'!$D$6-1),Y87&gt;'Cad Iniciais'!$D$6-1),1,0))),"",IF(W87="","",IF(W87="","",IF(AND(W87&lt;=('Cad Iniciais'!$D$6-1),Y87&gt;'Cad Iniciais'!$D$6-1),1,0))))</f>
        <v/>
      </c>
      <c r="R87" s="26" t="str">
        <f t="shared" ca="1" si="11"/>
        <v/>
      </c>
      <c r="S87" s="26" t="str">
        <f t="shared" ca="1" si="12"/>
        <v/>
      </c>
      <c r="T87" s="26" t="str">
        <f t="shared" ca="1" si="18"/>
        <v/>
      </c>
      <c r="U87" s="26" t="str">
        <f>IF(ISERROR(
IF(H87="","",IF(YEAR(H87)&lt;='Cad Iniciais'!$D$6,"SIM",""))),"",IF(H87="","",IF(YEAR(H87)&lt;='Cad Iniciais'!$D$6,"SIM","")))</f>
        <v/>
      </c>
      <c r="V87" s="26" t="str">
        <f ca="1">IF(ISERROR(
IF(H87="","",IF(AND(YEAR(H87)='Cad Iniciais'!$D$6,I87="Ativo",TODAY()-H87&gt;90),"SIM",IF(AND(YEAR(H87)='Cad Iniciais'!$D$6,I87-H87&gt;90),"SIM","")))),"",IF(H87="","",IF(AND(YEAR(H87)='Cad Iniciais'!$D$6,I87="Ativo",TODAY()-H87&gt;90),"SIM",IF(AND(YEAR(H87)='Cad Iniciais'!$D$6,I87-H87&gt;90),"SIM",""))))</f>
        <v/>
      </c>
      <c r="W87" s="31" t="str">
        <f t="shared" si="13"/>
        <v/>
      </c>
      <c r="X87" s="31" t="str">
        <f t="shared" si="14"/>
        <v/>
      </c>
      <c r="Y87" s="31" t="str">
        <f t="shared" si="15"/>
        <v/>
      </c>
      <c r="Z87" s="31" t="str">
        <f t="shared" si="16"/>
        <v/>
      </c>
      <c r="AA87" s="26" t="str">
        <f>IF(ISERROR(
IF(W87="","",IF(AND(W87&lt;='Cad Iniciais'!$D$6,Y87&gt;'Cad Iniciais'!$D$6),1,0))),"",IF(W87="","",IF(AND(W87&lt;='Cad Iniciais'!$D$6,Y87&gt;'Cad Iniciais'!$D$6),1,0)))</f>
        <v/>
      </c>
      <c r="AB87" s="26" t="str">
        <f>IF(ISERROR(
IF(W87="","",IF(AND(W87&lt;=('Cad Iniciais'!$D$6-1),Y87&gt;'Cad Iniciais'!$D$6-1),1,0))),"",IF(W87="","",IF(W87="","",IF(AND(W87&lt;=('Cad Iniciais'!$D$6-1),Y87&gt;'Cad Iniciais'!$D$6-1),1,0))))</f>
        <v/>
      </c>
      <c r="AC87" s="33" t="str">
        <f>IF(ISERROR(
IF(I87="Ativo","",VLOOKUP(C87,Demissões!$C$6:$E$206,3,0))),"",IF(I87="Ativo","",VLOOKUP(C87,Demissões!$C$6:$E$206,3,0)))</f>
        <v/>
      </c>
      <c r="AG87" s="18" t="str">
        <f>IF(ISERROR(
IF('Cad de Cargos'!C95="","",'Cad de Cargos'!C95)),"",IF('Cad de Cargos'!C95="","",'Cad de Cargos'!C95))</f>
        <v/>
      </c>
      <c r="AI87" s="29"/>
      <c r="AJ87" s="116" t="str">
        <f>IF(C87="","",COUNTIF(Absenteismo!$D$6:$D$1005,'Cad de Funcionários'!C87))</f>
        <v/>
      </c>
      <c r="AK87" s="116" t="str">
        <f>IF($C87="","",COUNTIFS(Absenteismo!$D$6:$D$1005,'Cad de Funcionários'!$C87,Absenteismo!$E$6:$E$1005,"Sim"))</f>
        <v/>
      </c>
      <c r="AL87" s="116" t="str">
        <f>IF($C87="","",COUNTIFS(Absenteismo!$D$6:$D$1005,'Cad de Funcionários'!$C87,Absenteismo!$E$6:$E$1005,"Não"))</f>
        <v/>
      </c>
      <c r="AM87" s="116" t="str">
        <f>IF($C87="","",COUNTIFS(Absenteismo!$D$6:$D$1005,'Cad de Funcionários'!$C87,Absenteismo!$E$6:$E$1005,"Sim",Absenteismo!$F$6:$F$1005,"Sim"))</f>
        <v/>
      </c>
      <c r="AN87" s="116" t="str">
        <f>IF($C87="","",COUNTIFS(Absenteismo!$D$6:$D$1005,'Cad de Funcionários'!$C87,Absenteismo!$E$6:$E$1005,"Sim",Absenteismo!$F$6:$F$1005,"Não"))</f>
        <v/>
      </c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26"/>
    </row>
    <row r="88" spans="1:52" s="18" customFormat="1" ht="15" x14ac:dyDescent="0.25">
      <c r="A88" s="91"/>
      <c r="C88" s="47"/>
      <c r="D88" s="47"/>
      <c r="E88" s="47"/>
      <c r="F88" s="47"/>
      <c r="G88" s="47"/>
      <c r="H88" s="57"/>
      <c r="I88" s="57" t="s">
        <v>184</v>
      </c>
      <c r="J88" s="114" t="str">
        <f t="shared" si="19"/>
        <v/>
      </c>
      <c r="L88" s="18" t="str">
        <f>IF(ISERROR(
IF(G88="","",VLOOKUP(C88,Promoções!$C$6:$F$2006,4,0))),G88,IF(G88="","",VLOOKUP(C88,Promoções!$C$6:$F$2006,4,0)))</f>
        <v/>
      </c>
      <c r="M88" s="18" t="str">
        <f>IF(ISERROR(
IF(L88="","",VLOOKUP(L88,'Cad de Cargos'!$C$7:$D$207,2,0))),"",IF(L88="","",VLOOKUP(L88,'Cad de Cargos'!$C$7:$D$207,2,0)))</f>
        <v/>
      </c>
      <c r="N88" s="28" t="str">
        <f t="shared" ca="1" si="10"/>
        <v/>
      </c>
      <c r="O88" s="32" t="str">
        <f t="shared" ca="1" si="17"/>
        <v/>
      </c>
      <c r="P88" s="32" t="str">
        <f>IF(ISERROR(
IF(W88="","",IF(AND(W88&lt;='Cad Iniciais'!$D$6,Y88&gt;'Cad Iniciais'!$D$6),1,0))),"",IF(W88="","",IF(AND(W88&lt;='Cad Iniciais'!$D$6,Y88&gt;'Cad Iniciais'!$D$6),1,0)))</f>
        <v/>
      </c>
      <c r="Q88" s="32" t="str">
        <f>IF(ISERROR(
IF(W88="","",IF(AND(W88&lt;=('Cad Iniciais'!$D$6-1),Y88&gt;'Cad Iniciais'!$D$6-1),1,0))),"",IF(W88="","",IF(W88="","",IF(AND(W88&lt;=('Cad Iniciais'!$D$6-1),Y88&gt;'Cad Iniciais'!$D$6-1),1,0))))</f>
        <v/>
      </c>
      <c r="R88" s="26" t="str">
        <f t="shared" ca="1" si="11"/>
        <v/>
      </c>
      <c r="S88" s="26" t="str">
        <f t="shared" ca="1" si="12"/>
        <v/>
      </c>
      <c r="T88" s="26" t="str">
        <f t="shared" ca="1" si="18"/>
        <v/>
      </c>
      <c r="U88" s="26" t="str">
        <f>IF(ISERROR(
IF(H88="","",IF(YEAR(H88)&lt;='Cad Iniciais'!$D$6,"SIM",""))),"",IF(H88="","",IF(YEAR(H88)&lt;='Cad Iniciais'!$D$6,"SIM","")))</f>
        <v/>
      </c>
      <c r="V88" s="26" t="str">
        <f ca="1">IF(ISERROR(
IF(H88="","",IF(AND(YEAR(H88)='Cad Iniciais'!$D$6,I88="Ativo",TODAY()-H88&gt;90),"SIM",IF(AND(YEAR(H88)='Cad Iniciais'!$D$6,I88-H88&gt;90),"SIM","")))),"",IF(H88="","",IF(AND(YEAR(H88)='Cad Iniciais'!$D$6,I88="Ativo",TODAY()-H88&gt;90),"SIM",IF(AND(YEAR(H88)='Cad Iniciais'!$D$6,I88-H88&gt;90),"SIM",""))))</f>
        <v/>
      </c>
      <c r="W88" s="31" t="str">
        <f t="shared" si="13"/>
        <v/>
      </c>
      <c r="X88" s="31" t="str">
        <f t="shared" si="14"/>
        <v/>
      </c>
      <c r="Y88" s="31" t="str">
        <f t="shared" si="15"/>
        <v/>
      </c>
      <c r="Z88" s="31" t="str">
        <f t="shared" si="16"/>
        <v/>
      </c>
      <c r="AA88" s="26" t="str">
        <f>IF(ISERROR(
IF(W88="","",IF(AND(W88&lt;='Cad Iniciais'!$D$6,Y88&gt;'Cad Iniciais'!$D$6),1,0))),"",IF(W88="","",IF(AND(W88&lt;='Cad Iniciais'!$D$6,Y88&gt;'Cad Iniciais'!$D$6),1,0)))</f>
        <v/>
      </c>
      <c r="AB88" s="26" t="str">
        <f>IF(ISERROR(
IF(W88="","",IF(AND(W88&lt;=('Cad Iniciais'!$D$6-1),Y88&gt;'Cad Iniciais'!$D$6-1),1,0))),"",IF(W88="","",IF(W88="","",IF(AND(W88&lt;=('Cad Iniciais'!$D$6-1),Y88&gt;'Cad Iniciais'!$D$6-1),1,0))))</f>
        <v/>
      </c>
      <c r="AC88" s="33" t="str">
        <f>IF(ISERROR(
IF(I88="Ativo","",VLOOKUP(C88,Demissões!$C$6:$E$206,3,0))),"",IF(I88="Ativo","",VLOOKUP(C88,Demissões!$C$6:$E$206,3,0)))</f>
        <v/>
      </c>
      <c r="AG88" s="18" t="str">
        <f>IF(ISERROR(
IF('Cad de Cargos'!C96="","",'Cad de Cargos'!C96)),"",IF('Cad de Cargos'!C96="","",'Cad de Cargos'!C96))</f>
        <v/>
      </c>
      <c r="AI88" s="29"/>
      <c r="AJ88" s="116" t="str">
        <f>IF(C88="","",COUNTIF(Absenteismo!$D$6:$D$1005,'Cad de Funcionários'!C88))</f>
        <v/>
      </c>
      <c r="AK88" s="116" t="str">
        <f>IF($C88="","",COUNTIFS(Absenteismo!$D$6:$D$1005,'Cad de Funcionários'!$C88,Absenteismo!$E$6:$E$1005,"Sim"))</f>
        <v/>
      </c>
      <c r="AL88" s="116" t="str">
        <f>IF($C88="","",COUNTIFS(Absenteismo!$D$6:$D$1005,'Cad de Funcionários'!$C88,Absenteismo!$E$6:$E$1005,"Não"))</f>
        <v/>
      </c>
      <c r="AM88" s="116" t="str">
        <f>IF($C88="","",COUNTIFS(Absenteismo!$D$6:$D$1005,'Cad de Funcionários'!$C88,Absenteismo!$E$6:$E$1005,"Sim",Absenteismo!$F$6:$F$1005,"Sim"))</f>
        <v/>
      </c>
      <c r="AN88" s="116" t="str">
        <f>IF($C88="","",COUNTIFS(Absenteismo!$D$6:$D$1005,'Cad de Funcionários'!$C88,Absenteismo!$E$6:$E$1005,"Sim",Absenteismo!$F$6:$F$1005,"Não"))</f>
        <v/>
      </c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26"/>
    </row>
    <row r="89" spans="1:52" s="18" customFormat="1" ht="15" x14ac:dyDescent="0.25">
      <c r="A89" s="91"/>
      <c r="C89" s="47"/>
      <c r="D89" s="47"/>
      <c r="E89" s="47"/>
      <c r="F89" s="47"/>
      <c r="G89" s="47"/>
      <c r="H89" s="57"/>
      <c r="I89" s="57" t="s">
        <v>184</v>
      </c>
      <c r="J89" s="114" t="str">
        <f t="shared" si="19"/>
        <v/>
      </c>
      <c r="L89" s="18" t="str">
        <f>IF(ISERROR(
IF(G89="","",VLOOKUP(C89,Promoções!$C$6:$F$2006,4,0))),G89,IF(G89="","",VLOOKUP(C89,Promoções!$C$6:$F$2006,4,0)))</f>
        <v/>
      </c>
      <c r="M89" s="18" t="str">
        <f>IF(ISERROR(
IF(L89="","",VLOOKUP(L89,'Cad de Cargos'!$C$7:$D$207,2,0))),"",IF(L89="","",VLOOKUP(L89,'Cad de Cargos'!$C$7:$D$207,2,0)))</f>
        <v/>
      </c>
      <c r="N89" s="28" t="str">
        <f t="shared" ca="1" si="10"/>
        <v/>
      </c>
      <c r="O89" s="32" t="str">
        <f t="shared" ca="1" si="17"/>
        <v/>
      </c>
      <c r="P89" s="32" t="str">
        <f>IF(ISERROR(
IF(W89="","",IF(AND(W89&lt;='Cad Iniciais'!$D$6,Y89&gt;'Cad Iniciais'!$D$6),1,0))),"",IF(W89="","",IF(AND(W89&lt;='Cad Iniciais'!$D$6,Y89&gt;'Cad Iniciais'!$D$6),1,0)))</f>
        <v/>
      </c>
      <c r="Q89" s="32" t="str">
        <f>IF(ISERROR(
IF(W89="","",IF(AND(W89&lt;=('Cad Iniciais'!$D$6-1),Y89&gt;'Cad Iniciais'!$D$6-1),1,0))),"",IF(W89="","",IF(W89="","",IF(AND(W89&lt;=('Cad Iniciais'!$D$6-1),Y89&gt;'Cad Iniciais'!$D$6-1),1,0))))</f>
        <v/>
      </c>
      <c r="R89" s="26" t="str">
        <f t="shared" ca="1" si="11"/>
        <v/>
      </c>
      <c r="S89" s="26" t="str">
        <f t="shared" ca="1" si="12"/>
        <v/>
      </c>
      <c r="T89" s="26" t="str">
        <f t="shared" ca="1" si="18"/>
        <v/>
      </c>
      <c r="U89" s="26" t="str">
        <f>IF(ISERROR(
IF(H89="","",IF(YEAR(H89)&lt;='Cad Iniciais'!$D$6,"SIM",""))),"",IF(H89="","",IF(YEAR(H89)&lt;='Cad Iniciais'!$D$6,"SIM","")))</f>
        <v/>
      </c>
      <c r="V89" s="26" t="str">
        <f ca="1">IF(ISERROR(
IF(H89="","",IF(AND(YEAR(H89)='Cad Iniciais'!$D$6,I89="Ativo",TODAY()-H89&gt;90),"SIM",IF(AND(YEAR(H89)='Cad Iniciais'!$D$6,I89-H89&gt;90),"SIM","")))),"",IF(H89="","",IF(AND(YEAR(H89)='Cad Iniciais'!$D$6,I89="Ativo",TODAY()-H89&gt;90),"SIM",IF(AND(YEAR(H89)='Cad Iniciais'!$D$6,I89-H89&gt;90),"SIM",""))))</f>
        <v/>
      </c>
      <c r="W89" s="31" t="str">
        <f t="shared" si="13"/>
        <v/>
      </c>
      <c r="X89" s="31" t="str">
        <f t="shared" si="14"/>
        <v/>
      </c>
      <c r="Y89" s="31" t="str">
        <f t="shared" si="15"/>
        <v/>
      </c>
      <c r="Z89" s="31" t="str">
        <f t="shared" si="16"/>
        <v/>
      </c>
      <c r="AA89" s="26" t="str">
        <f>IF(ISERROR(
IF(W89="","",IF(AND(W89&lt;='Cad Iniciais'!$D$6,Y89&gt;'Cad Iniciais'!$D$6),1,0))),"",IF(W89="","",IF(AND(W89&lt;='Cad Iniciais'!$D$6,Y89&gt;'Cad Iniciais'!$D$6),1,0)))</f>
        <v/>
      </c>
      <c r="AB89" s="26" t="str">
        <f>IF(ISERROR(
IF(W89="","",IF(AND(W89&lt;=('Cad Iniciais'!$D$6-1),Y89&gt;'Cad Iniciais'!$D$6-1),1,0))),"",IF(W89="","",IF(W89="","",IF(AND(W89&lt;=('Cad Iniciais'!$D$6-1),Y89&gt;'Cad Iniciais'!$D$6-1),1,0))))</f>
        <v/>
      </c>
      <c r="AC89" s="33" t="str">
        <f>IF(ISERROR(
IF(I89="Ativo","",VLOOKUP(C89,Demissões!$C$6:$E$206,3,0))),"",IF(I89="Ativo","",VLOOKUP(C89,Demissões!$C$6:$E$206,3,0)))</f>
        <v/>
      </c>
      <c r="AG89" s="18" t="str">
        <f>IF(ISERROR(
IF('Cad de Cargos'!C97="","",'Cad de Cargos'!C97)),"",IF('Cad de Cargos'!C97="","",'Cad de Cargos'!C97))</f>
        <v/>
      </c>
      <c r="AI89" s="29"/>
      <c r="AJ89" s="116" t="str">
        <f>IF(C89="","",COUNTIF(Absenteismo!$D$6:$D$1005,'Cad de Funcionários'!C89))</f>
        <v/>
      </c>
      <c r="AK89" s="116" t="str">
        <f>IF($C89="","",COUNTIFS(Absenteismo!$D$6:$D$1005,'Cad de Funcionários'!$C89,Absenteismo!$E$6:$E$1005,"Sim"))</f>
        <v/>
      </c>
      <c r="AL89" s="116" t="str">
        <f>IF($C89="","",COUNTIFS(Absenteismo!$D$6:$D$1005,'Cad de Funcionários'!$C89,Absenteismo!$E$6:$E$1005,"Não"))</f>
        <v/>
      </c>
      <c r="AM89" s="116" t="str">
        <f>IF($C89="","",COUNTIFS(Absenteismo!$D$6:$D$1005,'Cad de Funcionários'!$C89,Absenteismo!$E$6:$E$1005,"Sim",Absenteismo!$F$6:$F$1005,"Sim"))</f>
        <v/>
      </c>
      <c r="AN89" s="116" t="str">
        <f>IF($C89="","",COUNTIFS(Absenteismo!$D$6:$D$1005,'Cad de Funcionários'!$C89,Absenteismo!$E$6:$E$1005,"Sim",Absenteismo!$F$6:$F$1005,"Não"))</f>
        <v/>
      </c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26"/>
    </row>
    <row r="90" spans="1:52" s="18" customFormat="1" ht="15" x14ac:dyDescent="0.25">
      <c r="A90" s="91"/>
      <c r="C90" s="47"/>
      <c r="D90" s="47"/>
      <c r="E90" s="47"/>
      <c r="F90" s="47"/>
      <c r="G90" s="47"/>
      <c r="H90" s="57"/>
      <c r="I90" s="57" t="s">
        <v>184</v>
      </c>
      <c r="J90" s="114" t="str">
        <f t="shared" si="19"/>
        <v/>
      </c>
      <c r="L90" s="18" t="str">
        <f>IF(ISERROR(
IF(G90="","",VLOOKUP(C90,Promoções!$C$6:$F$2006,4,0))),G90,IF(G90="","",VLOOKUP(C90,Promoções!$C$6:$F$2006,4,0)))</f>
        <v/>
      </c>
      <c r="M90" s="18" t="str">
        <f>IF(ISERROR(
IF(L90="","",VLOOKUP(L90,'Cad de Cargos'!$C$7:$D$207,2,0))),"",IF(L90="","",VLOOKUP(L90,'Cad de Cargos'!$C$7:$D$207,2,0)))</f>
        <v/>
      </c>
      <c r="N90" s="28" t="str">
        <f t="shared" ca="1" si="10"/>
        <v/>
      </c>
      <c r="O90" s="32" t="str">
        <f t="shared" ca="1" si="17"/>
        <v/>
      </c>
      <c r="P90" s="32" t="str">
        <f>IF(ISERROR(
IF(W90="","",IF(AND(W90&lt;='Cad Iniciais'!$D$6,Y90&gt;'Cad Iniciais'!$D$6),1,0))),"",IF(W90="","",IF(AND(W90&lt;='Cad Iniciais'!$D$6,Y90&gt;'Cad Iniciais'!$D$6),1,0)))</f>
        <v/>
      </c>
      <c r="Q90" s="32" t="str">
        <f>IF(ISERROR(
IF(W90="","",IF(AND(W90&lt;=('Cad Iniciais'!$D$6-1),Y90&gt;'Cad Iniciais'!$D$6-1),1,0))),"",IF(W90="","",IF(W90="","",IF(AND(W90&lt;=('Cad Iniciais'!$D$6-1),Y90&gt;'Cad Iniciais'!$D$6-1),1,0))))</f>
        <v/>
      </c>
      <c r="R90" s="26" t="str">
        <f t="shared" ca="1" si="11"/>
        <v/>
      </c>
      <c r="S90" s="26" t="str">
        <f t="shared" ca="1" si="12"/>
        <v/>
      </c>
      <c r="T90" s="26" t="str">
        <f t="shared" ca="1" si="18"/>
        <v/>
      </c>
      <c r="U90" s="26" t="str">
        <f>IF(ISERROR(
IF(H90="","",IF(YEAR(H90)&lt;='Cad Iniciais'!$D$6,"SIM",""))),"",IF(H90="","",IF(YEAR(H90)&lt;='Cad Iniciais'!$D$6,"SIM","")))</f>
        <v/>
      </c>
      <c r="V90" s="26" t="str">
        <f ca="1">IF(ISERROR(
IF(H90="","",IF(AND(YEAR(H90)='Cad Iniciais'!$D$6,I90="Ativo",TODAY()-H90&gt;90),"SIM",IF(AND(YEAR(H90)='Cad Iniciais'!$D$6,I90-H90&gt;90),"SIM","")))),"",IF(H90="","",IF(AND(YEAR(H90)='Cad Iniciais'!$D$6,I90="Ativo",TODAY()-H90&gt;90),"SIM",IF(AND(YEAR(H90)='Cad Iniciais'!$D$6,I90-H90&gt;90),"SIM",""))))</f>
        <v/>
      </c>
      <c r="W90" s="31" t="str">
        <f t="shared" si="13"/>
        <v/>
      </c>
      <c r="X90" s="31" t="str">
        <f t="shared" si="14"/>
        <v/>
      </c>
      <c r="Y90" s="31" t="str">
        <f t="shared" si="15"/>
        <v/>
      </c>
      <c r="Z90" s="31" t="str">
        <f t="shared" si="16"/>
        <v/>
      </c>
      <c r="AA90" s="26" t="str">
        <f>IF(ISERROR(
IF(W90="","",IF(AND(W90&lt;='Cad Iniciais'!$D$6,Y90&gt;'Cad Iniciais'!$D$6),1,0))),"",IF(W90="","",IF(AND(W90&lt;='Cad Iniciais'!$D$6,Y90&gt;'Cad Iniciais'!$D$6),1,0)))</f>
        <v/>
      </c>
      <c r="AB90" s="26" t="str">
        <f>IF(ISERROR(
IF(W90="","",IF(AND(W90&lt;=('Cad Iniciais'!$D$6-1),Y90&gt;'Cad Iniciais'!$D$6-1),1,0))),"",IF(W90="","",IF(W90="","",IF(AND(W90&lt;=('Cad Iniciais'!$D$6-1),Y90&gt;'Cad Iniciais'!$D$6-1),1,0))))</f>
        <v/>
      </c>
      <c r="AC90" s="33" t="str">
        <f>IF(ISERROR(
IF(I90="Ativo","",VLOOKUP(C90,Demissões!$C$6:$E$206,3,0))),"",IF(I90="Ativo","",VLOOKUP(C90,Demissões!$C$6:$E$206,3,0)))</f>
        <v/>
      </c>
      <c r="AG90" s="18" t="str">
        <f>IF(ISERROR(
IF('Cad de Cargos'!C98="","",'Cad de Cargos'!C98)),"",IF('Cad de Cargos'!C98="","",'Cad de Cargos'!C98))</f>
        <v/>
      </c>
      <c r="AI90" s="29"/>
      <c r="AJ90" s="116" t="str">
        <f>IF(C90="","",COUNTIF(Absenteismo!$D$6:$D$1005,'Cad de Funcionários'!C90))</f>
        <v/>
      </c>
      <c r="AK90" s="116" t="str">
        <f>IF($C90="","",COUNTIFS(Absenteismo!$D$6:$D$1005,'Cad de Funcionários'!$C90,Absenteismo!$E$6:$E$1005,"Sim"))</f>
        <v/>
      </c>
      <c r="AL90" s="116" t="str">
        <f>IF($C90="","",COUNTIFS(Absenteismo!$D$6:$D$1005,'Cad de Funcionários'!$C90,Absenteismo!$E$6:$E$1005,"Não"))</f>
        <v/>
      </c>
      <c r="AM90" s="116" t="str">
        <f>IF($C90="","",COUNTIFS(Absenteismo!$D$6:$D$1005,'Cad de Funcionários'!$C90,Absenteismo!$E$6:$E$1005,"Sim",Absenteismo!$F$6:$F$1005,"Sim"))</f>
        <v/>
      </c>
      <c r="AN90" s="116" t="str">
        <f>IF($C90="","",COUNTIFS(Absenteismo!$D$6:$D$1005,'Cad de Funcionários'!$C90,Absenteismo!$E$6:$E$1005,"Sim",Absenteismo!$F$6:$F$1005,"Não"))</f>
        <v/>
      </c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26"/>
    </row>
    <row r="91" spans="1:52" s="18" customFormat="1" ht="15" x14ac:dyDescent="0.25">
      <c r="A91" s="91"/>
      <c r="C91" s="47"/>
      <c r="D91" s="47"/>
      <c r="E91" s="47"/>
      <c r="F91" s="47"/>
      <c r="G91" s="47"/>
      <c r="H91" s="57"/>
      <c r="I91" s="57" t="s">
        <v>184</v>
      </c>
      <c r="J91" s="114" t="str">
        <f t="shared" si="19"/>
        <v/>
      </c>
      <c r="L91" s="18" t="str">
        <f>IF(ISERROR(
IF(G91="","",VLOOKUP(C91,Promoções!$C$6:$F$2006,4,0))),G91,IF(G91="","",VLOOKUP(C91,Promoções!$C$6:$F$2006,4,0)))</f>
        <v/>
      </c>
      <c r="M91" s="18" t="str">
        <f>IF(ISERROR(
IF(L91="","",VLOOKUP(L91,'Cad de Cargos'!$C$7:$D$207,2,0))),"",IF(L91="","",VLOOKUP(L91,'Cad de Cargos'!$C$7:$D$207,2,0)))</f>
        <v/>
      </c>
      <c r="N91" s="28" t="str">
        <f t="shared" ca="1" si="10"/>
        <v/>
      </c>
      <c r="O91" s="32" t="str">
        <f t="shared" ca="1" si="17"/>
        <v/>
      </c>
      <c r="P91" s="32" t="str">
        <f>IF(ISERROR(
IF(W91="","",IF(AND(W91&lt;='Cad Iniciais'!$D$6,Y91&gt;'Cad Iniciais'!$D$6),1,0))),"",IF(W91="","",IF(AND(W91&lt;='Cad Iniciais'!$D$6,Y91&gt;'Cad Iniciais'!$D$6),1,0)))</f>
        <v/>
      </c>
      <c r="Q91" s="32" t="str">
        <f>IF(ISERROR(
IF(W91="","",IF(AND(W91&lt;=('Cad Iniciais'!$D$6-1),Y91&gt;'Cad Iniciais'!$D$6-1),1,0))),"",IF(W91="","",IF(W91="","",IF(AND(W91&lt;=('Cad Iniciais'!$D$6-1),Y91&gt;'Cad Iniciais'!$D$6-1),1,0))))</f>
        <v/>
      </c>
      <c r="R91" s="26" t="str">
        <f t="shared" ca="1" si="11"/>
        <v/>
      </c>
      <c r="S91" s="26" t="str">
        <f t="shared" ca="1" si="12"/>
        <v/>
      </c>
      <c r="T91" s="26" t="str">
        <f t="shared" ca="1" si="18"/>
        <v/>
      </c>
      <c r="U91" s="26" t="str">
        <f>IF(ISERROR(
IF(H91="","",IF(YEAR(H91)&lt;='Cad Iniciais'!$D$6,"SIM",""))),"",IF(H91="","",IF(YEAR(H91)&lt;='Cad Iniciais'!$D$6,"SIM","")))</f>
        <v/>
      </c>
      <c r="V91" s="26" t="str">
        <f ca="1">IF(ISERROR(
IF(H91="","",IF(AND(YEAR(H91)='Cad Iniciais'!$D$6,I91="Ativo",TODAY()-H91&gt;90),"SIM",IF(AND(YEAR(H91)='Cad Iniciais'!$D$6,I91-H91&gt;90),"SIM","")))),"",IF(H91="","",IF(AND(YEAR(H91)='Cad Iniciais'!$D$6,I91="Ativo",TODAY()-H91&gt;90),"SIM",IF(AND(YEAR(H91)='Cad Iniciais'!$D$6,I91-H91&gt;90),"SIM",""))))</f>
        <v/>
      </c>
      <c r="W91" s="31" t="str">
        <f t="shared" si="13"/>
        <v/>
      </c>
      <c r="X91" s="31" t="str">
        <f t="shared" si="14"/>
        <v/>
      </c>
      <c r="Y91" s="31" t="str">
        <f t="shared" si="15"/>
        <v/>
      </c>
      <c r="Z91" s="31" t="str">
        <f t="shared" si="16"/>
        <v/>
      </c>
      <c r="AA91" s="26" t="str">
        <f>IF(ISERROR(
IF(W91="","",IF(AND(W91&lt;='Cad Iniciais'!$D$6,Y91&gt;'Cad Iniciais'!$D$6),1,0))),"",IF(W91="","",IF(AND(W91&lt;='Cad Iniciais'!$D$6,Y91&gt;'Cad Iniciais'!$D$6),1,0)))</f>
        <v/>
      </c>
      <c r="AB91" s="26" t="str">
        <f>IF(ISERROR(
IF(W91="","",IF(AND(W91&lt;=('Cad Iniciais'!$D$6-1),Y91&gt;'Cad Iniciais'!$D$6-1),1,0))),"",IF(W91="","",IF(W91="","",IF(AND(W91&lt;=('Cad Iniciais'!$D$6-1),Y91&gt;'Cad Iniciais'!$D$6-1),1,0))))</f>
        <v/>
      </c>
      <c r="AC91" s="33" t="str">
        <f>IF(ISERROR(
IF(I91="Ativo","",VLOOKUP(C91,Demissões!$C$6:$E$206,3,0))),"",IF(I91="Ativo","",VLOOKUP(C91,Demissões!$C$6:$E$206,3,0)))</f>
        <v/>
      </c>
      <c r="AG91" s="18" t="str">
        <f>IF(ISERROR(
IF('Cad de Cargos'!C99="","",'Cad de Cargos'!C99)),"",IF('Cad de Cargos'!C99="","",'Cad de Cargos'!C99))</f>
        <v/>
      </c>
      <c r="AI91" s="29"/>
      <c r="AJ91" s="116" t="str">
        <f>IF(C91="","",COUNTIF(Absenteismo!$D$6:$D$1005,'Cad de Funcionários'!C91))</f>
        <v/>
      </c>
      <c r="AK91" s="116" t="str">
        <f>IF($C91="","",COUNTIFS(Absenteismo!$D$6:$D$1005,'Cad de Funcionários'!$C91,Absenteismo!$E$6:$E$1005,"Sim"))</f>
        <v/>
      </c>
      <c r="AL91" s="116" t="str">
        <f>IF($C91="","",COUNTIFS(Absenteismo!$D$6:$D$1005,'Cad de Funcionários'!$C91,Absenteismo!$E$6:$E$1005,"Não"))</f>
        <v/>
      </c>
      <c r="AM91" s="116" t="str">
        <f>IF($C91="","",COUNTIFS(Absenteismo!$D$6:$D$1005,'Cad de Funcionários'!$C91,Absenteismo!$E$6:$E$1005,"Sim",Absenteismo!$F$6:$F$1005,"Sim"))</f>
        <v/>
      </c>
      <c r="AN91" s="116" t="str">
        <f>IF($C91="","",COUNTIFS(Absenteismo!$D$6:$D$1005,'Cad de Funcionários'!$C91,Absenteismo!$E$6:$E$1005,"Sim",Absenteismo!$F$6:$F$1005,"Não"))</f>
        <v/>
      </c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26"/>
    </row>
    <row r="92" spans="1:52" s="18" customFormat="1" ht="15" x14ac:dyDescent="0.25">
      <c r="A92" s="91"/>
      <c r="C92" s="47"/>
      <c r="D92" s="47"/>
      <c r="E92" s="47"/>
      <c r="F92" s="47"/>
      <c r="G92" s="47"/>
      <c r="H92" s="57"/>
      <c r="I92" s="57" t="s">
        <v>184</v>
      </c>
      <c r="J92" s="114" t="str">
        <f t="shared" si="19"/>
        <v/>
      </c>
      <c r="L92" s="18" t="str">
        <f>IF(ISERROR(
IF(G92="","",VLOOKUP(C92,Promoções!$C$6:$F$2006,4,0))),G92,IF(G92="","",VLOOKUP(C92,Promoções!$C$6:$F$2006,4,0)))</f>
        <v/>
      </c>
      <c r="M92" s="18" t="str">
        <f>IF(ISERROR(
IF(L92="","",VLOOKUP(L92,'Cad de Cargos'!$C$7:$D$207,2,0))),"",IF(L92="","",VLOOKUP(L92,'Cad de Cargos'!$C$7:$D$207,2,0)))</f>
        <v/>
      </c>
      <c r="N92" s="28" t="str">
        <f t="shared" ca="1" si="10"/>
        <v/>
      </c>
      <c r="O92" s="32" t="str">
        <f t="shared" ca="1" si="17"/>
        <v/>
      </c>
      <c r="P92" s="32" t="str">
        <f>IF(ISERROR(
IF(W92="","",IF(AND(W92&lt;='Cad Iniciais'!$D$6,Y92&gt;'Cad Iniciais'!$D$6),1,0))),"",IF(W92="","",IF(AND(W92&lt;='Cad Iniciais'!$D$6,Y92&gt;'Cad Iniciais'!$D$6),1,0)))</f>
        <v/>
      </c>
      <c r="Q92" s="32" t="str">
        <f>IF(ISERROR(
IF(W92="","",IF(AND(W92&lt;=('Cad Iniciais'!$D$6-1),Y92&gt;'Cad Iniciais'!$D$6-1),1,0))),"",IF(W92="","",IF(W92="","",IF(AND(W92&lt;=('Cad Iniciais'!$D$6-1),Y92&gt;'Cad Iniciais'!$D$6-1),1,0))))</f>
        <v/>
      </c>
      <c r="R92" s="26" t="str">
        <f t="shared" ca="1" si="11"/>
        <v/>
      </c>
      <c r="S92" s="26" t="str">
        <f t="shared" ca="1" si="12"/>
        <v/>
      </c>
      <c r="T92" s="26" t="str">
        <f t="shared" ca="1" si="18"/>
        <v/>
      </c>
      <c r="U92" s="26" t="str">
        <f>IF(ISERROR(
IF(H92="","",IF(YEAR(H92)&lt;='Cad Iniciais'!$D$6,"SIM",""))),"",IF(H92="","",IF(YEAR(H92)&lt;='Cad Iniciais'!$D$6,"SIM","")))</f>
        <v/>
      </c>
      <c r="V92" s="26" t="str">
        <f ca="1">IF(ISERROR(
IF(H92="","",IF(AND(YEAR(H92)='Cad Iniciais'!$D$6,I92="Ativo",TODAY()-H92&gt;90),"SIM",IF(AND(YEAR(H92)='Cad Iniciais'!$D$6,I92-H92&gt;90),"SIM","")))),"",IF(H92="","",IF(AND(YEAR(H92)='Cad Iniciais'!$D$6,I92="Ativo",TODAY()-H92&gt;90),"SIM",IF(AND(YEAR(H92)='Cad Iniciais'!$D$6,I92-H92&gt;90),"SIM",""))))</f>
        <v/>
      </c>
      <c r="W92" s="31" t="str">
        <f t="shared" si="13"/>
        <v/>
      </c>
      <c r="X92" s="31" t="str">
        <f t="shared" si="14"/>
        <v/>
      </c>
      <c r="Y92" s="31" t="str">
        <f t="shared" si="15"/>
        <v/>
      </c>
      <c r="Z92" s="31" t="str">
        <f t="shared" si="16"/>
        <v/>
      </c>
      <c r="AA92" s="26" t="str">
        <f>IF(ISERROR(
IF(W92="","",IF(AND(W92&lt;='Cad Iniciais'!$D$6,Y92&gt;'Cad Iniciais'!$D$6),1,0))),"",IF(W92="","",IF(AND(W92&lt;='Cad Iniciais'!$D$6,Y92&gt;'Cad Iniciais'!$D$6),1,0)))</f>
        <v/>
      </c>
      <c r="AB92" s="26" t="str">
        <f>IF(ISERROR(
IF(W92="","",IF(AND(W92&lt;=('Cad Iniciais'!$D$6-1),Y92&gt;'Cad Iniciais'!$D$6-1),1,0))),"",IF(W92="","",IF(W92="","",IF(AND(W92&lt;=('Cad Iniciais'!$D$6-1),Y92&gt;'Cad Iniciais'!$D$6-1),1,0))))</f>
        <v/>
      </c>
      <c r="AC92" s="33" t="str">
        <f>IF(ISERROR(
IF(I92="Ativo","",VLOOKUP(C92,Demissões!$C$6:$E$206,3,0))),"",IF(I92="Ativo","",VLOOKUP(C92,Demissões!$C$6:$E$206,3,0)))</f>
        <v/>
      </c>
      <c r="AG92" s="18" t="str">
        <f>IF(ISERROR(
IF('Cad de Cargos'!C100="","",'Cad de Cargos'!C100)),"",IF('Cad de Cargos'!C100="","",'Cad de Cargos'!C100))</f>
        <v/>
      </c>
      <c r="AI92" s="29"/>
      <c r="AJ92" s="116" t="str">
        <f>IF(C92="","",COUNTIF(Absenteismo!$D$6:$D$1005,'Cad de Funcionários'!C92))</f>
        <v/>
      </c>
      <c r="AK92" s="116" t="str">
        <f>IF($C92="","",COUNTIFS(Absenteismo!$D$6:$D$1005,'Cad de Funcionários'!$C92,Absenteismo!$E$6:$E$1005,"Sim"))</f>
        <v/>
      </c>
      <c r="AL92" s="116" t="str">
        <f>IF($C92="","",COUNTIFS(Absenteismo!$D$6:$D$1005,'Cad de Funcionários'!$C92,Absenteismo!$E$6:$E$1005,"Não"))</f>
        <v/>
      </c>
      <c r="AM92" s="116" t="str">
        <f>IF($C92="","",COUNTIFS(Absenteismo!$D$6:$D$1005,'Cad de Funcionários'!$C92,Absenteismo!$E$6:$E$1005,"Sim",Absenteismo!$F$6:$F$1005,"Sim"))</f>
        <v/>
      </c>
      <c r="AN92" s="116" t="str">
        <f>IF($C92="","",COUNTIFS(Absenteismo!$D$6:$D$1005,'Cad de Funcionários'!$C92,Absenteismo!$E$6:$E$1005,"Sim",Absenteismo!$F$6:$F$1005,"Não"))</f>
        <v/>
      </c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26"/>
    </row>
    <row r="93" spans="1:52" s="18" customFormat="1" ht="15" x14ac:dyDescent="0.25">
      <c r="A93" s="91"/>
      <c r="C93" s="47"/>
      <c r="D93" s="47"/>
      <c r="E93" s="47"/>
      <c r="F93" s="47"/>
      <c r="G93" s="47"/>
      <c r="H93" s="57"/>
      <c r="I93" s="57" t="s">
        <v>184</v>
      </c>
      <c r="J93" s="114" t="str">
        <f t="shared" si="19"/>
        <v/>
      </c>
      <c r="L93" s="18" t="str">
        <f>IF(ISERROR(
IF(G93="","",VLOOKUP(C93,Promoções!$C$6:$F$2006,4,0))),G93,IF(G93="","",VLOOKUP(C93,Promoções!$C$6:$F$2006,4,0)))</f>
        <v/>
      </c>
      <c r="M93" s="18" t="str">
        <f>IF(ISERROR(
IF(L93="","",VLOOKUP(L93,'Cad de Cargos'!$C$7:$D$207,2,0))),"",IF(L93="","",VLOOKUP(L93,'Cad de Cargos'!$C$7:$D$207,2,0)))</f>
        <v/>
      </c>
      <c r="N93" s="28" t="str">
        <f t="shared" ca="1" si="10"/>
        <v/>
      </c>
      <c r="O93" s="32" t="str">
        <f t="shared" ca="1" si="17"/>
        <v/>
      </c>
      <c r="P93" s="32" t="str">
        <f>IF(ISERROR(
IF(W93="","",IF(AND(W93&lt;='Cad Iniciais'!$D$6,Y93&gt;'Cad Iniciais'!$D$6),1,0))),"",IF(W93="","",IF(AND(W93&lt;='Cad Iniciais'!$D$6,Y93&gt;'Cad Iniciais'!$D$6),1,0)))</f>
        <v/>
      </c>
      <c r="Q93" s="32" t="str">
        <f>IF(ISERROR(
IF(W93="","",IF(AND(W93&lt;=('Cad Iniciais'!$D$6-1),Y93&gt;'Cad Iniciais'!$D$6-1),1,0))),"",IF(W93="","",IF(W93="","",IF(AND(W93&lt;=('Cad Iniciais'!$D$6-1),Y93&gt;'Cad Iniciais'!$D$6-1),1,0))))</f>
        <v/>
      </c>
      <c r="R93" s="26" t="str">
        <f t="shared" ca="1" si="11"/>
        <v/>
      </c>
      <c r="S93" s="26" t="str">
        <f t="shared" ca="1" si="12"/>
        <v/>
      </c>
      <c r="T93" s="26" t="str">
        <f t="shared" ca="1" si="18"/>
        <v/>
      </c>
      <c r="U93" s="26" t="str">
        <f>IF(ISERROR(
IF(H93="","",IF(YEAR(H93)&lt;='Cad Iniciais'!$D$6,"SIM",""))),"",IF(H93="","",IF(YEAR(H93)&lt;='Cad Iniciais'!$D$6,"SIM","")))</f>
        <v/>
      </c>
      <c r="V93" s="26" t="str">
        <f ca="1">IF(ISERROR(
IF(H93="","",IF(AND(YEAR(H93)='Cad Iniciais'!$D$6,I93="Ativo",TODAY()-H93&gt;90),"SIM",IF(AND(YEAR(H93)='Cad Iniciais'!$D$6,I93-H93&gt;90),"SIM","")))),"",IF(H93="","",IF(AND(YEAR(H93)='Cad Iniciais'!$D$6,I93="Ativo",TODAY()-H93&gt;90),"SIM",IF(AND(YEAR(H93)='Cad Iniciais'!$D$6,I93-H93&gt;90),"SIM",""))))</f>
        <v/>
      </c>
      <c r="W93" s="31" t="str">
        <f t="shared" si="13"/>
        <v/>
      </c>
      <c r="X93" s="31" t="str">
        <f t="shared" si="14"/>
        <v/>
      </c>
      <c r="Y93" s="31" t="str">
        <f t="shared" si="15"/>
        <v/>
      </c>
      <c r="Z93" s="31" t="str">
        <f t="shared" si="16"/>
        <v/>
      </c>
      <c r="AA93" s="26" t="str">
        <f>IF(ISERROR(
IF(W93="","",IF(AND(W93&lt;='Cad Iniciais'!$D$6,Y93&gt;'Cad Iniciais'!$D$6),1,0))),"",IF(W93="","",IF(AND(W93&lt;='Cad Iniciais'!$D$6,Y93&gt;'Cad Iniciais'!$D$6),1,0)))</f>
        <v/>
      </c>
      <c r="AB93" s="26" t="str">
        <f>IF(ISERROR(
IF(W93="","",IF(AND(W93&lt;=('Cad Iniciais'!$D$6-1),Y93&gt;'Cad Iniciais'!$D$6-1),1,0))),"",IF(W93="","",IF(W93="","",IF(AND(W93&lt;=('Cad Iniciais'!$D$6-1),Y93&gt;'Cad Iniciais'!$D$6-1),1,0))))</f>
        <v/>
      </c>
      <c r="AC93" s="33" t="str">
        <f>IF(ISERROR(
IF(I93="Ativo","",VLOOKUP(C93,Demissões!$C$6:$E$206,3,0))),"",IF(I93="Ativo","",VLOOKUP(C93,Demissões!$C$6:$E$206,3,0)))</f>
        <v/>
      </c>
      <c r="AG93" s="18" t="str">
        <f>IF(ISERROR(
IF('Cad de Cargos'!C101="","",'Cad de Cargos'!C101)),"",IF('Cad de Cargos'!C101="","",'Cad de Cargos'!C101))</f>
        <v/>
      </c>
      <c r="AI93" s="29"/>
      <c r="AJ93" s="116" t="str">
        <f>IF(C93="","",COUNTIF(Absenteismo!$D$6:$D$1005,'Cad de Funcionários'!C93))</f>
        <v/>
      </c>
      <c r="AK93" s="116" t="str">
        <f>IF($C93="","",COUNTIFS(Absenteismo!$D$6:$D$1005,'Cad de Funcionários'!$C93,Absenteismo!$E$6:$E$1005,"Sim"))</f>
        <v/>
      </c>
      <c r="AL93" s="116" t="str">
        <f>IF($C93="","",COUNTIFS(Absenteismo!$D$6:$D$1005,'Cad de Funcionários'!$C93,Absenteismo!$E$6:$E$1005,"Não"))</f>
        <v/>
      </c>
      <c r="AM93" s="116" t="str">
        <f>IF($C93="","",COUNTIFS(Absenteismo!$D$6:$D$1005,'Cad de Funcionários'!$C93,Absenteismo!$E$6:$E$1005,"Sim",Absenteismo!$F$6:$F$1005,"Sim"))</f>
        <v/>
      </c>
      <c r="AN93" s="116" t="str">
        <f>IF($C93="","",COUNTIFS(Absenteismo!$D$6:$D$1005,'Cad de Funcionários'!$C93,Absenteismo!$E$6:$E$1005,"Sim",Absenteismo!$F$6:$F$1005,"Não"))</f>
        <v/>
      </c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26"/>
    </row>
    <row r="94" spans="1:52" s="18" customFormat="1" ht="15" x14ac:dyDescent="0.25">
      <c r="A94" s="91"/>
      <c r="C94" s="47"/>
      <c r="D94" s="47"/>
      <c r="E94" s="47"/>
      <c r="F94" s="47"/>
      <c r="G94" s="47"/>
      <c r="H94" s="57"/>
      <c r="I94" s="57" t="s">
        <v>184</v>
      </c>
      <c r="J94" s="114" t="str">
        <f t="shared" si="19"/>
        <v/>
      </c>
      <c r="L94" s="18" t="str">
        <f>IF(ISERROR(
IF(G94="","",VLOOKUP(C94,Promoções!$C$6:$F$2006,4,0))),G94,IF(G94="","",VLOOKUP(C94,Promoções!$C$6:$F$2006,4,0)))</f>
        <v/>
      </c>
      <c r="M94" s="18" t="str">
        <f>IF(ISERROR(
IF(L94="","",VLOOKUP(L94,'Cad de Cargos'!$C$7:$D$207,2,0))),"",IF(L94="","",VLOOKUP(L94,'Cad de Cargos'!$C$7:$D$207,2,0)))</f>
        <v/>
      </c>
      <c r="N94" s="28" t="str">
        <f t="shared" ca="1" si="10"/>
        <v/>
      </c>
      <c r="O94" s="32" t="str">
        <f t="shared" ca="1" si="17"/>
        <v/>
      </c>
      <c r="P94" s="32" t="str">
        <f>IF(ISERROR(
IF(W94="","",IF(AND(W94&lt;='Cad Iniciais'!$D$6,Y94&gt;'Cad Iniciais'!$D$6),1,0))),"",IF(W94="","",IF(AND(W94&lt;='Cad Iniciais'!$D$6,Y94&gt;'Cad Iniciais'!$D$6),1,0)))</f>
        <v/>
      </c>
      <c r="Q94" s="32" t="str">
        <f>IF(ISERROR(
IF(W94="","",IF(AND(W94&lt;=('Cad Iniciais'!$D$6-1),Y94&gt;'Cad Iniciais'!$D$6-1),1,0))),"",IF(W94="","",IF(W94="","",IF(AND(W94&lt;=('Cad Iniciais'!$D$6-1),Y94&gt;'Cad Iniciais'!$D$6-1),1,0))))</f>
        <v/>
      </c>
      <c r="R94" s="26" t="str">
        <f t="shared" ca="1" si="11"/>
        <v/>
      </c>
      <c r="S94" s="26" t="str">
        <f t="shared" ca="1" si="12"/>
        <v/>
      </c>
      <c r="T94" s="26" t="str">
        <f t="shared" ca="1" si="18"/>
        <v/>
      </c>
      <c r="U94" s="26" t="str">
        <f>IF(ISERROR(
IF(H94="","",IF(YEAR(H94)&lt;='Cad Iniciais'!$D$6,"SIM",""))),"",IF(H94="","",IF(YEAR(H94)&lt;='Cad Iniciais'!$D$6,"SIM","")))</f>
        <v/>
      </c>
      <c r="V94" s="26" t="str">
        <f ca="1">IF(ISERROR(
IF(H94="","",IF(AND(YEAR(H94)='Cad Iniciais'!$D$6,I94="Ativo",TODAY()-H94&gt;90),"SIM",IF(AND(YEAR(H94)='Cad Iniciais'!$D$6,I94-H94&gt;90),"SIM","")))),"",IF(H94="","",IF(AND(YEAR(H94)='Cad Iniciais'!$D$6,I94="Ativo",TODAY()-H94&gt;90),"SIM",IF(AND(YEAR(H94)='Cad Iniciais'!$D$6,I94-H94&gt;90),"SIM",""))))</f>
        <v/>
      </c>
      <c r="W94" s="31" t="str">
        <f t="shared" si="13"/>
        <v/>
      </c>
      <c r="X94" s="31" t="str">
        <f t="shared" si="14"/>
        <v/>
      </c>
      <c r="Y94" s="31" t="str">
        <f t="shared" si="15"/>
        <v/>
      </c>
      <c r="Z94" s="31" t="str">
        <f t="shared" si="16"/>
        <v/>
      </c>
      <c r="AA94" s="26" t="str">
        <f>IF(ISERROR(
IF(W94="","",IF(AND(W94&lt;='Cad Iniciais'!$D$6,Y94&gt;'Cad Iniciais'!$D$6),1,0))),"",IF(W94="","",IF(AND(W94&lt;='Cad Iniciais'!$D$6,Y94&gt;'Cad Iniciais'!$D$6),1,0)))</f>
        <v/>
      </c>
      <c r="AB94" s="26" t="str">
        <f>IF(ISERROR(
IF(W94="","",IF(AND(W94&lt;=('Cad Iniciais'!$D$6-1),Y94&gt;'Cad Iniciais'!$D$6-1),1,0))),"",IF(W94="","",IF(W94="","",IF(AND(W94&lt;=('Cad Iniciais'!$D$6-1),Y94&gt;'Cad Iniciais'!$D$6-1),1,0))))</f>
        <v/>
      </c>
      <c r="AC94" s="33" t="str">
        <f>IF(ISERROR(
IF(I94="Ativo","",VLOOKUP(C94,Demissões!$C$6:$E$206,3,0))),"",IF(I94="Ativo","",VLOOKUP(C94,Demissões!$C$6:$E$206,3,0)))</f>
        <v/>
      </c>
      <c r="AG94" s="18" t="str">
        <f>IF(ISERROR(
IF('Cad de Cargos'!C102="","",'Cad de Cargos'!C102)),"",IF('Cad de Cargos'!C102="","",'Cad de Cargos'!C102))</f>
        <v/>
      </c>
      <c r="AI94" s="29"/>
      <c r="AJ94" s="116" t="str">
        <f>IF(C94="","",COUNTIF(Absenteismo!$D$6:$D$1005,'Cad de Funcionários'!C94))</f>
        <v/>
      </c>
      <c r="AK94" s="116" t="str">
        <f>IF($C94="","",COUNTIFS(Absenteismo!$D$6:$D$1005,'Cad de Funcionários'!$C94,Absenteismo!$E$6:$E$1005,"Sim"))</f>
        <v/>
      </c>
      <c r="AL94" s="116" t="str">
        <f>IF($C94="","",COUNTIFS(Absenteismo!$D$6:$D$1005,'Cad de Funcionários'!$C94,Absenteismo!$E$6:$E$1005,"Não"))</f>
        <v/>
      </c>
      <c r="AM94" s="116" t="str">
        <f>IF($C94="","",COUNTIFS(Absenteismo!$D$6:$D$1005,'Cad de Funcionários'!$C94,Absenteismo!$E$6:$E$1005,"Sim",Absenteismo!$F$6:$F$1005,"Sim"))</f>
        <v/>
      </c>
      <c r="AN94" s="116" t="str">
        <f>IF($C94="","",COUNTIFS(Absenteismo!$D$6:$D$1005,'Cad de Funcionários'!$C94,Absenteismo!$E$6:$E$1005,"Sim",Absenteismo!$F$6:$F$1005,"Não"))</f>
        <v/>
      </c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26"/>
    </row>
    <row r="95" spans="1:52" s="18" customFormat="1" ht="15" x14ac:dyDescent="0.25">
      <c r="A95" s="91"/>
      <c r="C95" s="47"/>
      <c r="D95" s="47"/>
      <c r="E95" s="47"/>
      <c r="F95" s="47"/>
      <c r="G95" s="47"/>
      <c r="H95" s="57"/>
      <c r="I95" s="57" t="s">
        <v>184</v>
      </c>
      <c r="J95" s="114" t="str">
        <f t="shared" si="19"/>
        <v/>
      </c>
      <c r="L95" s="18" t="str">
        <f>IF(ISERROR(
IF(G95="","",VLOOKUP(C95,Promoções!$C$6:$F$2006,4,0))),G95,IF(G95="","",VLOOKUP(C95,Promoções!$C$6:$F$2006,4,0)))</f>
        <v/>
      </c>
      <c r="M95" s="18" t="str">
        <f>IF(ISERROR(
IF(L95="","",VLOOKUP(L95,'Cad de Cargos'!$C$7:$D$207,2,0))),"",IF(L95="","",VLOOKUP(L95,'Cad de Cargos'!$C$7:$D$207,2,0)))</f>
        <v/>
      </c>
      <c r="N95" s="28" t="str">
        <f t="shared" ca="1" si="10"/>
        <v/>
      </c>
      <c r="O95" s="32" t="str">
        <f t="shared" ca="1" si="17"/>
        <v/>
      </c>
      <c r="P95" s="32" t="str">
        <f>IF(ISERROR(
IF(W95="","",IF(AND(W95&lt;='Cad Iniciais'!$D$6,Y95&gt;'Cad Iniciais'!$D$6),1,0))),"",IF(W95="","",IF(AND(W95&lt;='Cad Iniciais'!$D$6,Y95&gt;'Cad Iniciais'!$D$6),1,0)))</f>
        <v/>
      </c>
      <c r="Q95" s="32" t="str">
        <f>IF(ISERROR(
IF(W95="","",IF(AND(W95&lt;=('Cad Iniciais'!$D$6-1),Y95&gt;'Cad Iniciais'!$D$6-1),1,0))),"",IF(W95="","",IF(W95="","",IF(AND(W95&lt;=('Cad Iniciais'!$D$6-1),Y95&gt;'Cad Iniciais'!$D$6-1),1,0))))</f>
        <v/>
      </c>
      <c r="R95" s="26" t="str">
        <f t="shared" ca="1" si="11"/>
        <v/>
      </c>
      <c r="S95" s="26" t="str">
        <f t="shared" ca="1" si="12"/>
        <v/>
      </c>
      <c r="T95" s="26" t="str">
        <f t="shared" ca="1" si="18"/>
        <v/>
      </c>
      <c r="U95" s="26" t="str">
        <f>IF(ISERROR(
IF(H95="","",IF(YEAR(H95)&lt;='Cad Iniciais'!$D$6,"SIM",""))),"",IF(H95="","",IF(YEAR(H95)&lt;='Cad Iniciais'!$D$6,"SIM","")))</f>
        <v/>
      </c>
      <c r="V95" s="26" t="str">
        <f ca="1">IF(ISERROR(
IF(H95="","",IF(AND(YEAR(H95)='Cad Iniciais'!$D$6,I95="Ativo",TODAY()-H95&gt;90),"SIM",IF(AND(YEAR(H95)='Cad Iniciais'!$D$6,I95-H95&gt;90),"SIM","")))),"",IF(H95="","",IF(AND(YEAR(H95)='Cad Iniciais'!$D$6,I95="Ativo",TODAY()-H95&gt;90),"SIM",IF(AND(YEAR(H95)='Cad Iniciais'!$D$6,I95-H95&gt;90),"SIM",""))))</f>
        <v/>
      </c>
      <c r="W95" s="31" t="str">
        <f t="shared" si="13"/>
        <v/>
      </c>
      <c r="X95" s="31" t="str">
        <f t="shared" si="14"/>
        <v/>
      </c>
      <c r="Y95" s="31" t="str">
        <f t="shared" si="15"/>
        <v/>
      </c>
      <c r="Z95" s="31" t="str">
        <f t="shared" si="16"/>
        <v/>
      </c>
      <c r="AA95" s="26" t="str">
        <f>IF(ISERROR(
IF(W95="","",IF(AND(W95&lt;='Cad Iniciais'!$D$6,Y95&gt;'Cad Iniciais'!$D$6),1,0))),"",IF(W95="","",IF(AND(W95&lt;='Cad Iniciais'!$D$6,Y95&gt;'Cad Iniciais'!$D$6),1,0)))</f>
        <v/>
      </c>
      <c r="AB95" s="26" t="str">
        <f>IF(ISERROR(
IF(W95="","",IF(AND(W95&lt;=('Cad Iniciais'!$D$6-1),Y95&gt;'Cad Iniciais'!$D$6-1),1,0))),"",IF(W95="","",IF(W95="","",IF(AND(W95&lt;=('Cad Iniciais'!$D$6-1),Y95&gt;'Cad Iniciais'!$D$6-1),1,0))))</f>
        <v/>
      </c>
      <c r="AC95" s="33" t="str">
        <f>IF(ISERROR(
IF(I95="Ativo","",VLOOKUP(C95,Demissões!$C$6:$E$206,3,0))),"",IF(I95="Ativo","",VLOOKUP(C95,Demissões!$C$6:$E$206,3,0)))</f>
        <v/>
      </c>
      <c r="AG95" s="18" t="str">
        <f>IF(ISERROR(
IF('Cad de Cargos'!C103="","",'Cad de Cargos'!C103)),"",IF('Cad de Cargos'!C103="","",'Cad de Cargos'!C103))</f>
        <v/>
      </c>
      <c r="AI95" s="29"/>
      <c r="AJ95" s="116" t="str">
        <f>IF(C95="","",COUNTIF(Absenteismo!$D$6:$D$1005,'Cad de Funcionários'!C95))</f>
        <v/>
      </c>
      <c r="AK95" s="116" t="str">
        <f>IF($C95="","",COUNTIFS(Absenteismo!$D$6:$D$1005,'Cad de Funcionários'!$C95,Absenteismo!$E$6:$E$1005,"Sim"))</f>
        <v/>
      </c>
      <c r="AL95" s="116" t="str">
        <f>IF($C95="","",COUNTIFS(Absenteismo!$D$6:$D$1005,'Cad de Funcionários'!$C95,Absenteismo!$E$6:$E$1005,"Não"))</f>
        <v/>
      </c>
      <c r="AM95" s="116" t="str">
        <f>IF($C95="","",COUNTIFS(Absenteismo!$D$6:$D$1005,'Cad de Funcionários'!$C95,Absenteismo!$E$6:$E$1005,"Sim",Absenteismo!$F$6:$F$1005,"Sim"))</f>
        <v/>
      </c>
      <c r="AN95" s="116" t="str">
        <f>IF($C95="","",COUNTIFS(Absenteismo!$D$6:$D$1005,'Cad de Funcionários'!$C95,Absenteismo!$E$6:$E$1005,"Sim",Absenteismo!$F$6:$F$1005,"Não"))</f>
        <v/>
      </c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26"/>
    </row>
    <row r="96" spans="1:52" s="18" customFormat="1" ht="15" x14ac:dyDescent="0.25">
      <c r="A96" s="91"/>
      <c r="C96" s="47"/>
      <c r="D96" s="47"/>
      <c r="E96" s="47"/>
      <c r="F96" s="47"/>
      <c r="G96" s="47"/>
      <c r="H96" s="57"/>
      <c r="I96" s="57" t="s">
        <v>184</v>
      </c>
      <c r="J96" s="114" t="str">
        <f t="shared" si="19"/>
        <v/>
      </c>
      <c r="L96" s="18" t="str">
        <f>IF(ISERROR(
IF(G96="","",VLOOKUP(C96,Promoções!$C$6:$F$2006,4,0))),G96,IF(G96="","",VLOOKUP(C96,Promoções!$C$6:$F$2006,4,0)))</f>
        <v/>
      </c>
      <c r="M96" s="18" t="str">
        <f>IF(ISERROR(
IF(L96="","",VLOOKUP(L96,'Cad de Cargos'!$C$7:$D$207,2,0))),"",IF(L96="","",VLOOKUP(L96,'Cad de Cargos'!$C$7:$D$207,2,0)))</f>
        <v/>
      </c>
      <c r="N96" s="28" t="str">
        <f t="shared" ca="1" si="10"/>
        <v/>
      </c>
      <c r="O96" s="32" t="str">
        <f t="shared" ca="1" si="17"/>
        <v/>
      </c>
      <c r="P96" s="32" t="str">
        <f>IF(ISERROR(
IF(W96="","",IF(AND(W96&lt;='Cad Iniciais'!$D$6,Y96&gt;'Cad Iniciais'!$D$6),1,0))),"",IF(W96="","",IF(AND(W96&lt;='Cad Iniciais'!$D$6,Y96&gt;'Cad Iniciais'!$D$6),1,0)))</f>
        <v/>
      </c>
      <c r="Q96" s="32" t="str">
        <f>IF(ISERROR(
IF(W96="","",IF(AND(W96&lt;=('Cad Iniciais'!$D$6-1),Y96&gt;'Cad Iniciais'!$D$6-1),1,0))),"",IF(W96="","",IF(W96="","",IF(AND(W96&lt;=('Cad Iniciais'!$D$6-1),Y96&gt;'Cad Iniciais'!$D$6-1),1,0))))</f>
        <v/>
      </c>
      <c r="R96" s="26" t="str">
        <f t="shared" ca="1" si="11"/>
        <v/>
      </c>
      <c r="S96" s="26" t="str">
        <f t="shared" ca="1" si="12"/>
        <v/>
      </c>
      <c r="T96" s="26" t="str">
        <f t="shared" ca="1" si="18"/>
        <v/>
      </c>
      <c r="U96" s="26" t="str">
        <f>IF(ISERROR(
IF(H96="","",IF(YEAR(H96)&lt;='Cad Iniciais'!$D$6,"SIM",""))),"",IF(H96="","",IF(YEAR(H96)&lt;='Cad Iniciais'!$D$6,"SIM","")))</f>
        <v/>
      </c>
      <c r="V96" s="26" t="str">
        <f ca="1">IF(ISERROR(
IF(H96="","",IF(AND(YEAR(H96)='Cad Iniciais'!$D$6,I96="Ativo",TODAY()-H96&gt;90),"SIM",IF(AND(YEAR(H96)='Cad Iniciais'!$D$6,I96-H96&gt;90),"SIM","")))),"",IF(H96="","",IF(AND(YEAR(H96)='Cad Iniciais'!$D$6,I96="Ativo",TODAY()-H96&gt;90),"SIM",IF(AND(YEAR(H96)='Cad Iniciais'!$D$6,I96-H96&gt;90),"SIM",""))))</f>
        <v/>
      </c>
      <c r="W96" s="31" t="str">
        <f t="shared" si="13"/>
        <v/>
      </c>
      <c r="X96" s="31" t="str">
        <f t="shared" si="14"/>
        <v/>
      </c>
      <c r="Y96" s="31" t="str">
        <f t="shared" si="15"/>
        <v/>
      </c>
      <c r="Z96" s="31" t="str">
        <f t="shared" si="16"/>
        <v/>
      </c>
      <c r="AA96" s="26" t="str">
        <f>IF(ISERROR(
IF(W96="","",IF(AND(W96&lt;='Cad Iniciais'!$D$6,Y96&gt;'Cad Iniciais'!$D$6),1,0))),"",IF(W96="","",IF(AND(W96&lt;='Cad Iniciais'!$D$6,Y96&gt;'Cad Iniciais'!$D$6),1,0)))</f>
        <v/>
      </c>
      <c r="AB96" s="26" t="str">
        <f>IF(ISERROR(
IF(W96="","",IF(AND(W96&lt;=('Cad Iniciais'!$D$6-1),Y96&gt;'Cad Iniciais'!$D$6-1),1,0))),"",IF(W96="","",IF(W96="","",IF(AND(W96&lt;=('Cad Iniciais'!$D$6-1),Y96&gt;'Cad Iniciais'!$D$6-1),1,0))))</f>
        <v/>
      </c>
      <c r="AC96" s="33" t="str">
        <f>IF(ISERROR(
IF(I96="Ativo","",VLOOKUP(C96,Demissões!$C$6:$E$206,3,0))),"",IF(I96="Ativo","",VLOOKUP(C96,Demissões!$C$6:$E$206,3,0)))</f>
        <v/>
      </c>
      <c r="AG96" s="18" t="str">
        <f>IF(ISERROR(
IF('Cad de Cargos'!C104="","",'Cad de Cargos'!C104)),"",IF('Cad de Cargos'!C104="","",'Cad de Cargos'!C104))</f>
        <v/>
      </c>
      <c r="AI96" s="29"/>
      <c r="AJ96" s="116" t="str">
        <f>IF(C96="","",COUNTIF(Absenteismo!$D$6:$D$1005,'Cad de Funcionários'!C96))</f>
        <v/>
      </c>
      <c r="AK96" s="116" t="str">
        <f>IF($C96="","",COUNTIFS(Absenteismo!$D$6:$D$1005,'Cad de Funcionários'!$C96,Absenteismo!$E$6:$E$1005,"Sim"))</f>
        <v/>
      </c>
      <c r="AL96" s="116" t="str">
        <f>IF($C96="","",COUNTIFS(Absenteismo!$D$6:$D$1005,'Cad de Funcionários'!$C96,Absenteismo!$E$6:$E$1005,"Não"))</f>
        <v/>
      </c>
      <c r="AM96" s="116" t="str">
        <f>IF($C96="","",COUNTIFS(Absenteismo!$D$6:$D$1005,'Cad de Funcionários'!$C96,Absenteismo!$E$6:$E$1005,"Sim",Absenteismo!$F$6:$F$1005,"Sim"))</f>
        <v/>
      </c>
      <c r="AN96" s="116" t="str">
        <f>IF($C96="","",COUNTIFS(Absenteismo!$D$6:$D$1005,'Cad de Funcionários'!$C96,Absenteismo!$E$6:$E$1005,"Sim",Absenteismo!$F$6:$F$1005,"Não"))</f>
        <v/>
      </c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26"/>
    </row>
    <row r="97" spans="1:52" s="18" customFormat="1" ht="15" x14ac:dyDescent="0.25">
      <c r="A97" s="91"/>
      <c r="C97" s="47"/>
      <c r="D97" s="47"/>
      <c r="E97" s="47"/>
      <c r="F97" s="47"/>
      <c r="G97" s="47"/>
      <c r="H97" s="57"/>
      <c r="I97" s="57" t="s">
        <v>184</v>
      </c>
      <c r="J97" s="114" t="str">
        <f t="shared" si="19"/>
        <v/>
      </c>
      <c r="L97" s="18" t="str">
        <f>IF(ISERROR(
IF(G97="","",VLOOKUP(C97,Promoções!$C$6:$F$2006,4,0))),G97,IF(G97="","",VLOOKUP(C97,Promoções!$C$6:$F$2006,4,0)))</f>
        <v/>
      </c>
      <c r="M97" s="18" t="str">
        <f>IF(ISERROR(
IF(L97="","",VLOOKUP(L97,'Cad de Cargos'!$C$7:$D$207,2,0))),"",IF(L97="","",VLOOKUP(L97,'Cad de Cargos'!$C$7:$D$207,2,0)))</f>
        <v/>
      </c>
      <c r="N97" s="28" t="str">
        <f t="shared" ca="1" si="10"/>
        <v/>
      </c>
      <c r="O97" s="32" t="str">
        <f t="shared" ca="1" si="17"/>
        <v/>
      </c>
      <c r="P97" s="32" t="str">
        <f>IF(ISERROR(
IF(W97="","",IF(AND(W97&lt;='Cad Iniciais'!$D$6,Y97&gt;'Cad Iniciais'!$D$6),1,0))),"",IF(W97="","",IF(AND(W97&lt;='Cad Iniciais'!$D$6,Y97&gt;'Cad Iniciais'!$D$6),1,0)))</f>
        <v/>
      </c>
      <c r="Q97" s="32" t="str">
        <f>IF(ISERROR(
IF(W97="","",IF(AND(W97&lt;=('Cad Iniciais'!$D$6-1),Y97&gt;'Cad Iniciais'!$D$6-1),1,0))),"",IF(W97="","",IF(W97="","",IF(AND(W97&lt;=('Cad Iniciais'!$D$6-1),Y97&gt;'Cad Iniciais'!$D$6-1),1,0))))</f>
        <v/>
      </c>
      <c r="R97" s="26" t="str">
        <f t="shared" ca="1" si="11"/>
        <v/>
      </c>
      <c r="S97" s="26" t="str">
        <f t="shared" ca="1" si="12"/>
        <v/>
      </c>
      <c r="T97" s="26" t="str">
        <f t="shared" ca="1" si="18"/>
        <v/>
      </c>
      <c r="U97" s="26" t="str">
        <f>IF(ISERROR(
IF(H97="","",IF(YEAR(H97)&lt;='Cad Iniciais'!$D$6,"SIM",""))),"",IF(H97="","",IF(YEAR(H97)&lt;='Cad Iniciais'!$D$6,"SIM","")))</f>
        <v/>
      </c>
      <c r="V97" s="26" t="str">
        <f ca="1">IF(ISERROR(
IF(H97="","",IF(AND(YEAR(H97)='Cad Iniciais'!$D$6,I97="Ativo",TODAY()-H97&gt;90),"SIM",IF(AND(YEAR(H97)='Cad Iniciais'!$D$6,I97-H97&gt;90),"SIM","")))),"",IF(H97="","",IF(AND(YEAR(H97)='Cad Iniciais'!$D$6,I97="Ativo",TODAY()-H97&gt;90),"SIM",IF(AND(YEAR(H97)='Cad Iniciais'!$D$6,I97-H97&gt;90),"SIM",""))))</f>
        <v/>
      </c>
      <c r="W97" s="31" t="str">
        <f t="shared" si="13"/>
        <v/>
      </c>
      <c r="X97" s="31" t="str">
        <f t="shared" si="14"/>
        <v/>
      </c>
      <c r="Y97" s="31" t="str">
        <f t="shared" si="15"/>
        <v/>
      </c>
      <c r="Z97" s="31" t="str">
        <f t="shared" si="16"/>
        <v/>
      </c>
      <c r="AA97" s="26" t="str">
        <f>IF(ISERROR(
IF(W97="","",IF(AND(W97&lt;='Cad Iniciais'!$D$6,Y97&gt;'Cad Iniciais'!$D$6),1,0))),"",IF(W97="","",IF(AND(W97&lt;='Cad Iniciais'!$D$6,Y97&gt;'Cad Iniciais'!$D$6),1,0)))</f>
        <v/>
      </c>
      <c r="AB97" s="26" t="str">
        <f>IF(ISERROR(
IF(W97="","",IF(AND(W97&lt;=('Cad Iniciais'!$D$6-1),Y97&gt;'Cad Iniciais'!$D$6-1),1,0))),"",IF(W97="","",IF(W97="","",IF(AND(W97&lt;=('Cad Iniciais'!$D$6-1),Y97&gt;'Cad Iniciais'!$D$6-1),1,0))))</f>
        <v/>
      </c>
      <c r="AC97" s="33" t="str">
        <f>IF(ISERROR(
IF(I97="Ativo","",VLOOKUP(C97,Demissões!$C$6:$E$206,3,0))),"",IF(I97="Ativo","",VLOOKUP(C97,Demissões!$C$6:$E$206,3,0)))</f>
        <v/>
      </c>
      <c r="AG97" s="18" t="str">
        <f>IF(ISERROR(
IF('Cad de Cargos'!C105="","",'Cad de Cargos'!C105)),"",IF('Cad de Cargos'!C105="","",'Cad de Cargos'!C105))</f>
        <v/>
      </c>
      <c r="AI97" s="29"/>
      <c r="AJ97" s="116" t="str">
        <f>IF(C97="","",COUNTIF(Absenteismo!$D$6:$D$1005,'Cad de Funcionários'!C97))</f>
        <v/>
      </c>
      <c r="AK97" s="116" t="str">
        <f>IF($C97="","",COUNTIFS(Absenteismo!$D$6:$D$1005,'Cad de Funcionários'!$C97,Absenteismo!$E$6:$E$1005,"Sim"))</f>
        <v/>
      </c>
      <c r="AL97" s="116" t="str">
        <f>IF($C97="","",COUNTIFS(Absenteismo!$D$6:$D$1005,'Cad de Funcionários'!$C97,Absenteismo!$E$6:$E$1005,"Não"))</f>
        <v/>
      </c>
      <c r="AM97" s="116" t="str">
        <f>IF($C97="","",COUNTIFS(Absenteismo!$D$6:$D$1005,'Cad de Funcionários'!$C97,Absenteismo!$E$6:$E$1005,"Sim",Absenteismo!$F$6:$F$1005,"Sim"))</f>
        <v/>
      </c>
      <c r="AN97" s="116" t="str">
        <f>IF($C97="","",COUNTIFS(Absenteismo!$D$6:$D$1005,'Cad de Funcionários'!$C97,Absenteismo!$E$6:$E$1005,"Sim",Absenteismo!$F$6:$F$1005,"Não"))</f>
        <v/>
      </c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26"/>
    </row>
    <row r="98" spans="1:52" s="18" customFormat="1" ht="15" x14ac:dyDescent="0.25">
      <c r="A98" s="91"/>
      <c r="C98" s="47"/>
      <c r="D98" s="47"/>
      <c r="E98" s="47"/>
      <c r="F98" s="47"/>
      <c r="G98" s="47"/>
      <c r="H98" s="57"/>
      <c r="I98" s="57" t="s">
        <v>184</v>
      </c>
      <c r="J98" s="114" t="str">
        <f t="shared" si="19"/>
        <v/>
      </c>
      <c r="L98" s="18" t="str">
        <f>IF(ISERROR(
IF(G98="","",VLOOKUP(C98,Promoções!$C$6:$F$2006,4,0))),G98,IF(G98="","",VLOOKUP(C98,Promoções!$C$6:$F$2006,4,0)))</f>
        <v/>
      </c>
      <c r="M98" s="18" t="str">
        <f>IF(ISERROR(
IF(L98="","",VLOOKUP(L98,'Cad de Cargos'!$C$7:$D$207,2,0))),"",IF(L98="","",VLOOKUP(L98,'Cad de Cargos'!$C$7:$D$207,2,0)))</f>
        <v/>
      </c>
      <c r="N98" s="28" t="str">
        <f t="shared" ca="1" si="10"/>
        <v/>
      </c>
      <c r="O98" s="32" t="str">
        <f t="shared" ca="1" si="17"/>
        <v/>
      </c>
      <c r="P98" s="32" t="str">
        <f>IF(ISERROR(
IF(W98="","",IF(AND(W98&lt;='Cad Iniciais'!$D$6,Y98&gt;'Cad Iniciais'!$D$6),1,0))),"",IF(W98="","",IF(AND(W98&lt;='Cad Iniciais'!$D$6,Y98&gt;'Cad Iniciais'!$D$6),1,0)))</f>
        <v/>
      </c>
      <c r="Q98" s="32" t="str">
        <f>IF(ISERROR(
IF(W98="","",IF(AND(W98&lt;=('Cad Iniciais'!$D$6-1),Y98&gt;'Cad Iniciais'!$D$6-1),1,0))),"",IF(W98="","",IF(W98="","",IF(AND(W98&lt;=('Cad Iniciais'!$D$6-1),Y98&gt;'Cad Iniciais'!$D$6-1),1,0))))</f>
        <v/>
      </c>
      <c r="R98" s="26" t="str">
        <f t="shared" ca="1" si="11"/>
        <v/>
      </c>
      <c r="S98" s="26" t="str">
        <f t="shared" ca="1" si="12"/>
        <v/>
      </c>
      <c r="T98" s="26" t="str">
        <f t="shared" ca="1" si="18"/>
        <v/>
      </c>
      <c r="U98" s="26" t="str">
        <f>IF(ISERROR(
IF(H98="","",IF(YEAR(H98)&lt;='Cad Iniciais'!$D$6,"SIM",""))),"",IF(H98="","",IF(YEAR(H98)&lt;='Cad Iniciais'!$D$6,"SIM","")))</f>
        <v/>
      </c>
      <c r="V98" s="26" t="str">
        <f ca="1">IF(ISERROR(
IF(H98="","",IF(AND(YEAR(H98)='Cad Iniciais'!$D$6,I98="Ativo",TODAY()-H98&gt;90),"SIM",IF(AND(YEAR(H98)='Cad Iniciais'!$D$6,I98-H98&gt;90),"SIM","")))),"",IF(H98="","",IF(AND(YEAR(H98)='Cad Iniciais'!$D$6,I98="Ativo",TODAY()-H98&gt;90),"SIM",IF(AND(YEAR(H98)='Cad Iniciais'!$D$6,I98-H98&gt;90),"SIM",""))))</f>
        <v/>
      </c>
      <c r="W98" s="31" t="str">
        <f t="shared" si="13"/>
        <v/>
      </c>
      <c r="X98" s="31" t="str">
        <f t="shared" si="14"/>
        <v/>
      </c>
      <c r="Y98" s="31" t="str">
        <f t="shared" si="15"/>
        <v/>
      </c>
      <c r="Z98" s="31" t="str">
        <f t="shared" si="16"/>
        <v/>
      </c>
      <c r="AA98" s="26" t="str">
        <f>IF(ISERROR(
IF(W98="","",IF(AND(W98&lt;='Cad Iniciais'!$D$6,Y98&gt;'Cad Iniciais'!$D$6),1,0))),"",IF(W98="","",IF(AND(W98&lt;='Cad Iniciais'!$D$6,Y98&gt;'Cad Iniciais'!$D$6),1,0)))</f>
        <v/>
      </c>
      <c r="AB98" s="26" t="str">
        <f>IF(ISERROR(
IF(W98="","",IF(AND(W98&lt;=('Cad Iniciais'!$D$6-1),Y98&gt;'Cad Iniciais'!$D$6-1),1,0))),"",IF(W98="","",IF(W98="","",IF(AND(W98&lt;=('Cad Iniciais'!$D$6-1),Y98&gt;'Cad Iniciais'!$D$6-1),1,0))))</f>
        <v/>
      </c>
      <c r="AC98" s="33" t="str">
        <f>IF(ISERROR(
IF(I98="Ativo","",VLOOKUP(C98,Demissões!$C$6:$E$206,3,0))),"",IF(I98="Ativo","",VLOOKUP(C98,Demissões!$C$6:$E$206,3,0)))</f>
        <v/>
      </c>
      <c r="AG98" s="18" t="str">
        <f>IF(ISERROR(
IF('Cad de Cargos'!C106="","",'Cad de Cargos'!C106)),"",IF('Cad de Cargos'!C106="","",'Cad de Cargos'!C106))</f>
        <v/>
      </c>
      <c r="AI98" s="29"/>
      <c r="AJ98" s="116" t="str">
        <f>IF(C98="","",COUNTIF(Absenteismo!$D$6:$D$1005,'Cad de Funcionários'!C98))</f>
        <v/>
      </c>
      <c r="AK98" s="116" t="str">
        <f>IF($C98="","",COUNTIFS(Absenteismo!$D$6:$D$1005,'Cad de Funcionários'!$C98,Absenteismo!$E$6:$E$1005,"Sim"))</f>
        <v/>
      </c>
      <c r="AL98" s="116" t="str">
        <f>IF($C98="","",COUNTIFS(Absenteismo!$D$6:$D$1005,'Cad de Funcionários'!$C98,Absenteismo!$E$6:$E$1005,"Não"))</f>
        <v/>
      </c>
      <c r="AM98" s="116" t="str">
        <f>IF($C98="","",COUNTIFS(Absenteismo!$D$6:$D$1005,'Cad de Funcionários'!$C98,Absenteismo!$E$6:$E$1005,"Sim",Absenteismo!$F$6:$F$1005,"Sim"))</f>
        <v/>
      </c>
      <c r="AN98" s="116" t="str">
        <f>IF($C98="","",COUNTIFS(Absenteismo!$D$6:$D$1005,'Cad de Funcionários'!$C98,Absenteismo!$E$6:$E$1005,"Sim",Absenteismo!$F$6:$F$1005,"Não"))</f>
        <v/>
      </c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26"/>
    </row>
    <row r="99" spans="1:52" s="18" customFormat="1" ht="15" x14ac:dyDescent="0.25">
      <c r="A99" s="91"/>
      <c r="C99" s="47"/>
      <c r="D99" s="47"/>
      <c r="E99" s="47"/>
      <c r="F99" s="47"/>
      <c r="G99" s="47"/>
      <c r="H99" s="57"/>
      <c r="I99" s="57" t="s">
        <v>184</v>
      </c>
      <c r="J99" s="114" t="str">
        <f t="shared" si="19"/>
        <v/>
      </c>
      <c r="L99" s="18" t="str">
        <f>IF(ISERROR(
IF(G99="","",VLOOKUP(C99,Promoções!$C$6:$F$2006,4,0))),G99,IF(G99="","",VLOOKUP(C99,Promoções!$C$6:$F$2006,4,0)))</f>
        <v/>
      </c>
      <c r="M99" s="18" t="str">
        <f>IF(ISERROR(
IF(L99="","",VLOOKUP(L99,'Cad de Cargos'!$C$7:$D$207,2,0))),"",IF(L99="","",VLOOKUP(L99,'Cad de Cargos'!$C$7:$D$207,2,0)))</f>
        <v/>
      </c>
      <c r="N99" s="28" t="str">
        <f t="shared" ca="1" si="10"/>
        <v/>
      </c>
      <c r="O99" s="32" t="str">
        <f t="shared" ca="1" si="17"/>
        <v/>
      </c>
      <c r="P99" s="32" t="str">
        <f>IF(ISERROR(
IF(W99="","",IF(AND(W99&lt;='Cad Iniciais'!$D$6,Y99&gt;'Cad Iniciais'!$D$6),1,0))),"",IF(W99="","",IF(AND(W99&lt;='Cad Iniciais'!$D$6,Y99&gt;'Cad Iniciais'!$D$6),1,0)))</f>
        <v/>
      </c>
      <c r="Q99" s="32" t="str">
        <f>IF(ISERROR(
IF(W99="","",IF(AND(W99&lt;=('Cad Iniciais'!$D$6-1),Y99&gt;'Cad Iniciais'!$D$6-1),1,0))),"",IF(W99="","",IF(W99="","",IF(AND(W99&lt;=('Cad Iniciais'!$D$6-1),Y99&gt;'Cad Iniciais'!$D$6-1),1,0))))</f>
        <v/>
      </c>
      <c r="R99" s="26" t="str">
        <f t="shared" ca="1" si="11"/>
        <v/>
      </c>
      <c r="S99" s="26" t="str">
        <f t="shared" ca="1" si="12"/>
        <v/>
      </c>
      <c r="T99" s="26" t="str">
        <f t="shared" ca="1" si="18"/>
        <v/>
      </c>
      <c r="U99" s="26" t="str">
        <f>IF(ISERROR(
IF(H99="","",IF(YEAR(H99)&lt;='Cad Iniciais'!$D$6,"SIM",""))),"",IF(H99="","",IF(YEAR(H99)&lt;='Cad Iniciais'!$D$6,"SIM","")))</f>
        <v/>
      </c>
      <c r="V99" s="26" t="str">
        <f ca="1">IF(ISERROR(
IF(H99="","",IF(AND(YEAR(H99)='Cad Iniciais'!$D$6,I99="Ativo",TODAY()-H99&gt;90),"SIM",IF(AND(YEAR(H99)='Cad Iniciais'!$D$6,I99-H99&gt;90),"SIM","")))),"",IF(H99="","",IF(AND(YEAR(H99)='Cad Iniciais'!$D$6,I99="Ativo",TODAY()-H99&gt;90),"SIM",IF(AND(YEAR(H99)='Cad Iniciais'!$D$6,I99-H99&gt;90),"SIM",""))))</f>
        <v/>
      </c>
      <c r="W99" s="31" t="str">
        <f t="shared" si="13"/>
        <v/>
      </c>
      <c r="X99" s="31" t="str">
        <f t="shared" si="14"/>
        <v/>
      </c>
      <c r="Y99" s="31" t="str">
        <f t="shared" si="15"/>
        <v/>
      </c>
      <c r="Z99" s="31" t="str">
        <f t="shared" si="16"/>
        <v/>
      </c>
      <c r="AA99" s="26" t="str">
        <f>IF(ISERROR(
IF(W99="","",IF(AND(W99&lt;='Cad Iniciais'!$D$6,Y99&gt;'Cad Iniciais'!$D$6),1,0))),"",IF(W99="","",IF(AND(W99&lt;='Cad Iniciais'!$D$6,Y99&gt;'Cad Iniciais'!$D$6),1,0)))</f>
        <v/>
      </c>
      <c r="AB99" s="26" t="str">
        <f>IF(ISERROR(
IF(W99="","",IF(AND(W99&lt;=('Cad Iniciais'!$D$6-1),Y99&gt;'Cad Iniciais'!$D$6-1),1,0))),"",IF(W99="","",IF(W99="","",IF(AND(W99&lt;=('Cad Iniciais'!$D$6-1),Y99&gt;'Cad Iniciais'!$D$6-1),1,0))))</f>
        <v/>
      </c>
      <c r="AC99" s="33" t="str">
        <f>IF(ISERROR(
IF(I99="Ativo","",VLOOKUP(C99,Demissões!$C$6:$E$206,3,0))),"",IF(I99="Ativo","",VLOOKUP(C99,Demissões!$C$6:$E$206,3,0)))</f>
        <v/>
      </c>
      <c r="AG99" s="18" t="str">
        <f>IF(ISERROR(
IF('Cad de Cargos'!C107="","",'Cad de Cargos'!C107)),"",IF('Cad de Cargos'!C107="","",'Cad de Cargos'!C107))</f>
        <v/>
      </c>
      <c r="AI99" s="29"/>
      <c r="AJ99" s="116" t="str">
        <f>IF(C99="","",COUNTIF(Absenteismo!$D$6:$D$1005,'Cad de Funcionários'!C99))</f>
        <v/>
      </c>
      <c r="AK99" s="116" t="str">
        <f>IF($C99="","",COUNTIFS(Absenteismo!$D$6:$D$1005,'Cad de Funcionários'!$C99,Absenteismo!$E$6:$E$1005,"Sim"))</f>
        <v/>
      </c>
      <c r="AL99" s="116" t="str">
        <f>IF($C99="","",COUNTIFS(Absenteismo!$D$6:$D$1005,'Cad de Funcionários'!$C99,Absenteismo!$E$6:$E$1005,"Não"))</f>
        <v/>
      </c>
      <c r="AM99" s="116" t="str">
        <f>IF($C99="","",COUNTIFS(Absenteismo!$D$6:$D$1005,'Cad de Funcionários'!$C99,Absenteismo!$E$6:$E$1005,"Sim",Absenteismo!$F$6:$F$1005,"Sim"))</f>
        <v/>
      </c>
      <c r="AN99" s="116" t="str">
        <f>IF($C99="","",COUNTIFS(Absenteismo!$D$6:$D$1005,'Cad de Funcionários'!$C99,Absenteismo!$E$6:$E$1005,"Sim",Absenteismo!$F$6:$F$1005,"Não"))</f>
        <v/>
      </c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26"/>
    </row>
    <row r="100" spans="1:52" s="18" customFormat="1" ht="15" x14ac:dyDescent="0.25">
      <c r="A100" s="91"/>
      <c r="C100" s="47"/>
      <c r="D100" s="47"/>
      <c r="E100" s="47"/>
      <c r="F100" s="47"/>
      <c r="G100" s="47"/>
      <c r="H100" s="57"/>
      <c r="I100" s="57" t="s">
        <v>184</v>
      </c>
      <c r="J100" s="114" t="str">
        <f t="shared" si="19"/>
        <v/>
      </c>
      <c r="L100" s="18" t="str">
        <f>IF(ISERROR(
IF(G100="","",VLOOKUP(C100,Promoções!$C$6:$F$2006,4,0))),G100,IF(G100="","",VLOOKUP(C100,Promoções!$C$6:$F$2006,4,0)))</f>
        <v/>
      </c>
      <c r="M100" s="18" t="str">
        <f>IF(ISERROR(
IF(L100="","",VLOOKUP(L100,'Cad de Cargos'!$C$7:$D$207,2,0))),"",IF(L100="","",VLOOKUP(L100,'Cad de Cargos'!$C$7:$D$207,2,0)))</f>
        <v/>
      </c>
      <c r="N100" s="28" t="str">
        <f t="shared" ca="1" si="10"/>
        <v/>
      </c>
      <c r="O100" s="32" t="str">
        <f t="shared" ca="1" si="17"/>
        <v/>
      </c>
      <c r="P100" s="32" t="str">
        <f>IF(ISERROR(
IF(W100="","",IF(AND(W100&lt;='Cad Iniciais'!$D$6,Y100&gt;'Cad Iniciais'!$D$6),1,0))),"",IF(W100="","",IF(AND(W100&lt;='Cad Iniciais'!$D$6,Y100&gt;'Cad Iniciais'!$D$6),1,0)))</f>
        <v/>
      </c>
      <c r="Q100" s="32" t="str">
        <f>IF(ISERROR(
IF(W100="","",IF(AND(W100&lt;=('Cad Iniciais'!$D$6-1),Y100&gt;'Cad Iniciais'!$D$6-1),1,0))),"",IF(W100="","",IF(W100="","",IF(AND(W100&lt;=('Cad Iniciais'!$D$6-1),Y100&gt;'Cad Iniciais'!$D$6-1),1,0))))</f>
        <v/>
      </c>
      <c r="R100" s="26" t="str">
        <f t="shared" ca="1" si="11"/>
        <v/>
      </c>
      <c r="S100" s="26" t="str">
        <f t="shared" ca="1" si="12"/>
        <v/>
      </c>
      <c r="T100" s="26" t="str">
        <f t="shared" ca="1" si="18"/>
        <v/>
      </c>
      <c r="U100" s="26" t="str">
        <f>IF(ISERROR(
IF(H100="","",IF(YEAR(H100)&lt;='Cad Iniciais'!$D$6,"SIM",""))),"",IF(H100="","",IF(YEAR(H100)&lt;='Cad Iniciais'!$D$6,"SIM","")))</f>
        <v/>
      </c>
      <c r="V100" s="26" t="str">
        <f ca="1">IF(ISERROR(
IF(H100="","",IF(AND(YEAR(H100)='Cad Iniciais'!$D$6,I100="Ativo",TODAY()-H100&gt;90),"SIM",IF(AND(YEAR(H100)='Cad Iniciais'!$D$6,I100-H100&gt;90),"SIM","")))),"",IF(H100="","",IF(AND(YEAR(H100)='Cad Iniciais'!$D$6,I100="Ativo",TODAY()-H100&gt;90),"SIM",IF(AND(YEAR(H100)='Cad Iniciais'!$D$6,I100-H100&gt;90),"SIM",""))))</f>
        <v/>
      </c>
      <c r="W100" s="31" t="str">
        <f t="shared" si="13"/>
        <v/>
      </c>
      <c r="X100" s="31" t="str">
        <f t="shared" si="14"/>
        <v/>
      </c>
      <c r="Y100" s="31" t="str">
        <f t="shared" si="15"/>
        <v/>
      </c>
      <c r="Z100" s="31" t="str">
        <f t="shared" si="16"/>
        <v/>
      </c>
      <c r="AA100" s="26" t="str">
        <f>IF(ISERROR(
IF(W100="","",IF(AND(W100&lt;='Cad Iniciais'!$D$6,Y100&gt;'Cad Iniciais'!$D$6),1,0))),"",IF(W100="","",IF(AND(W100&lt;='Cad Iniciais'!$D$6,Y100&gt;'Cad Iniciais'!$D$6),1,0)))</f>
        <v/>
      </c>
      <c r="AB100" s="26" t="str">
        <f>IF(ISERROR(
IF(W100="","",IF(AND(W100&lt;=('Cad Iniciais'!$D$6-1),Y100&gt;'Cad Iniciais'!$D$6-1),1,0))),"",IF(W100="","",IF(W100="","",IF(AND(W100&lt;=('Cad Iniciais'!$D$6-1),Y100&gt;'Cad Iniciais'!$D$6-1),1,0))))</f>
        <v/>
      </c>
      <c r="AC100" s="33" t="str">
        <f>IF(ISERROR(
IF(I100="Ativo","",VLOOKUP(C100,Demissões!$C$6:$E$206,3,0))),"",IF(I100="Ativo","",VLOOKUP(C100,Demissões!$C$6:$E$206,3,0)))</f>
        <v/>
      </c>
      <c r="AG100" s="18" t="str">
        <f>IF(ISERROR(
IF('Cad de Cargos'!C108="","",'Cad de Cargos'!C108)),"",IF('Cad de Cargos'!C108="","",'Cad de Cargos'!C108))</f>
        <v/>
      </c>
      <c r="AI100" s="29"/>
      <c r="AJ100" s="116" t="str">
        <f>IF(C100="","",COUNTIF(Absenteismo!$D$6:$D$1005,'Cad de Funcionários'!C100))</f>
        <v/>
      </c>
      <c r="AK100" s="116" t="str">
        <f>IF($C100="","",COUNTIFS(Absenteismo!$D$6:$D$1005,'Cad de Funcionários'!$C100,Absenteismo!$E$6:$E$1005,"Sim"))</f>
        <v/>
      </c>
      <c r="AL100" s="116" t="str">
        <f>IF($C100="","",COUNTIFS(Absenteismo!$D$6:$D$1005,'Cad de Funcionários'!$C100,Absenteismo!$E$6:$E$1005,"Não"))</f>
        <v/>
      </c>
      <c r="AM100" s="116" t="str">
        <f>IF($C100="","",COUNTIFS(Absenteismo!$D$6:$D$1005,'Cad de Funcionários'!$C100,Absenteismo!$E$6:$E$1005,"Sim",Absenteismo!$F$6:$F$1005,"Sim"))</f>
        <v/>
      </c>
      <c r="AN100" s="116" t="str">
        <f>IF($C100="","",COUNTIFS(Absenteismo!$D$6:$D$1005,'Cad de Funcionários'!$C100,Absenteismo!$E$6:$E$1005,"Sim",Absenteismo!$F$6:$F$1005,"Não"))</f>
        <v/>
      </c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26"/>
    </row>
    <row r="101" spans="1:52" s="18" customFormat="1" ht="15" x14ac:dyDescent="0.25">
      <c r="A101" s="91"/>
      <c r="C101" s="47"/>
      <c r="D101" s="47"/>
      <c r="E101" s="47"/>
      <c r="F101" s="47"/>
      <c r="G101" s="47"/>
      <c r="H101" s="57"/>
      <c r="I101" s="57" t="s">
        <v>184</v>
      </c>
      <c r="J101" s="114" t="str">
        <f t="shared" si="19"/>
        <v/>
      </c>
      <c r="L101" s="18" t="str">
        <f>IF(ISERROR(
IF(G101="","",VLOOKUP(C101,Promoções!$C$6:$F$2006,4,0))),G101,IF(G101="","",VLOOKUP(C101,Promoções!$C$6:$F$2006,4,0)))</f>
        <v/>
      </c>
      <c r="M101" s="18" t="str">
        <f>IF(ISERROR(
IF(L101="","",VLOOKUP(L101,'Cad de Cargos'!$C$7:$D$207,2,0))),"",IF(L101="","",VLOOKUP(L101,'Cad de Cargos'!$C$7:$D$207,2,0)))</f>
        <v/>
      </c>
      <c r="N101" s="28" t="str">
        <f t="shared" ca="1" si="10"/>
        <v/>
      </c>
      <c r="O101" s="32" t="str">
        <f t="shared" ca="1" si="17"/>
        <v/>
      </c>
      <c r="P101" s="32" t="str">
        <f>IF(ISERROR(
IF(W101="","",IF(AND(W101&lt;='Cad Iniciais'!$D$6,Y101&gt;'Cad Iniciais'!$D$6),1,0))),"",IF(W101="","",IF(AND(W101&lt;='Cad Iniciais'!$D$6,Y101&gt;'Cad Iniciais'!$D$6),1,0)))</f>
        <v/>
      </c>
      <c r="Q101" s="32" t="str">
        <f>IF(ISERROR(
IF(W101="","",IF(AND(W101&lt;=('Cad Iniciais'!$D$6-1),Y101&gt;'Cad Iniciais'!$D$6-1),1,0))),"",IF(W101="","",IF(W101="","",IF(AND(W101&lt;=('Cad Iniciais'!$D$6-1),Y101&gt;'Cad Iniciais'!$D$6-1),1,0))))</f>
        <v/>
      </c>
      <c r="R101" s="26" t="str">
        <f t="shared" ca="1" si="11"/>
        <v/>
      </c>
      <c r="S101" s="26" t="str">
        <f t="shared" ca="1" si="12"/>
        <v/>
      </c>
      <c r="T101" s="26" t="str">
        <f t="shared" ca="1" si="18"/>
        <v/>
      </c>
      <c r="U101" s="26" t="str">
        <f>IF(ISERROR(
IF(H101="","",IF(YEAR(H101)&lt;='Cad Iniciais'!$D$6,"SIM",""))),"",IF(H101="","",IF(YEAR(H101)&lt;='Cad Iniciais'!$D$6,"SIM","")))</f>
        <v/>
      </c>
      <c r="V101" s="26" t="str">
        <f ca="1">IF(ISERROR(
IF(H101="","",IF(AND(YEAR(H101)='Cad Iniciais'!$D$6,I101="Ativo",TODAY()-H101&gt;90),"SIM",IF(AND(YEAR(H101)='Cad Iniciais'!$D$6,I101-H101&gt;90),"SIM","")))),"",IF(H101="","",IF(AND(YEAR(H101)='Cad Iniciais'!$D$6,I101="Ativo",TODAY()-H101&gt;90),"SIM",IF(AND(YEAR(H101)='Cad Iniciais'!$D$6,I101-H101&gt;90),"SIM",""))))</f>
        <v/>
      </c>
      <c r="W101" s="31" t="str">
        <f t="shared" si="13"/>
        <v/>
      </c>
      <c r="X101" s="31" t="str">
        <f t="shared" si="14"/>
        <v/>
      </c>
      <c r="Y101" s="31" t="str">
        <f t="shared" si="15"/>
        <v/>
      </c>
      <c r="Z101" s="31" t="str">
        <f t="shared" si="16"/>
        <v/>
      </c>
      <c r="AA101" s="26" t="str">
        <f>IF(ISERROR(
IF(W101="","",IF(AND(W101&lt;='Cad Iniciais'!$D$6,Y101&gt;'Cad Iniciais'!$D$6),1,0))),"",IF(W101="","",IF(AND(W101&lt;='Cad Iniciais'!$D$6,Y101&gt;'Cad Iniciais'!$D$6),1,0)))</f>
        <v/>
      </c>
      <c r="AB101" s="26" t="str">
        <f>IF(ISERROR(
IF(W101="","",IF(AND(W101&lt;=('Cad Iniciais'!$D$6-1),Y101&gt;'Cad Iniciais'!$D$6-1),1,0))),"",IF(W101="","",IF(W101="","",IF(AND(W101&lt;=('Cad Iniciais'!$D$6-1),Y101&gt;'Cad Iniciais'!$D$6-1),1,0))))</f>
        <v/>
      </c>
      <c r="AC101" s="33" t="str">
        <f>IF(ISERROR(
IF(I101="Ativo","",VLOOKUP(C101,Demissões!$C$6:$E$206,3,0))),"",IF(I101="Ativo","",VLOOKUP(C101,Demissões!$C$6:$E$206,3,0)))</f>
        <v/>
      </c>
      <c r="AG101" s="18" t="str">
        <f>IF(ISERROR(
IF('Cad de Cargos'!C109="","",'Cad de Cargos'!C109)),"",IF('Cad de Cargos'!C109="","",'Cad de Cargos'!C109))</f>
        <v/>
      </c>
      <c r="AI101" s="29"/>
      <c r="AJ101" s="116" t="str">
        <f>IF(C101="","",COUNTIF(Absenteismo!$D$6:$D$1005,'Cad de Funcionários'!C101))</f>
        <v/>
      </c>
      <c r="AK101" s="116" t="str">
        <f>IF($C101="","",COUNTIFS(Absenteismo!$D$6:$D$1005,'Cad de Funcionários'!$C101,Absenteismo!$E$6:$E$1005,"Sim"))</f>
        <v/>
      </c>
      <c r="AL101" s="116" t="str">
        <f>IF($C101="","",COUNTIFS(Absenteismo!$D$6:$D$1005,'Cad de Funcionários'!$C101,Absenteismo!$E$6:$E$1005,"Não"))</f>
        <v/>
      </c>
      <c r="AM101" s="116" t="str">
        <f>IF($C101="","",COUNTIFS(Absenteismo!$D$6:$D$1005,'Cad de Funcionários'!$C101,Absenteismo!$E$6:$E$1005,"Sim",Absenteismo!$F$6:$F$1005,"Sim"))</f>
        <v/>
      </c>
      <c r="AN101" s="116" t="str">
        <f>IF($C101="","",COUNTIFS(Absenteismo!$D$6:$D$1005,'Cad de Funcionários'!$C101,Absenteismo!$E$6:$E$1005,"Sim",Absenteismo!$F$6:$F$1005,"Não"))</f>
        <v/>
      </c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26"/>
    </row>
    <row r="102" spans="1:52" s="18" customFormat="1" ht="15" x14ac:dyDescent="0.25">
      <c r="A102" s="91"/>
      <c r="C102" s="47"/>
      <c r="D102" s="47"/>
      <c r="E102" s="47"/>
      <c r="F102" s="47"/>
      <c r="G102" s="47"/>
      <c r="H102" s="57"/>
      <c r="I102" s="57" t="s">
        <v>184</v>
      </c>
      <c r="J102" s="114" t="str">
        <f t="shared" si="19"/>
        <v/>
      </c>
      <c r="L102" s="18" t="str">
        <f>IF(ISERROR(
IF(G102="","",VLOOKUP(C102,Promoções!$C$6:$F$2006,4,0))),G102,IF(G102="","",VLOOKUP(C102,Promoções!$C$6:$F$2006,4,0)))</f>
        <v/>
      </c>
      <c r="M102" s="18" t="str">
        <f>IF(ISERROR(
IF(L102="","",VLOOKUP(L102,'Cad de Cargos'!$C$7:$D$207,2,0))),"",IF(L102="","",VLOOKUP(L102,'Cad de Cargos'!$C$7:$D$207,2,0)))</f>
        <v/>
      </c>
      <c r="N102" s="28" t="str">
        <f t="shared" ca="1" si="10"/>
        <v/>
      </c>
      <c r="O102" s="32" t="str">
        <f t="shared" ca="1" si="17"/>
        <v/>
      </c>
      <c r="P102" s="32" t="str">
        <f>IF(ISERROR(
IF(W102="","",IF(AND(W102&lt;='Cad Iniciais'!$D$6,Y102&gt;'Cad Iniciais'!$D$6),1,0))),"",IF(W102="","",IF(AND(W102&lt;='Cad Iniciais'!$D$6,Y102&gt;'Cad Iniciais'!$D$6),1,0)))</f>
        <v/>
      </c>
      <c r="Q102" s="32" t="str">
        <f>IF(ISERROR(
IF(W102="","",IF(AND(W102&lt;=('Cad Iniciais'!$D$6-1),Y102&gt;'Cad Iniciais'!$D$6-1),1,0))),"",IF(W102="","",IF(W102="","",IF(AND(W102&lt;=('Cad Iniciais'!$D$6-1),Y102&gt;'Cad Iniciais'!$D$6-1),1,0))))</f>
        <v/>
      </c>
      <c r="R102" s="26" t="str">
        <f t="shared" ca="1" si="11"/>
        <v/>
      </c>
      <c r="S102" s="26" t="str">
        <f t="shared" ca="1" si="12"/>
        <v/>
      </c>
      <c r="T102" s="26" t="str">
        <f t="shared" ca="1" si="18"/>
        <v/>
      </c>
      <c r="U102" s="26" t="str">
        <f>IF(ISERROR(
IF(H102="","",IF(YEAR(H102)&lt;='Cad Iniciais'!$D$6,"SIM",""))),"",IF(H102="","",IF(YEAR(H102)&lt;='Cad Iniciais'!$D$6,"SIM","")))</f>
        <v/>
      </c>
      <c r="V102" s="26" t="str">
        <f ca="1">IF(ISERROR(
IF(H102="","",IF(AND(YEAR(H102)='Cad Iniciais'!$D$6,I102="Ativo",TODAY()-H102&gt;90),"SIM",IF(AND(YEAR(H102)='Cad Iniciais'!$D$6,I102-H102&gt;90),"SIM","")))),"",IF(H102="","",IF(AND(YEAR(H102)='Cad Iniciais'!$D$6,I102="Ativo",TODAY()-H102&gt;90),"SIM",IF(AND(YEAR(H102)='Cad Iniciais'!$D$6,I102-H102&gt;90),"SIM",""))))</f>
        <v/>
      </c>
      <c r="W102" s="31" t="str">
        <f t="shared" si="13"/>
        <v/>
      </c>
      <c r="X102" s="31" t="str">
        <f t="shared" si="14"/>
        <v/>
      </c>
      <c r="Y102" s="31" t="str">
        <f t="shared" si="15"/>
        <v/>
      </c>
      <c r="Z102" s="31" t="str">
        <f t="shared" si="16"/>
        <v/>
      </c>
      <c r="AA102" s="26" t="str">
        <f>IF(ISERROR(
IF(W102="","",IF(AND(W102&lt;='Cad Iniciais'!$D$6,Y102&gt;'Cad Iniciais'!$D$6),1,0))),"",IF(W102="","",IF(AND(W102&lt;='Cad Iniciais'!$D$6,Y102&gt;'Cad Iniciais'!$D$6),1,0)))</f>
        <v/>
      </c>
      <c r="AB102" s="26" t="str">
        <f>IF(ISERROR(
IF(W102="","",IF(AND(W102&lt;=('Cad Iniciais'!$D$6-1),Y102&gt;'Cad Iniciais'!$D$6-1),1,0))),"",IF(W102="","",IF(W102="","",IF(AND(W102&lt;=('Cad Iniciais'!$D$6-1),Y102&gt;'Cad Iniciais'!$D$6-1),1,0))))</f>
        <v/>
      </c>
      <c r="AC102" s="33" t="str">
        <f>IF(ISERROR(
IF(I102="Ativo","",VLOOKUP(C102,Demissões!$C$6:$E$206,3,0))),"",IF(I102="Ativo","",VLOOKUP(C102,Demissões!$C$6:$E$206,3,0)))</f>
        <v/>
      </c>
      <c r="AG102" s="18" t="str">
        <f>IF(ISERROR(
IF('Cad de Cargos'!C110="","",'Cad de Cargos'!C110)),"",IF('Cad de Cargos'!C110="","",'Cad de Cargos'!C110))</f>
        <v/>
      </c>
      <c r="AI102" s="29"/>
      <c r="AJ102" s="116" t="str">
        <f>IF(C102="","",COUNTIF(Absenteismo!$D$6:$D$1005,'Cad de Funcionários'!C102))</f>
        <v/>
      </c>
      <c r="AK102" s="116" t="str">
        <f>IF($C102="","",COUNTIFS(Absenteismo!$D$6:$D$1005,'Cad de Funcionários'!$C102,Absenteismo!$E$6:$E$1005,"Sim"))</f>
        <v/>
      </c>
      <c r="AL102" s="116" t="str">
        <f>IF($C102="","",COUNTIFS(Absenteismo!$D$6:$D$1005,'Cad de Funcionários'!$C102,Absenteismo!$E$6:$E$1005,"Não"))</f>
        <v/>
      </c>
      <c r="AM102" s="116" t="str">
        <f>IF($C102="","",COUNTIFS(Absenteismo!$D$6:$D$1005,'Cad de Funcionários'!$C102,Absenteismo!$E$6:$E$1005,"Sim",Absenteismo!$F$6:$F$1005,"Sim"))</f>
        <v/>
      </c>
      <c r="AN102" s="116" t="str">
        <f>IF($C102="","",COUNTIFS(Absenteismo!$D$6:$D$1005,'Cad de Funcionários'!$C102,Absenteismo!$E$6:$E$1005,"Sim",Absenteismo!$F$6:$F$1005,"Não"))</f>
        <v/>
      </c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26"/>
    </row>
    <row r="103" spans="1:52" s="18" customFormat="1" ht="15" x14ac:dyDescent="0.25">
      <c r="A103" s="91"/>
      <c r="C103" s="47"/>
      <c r="D103" s="47"/>
      <c r="E103" s="47"/>
      <c r="F103" s="47"/>
      <c r="G103" s="47"/>
      <c r="H103" s="57"/>
      <c r="I103" s="57" t="s">
        <v>184</v>
      </c>
      <c r="J103" s="114" t="str">
        <f t="shared" si="19"/>
        <v/>
      </c>
      <c r="L103" s="18" t="str">
        <f>IF(ISERROR(
IF(G103="","",VLOOKUP(C103,Promoções!$C$6:$F$2006,4,0))),G103,IF(G103="","",VLOOKUP(C103,Promoções!$C$6:$F$2006,4,0)))</f>
        <v/>
      </c>
      <c r="M103" s="18" t="str">
        <f>IF(ISERROR(
IF(L103="","",VLOOKUP(L103,'Cad de Cargos'!$C$7:$D$207,2,0))),"",IF(L103="","",VLOOKUP(L103,'Cad de Cargos'!$C$7:$D$207,2,0)))</f>
        <v/>
      </c>
      <c r="N103" s="28" t="str">
        <f t="shared" ca="1" si="10"/>
        <v/>
      </c>
      <c r="O103" s="32" t="str">
        <f t="shared" ca="1" si="17"/>
        <v/>
      </c>
      <c r="P103" s="32" t="str">
        <f>IF(ISERROR(
IF(W103="","",IF(AND(W103&lt;='Cad Iniciais'!$D$6,Y103&gt;'Cad Iniciais'!$D$6),1,0))),"",IF(W103="","",IF(AND(W103&lt;='Cad Iniciais'!$D$6,Y103&gt;'Cad Iniciais'!$D$6),1,0)))</f>
        <v/>
      </c>
      <c r="Q103" s="32" t="str">
        <f>IF(ISERROR(
IF(W103="","",IF(AND(W103&lt;=('Cad Iniciais'!$D$6-1),Y103&gt;'Cad Iniciais'!$D$6-1),1,0))),"",IF(W103="","",IF(W103="","",IF(AND(W103&lt;=('Cad Iniciais'!$D$6-1),Y103&gt;'Cad Iniciais'!$D$6-1),1,0))))</f>
        <v/>
      </c>
      <c r="R103" s="26" t="str">
        <f t="shared" ca="1" si="11"/>
        <v/>
      </c>
      <c r="S103" s="26" t="str">
        <f t="shared" ca="1" si="12"/>
        <v/>
      </c>
      <c r="T103" s="26" t="str">
        <f t="shared" ca="1" si="18"/>
        <v/>
      </c>
      <c r="U103" s="26" t="str">
        <f>IF(ISERROR(
IF(H103="","",IF(YEAR(H103)&lt;='Cad Iniciais'!$D$6,"SIM",""))),"",IF(H103="","",IF(YEAR(H103)&lt;='Cad Iniciais'!$D$6,"SIM","")))</f>
        <v/>
      </c>
      <c r="V103" s="26" t="str">
        <f ca="1">IF(ISERROR(
IF(H103="","",IF(AND(YEAR(H103)='Cad Iniciais'!$D$6,I103="Ativo",TODAY()-H103&gt;90),"SIM",IF(AND(YEAR(H103)='Cad Iniciais'!$D$6,I103-H103&gt;90),"SIM","")))),"",IF(H103="","",IF(AND(YEAR(H103)='Cad Iniciais'!$D$6,I103="Ativo",TODAY()-H103&gt;90),"SIM",IF(AND(YEAR(H103)='Cad Iniciais'!$D$6,I103-H103&gt;90),"SIM",""))))</f>
        <v/>
      </c>
      <c r="W103" s="31" t="str">
        <f t="shared" si="13"/>
        <v/>
      </c>
      <c r="X103" s="31" t="str">
        <f t="shared" si="14"/>
        <v/>
      </c>
      <c r="Y103" s="31" t="str">
        <f t="shared" si="15"/>
        <v/>
      </c>
      <c r="Z103" s="31" t="str">
        <f t="shared" si="16"/>
        <v/>
      </c>
      <c r="AA103" s="26" t="str">
        <f>IF(ISERROR(
IF(W103="","",IF(AND(W103&lt;='Cad Iniciais'!$D$6,Y103&gt;'Cad Iniciais'!$D$6),1,0))),"",IF(W103="","",IF(AND(W103&lt;='Cad Iniciais'!$D$6,Y103&gt;'Cad Iniciais'!$D$6),1,0)))</f>
        <v/>
      </c>
      <c r="AB103" s="26" t="str">
        <f>IF(ISERROR(
IF(W103="","",IF(AND(W103&lt;=('Cad Iniciais'!$D$6-1),Y103&gt;'Cad Iniciais'!$D$6-1),1,0))),"",IF(W103="","",IF(W103="","",IF(AND(W103&lt;=('Cad Iniciais'!$D$6-1),Y103&gt;'Cad Iniciais'!$D$6-1),1,0))))</f>
        <v/>
      </c>
      <c r="AC103" s="33" t="str">
        <f>IF(ISERROR(
IF(I103="Ativo","",VLOOKUP(C103,Demissões!$C$6:$E$206,3,0))),"",IF(I103="Ativo","",VLOOKUP(C103,Demissões!$C$6:$E$206,3,0)))</f>
        <v/>
      </c>
      <c r="AG103" s="18" t="str">
        <f>IF(ISERROR(
IF('Cad de Cargos'!C111="","",'Cad de Cargos'!C111)),"",IF('Cad de Cargos'!C111="","",'Cad de Cargos'!C111))</f>
        <v/>
      </c>
      <c r="AI103" s="29"/>
      <c r="AJ103" s="116" t="str">
        <f>IF(C103="","",COUNTIF(Absenteismo!$D$6:$D$1005,'Cad de Funcionários'!C103))</f>
        <v/>
      </c>
      <c r="AK103" s="116" t="str">
        <f>IF($C103="","",COUNTIFS(Absenteismo!$D$6:$D$1005,'Cad de Funcionários'!$C103,Absenteismo!$E$6:$E$1005,"Sim"))</f>
        <v/>
      </c>
      <c r="AL103" s="116" t="str">
        <f>IF($C103="","",COUNTIFS(Absenteismo!$D$6:$D$1005,'Cad de Funcionários'!$C103,Absenteismo!$E$6:$E$1005,"Não"))</f>
        <v/>
      </c>
      <c r="AM103" s="116" t="str">
        <f>IF($C103="","",COUNTIFS(Absenteismo!$D$6:$D$1005,'Cad de Funcionários'!$C103,Absenteismo!$E$6:$E$1005,"Sim",Absenteismo!$F$6:$F$1005,"Sim"))</f>
        <v/>
      </c>
      <c r="AN103" s="116" t="str">
        <f>IF($C103="","",COUNTIFS(Absenteismo!$D$6:$D$1005,'Cad de Funcionários'!$C103,Absenteismo!$E$6:$E$1005,"Sim",Absenteismo!$F$6:$F$1005,"Não"))</f>
        <v/>
      </c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26"/>
    </row>
    <row r="104" spans="1:52" s="18" customFormat="1" ht="15" x14ac:dyDescent="0.25">
      <c r="A104" s="91"/>
      <c r="C104" s="47"/>
      <c r="D104" s="47"/>
      <c r="E104" s="47"/>
      <c r="F104" s="47"/>
      <c r="G104" s="47"/>
      <c r="H104" s="57"/>
      <c r="I104" s="57" t="s">
        <v>184</v>
      </c>
      <c r="J104" s="114" t="str">
        <f t="shared" si="19"/>
        <v/>
      </c>
      <c r="L104" s="18" t="str">
        <f>IF(ISERROR(
IF(G104="","",VLOOKUP(C104,Promoções!$C$6:$F$2006,4,0))),G104,IF(G104="","",VLOOKUP(C104,Promoções!$C$6:$F$2006,4,0)))</f>
        <v/>
      </c>
      <c r="M104" s="18" t="str">
        <f>IF(ISERROR(
IF(L104="","",VLOOKUP(L104,'Cad de Cargos'!$C$7:$D$207,2,0))),"",IF(L104="","",VLOOKUP(L104,'Cad de Cargos'!$C$7:$D$207,2,0)))</f>
        <v/>
      </c>
      <c r="N104" s="28" t="str">
        <f t="shared" ca="1" si="10"/>
        <v/>
      </c>
      <c r="O104" s="32" t="str">
        <f t="shared" ca="1" si="17"/>
        <v/>
      </c>
      <c r="P104" s="32" t="str">
        <f>IF(ISERROR(
IF(W104="","",IF(AND(W104&lt;='Cad Iniciais'!$D$6,Y104&gt;'Cad Iniciais'!$D$6),1,0))),"",IF(W104="","",IF(AND(W104&lt;='Cad Iniciais'!$D$6,Y104&gt;'Cad Iniciais'!$D$6),1,0)))</f>
        <v/>
      </c>
      <c r="Q104" s="32" t="str">
        <f>IF(ISERROR(
IF(W104="","",IF(AND(W104&lt;=('Cad Iniciais'!$D$6-1),Y104&gt;'Cad Iniciais'!$D$6-1),1,0))),"",IF(W104="","",IF(W104="","",IF(AND(W104&lt;=('Cad Iniciais'!$D$6-1),Y104&gt;'Cad Iniciais'!$D$6-1),1,0))))</f>
        <v/>
      </c>
      <c r="R104" s="26" t="str">
        <f t="shared" ca="1" si="11"/>
        <v/>
      </c>
      <c r="S104" s="26" t="str">
        <f t="shared" ca="1" si="12"/>
        <v/>
      </c>
      <c r="T104" s="26" t="str">
        <f t="shared" ca="1" si="18"/>
        <v/>
      </c>
      <c r="U104" s="26" t="str">
        <f>IF(ISERROR(
IF(H104="","",IF(YEAR(H104)&lt;='Cad Iniciais'!$D$6,"SIM",""))),"",IF(H104="","",IF(YEAR(H104)&lt;='Cad Iniciais'!$D$6,"SIM","")))</f>
        <v/>
      </c>
      <c r="V104" s="26" t="str">
        <f ca="1">IF(ISERROR(
IF(H104="","",IF(AND(YEAR(H104)='Cad Iniciais'!$D$6,I104="Ativo",TODAY()-H104&gt;90),"SIM",IF(AND(YEAR(H104)='Cad Iniciais'!$D$6,I104-H104&gt;90),"SIM","")))),"",IF(H104="","",IF(AND(YEAR(H104)='Cad Iniciais'!$D$6,I104="Ativo",TODAY()-H104&gt;90),"SIM",IF(AND(YEAR(H104)='Cad Iniciais'!$D$6,I104-H104&gt;90),"SIM",""))))</f>
        <v/>
      </c>
      <c r="W104" s="31" t="str">
        <f t="shared" si="13"/>
        <v/>
      </c>
      <c r="X104" s="31" t="str">
        <f t="shared" si="14"/>
        <v/>
      </c>
      <c r="Y104" s="31" t="str">
        <f t="shared" si="15"/>
        <v/>
      </c>
      <c r="Z104" s="31" t="str">
        <f t="shared" si="16"/>
        <v/>
      </c>
      <c r="AA104" s="26" t="str">
        <f>IF(ISERROR(
IF(W104="","",IF(AND(W104&lt;='Cad Iniciais'!$D$6,Y104&gt;'Cad Iniciais'!$D$6),1,0))),"",IF(W104="","",IF(AND(W104&lt;='Cad Iniciais'!$D$6,Y104&gt;'Cad Iniciais'!$D$6),1,0)))</f>
        <v/>
      </c>
      <c r="AB104" s="26" t="str">
        <f>IF(ISERROR(
IF(W104="","",IF(AND(W104&lt;=('Cad Iniciais'!$D$6-1),Y104&gt;'Cad Iniciais'!$D$6-1),1,0))),"",IF(W104="","",IF(W104="","",IF(AND(W104&lt;=('Cad Iniciais'!$D$6-1),Y104&gt;'Cad Iniciais'!$D$6-1),1,0))))</f>
        <v/>
      </c>
      <c r="AC104" s="33" t="str">
        <f>IF(ISERROR(
IF(I104="Ativo","",VLOOKUP(C104,Demissões!$C$6:$E$206,3,0))),"",IF(I104="Ativo","",VLOOKUP(C104,Demissões!$C$6:$E$206,3,0)))</f>
        <v/>
      </c>
      <c r="AG104" s="18" t="str">
        <f>IF(ISERROR(
IF('Cad de Cargos'!C112="","",'Cad de Cargos'!C112)),"",IF('Cad de Cargos'!C112="","",'Cad de Cargos'!C112))</f>
        <v/>
      </c>
      <c r="AI104" s="29"/>
      <c r="AJ104" s="116" t="str">
        <f>IF(C104="","",COUNTIF(Absenteismo!$D$6:$D$1005,'Cad de Funcionários'!C104))</f>
        <v/>
      </c>
      <c r="AK104" s="116" t="str">
        <f>IF($C104="","",COUNTIFS(Absenteismo!$D$6:$D$1005,'Cad de Funcionários'!$C104,Absenteismo!$E$6:$E$1005,"Sim"))</f>
        <v/>
      </c>
      <c r="AL104" s="116" t="str">
        <f>IF($C104="","",COUNTIFS(Absenteismo!$D$6:$D$1005,'Cad de Funcionários'!$C104,Absenteismo!$E$6:$E$1005,"Não"))</f>
        <v/>
      </c>
      <c r="AM104" s="116" t="str">
        <f>IF($C104="","",COUNTIFS(Absenteismo!$D$6:$D$1005,'Cad de Funcionários'!$C104,Absenteismo!$E$6:$E$1005,"Sim",Absenteismo!$F$6:$F$1005,"Sim"))</f>
        <v/>
      </c>
      <c r="AN104" s="116" t="str">
        <f>IF($C104="","",COUNTIFS(Absenteismo!$D$6:$D$1005,'Cad de Funcionários'!$C104,Absenteismo!$E$6:$E$1005,"Sim",Absenteismo!$F$6:$F$1005,"Não"))</f>
        <v/>
      </c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26"/>
    </row>
    <row r="105" spans="1:52" s="18" customFormat="1" ht="15" x14ac:dyDescent="0.25">
      <c r="A105" s="91"/>
      <c r="C105" s="47"/>
      <c r="D105" s="47"/>
      <c r="E105" s="47"/>
      <c r="F105" s="47"/>
      <c r="G105" s="47"/>
      <c r="H105" s="57"/>
      <c r="I105" s="57" t="s">
        <v>184</v>
      </c>
      <c r="J105" s="114" t="str">
        <f t="shared" si="19"/>
        <v/>
      </c>
      <c r="L105" s="18" t="str">
        <f>IF(ISERROR(
IF(G105="","",VLOOKUP(C105,Promoções!$C$6:$F$2006,4,0))),G105,IF(G105="","",VLOOKUP(C105,Promoções!$C$6:$F$2006,4,0)))</f>
        <v/>
      </c>
      <c r="M105" s="18" t="str">
        <f>IF(ISERROR(
IF(L105="","",VLOOKUP(L105,'Cad de Cargos'!$C$7:$D$207,2,0))),"",IF(L105="","",VLOOKUP(L105,'Cad de Cargos'!$C$7:$D$207,2,0)))</f>
        <v/>
      </c>
      <c r="N105" s="28" t="str">
        <f t="shared" ca="1" si="10"/>
        <v/>
      </c>
      <c r="O105" s="32" t="str">
        <f t="shared" ca="1" si="17"/>
        <v/>
      </c>
      <c r="P105" s="32" t="str">
        <f>IF(ISERROR(
IF(W105="","",IF(AND(W105&lt;='Cad Iniciais'!$D$6,Y105&gt;'Cad Iniciais'!$D$6),1,0))),"",IF(W105="","",IF(AND(W105&lt;='Cad Iniciais'!$D$6,Y105&gt;'Cad Iniciais'!$D$6),1,0)))</f>
        <v/>
      </c>
      <c r="Q105" s="32" t="str">
        <f>IF(ISERROR(
IF(W105="","",IF(AND(W105&lt;=('Cad Iniciais'!$D$6-1),Y105&gt;'Cad Iniciais'!$D$6-1),1,0))),"",IF(W105="","",IF(W105="","",IF(AND(W105&lt;=('Cad Iniciais'!$D$6-1),Y105&gt;'Cad Iniciais'!$D$6-1),1,0))))</f>
        <v/>
      </c>
      <c r="R105" s="26" t="str">
        <f t="shared" ca="1" si="11"/>
        <v/>
      </c>
      <c r="S105" s="26" t="str">
        <f t="shared" ca="1" si="12"/>
        <v/>
      </c>
      <c r="T105" s="26" t="str">
        <f t="shared" ca="1" si="18"/>
        <v/>
      </c>
      <c r="U105" s="26" t="str">
        <f>IF(ISERROR(
IF(H105="","",IF(YEAR(H105)&lt;='Cad Iniciais'!$D$6,"SIM",""))),"",IF(H105="","",IF(YEAR(H105)&lt;='Cad Iniciais'!$D$6,"SIM","")))</f>
        <v/>
      </c>
      <c r="V105" s="26" t="str">
        <f ca="1">IF(ISERROR(
IF(H105="","",IF(AND(YEAR(H105)='Cad Iniciais'!$D$6,I105="Ativo",TODAY()-H105&gt;90),"SIM",IF(AND(YEAR(H105)='Cad Iniciais'!$D$6,I105-H105&gt;90),"SIM","")))),"",IF(H105="","",IF(AND(YEAR(H105)='Cad Iniciais'!$D$6,I105="Ativo",TODAY()-H105&gt;90),"SIM",IF(AND(YEAR(H105)='Cad Iniciais'!$D$6,I105-H105&gt;90),"SIM",""))))</f>
        <v/>
      </c>
      <c r="W105" s="31" t="str">
        <f t="shared" si="13"/>
        <v/>
      </c>
      <c r="X105" s="31" t="str">
        <f t="shared" si="14"/>
        <v/>
      </c>
      <c r="Y105" s="31" t="str">
        <f t="shared" si="15"/>
        <v/>
      </c>
      <c r="Z105" s="31" t="str">
        <f t="shared" si="16"/>
        <v/>
      </c>
      <c r="AA105" s="26" t="str">
        <f>IF(ISERROR(
IF(W105="","",IF(AND(W105&lt;='Cad Iniciais'!$D$6,Y105&gt;'Cad Iniciais'!$D$6),1,0))),"",IF(W105="","",IF(AND(W105&lt;='Cad Iniciais'!$D$6,Y105&gt;'Cad Iniciais'!$D$6),1,0)))</f>
        <v/>
      </c>
      <c r="AB105" s="26" t="str">
        <f>IF(ISERROR(
IF(W105="","",IF(AND(W105&lt;=('Cad Iniciais'!$D$6-1),Y105&gt;'Cad Iniciais'!$D$6-1),1,0))),"",IF(W105="","",IF(W105="","",IF(AND(W105&lt;=('Cad Iniciais'!$D$6-1),Y105&gt;'Cad Iniciais'!$D$6-1),1,0))))</f>
        <v/>
      </c>
      <c r="AC105" s="33" t="str">
        <f>IF(ISERROR(
IF(I105="Ativo","",VLOOKUP(C105,Demissões!$C$6:$E$206,3,0))),"",IF(I105="Ativo","",VLOOKUP(C105,Demissões!$C$6:$E$206,3,0)))</f>
        <v/>
      </c>
      <c r="AG105" s="18" t="str">
        <f>IF(ISERROR(
IF('Cad de Cargos'!C113="","",'Cad de Cargos'!C113)),"",IF('Cad de Cargos'!C113="","",'Cad de Cargos'!C113))</f>
        <v/>
      </c>
      <c r="AI105" s="29"/>
      <c r="AJ105" s="116" t="str">
        <f>IF(C105="","",COUNTIF(Absenteismo!$D$6:$D$1005,'Cad de Funcionários'!C105))</f>
        <v/>
      </c>
      <c r="AK105" s="116" t="str">
        <f>IF($C105="","",COUNTIFS(Absenteismo!$D$6:$D$1005,'Cad de Funcionários'!$C105,Absenteismo!$E$6:$E$1005,"Sim"))</f>
        <v/>
      </c>
      <c r="AL105" s="116" t="str">
        <f>IF($C105="","",COUNTIFS(Absenteismo!$D$6:$D$1005,'Cad de Funcionários'!$C105,Absenteismo!$E$6:$E$1005,"Não"))</f>
        <v/>
      </c>
      <c r="AM105" s="116" t="str">
        <f>IF($C105="","",COUNTIFS(Absenteismo!$D$6:$D$1005,'Cad de Funcionários'!$C105,Absenteismo!$E$6:$E$1005,"Sim",Absenteismo!$F$6:$F$1005,"Sim"))</f>
        <v/>
      </c>
      <c r="AN105" s="116" t="str">
        <f>IF($C105="","",COUNTIFS(Absenteismo!$D$6:$D$1005,'Cad de Funcionários'!$C105,Absenteismo!$E$6:$E$1005,"Sim",Absenteismo!$F$6:$F$1005,"Não"))</f>
        <v/>
      </c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26"/>
    </row>
    <row r="106" spans="1:52" s="18" customFormat="1" ht="15" x14ac:dyDescent="0.25">
      <c r="A106" s="91"/>
      <c r="C106" s="47"/>
      <c r="D106" s="47"/>
      <c r="E106" s="47"/>
      <c r="F106" s="47"/>
      <c r="G106" s="47"/>
      <c r="H106" s="57"/>
      <c r="I106" s="57" t="s">
        <v>184</v>
      </c>
      <c r="J106" s="114" t="str">
        <f t="shared" si="19"/>
        <v/>
      </c>
      <c r="L106" s="18" t="str">
        <f>IF(ISERROR(
IF(G106="","",VLOOKUP(C106,Promoções!$C$6:$F$2006,4,0))),G106,IF(G106="","",VLOOKUP(C106,Promoções!$C$6:$F$2006,4,0)))</f>
        <v/>
      </c>
      <c r="M106" s="18" t="str">
        <f>IF(ISERROR(
IF(L106="","",VLOOKUP(L106,'Cad de Cargos'!$C$7:$D$207,2,0))),"",IF(L106="","",VLOOKUP(L106,'Cad de Cargos'!$C$7:$D$207,2,0)))</f>
        <v/>
      </c>
      <c r="N106" s="28" t="str">
        <f t="shared" ca="1" si="10"/>
        <v/>
      </c>
      <c r="O106" s="32" t="str">
        <f t="shared" ca="1" si="17"/>
        <v/>
      </c>
      <c r="P106" s="32" t="str">
        <f>IF(ISERROR(
IF(W106="","",IF(AND(W106&lt;='Cad Iniciais'!$D$6,Y106&gt;'Cad Iniciais'!$D$6),1,0))),"",IF(W106="","",IF(AND(W106&lt;='Cad Iniciais'!$D$6,Y106&gt;'Cad Iniciais'!$D$6),1,0)))</f>
        <v/>
      </c>
      <c r="Q106" s="32" t="str">
        <f>IF(ISERROR(
IF(W106="","",IF(AND(W106&lt;=('Cad Iniciais'!$D$6-1),Y106&gt;'Cad Iniciais'!$D$6-1),1,0))),"",IF(W106="","",IF(W106="","",IF(AND(W106&lt;=('Cad Iniciais'!$D$6-1),Y106&gt;'Cad Iniciais'!$D$6-1),1,0))))</f>
        <v/>
      </c>
      <c r="R106" s="26" t="str">
        <f t="shared" ca="1" si="11"/>
        <v/>
      </c>
      <c r="S106" s="26" t="str">
        <f t="shared" ca="1" si="12"/>
        <v/>
      </c>
      <c r="T106" s="26" t="str">
        <f t="shared" ca="1" si="18"/>
        <v/>
      </c>
      <c r="U106" s="26" t="str">
        <f>IF(ISERROR(
IF(H106="","",IF(YEAR(H106)&lt;='Cad Iniciais'!$D$6,"SIM",""))),"",IF(H106="","",IF(YEAR(H106)&lt;='Cad Iniciais'!$D$6,"SIM","")))</f>
        <v/>
      </c>
      <c r="V106" s="26" t="str">
        <f ca="1">IF(ISERROR(
IF(H106="","",IF(AND(YEAR(H106)='Cad Iniciais'!$D$6,I106="Ativo",TODAY()-H106&gt;90),"SIM",IF(AND(YEAR(H106)='Cad Iniciais'!$D$6,I106-H106&gt;90),"SIM","")))),"",IF(H106="","",IF(AND(YEAR(H106)='Cad Iniciais'!$D$6,I106="Ativo",TODAY()-H106&gt;90),"SIM",IF(AND(YEAR(H106)='Cad Iniciais'!$D$6,I106-H106&gt;90),"SIM",""))))</f>
        <v/>
      </c>
      <c r="W106" s="31" t="str">
        <f t="shared" si="13"/>
        <v/>
      </c>
      <c r="X106" s="31" t="str">
        <f t="shared" si="14"/>
        <v/>
      </c>
      <c r="Y106" s="31" t="str">
        <f t="shared" si="15"/>
        <v/>
      </c>
      <c r="Z106" s="31" t="str">
        <f t="shared" si="16"/>
        <v/>
      </c>
      <c r="AA106" s="26" t="str">
        <f>IF(ISERROR(
IF(W106="","",IF(AND(W106&lt;='Cad Iniciais'!$D$6,Y106&gt;'Cad Iniciais'!$D$6),1,0))),"",IF(W106="","",IF(AND(W106&lt;='Cad Iniciais'!$D$6,Y106&gt;'Cad Iniciais'!$D$6),1,0)))</f>
        <v/>
      </c>
      <c r="AB106" s="26" t="str">
        <f>IF(ISERROR(
IF(W106="","",IF(AND(W106&lt;=('Cad Iniciais'!$D$6-1),Y106&gt;'Cad Iniciais'!$D$6-1),1,0))),"",IF(W106="","",IF(W106="","",IF(AND(W106&lt;=('Cad Iniciais'!$D$6-1),Y106&gt;'Cad Iniciais'!$D$6-1),1,0))))</f>
        <v/>
      </c>
      <c r="AC106" s="33" t="str">
        <f>IF(ISERROR(
IF(I106="Ativo","",VLOOKUP(C106,Demissões!$C$6:$E$206,3,0))),"",IF(I106="Ativo","",VLOOKUP(C106,Demissões!$C$6:$E$206,3,0)))</f>
        <v/>
      </c>
      <c r="AG106" s="18" t="str">
        <f>IF(ISERROR(
IF('Cad de Cargos'!C114="","",'Cad de Cargos'!C114)),"",IF('Cad de Cargos'!C114="","",'Cad de Cargos'!C114))</f>
        <v/>
      </c>
      <c r="AI106" s="29"/>
      <c r="AJ106" s="116" t="str">
        <f>IF(C106="","",COUNTIF(Absenteismo!$D$6:$D$1005,'Cad de Funcionários'!C106))</f>
        <v/>
      </c>
      <c r="AK106" s="116" t="str">
        <f>IF($C106="","",COUNTIFS(Absenteismo!$D$6:$D$1005,'Cad de Funcionários'!$C106,Absenteismo!$E$6:$E$1005,"Sim"))</f>
        <v/>
      </c>
      <c r="AL106" s="116" t="str">
        <f>IF($C106="","",COUNTIFS(Absenteismo!$D$6:$D$1005,'Cad de Funcionários'!$C106,Absenteismo!$E$6:$E$1005,"Não"))</f>
        <v/>
      </c>
      <c r="AM106" s="116" t="str">
        <f>IF($C106="","",COUNTIFS(Absenteismo!$D$6:$D$1005,'Cad de Funcionários'!$C106,Absenteismo!$E$6:$E$1005,"Sim",Absenteismo!$F$6:$F$1005,"Sim"))</f>
        <v/>
      </c>
      <c r="AN106" s="116" t="str">
        <f>IF($C106="","",COUNTIFS(Absenteismo!$D$6:$D$1005,'Cad de Funcionários'!$C106,Absenteismo!$E$6:$E$1005,"Sim",Absenteismo!$F$6:$F$1005,"Não"))</f>
        <v/>
      </c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26"/>
    </row>
    <row r="107" spans="1:52" s="18" customFormat="1" ht="15" x14ac:dyDescent="0.25">
      <c r="A107" s="91"/>
      <c r="C107" s="47"/>
      <c r="D107" s="47"/>
      <c r="E107" s="47"/>
      <c r="F107" s="47"/>
      <c r="G107" s="47"/>
      <c r="H107" s="57"/>
      <c r="I107" s="57" t="s">
        <v>184</v>
      </c>
      <c r="J107" s="114" t="str">
        <f t="shared" si="19"/>
        <v/>
      </c>
      <c r="L107" s="18" t="str">
        <f>IF(ISERROR(
IF(G107="","",VLOOKUP(C107,Promoções!$C$6:$F$2006,4,0))),G107,IF(G107="","",VLOOKUP(C107,Promoções!$C$6:$F$2006,4,0)))</f>
        <v/>
      </c>
      <c r="M107" s="18" t="str">
        <f>IF(ISERROR(
IF(L107="","",VLOOKUP(L107,'Cad de Cargos'!$C$7:$D$207,2,0))),"",IF(L107="","",VLOOKUP(L107,'Cad de Cargos'!$C$7:$D$207,2,0)))</f>
        <v/>
      </c>
      <c r="N107" s="28" t="str">
        <f t="shared" ca="1" si="10"/>
        <v/>
      </c>
      <c r="O107" s="32" t="str">
        <f t="shared" ca="1" si="17"/>
        <v/>
      </c>
      <c r="P107" s="32" t="str">
        <f>IF(ISERROR(
IF(W107="","",IF(AND(W107&lt;='Cad Iniciais'!$D$6,Y107&gt;'Cad Iniciais'!$D$6),1,0))),"",IF(W107="","",IF(AND(W107&lt;='Cad Iniciais'!$D$6,Y107&gt;'Cad Iniciais'!$D$6),1,0)))</f>
        <v/>
      </c>
      <c r="Q107" s="32" t="str">
        <f>IF(ISERROR(
IF(W107="","",IF(AND(W107&lt;=('Cad Iniciais'!$D$6-1),Y107&gt;'Cad Iniciais'!$D$6-1),1,0))),"",IF(W107="","",IF(W107="","",IF(AND(W107&lt;=('Cad Iniciais'!$D$6-1),Y107&gt;'Cad Iniciais'!$D$6-1),1,0))))</f>
        <v/>
      </c>
      <c r="R107" s="26" t="str">
        <f t="shared" ca="1" si="11"/>
        <v/>
      </c>
      <c r="S107" s="26" t="str">
        <f t="shared" ca="1" si="12"/>
        <v/>
      </c>
      <c r="T107" s="26" t="str">
        <f t="shared" ca="1" si="18"/>
        <v/>
      </c>
      <c r="U107" s="26" t="str">
        <f>IF(ISERROR(
IF(H107="","",IF(YEAR(H107)&lt;='Cad Iniciais'!$D$6,"SIM",""))),"",IF(H107="","",IF(YEAR(H107)&lt;='Cad Iniciais'!$D$6,"SIM","")))</f>
        <v/>
      </c>
      <c r="V107" s="26" t="str">
        <f ca="1">IF(ISERROR(
IF(H107="","",IF(AND(YEAR(H107)='Cad Iniciais'!$D$6,I107="Ativo",TODAY()-H107&gt;90),"SIM",IF(AND(YEAR(H107)='Cad Iniciais'!$D$6,I107-H107&gt;90),"SIM","")))),"",IF(H107="","",IF(AND(YEAR(H107)='Cad Iniciais'!$D$6,I107="Ativo",TODAY()-H107&gt;90),"SIM",IF(AND(YEAR(H107)='Cad Iniciais'!$D$6,I107-H107&gt;90),"SIM",""))))</f>
        <v/>
      </c>
      <c r="W107" s="31" t="str">
        <f t="shared" si="13"/>
        <v/>
      </c>
      <c r="X107" s="31" t="str">
        <f t="shared" si="14"/>
        <v/>
      </c>
      <c r="Y107" s="31" t="str">
        <f t="shared" si="15"/>
        <v/>
      </c>
      <c r="Z107" s="31" t="str">
        <f t="shared" si="16"/>
        <v/>
      </c>
      <c r="AA107" s="26" t="str">
        <f>IF(ISERROR(
IF(W107="","",IF(AND(W107&lt;='Cad Iniciais'!$D$6,Y107&gt;'Cad Iniciais'!$D$6),1,0))),"",IF(W107="","",IF(AND(W107&lt;='Cad Iniciais'!$D$6,Y107&gt;'Cad Iniciais'!$D$6),1,0)))</f>
        <v/>
      </c>
      <c r="AB107" s="26" t="str">
        <f>IF(ISERROR(
IF(W107="","",IF(AND(W107&lt;=('Cad Iniciais'!$D$6-1),Y107&gt;'Cad Iniciais'!$D$6-1),1,0))),"",IF(W107="","",IF(W107="","",IF(AND(W107&lt;=('Cad Iniciais'!$D$6-1),Y107&gt;'Cad Iniciais'!$D$6-1),1,0))))</f>
        <v/>
      </c>
      <c r="AC107" s="33" t="str">
        <f>IF(ISERROR(
IF(I107="Ativo","",VLOOKUP(C107,Demissões!$C$6:$E$206,3,0))),"",IF(I107="Ativo","",VLOOKUP(C107,Demissões!$C$6:$E$206,3,0)))</f>
        <v/>
      </c>
      <c r="AG107" s="18" t="str">
        <f>IF(ISERROR(
IF('Cad de Cargos'!C115="","",'Cad de Cargos'!C115)),"",IF('Cad de Cargos'!C115="","",'Cad de Cargos'!C115))</f>
        <v/>
      </c>
      <c r="AI107" s="29"/>
      <c r="AJ107" s="116" t="str">
        <f>IF(C107="","",COUNTIF(Absenteismo!$D$6:$D$1005,'Cad de Funcionários'!C107))</f>
        <v/>
      </c>
      <c r="AK107" s="116" t="str">
        <f>IF($C107="","",COUNTIFS(Absenteismo!$D$6:$D$1005,'Cad de Funcionários'!$C107,Absenteismo!$E$6:$E$1005,"Sim"))</f>
        <v/>
      </c>
      <c r="AL107" s="116" t="str">
        <f>IF($C107="","",COUNTIFS(Absenteismo!$D$6:$D$1005,'Cad de Funcionários'!$C107,Absenteismo!$E$6:$E$1005,"Não"))</f>
        <v/>
      </c>
      <c r="AM107" s="116" t="str">
        <f>IF($C107="","",COUNTIFS(Absenteismo!$D$6:$D$1005,'Cad de Funcionários'!$C107,Absenteismo!$E$6:$E$1005,"Sim",Absenteismo!$F$6:$F$1005,"Sim"))</f>
        <v/>
      </c>
      <c r="AN107" s="116" t="str">
        <f>IF($C107="","",COUNTIFS(Absenteismo!$D$6:$D$1005,'Cad de Funcionários'!$C107,Absenteismo!$E$6:$E$1005,"Sim",Absenteismo!$F$6:$F$1005,"Não"))</f>
        <v/>
      </c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26"/>
    </row>
    <row r="108" spans="1:52" s="18" customFormat="1" ht="15" x14ac:dyDescent="0.25">
      <c r="A108" s="91"/>
      <c r="C108" s="47"/>
      <c r="D108" s="47"/>
      <c r="E108" s="47"/>
      <c r="F108" s="47"/>
      <c r="G108" s="47"/>
      <c r="H108" s="57"/>
      <c r="I108" s="57" t="s">
        <v>184</v>
      </c>
      <c r="J108" s="114" t="str">
        <f t="shared" si="19"/>
        <v/>
      </c>
      <c r="L108" s="18" t="str">
        <f>IF(ISERROR(
IF(G108="","",VLOOKUP(C108,Promoções!$C$6:$F$2006,4,0))),G108,IF(G108="","",VLOOKUP(C108,Promoções!$C$6:$F$2006,4,0)))</f>
        <v/>
      </c>
      <c r="M108" s="18" t="str">
        <f>IF(ISERROR(
IF(L108="","",VLOOKUP(L108,'Cad de Cargos'!$C$7:$D$207,2,0))),"",IF(L108="","",VLOOKUP(L108,'Cad de Cargos'!$C$7:$D$207,2,0)))</f>
        <v/>
      </c>
      <c r="N108" s="28" t="str">
        <f t="shared" ca="1" si="10"/>
        <v/>
      </c>
      <c r="O108" s="32" t="str">
        <f t="shared" ca="1" si="17"/>
        <v/>
      </c>
      <c r="P108" s="32" t="str">
        <f>IF(ISERROR(
IF(W108="","",IF(AND(W108&lt;='Cad Iniciais'!$D$6,Y108&gt;'Cad Iniciais'!$D$6),1,0))),"",IF(W108="","",IF(AND(W108&lt;='Cad Iniciais'!$D$6,Y108&gt;'Cad Iniciais'!$D$6),1,0)))</f>
        <v/>
      </c>
      <c r="Q108" s="32" t="str">
        <f>IF(ISERROR(
IF(W108="","",IF(AND(W108&lt;=('Cad Iniciais'!$D$6-1),Y108&gt;'Cad Iniciais'!$D$6-1),1,0))),"",IF(W108="","",IF(W108="","",IF(AND(W108&lt;=('Cad Iniciais'!$D$6-1),Y108&gt;'Cad Iniciais'!$D$6-1),1,0))))</f>
        <v/>
      </c>
      <c r="R108" s="26" t="str">
        <f t="shared" ca="1" si="11"/>
        <v/>
      </c>
      <c r="S108" s="26" t="str">
        <f t="shared" ca="1" si="12"/>
        <v/>
      </c>
      <c r="T108" s="26" t="str">
        <f t="shared" ca="1" si="18"/>
        <v/>
      </c>
      <c r="U108" s="26" t="str">
        <f>IF(ISERROR(
IF(H108="","",IF(YEAR(H108)&lt;='Cad Iniciais'!$D$6,"SIM",""))),"",IF(H108="","",IF(YEAR(H108)&lt;='Cad Iniciais'!$D$6,"SIM","")))</f>
        <v/>
      </c>
      <c r="V108" s="26" t="str">
        <f ca="1">IF(ISERROR(
IF(H108="","",IF(AND(YEAR(H108)='Cad Iniciais'!$D$6,I108="Ativo",TODAY()-H108&gt;90),"SIM",IF(AND(YEAR(H108)='Cad Iniciais'!$D$6,I108-H108&gt;90),"SIM","")))),"",IF(H108="","",IF(AND(YEAR(H108)='Cad Iniciais'!$D$6,I108="Ativo",TODAY()-H108&gt;90),"SIM",IF(AND(YEAR(H108)='Cad Iniciais'!$D$6,I108-H108&gt;90),"SIM",""))))</f>
        <v/>
      </c>
      <c r="W108" s="31" t="str">
        <f t="shared" si="13"/>
        <v/>
      </c>
      <c r="X108" s="31" t="str">
        <f t="shared" si="14"/>
        <v/>
      </c>
      <c r="Y108" s="31" t="str">
        <f t="shared" si="15"/>
        <v/>
      </c>
      <c r="Z108" s="31" t="str">
        <f t="shared" si="16"/>
        <v/>
      </c>
      <c r="AA108" s="26" t="str">
        <f>IF(ISERROR(
IF(W108="","",IF(AND(W108&lt;='Cad Iniciais'!$D$6,Y108&gt;'Cad Iniciais'!$D$6),1,0))),"",IF(W108="","",IF(AND(W108&lt;='Cad Iniciais'!$D$6,Y108&gt;'Cad Iniciais'!$D$6),1,0)))</f>
        <v/>
      </c>
      <c r="AB108" s="26" t="str">
        <f>IF(ISERROR(
IF(W108="","",IF(AND(W108&lt;=('Cad Iniciais'!$D$6-1),Y108&gt;'Cad Iniciais'!$D$6-1),1,0))),"",IF(W108="","",IF(W108="","",IF(AND(W108&lt;=('Cad Iniciais'!$D$6-1),Y108&gt;'Cad Iniciais'!$D$6-1),1,0))))</f>
        <v/>
      </c>
      <c r="AC108" s="33" t="str">
        <f>IF(ISERROR(
IF(I108="Ativo","",VLOOKUP(C108,Demissões!$C$6:$E$206,3,0))),"",IF(I108="Ativo","",VLOOKUP(C108,Demissões!$C$6:$E$206,3,0)))</f>
        <v/>
      </c>
      <c r="AG108" s="18" t="str">
        <f>IF(ISERROR(
IF('Cad de Cargos'!C116="","",'Cad de Cargos'!C116)),"",IF('Cad de Cargos'!C116="","",'Cad de Cargos'!C116))</f>
        <v/>
      </c>
      <c r="AI108" s="29"/>
      <c r="AJ108" s="116" t="str">
        <f>IF(C108="","",COUNTIF(Absenteismo!$D$6:$D$1005,'Cad de Funcionários'!C108))</f>
        <v/>
      </c>
      <c r="AK108" s="116" t="str">
        <f>IF($C108="","",COUNTIFS(Absenteismo!$D$6:$D$1005,'Cad de Funcionários'!$C108,Absenteismo!$E$6:$E$1005,"Sim"))</f>
        <v/>
      </c>
      <c r="AL108" s="116" t="str">
        <f>IF($C108="","",COUNTIFS(Absenteismo!$D$6:$D$1005,'Cad de Funcionários'!$C108,Absenteismo!$E$6:$E$1005,"Não"))</f>
        <v/>
      </c>
      <c r="AM108" s="116" t="str">
        <f>IF($C108="","",COUNTIFS(Absenteismo!$D$6:$D$1005,'Cad de Funcionários'!$C108,Absenteismo!$E$6:$E$1005,"Sim",Absenteismo!$F$6:$F$1005,"Sim"))</f>
        <v/>
      </c>
      <c r="AN108" s="116" t="str">
        <f>IF($C108="","",COUNTIFS(Absenteismo!$D$6:$D$1005,'Cad de Funcionários'!$C108,Absenteismo!$E$6:$E$1005,"Sim",Absenteismo!$F$6:$F$1005,"Não"))</f>
        <v/>
      </c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26"/>
    </row>
    <row r="109" spans="1:52" s="18" customFormat="1" ht="15" x14ac:dyDescent="0.25">
      <c r="A109" s="91"/>
      <c r="C109" s="47"/>
      <c r="D109" s="47"/>
      <c r="E109" s="47"/>
      <c r="F109" s="47"/>
      <c r="G109" s="47"/>
      <c r="H109" s="57"/>
      <c r="I109" s="57" t="s">
        <v>184</v>
      </c>
      <c r="J109" s="114" t="str">
        <f t="shared" si="19"/>
        <v/>
      </c>
      <c r="L109" s="18" t="str">
        <f>IF(ISERROR(
IF(G109="","",VLOOKUP(C109,Promoções!$C$6:$F$2006,4,0))),G109,IF(G109="","",VLOOKUP(C109,Promoções!$C$6:$F$2006,4,0)))</f>
        <v/>
      </c>
      <c r="M109" s="18" t="str">
        <f>IF(ISERROR(
IF(L109="","",VLOOKUP(L109,'Cad de Cargos'!$C$7:$D$207,2,0))),"",IF(L109="","",VLOOKUP(L109,'Cad de Cargos'!$C$7:$D$207,2,0)))</f>
        <v/>
      </c>
      <c r="N109" s="28" t="str">
        <f t="shared" ca="1" si="10"/>
        <v/>
      </c>
      <c r="O109" s="32" t="str">
        <f t="shared" ca="1" si="17"/>
        <v/>
      </c>
      <c r="P109" s="32" t="str">
        <f>IF(ISERROR(
IF(W109="","",IF(AND(W109&lt;='Cad Iniciais'!$D$6,Y109&gt;'Cad Iniciais'!$D$6),1,0))),"",IF(W109="","",IF(AND(W109&lt;='Cad Iniciais'!$D$6,Y109&gt;'Cad Iniciais'!$D$6),1,0)))</f>
        <v/>
      </c>
      <c r="Q109" s="32" t="str">
        <f>IF(ISERROR(
IF(W109="","",IF(AND(W109&lt;=('Cad Iniciais'!$D$6-1),Y109&gt;'Cad Iniciais'!$D$6-1),1,0))),"",IF(W109="","",IF(W109="","",IF(AND(W109&lt;=('Cad Iniciais'!$D$6-1),Y109&gt;'Cad Iniciais'!$D$6-1),1,0))))</f>
        <v/>
      </c>
      <c r="R109" s="26" t="str">
        <f t="shared" ca="1" si="11"/>
        <v/>
      </c>
      <c r="S109" s="26" t="str">
        <f t="shared" ca="1" si="12"/>
        <v/>
      </c>
      <c r="T109" s="26" t="str">
        <f t="shared" ca="1" si="18"/>
        <v/>
      </c>
      <c r="U109" s="26" t="str">
        <f>IF(ISERROR(
IF(H109="","",IF(YEAR(H109)&lt;='Cad Iniciais'!$D$6,"SIM",""))),"",IF(H109="","",IF(YEAR(H109)&lt;='Cad Iniciais'!$D$6,"SIM","")))</f>
        <v/>
      </c>
      <c r="V109" s="26" t="str">
        <f ca="1">IF(ISERROR(
IF(H109="","",IF(AND(YEAR(H109)='Cad Iniciais'!$D$6,I109="Ativo",TODAY()-H109&gt;90),"SIM",IF(AND(YEAR(H109)='Cad Iniciais'!$D$6,I109-H109&gt;90),"SIM","")))),"",IF(H109="","",IF(AND(YEAR(H109)='Cad Iniciais'!$D$6,I109="Ativo",TODAY()-H109&gt;90),"SIM",IF(AND(YEAR(H109)='Cad Iniciais'!$D$6,I109-H109&gt;90),"SIM",""))))</f>
        <v/>
      </c>
      <c r="W109" s="31" t="str">
        <f t="shared" si="13"/>
        <v/>
      </c>
      <c r="X109" s="31" t="str">
        <f t="shared" si="14"/>
        <v/>
      </c>
      <c r="Y109" s="31" t="str">
        <f t="shared" si="15"/>
        <v/>
      </c>
      <c r="Z109" s="31" t="str">
        <f t="shared" si="16"/>
        <v/>
      </c>
      <c r="AA109" s="26" t="str">
        <f>IF(ISERROR(
IF(W109="","",IF(AND(W109&lt;='Cad Iniciais'!$D$6,Y109&gt;'Cad Iniciais'!$D$6),1,0))),"",IF(W109="","",IF(AND(W109&lt;='Cad Iniciais'!$D$6,Y109&gt;'Cad Iniciais'!$D$6),1,0)))</f>
        <v/>
      </c>
      <c r="AB109" s="26" t="str">
        <f>IF(ISERROR(
IF(W109="","",IF(AND(W109&lt;=('Cad Iniciais'!$D$6-1),Y109&gt;'Cad Iniciais'!$D$6-1),1,0))),"",IF(W109="","",IF(W109="","",IF(AND(W109&lt;=('Cad Iniciais'!$D$6-1),Y109&gt;'Cad Iniciais'!$D$6-1),1,0))))</f>
        <v/>
      </c>
      <c r="AC109" s="33" t="str">
        <f>IF(ISERROR(
IF(I109="Ativo","",VLOOKUP(C109,Demissões!$C$6:$E$206,3,0))),"",IF(I109="Ativo","",VLOOKUP(C109,Demissões!$C$6:$E$206,3,0)))</f>
        <v/>
      </c>
      <c r="AG109" s="18" t="str">
        <f>IF(ISERROR(
IF('Cad de Cargos'!C117="","",'Cad de Cargos'!C117)),"",IF('Cad de Cargos'!C117="","",'Cad de Cargos'!C117))</f>
        <v/>
      </c>
      <c r="AI109" s="29"/>
      <c r="AJ109" s="116" t="str">
        <f>IF(C109="","",COUNTIF(Absenteismo!$D$6:$D$1005,'Cad de Funcionários'!C109))</f>
        <v/>
      </c>
      <c r="AK109" s="116" t="str">
        <f>IF($C109="","",COUNTIFS(Absenteismo!$D$6:$D$1005,'Cad de Funcionários'!$C109,Absenteismo!$E$6:$E$1005,"Sim"))</f>
        <v/>
      </c>
      <c r="AL109" s="116" t="str">
        <f>IF($C109="","",COUNTIFS(Absenteismo!$D$6:$D$1005,'Cad de Funcionários'!$C109,Absenteismo!$E$6:$E$1005,"Não"))</f>
        <v/>
      </c>
      <c r="AM109" s="116" t="str">
        <f>IF($C109="","",COUNTIFS(Absenteismo!$D$6:$D$1005,'Cad de Funcionários'!$C109,Absenteismo!$E$6:$E$1005,"Sim",Absenteismo!$F$6:$F$1005,"Sim"))</f>
        <v/>
      </c>
      <c r="AN109" s="116" t="str">
        <f>IF($C109="","",COUNTIFS(Absenteismo!$D$6:$D$1005,'Cad de Funcionários'!$C109,Absenteismo!$E$6:$E$1005,"Sim",Absenteismo!$F$6:$F$1005,"Não"))</f>
        <v/>
      </c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26"/>
    </row>
    <row r="110" spans="1:52" s="18" customFormat="1" ht="15" x14ac:dyDescent="0.25">
      <c r="A110" s="91"/>
      <c r="C110" s="47"/>
      <c r="D110" s="47"/>
      <c r="E110" s="47"/>
      <c r="F110" s="47"/>
      <c r="G110" s="47"/>
      <c r="H110" s="57"/>
      <c r="I110" s="57" t="s">
        <v>184</v>
      </c>
      <c r="J110" s="114" t="str">
        <f t="shared" si="19"/>
        <v/>
      </c>
      <c r="L110" s="18" t="str">
        <f>IF(ISERROR(
IF(G110="","",VLOOKUP(C110,Promoções!$C$6:$F$2006,4,0))),G110,IF(G110="","",VLOOKUP(C110,Promoções!$C$6:$F$2006,4,0)))</f>
        <v/>
      </c>
      <c r="M110" s="18" t="str">
        <f>IF(ISERROR(
IF(L110="","",VLOOKUP(L110,'Cad de Cargos'!$C$7:$D$207,2,0))),"",IF(L110="","",VLOOKUP(L110,'Cad de Cargos'!$C$7:$D$207,2,0)))</f>
        <v/>
      </c>
      <c r="N110" s="28" t="str">
        <f t="shared" ca="1" si="10"/>
        <v/>
      </c>
      <c r="O110" s="32" t="str">
        <f t="shared" ca="1" si="17"/>
        <v/>
      </c>
      <c r="P110" s="32" t="str">
        <f>IF(ISERROR(
IF(W110="","",IF(AND(W110&lt;='Cad Iniciais'!$D$6,Y110&gt;'Cad Iniciais'!$D$6),1,0))),"",IF(W110="","",IF(AND(W110&lt;='Cad Iniciais'!$D$6,Y110&gt;'Cad Iniciais'!$D$6),1,0)))</f>
        <v/>
      </c>
      <c r="Q110" s="32" t="str">
        <f>IF(ISERROR(
IF(W110="","",IF(AND(W110&lt;=('Cad Iniciais'!$D$6-1),Y110&gt;'Cad Iniciais'!$D$6-1),1,0))),"",IF(W110="","",IF(W110="","",IF(AND(W110&lt;=('Cad Iniciais'!$D$6-1),Y110&gt;'Cad Iniciais'!$D$6-1),1,0))))</f>
        <v/>
      </c>
      <c r="R110" s="26" t="str">
        <f t="shared" ca="1" si="11"/>
        <v/>
      </c>
      <c r="S110" s="26" t="str">
        <f t="shared" ca="1" si="12"/>
        <v/>
      </c>
      <c r="T110" s="26" t="str">
        <f t="shared" ca="1" si="18"/>
        <v/>
      </c>
      <c r="U110" s="26" t="str">
        <f>IF(ISERROR(
IF(H110="","",IF(YEAR(H110)&lt;='Cad Iniciais'!$D$6,"SIM",""))),"",IF(H110="","",IF(YEAR(H110)&lt;='Cad Iniciais'!$D$6,"SIM","")))</f>
        <v/>
      </c>
      <c r="V110" s="26" t="str">
        <f ca="1">IF(ISERROR(
IF(H110="","",IF(AND(YEAR(H110)='Cad Iniciais'!$D$6,I110="Ativo",TODAY()-H110&gt;90),"SIM",IF(AND(YEAR(H110)='Cad Iniciais'!$D$6,I110-H110&gt;90),"SIM","")))),"",IF(H110="","",IF(AND(YEAR(H110)='Cad Iniciais'!$D$6,I110="Ativo",TODAY()-H110&gt;90),"SIM",IF(AND(YEAR(H110)='Cad Iniciais'!$D$6,I110-H110&gt;90),"SIM",""))))</f>
        <v/>
      </c>
      <c r="W110" s="31" t="str">
        <f t="shared" si="13"/>
        <v/>
      </c>
      <c r="X110" s="31" t="str">
        <f t="shared" si="14"/>
        <v/>
      </c>
      <c r="Y110" s="31" t="str">
        <f t="shared" si="15"/>
        <v/>
      </c>
      <c r="Z110" s="31" t="str">
        <f t="shared" si="16"/>
        <v/>
      </c>
      <c r="AA110" s="26" t="str">
        <f>IF(ISERROR(
IF(W110="","",IF(AND(W110&lt;='Cad Iniciais'!$D$6,Y110&gt;'Cad Iniciais'!$D$6),1,0))),"",IF(W110="","",IF(AND(W110&lt;='Cad Iniciais'!$D$6,Y110&gt;'Cad Iniciais'!$D$6),1,0)))</f>
        <v/>
      </c>
      <c r="AB110" s="26" t="str">
        <f>IF(ISERROR(
IF(W110="","",IF(AND(W110&lt;=('Cad Iniciais'!$D$6-1),Y110&gt;'Cad Iniciais'!$D$6-1),1,0))),"",IF(W110="","",IF(W110="","",IF(AND(W110&lt;=('Cad Iniciais'!$D$6-1),Y110&gt;'Cad Iniciais'!$D$6-1),1,0))))</f>
        <v/>
      </c>
      <c r="AC110" s="33" t="str">
        <f>IF(ISERROR(
IF(I110="Ativo","",VLOOKUP(C110,Demissões!$C$6:$E$206,3,0))),"",IF(I110="Ativo","",VLOOKUP(C110,Demissões!$C$6:$E$206,3,0)))</f>
        <v/>
      </c>
      <c r="AG110" s="18" t="str">
        <f>IF(ISERROR(
IF('Cad de Cargos'!C118="","",'Cad de Cargos'!C118)),"",IF('Cad de Cargos'!C118="","",'Cad de Cargos'!C118))</f>
        <v/>
      </c>
      <c r="AI110" s="29"/>
      <c r="AJ110" s="116" t="str">
        <f>IF(C110="","",COUNTIF(Absenteismo!$D$6:$D$1005,'Cad de Funcionários'!C110))</f>
        <v/>
      </c>
      <c r="AK110" s="116" t="str">
        <f>IF($C110="","",COUNTIFS(Absenteismo!$D$6:$D$1005,'Cad de Funcionários'!$C110,Absenteismo!$E$6:$E$1005,"Sim"))</f>
        <v/>
      </c>
      <c r="AL110" s="116" t="str">
        <f>IF($C110="","",COUNTIFS(Absenteismo!$D$6:$D$1005,'Cad de Funcionários'!$C110,Absenteismo!$E$6:$E$1005,"Não"))</f>
        <v/>
      </c>
      <c r="AM110" s="116" t="str">
        <f>IF($C110="","",COUNTIFS(Absenteismo!$D$6:$D$1005,'Cad de Funcionários'!$C110,Absenteismo!$E$6:$E$1005,"Sim",Absenteismo!$F$6:$F$1005,"Sim"))</f>
        <v/>
      </c>
      <c r="AN110" s="116" t="str">
        <f>IF($C110="","",COUNTIFS(Absenteismo!$D$6:$D$1005,'Cad de Funcionários'!$C110,Absenteismo!$E$6:$E$1005,"Sim",Absenteismo!$F$6:$F$1005,"Não"))</f>
        <v/>
      </c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26"/>
    </row>
    <row r="111" spans="1:52" s="18" customFormat="1" ht="15" x14ac:dyDescent="0.25">
      <c r="A111" s="91"/>
      <c r="C111" s="47"/>
      <c r="D111" s="47"/>
      <c r="E111" s="47"/>
      <c r="F111" s="47"/>
      <c r="G111" s="47"/>
      <c r="H111" s="57"/>
      <c r="I111" s="57" t="s">
        <v>184</v>
      </c>
      <c r="J111" s="114" t="str">
        <f t="shared" si="19"/>
        <v/>
      </c>
      <c r="L111" s="18" t="str">
        <f>IF(ISERROR(
IF(G111="","",VLOOKUP(C111,Promoções!$C$6:$F$2006,4,0))),G111,IF(G111="","",VLOOKUP(C111,Promoções!$C$6:$F$2006,4,0)))</f>
        <v/>
      </c>
      <c r="M111" s="18" t="str">
        <f>IF(ISERROR(
IF(L111="","",VLOOKUP(L111,'Cad de Cargos'!$C$7:$D$207,2,0))),"",IF(L111="","",VLOOKUP(L111,'Cad de Cargos'!$C$7:$D$207,2,0)))</f>
        <v/>
      </c>
      <c r="N111" s="28" t="str">
        <f t="shared" ca="1" si="10"/>
        <v/>
      </c>
      <c r="O111" s="32" t="str">
        <f t="shared" ca="1" si="17"/>
        <v/>
      </c>
      <c r="P111" s="32" t="str">
        <f>IF(ISERROR(
IF(W111="","",IF(AND(W111&lt;='Cad Iniciais'!$D$6,Y111&gt;'Cad Iniciais'!$D$6),1,0))),"",IF(W111="","",IF(AND(W111&lt;='Cad Iniciais'!$D$6,Y111&gt;'Cad Iniciais'!$D$6),1,0)))</f>
        <v/>
      </c>
      <c r="Q111" s="32" t="str">
        <f>IF(ISERROR(
IF(W111="","",IF(AND(W111&lt;=('Cad Iniciais'!$D$6-1),Y111&gt;'Cad Iniciais'!$D$6-1),1,0))),"",IF(W111="","",IF(W111="","",IF(AND(W111&lt;=('Cad Iniciais'!$D$6-1),Y111&gt;'Cad Iniciais'!$D$6-1),1,0))))</f>
        <v/>
      </c>
      <c r="R111" s="26" t="str">
        <f t="shared" ca="1" si="11"/>
        <v/>
      </c>
      <c r="S111" s="26" t="str">
        <f t="shared" ca="1" si="12"/>
        <v/>
      </c>
      <c r="T111" s="26" t="str">
        <f t="shared" ca="1" si="18"/>
        <v/>
      </c>
      <c r="U111" s="26" t="str">
        <f>IF(ISERROR(
IF(H111="","",IF(YEAR(H111)&lt;='Cad Iniciais'!$D$6,"SIM",""))),"",IF(H111="","",IF(YEAR(H111)&lt;='Cad Iniciais'!$D$6,"SIM","")))</f>
        <v/>
      </c>
      <c r="V111" s="26" t="str">
        <f ca="1">IF(ISERROR(
IF(H111="","",IF(AND(YEAR(H111)='Cad Iniciais'!$D$6,I111="Ativo",TODAY()-H111&gt;90),"SIM",IF(AND(YEAR(H111)='Cad Iniciais'!$D$6,I111-H111&gt;90),"SIM","")))),"",IF(H111="","",IF(AND(YEAR(H111)='Cad Iniciais'!$D$6,I111="Ativo",TODAY()-H111&gt;90),"SIM",IF(AND(YEAR(H111)='Cad Iniciais'!$D$6,I111-H111&gt;90),"SIM",""))))</f>
        <v/>
      </c>
      <c r="W111" s="31" t="str">
        <f t="shared" si="13"/>
        <v/>
      </c>
      <c r="X111" s="31" t="str">
        <f t="shared" si="14"/>
        <v/>
      </c>
      <c r="Y111" s="31" t="str">
        <f t="shared" si="15"/>
        <v/>
      </c>
      <c r="Z111" s="31" t="str">
        <f t="shared" si="16"/>
        <v/>
      </c>
      <c r="AA111" s="26" t="str">
        <f>IF(ISERROR(
IF(W111="","",IF(AND(W111&lt;='Cad Iniciais'!$D$6,Y111&gt;'Cad Iniciais'!$D$6),1,0))),"",IF(W111="","",IF(AND(W111&lt;='Cad Iniciais'!$D$6,Y111&gt;'Cad Iniciais'!$D$6),1,0)))</f>
        <v/>
      </c>
      <c r="AB111" s="26" t="str">
        <f>IF(ISERROR(
IF(W111="","",IF(AND(W111&lt;=('Cad Iniciais'!$D$6-1),Y111&gt;'Cad Iniciais'!$D$6-1),1,0))),"",IF(W111="","",IF(W111="","",IF(AND(W111&lt;=('Cad Iniciais'!$D$6-1),Y111&gt;'Cad Iniciais'!$D$6-1),1,0))))</f>
        <v/>
      </c>
      <c r="AC111" s="33" t="str">
        <f>IF(ISERROR(
IF(I111="Ativo","",VLOOKUP(C111,Demissões!$C$6:$E$206,3,0))),"",IF(I111="Ativo","",VLOOKUP(C111,Demissões!$C$6:$E$206,3,0)))</f>
        <v/>
      </c>
      <c r="AG111" s="18" t="str">
        <f>IF(ISERROR(
IF('Cad de Cargos'!C119="","",'Cad de Cargos'!C119)),"",IF('Cad de Cargos'!C119="","",'Cad de Cargos'!C119))</f>
        <v/>
      </c>
      <c r="AI111" s="29"/>
      <c r="AJ111" s="116" t="str">
        <f>IF(C111="","",COUNTIF(Absenteismo!$D$6:$D$1005,'Cad de Funcionários'!C111))</f>
        <v/>
      </c>
      <c r="AK111" s="116" t="str">
        <f>IF($C111="","",COUNTIFS(Absenteismo!$D$6:$D$1005,'Cad de Funcionários'!$C111,Absenteismo!$E$6:$E$1005,"Sim"))</f>
        <v/>
      </c>
      <c r="AL111" s="116" t="str">
        <f>IF($C111="","",COUNTIFS(Absenteismo!$D$6:$D$1005,'Cad de Funcionários'!$C111,Absenteismo!$E$6:$E$1005,"Não"))</f>
        <v/>
      </c>
      <c r="AM111" s="116" t="str">
        <f>IF($C111="","",COUNTIFS(Absenteismo!$D$6:$D$1005,'Cad de Funcionários'!$C111,Absenteismo!$E$6:$E$1005,"Sim",Absenteismo!$F$6:$F$1005,"Sim"))</f>
        <v/>
      </c>
      <c r="AN111" s="116" t="str">
        <f>IF($C111="","",COUNTIFS(Absenteismo!$D$6:$D$1005,'Cad de Funcionários'!$C111,Absenteismo!$E$6:$E$1005,"Sim",Absenteismo!$F$6:$F$1005,"Não"))</f>
        <v/>
      </c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26"/>
    </row>
    <row r="112" spans="1:52" s="18" customFormat="1" ht="15" x14ac:dyDescent="0.25">
      <c r="A112" s="91"/>
      <c r="C112" s="47"/>
      <c r="D112" s="47"/>
      <c r="E112" s="47"/>
      <c r="F112" s="47"/>
      <c r="G112" s="47"/>
      <c r="H112" s="57"/>
      <c r="I112" s="57" t="s">
        <v>184</v>
      </c>
      <c r="J112" s="114" t="str">
        <f t="shared" si="19"/>
        <v/>
      </c>
      <c r="L112" s="18" t="str">
        <f>IF(ISERROR(
IF(G112="","",VLOOKUP(C112,Promoções!$C$6:$F$2006,4,0))),G112,IF(G112="","",VLOOKUP(C112,Promoções!$C$6:$F$2006,4,0)))</f>
        <v/>
      </c>
      <c r="M112" s="18" t="str">
        <f>IF(ISERROR(
IF(L112="","",VLOOKUP(L112,'Cad de Cargos'!$C$7:$D$207,2,0))),"",IF(L112="","",VLOOKUP(L112,'Cad de Cargos'!$C$7:$D$207,2,0)))</f>
        <v/>
      </c>
      <c r="N112" s="28" t="str">
        <f t="shared" ca="1" si="10"/>
        <v/>
      </c>
      <c r="O112" s="32" t="str">
        <f t="shared" ca="1" si="17"/>
        <v/>
      </c>
      <c r="P112" s="32" t="str">
        <f>IF(ISERROR(
IF(W112="","",IF(AND(W112&lt;='Cad Iniciais'!$D$6,Y112&gt;'Cad Iniciais'!$D$6),1,0))),"",IF(W112="","",IF(AND(W112&lt;='Cad Iniciais'!$D$6,Y112&gt;'Cad Iniciais'!$D$6),1,0)))</f>
        <v/>
      </c>
      <c r="Q112" s="32" t="str">
        <f>IF(ISERROR(
IF(W112="","",IF(AND(W112&lt;=('Cad Iniciais'!$D$6-1),Y112&gt;'Cad Iniciais'!$D$6-1),1,0))),"",IF(W112="","",IF(W112="","",IF(AND(W112&lt;=('Cad Iniciais'!$D$6-1),Y112&gt;'Cad Iniciais'!$D$6-1),1,0))))</f>
        <v/>
      </c>
      <c r="R112" s="26" t="str">
        <f t="shared" ca="1" si="11"/>
        <v/>
      </c>
      <c r="S112" s="26" t="str">
        <f t="shared" ca="1" si="12"/>
        <v/>
      </c>
      <c r="T112" s="26" t="str">
        <f t="shared" ca="1" si="18"/>
        <v/>
      </c>
      <c r="U112" s="26" t="str">
        <f>IF(ISERROR(
IF(H112="","",IF(YEAR(H112)&lt;='Cad Iniciais'!$D$6,"SIM",""))),"",IF(H112="","",IF(YEAR(H112)&lt;='Cad Iniciais'!$D$6,"SIM","")))</f>
        <v/>
      </c>
      <c r="V112" s="26" t="str">
        <f ca="1">IF(ISERROR(
IF(H112="","",IF(AND(YEAR(H112)='Cad Iniciais'!$D$6,I112="Ativo",TODAY()-H112&gt;90),"SIM",IF(AND(YEAR(H112)='Cad Iniciais'!$D$6,I112-H112&gt;90),"SIM","")))),"",IF(H112="","",IF(AND(YEAR(H112)='Cad Iniciais'!$D$6,I112="Ativo",TODAY()-H112&gt;90),"SIM",IF(AND(YEAR(H112)='Cad Iniciais'!$D$6,I112-H112&gt;90),"SIM",""))))</f>
        <v/>
      </c>
      <c r="W112" s="31" t="str">
        <f t="shared" si="13"/>
        <v/>
      </c>
      <c r="X112" s="31" t="str">
        <f t="shared" si="14"/>
        <v/>
      </c>
      <c r="Y112" s="31" t="str">
        <f t="shared" si="15"/>
        <v/>
      </c>
      <c r="Z112" s="31" t="str">
        <f t="shared" si="16"/>
        <v/>
      </c>
      <c r="AA112" s="26" t="str">
        <f>IF(ISERROR(
IF(W112="","",IF(AND(W112&lt;='Cad Iniciais'!$D$6,Y112&gt;'Cad Iniciais'!$D$6),1,0))),"",IF(W112="","",IF(AND(W112&lt;='Cad Iniciais'!$D$6,Y112&gt;'Cad Iniciais'!$D$6),1,0)))</f>
        <v/>
      </c>
      <c r="AB112" s="26" t="str">
        <f>IF(ISERROR(
IF(W112="","",IF(AND(W112&lt;=('Cad Iniciais'!$D$6-1),Y112&gt;'Cad Iniciais'!$D$6-1),1,0))),"",IF(W112="","",IF(W112="","",IF(AND(W112&lt;=('Cad Iniciais'!$D$6-1),Y112&gt;'Cad Iniciais'!$D$6-1),1,0))))</f>
        <v/>
      </c>
      <c r="AC112" s="33" t="str">
        <f>IF(ISERROR(
IF(I112="Ativo","",VLOOKUP(C112,Demissões!$C$6:$E$206,3,0))),"",IF(I112="Ativo","",VLOOKUP(C112,Demissões!$C$6:$E$206,3,0)))</f>
        <v/>
      </c>
      <c r="AG112" s="18" t="str">
        <f>IF(ISERROR(
IF('Cad de Cargos'!C120="","",'Cad de Cargos'!C120)),"",IF('Cad de Cargos'!C120="","",'Cad de Cargos'!C120))</f>
        <v/>
      </c>
      <c r="AI112" s="29"/>
      <c r="AJ112" s="116" t="str">
        <f>IF(C112="","",COUNTIF(Absenteismo!$D$6:$D$1005,'Cad de Funcionários'!C112))</f>
        <v/>
      </c>
      <c r="AK112" s="116" t="str">
        <f>IF($C112="","",COUNTIFS(Absenteismo!$D$6:$D$1005,'Cad de Funcionários'!$C112,Absenteismo!$E$6:$E$1005,"Sim"))</f>
        <v/>
      </c>
      <c r="AL112" s="116" t="str">
        <f>IF($C112="","",COUNTIFS(Absenteismo!$D$6:$D$1005,'Cad de Funcionários'!$C112,Absenteismo!$E$6:$E$1005,"Não"))</f>
        <v/>
      </c>
      <c r="AM112" s="116" t="str">
        <f>IF($C112="","",COUNTIFS(Absenteismo!$D$6:$D$1005,'Cad de Funcionários'!$C112,Absenteismo!$E$6:$E$1005,"Sim",Absenteismo!$F$6:$F$1005,"Sim"))</f>
        <v/>
      </c>
      <c r="AN112" s="116" t="str">
        <f>IF($C112="","",COUNTIFS(Absenteismo!$D$6:$D$1005,'Cad de Funcionários'!$C112,Absenteismo!$E$6:$E$1005,"Sim",Absenteismo!$F$6:$F$1005,"Não"))</f>
        <v/>
      </c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26"/>
    </row>
    <row r="113" spans="1:52" s="18" customFormat="1" ht="15" x14ac:dyDescent="0.25">
      <c r="A113" s="91"/>
      <c r="C113" s="47"/>
      <c r="D113" s="47"/>
      <c r="E113" s="47"/>
      <c r="F113" s="47"/>
      <c r="G113" s="47"/>
      <c r="H113" s="57"/>
      <c r="I113" s="57" t="s">
        <v>184</v>
      </c>
      <c r="J113" s="114" t="str">
        <f t="shared" si="19"/>
        <v/>
      </c>
      <c r="L113" s="18" t="str">
        <f>IF(ISERROR(
IF(G113="","",VLOOKUP(C113,Promoções!$C$6:$F$2006,4,0))),G113,IF(G113="","",VLOOKUP(C113,Promoções!$C$6:$F$2006,4,0)))</f>
        <v/>
      </c>
      <c r="M113" s="18" t="str">
        <f>IF(ISERROR(
IF(L113="","",VLOOKUP(L113,'Cad de Cargos'!$C$7:$D$207,2,0))),"",IF(L113="","",VLOOKUP(L113,'Cad de Cargos'!$C$7:$D$207,2,0)))</f>
        <v/>
      </c>
      <c r="N113" s="28" t="str">
        <f t="shared" ca="1" si="10"/>
        <v/>
      </c>
      <c r="O113" s="32" t="str">
        <f t="shared" ca="1" si="17"/>
        <v/>
      </c>
      <c r="P113" s="32" t="str">
        <f>IF(ISERROR(
IF(W113="","",IF(AND(W113&lt;='Cad Iniciais'!$D$6,Y113&gt;'Cad Iniciais'!$D$6),1,0))),"",IF(W113="","",IF(AND(W113&lt;='Cad Iniciais'!$D$6,Y113&gt;'Cad Iniciais'!$D$6),1,0)))</f>
        <v/>
      </c>
      <c r="Q113" s="32" t="str">
        <f>IF(ISERROR(
IF(W113="","",IF(AND(W113&lt;=('Cad Iniciais'!$D$6-1),Y113&gt;'Cad Iniciais'!$D$6-1),1,0))),"",IF(W113="","",IF(W113="","",IF(AND(W113&lt;=('Cad Iniciais'!$D$6-1),Y113&gt;'Cad Iniciais'!$D$6-1),1,0))))</f>
        <v/>
      </c>
      <c r="R113" s="26" t="str">
        <f t="shared" ca="1" si="11"/>
        <v/>
      </c>
      <c r="S113" s="26" t="str">
        <f t="shared" ca="1" si="12"/>
        <v/>
      </c>
      <c r="T113" s="26" t="str">
        <f t="shared" ca="1" si="18"/>
        <v/>
      </c>
      <c r="U113" s="26" t="str">
        <f>IF(ISERROR(
IF(H113="","",IF(YEAR(H113)&lt;='Cad Iniciais'!$D$6,"SIM",""))),"",IF(H113="","",IF(YEAR(H113)&lt;='Cad Iniciais'!$D$6,"SIM","")))</f>
        <v/>
      </c>
      <c r="V113" s="26" t="str">
        <f ca="1">IF(ISERROR(
IF(H113="","",IF(AND(YEAR(H113)='Cad Iniciais'!$D$6,I113="Ativo",TODAY()-H113&gt;90),"SIM",IF(AND(YEAR(H113)='Cad Iniciais'!$D$6,I113-H113&gt;90),"SIM","")))),"",IF(H113="","",IF(AND(YEAR(H113)='Cad Iniciais'!$D$6,I113="Ativo",TODAY()-H113&gt;90),"SIM",IF(AND(YEAR(H113)='Cad Iniciais'!$D$6,I113-H113&gt;90),"SIM",""))))</f>
        <v/>
      </c>
      <c r="W113" s="31" t="str">
        <f t="shared" si="13"/>
        <v/>
      </c>
      <c r="X113" s="31" t="str">
        <f t="shared" si="14"/>
        <v/>
      </c>
      <c r="Y113" s="31" t="str">
        <f t="shared" si="15"/>
        <v/>
      </c>
      <c r="Z113" s="31" t="str">
        <f t="shared" si="16"/>
        <v/>
      </c>
      <c r="AA113" s="26" t="str">
        <f>IF(ISERROR(
IF(W113="","",IF(AND(W113&lt;='Cad Iniciais'!$D$6,Y113&gt;'Cad Iniciais'!$D$6),1,0))),"",IF(W113="","",IF(AND(W113&lt;='Cad Iniciais'!$D$6,Y113&gt;'Cad Iniciais'!$D$6),1,0)))</f>
        <v/>
      </c>
      <c r="AB113" s="26" t="str">
        <f>IF(ISERROR(
IF(W113="","",IF(AND(W113&lt;=('Cad Iniciais'!$D$6-1),Y113&gt;'Cad Iniciais'!$D$6-1),1,0))),"",IF(W113="","",IF(W113="","",IF(AND(W113&lt;=('Cad Iniciais'!$D$6-1),Y113&gt;'Cad Iniciais'!$D$6-1),1,0))))</f>
        <v/>
      </c>
      <c r="AC113" s="33" t="str">
        <f>IF(ISERROR(
IF(I113="Ativo","",VLOOKUP(C113,Demissões!$C$6:$E$206,3,0))),"",IF(I113="Ativo","",VLOOKUP(C113,Demissões!$C$6:$E$206,3,0)))</f>
        <v/>
      </c>
      <c r="AG113" s="18" t="str">
        <f>IF(ISERROR(
IF('Cad de Cargos'!C121="","",'Cad de Cargos'!C121)),"",IF('Cad de Cargos'!C121="","",'Cad de Cargos'!C121))</f>
        <v/>
      </c>
      <c r="AI113" s="29"/>
      <c r="AJ113" s="116" t="str">
        <f>IF(C113="","",COUNTIF(Absenteismo!$D$6:$D$1005,'Cad de Funcionários'!C113))</f>
        <v/>
      </c>
      <c r="AK113" s="116" t="str">
        <f>IF($C113="","",COUNTIFS(Absenteismo!$D$6:$D$1005,'Cad de Funcionários'!$C113,Absenteismo!$E$6:$E$1005,"Sim"))</f>
        <v/>
      </c>
      <c r="AL113" s="116" t="str">
        <f>IF($C113="","",COUNTIFS(Absenteismo!$D$6:$D$1005,'Cad de Funcionários'!$C113,Absenteismo!$E$6:$E$1005,"Não"))</f>
        <v/>
      </c>
      <c r="AM113" s="116" t="str">
        <f>IF($C113="","",COUNTIFS(Absenteismo!$D$6:$D$1005,'Cad de Funcionários'!$C113,Absenteismo!$E$6:$E$1005,"Sim",Absenteismo!$F$6:$F$1005,"Sim"))</f>
        <v/>
      </c>
      <c r="AN113" s="116" t="str">
        <f>IF($C113="","",COUNTIFS(Absenteismo!$D$6:$D$1005,'Cad de Funcionários'!$C113,Absenteismo!$E$6:$E$1005,"Sim",Absenteismo!$F$6:$F$1005,"Não"))</f>
        <v/>
      </c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26"/>
    </row>
    <row r="114" spans="1:52" s="18" customFormat="1" ht="15" x14ac:dyDescent="0.25">
      <c r="A114" s="91"/>
      <c r="C114" s="47"/>
      <c r="D114" s="47"/>
      <c r="E114" s="47"/>
      <c r="F114" s="47"/>
      <c r="G114" s="47"/>
      <c r="H114" s="57"/>
      <c r="I114" s="57" t="s">
        <v>184</v>
      </c>
      <c r="J114" s="114" t="str">
        <f t="shared" si="19"/>
        <v/>
      </c>
      <c r="L114" s="18" t="str">
        <f>IF(ISERROR(
IF(G114="","",VLOOKUP(C114,Promoções!$C$6:$F$2006,4,0))),G114,IF(G114="","",VLOOKUP(C114,Promoções!$C$6:$F$2006,4,0)))</f>
        <v/>
      </c>
      <c r="M114" s="18" t="str">
        <f>IF(ISERROR(
IF(L114="","",VLOOKUP(L114,'Cad de Cargos'!$C$7:$D$207,2,0))),"",IF(L114="","",VLOOKUP(L114,'Cad de Cargos'!$C$7:$D$207,2,0)))</f>
        <v/>
      </c>
      <c r="N114" s="28" t="str">
        <f t="shared" ca="1" si="10"/>
        <v/>
      </c>
      <c r="O114" s="32" t="str">
        <f t="shared" ca="1" si="17"/>
        <v/>
      </c>
      <c r="P114" s="32" t="str">
        <f>IF(ISERROR(
IF(W114="","",IF(AND(W114&lt;='Cad Iniciais'!$D$6,Y114&gt;'Cad Iniciais'!$D$6),1,0))),"",IF(W114="","",IF(AND(W114&lt;='Cad Iniciais'!$D$6,Y114&gt;'Cad Iniciais'!$D$6),1,0)))</f>
        <v/>
      </c>
      <c r="Q114" s="32" t="str">
        <f>IF(ISERROR(
IF(W114="","",IF(AND(W114&lt;=('Cad Iniciais'!$D$6-1),Y114&gt;'Cad Iniciais'!$D$6-1),1,0))),"",IF(W114="","",IF(W114="","",IF(AND(W114&lt;=('Cad Iniciais'!$D$6-1),Y114&gt;'Cad Iniciais'!$D$6-1),1,0))))</f>
        <v/>
      </c>
      <c r="R114" s="26" t="str">
        <f t="shared" ca="1" si="11"/>
        <v/>
      </c>
      <c r="S114" s="26" t="str">
        <f t="shared" ca="1" si="12"/>
        <v/>
      </c>
      <c r="T114" s="26" t="str">
        <f t="shared" ca="1" si="18"/>
        <v/>
      </c>
      <c r="U114" s="26" t="str">
        <f>IF(ISERROR(
IF(H114="","",IF(YEAR(H114)&lt;='Cad Iniciais'!$D$6,"SIM",""))),"",IF(H114="","",IF(YEAR(H114)&lt;='Cad Iniciais'!$D$6,"SIM","")))</f>
        <v/>
      </c>
      <c r="V114" s="26" t="str">
        <f ca="1">IF(ISERROR(
IF(H114="","",IF(AND(YEAR(H114)='Cad Iniciais'!$D$6,I114="Ativo",TODAY()-H114&gt;90),"SIM",IF(AND(YEAR(H114)='Cad Iniciais'!$D$6,I114-H114&gt;90),"SIM","")))),"",IF(H114="","",IF(AND(YEAR(H114)='Cad Iniciais'!$D$6,I114="Ativo",TODAY()-H114&gt;90),"SIM",IF(AND(YEAR(H114)='Cad Iniciais'!$D$6,I114-H114&gt;90),"SIM",""))))</f>
        <v/>
      </c>
      <c r="W114" s="31" t="str">
        <f t="shared" si="13"/>
        <v/>
      </c>
      <c r="X114" s="31" t="str">
        <f t="shared" si="14"/>
        <v/>
      </c>
      <c r="Y114" s="31" t="str">
        <f t="shared" si="15"/>
        <v/>
      </c>
      <c r="Z114" s="31" t="str">
        <f t="shared" si="16"/>
        <v/>
      </c>
      <c r="AA114" s="26" t="str">
        <f>IF(ISERROR(
IF(W114="","",IF(AND(W114&lt;='Cad Iniciais'!$D$6,Y114&gt;'Cad Iniciais'!$D$6),1,0))),"",IF(W114="","",IF(AND(W114&lt;='Cad Iniciais'!$D$6,Y114&gt;'Cad Iniciais'!$D$6),1,0)))</f>
        <v/>
      </c>
      <c r="AB114" s="26" t="str">
        <f>IF(ISERROR(
IF(W114="","",IF(AND(W114&lt;=('Cad Iniciais'!$D$6-1),Y114&gt;'Cad Iniciais'!$D$6-1),1,0))),"",IF(W114="","",IF(W114="","",IF(AND(W114&lt;=('Cad Iniciais'!$D$6-1),Y114&gt;'Cad Iniciais'!$D$6-1),1,0))))</f>
        <v/>
      </c>
      <c r="AC114" s="33" t="str">
        <f>IF(ISERROR(
IF(I114="Ativo","",VLOOKUP(C114,Demissões!$C$6:$E$206,3,0))),"",IF(I114="Ativo","",VLOOKUP(C114,Demissões!$C$6:$E$206,3,0)))</f>
        <v/>
      </c>
      <c r="AG114" s="18" t="str">
        <f>IF(ISERROR(
IF('Cad de Cargos'!C122="","",'Cad de Cargos'!C122)),"",IF('Cad de Cargos'!C122="","",'Cad de Cargos'!C122))</f>
        <v/>
      </c>
      <c r="AI114" s="29"/>
      <c r="AJ114" s="116" t="str">
        <f>IF(C114="","",COUNTIF(Absenteismo!$D$6:$D$1005,'Cad de Funcionários'!C114))</f>
        <v/>
      </c>
      <c r="AK114" s="116" t="str">
        <f>IF($C114="","",COUNTIFS(Absenteismo!$D$6:$D$1005,'Cad de Funcionários'!$C114,Absenteismo!$E$6:$E$1005,"Sim"))</f>
        <v/>
      </c>
      <c r="AL114" s="116" t="str">
        <f>IF($C114="","",COUNTIFS(Absenteismo!$D$6:$D$1005,'Cad de Funcionários'!$C114,Absenteismo!$E$6:$E$1005,"Não"))</f>
        <v/>
      </c>
      <c r="AM114" s="116" t="str">
        <f>IF($C114="","",COUNTIFS(Absenteismo!$D$6:$D$1005,'Cad de Funcionários'!$C114,Absenteismo!$E$6:$E$1005,"Sim",Absenteismo!$F$6:$F$1005,"Sim"))</f>
        <v/>
      </c>
      <c r="AN114" s="116" t="str">
        <f>IF($C114="","",COUNTIFS(Absenteismo!$D$6:$D$1005,'Cad de Funcionários'!$C114,Absenteismo!$E$6:$E$1005,"Sim",Absenteismo!$F$6:$F$1005,"Não"))</f>
        <v/>
      </c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26"/>
    </row>
    <row r="115" spans="1:52" s="18" customFormat="1" ht="15" x14ac:dyDescent="0.25">
      <c r="A115" s="91"/>
      <c r="C115" s="47"/>
      <c r="D115" s="47"/>
      <c r="E115" s="47"/>
      <c r="F115" s="47"/>
      <c r="G115" s="47"/>
      <c r="H115" s="57"/>
      <c r="I115" s="57" t="s">
        <v>184</v>
      </c>
      <c r="J115" s="114" t="str">
        <f t="shared" si="19"/>
        <v/>
      </c>
      <c r="L115" s="18" t="str">
        <f>IF(ISERROR(
IF(G115="","",VLOOKUP(C115,Promoções!$C$6:$F$2006,4,0))),G115,IF(G115="","",VLOOKUP(C115,Promoções!$C$6:$F$2006,4,0)))</f>
        <v/>
      </c>
      <c r="M115" s="18" t="str">
        <f>IF(ISERROR(
IF(L115="","",VLOOKUP(L115,'Cad de Cargos'!$C$7:$D$207,2,0))),"",IF(L115="","",VLOOKUP(L115,'Cad de Cargos'!$C$7:$D$207,2,0)))</f>
        <v/>
      </c>
      <c r="N115" s="28" t="str">
        <f t="shared" ca="1" si="10"/>
        <v/>
      </c>
      <c r="O115" s="32" t="str">
        <f t="shared" ca="1" si="17"/>
        <v/>
      </c>
      <c r="P115" s="32" t="str">
        <f>IF(ISERROR(
IF(W115="","",IF(AND(W115&lt;='Cad Iniciais'!$D$6,Y115&gt;'Cad Iniciais'!$D$6),1,0))),"",IF(W115="","",IF(AND(W115&lt;='Cad Iniciais'!$D$6,Y115&gt;'Cad Iniciais'!$D$6),1,0)))</f>
        <v/>
      </c>
      <c r="Q115" s="32" t="str">
        <f>IF(ISERROR(
IF(W115="","",IF(AND(W115&lt;=('Cad Iniciais'!$D$6-1),Y115&gt;'Cad Iniciais'!$D$6-1),1,0))),"",IF(W115="","",IF(W115="","",IF(AND(W115&lt;=('Cad Iniciais'!$D$6-1),Y115&gt;'Cad Iniciais'!$D$6-1),1,0))))</f>
        <v/>
      </c>
      <c r="R115" s="26" t="str">
        <f t="shared" ca="1" si="11"/>
        <v/>
      </c>
      <c r="S115" s="26" t="str">
        <f t="shared" ca="1" si="12"/>
        <v/>
      </c>
      <c r="T115" s="26" t="str">
        <f t="shared" ca="1" si="18"/>
        <v/>
      </c>
      <c r="U115" s="26" t="str">
        <f>IF(ISERROR(
IF(H115="","",IF(YEAR(H115)&lt;='Cad Iniciais'!$D$6,"SIM",""))),"",IF(H115="","",IF(YEAR(H115)&lt;='Cad Iniciais'!$D$6,"SIM","")))</f>
        <v/>
      </c>
      <c r="V115" s="26" t="str">
        <f ca="1">IF(ISERROR(
IF(H115="","",IF(AND(YEAR(H115)='Cad Iniciais'!$D$6,I115="Ativo",TODAY()-H115&gt;90),"SIM",IF(AND(YEAR(H115)='Cad Iniciais'!$D$6,I115-H115&gt;90),"SIM","")))),"",IF(H115="","",IF(AND(YEAR(H115)='Cad Iniciais'!$D$6,I115="Ativo",TODAY()-H115&gt;90),"SIM",IF(AND(YEAR(H115)='Cad Iniciais'!$D$6,I115-H115&gt;90),"SIM",""))))</f>
        <v/>
      </c>
      <c r="W115" s="31" t="str">
        <f t="shared" si="13"/>
        <v/>
      </c>
      <c r="X115" s="31" t="str">
        <f t="shared" si="14"/>
        <v/>
      </c>
      <c r="Y115" s="31" t="str">
        <f t="shared" si="15"/>
        <v/>
      </c>
      <c r="Z115" s="31" t="str">
        <f t="shared" si="16"/>
        <v/>
      </c>
      <c r="AA115" s="26" t="str">
        <f>IF(ISERROR(
IF(W115="","",IF(AND(W115&lt;='Cad Iniciais'!$D$6,Y115&gt;'Cad Iniciais'!$D$6),1,0))),"",IF(W115="","",IF(AND(W115&lt;='Cad Iniciais'!$D$6,Y115&gt;'Cad Iniciais'!$D$6),1,0)))</f>
        <v/>
      </c>
      <c r="AB115" s="26" t="str">
        <f>IF(ISERROR(
IF(W115="","",IF(AND(W115&lt;=('Cad Iniciais'!$D$6-1),Y115&gt;'Cad Iniciais'!$D$6-1),1,0))),"",IF(W115="","",IF(W115="","",IF(AND(W115&lt;=('Cad Iniciais'!$D$6-1),Y115&gt;'Cad Iniciais'!$D$6-1),1,0))))</f>
        <v/>
      </c>
      <c r="AC115" s="33" t="str">
        <f>IF(ISERROR(
IF(I115="Ativo","",VLOOKUP(C115,Demissões!$C$6:$E$206,3,0))),"",IF(I115="Ativo","",VLOOKUP(C115,Demissões!$C$6:$E$206,3,0)))</f>
        <v/>
      </c>
      <c r="AG115" s="18" t="str">
        <f>IF(ISERROR(
IF('Cad de Cargos'!C123="","",'Cad de Cargos'!C123)),"",IF('Cad de Cargos'!C123="","",'Cad de Cargos'!C123))</f>
        <v/>
      </c>
      <c r="AI115" s="29"/>
      <c r="AJ115" s="116" t="str">
        <f>IF(C115="","",COUNTIF(Absenteismo!$D$6:$D$1005,'Cad de Funcionários'!C115))</f>
        <v/>
      </c>
      <c r="AK115" s="116" t="str">
        <f>IF($C115="","",COUNTIFS(Absenteismo!$D$6:$D$1005,'Cad de Funcionários'!$C115,Absenteismo!$E$6:$E$1005,"Sim"))</f>
        <v/>
      </c>
      <c r="AL115" s="116" t="str">
        <f>IF($C115="","",COUNTIFS(Absenteismo!$D$6:$D$1005,'Cad de Funcionários'!$C115,Absenteismo!$E$6:$E$1005,"Não"))</f>
        <v/>
      </c>
      <c r="AM115" s="116" t="str">
        <f>IF($C115="","",COUNTIFS(Absenteismo!$D$6:$D$1005,'Cad de Funcionários'!$C115,Absenteismo!$E$6:$E$1005,"Sim",Absenteismo!$F$6:$F$1005,"Sim"))</f>
        <v/>
      </c>
      <c r="AN115" s="116" t="str">
        <f>IF($C115="","",COUNTIFS(Absenteismo!$D$6:$D$1005,'Cad de Funcionários'!$C115,Absenteismo!$E$6:$E$1005,"Sim",Absenteismo!$F$6:$F$1005,"Não"))</f>
        <v/>
      </c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26"/>
    </row>
    <row r="116" spans="1:52" s="18" customFormat="1" ht="15" x14ac:dyDescent="0.25">
      <c r="A116" s="91"/>
      <c r="C116" s="47"/>
      <c r="D116" s="47"/>
      <c r="E116" s="47"/>
      <c r="F116" s="47"/>
      <c r="G116" s="47"/>
      <c r="H116" s="57"/>
      <c r="I116" s="57" t="s">
        <v>184</v>
      </c>
      <c r="J116" s="114" t="str">
        <f t="shared" si="19"/>
        <v/>
      </c>
      <c r="L116" s="18" t="str">
        <f>IF(ISERROR(
IF(G116="","",VLOOKUP(C116,Promoções!$C$6:$F$2006,4,0))),G116,IF(G116="","",VLOOKUP(C116,Promoções!$C$6:$F$2006,4,0)))</f>
        <v/>
      </c>
      <c r="M116" s="18" t="str">
        <f>IF(ISERROR(
IF(L116="","",VLOOKUP(L116,'Cad de Cargos'!$C$7:$D$207,2,0))),"",IF(L116="","",VLOOKUP(L116,'Cad de Cargos'!$C$7:$D$207,2,0)))</f>
        <v/>
      </c>
      <c r="N116" s="28" t="str">
        <f t="shared" ca="1" si="10"/>
        <v/>
      </c>
      <c r="O116" s="32" t="str">
        <f t="shared" ca="1" si="17"/>
        <v/>
      </c>
      <c r="P116" s="32" t="str">
        <f>IF(ISERROR(
IF(W116="","",IF(AND(W116&lt;='Cad Iniciais'!$D$6,Y116&gt;'Cad Iniciais'!$D$6),1,0))),"",IF(W116="","",IF(AND(W116&lt;='Cad Iniciais'!$D$6,Y116&gt;'Cad Iniciais'!$D$6),1,0)))</f>
        <v/>
      </c>
      <c r="Q116" s="32" t="str">
        <f>IF(ISERROR(
IF(W116="","",IF(AND(W116&lt;=('Cad Iniciais'!$D$6-1),Y116&gt;'Cad Iniciais'!$D$6-1),1,0))),"",IF(W116="","",IF(W116="","",IF(AND(W116&lt;=('Cad Iniciais'!$D$6-1),Y116&gt;'Cad Iniciais'!$D$6-1),1,0))))</f>
        <v/>
      </c>
      <c r="R116" s="26" t="str">
        <f t="shared" ca="1" si="11"/>
        <v/>
      </c>
      <c r="S116" s="26" t="str">
        <f t="shared" ca="1" si="12"/>
        <v/>
      </c>
      <c r="T116" s="26" t="str">
        <f t="shared" ca="1" si="18"/>
        <v/>
      </c>
      <c r="U116" s="26" t="str">
        <f>IF(ISERROR(
IF(H116="","",IF(YEAR(H116)&lt;='Cad Iniciais'!$D$6,"SIM",""))),"",IF(H116="","",IF(YEAR(H116)&lt;='Cad Iniciais'!$D$6,"SIM","")))</f>
        <v/>
      </c>
      <c r="V116" s="26" t="str">
        <f ca="1">IF(ISERROR(
IF(H116="","",IF(AND(YEAR(H116)='Cad Iniciais'!$D$6,I116="Ativo",TODAY()-H116&gt;90),"SIM",IF(AND(YEAR(H116)='Cad Iniciais'!$D$6,I116-H116&gt;90),"SIM","")))),"",IF(H116="","",IF(AND(YEAR(H116)='Cad Iniciais'!$D$6,I116="Ativo",TODAY()-H116&gt;90),"SIM",IF(AND(YEAR(H116)='Cad Iniciais'!$D$6,I116-H116&gt;90),"SIM",""))))</f>
        <v/>
      </c>
      <c r="W116" s="31" t="str">
        <f t="shared" si="13"/>
        <v/>
      </c>
      <c r="X116" s="31" t="str">
        <f t="shared" si="14"/>
        <v/>
      </c>
      <c r="Y116" s="31" t="str">
        <f t="shared" si="15"/>
        <v/>
      </c>
      <c r="Z116" s="31" t="str">
        <f t="shared" si="16"/>
        <v/>
      </c>
      <c r="AA116" s="26" t="str">
        <f>IF(ISERROR(
IF(W116="","",IF(AND(W116&lt;='Cad Iniciais'!$D$6,Y116&gt;'Cad Iniciais'!$D$6),1,0))),"",IF(W116="","",IF(AND(W116&lt;='Cad Iniciais'!$D$6,Y116&gt;'Cad Iniciais'!$D$6),1,0)))</f>
        <v/>
      </c>
      <c r="AB116" s="26" t="str">
        <f>IF(ISERROR(
IF(W116="","",IF(AND(W116&lt;=('Cad Iniciais'!$D$6-1),Y116&gt;'Cad Iniciais'!$D$6-1),1,0))),"",IF(W116="","",IF(W116="","",IF(AND(W116&lt;=('Cad Iniciais'!$D$6-1),Y116&gt;'Cad Iniciais'!$D$6-1),1,0))))</f>
        <v/>
      </c>
      <c r="AC116" s="33" t="str">
        <f>IF(ISERROR(
IF(I116="Ativo","",VLOOKUP(C116,Demissões!$C$6:$E$206,3,0))),"",IF(I116="Ativo","",VLOOKUP(C116,Demissões!$C$6:$E$206,3,0)))</f>
        <v/>
      </c>
      <c r="AG116" s="18" t="str">
        <f>IF(ISERROR(
IF('Cad de Cargos'!C124="","",'Cad de Cargos'!C124)),"",IF('Cad de Cargos'!C124="","",'Cad de Cargos'!C124))</f>
        <v/>
      </c>
      <c r="AI116" s="29"/>
      <c r="AJ116" s="116" t="str">
        <f>IF(C116="","",COUNTIF(Absenteismo!$D$6:$D$1005,'Cad de Funcionários'!C116))</f>
        <v/>
      </c>
      <c r="AK116" s="116" t="str">
        <f>IF($C116="","",COUNTIFS(Absenteismo!$D$6:$D$1005,'Cad de Funcionários'!$C116,Absenteismo!$E$6:$E$1005,"Sim"))</f>
        <v/>
      </c>
      <c r="AL116" s="116" t="str">
        <f>IF($C116="","",COUNTIFS(Absenteismo!$D$6:$D$1005,'Cad de Funcionários'!$C116,Absenteismo!$E$6:$E$1005,"Não"))</f>
        <v/>
      </c>
      <c r="AM116" s="116" t="str">
        <f>IF($C116="","",COUNTIFS(Absenteismo!$D$6:$D$1005,'Cad de Funcionários'!$C116,Absenteismo!$E$6:$E$1005,"Sim",Absenteismo!$F$6:$F$1005,"Sim"))</f>
        <v/>
      </c>
      <c r="AN116" s="116" t="str">
        <f>IF($C116="","",COUNTIFS(Absenteismo!$D$6:$D$1005,'Cad de Funcionários'!$C116,Absenteismo!$E$6:$E$1005,"Sim",Absenteismo!$F$6:$F$1005,"Não"))</f>
        <v/>
      </c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26"/>
    </row>
    <row r="117" spans="1:52" s="18" customFormat="1" ht="15" x14ac:dyDescent="0.25">
      <c r="A117" s="91"/>
      <c r="C117" s="47"/>
      <c r="D117" s="47"/>
      <c r="E117" s="47"/>
      <c r="F117" s="47"/>
      <c r="G117" s="47"/>
      <c r="H117" s="57"/>
      <c r="I117" s="57" t="s">
        <v>184</v>
      </c>
      <c r="J117" s="114" t="str">
        <f t="shared" si="19"/>
        <v/>
      </c>
      <c r="L117" s="18" t="str">
        <f>IF(ISERROR(
IF(G117="","",VLOOKUP(C117,Promoções!$C$6:$F$2006,4,0))),G117,IF(G117="","",VLOOKUP(C117,Promoções!$C$6:$F$2006,4,0)))</f>
        <v/>
      </c>
      <c r="M117" s="18" t="str">
        <f>IF(ISERROR(
IF(L117="","",VLOOKUP(L117,'Cad de Cargos'!$C$7:$D$207,2,0))),"",IF(L117="","",VLOOKUP(L117,'Cad de Cargos'!$C$7:$D$207,2,0)))</f>
        <v/>
      </c>
      <c r="N117" s="28" t="str">
        <f t="shared" ca="1" si="10"/>
        <v/>
      </c>
      <c r="O117" s="32" t="str">
        <f t="shared" ca="1" si="17"/>
        <v/>
      </c>
      <c r="P117" s="32" t="str">
        <f>IF(ISERROR(
IF(W117="","",IF(AND(W117&lt;='Cad Iniciais'!$D$6,Y117&gt;'Cad Iniciais'!$D$6),1,0))),"",IF(W117="","",IF(AND(W117&lt;='Cad Iniciais'!$D$6,Y117&gt;'Cad Iniciais'!$D$6),1,0)))</f>
        <v/>
      </c>
      <c r="Q117" s="32" t="str">
        <f>IF(ISERROR(
IF(W117="","",IF(AND(W117&lt;=('Cad Iniciais'!$D$6-1),Y117&gt;'Cad Iniciais'!$D$6-1),1,0))),"",IF(W117="","",IF(W117="","",IF(AND(W117&lt;=('Cad Iniciais'!$D$6-1),Y117&gt;'Cad Iniciais'!$D$6-1),1,0))))</f>
        <v/>
      </c>
      <c r="R117" s="26" t="str">
        <f t="shared" ca="1" si="11"/>
        <v/>
      </c>
      <c r="S117" s="26" t="str">
        <f t="shared" ca="1" si="12"/>
        <v/>
      </c>
      <c r="T117" s="26" t="str">
        <f t="shared" ca="1" si="18"/>
        <v/>
      </c>
      <c r="U117" s="26" t="str">
        <f>IF(ISERROR(
IF(H117="","",IF(YEAR(H117)&lt;='Cad Iniciais'!$D$6,"SIM",""))),"",IF(H117="","",IF(YEAR(H117)&lt;='Cad Iniciais'!$D$6,"SIM","")))</f>
        <v/>
      </c>
      <c r="V117" s="26" t="str">
        <f ca="1">IF(ISERROR(
IF(H117="","",IF(AND(YEAR(H117)='Cad Iniciais'!$D$6,I117="Ativo",TODAY()-H117&gt;90),"SIM",IF(AND(YEAR(H117)='Cad Iniciais'!$D$6,I117-H117&gt;90),"SIM","")))),"",IF(H117="","",IF(AND(YEAR(H117)='Cad Iniciais'!$D$6,I117="Ativo",TODAY()-H117&gt;90),"SIM",IF(AND(YEAR(H117)='Cad Iniciais'!$D$6,I117-H117&gt;90),"SIM",""))))</f>
        <v/>
      </c>
      <c r="W117" s="31" t="str">
        <f t="shared" si="13"/>
        <v/>
      </c>
      <c r="X117" s="31" t="str">
        <f t="shared" si="14"/>
        <v/>
      </c>
      <c r="Y117" s="31" t="str">
        <f t="shared" si="15"/>
        <v/>
      </c>
      <c r="Z117" s="31" t="str">
        <f t="shared" si="16"/>
        <v/>
      </c>
      <c r="AA117" s="26" t="str">
        <f>IF(ISERROR(
IF(W117="","",IF(AND(W117&lt;='Cad Iniciais'!$D$6,Y117&gt;'Cad Iniciais'!$D$6),1,0))),"",IF(W117="","",IF(AND(W117&lt;='Cad Iniciais'!$D$6,Y117&gt;'Cad Iniciais'!$D$6),1,0)))</f>
        <v/>
      </c>
      <c r="AB117" s="26" t="str">
        <f>IF(ISERROR(
IF(W117="","",IF(AND(W117&lt;=('Cad Iniciais'!$D$6-1),Y117&gt;'Cad Iniciais'!$D$6-1),1,0))),"",IF(W117="","",IF(W117="","",IF(AND(W117&lt;=('Cad Iniciais'!$D$6-1),Y117&gt;'Cad Iniciais'!$D$6-1),1,0))))</f>
        <v/>
      </c>
      <c r="AC117" s="33" t="str">
        <f>IF(ISERROR(
IF(I117="Ativo","",VLOOKUP(C117,Demissões!$C$6:$E$206,3,0))),"",IF(I117="Ativo","",VLOOKUP(C117,Demissões!$C$6:$E$206,3,0)))</f>
        <v/>
      </c>
      <c r="AG117" s="18" t="str">
        <f>IF(ISERROR(
IF('Cad de Cargos'!C125="","",'Cad de Cargos'!C125)),"",IF('Cad de Cargos'!C125="","",'Cad de Cargos'!C125))</f>
        <v/>
      </c>
      <c r="AI117" s="29"/>
      <c r="AJ117" s="116" t="str">
        <f>IF(C117="","",COUNTIF(Absenteismo!$D$6:$D$1005,'Cad de Funcionários'!C117))</f>
        <v/>
      </c>
      <c r="AK117" s="116" t="str">
        <f>IF($C117="","",COUNTIFS(Absenteismo!$D$6:$D$1005,'Cad de Funcionários'!$C117,Absenteismo!$E$6:$E$1005,"Sim"))</f>
        <v/>
      </c>
      <c r="AL117" s="116" t="str">
        <f>IF($C117="","",COUNTIFS(Absenteismo!$D$6:$D$1005,'Cad de Funcionários'!$C117,Absenteismo!$E$6:$E$1005,"Não"))</f>
        <v/>
      </c>
      <c r="AM117" s="116" t="str">
        <f>IF($C117="","",COUNTIFS(Absenteismo!$D$6:$D$1005,'Cad de Funcionários'!$C117,Absenteismo!$E$6:$E$1005,"Sim",Absenteismo!$F$6:$F$1005,"Sim"))</f>
        <v/>
      </c>
      <c r="AN117" s="116" t="str">
        <f>IF($C117="","",COUNTIFS(Absenteismo!$D$6:$D$1005,'Cad de Funcionários'!$C117,Absenteismo!$E$6:$E$1005,"Sim",Absenteismo!$F$6:$F$1005,"Não"))</f>
        <v/>
      </c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26"/>
    </row>
    <row r="118" spans="1:52" s="18" customFormat="1" ht="15" x14ac:dyDescent="0.25">
      <c r="A118" s="91"/>
      <c r="C118" s="47"/>
      <c r="D118" s="47"/>
      <c r="E118" s="47"/>
      <c r="F118" s="47"/>
      <c r="G118" s="47"/>
      <c r="H118" s="57"/>
      <c r="I118" s="57" t="s">
        <v>184</v>
      </c>
      <c r="J118" s="114" t="str">
        <f t="shared" si="19"/>
        <v/>
      </c>
      <c r="L118" s="18" t="str">
        <f>IF(ISERROR(
IF(G118="","",VLOOKUP(C118,Promoções!$C$6:$F$2006,4,0))),G118,IF(G118="","",VLOOKUP(C118,Promoções!$C$6:$F$2006,4,0)))</f>
        <v/>
      </c>
      <c r="M118" s="18" t="str">
        <f>IF(ISERROR(
IF(L118="","",VLOOKUP(L118,'Cad de Cargos'!$C$7:$D$207,2,0))),"",IF(L118="","",VLOOKUP(L118,'Cad de Cargos'!$C$7:$D$207,2,0)))</f>
        <v/>
      </c>
      <c r="N118" s="28" t="str">
        <f t="shared" ca="1" si="10"/>
        <v/>
      </c>
      <c r="O118" s="32" t="str">
        <f t="shared" ca="1" si="17"/>
        <v/>
      </c>
      <c r="P118" s="32" t="str">
        <f>IF(ISERROR(
IF(W118="","",IF(AND(W118&lt;='Cad Iniciais'!$D$6,Y118&gt;'Cad Iniciais'!$D$6),1,0))),"",IF(W118="","",IF(AND(W118&lt;='Cad Iniciais'!$D$6,Y118&gt;'Cad Iniciais'!$D$6),1,0)))</f>
        <v/>
      </c>
      <c r="Q118" s="32" t="str">
        <f>IF(ISERROR(
IF(W118="","",IF(AND(W118&lt;=('Cad Iniciais'!$D$6-1),Y118&gt;'Cad Iniciais'!$D$6-1),1,0))),"",IF(W118="","",IF(W118="","",IF(AND(W118&lt;=('Cad Iniciais'!$D$6-1),Y118&gt;'Cad Iniciais'!$D$6-1),1,0))))</f>
        <v/>
      </c>
      <c r="R118" s="26" t="str">
        <f t="shared" ca="1" si="11"/>
        <v/>
      </c>
      <c r="S118" s="26" t="str">
        <f t="shared" ca="1" si="12"/>
        <v/>
      </c>
      <c r="T118" s="26" t="str">
        <f t="shared" ca="1" si="18"/>
        <v/>
      </c>
      <c r="U118" s="26" t="str">
        <f>IF(ISERROR(
IF(H118="","",IF(YEAR(H118)&lt;='Cad Iniciais'!$D$6,"SIM",""))),"",IF(H118="","",IF(YEAR(H118)&lt;='Cad Iniciais'!$D$6,"SIM","")))</f>
        <v/>
      </c>
      <c r="V118" s="26" t="str">
        <f ca="1">IF(ISERROR(
IF(H118="","",IF(AND(YEAR(H118)='Cad Iniciais'!$D$6,I118="Ativo",TODAY()-H118&gt;90),"SIM",IF(AND(YEAR(H118)='Cad Iniciais'!$D$6,I118-H118&gt;90),"SIM","")))),"",IF(H118="","",IF(AND(YEAR(H118)='Cad Iniciais'!$D$6,I118="Ativo",TODAY()-H118&gt;90),"SIM",IF(AND(YEAR(H118)='Cad Iniciais'!$D$6,I118-H118&gt;90),"SIM",""))))</f>
        <v/>
      </c>
      <c r="W118" s="31" t="str">
        <f t="shared" si="13"/>
        <v/>
      </c>
      <c r="X118" s="31" t="str">
        <f t="shared" si="14"/>
        <v/>
      </c>
      <c r="Y118" s="31" t="str">
        <f t="shared" si="15"/>
        <v/>
      </c>
      <c r="Z118" s="31" t="str">
        <f t="shared" si="16"/>
        <v/>
      </c>
      <c r="AA118" s="26" t="str">
        <f>IF(ISERROR(
IF(W118="","",IF(AND(W118&lt;='Cad Iniciais'!$D$6,Y118&gt;'Cad Iniciais'!$D$6),1,0))),"",IF(W118="","",IF(AND(W118&lt;='Cad Iniciais'!$D$6,Y118&gt;'Cad Iniciais'!$D$6),1,0)))</f>
        <v/>
      </c>
      <c r="AB118" s="26" t="str">
        <f>IF(ISERROR(
IF(W118="","",IF(AND(W118&lt;=('Cad Iniciais'!$D$6-1),Y118&gt;'Cad Iniciais'!$D$6-1),1,0))),"",IF(W118="","",IF(W118="","",IF(AND(W118&lt;=('Cad Iniciais'!$D$6-1),Y118&gt;'Cad Iniciais'!$D$6-1),1,0))))</f>
        <v/>
      </c>
      <c r="AC118" s="33" t="str">
        <f>IF(ISERROR(
IF(I118="Ativo","",VLOOKUP(C118,Demissões!$C$6:$E$206,3,0))),"",IF(I118="Ativo","",VLOOKUP(C118,Demissões!$C$6:$E$206,3,0)))</f>
        <v/>
      </c>
      <c r="AG118" s="18" t="str">
        <f>IF(ISERROR(
IF('Cad de Cargos'!C126="","",'Cad de Cargos'!C126)),"",IF('Cad de Cargos'!C126="","",'Cad de Cargos'!C126))</f>
        <v/>
      </c>
      <c r="AI118" s="29"/>
      <c r="AJ118" s="116" t="str">
        <f>IF(C118="","",COUNTIF(Absenteismo!$D$6:$D$1005,'Cad de Funcionários'!C118))</f>
        <v/>
      </c>
      <c r="AK118" s="116" t="str">
        <f>IF($C118="","",COUNTIFS(Absenteismo!$D$6:$D$1005,'Cad de Funcionários'!$C118,Absenteismo!$E$6:$E$1005,"Sim"))</f>
        <v/>
      </c>
      <c r="AL118" s="116" t="str">
        <f>IF($C118="","",COUNTIFS(Absenteismo!$D$6:$D$1005,'Cad de Funcionários'!$C118,Absenteismo!$E$6:$E$1005,"Não"))</f>
        <v/>
      </c>
      <c r="AM118" s="116" t="str">
        <f>IF($C118="","",COUNTIFS(Absenteismo!$D$6:$D$1005,'Cad de Funcionários'!$C118,Absenteismo!$E$6:$E$1005,"Sim",Absenteismo!$F$6:$F$1005,"Sim"))</f>
        <v/>
      </c>
      <c r="AN118" s="116" t="str">
        <f>IF($C118="","",COUNTIFS(Absenteismo!$D$6:$D$1005,'Cad de Funcionários'!$C118,Absenteismo!$E$6:$E$1005,"Sim",Absenteismo!$F$6:$F$1005,"Não"))</f>
        <v/>
      </c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26"/>
    </row>
    <row r="119" spans="1:52" s="18" customFormat="1" ht="15" x14ac:dyDescent="0.25">
      <c r="A119" s="91"/>
      <c r="C119" s="47"/>
      <c r="D119" s="47"/>
      <c r="E119" s="47"/>
      <c r="F119" s="47"/>
      <c r="G119" s="47"/>
      <c r="H119" s="57"/>
      <c r="I119" s="57" t="s">
        <v>184</v>
      </c>
      <c r="J119" s="114" t="str">
        <f t="shared" si="19"/>
        <v/>
      </c>
      <c r="L119" s="18" t="str">
        <f>IF(ISERROR(
IF(G119="","",VLOOKUP(C119,Promoções!$C$6:$F$2006,4,0))),G119,IF(G119="","",VLOOKUP(C119,Promoções!$C$6:$F$2006,4,0)))</f>
        <v/>
      </c>
      <c r="M119" s="18" t="str">
        <f>IF(ISERROR(
IF(L119="","",VLOOKUP(L119,'Cad de Cargos'!$C$7:$D$207,2,0))),"",IF(L119="","",VLOOKUP(L119,'Cad de Cargos'!$C$7:$D$207,2,0)))</f>
        <v/>
      </c>
      <c r="N119" s="28" t="str">
        <f t="shared" ca="1" si="10"/>
        <v/>
      </c>
      <c r="O119" s="32" t="str">
        <f t="shared" ca="1" si="17"/>
        <v/>
      </c>
      <c r="P119" s="32" t="str">
        <f>IF(ISERROR(
IF(W119="","",IF(AND(W119&lt;='Cad Iniciais'!$D$6,Y119&gt;'Cad Iniciais'!$D$6),1,0))),"",IF(W119="","",IF(AND(W119&lt;='Cad Iniciais'!$D$6,Y119&gt;'Cad Iniciais'!$D$6),1,0)))</f>
        <v/>
      </c>
      <c r="Q119" s="32" t="str">
        <f>IF(ISERROR(
IF(W119="","",IF(AND(W119&lt;=('Cad Iniciais'!$D$6-1),Y119&gt;'Cad Iniciais'!$D$6-1),1,0))),"",IF(W119="","",IF(W119="","",IF(AND(W119&lt;=('Cad Iniciais'!$D$6-1),Y119&gt;'Cad Iniciais'!$D$6-1),1,0))))</f>
        <v/>
      </c>
      <c r="R119" s="26" t="str">
        <f t="shared" ca="1" si="11"/>
        <v/>
      </c>
      <c r="S119" s="26" t="str">
        <f t="shared" ca="1" si="12"/>
        <v/>
      </c>
      <c r="T119" s="26" t="str">
        <f t="shared" ca="1" si="18"/>
        <v/>
      </c>
      <c r="U119" s="26" t="str">
        <f>IF(ISERROR(
IF(H119="","",IF(YEAR(H119)&lt;='Cad Iniciais'!$D$6,"SIM",""))),"",IF(H119="","",IF(YEAR(H119)&lt;='Cad Iniciais'!$D$6,"SIM","")))</f>
        <v/>
      </c>
      <c r="V119" s="26" t="str">
        <f ca="1">IF(ISERROR(
IF(H119="","",IF(AND(YEAR(H119)='Cad Iniciais'!$D$6,I119="Ativo",TODAY()-H119&gt;90),"SIM",IF(AND(YEAR(H119)='Cad Iniciais'!$D$6,I119-H119&gt;90),"SIM","")))),"",IF(H119="","",IF(AND(YEAR(H119)='Cad Iniciais'!$D$6,I119="Ativo",TODAY()-H119&gt;90),"SIM",IF(AND(YEAR(H119)='Cad Iniciais'!$D$6,I119-H119&gt;90),"SIM",""))))</f>
        <v/>
      </c>
      <c r="W119" s="31" t="str">
        <f t="shared" si="13"/>
        <v/>
      </c>
      <c r="X119" s="31" t="str">
        <f t="shared" si="14"/>
        <v/>
      </c>
      <c r="Y119" s="31" t="str">
        <f t="shared" si="15"/>
        <v/>
      </c>
      <c r="Z119" s="31" t="str">
        <f t="shared" si="16"/>
        <v/>
      </c>
      <c r="AA119" s="26" t="str">
        <f>IF(ISERROR(
IF(W119="","",IF(AND(W119&lt;='Cad Iniciais'!$D$6,Y119&gt;'Cad Iniciais'!$D$6),1,0))),"",IF(W119="","",IF(AND(W119&lt;='Cad Iniciais'!$D$6,Y119&gt;'Cad Iniciais'!$D$6),1,0)))</f>
        <v/>
      </c>
      <c r="AB119" s="26" t="str">
        <f>IF(ISERROR(
IF(W119="","",IF(AND(W119&lt;=('Cad Iniciais'!$D$6-1),Y119&gt;'Cad Iniciais'!$D$6-1),1,0))),"",IF(W119="","",IF(W119="","",IF(AND(W119&lt;=('Cad Iniciais'!$D$6-1),Y119&gt;'Cad Iniciais'!$D$6-1),1,0))))</f>
        <v/>
      </c>
      <c r="AC119" s="33" t="str">
        <f>IF(ISERROR(
IF(I119="Ativo","",VLOOKUP(C119,Demissões!$C$6:$E$206,3,0))),"",IF(I119="Ativo","",VLOOKUP(C119,Demissões!$C$6:$E$206,3,0)))</f>
        <v/>
      </c>
      <c r="AG119" s="18" t="str">
        <f>IF(ISERROR(
IF('Cad de Cargos'!C127="","",'Cad de Cargos'!C127)),"",IF('Cad de Cargos'!C127="","",'Cad de Cargos'!C127))</f>
        <v/>
      </c>
      <c r="AI119" s="29"/>
      <c r="AJ119" s="116" t="str">
        <f>IF(C119="","",COUNTIF(Absenteismo!$D$6:$D$1005,'Cad de Funcionários'!C119))</f>
        <v/>
      </c>
      <c r="AK119" s="116" t="str">
        <f>IF($C119="","",COUNTIFS(Absenteismo!$D$6:$D$1005,'Cad de Funcionários'!$C119,Absenteismo!$E$6:$E$1005,"Sim"))</f>
        <v/>
      </c>
      <c r="AL119" s="116" t="str">
        <f>IF($C119="","",COUNTIFS(Absenteismo!$D$6:$D$1005,'Cad de Funcionários'!$C119,Absenteismo!$E$6:$E$1005,"Não"))</f>
        <v/>
      </c>
      <c r="AM119" s="116" t="str">
        <f>IF($C119="","",COUNTIFS(Absenteismo!$D$6:$D$1005,'Cad de Funcionários'!$C119,Absenteismo!$E$6:$E$1005,"Sim",Absenteismo!$F$6:$F$1005,"Sim"))</f>
        <v/>
      </c>
      <c r="AN119" s="116" t="str">
        <f>IF($C119="","",COUNTIFS(Absenteismo!$D$6:$D$1005,'Cad de Funcionários'!$C119,Absenteismo!$E$6:$E$1005,"Sim",Absenteismo!$F$6:$F$1005,"Não"))</f>
        <v/>
      </c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26"/>
    </row>
    <row r="120" spans="1:52" s="18" customFormat="1" ht="15" x14ac:dyDescent="0.25">
      <c r="A120" s="91"/>
      <c r="C120" s="47"/>
      <c r="D120" s="47"/>
      <c r="E120" s="47"/>
      <c r="F120" s="47"/>
      <c r="G120" s="47"/>
      <c r="H120" s="57"/>
      <c r="I120" s="57" t="s">
        <v>184</v>
      </c>
      <c r="J120" s="114" t="str">
        <f t="shared" si="19"/>
        <v/>
      </c>
      <c r="L120" s="18" t="str">
        <f>IF(ISERROR(
IF(G120="","",VLOOKUP(C120,Promoções!$C$6:$F$2006,4,0))),G120,IF(G120="","",VLOOKUP(C120,Promoções!$C$6:$F$2006,4,0)))</f>
        <v/>
      </c>
      <c r="M120" s="18" t="str">
        <f>IF(ISERROR(
IF(L120="","",VLOOKUP(L120,'Cad de Cargos'!$C$7:$D$207,2,0))),"",IF(L120="","",VLOOKUP(L120,'Cad de Cargos'!$C$7:$D$207,2,0)))</f>
        <v/>
      </c>
      <c r="N120" s="28" t="str">
        <f t="shared" ca="1" si="10"/>
        <v/>
      </c>
      <c r="O120" s="32" t="str">
        <f t="shared" ca="1" si="17"/>
        <v/>
      </c>
      <c r="P120" s="32" t="str">
        <f>IF(ISERROR(
IF(W120="","",IF(AND(W120&lt;='Cad Iniciais'!$D$6,Y120&gt;'Cad Iniciais'!$D$6),1,0))),"",IF(W120="","",IF(AND(W120&lt;='Cad Iniciais'!$D$6,Y120&gt;'Cad Iniciais'!$D$6),1,0)))</f>
        <v/>
      </c>
      <c r="Q120" s="32" t="str">
        <f>IF(ISERROR(
IF(W120="","",IF(AND(W120&lt;=('Cad Iniciais'!$D$6-1),Y120&gt;'Cad Iniciais'!$D$6-1),1,0))),"",IF(W120="","",IF(W120="","",IF(AND(W120&lt;=('Cad Iniciais'!$D$6-1),Y120&gt;'Cad Iniciais'!$D$6-1),1,0))))</f>
        <v/>
      </c>
      <c r="R120" s="26" t="str">
        <f t="shared" ca="1" si="11"/>
        <v/>
      </c>
      <c r="S120" s="26" t="str">
        <f t="shared" ca="1" si="12"/>
        <v/>
      </c>
      <c r="T120" s="26" t="str">
        <f t="shared" ca="1" si="18"/>
        <v/>
      </c>
      <c r="U120" s="26" t="str">
        <f>IF(ISERROR(
IF(H120="","",IF(YEAR(H120)&lt;='Cad Iniciais'!$D$6,"SIM",""))),"",IF(H120="","",IF(YEAR(H120)&lt;='Cad Iniciais'!$D$6,"SIM","")))</f>
        <v/>
      </c>
      <c r="V120" s="26" t="str">
        <f ca="1">IF(ISERROR(
IF(H120="","",IF(AND(YEAR(H120)='Cad Iniciais'!$D$6,I120="Ativo",TODAY()-H120&gt;90),"SIM",IF(AND(YEAR(H120)='Cad Iniciais'!$D$6,I120-H120&gt;90),"SIM","")))),"",IF(H120="","",IF(AND(YEAR(H120)='Cad Iniciais'!$D$6,I120="Ativo",TODAY()-H120&gt;90),"SIM",IF(AND(YEAR(H120)='Cad Iniciais'!$D$6,I120-H120&gt;90),"SIM",""))))</f>
        <v/>
      </c>
      <c r="W120" s="31" t="str">
        <f t="shared" si="13"/>
        <v/>
      </c>
      <c r="X120" s="31" t="str">
        <f t="shared" si="14"/>
        <v/>
      </c>
      <c r="Y120" s="31" t="str">
        <f t="shared" si="15"/>
        <v/>
      </c>
      <c r="Z120" s="31" t="str">
        <f t="shared" si="16"/>
        <v/>
      </c>
      <c r="AA120" s="26" t="str">
        <f>IF(ISERROR(
IF(W120="","",IF(AND(W120&lt;='Cad Iniciais'!$D$6,Y120&gt;'Cad Iniciais'!$D$6),1,0))),"",IF(W120="","",IF(AND(W120&lt;='Cad Iniciais'!$D$6,Y120&gt;'Cad Iniciais'!$D$6),1,0)))</f>
        <v/>
      </c>
      <c r="AB120" s="26" t="str">
        <f>IF(ISERROR(
IF(W120="","",IF(AND(W120&lt;=('Cad Iniciais'!$D$6-1),Y120&gt;'Cad Iniciais'!$D$6-1),1,0))),"",IF(W120="","",IF(W120="","",IF(AND(W120&lt;=('Cad Iniciais'!$D$6-1),Y120&gt;'Cad Iniciais'!$D$6-1),1,0))))</f>
        <v/>
      </c>
      <c r="AC120" s="33" t="str">
        <f>IF(ISERROR(
IF(I120="Ativo","",VLOOKUP(C120,Demissões!$C$6:$E$206,3,0))),"",IF(I120="Ativo","",VLOOKUP(C120,Demissões!$C$6:$E$206,3,0)))</f>
        <v/>
      </c>
      <c r="AG120" s="18" t="str">
        <f>IF(ISERROR(
IF('Cad de Cargos'!C128="","",'Cad de Cargos'!C128)),"",IF('Cad de Cargos'!C128="","",'Cad de Cargos'!C128))</f>
        <v/>
      </c>
      <c r="AI120" s="29"/>
      <c r="AJ120" s="116" t="str">
        <f>IF(C120="","",COUNTIF(Absenteismo!$D$6:$D$1005,'Cad de Funcionários'!C120))</f>
        <v/>
      </c>
      <c r="AK120" s="116" t="str">
        <f>IF($C120="","",COUNTIFS(Absenteismo!$D$6:$D$1005,'Cad de Funcionários'!$C120,Absenteismo!$E$6:$E$1005,"Sim"))</f>
        <v/>
      </c>
      <c r="AL120" s="116" t="str">
        <f>IF($C120="","",COUNTIFS(Absenteismo!$D$6:$D$1005,'Cad de Funcionários'!$C120,Absenteismo!$E$6:$E$1005,"Não"))</f>
        <v/>
      </c>
      <c r="AM120" s="116" t="str">
        <f>IF($C120="","",COUNTIFS(Absenteismo!$D$6:$D$1005,'Cad de Funcionários'!$C120,Absenteismo!$E$6:$E$1005,"Sim",Absenteismo!$F$6:$F$1005,"Sim"))</f>
        <v/>
      </c>
      <c r="AN120" s="116" t="str">
        <f>IF($C120="","",COUNTIFS(Absenteismo!$D$6:$D$1005,'Cad de Funcionários'!$C120,Absenteismo!$E$6:$E$1005,"Sim",Absenteismo!$F$6:$F$1005,"Não"))</f>
        <v/>
      </c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26"/>
    </row>
    <row r="121" spans="1:52" s="18" customFormat="1" ht="15" x14ac:dyDescent="0.25">
      <c r="A121" s="91"/>
      <c r="C121" s="47"/>
      <c r="D121" s="47"/>
      <c r="E121" s="47"/>
      <c r="F121" s="47"/>
      <c r="G121" s="47"/>
      <c r="H121" s="57"/>
      <c r="I121" s="57" t="s">
        <v>184</v>
      </c>
      <c r="J121" s="114" t="str">
        <f t="shared" si="19"/>
        <v/>
      </c>
      <c r="L121" s="18" t="str">
        <f>IF(ISERROR(
IF(G121="","",VLOOKUP(C121,Promoções!$C$6:$F$2006,4,0))),G121,IF(G121="","",VLOOKUP(C121,Promoções!$C$6:$F$2006,4,0)))</f>
        <v/>
      </c>
      <c r="M121" s="18" t="str">
        <f>IF(ISERROR(
IF(L121="","",VLOOKUP(L121,'Cad de Cargos'!$C$7:$D$207,2,0))),"",IF(L121="","",VLOOKUP(L121,'Cad de Cargos'!$C$7:$D$207,2,0)))</f>
        <v/>
      </c>
      <c r="N121" s="28" t="str">
        <f t="shared" ca="1" si="10"/>
        <v/>
      </c>
      <c r="O121" s="32" t="str">
        <f t="shared" ca="1" si="17"/>
        <v/>
      </c>
      <c r="P121" s="32" t="str">
        <f>IF(ISERROR(
IF(W121="","",IF(AND(W121&lt;='Cad Iniciais'!$D$6,Y121&gt;'Cad Iniciais'!$D$6),1,0))),"",IF(W121="","",IF(AND(W121&lt;='Cad Iniciais'!$D$6,Y121&gt;'Cad Iniciais'!$D$6),1,0)))</f>
        <v/>
      </c>
      <c r="Q121" s="32" t="str">
        <f>IF(ISERROR(
IF(W121="","",IF(AND(W121&lt;=('Cad Iniciais'!$D$6-1),Y121&gt;'Cad Iniciais'!$D$6-1),1,0))),"",IF(W121="","",IF(W121="","",IF(AND(W121&lt;=('Cad Iniciais'!$D$6-1),Y121&gt;'Cad Iniciais'!$D$6-1),1,0))))</f>
        <v/>
      </c>
      <c r="R121" s="26" t="str">
        <f t="shared" ca="1" si="11"/>
        <v/>
      </c>
      <c r="S121" s="26" t="str">
        <f t="shared" ca="1" si="12"/>
        <v/>
      </c>
      <c r="T121" s="26" t="str">
        <f t="shared" ca="1" si="18"/>
        <v/>
      </c>
      <c r="U121" s="26" t="str">
        <f>IF(ISERROR(
IF(H121="","",IF(YEAR(H121)&lt;='Cad Iniciais'!$D$6,"SIM",""))),"",IF(H121="","",IF(YEAR(H121)&lt;='Cad Iniciais'!$D$6,"SIM","")))</f>
        <v/>
      </c>
      <c r="V121" s="26" t="str">
        <f ca="1">IF(ISERROR(
IF(H121="","",IF(AND(YEAR(H121)='Cad Iniciais'!$D$6,I121="Ativo",TODAY()-H121&gt;90),"SIM",IF(AND(YEAR(H121)='Cad Iniciais'!$D$6,I121-H121&gt;90),"SIM","")))),"",IF(H121="","",IF(AND(YEAR(H121)='Cad Iniciais'!$D$6,I121="Ativo",TODAY()-H121&gt;90),"SIM",IF(AND(YEAR(H121)='Cad Iniciais'!$D$6,I121-H121&gt;90),"SIM",""))))</f>
        <v/>
      </c>
      <c r="W121" s="31" t="str">
        <f t="shared" si="13"/>
        <v/>
      </c>
      <c r="X121" s="31" t="str">
        <f t="shared" si="14"/>
        <v/>
      </c>
      <c r="Y121" s="31" t="str">
        <f t="shared" si="15"/>
        <v/>
      </c>
      <c r="Z121" s="31" t="str">
        <f t="shared" si="16"/>
        <v/>
      </c>
      <c r="AA121" s="26" t="str">
        <f>IF(ISERROR(
IF(W121="","",IF(AND(W121&lt;='Cad Iniciais'!$D$6,Y121&gt;'Cad Iniciais'!$D$6),1,0))),"",IF(W121="","",IF(AND(W121&lt;='Cad Iniciais'!$D$6,Y121&gt;'Cad Iniciais'!$D$6),1,0)))</f>
        <v/>
      </c>
      <c r="AB121" s="26" t="str">
        <f>IF(ISERROR(
IF(W121="","",IF(AND(W121&lt;=('Cad Iniciais'!$D$6-1),Y121&gt;'Cad Iniciais'!$D$6-1),1,0))),"",IF(W121="","",IF(W121="","",IF(AND(W121&lt;=('Cad Iniciais'!$D$6-1),Y121&gt;'Cad Iniciais'!$D$6-1),1,0))))</f>
        <v/>
      </c>
      <c r="AC121" s="33" t="str">
        <f>IF(ISERROR(
IF(I121="Ativo","",VLOOKUP(C121,Demissões!$C$6:$E$206,3,0))),"",IF(I121="Ativo","",VLOOKUP(C121,Demissões!$C$6:$E$206,3,0)))</f>
        <v/>
      </c>
      <c r="AG121" s="18" t="str">
        <f>IF(ISERROR(
IF('Cad de Cargos'!C129="","",'Cad de Cargos'!C129)),"",IF('Cad de Cargos'!C129="","",'Cad de Cargos'!C129))</f>
        <v/>
      </c>
      <c r="AI121" s="29"/>
      <c r="AJ121" s="116" t="str">
        <f>IF(C121="","",COUNTIF(Absenteismo!$D$6:$D$1005,'Cad de Funcionários'!C121))</f>
        <v/>
      </c>
      <c r="AK121" s="116" t="str">
        <f>IF($C121="","",COUNTIFS(Absenteismo!$D$6:$D$1005,'Cad de Funcionários'!$C121,Absenteismo!$E$6:$E$1005,"Sim"))</f>
        <v/>
      </c>
      <c r="AL121" s="116" t="str">
        <f>IF($C121="","",COUNTIFS(Absenteismo!$D$6:$D$1005,'Cad de Funcionários'!$C121,Absenteismo!$E$6:$E$1005,"Não"))</f>
        <v/>
      </c>
      <c r="AM121" s="116" t="str">
        <f>IF($C121="","",COUNTIFS(Absenteismo!$D$6:$D$1005,'Cad de Funcionários'!$C121,Absenteismo!$E$6:$E$1005,"Sim",Absenteismo!$F$6:$F$1005,"Sim"))</f>
        <v/>
      </c>
      <c r="AN121" s="116" t="str">
        <f>IF($C121="","",COUNTIFS(Absenteismo!$D$6:$D$1005,'Cad de Funcionários'!$C121,Absenteismo!$E$6:$E$1005,"Sim",Absenteismo!$F$6:$F$1005,"Não"))</f>
        <v/>
      </c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26"/>
    </row>
    <row r="122" spans="1:52" s="18" customFormat="1" ht="15" x14ac:dyDescent="0.25">
      <c r="A122" s="91"/>
      <c r="C122" s="47"/>
      <c r="D122" s="47"/>
      <c r="E122" s="47"/>
      <c r="F122" s="47"/>
      <c r="G122" s="47"/>
      <c r="H122" s="57"/>
      <c r="I122" s="57" t="s">
        <v>184</v>
      </c>
      <c r="J122" s="114" t="str">
        <f t="shared" si="19"/>
        <v/>
      </c>
      <c r="L122" s="18" t="str">
        <f>IF(ISERROR(
IF(G122="","",VLOOKUP(C122,Promoções!$C$6:$F$2006,4,0))),G122,IF(G122="","",VLOOKUP(C122,Promoções!$C$6:$F$2006,4,0)))</f>
        <v/>
      </c>
      <c r="M122" s="18" t="str">
        <f>IF(ISERROR(
IF(L122="","",VLOOKUP(L122,'Cad de Cargos'!$C$7:$D$207,2,0))),"",IF(L122="","",VLOOKUP(L122,'Cad de Cargos'!$C$7:$D$207,2,0)))</f>
        <v/>
      </c>
      <c r="N122" s="28" t="str">
        <f t="shared" ca="1" si="10"/>
        <v/>
      </c>
      <c r="O122" s="32" t="str">
        <f t="shared" ca="1" si="17"/>
        <v/>
      </c>
      <c r="P122" s="32" t="str">
        <f>IF(ISERROR(
IF(W122="","",IF(AND(W122&lt;='Cad Iniciais'!$D$6,Y122&gt;'Cad Iniciais'!$D$6),1,0))),"",IF(W122="","",IF(AND(W122&lt;='Cad Iniciais'!$D$6,Y122&gt;'Cad Iniciais'!$D$6),1,0)))</f>
        <v/>
      </c>
      <c r="Q122" s="32" t="str">
        <f>IF(ISERROR(
IF(W122="","",IF(AND(W122&lt;=('Cad Iniciais'!$D$6-1),Y122&gt;'Cad Iniciais'!$D$6-1),1,0))),"",IF(W122="","",IF(W122="","",IF(AND(W122&lt;=('Cad Iniciais'!$D$6-1),Y122&gt;'Cad Iniciais'!$D$6-1),1,0))))</f>
        <v/>
      </c>
      <c r="R122" s="26" t="str">
        <f t="shared" ca="1" si="11"/>
        <v/>
      </c>
      <c r="S122" s="26" t="str">
        <f t="shared" ca="1" si="12"/>
        <v/>
      </c>
      <c r="T122" s="26" t="str">
        <f t="shared" ca="1" si="18"/>
        <v/>
      </c>
      <c r="U122" s="26" t="str">
        <f>IF(ISERROR(
IF(H122="","",IF(YEAR(H122)&lt;='Cad Iniciais'!$D$6,"SIM",""))),"",IF(H122="","",IF(YEAR(H122)&lt;='Cad Iniciais'!$D$6,"SIM","")))</f>
        <v/>
      </c>
      <c r="V122" s="26" t="str">
        <f ca="1">IF(ISERROR(
IF(H122="","",IF(AND(YEAR(H122)='Cad Iniciais'!$D$6,I122="Ativo",TODAY()-H122&gt;90),"SIM",IF(AND(YEAR(H122)='Cad Iniciais'!$D$6,I122-H122&gt;90),"SIM","")))),"",IF(H122="","",IF(AND(YEAR(H122)='Cad Iniciais'!$D$6,I122="Ativo",TODAY()-H122&gt;90),"SIM",IF(AND(YEAR(H122)='Cad Iniciais'!$D$6,I122-H122&gt;90),"SIM",""))))</f>
        <v/>
      </c>
      <c r="W122" s="31" t="str">
        <f t="shared" si="13"/>
        <v/>
      </c>
      <c r="X122" s="31" t="str">
        <f t="shared" si="14"/>
        <v/>
      </c>
      <c r="Y122" s="31" t="str">
        <f t="shared" si="15"/>
        <v/>
      </c>
      <c r="Z122" s="31" t="str">
        <f t="shared" si="16"/>
        <v/>
      </c>
      <c r="AA122" s="26" t="str">
        <f>IF(ISERROR(
IF(W122="","",IF(AND(W122&lt;='Cad Iniciais'!$D$6,Y122&gt;'Cad Iniciais'!$D$6),1,0))),"",IF(W122="","",IF(AND(W122&lt;='Cad Iniciais'!$D$6,Y122&gt;'Cad Iniciais'!$D$6),1,0)))</f>
        <v/>
      </c>
      <c r="AB122" s="26" t="str">
        <f>IF(ISERROR(
IF(W122="","",IF(AND(W122&lt;=('Cad Iniciais'!$D$6-1),Y122&gt;'Cad Iniciais'!$D$6-1),1,0))),"",IF(W122="","",IF(W122="","",IF(AND(W122&lt;=('Cad Iniciais'!$D$6-1),Y122&gt;'Cad Iniciais'!$D$6-1),1,0))))</f>
        <v/>
      </c>
      <c r="AC122" s="33" t="str">
        <f>IF(ISERROR(
IF(I122="Ativo","",VLOOKUP(C122,Demissões!$C$6:$E$206,3,0))),"",IF(I122="Ativo","",VLOOKUP(C122,Demissões!$C$6:$E$206,3,0)))</f>
        <v/>
      </c>
      <c r="AG122" s="18" t="str">
        <f>IF(ISERROR(
IF('Cad de Cargos'!C130="","",'Cad de Cargos'!C130)),"",IF('Cad de Cargos'!C130="","",'Cad de Cargos'!C130))</f>
        <v/>
      </c>
      <c r="AI122" s="29"/>
      <c r="AJ122" s="116" t="str">
        <f>IF(C122="","",COUNTIF(Absenteismo!$D$6:$D$1005,'Cad de Funcionários'!C122))</f>
        <v/>
      </c>
      <c r="AK122" s="116" t="str">
        <f>IF($C122="","",COUNTIFS(Absenteismo!$D$6:$D$1005,'Cad de Funcionários'!$C122,Absenteismo!$E$6:$E$1005,"Sim"))</f>
        <v/>
      </c>
      <c r="AL122" s="116" t="str">
        <f>IF($C122="","",COUNTIFS(Absenteismo!$D$6:$D$1005,'Cad de Funcionários'!$C122,Absenteismo!$E$6:$E$1005,"Não"))</f>
        <v/>
      </c>
      <c r="AM122" s="116" t="str">
        <f>IF($C122="","",COUNTIFS(Absenteismo!$D$6:$D$1005,'Cad de Funcionários'!$C122,Absenteismo!$E$6:$E$1005,"Sim",Absenteismo!$F$6:$F$1005,"Sim"))</f>
        <v/>
      </c>
      <c r="AN122" s="116" t="str">
        <f>IF($C122="","",COUNTIFS(Absenteismo!$D$6:$D$1005,'Cad de Funcionários'!$C122,Absenteismo!$E$6:$E$1005,"Sim",Absenteismo!$F$6:$F$1005,"Não"))</f>
        <v/>
      </c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26"/>
    </row>
    <row r="123" spans="1:52" s="18" customFormat="1" ht="15" x14ac:dyDescent="0.25">
      <c r="A123" s="91"/>
      <c r="C123" s="47"/>
      <c r="D123" s="47"/>
      <c r="E123" s="47"/>
      <c r="F123" s="47"/>
      <c r="G123" s="47"/>
      <c r="H123" s="57"/>
      <c r="I123" s="57" t="s">
        <v>184</v>
      </c>
      <c r="J123" s="114" t="str">
        <f t="shared" si="19"/>
        <v/>
      </c>
      <c r="L123" s="18" t="str">
        <f>IF(ISERROR(
IF(G123="","",VLOOKUP(C123,Promoções!$C$6:$F$2006,4,0))),G123,IF(G123="","",VLOOKUP(C123,Promoções!$C$6:$F$2006,4,0)))</f>
        <v/>
      </c>
      <c r="M123" s="18" t="str">
        <f>IF(ISERROR(
IF(L123="","",VLOOKUP(L123,'Cad de Cargos'!$C$7:$D$207,2,0))),"",IF(L123="","",VLOOKUP(L123,'Cad de Cargos'!$C$7:$D$207,2,0)))</f>
        <v/>
      </c>
      <c r="N123" s="28" t="str">
        <f t="shared" ca="1" si="10"/>
        <v/>
      </c>
      <c r="O123" s="32" t="str">
        <f t="shared" ca="1" si="17"/>
        <v/>
      </c>
      <c r="P123" s="32" t="str">
        <f>IF(ISERROR(
IF(W123="","",IF(AND(W123&lt;='Cad Iniciais'!$D$6,Y123&gt;'Cad Iniciais'!$D$6),1,0))),"",IF(W123="","",IF(AND(W123&lt;='Cad Iniciais'!$D$6,Y123&gt;'Cad Iniciais'!$D$6),1,0)))</f>
        <v/>
      </c>
      <c r="Q123" s="32" t="str">
        <f>IF(ISERROR(
IF(W123="","",IF(AND(W123&lt;=('Cad Iniciais'!$D$6-1),Y123&gt;'Cad Iniciais'!$D$6-1),1,0))),"",IF(W123="","",IF(W123="","",IF(AND(W123&lt;=('Cad Iniciais'!$D$6-1),Y123&gt;'Cad Iniciais'!$D$6-1),1,0))))</f>
        <v/>
      </c>
      <c r="R123" s="26" t="str">
        <f t="shared" ca="1" si="11"/>
        <v/>
      </c>
      <c r="S123" s="26" t="str">
        <f t="shared" ca="1" si="12"/>
        <v/>
      </c>
      <c r="T123" s="26" t="str">
        <f t="shared" ca="1" si="18"/>
        <v/>
      </c>
      <c r="U123" s="26" t="str">
        <f>IF(ISERROR(
IF(H123="","",IF(YEAR(H123)&lt;='Cad Iniciais'!$D$6,"SIM",""))),"",IF(H123="","",IF(YEAR(H123)&lt;='Cad Iniciais'!$D$6,"SIM","")))</f>
        <v/>
      </c>
      <c r="V123" s="26" t="str">
        <f ca="1">IF(ISERROR(
IF(H123="","",IF(AND(YEAR(H123)='Cad Iniciais'!$D$6,I123="Ativo",TODAY()-H123&gt;90),"SIM",IF(AND(YEAR(H123)='Cad Iniciais'!$D$6,I123-H123&gt;90),"SIM","")))),"",IF(H123="","",IF(AND(YEAR(H123)='Cad Iniciais'!$D$6,I123="Ativo",TODAY()-H123&gt;90),"SIM",IF(AND(YEAR(H123)='Cad Iniciais'!$D$6,I123-H123&gt;90),"SIM",""))))</f>
        <v/>
      </c>
      <c r="W123" s="31" t="str">
        <f t="shared" si="13"/>
        <v/>
      </c>
      <c r="X123" s="31" t="str">
        <f t="shared" si="14"/>
        <v/>
      </c>
      <c r="Y123" s="31" t="str">
        <f t="shared" si="15"/>
        <v/>
      </c>
      <c r="Z123" s="31" t="str">
        <f t="shared" si="16"/>
        <v/>
      </c>
      <c r="AA123" s="26" t="str">
        <f>IF(ISERROR(
IF(W123="","",IF(AND(W123&lt;='Cad Iniciais'!$D$6,Y123&gt;'Cad Iniciais'!$D$6),1,0))),"",IF(W123="","",IF(AND(W123&lt;='Cad Iniciais'!$D$6,Y123&gt;'Cad Iniciais'!$D$6),1,0)))</f>
        <v/>
      </c>
      <c r="AB123" s="26" t="str">
        <f>IF(ISERROR(
IF(W123="","",IF(AND(W123&lt;=('Cad Iniciais'!$D$6-1),Y123&gt;'Cad Iniciais'!$D$6-1),1,0))),"",IF(W123="","",IF(W123="","",IF(AND(W123&lt;=('Cad Iniciais'!$D$6-1),Y123&gt;'Cad Iniciais'!$D$6-1),1,0))))</f>
        <v/>
      </c>
      <c r="AC123" s="33" t="str">
        <f>IF(ISERROR(
IF(I123="Ativo","",VLOOKUP(C123,Demissões!$C$6:$E$206,3,0))),"",IF(I123="Ativo","",VLOOKUP(C123,Demissões!$C$6:$E$206,3,0)))</f>
        <v/>
      </c>
      <c r="AG123" s="18" t="str">
        <f>IF(ISERROR(
IF('Cad de Cargos'!C131="","",'Cad de Cargos'!C131)),"",IF('Cad de Cargos'!C131="","",'Cad de Cargos'!C131))</f>
        <v/>
      </c>
      <c r="AI123" s="29"/>
      <c r="AJ123" s="116" t="str">
        <f>IF(C123="","",COUNTIF(Absenteismo!$D$6:$D$1005,'Cad de Funcionários'!C123))</f>
        <v/>
      </c>
      <c r="AK123" s="116" t="str">
        <f>IF($C123="","",COUNTIFS(Absenteismo!$D$6:$D$1005,'Cad de Funcionários'!$C123,Absenteismo!$E$6:$E$1005,"Sim"))</f>
        <v/>
      </c>
      <c r="AL123" s="116" t="str">
        <f>IF($C123="","",COUNTIFS(Absenteismo!$D$6:$D$1005,'Cad de Funcionários'!$C123,Absenteismo!$E$6:$E$1005,"Não"))</f>
        <v/>
      </c>
      <c r="AM123" s="116" t="str">
        <f>IF($C123="","",COUNTIFS(Absenteismo!$D$6:$D$1005,'Cad de Funcionários'!$C123,Absenteismo!$E$6:$E$1005,"Sim",Absenteismo!$F$6:$F$1005,"Sim"))</f>
        <v/>
      </c>
      <c r="AN123" s="116" t="str">
        <f>IF($C123="","",COUNTIFS(Absenteismo!$D$6:$D$1005,'Cad de Funcionários'!$C123,Absenteismo!$E$6:$E$1005,"Sim",Absenteismo!$F$6:$F$1005,"Não"))</f>
        <v/>
      </c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26"/>
    </row>
    <row r="124" spans="1:52" s="18" customFormat="1" ht="15" x14ac:dyDescent="0.25">
      <c r="A124" s="91"/>
      <c r="C124" s="47"/>
      <c r="D124" s="47"/>
      <c r="E124" s="47"/>
      <c r="F124" s="47"/>
      <c r="G124" s="47"/>
      <c r="H124" s="57"/>
      <c r="I124" s="57" t="s">
        <v>184</v>
      </c>
      <c r="J124" s="114" t="str">
        <f t="shared" si="19"/>
        <v/>
      </c>
      <c r="L124" s="18" t="str">
        <f>IF(ISERROR(
IF(G124="","",VLOOKUP(C124,Promoções!$C$6:$F$2006,4,0))),G124,IF(G124="","",VLOOKUP(C124,Promoções!$C$6:$F$2006,4,0)))</f>
        <v/>
      </c>
      <c r="M124" s="18" t="str">
        <f>IF(ISERROR(
IF(L124="","",VLOOKUP(L124,'Cad de Cargos'!$C$7:$D$207,2,0))),"",IF(L124="","",VLOOKUP(L124,'Cad de Cargos'!$C$7:$D$207,2,0)))</f>
        <v/>
      </c>
      <c r="N124" s="28" t="str">
        <f t="shared" ca="1" si="10"/>
        <v/>
      </c>
      <c r="O124" s="32" t="str">
        <f t="shared" ca="1" si="17"/>
        <v/>
      </c>
      <c r="P124" s="32" t="str">
        <f>IF(ISERROR(
IF(W124="","",IF(AND(W124&lt;='Cad Iniciais'!$D$6,Y124&gt;'Cad Iniciais'!$D$6),1,0))),"",IF(W124="","",IF(AND(W124&lt;='Cad Iniciais'!$D$6,Y124&gt;'Cad Iniciais'!$D$6),1,0)))</f>
        <v/>
      </c>
      <c r="Q124" s="32" t="str">
        <f>IF(ISERROR(
IF(W124="","",IF(AND(W124&lt;=('Cad Iniciais'!$D$6-1),Y124&gt;'Cad Iniciais'!$D$6-1),1,0))),"",IF(W124="","",IF(W124="","",IF(AND(W124&lt;=('Cad Iniciais'!$D$6-1),Y124&gt;'Cad Iniciais'!$D$6-1),1,0))))</f>
        <v/>
      </c>
      <c r="R124" s="26" t="str">
        <f t="shared" ca="1" si="11"/>
        <v/>
      </c>
      <c r="S124" s="26" t="str">
        <f t="shared" ca="1" si="12"/>
        <v/>
      </c>
      <c r="T124" s="26" t="str">
        <f t="shared" ca="1" si="18"/>
        <v/>
      </c>
      <c r="U124" s="26" t="str">
        <f>IF(ISERROR(
IF(H124="","",IF(YEAR(H124)&lt;='Cad Iniciais'!$D$6,"SIM",""))),"",IF(H124="","",IF(YEAR(H124)&lt;='Cad Iniciais'!$D$6,"SIM","")))</f>
        <v/>
      </c>
      <c r="V124" s="26" t="str">
        <f ca="1">IF(ISERROR(
IF(H124="","",IF(AND(YEAR(H124)='Cad Iniciais'!$D$6,I124="Ativo",TODAY()-H124&gt;90),"SIM",IF(AND(YEAR(H124)='Cad Iniciais'!$D$6,I124-H124&gt;90),"SIM","")))),"",IF(H124="","",IF(AND(YEAR(H124)='Cad Iniciais'!$D$6,I124="Ativo",TODAY()-H124&gt;90),"SIM",IF(AND(YEAR(H124)='Cad Iniciais'!$D$6,I124-H124&gt;90),"SIM",""))))</f>
        <v/>
      </c>
      <c r="W124" s="31" t="str">
        <f t="shared" si="13"/>
        <v/>
      </c>
      <c r="X124" s="31" t="str">
        <f t="shared" si="14"/>
        <v/>
      </c>
      <c r="Y124" s="31" t="str">
        <f t="shared" si="15"/>
        <v/>
      </c>
      <c r="Z124" s="31" t="str">
        <f t="shared" si="16"/>
        <v/>
      </c>
      <c r="AA124" s="26" t="str">
        <f>IF(ISERROR(
IF(W124="","",IF(AND(W124&lt;='Cad Iniciais'!$D$6,Y124&gt;'Cad Iniciais'!$D$6),1,0))),"",IF(W124="","",IF(AND(W124&lt;='Cad Iniciais'!$D$6,Y124&gt;'Cad Iniciais'!$D$6),1,0)))</f>
        <v/>
      </c>
      <c r="AB124" s="26" t="str">
        <f>IF(ISERROR(
IF(W124="","",IF(AND(W124&lt;=('Cad Iniciais'!$D$6-1),Y124&gt;'Cad Iniciais'!$D$6-1),1,0))),"",IF(W124="","",IF(W124="","",IF(AND(W124&lt;=('Cad Iniciais'!$D$6-1),Y124&gt;'Cad Iniciais'!$D$6-1),1,0))))</f>
        <v/>
      </c>
      <c r="AC124" s="33" t="str">
        <f>IF(ISERROR(
IF(I124="Ativo","",VLOOKUP(C124,Demissões!$C$6:$E$206,3,0))),"",IF(I124="Ativo","",VLOOKUP(C124,Demissões!$C$6:$E$206,3,0)))</f>
        <v/>
      </c>
      <c r="AG124" s="18" t="str">
        <f>IF(ISERROR(
IF('Cad de Cargos'!C132="","",'Cad de Cargos'!C132)),"",IF('Cad de Cargos'!C132="","",'Cad de Cargos'!C132))</f>
        <v/>
      </c>
      <c r="AI124" s="29"/>
      <c r="AJ124" s="116" t="str">
        <f>IF(C124="","",COUNTIF(Absenteismo!$D$6:$D$1005,'Cad de Funcionários'!C124))</f>
        <v/>
      </c>
      <c r="AK124" s="116" t="str">
        <f>IF($C124="","",COUNTIFS(Absenteismo!$D$6:$D$1005,'Cad de Funcionários'!$C124,Absenteismo!$E$6:$E$1005,"Sim"))</f>
        <v/>
      </c>
      <c r="AL124" s="116" t="str">
        <f>IF($C124="","",COUNTIFS(Absenteismo!$D$6:$D$1005,'Cad de Funcionários'!$C124,Absenteismo!$E$6:$E$1005,"Não"))</f>
        <v/>
      </c>
      <c r="AM124" s="116" t="str">
        <f>IF($C124="","",COUNTIFS(Absenteismo!$D$6:$D$1005,'Cad de Funcionários'!$C124,Absenteismo!$E$6:$E$1005,"Sim",Absenteismo!$F$6:$F$1005,"Sim"))</f>
        <v/>
      </c>
      <c r="AN124" s="116" t="str">
        <f>IF($C124="","",COUNTIFS(Absenteismo!$D$6:$D$1005,'Cad de Funcionários'!$C124,Absenteismo!$E$6:$E$1005,"Sim",Absenteismo!$F$6:$F$1005,"Não"))</f>
        <v/>
      </c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26"/>
    </row>
    <row r="125" spans="1:52" s="18" customFormat="1" ht="15" x14ac:dyDescent="0.25">
      <c r="A125" s="91"/>
      <c r="C125" s="47"/>
      <c r="D125" s="47"/>
      <c r="E125" s="47"/>
      <c r="F125" s="47"/>
      <c r="G125" s="47"/>
      <c r="H125" s="57"/>
      <c r="I125" s="57" t="s">
        <v>184</v>
      </c>
      <c r="J125" s="114" t="str">
        <f t="shared" si="19"/>
        <v/>
      </c>
      <c r="L125" s="18" t="str">
        <f>IF(ISERROR(
IF(G125="","",VLOOKUP(C125,Promoções!$C$6:$F$2006,4,0))),G125,IF(G125="","",VLOOKUP(C125,Promoções!$C$6:$F$2006,4,0)))</f>
        <v/>
      </c>
      <c r="M125" s="18" t="str">
        <f>IF(ISERROR(
IF(L125="","",VLOOKUP(L125,'Cad de Cargos'!$C$7:$D$207,2,0))),"",IF(L125="","",VLOOKUP(L125,'Cad de Cargos'!$C$7:$D$207,2,0)))</f>
        <v/>
      </c>
      <c r="N125" s="28" t="str">
        <f t="shared" ca="1" si="10"/>
        <v/>
      </c>
      <c r="O125" s="32" t="str">
        <f t="shared" ca="1" si="17"/>
        <v/>
      </c>
      <c r="P125" s="32" t="str">
        <f>IF(ISERROR(
IF(W125="","",IF(AND(W125&lt;='Cad Iniciais'!$D$6,Y125&gt;'Cad Iniciais'!$D$6),1,0))),"",IF(W125="","",IF(AND(W125&lt;='Cad Iniciais'!$D$6,Y125&gt;'Cad Iniciais'!$D$6),1,0)))</f>
        <v/>
      </c>
      <c r="Q125" s="32" t="str">
        <f>IF(ISERROR(
IF(W125="","",IF(AND(W125&lt;=('Cad Iniciais'!$D$6-1),Y125&gt;'Cad Iniciais'!$D$6-1),1,0))),"",IF(W125="","",IF(W125="","",IF(AND(W125&lt;=('Cad Iniciais'!$D$6-1),Y125&gt;'Cad Iniciais'!$D$6-1),1,0))))</f>
        <v/>
      </c>
      <c r="R125" s="26" t="str">
        <f t="shared" ca="1" si="11"/>
        <v/>
      </c>
      <c r="S125" s="26" t="str">
        <f t="shared" ca="1" si="12"/>
        <v/>
      </c>
      <c r="T125" s="26" t="str">
        <f t="shared" ca="1" si="18"/>
        <v/>
      </c>
      <c r="U125" s="26" t="str">
        <f>IF(ISERROR(
IF(H125="","",IF(YEAR(H125)&lt;='Cad Iniciais'!$D$6,"SIM",""))),"",IF(H125="","",IF(YEAR(H125)&lt;='Cad Iniciais'!$D$6,"SIM","")))</f>
        <v/>
      </c>
      <c r="V125" s="26" t="str">
        <f ca="1">IF(ISERROR(
IF(H125="","",IF(AND(YEAR(H125)='Cad Iniciais'!$D$6,I125="Ativo",TODAY()-H125&gt;90),"SIM",IF(AND(YEAR(H125)='Cad Iniciais'!$D$6,I125-H125&gt;90),"SIM","")))),"",IF(H125="","",IF(AND(YEAR(H125)='Cad Iniciais'!$D$6,I125="Ativo",TODAY()-H125&gt;90),"SIM",IF(AND(YEAR(H125)='Cad Iniciais'!$D$6,I125-H125&gt;90),"SIM",""))))</f>
        <v/>
      </c>
      <c r="W125" s="31" t="str">
        <f t="shared" si="13"/>
        <v/>
      </c>
      <c r="X125" s="31" t="str">
        <f t="shared" si="14"/>
        <v/>
      </c>
      <c r="Y125" s="31" t="str">
        <f t="shared" si="15"/>
        <v/>
      </c>
      <c r="Z125" s="31" t="str">
        <f t="shared" si="16"/>
        <v/>
      </c>
      <c r="AA125" s="26" t="str">
        <f>IF(ISERROR(
IF(W125="","",IF(AND(W125&lt;='Cad Iniciais'!$D$6,Y125&gt;'Cad Iniciais'!$D$6),1,0))),"",IF(W125="","",IF(AND(W125&lt;='Cad Iniciais'!$D$6,Y125&gt;'Cad Iniciais'!$D$6),1,0)))</f>
        <v/>
      </c>
      <c r="AB125" s="26" t="str">
        <f>IF(ISERROR(
IF(W125="","",IF(AND(W125&lt;=('Cad Iniciais'!$D$6-1),Y125&gt;'Cad Iniciais'!$D$6-1),1,0))),"",IF(W125="","",IF(W125="","",IF(AND(W125&lt;=('Cad Iniciais'!$D$6-1),Y125&gt;'Cad Iniciais'!$D$6-1),1,0))))</f>
        <v/>
      </c>
      <c r="AC125" s="33" t="str">
        <f>IF(ISERROR(
IF(I125="Ativo","",VLOOKUP(C125,Demissões!$C$6:$E$206,3,0))),"",IF(I125="Ativo","",VLOOKUP(C125,Demissões!$C$6:$E$206,3,0)))</f>
        <v/>
      </c>
      <c r="AG125" s="18" t="str">
        <f>IF(ISERROR(
IF('Cad de Cargos'!C133="","",'Cad de Cargos'!C133)),"",IF('Cad de Cargos'!C133="","",'Cad de Cargos'!C133))</f>
        <v/>
      </c>
      <c r="AI125" s="29"/>
      <c r="AJ125" s="116" t="str">
        <f>IF(C125="","",COUNTIF(Absenteismo!$D$6:$D$1005,'Cad de Funcionários'!C125))</f>
        <v/>
      </c>
      <c r="AK125" s="116" t="str">
        <f>IF($C125="","",COUNTIFS(Absenteismo!$D$6:$D$1005,'Cad de Funcionários'!$C125,Absenteismo!$E$6:$E$1005,"Sim"))</f>
        <v/>
      </c>
      <c r="AL125" s="116" t="str">
        <f>IF($C125="","",COUNTIFS(Absenteismo!$D$6:$D$1005,'Cad de Funcionários'!$C125,Absenteismo!$E$6:$E$1005,"Não"))</f>
        <v/>
      </c>
      <c r="AM125" s="116" t="str">
        <f>IF($C125="","",COUNTIFS(Absenteismo!$D$6:$D$1005,'Cad de Funcionários'!$C125,Absenteismo!$E$6:$E$1005,"Sim",Absenteismo!$F$6:$F$1005,"Sim"))</f>
        <v/>
      </c>
      <c r="AN125" s="116" t="str">
        <f>IF($C125="","",COUNTIFS(Absenteismo!$D$6:$D$1005,'Cad de Funcionários'!$C125,Absenteismo!$E$6:$E$1005,"Sim",Absenteismo!$F$6:$F$1005,"Não"))</f>
        <v/>
      </c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26"/>
    </row>
    <row r="126" spans="1:52" s="18" customFormat="1" ht="15" x14ac:dyDescent="0.25">
      <c r="A126" s="91"/>
      <c r="C126" s="47"/>
      <c r="D126" s="47"/>
      <c r="E126" s="47"/>
      <c r="F126" s="47"/>
      <c r="G126" s="47"/>
      <c r="H126" s="57"/>
      <c r="I126" s="57" t="s">
        <v>184</v>
      </c>
      <c r="J126" s="114" t="str">
        <f t="shared" si="19"/>
        <v/>
      </c>
      <c r="L126" s="18" t="str">
        <f>IF(ISERROR(
IF(G126="","",VLOOKUP(C126,Promoções!$C$6:$F$2006,4,0))),G126,IF(G126="","",VLOOKUP(C126,Promoções!$C$6:$F$2006,4,0)))</f>
        <v/>
      </c>
      <c r="M126" s="18" t="str">
        <f>IF(ISERROR(
IF(L126="","",VLOOKUP(L126,'Cad de Cargos'!$C$7:$D$207,2,0))),"",IF(L126="","",VLOOKUP(L126,'Cad de Cargos'!$C$7:$D$207,2,0)))</f>
        <v/>
      </c>
      <c r="N126" s="28" t="str">
        <f t="shared" ca="1" si="10"/>
        <v/>
      </c>
      <c r="O126" s="32" t="str">
        <f t="shared" ca="1" si="17"/>
        <v/>
      </c>
      <c r="P126" s="32" t="str">
        <f>IF(ISERROR(
IF(W126="","",IF(AND(W126&lt;='Cad Iniciais'!$D$6,Y126&gt;'Cad Iniciais'!$D$6),1,0))),"",IF(W126="","",IF(AND(W126&lt;='Cad Iniciais'!$D$6,Y126&gt;'Cad Iniciais'!$D$6),1,0)))</f>
        <v/>
      </c>
      <c r="Q126" s="32" t="str">
        <f>IF(ISERROR(
IF(W126="","",IF(AND(W126&lt;=('Cad Iniciais'!$D$6-1),Y126&gt;'Cad Iniciais'!$D$6-1),1,0))),"",IF(W126="","",IF(W126="","",IF(AND(W126&lt;=('Cad Iniciais'!$D$6-1),Y126&gt;'Cad Iniciais'!$D$6-1),1,0))))</f>
        <v/>
      </c>
      <c r="R126" s="26" t="str">
        <f t="shared" ca="1" si="11"/>
        <v/>
      </c>
      <c r="S126" s="26" t="str">
        <f t="shared" ca="1" si="12"/>
        <v/>
      </c>
      <c r="T126" s="26" t="str">
        <f t="shared" ca="1" si="18"/>
        <v/>
      </c>
      <c r="U126" s="26" t="str">
        <f>IF(ISERROR(
IF(H126="","",IF(YEAR(H126)&lt;='Cad Iniciais'!$D$6,"SIM",""))),"",IF(H126="","",IF(YEAR(H126)&lt;='Cad Iniciais'!$D$6,"SIM","")))</f>
        <v/>
      </c>
      <c r="V126" s="26" t="str">
        <f ca="1">IF(ISERROR(
IF(H126="","",IF(AND(YEAR(H126)='Cad Iniciais'!$D$6,I126="Ativo",TODAY()-H126&gt;90),"SIM",IF(AND(YEAR(H126)='Cad Iniciais'!$D$6,I126-H126&gt;90),"SIM","")))),"",IF(H126="","",IF(AND(YEAR(H126)='Cad Iniciais'!$D$6,I126="Ativo",TODAY()-H126&gt;90),"SIM",IF(AND(YEAR(H126)='Cad Iniciais'!$D$6,I126-H126&gt;90),"SIM",""))))</f>
        <v/>
      </c>
      <c r="W126" s="31" t="str">
        <f t="shared" si="13"/>
        <v/>
      </c>
      <c r="X126" s="31" t="str">
        <f t="shared" si="14"/>
        <v/>
      </c>
      <c r="Y126" s="31" t="str">
        <f t="shared" si="15"/>
        <v/>
      </c>
      <c r="Z126" s="31" t="str">
        <f t="shared" si="16"/>
        <v/>
      </c>
      <c r="AA126" s="26" t="str">
        <f>IF(ISERROR(
IF(W126="","",IF(AND(W126&lt;='Cad Iniciais'!$D$6,Y126&gt;'Cad Iniciais'!$D$6),1,0))),"",IF(W126="","",IF(AND(W126&lt;='Cad Iniciais'!$D$6,Y126&gt;'Cad Iniciais'!$D$6),1,0)))</f>
        <v/>
      </c>
      <c r="AB126" s="26" t="str">
        <f>IF(ISERROR(
IF(W126="","",IF(AND(W126&lt;=('Cad Iniciais'!$D$6-1),Y126&gt;'Cad Iniciais'!$D$6-1),1,0))),"",IF(W126="","",IF(W126="","",IF(AND(W126&lt;=('Cad Iniciais'!$D$6-1),Y126&gt;'Cad Iniciais'!$D$6-1),1,0))))</f>
        <v/>
      </c>
      <c r="AC126" s="33" t="str">
        <f>IF(ISERROR(
IF(I126="Ativo","",VLOOKUP(C126,Demissões!$C$6:$E$206,3,0))),"",IF(I126="Ativo","",VLOOKUP(C126,Demissões!$C$6:$E$206,3,0)))</f>
        <v/>
      </c>
      <c r="AG126" s="18" t="str">
        <f>IF(ISERROR(
IF('Cad de Cargos'!C134="","",'Cad de Cargos'!C134)),"",IF('Cad de Cargos'!C134="","",'Cad de Cargos'!C134))</f>
        <v/>
      </c>
      <c r="AI126" s="29"/>
      <c r="AJ126" s="116" t="str">
        <f>IF(C126="","",COUNTIF(Absenteismo!$D$6:$D$1005,'Cad de Funcionários'!C126))</f>
        <v/>
      </c>
      <c r="AK126" s="116" t="str">
        <f>IF($C126="","",COUNTIFS(Absenteismo!$D$6:$D$1005,'Cad de Funcionários'!$C126,Absenteismo!$E$6:$E$1005,"Sim"))</f>
        <v/>
      </c>
      <c r="AL126" s="116" t="str">
        <f>IF($C126="","",COUNTIFS(Absenteismo!$D$6:$D$1005,'Cad de Funcionários'!$C126,Absenteismo!$E$6:$E$1005,"Não"))</f>
        <v/>
      </c>
      <c r="AM126" s="116" t="str">
        <f>IF($C126="","",COUNTIFS(Absenteismo!$D$6:$D$1005,'Cad de Funcionários'!$C126,Absenteismo!$E$6:$E$1005,"Sim",Absenteismo!$F$6:$F$1005,"Sim"))</f>
        <v/>
      </c>
      <c r="AN126" s="116" t="str">
        <f>IF($C126="","",COUNTIFS(Absenteismo!$D$6:$D$1005,'Cad de Funcionários'!$C126,Absenteismo!$E$6:$E$1005,"Sim",Absenteismo!$F$6:$F$1005,"Não"))</f>
        <v/>
      </c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26"/>
    </row>
    <row r="127" spans="1:52" s="18" customFormat="1" ht="15" x14ac:dyDescent="0.25">
      <c r="A127" s="91"/>
      <c r="C127" s="47"/>
      <c r="D127" s="47"/>
      <c r="E127" s="47"/>
      <c r="F127" s="47"/>
      <c r="G127" s="47"/>
      <c r="H127" s="57"/>
      <c r="I127" s="57" t="s">
        <v>184</v>
      </c>
      <c r="J127" s="114" t="str">
        <f t="shared" si="19"/>
        <v/>
      </c>
      <c r="L127" s="18" t="str">
        <f>IF(ISERROR(
IF(G127="","",VLOOKUP(C127,Promoções!$C$6:$F$2006,4,0))),G127,IF(G127="","",VLOOKUP(C127,Promoções!$C$6:$F$2006,4,0)))</f>
        <v/>
      </c>
      <c r="M127" s="18" t="str">
        <f>IF(ISERROR(
IF(L127="","",VLOOKUP(L127,'Cad de Cargos'!$C$7:$D$207,2,0))),"",IF(L127="","",VLOOKUP(L127,'Cad de Cargos'!$C$7:$D$207,2,0)))</f>
        <v/>
      </c>
      <c r="N127" s="28" t="str">
        <f t="shared" ca="1" si="10"/>
        <v/>
      </c>
      <c r="O127" s="32" t="str">
        <f t="shared" ca="1" si="17"/>
        <v/>
      </c>
      <c r="P127" s="32" t="str">
        <f>IF(ISERROR(
IF(W127="","",IF(AND(W127&lt;='Cad Iniciais'!$D$6,Y127&gt;'Cad Iniciais'!$D$6),1,0))),"",IF(W127="","",IF(AND(W127&lt;='Cad Iniciais'!$D$6,Y127&gt;'Cad Iniciais'!$D$6),1,0)))</f>
        <v/>
      </c>
      <c r="Q127" s="32" t="str">
        <f>IF(ISERROR(
IF(W127="","",IF(AND(W127&lt;=('Cad Iniciais'!$D$6-1),Y127&gt;'Cad Iniciais'!$D$6-1),1,0))),"",IF(W127="","",IF(W127="","",IF(AND(W127&lt;=('Cad Iniciais'!$D$6-1),Y127&gt;'Cad Iniciais'!$D$6-1),1,0))))</f>
        <v/>
      </c>
      <c r="R127" s="26" t="str">
        <f t="shared" ca="1" si="11"/>
        <v/>
      </c>
      <c r="S127" s="26" t="str">
        <f t="shared" ca="1" si="12"/>
        <v/>
      </c>
      <c r="T127" s="26" t="str">
        <f t="shared" ca="1" si="18"/>
        <v/>
      </c>
      <c r="U127" s="26" t="str">
        <f>IF(ISERROR(
IF(H127="","",IF(YEAR(H127)&lt;='Cad Iniciais'!$D$6,"SIM",""))),"",IF(H127="","",IF(YEAR(H127)&lt;='Cad Iniciais'!$D$6,"SIM","")))</f>
        <v/>
      </c>
      <c r="V127" s="26" t="str">
        <f ca="1">IF(ISERROR(
IF(H127="","",IF(AND(YEAR(H127)='Cad Iniciais'!$D$6,I127="Ativo",TODAY()-H127&gt;90),"SIM",IF(AND(YEAR(H127)='Cad Iniciais'!$D$6,I127-H127&gt;90),"SIM","")))),"",IF(H127="","",IF(AND(YEAR(H127)='Cad Iniciais'!$D$6,I127="Ativo",TODAY()-H127&gt;90),"SIM",IF(AND(YEAR(H127)='Cad Iniciais'!$D$6,I127-H127&gt;90),"SIM",""))))</f>
        <v/>
      </c>
      <c r="W127" s="31" t="str">
        <f t="shared" si="13"/>
        <v/>
      </c>
      <c r="X127" s="31" t="str">
        <f t="shared" si="14"/>
        <v/>
      </c>
      <c r="Y127" s="31" t="str">
        <f t="shared" si="15"/>
        <v/>
      </c>
      <c r="Z127" s="31" t="str">
        <f t="shared" si="16"/>
        <v/>
      </c>
      <c r="AA127" s="26" t="str">
        <f>IF(ISERROR(
IF(W127="","",IF(AND(W127&lt;='Cad Iniciais'!$D$6,Y127&gt;'Cad Iniciais'!$D$6),1,0))),"",IF(W127="","",IF(AND(W127&lt;='Cad Iniciais'!$D$6,Y127&gt;'Cad Iniciais'!$D$6),1,0)))</f>
        <v/>
      </c>
      <c r="AB127" s="26" t="str">
        <f>IF(ISERROR(
IF(W127="","",IF(AND(W127&lt;=('Cad Iniciais'!$D$6-1),Y127&gt;'Cad Iniciais'!$D$6-1),1,0))),"",IF(W127="","",IF(W127="","",IF(AND(W127&lt;=('Cad Iniciais'!$D$6-1),Y127&gt;'Cad Iniciais'!$D$6-1),1,0))))</f>
        <v/>
      </c>
      <c r="AC127" s="33" t="str">
        <f>IF(ISERROR(
IF(I127="Ativo","",VLOOKUP(C127,Demissões!$C$6:$E$206,3,0))),"",IF(I127="Ativo","",VLOOKUP(C127,Demissões!$C$6:$E$206,3,0)))</f>
        <v/>
      </c>
      <c r="AG127" s="18" t="str">
        <f>IF(ISERROR(
IF('Cad de Cargos'!C135="","",'Cad de Cargos'!C135)),"",IF('Cad de Cargos'!C135="","",'Cad de Cargos'!C135))</f>
        <v/>
      </c>
      <c r="AI127" s="29"/>
      <c r="AJ127" s="116" t="str">
        <f>IF(C127="","",COUNTIF(Absenteismo!$D$6:$D$1005,'Cad de Funcionários'!C127))</f>
        <v/>
      </c>
      <c r="AK127" s="116" t="str">
        <f>IF($C127="","",COUNTIFS(Absenteismo!$D$6:$D$1005,'Cad de Funcionários'!$C127,Absenteismo!$E$6:$E$1005,"Sim"))</f>
        <v/>
      </c>
      <c r="AL127" s="116" t="str">
        <f>IF($C127="","",COUNTIFS(Absenteismo!$D$6:$D$1005,'Cad de Funcionários'!$C127,Absenteismo!$E$6:$E$1005,"Não"))</f>
        <v/>
      </c>
      <c r="AM127" s="116" t="str">
        <f>IF($C127="","",COUNTIFS(Absenteismo!$D$6:$D$1005,'Cad de Funcionários'!$C127,Absenteismo!$E$6:$E$1005,"Sim",Absenteismo!$F$6:$F$1005,"Sim"))</f>
        <v/>
      </c>
      <c r="AN127" s="116" t="str">
        <f>IF($C127="","",COUNTIFS(Absenteismo!$D$6:$D$1005,'Cad de Funcionários'!$C127,Absenteismo!$E$6:$E$1005,"Sim",Absenteismo!$F$6:$F$1005,"Não"))</f>
        <v/>
      </c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26"/>
    </row>
    <row r="128" spans="1:52" s="18" customFormat="1" ht="15" x14ac:dyDescent="0.25">
      <c r="A128" s="91"/>
      <c r="C128" s="47"/>
      <c r="D128" s="47"/>
      <c r="E128" s="47"/>
      <c r="F128" s="47"/>
      <c r="G128" s="47"/>
      <c r="H128" s="57"/>
      <c r="I128" s="57" t="s">
        <v>184</v>
      </c>
      <c r="J128" s="114" t="str">
        <f t="shared" si="19"/>
        <v/>
      </c>
      <c r="L128" s="18" t="str">
        <f>IF(ISERROR(
IF(G128="","",VLOOKUP(C128,Promoções!$C$6:$F$2006,4,0))),G128,IF(G128="","",VLOOKUP(C128,Promoções!$C$6:$F$2006,4,0)))</f>
        <v/>
      </c>
      <c r="M128" s="18" t="str">
        <f>IF(ISERROR(
IF(L128="","",VLOOKUP(L128,'Cad de Cargos'!$C$7:$D$207,2,0))),"",IF(L128="","",VLOOKUP(L128,'Cad de Cargos'!$C$7:$D$207,2,0)))</f>
        <v/>
      </c>
      <c r="N128" s="28" t="str">
        <f t="shared" ca="1" si="10"/>
        <v/>
      </c>
      <c r="O128" s="32" t="str">
        <f t="shared" ca="1" si="17"/>
        <v/>
      </c>
      <c r="P128" s="32" t="str">
        <f>IF(ISERROR(
IF(W128="","",IF(AND(W128&lt;='Cad Iniciais'!$D$6,Y128&gt;'Cad Iniciais'!$D$6),1,0))),"",IF(W128="","",IF(AND(W128&lt;='Cad Iniciais'!$D$6,Y128&gt;'Cad Iniciais'!$D$6),1,0)))</f>
        <v/>
      </c>
      <c r="Q128" s="32" t="str">
        <f>IF(ISERROR(
IF(W128="","",IF(AND(W128&lt;=('Cad Iniciais'!$D$6-1),Y128&gt;'Cad Iniciais'!$D$6-1),1,0))),"",IF(W128="","",IF(W128="","",IF(AND(W128&lt;=('Cad Iniciais'!$D$6-1),Y128&gt;'Cad Iniciais'!$D$6-1),1,0))))</f>
        <v/>
      </c>
      <c r="R128" s="26" t="str">
        <f t="shared" ca="1" si="11"/>
        <v/>
      </c>
      <c r="S128" s="26" t="str">
        <f t="shared" ca="1" si="12"/>
        <v/>
      </c>
      <c r="T128" s="26" t="str">
        <f t="shared" ca="1" si="18"/>
        <v/>
      </c>
      <c r="U128" s="26" t="str">
        <f>IF(ISERROR(
IF(H128="","",IF(YEAR(H128)&lt;='Cad Iniciais'!$D$6,"SIM",""))),"",IF(H128="","",IF(YEAR(H128)&lt;='Cad Iniciais'!$D$6,"SIM","")))</f>
        <v/>
      </c>
      <c r="V128" s="26" t="str">
        <f ca="1">IF(ISERROR(
IF(H128="","",IF(AND(YEAR(H128)='Cad Iniciais'!$D$6,I128="Ativo",TODAY()-H128&gt;90),"SIM",IF(AND(YEAR(H128)='Cad Iniciais'!$D$6,I128-H128&gt;90),"SIM","")))),"",IF(H128="","",IF(AND(YEAR(H128)='Cad Iniciais'!$D$6,I128="Ativo",TODAY()-H128&gt;90),"SIM",IF(AND(YEAR(H128)='Cad Iniciais'!$D$6,I128-H128&gt;90),"SIM",""))))</f>
        <v/>
      </c>
      <c r="W128" s="31" t="str">
        <f t="shared" si="13"/>
        <v/>
      </c>
      <c r="X128" s="31" t="str">
        <f t="shared" si="14"/>
        <v/>
      </c>
      <c r="Y128" s="31" t="str">
        <f t="shared" si="15"/>
        <v/>
      </c>
      <c r="Z128" s="31" t="str">
        <f t="shared" si="16"/>
        <v/>
      </c>
      <c r="AA128" s="26" t="str">
        <f>IF(ISERROR(
IF(W128="","",IF(AND(W128&lt;='Cad Iniciais'!$D$6,Y128&gt;'Cad Iniciais'!$D$6),1,0))),"",IF(W128="","",IF(AND(W128&lt;='Cad Iniciais'!$D$6,Y128&gt;'Cad Iniciais'!$D$6),1,0)))</f>
        <v/>
      </c>
      <c r="AB128" s="26" t="str">
        <f>IF(ISERROR(
IF(W128="","",IF(AND(W128&lt;=('Cad Iniciais'!$D$6-1),Y128&gt;'Cad Iniciais'!$D$6-1),1,0))),"",IF(W128="","",IF(W128="","",IF(AND(W128&lt;=('Cad Iniciais'!$D$6-1),Y128&gt;'Cad Iniciais'!$D$6-1),1,0))))</f>
        <v/>
      </c>
      <c r="AC128" s="33" t="str">
        <f>IF(ISERROR(
IF(I128="Ativo","",VLOOKUP(C128,Demissões!$C$6:$E$206,3,0))),"",IF(I128="Ativo","",VLOOKUP(C128,Demissões!$C$6:$E$206,3,0)))</f>
        <v/>
      </c>
      <c r="AG128" s="18" t="str">
        <f>IF(ISERROR(
IF('Cad de Cargos'!C136="","",'Cad de Cargos'!C136)),"",IF('Cad de Cargos'!C136="","",'Cad de Cargos'!C136))</f>
        <v/>
      </c>
      <c r="AI128" s="29"/>
      <c r="AJ128" s="116" t="str">
        <f>IF(C128="","",COUNTIF(Absenteismo!$D$6:$D$1005,'Cad de Funcionários'!C128))</f>
        <v/>
      </c>
      <c r="AK128" s="116" t="str">
        <f>IF($C128="","",COUNTIFS(Absenteismo!$D$6:$D$1005,'Cad de Funcionários'!$C128,Absenteismo!$E$6:$E$1005,"Sim"))</f>
        <v/>
      </c>
      <c r="AL128" s="116" t="str">
        <f>IF($C128="","",COUNTIFS(Absenteismo!$D$6:$D$1005,'Cad de Funcionários'!$C128,Absenteismo!$E$6:$E$1005,"Não"))</f>
        <v/>
      </c>
      <c r="AM128" s="116" t="str">
        <f>IF($C128="","",COUNTIFS(Absenteismo!$D$6:$D$1005,'Cad de Funcionários'!$C128,Absenteismo!$E$6:$E$1005,"Sim",Absenteismo!$F$6:$F$1005,"Sim"))</f>
        <v/>
      </c>
      <c r="AN128" s="116" t="str">
        <f>IF($C128="","",COUNTIFS(Absenteismo!$D$6:$D$1005,'Cad de Funcionários'!$C128,Absenteismo!$E$6:$E$1005,"Sim",Absenteismo!$F$6:$F$1005,"Não"))</f>
        <v/>
      </c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26"/>
    </row>
    <row r="129" spans="1:52" s="18" customFormat="1" ht="15" x14ac:dyDescent="0.25">
      <c r="A129" s="91"/>
      <c r="C129" s="47"/>
      <c r="D129" s="47"/>
      <c r="E129" s="47"/>
      <c r="F129" s="47"/>
      <c r="G129" s="47"/>
      <c r="H129" s="57"/>
      <c r="I129" s="57" t="s">
        <v>184</v>
      </c>
      <c r="J129" s="114" t="str">
        <f t="shared" si="19"/>
        <v/>
      </c>
      <c r="L129" s="18" t="str">
        <f>IF(ISERROR(
IF(G129="","",VLOOKUP(C129,Promoções!$C$6:$F$2006,4,0))),G129,IF(G129="","",VLOOKUP(C129,Promoções!$C$6:$F$2006,4,0)))</f>
        <v/>
      </c>
      <c r="M129" s="18" t="str">
        <f>IF(ISERROR(
IF(L129="","",VLOOKUP(L129,'Cad de Cargos'!$C$7:$D$207,2,0))),"",IF(L129="","",VLOOKUP(L129,'Cad de Cargos'!$C$7:$D$207,2,0)))</f>
        <v/>
      </c>
      <c r="N129" s="28" t="str">
        <f t="shared" ca="1" si="10"/>
        <v/>
      </c>
      <c r="O129" s="32" t="str">
        <f t="shared" ca="1" si="17"/>
        <v/>
      </c>
      <c r="P129" s="32" t="str">
        <f>IF(ISERROR(
IF(W129="","",IF(AND(W129&lt;='Cad Iniciais'!$D$6,Y129&gt;'Cad Iniciais'!$D$6),1,0))),"",IF(W129="","",IF(AND(W129&lt;='Cad Iniciais'!$D$6,Y129&gt;'Cad Iniciais'!$D$6),1,0)))</f>
        <v/>
      </c>
      <c r="Q129" s="32" t="str">
        <f>IF(ISERROR(
IF(W129="","",IF(AND(W129&lt;=('Cad Iniciais'!$D$6-1),Y129&gt;'Cad Iniciais'!$D$6-1),1,0))),"",IF(W129="","",IF(W129="","",IF(AND(W129&lt;=('Cad Iniciais'!$D$6-1),Y129&gt;'Cad Iniciais'!$D$6-1),1,0))))</f>
        <v/>
      </c>
      <c r="R129" s="26" t="str">
        <f t="shared" ca="1" si="11"/>
        <v/>
      </c>
      <c r="S129" s="26" t="str">
        <f t="shared" ca="1" si="12"/>
        <v/>
      </c>
      <c r="T129" s="26" t="str">
        <f t="shared" ca="1" si="18"/>
        <v/>
      </c>
      <c r="U129" s="26" t="str">
        <f>IF(ISERROR(
IF(H129="","",IF(YEAR(H129)&lt;='Cad Iniciais'!$D$6,"SIM",""))),"",IF(H129="","",IF(YEAR(H129)&lt;='Cad Iniciais'!$D$6,"SIM","")))</f>
        <v/>
      </c>
      <c r="V129" s="26" t="str">
        <f ca="1">IF(ISERROR(
IF(H129="","",IF(AND(YEAR(H129)='Cad Iniciais'!$D$6,I129="Ativo",TODAY()-H129&gt;90),"SIM",IF(AND(YEAR(H129)='Cad Iniciais'!$D$6,I129-H129&gt;90),"SIM","")))),"",IF(H129="","",IF(AND(YEAR(H129)='Cad Iniciais'!$D$6,I129="Ativo",TODAY()-H129&gt;90),"SIM",IF(AND(YEAR(H129)='Cad Iniciais'!$D$6,I129-H129&gt;90),"SIM",""))))</f>
        <v/>
      </c>
      <c r="W129" s="31" t="str">
        <f t="shared" si="13"/>
        <v/>
      </c>
      <c r="X129" s="31" t="str">
        <f t="shared" si="14"/>
        <v/>
      </c>
      <c r="Y129" s="31" t="str">
        <f t="shared" si="15"/>
        <v/>
      </c>
      <c r="Z129" s="31" t="str">
        <f t="shared" si="16"/>
        <v/>
      </c>
      <c r="AA129" s="26" t="str">
        <f>IF(ISERROR(
IF(W129="","",IF(AND(W129&lt;='Cad Iniciais'!$D$6,Y129&gt;'Cad Iniciais'!$D$6),1,0))),"",IF(W129="","",IF(AND(W129&lt;='Cad Iniciais'!$D$6,Y129&gt;'Cad Iniciais'!$D$6),1,0)))</f>
        <v/>
      </c>
      <c r="AB129" s="26" t="str">
        <f>IF(ISERROR(
IF(W129="","",IF(AND(W129&lt;=('Cad Iniciais'!$D$6-1),Y129&gt;'Cad Iniciais'!$D$6-1),1,0))),"",IF(W129="","",IF(W129="","",IF(AND(W129&lt;=('Cad Iniciais'!$D$6-1),Y129&gt;'Cad Iniciais'!$D$6-1),1,0))))</f>
        <v/>
      </c>
      <c r="AC129" s="33" t="str">
        <f>IF(ISERROR(
IF(I129="Ativo","",VLOOKUP(C129,Demissões!$C$6:$E$206,3,0))),"",IF(I129="Ativo","",VLOOKUP(C129,Demissões!$C$6:$E$206,3,0)))</f>
        <v/>
      </c>
      <c r="AG129" s="18" t="str">
        <f>IF(ISERROR(
IF('Cad de Cargos'!C137="","",'Cad de Cargos'!C137)),"",IF('Cad de Cargos'!C137="","",'Cad de Cargos'!C137))</f>
        <v/>
      </c>
      <c r="AI129" s="29"/>
      <c r="AJ129" s="116" t="str">
        <f>IF(C129="","",COUNTIF(Absenteismo!$D$6:$D$1005,'Cad de Funcionários'!C129))</f>
        <v/>
      </c>
      <c r="AK129" s="116" t="str">
        <f>IF($C129="","",COUNTIFS(Absenteismo!$D$6:$D$1005,'Cad de Funcionários'!$C129,Absenteismo!$E$6:$E$1005,"Sim"))</f>
        <v/>
      </c>
      <c r="AL129" s="116" t="str">
        <f>IF($C129="","",COUNTIFS(Absenteismo!$D$6:$D$1005,'Cad de Funcionários'!$C129,Absenteismo!$E$6:$E$1005,"Não"))</f>
        <v/>
      </c>
      <c r="AM129" s="116" t="str">
        <f>IF($C129="","",COUNTIFS(Absenteismo!$D$6:$D$1005,'Cad de Funcionários'!$C129,Absenteismo!$E$6:$E$1005,"Sim",Absenteismo!$F$6:$F$1005,"Sim"))</f>
        <v/>
      </c>
      <c r="AN129" s="116" t="str">
        <f>IF($C129="","",COUNTIFS(Absenteismo!$D$6:$D$1005,'Cad de Funcionários'!$C129,Absenteismo!$E$6:$E$1005,"Sim",Absenteismo!$F$6:$F$1005,"Não"))</f>
        <v/>
      </c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26"/>
    </row>
    <row r="130" spans="1:52" s="18" customFormat="1" ht="15" x14ac:dyDescent="0.25">
      <c r="A130" s="91"/>
      <c r="C130" s="47"/>
      <c r="D130" s="47"/>
      <c r="E130" s="47"/>
      <c r="F130" s="47"/>
      <c r="G130" s="47"/>
      <c r="H130" s="57"/>
      <c r="I130" s="57" t="s">
        <v>184</v>
      </c>
      <c r="J130" s="114" t="str">
        <f t="shared" si="19"/>
        <v/>
      </c>
      <c r="L130" s="18" t="str">
        <f>IF(ISERROR(
IF(G130="","",VLOOKUP(C130,Promoções!$C$6:$F$2006,4,0))),G130,IF(G130="","",VLOOKUP(C130,Promoções!$C$6:$F$2006,4,0)))</f>
        <v/>
      </c>
      <c r="M130" s="18" t="str">
        <f>IF(ISERROR(
IF(L130="","",VLOOKUP(L130,'Cad de Cargos'!$C$7:$D$207,2,0))),"",IF(L130="","",VLOOKUP(L130,'Cad de Cargos'!$C$7:$D$207,2,0)))</f>
        <v/>
      </c>
      <c r="N130" s="28" t="str">
        <f t="shared" ca="1" si="10"/>
        <v/>
      </c>
      <c r="O130" s="32" t="str">
        <f t="shared" ca="1" si="17"/>
        <v/>
      </c>
      <c r="P130" s="32" t="str">
        <f>IF(ISERROR(
IF(W130="","",IF(AND(W130&lt;='Cad Iniciais'!$D$6,Y130&gt;'Cad Iniciais'!$D$6),1,0))),"",IF(W130="","",IF(AND(W130&lt;='Cad Iniciais'!$D$6,Y130&gt;'Cad Iniciais'!$D$6),1,0)))</f>
        <v/>
      </c>
      <c r="Q130" s="32" t="str">
        <f>IF(ISERROR(
IF(W130="","",IF(AND(W130&lt;=('Cad Iniciais'!$D$6-1),Y130&gt;'Cad Iniciais'!$D$6-1),1,0))),"",IF(W130="","",IF(W130="","",IF(AND(W130&lt;=('Cad Iniciais'!$D$6-1),Y130&gt;'Cad Iniciais'!$D$6-1),1,0))))</f>
        <v/>
      </c>
      <c r="R130" s="26" t="str">
        <f t="shared" ca="1" si="11"/>
        <v/>
      </c>
      <c r="S130" s="26" t="str">
        <f t="shared" ca="1" si="12"/>
        <v/>
      </c>
      <c r="T130" s="26" t="str">
        <f t="shared" ca="1" si="18"/>
        <v/>
      </c>
      <c r="U130" s="26" t="str">
        <f>IF(ISERROR(
IF(H130="","",IF(YEAR(H130)&lt;='Cad Iniciais'!$D$6,"SIM",""))),"",IF(H130="","",IF(YEAR(H130)&lt;='Cad Iniciais'!$D$6,"SIM","")))</f>
        <v/>
      </c>
      <c r="V130" s="26" t="str">
        <f ca="1">IF(ISERROR(
IF(H130="","",IF(AND(YEAR(H130)='Cad Iniciais'!$D$6,I130="Ativo",TODAY()-H130&gt;90),"SIM",IF(AND(YEAR(H130)='Cad Iniciais'!$D$6,I130-H130&gt;90),"SIM","")))),"",IF(H130="","",IF(AND(YEAR(H130)='Cad Iniciais'!$D$6,I130="Ativo",TODAY()-H130&gt;90),"SIM",IF(AND(YEAR(H130)='Cad Iniciais'!$D$6,I130-H130&gt;90),"SIM",""))))</f>
        <v/>
      </c>
      <c r="W130" s="31" t="str">
        <f t="shared" si="13"/>
        <v/>
      </c>
      <c r="X130" s="31" t="str">
        <f t="shared" si="14"/>
        <v/>
      </c>
      <c r="Y130" s="31" t="str">
        <f t="shared" si="15"/>
        <v/>
      </c>
      <c r="Z130" s="31" t="str">
        <f t="shared" si="16"/>
        <v/>
      </c>
      <c r="AA130" s="26" t="str">
        <f>IF(ISERROR(
IF(W130="","",IF(AND(W130&lt;='Cad Iniciais'!$D$6,Y130&gt;'Cad Iniciais'!$D$6),1,0))),"",IF(W130="","",IF(AND(W130&lt;='Cad Iniciais'!$D$6,Y130&gt;'Cad Iniciais'!$D$6),1,0)))</f>
        <v/>
      </c>
      <c r="AB130" s="26" t="str">
        <f>IF(ISERROR(
IF(W130="","",IF(AND(W130&lt;=('Cad Iniciais'!$D$6-1),Y130&gt;'Cad Iniciais'!$D$6-1),1,0))),"",IF(W130="","",IF(W130="","",IF(AND(W130&lt;=('Cad Iniciais'!$D$6-1),Y130&gt;'Cad Iniciais'!$D$6-1),1,0))))</f>
        <v/>
      </c>
      <c r="AC130" s="33" t="str">
        <f>IF(ISERROR(
IF(I130="Ativo","",VLOOKUP(C130,Demissões!$C$6:$E$206,3,0))),"",IF(I130="Ativo","",VLOOKUP(C130,Demissões!$C$6:$E$206,3,0)))</f>
        <v/>
      </c>
      <c r="AG130" s="18" t="str">
        <f>IF(ISERROR(
IF('Cad de Cargos'!C138="","",'Cad de Cargos'!C138)),"",IF('Cad de Cargos'!C138="","",'Cad de Cargos'!C138))</f>
        <v/>
      </c>
      <c r="AI130" s="29"/>
      <c r="AJ130" s="116" t="str">
        <f>IF(C130="","",COUNTIF(Absenteismo!$D$6:$D$1005,'Cad de Funcionários'!C130))</f>
        <v/>
      </c>
      <c r="AK130" s="116" t="str">
        <f>IF($C130="","",COUNTIFS(Absenteismo!$D$6:$D$1005,'Cad de Funcionários'!$C130,Absenteismo!$E$6:$E$1005,"Sim"))</f>
        <v/>
      </c>
      <c r="AL130" s="116" t="str">
        <f>IF($C130="","",COUNTIFS(Absenteismo!$D$6:$D$1005,'Cad de Funcionários'!$C130,Absenteismo!$E$6:$E$1005,"Não"))</f>
        <v/>
      </c>
      <c r="AM130" s="116" t="str">
        <f>IF($C130="","",COUNTIFS(Absenteismo!$D$6:$D$1005,'Cad de Funcionários'!$C130,Absenteismo!$E$6:$E$1005,"Sim",Absenteismo!$F$6:$F$1005,"Sim"))</f>
        <v/>
      </c>
      <c r="AN130" s="116" t="str">
        <f>IF($C130="","",COUNTIFS(Absenteismo!$D$6:$D$1005,'Cad de Funcionários'!$C130,Absenteismo!$E$6:$E$1005,"Sim",Absenteismo!$F$6:$F$1005,"Não"))</f>
        <v/>
      </c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26"/>
    </row>
    <row r="131" spans="1:52" s="18" customFormat="1" ht="15" x14ac:dyDescent="0.25">
      <c r="A131" s="91"/>
      <c r="C131" s="47"/>
      <c r="D131" s="47"/>
      <c r="E131" s="47"/>
      <c r="F131" s="47"/>
      <c r="G131" s="47"/>
      <c r="H131" s="57"/>
      <c r="I131" s="57" t="s">
        <v>184</v>
      </c>
      <c r="J131" s="114" t="str">
        <f t="shared" si="19"/>
        <v/>
      </c>
      <c r="L131" s="18" t="str">
        <f>IF(ISERROR(
IF(G131="","",VLOOKUP(C131,Promoções!$C$6:$F$2006,4,0))),G131,IF(G131="","",VLOOKUP(C131,Promoções!$C$6:$F$2006,4,0)))</f>
        <v/>
      </c>
      <c r="M131" s="18" t="str">
        <f>IF(ISERROR(
IF(L131="","",VLOOKUP(L131,'Cad de Cargos'!$C$7:$D$207,2,0))),"",IF(L131="","",VLOOKUP(L131,'Cad de Cargos'!$C$7:$D$207,2,0)))</f>
        <v/>
      </c>
      <c r="N131" s="28" t="str">
        <f t="shared" ca="1" si="10"/>
        <v/>
      </c>
      <c r="O131" s="32" t="str">
        <f t="shared" ca="1" si="17"/>
        <v/>
      </c>
      <c r="P131" s="32" t="str">
        <f>IF(ISERROR(
IF(W131="","",IF(AND(W131&lt;='Cad Iniciais'!$D$6,Y131&gt;'Cad Iniciais'!$D$6),1,0))),"",IF(W131="","",IF(AND(W131&lt;='Cad Iniciais'!$D$6,Y131&gt;'Cad Iniciais'!$D$6),1,0)))</f>
        <v/>
      </c>
      <c r="Q131" s="32" t="str">
        <f>IF(ISERROR(
IF(W131="","",IF(AND(W131&lt;=('Cad Iniciais'!$D$6-1),Y131&gt;'Cad Iniciais'!$D$6-1),1,0))),"",IF(W131="","",IF(W131="","",IF(AND(W131&lt;=('Cad Iniciais'!$D$6-1),Y131&gt;'Cad Iniciais'!$D$6-1),1,0))))</f>
        <v/>
      </c>
      <c r="R131" s="26" t="str">
        <f t="shared" ca="1" si="11"/>
        <v/>
      </c>
      <c r="S131" s="26" t="str">
        <f t="shared" ca="1" si="12"/>
        <v/>
      </c>
      <c r="T131" s="26" t="str">
        <f t="shared" ca="1" si="18"/>
        <v/>
      </c>
      <c r="U131" s="26" t="str">
        <f>IF(ISERROR(
IF(H131="","",IF(YEAR(H131)&lt;='Cad Iniciais'!$D$6,"SIM",""))),"",IF(H131="","",IF(YEAR(H131)&lt;='Cad Iniciais'!$D$6,"SIM","")))</f>
        <v/>
      </c>
      <c r="V131" s="26" t="str">
        <f ca="1">IF(ISERROR(
IF(H131="","",IF(AND(YEAR(H131)='Cad Iniciais'!$D$6,I131="Ativo",TODAY()-H131&gt;90),"SIM",IF(AND(YEAR(H131)='Cad Iniciais'!$D$6,I131-H131&gt;90),"SIM","")))),"",IF(H131="","",IF(AND(YEAR(H131)='Cad Iniciais'!$D$6,I131="Ativo",TODAY()-H131&gt;90),"SIM",IF(AND(YEAR(H131)='Cad Iniciais'!$D$6,I131-H131&gt;90),"SIM",""))))</f>
        <v/>
      </c>
      <c r="W131" s="31" t="str">
        <f t="shared" si="13"/>
        <v/>
      </c>
      <c r="X131" s="31" t="str">
        <f t="shared" si="14"/>
        <v/>
      </c>
      <c r="Y131" s="31" t="str">
        <f t="shared" si="15"/>
        <v/>
      </c>
      <c r="Z131" s="31" t="str">
        <f t="shared" si="16"/>
        <v/>
      </c>
      <c r="AA131" s="26" t="str">
        <f>IF(ISERROR(
IF(W131="","",IF(AND(W131&lt;='Cad Iniciais'!$D$6,Y131&gt;'Cad Iniciais'!$D$6),1,0))),"",IF(W131="","",IF(AND(W131&lt;='Cad Iniciais'!$D$6,Y131&gt;'Cad Iniciais'!$D$6),1,0)))</f>
        <v/>
      </c>
      <c r="AB131" s="26" t="str">
        <f>IF(ISERROR(
IF(W131="","",IF(AND(W131&lt;=('Cad Iniciais'!$D$6-1),Y131&gt;'Cad Iniciais'!$D$6-1),1,0))),"",IF(W131="","",IF(W131="","",IF(AND(W131&lt;=('Cad Iniciais'!$D$6-1),Y131&gt;'Cad Iniciais'!$D$6-1),1,0))))</f>
        <v/>
      </c>
      <c r="AC131" s="33" t="str">
        <f>IF(ISERROR(
IF(I131="Ativo","",VLOOKUP(C131,Demissões!$C$6:$E$206,3,0))),"",IF(I131="Ativo","",VLOOKUP(C131,Demissões!$C$6:$E$206,3,0)))</f>
        <v/>
      </c>
      <c r="AG131" s="18" t="str">
        <f>IF(ISERROR(
IF('Cad de Cargos'!C139="","",'Cad de Cargos'!C139)),"",IF('Cad de Cargos'!C139="","",'Cad de Cargos'!C139))</f>
        <v/>
      </c>
      <c r="AI131" s="29"/>
      <c r="AJ131" s="116" t="str">
        <f>IF(C131="","",COUNTIF(Absenteismo!$D$6:$D$1005,'Cad de Funcionários'!C131))</f>
        <v/>
      </c>
      <c r="AK131" s="116" t="str">
        <f>IF($C131="","",COUNTIFS(Absenteismo!$D$6:$D$1005,'Cad de Funcionários'!$C131,Absenteismo!$E$6:$E$1005,"Sim"))</f>
        <v/>
      </c>
      <c r="AL131" s="116" t="str">
        <f>IF($C131="","",COUNTIFS(Absenteismo!$D$6:$D$1005,'Cad de Funcionários'!$C131,Absenteismo!$E$6:$E$1005,"Não"))</f>
        <v/>
      </c>
      <c r="AM131" s="116" t="str">
        <f>IF($C131="","",COUNTIFS(Absenteismo!$D$6:$D$1005,'Cad de Funcionários'!$C131,Absenteismo!$E$6:$E$1005,"Sim",Absenteismo!$F$6:$F$1005,"Sim"))</f>
        <v/>
      </c>
      <c r="AN131" s="116" t="str">
        <f>IF($C131="","",COUNTIFS(Absenteismo!$D$6:$D$1005,'Cad de Funcionários'!$C131,Absenteismo!$E$6:$E$1005,"Sim",Absenteismo!$F$6:$F$1005,"Não"))</f>
        <v/>
      </c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26"/>
    </row>
    <row r="132" spans="1:52" s="18" customFormat="1" ht="15" x14ac:dyDescent="0.25">
      <c r="A132" s="91"/>
      <c r="C132" s="47"/>
      <c r="D132" s="47"/>
      <c r="E132" s="47"/>
      <c r="F132" s="47"/>
      <c r="G132" s="47"/>
      <c r="H132" s="57"/>
      <c r="I132" s="57" t="s">
        <v>184</v>
      </c>
      <c r="J132" s="114" t="str">
        <f t="shared" si="19"/>
        <v/>
      </c>
      <c r="L132" s="18" t="str">
        <f>IF(ISERROR(
IF(G132="","",VLOOKUP(C132,Promoções!$C$6:$F$2006,4,0))),G132,IF(G132="","",VLOOKUP(C132,Promoções!$C$6:$F$2006,4,0)))</f>
        <v/>
      </c>
      <c r="M132" s="18" t="str">
        <f>IF(ISERROR(
IF(L132="","",VLOOKUP(L132,'Cad de Cargos'!$C$7:$D$207,2,0))),"",IF(L132="","",VLOOKUP(L132,'Cad de Cargos'!$C$7:$D$207,2,0)))</f>
        <v/>
      </c>
      <c r="N132" s="28" t="str">
        <f t="shared" ca="1" si="10"/>
        <v/>
      </c>
      <c r="O132" s="32" t="str">
        <f t="shared" ca="1" si="17"/>
        <v/>
      </c>
      <c r="P132" s="32" t="str">
        <f>IF(ISERROR(
IF(W132="","",IF(AND(W132&lt;='Cad Iniciais'!$D$6,Y132&gt;'Cad Iniciais'!$D$6),1,0))),"",IF(W132="","",IF(AND(W132&lt;='Cad Iniciais'!$D$6,Y132&gt;'Cad Iniciais'!$D$6),1,0)))</f>
        <v/>
      </c>
      <c r="Q132" s="32" t="str">
        <f>IF(ISERROR(
IF(W132="","",IF(AND(W132&lt;=('Cad Iniciais'!$D$6-1),Y132&gt;'Cad Iniciais'!$D$6-1),1,0))),"",IF(W132="","",IF(W132="","",IF(AND(W132&lt;=('Cad Iniciais'!$D$6-1),Y132&gt;'Cad Iniciais'!$D$6-1),1,0))))</f>
        <v/>
      </c>
      <c r="R132" s="26" t="str">
        <f t="shared" ca="1" si="11"/>
        <v/>
      </c>
      <c r="S132" s="26" t="str">
        <f t="shared" ca="1" si="12"/>
        <v/>
      </c>
      <c r="T132" s="26" t="str">
        <f t="shared" ca="1" si="18"/>
        <v/>
      </c>
      <c r="U132" s="26" t="str">
        <f>IF(ISERROR(
IF(H132="","",IF(YEAR(H132)&lt;='Cad Iniciais'!$D$6,"SIM",""))),"",IF(H132="","",IF(YEAR(H132)&lt;='Cad Iniciais'!$D$6,"SIM","")))</f>
        <v/>
      </c>
      <c r="V132" s="26" t="str">
        <f ca="1">IF(ISERROR(
IF(H132="","",IF(AND(YEAR(H132)='Cad Iniciais'!$D$6,I132="Ativo",TODAY()-H132&gt;90),"SIM",IF(AND(YEAR(H132)='Cad Iniciais'!$D$6,I132-H132&gt;90),"SIM","")))),"",IF(H132="","",IF(AND(YEAR(H132)='Cad Iniciais'!$D$6,I132="Ativo",TODAY()-H132&gt;90),"SIM",IF(AND(YEAR(H132)='Cad Iniciais'!$D$6,I132-H132&gt;90),"SIM",""))))</f>
        <v/>
      </c>
      <c r="W132" s="31" t="str">
        <f t="shared" si="13"/>
        <v/>
      </c>
      <c r="X132" s="31" t="str">
        <f t="shared" si="14"/>
        <v/>
      </c>
      <c r="Y132" s="31" t="str">
        <f t="shared" si="15"/>
        <v/>
      </c>
      <c r="Z132" s="31" t="str">
        <f t="shared" si="16"/>
        <v/>
      </c>
      <c r="AA132" s="26" t="str">
        <f>IF(ISERROR(
IF(W132="","",IF(AND(W132&lt;='Cad Iniciais'!$D$6,Y132&gt;'Cad Iniciais'!$D$6),1,0))),"",IF(W132="","",IF(AND(W132&lt;='Cad Iniciais'!$D$6,Y132&gt;'Cad Iniciais'!$D$6),1,0)))</f>
        <v/>
      </c>
      <c r="AB132" s="26" t="str">
        <f>IF(ISERROR(
IF(W132="","",IF(AND(W132&lt;=('Cad Iniciais'!$D$6-1),Y132&gt;'Cad Iniciais'!$D$6-1),1,0))),"",IF(W132="","",IF(W132="","",IF(AND(W132&lt;=('Cad Iniciais'!$D$6-1),Y132&gt;'Cad Iniciais'!$D$6-1),1,0))))</f>
        <v/>
      </c>
      <c r="AC132" s="33" t="str">
        <f>IF(ISERROR(
IF(I132="Ativo","",VLOOKUP(C132,Demissões!$C$6:$E$206,3,0))),"",IF(I132="Ativo","",VLOOKUP(C132,Demissões!$C$6:$E$206,3,0)))</f>
        <v/>
      </c>
      <c r="AG132" s="18" t="str">
        <f>IF(ISERROR(
IF('Cad de Cargos'!C140="","",'Cad de Cargos'!C140)),"",IF('Cad de Cargos'!C140="","",'Cad de Cargos'!C140))</f>
        <v/>
      </c>
      <c r="AI132" s="29"/>
      <c r="AJ132" s="116" t="str">
        <f>IF(C132="","",COUNTIF(Absenteismo!$D$6:$D$1005,'Cad de Funcionários'!C132))</f>
        <v/>
      </c>
      <c r="AK132" s="116" t="str">
        <f>IF($C132="","",COUNTIFS(Absenteismo!$D$6:$D$1005,'Cad de Funcionários'!$C132,Absenteismo!$E$6:$E$1005,"Sim"))</f>
        <v/>
      </c>
      <c r="AL132" s="116" t="str">
        <f>IF($C132="","",COUNTIFS(Absenteismo!$D$6:$D$1005,'Cad de Funcionários'!$C132,Absenteismo!$E$6:$E$1005,"Não"))</f>
        <v/>
      </c>
      <c r="AM132" s="116" t="str">
        <f>IF($C132="","",COUNTIFS(Absenteismo!$D$6:$D$1005,'Cad de Funcionários'!$C132,Absenteismo!$E$6:$E$1005,"Sim",Absenteismo!$F$6:$F$1005,"Sim"))</f>
        <v/>
      </c>
      <c r="AN132" s="116" t="str">
        <f>IF($C132="","",COUNTIFS(Absenteismo!$D$6:$D$1005,'Cad de Funcionários'!$C132,Absenteismo!$E$6:$E$1005,"Sim",Absenteismo!$F$6:$F$1005,"Não"))</f>
        <v/>
      </c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26"/>
    </row>
    <row r="133" spans="1:52" s="18" customFormat="1" ht="15" x14ac:dyDescent="0.25">
      <c r="A133" s="91"/>
      <c r="C133" s="47"/>
      <c r="D133" s="47"/>
      <c r="E133" s="47"/>
      <c r="F133" s="47"/>
      <c r="G133" s="47"/>
      <c r="H133" s="57"/>
      <c r="I133" s="57" t="s">
        <v>184</v>
      </c>
      <c r="J133" s="114" t="str">
        <f t="shared" si="19"/>
        <v/>
      </c>
      <c r="L133" s="18" t="str">
        <f>IF(ISERROR(
IF(G133="","",VLOOKUP(C133,Promoções!$C$6:$F$2006,4,0))),G133,IF(G133="","",VLOOKUP(C133,Promoções!$C$6:$F$2006,4,0)))</f>
        <v/>
      </c>
      <c r="M133" s="18" t="str">
        <f>IF(ISERROR(
IF(L133="","",VLOOKUP(L133,'Cad de Cargos'!$C$7:$D$207,2,0))),"",IF(L133="","",VLOOKUP(L133,'Cad de Cargos'!$C$7:$D$207,2,0)))</f>
        <v/>
      </c>
      <c r="N133" s="28" t="str">
        <f t="shared" ref="N133:N196" ca="1" si="20">IF(ISERROR(
IF(E133="","",ROUND((TODAY()-E133)/365,0))),"",IF(E133="","",ROUND((TODAY()-E133)/365,0)))</f>
        <v/>
      </c>
      <c r="O133" s="32" t="str">
        <f t="shared" ca="1" si="17"/>
        <v/>
      </c>
      <c r="P133" s="32" t="str">
        <f>IF(ISERROR(
IF(W133="","",IF(AND(W133&lt;='Cad Iniciais'!$D$6,Y133&gt;'Cad Iniciais'!$D$6),1,0))),"",IF(W133="","",IF(AND(W133&lt;='Cad Iniciais'!$D$6,Y133&gt;'Cad Iniciais'!$D$6),1,0)))</f>
        <v/>
      </c>
      <c r="Q133" s="32" t="str">
        <f>IF(ISERROR(
IF(W133="","",IF(AND(W133&lt;=('Cad Iniciais'!$D$6-1),Y133&gt;'Cad Iniciais'!$D$6-1),1,0))),"",IF(W133="","",IF(W133="","",IF(AND(W133&lt;=('Cad Iniciais'!$D$6-1),Y133&gt;'Cad Iniciais'!$D$6-1),1,0))))</f>
        <v/>
      </c>
      <c r="R133" s="26" t="str">
        <f t="shared" ref="R133:R196" ca="1" si="21">IF(ISERROR(
IF(I133="","",IF(I133="Ativo",TRUNC((TODAY()-H133)/30/12,0),TRUNC((I133-H133)/30/12,0)))),"",IF(I133="","",IF(I133="Ativo",TRUNC((TODAY()-H133)/30/12,0),TRUNC((I133-H133)/30/12,0))))</f>
        <v/>
      </c>
      <c r="S133" s="26" t="str">
        <f t="shared" ref="S133:S196" ca="1" si="22">IF(ISERROR(
IF(I133="","",IF(I133="Ativo",TRUNC(MOD((TODAY()-H133)/30,12),0),TRUNC(MOD((I133-H133)/30,12),0)))),"",IF(I133="","",IF(I133="Ativo",TRUNC(MOD((TODAY()-H133)/30,12),0),TRUNC(MOD((I133-H133)/30,12),0))))</f>
        <v/>
      </c>
      <c r="T133" s="26" t="str">
        <f t="shared" ca="1" si="18"/>
        <v/>
      </c>
      <c r="U133" s="26" t="str">
        <f>IF(ISERROR(
IF(H133="","",IF(YEAR(H133)&lt;='Cad Iniciais'!$D$6,"SIM",""))),"",IF(H133="","",IF(YEAR(H133)&lt;='Cad Iniciais'!$D$6,"SIM","")))</f>
        <v/>
      </c>
      <c r="V133" s="26" t="str">
        <f ca="1">IF(ISERROR(
IF(H133="","",IF(AND(YEAR(H133)='Cad Iniciais'!$D$6,I133="Ativo",TODAY()-H133&gt;90),"SIM",IF(AND(YEAR(H133)='Cad Iniciais'!$D$6,I133-H133&gt;90),"SIM","")))),"",IF(H133="","",IF(AND(YEAR(H133)='Cad Iniciais'!$D$6,I133="Ativo",TODAY()-H133&gt;90),"SIM",IF(AND(YEAR(H133)='Cad Iniciais'!$D$6,I133-H133&gt;90),"SIM",""))))</f>
        <v/>
      </c>
      <c r="W133" s="31" t="str">
        <f t="shared" ref="W133:W196" si="23">IF(ISERROR(
IF(H133="","",YEAR(H133))),"",IF(H133="","",YEAR(H133)))</f>
        <v/>
      </c>
      <c r="X133" s="31" t="str">
        <f t="shared" ref="X133:X196" si="24">IF(ISERROR(
IF(H133="","",MONTH(H133))),"",IF(H133="","",MONTH(H133)))</f>
        <v/>
      </c>
      <c r="Y133" s="31" t="str">
        <f t="shared" ref="Y133:Y196" si="25">IF(ISERROR(
IF(I133="","",YEAR(I133))),"",IF(I133="","",YEAR(I133)))</f>
        <v/>
      </c>
      <c r="Z133" s="31" t="str">
        <f t="shared" ref="Z133:Z196" si="26">IF(ISERROR(
IF(OR(I133="",I133="Ativo"),"",MONTH(I133))),"",IF(OR(I133="",I133="Ativo"),"",MONTH(I133)))</f>
        <v/>
      </c>
      <c r="AA133" s="26" t="str">
        <f>IF(ISERROR(
IF(W133="","",IF(AND(W133&lt;='Cad Iniciais'!$D$6,Y133&gt;'Cad Iniciais'!$D$6),1,0))),"",IF(W133="","",IF(AND(W133&lt;='Cad Iniciais'!$D$6,Y133&gt;'Cad Iniciais'!$D$6),1,0)))</f>
        <v/>
      </c>
      <c r="AB133" s="26" t="str">
        <f>IF(ISERROR(
IF(W133="","",IF(AND(W133&lt;=('Cad Iniciais'!$D$6-1),Y133&gt;'Cad Iniciais'!$D$6-1),1,0))),"",IF(W133="","",IF(W133="","",IF(AND(W133&lt;=('Cad Iniciais'!$D$6-1),Y133&gt;'Cad Iniciais'!$D$6-1),1,0))))</f>
        <v/>
      </c>
      <c r="AC133" s="33" t="str">
        <f>IF(ISERROR(
IF(I133="Ativo","",VLOOKUP(C133,Demissões!$C$6:$E$206,3,0))),"",IF(I133="Ativo","",VLOOKUP(C133,Demissões!$C$6:$E$206,3,0)))</f>
        <v/>
      </c>
      <c r="AG133" s="18" t="str">
        <f>IF(ISERROR(
IF('Cad de Cargos'!C141="","",'Cad de Cargos'!C141)),"",IF('Cad de Cargos'!C141="","",'Cad de Cargos'!C141))</f>
        <v/>
      </c>
      <c r="AI133" s="29"/>
      <c r="AJ133" s="116" t="str">
        <f>IF(C133="","",COUNTIF(Absenteismo!$D$6:$D$1005,'Cad de Funcionários'!C133))</f>
        <v/>
      </c>
      <c r="AK133" s="116" t="str">
        <f>IF($C133="","",COUNTIFS(Absenteismo!$D$6:$D$1005,'Cad de Funcionários'!$C133,Absenteismo!$E$6:$E$1005,"Sim"))</f>
        <v/>
      </c>
      <c r="AL133" s="116" t="str">
        <f>IF($C133="","",COUNTIFS(Absenteismo!$D$6:$D$1005,'Cad de Funcionários'!$C133,Absenteismo!$E$6:$E$1005,"Não"))</f>
        <v/>
      </c>
      <c r="AM133" s="116" t="str">
        <f>IF($C133="","",COUNTIFS(Absenteismo!$D$6:$D$1005,'Cad de Funcionários'!$C133,Absenteismo!$E$6:$E$1005,"Sim",Absenteismo!$F$6:$F$1005,"Sim"))</f>
        <v/>
      </c>
      <c r="AN133" s="116" t="str">
        <f>IF($C133="","",COUNTIFS(Absenteismo!$D$6:$D$1005,'Cad de Funcionários'!$C133,Absenteismo!$E$6:$E$1005,"Sim",Absenteismo!$F$6:$F$1005,"Não"))</f>
        <v/>
      </c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26"/>
    </row>
    <row r="134" spans="1:52" s="18" customFormat="1" ht="15" x14ac:dyDescent="0.25">
      <c r="A134" s="91"/>
      <c r="C134" s="47"/>
      <c r="D134" s="47"/>
      <c r="E134" s="47"/>
      <c r="F134" s="47"/>
      <c r="G134" s="47"/>
      <c r="H134" s="57"/>
      <c r="I134" s="57" t="s">
        <v>184</v>
      </c>
      <c r="J134" s="114" t="str">
        <f t="shared" si="19"/>
        <v/>
      </c>
      <c r="L134" s="18" t="str">
        <f>IF(ISERROR(
IF(G134="","",VLOOKUP(C134,Promoções!$C$6:$F$2006,4,0))),G134,IF(G134="","",VLOOKUP(C134,Promoções!$C$6:$F$2006,4,0)))</f>
        <v/>
      </c>
      <c r="M134" s="18" t="str">
        <f>IF(ISERROR(
IF(L134="","",VLOOKUP(L134,'Cad de Cargos'!$C$7:$D$207,2,0))),"",IF(L134="","",VLOOKUP(L134,'Cad de Cargos'!$C$7:$D$207,2,0)))</f>
        <v/>
      </c>
      <c r="N134" s="28" t="str">
        <f t="shared" ca="1" si="20"/>
        <v/>
      </c>
      <c r="O134" s="32" t="str">
        <f t="shared" ref="O134:O197" ca="1" si="27">IF(ISERROR(
IF(N134="","",IF(N134&gt;60,"Mais de 60 anos",IF(N134&gt;54,"54 a 60 anos",IF(N134&gt;44,"44 a 53 anos",IF(N134&gt;34,"34 a 43 anos",IF(N134&gt;24,"24 a 33 anos","18 a 23 anos"))))))),"",IF(N134="","",IF(N134&gt;60,"Mais de 60 anos",IF(N134&gt;54,"54 a 60 anos",IF(N134&gt;44,"44 a 53 anos",IF(N134&gt;34,"34 a 43 anos",IF(N134&gt;24,"24 a 33 anos","18 a 23 anos")))))))</f>
        <v/>
      </c>
      <c r="P134" s="32" t="str">
        <f>IF(ISERROR(
IF(W134="","",IF(AND(W134&lt;='Cad Iniciais'!$D$6,Y134&gt;'Cad Iniciais'!$D$6),1,0))),"",IF(W134="","",IF(AND(W134&lt;='Cad Iniciais'!$D$6,Y134&gt;'Cad Iniciais'!$D$6),1,0)))</f>
        <v/>
      </c>
      <c r="Q134" s="32" t="str">
        <f>IF(ISERROR(
IF(W134="","",IF(AND(W134&lt;=('Cad Iniciais'!$D$6-1),Y134&gt;'Cad Iniciais'!$D$6-1),1,0))),"",IF(W134="","",IF(W134="","",IF(AND(W134&lt;=('Cad Iniciais'!$D$6-1),Y134&gt;'Cad Iniciais'!$D$6-1),1,0))))</f>
        <v/>
      </c>
      <c r="R134" s="26" t="str">
        <f t="shared" ca="1" si="21"/>
        <v/>
      </c>
      <c r="S134" s="26" t="str">
        <f t="shared" ca="1" si="22"/>
        <v/>
      </c>
      <c r="T134" s="26" t="str">
        <f t="shared" ref="T134:T197" ca="1" si="28">IF(ISERROR(
(R134*12+S134)),"",(R134*12+S134))</f>
        <v/>
      </c>
      <c r="U134" s="26" t="str">
        <f>IF(ISERROR(
IF(H134="","",IF(YEAR(H134)&lt;='Cad Iniciais'!$D$6,"SIM",""))),"",IF(H134="","",IF(YEAR(H134)&lt;='Cad Iniciais'!$D$6,"SIM","")))</f>
        <v/>
      </c>
      <c r="V134" s="26" t="str">
        <f ca="1">IF(ISERROR(
IF(H134="","",IF(AND(YEAR(H134)='Cad Iniciais'!$D$6,I134="Ativo",TODAY()-H134&gt;90),"SIM",IF(AND(YEAR(H134)='Cad Iniciais'!$D$6,I134-H134&gt;90),"SIM","")))),"",IF(H134="","",IF(AND(YEAR(H134)='Cad Iniciais'!$D$6,I134="Ativo",TODAY()-H134&gt;90),"SIM",IF(AND(YEAR(H134)='Cad Iniciais'!$D$6,I134-H134&gt;90),"SIM",""))))</f>
        <v/>
      </c>
      <c r="W134" s="31" t="str">
        <f t="shared" si="23"/>
        <v/>
      </c>
      <c r="X134" s="31" t="str">
        <f t="shared" si="24"/>
        <v/>
      </c>
      <c r="Y134" s="31" t="str">
        <f t="shared" si="25"/>
        <v/>
      </c>
      <c r="Z134" s="31" t="str">
        <f t="shared" si="26"/>
        <v/>
      </c>
      <c r="AA134" s="26" t="str">
        <f>IF(ISERROR(
IF(W134="","",IF(AND(W134&lt;='Cad Iniciais'!$D$6,Y134&gt;'Cad Iniciais'!$D$6),1,0))),"",IF(W134="","",IF(AND(W134&lt;='Cad Iniciais'!$D$6,Y134&gt;'Cad Iniciais'!$D$6),1,0)))</f>
        <v/>
      </c>
      <c r="AB134" s="26" t="str">
        <f>IF(ISERROR(
IF(W134="","",IF(AND(W134&lt;=('Cad Iniciais'!$D$6-1),Y134&gt;'Cad Iniciais'!$D$6-1),1,0))),"",IF(W134="","",IF(W134="","",IF(AND(W134&lt;=('Cad Iniciais'!$D$6-1),Y134&gt;'Cad Iniciais'!$D$6-1),1,0))))</f>
        <v/>
      </c>
      <c r="AC134" s="33" t="str">
        <f>IF(ISERROR(
IF(I134="Ativo","",VLOOKUP(C134,Demissões!$C$6:$E$206,3,0))),"",IF(I134="Ativo","",VLOOKUP(C134,Demissões!$C$6:$E$206,3,0)))</f>
        <v/>
      </c>
      <c r="AG134" s="18" t="str">
        <f>IF(ISERROR(
IF('Cad de Cargos'!C142="","",'Cad de Cargos'!C142)),"",IF('Cad de Cargos'!C142="","",'Cad de Cargos'!C142))</f>
        <v/>
      </c>
      <c r="AI134" s="29"/>
      <c r="AJ134" s="116" t="str">
        <f>IF(C134="","",COUNTIF(Absenteismo!$D$6:$D$1005,'Cad de Funcionários'!C134))</f>
        <v/>
      </c>
      <c r="AK134" s="116" t="str">
        <f>IF($C134="","",COUNTIFS(Absenteismo!$D$6:$D$1005,'Cad de Funcionários'!$C134,Absenteismo!$E$6:$E$1005,"Sim"))</f>
        <v/>
      </c>
      <c r="AL134" s="116" t="str">
        <f>IF($C134="","",COUNTIFS(Absenteismo!$D$6:$D$1005,'Cad de Funcionários'!$C134,Absenteismo!$E$6:$E$1005,"Não"))</f>
        <v/>
      </c>
      <c r="AM134" s="116" t="str">
        <f>IF($C134="","",COUNTIFS(Absenteismo!$D$6:$D$1005,'Cad de Funcionários'!$C134,Absenteismo!$E$6:$E$1005,"Sim",Absenteismo!$F$6:$F$1005,"Sim"))</f>
        <v/>
      </c>
      <c r="AN134" s="116" t="str">
        <f>IF($C134="","",COUNTIFS(Absenteismo!$D$6:$D$1005,'Cad de Funcionários'!$C134,Absenteismo!$E$6:$E$1005,"Sim",Absenteismo!$F$6:$F$1005,"Não"))</f>
        <v/>
      </c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26"/>
    </row>
    <row r="135" spans="1:52" s="18" customFormat="1" ht="15" x14ac:dyDescent="0.25">
      <c r="A135" s="91"/>
      <c r="C135" s="47"/>
      <c r="D135" s="47"/>
      <c r="E135" s="47"/>
      <c r="F135" s="47"/>
      <c r="G135" s="47"/>
      <c r="H135" s="57"/>
      <c r="I135" s="57" t="s">
        <v>184</v>
      </c>
      <c r="J135" s="114" t="str">
        <f t="shared" ref="J135:J198" si="29">IF(ISERROR(
IF(I135="","",R135&amp;" anos e "&amp;S135&amp;" meses")),"",IF(I135="","",R135&amp;" anos e "&amp;S135&amp;" meses"))</f>
        <v/>
      </c>
      <c r="L135" s="18" t="str">
        <f>IF(ISERROR(
IF(G135="","",VLOOKUP(C135,Promoções!$C$6:$F$2006,4,0))),G135,IF(G135="","",VLOOKUP(C135,Promoções!$C$6:$F$2006,4,0)))</f>
        <v/>
      </c>
      <c r="M135" s="18" t="str">
        <f>IF(ISERROR(
IF(L135="","",VLOOKUP(L135,'Cad de Cargos'!$C$7:$D$207,2,0))),"",IF(L135="","",VLOOKUP(L135,'Cad de Cargos'!$C$7:$D$207,2,0)))</f>
        <v/>
      </c>
      <c r="N135" s="28" t="str">
        <f t="shared" ca="1" si="20"/>
        <v/>
      </c>
      <c r="O135" s="32" t="str">
        <f t="shared" ca="1" si="27"/>
        <v/>
      </c>
      <c r="P135" s="32" t="str">
        <f>IF(ISERROR(
IF(W135="","",IF(AND(W135&lt;='Cad Iniciais'!$D$6,Y135&gt;'Cad Iniciais'!$D$6),1,0))),"",IF(W135="","",IF(AND(W135&lt;='Cad Iniciais'!$D$6,Y135&gt;'Cad Iniciais'!$D$6),1,0)))</f>
        <v/>
      </c>
      <c r="Q135" s="32" t="str">
        <f>IF(ISERROR(
IF(W135="","",IF(AND(W135&lt;=('Cad Iniciais'!$D$6-1),Y135&gt;'Cad Iniciais'!$D$6-1),1,0))),"",IF(W135="","",IF(W135="","",IF(AND(W135&lt;=('Cad Iniciais'!$D$6-1),Y135&gt;'Cad Iniciais'!$D$6-1),1,0))))</f>
        <v/>
      </c>
      <c r="R135" s="26" t="str">
        <f t="shared" ca="1" si="21"/>
        <v/>
      </c>
      <c r="S135" s="26" t="str">
        <f t="shared" ca="1" si="22"/>
        <v/>
      </c>
      <c r="T135" s="26" t="str">
        <f t="shared" ca="1" si="28"/>
        <v/>
      </c>
      <c r="U135" s="26" t="str">
        <f>IF(ISERROR(
IF(H135="","",IF(YEAR(H135)&lt;='Cad Iniciais'!$D$6,"SIM",""))),"",IF(H135="","",IF(YEAR(H135)&lt;='Cad Iniciais'!$D$6,"SIM","")))</f>
        <v/>
      </c>
      <c r="V135" s="26" t="str">
        <f ca="1">IF(ISERROR(
IF(H135="","",IF(AND(YEAR(H135)='Cad Iniciais'!$D$6,I135="Ativo",TODAY()-H135&gt;90),"SIM",IF(AND(YEAR(H135)='Cad Iniciais'!$D$6,I135-H135&gt;90),"SIM","")))),"",IF(H135="","",IF(AND(YEAR(H135)='Cad Iniciais'!$D$6,I135="Ativo",TODAY()-H135&gt;90),"SIM",IF(AND(YEAR(H135)='Cad Iniciais'!$D$6,I135-H135&gt;90),"SIM",""))))</f>
        <v/>
      </c>
      <c r="W135" s="31" t="str">
        <f t="shared" si="23"/>
        <v/>
      </c>
      <c r="X135" s="31" t="str">
        <f t="shared" si="24"/>
        <v/>
      </c>
      <c r="Y135" s="31" t="str">
        <f t="shared" si="25"/>
        <v/>
      </c>
      <c r="Z135" s="31" t="str">
        <f t="shared" si="26"/>
        <v/>
      </c>
      <c r="AA135" s="26" t="str">
        <f>IF(ISERROR(
IF(W135="","",IF(AND(W135&lt;='Cad Iniciais'!$D$6,Y135&gt;'Cad Iniciais'!$D$6),1,0))),"",IF(W135="","",IF(AND(W135&lt;='Cad Iniciais'!$D$6,Y135&gt;'Cad Iniciais'!$D$6),1,0)))</f>
        <v/>
      </c>
      <c r="AB135" s="26" t="str">
        <f>IF(ISERROR(
IF(W135="","",IF(AND(W135&lt;=('Cad Iniciais'!$D$6-1),Y135&gt;'Cad Iniciais'!$D$6-1),1,0))),"",IF(W135="","",IF(W135="","",IF(AND(W135&lt;=('Cad Iniciais'!$D$6-1),Y135&gt;'Cad Iniciais'!$D$6-1),1,0))))</f>
        <v/>
      </c>
      <c r="AC135" s="33" t="str">
        <f>IF(ISERROR(
IF(I135="Ativo","",VLOOKUP(C135,Demissões!$C$6:$E$206,3,0))),"",IF(I135="Ativo","",VLOOKUP(C135,Demissões!$C$6:$E$206,3,0)))</f>
        <v/>
      </c>
      <c r="AG135" s="18" t="str">
        <f>IF(ISERROR(
IF('Cad de Cargos'!C143="","",'Cad de Cargos'!C143)),"",IF('Cad de Cargos'!C143="","",'Cad de Cargos'!C143))</f>
        <v/>
      </c>
      <c r="AI135" s="29"/>
      <c r="AJ135" s="116" t="str">
        <f>IF(C135="","",COUNTIF(Absenteismo!$D$6:$D$1005,'Cad de Funcionários'!C135))</f>
        <v/>
      </c>
      <c r="AK135" s="116" t="str">
        <f>IF($C135="","",COUNTIFS(Absenteismo!$D$6:$D$1005,'Cad de Funcionários'!$C135,Absenteismo!$E$6:$E$1005,"Sim"))</f>
        <v/>
      </c>
      <c r="AL135" s="116" t="str">
        <f>IF($C135="","",COUNTIFS(Absenteismo!$D$6:$D$1005,'Cad de Funcionários'!$C135,Absenteismo!$E$6:$E$1005,"Não"))</f>
        <v/>
      </c>
      <c r="AM135" s="116" t="str">
        <f>IF($C135="","",COUNTIFS(Absenteismo!$D$6:$D$1005,'Cad de Funcionários'!$C135,Absenteismo!$E$6:$E$1005,"Sim",Absenteismo!$F$6:$F$1005,"Sim"))</f>
        <v/>
      </c>
      <c r="AN135" s="116" t="str">
        <f>IF($C135="","",COUNTIFS(Absenteismo!$D$6:$D$1005,'Cad de Funcionários'!$C135,Absenteismo!$E$6:$E$1005,"Sim",Absenteismo!$F$6:$F$1005,"Não"))</f>
        <v/>
      </c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26"/>
    </row>
    <row r="136" spans="1:52" s="18" customFormat="1" ht="15" x14ac:dyDescent="0.25">
      <c r="A136" s="91"/>
      <c r="C136" s="47"/>
      <c r="D136" s="47"/>
      <c r="E136" s="47"/>
      <c r="F136" s="47"/>
      <c r="G136" s="47"/>
      <c r="H136" s="57"/>
      <c r="I136" s="57" t="s">
        <v>184</v>
      </c>
      <c r="J136" s="114" t="str">
        <f t="shared" si="29"/>
        <v/>
      </c>
      <c r="L136" s="18" t="str">
        <f>IF(ISERROR(
IF(G136="","",VLOOKUP(C136,Promoções!$C$6:$F$2006,4,0))),G136,IF(G136="","",VLOOKUP(C136,Promoções!$C$6:$F$2006,4,0)))</f>
        <v/>
      </c>
      <c r="M136" s="18" t="str">
        <f>IF(ISERROR(
IF(L136="","",VLOOKUP(L136,'Cad de Cargos'!$C$7:$D$207,2,0))),"",IF(L136="","",VLOOKUP(L136,'Cad de Cargos'!$C$7:$D$207,2,0)))</f>
        <v/>
      </c>
      <c r="N136" s="28" t="str">
        <f t="shared" ca="1" si="20"/>
        <v/>
      </c>
      <c r="O136" s="32" t="str">
        <f t="shared" ca="1" si="27"/>
        <v/>
      </c>
      <c r="P136" s="32" t="str">
        <f>IF(ISERROR(
IF(W136="","",IF(AND(W136&lt;='Cad Iniciais'!$D$6,Y136&gt;'Cad Iniciais'!$D$6),1,0))),"",IF(W136="","",IF(AND(W136&lt;='Cad Iniciais'!$D$6,Y136&gt;'Cad Iniciais'!$D$6),1,0)))</f>
        <v/>
      </c>
      <c r="Q136" s="32" t="str">
        <f>IF(ISERROR(
IF(W136="","",IF(AND(W136&lt;=('Cad Iniciais'!$D$6-1),Y136&gt;'Cad Iniciais'!$D$6-1),1,0))),"",IF(W136="","",IF(W136="","",IF(AND(W136&lt;=('Cad Iniciais'!$D$6-1),Y136&gt;'Cad Iniciais'!$D$6-1),1,0))))</f>
        <v/>
      </c>
      <c r="R136" s="26" t="str">
        <f t="shared" ca="1" si="21"/>
        <v/>
      </c>
      <c r="S136" s="26" t="str">
        <f t="shared" ca="1" si="22"/>
        <v/>
      </c>
      <c r="T136" s="26" t="str">
        <f t="shared" ca="1" si="28"/>
        <v/>
      </c>
      <c r="U136" s="26" t="str">
        <f>IF(ISERROR(
IF(H136="","",IF(YEAR(H136)&lt;='Cad Iniciais'!$D$6,"SIM",""))),"",IF(H136="","",IF(YEAR(H136)&lt;='Cad Iniciais'!$D$6,"SIM","")))</f>
        <v/>
      </c>
      <c r="V136" s="26" t="str">
        <f ca="1">IF(ISERROR(
IF(H136="","",IF(AND(YEAR(H136)='Cad Iniciais'!$D$6,I136="Ativo",TODAY()-H136&gt;90),"SIM",IF(AND(YEAR(H136)='Cad Iniciais'!$D$6,I136-H136&gt;90),"SIM","")))),"",IF(H136="","",IF(AND(YEAR(H136)='Cad Iniciais'!$D$6,I136="Ativo",TODAY()-H136&gt;90),"SIM",IF(AND(YEAR(H136)='Cad Iniciais'!$D$6,I136-H136&gt;90),"SIM",""))))</f>
        <v/>
      </c>
      <c r="W136" s="31" t="str">
        <f t="shared" si="23"/>
        <v/>
      </c>
      <c r="X136" s="31" t="str">
        <f t="shared" si="24"/>
        <v/>
      </c>
      <c r="Y136" s="31" t="str">
        <f t="shared" si="25"/>
        <v/>
      </c>
      <c r="Z136" s="31" t="str">
        <f t="shared" si="26"/>
        <v/>
      </c>
      <c r="AA136" s="26" t="str">
        <f>IF(ISERROR(
IF(W136="","",IF(AND(W136&lt;='Cad Iniciais'!$D$6,Y136&gt;'Cad Iniciais'!$D$6),1,0))),"",IF(W136="","",IF(AND(W136&lt;='Cad Iniciais'!$D$6,Y136&gt;'Cad Iniciais'!$D$6),1,0)))</f>
        <v/>
      </c>
      <c r="AB136" s="26" t="str">
        <f>IF(ISERROR(
IF(W136="","",IF(AND(W136&lt;=('Cad Iniciais'!$D$6-1),Y136&gt;'Cad Iniciais'!$D$6-1),1,0))),"",IF(W136="","",IF(W136="","",IF(AND(W136&lt;=('Cad Iniciais'!$D$6-1),Y136&gt;'Cad Iniciais'!$D$6-1),1,0))))</f>
        <v/>
      </c>
      <c r="AC136" s="33" t="str">
        <f>IF(ISERROR(
IF(I136="Ativo","",VLOOKUP(C136,Demissões!$C$6:$E$206,3,0))),"",IF(I136="Ativo","",VLOOKUP(C136,Demissões!$C$6:$E$206,3,0)))</f>
        <v/>
      </c>
      <c r="AG136" s="18" t="str">
        <f>IF(ISERROR(
IF('Cad de Cargos'!C144="","",'Cad de Cargos'!C144)),"",IF('Cad de Cargos'!C144="","",'Cad de Cargos'!C144))</f>
        <v/>
      </c>
      <c r="AI136" s="29"/>
      <c r="AJ136" s="116" t="str">
        <f>IF(C136="","",COUNTIF(Absenteismo!$D$6:$D$1005,'Cad de Funcionários'!C136))</f>
        <v/>
      </c>
      <c r="AK136" s="116" t="str">
        <f>IF($C136="","",COUNTIFS(Absenteismo!$D$6:$D$1005,'Cad de Funcionários'!$C136,Absenteismo!$E$6:$E$1005,"Sim"))</f>
        <v/>
      </c>
      <c r="AL136" s="116" t="str">
        <f>IF($C136="","",COUNTIFS(Absenteismo!$D$6:$D$1005,'Cad de Funcionários'!$C136,Absenteismo!$E$6:$E$1005,"Não"))</f>
        <v/>
      </c>
      <c r="AM136" s="116" t="str">
        <f>IF($C136="","",COUNTIFS(Absenteismo!$D$6:$D$1005,'Cad de Funcionários'!$C136,Absenteismo!$E$6:$E$1005,"Sim",Absenteismo!$F$6:$F$1005,"Sim"))</f>
        <v/>
      </c>
      <c r="AN136" s="116" t="str">
        <f>IF($C136="","",COUNTIFS(Absenteismo!$D$6:$D$1005,'Cad de Funcionários'!$C136,Absenteismo!$E$6:$E$1005,"Sim",Absenteismo!$F$6:$F$1005,"Não"))</f>
        <v/>
      </c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26"/>
    </row>
    <row r="137" spans="1:52" s="18" customFormat="1" ht="15" x14ac:dyDescent="0.25">
      <c r="A137" s="91"/>
      <c r="C137" s="47"/>
      <c r="D137" s="47"/>
      <c r="E137" s="47"/>
      <c r="F137" s="47"/>
      <c r="G137" s="47"/>
      <c r="H137" s="57"/>
      <c r="I137" s="57" t="s">
        <v>184</v>
      </c>
      <c r="J137" s="114" t="str">
        <f t="shared" si="29"/>
        <v/>
      </c>
      <c r="L137" s="18" t="str">
        <f>IF(ISERROR(
IF(G137="","",VLOOKUP(C137,Promoções!$C$6:$F$2006,4,0))),G137,IF(G137="","",VLOOKUP(C137,Promoções!$C$6:$F$2006,4,0)))</f>
        <v/>
      </c>
      <c r="M137" s="18" t="str">
        <f>IF(ISERROR(
IF(L137="","",VLOOKUP(L137,'Cad de Cargos'!$C$7:$D$207,2,0))),"",IF(L137="","",VLOOKUP(L137,'Cad de Cargos'!$C$7:$D$207,2,0)))</f>
        <v/>
      </c>
      <c r="N137" s="28" t="str">
        <f t="shared" ca="1" si="20"/>
        <v/>
      </c>
      <c r="O137" s="32" t="str">
        <f t="shared" ca="1" si="27"/>
        <v/>
      </c>
      <c r="P137" s="32" t="str">
        <f>IF(ISERROR(
IF(W137="","",IF(AND(W137&lt;='Cad Iniciais'!$D$6,Y137&gt;'Cad Iniciais'!$D$6),1,0))),"",IF(W137="","",IF(AND(W137&lt;='Cad Iniciais'!$D$6,Y137&gt;'Cad Iniciais'!$D$6),1,0)))</f>
        <v/>
      </c>
      <c r="Q137" s="32" t="str">
        <f>IF(ISERROR(
IF(W137="","",IF(AND(W137&lt;=('Cad Iniciais'!$D$6-1),Y137&gt;'Cad Iniciais'!$D$6-1),1,0))),"",IF(W137="","",IF(W137="","",IF(AND(W137&lt;=('Cad Iniciais'!$D$6-1),Y137&gt;'Cad Iniciais'!$D$6-1),1,0))))</f>
        <v/>
      </c>
      <c r="R137" s="26" t="str">
        <f t="shared" ca="1" si="21"/>
        <v/>
      </c>
      <c r="S137" s="26" t="str">
        <f t="shared" ca="1" si="22"/>
        <v/>
      </c>
      <c r="T137" s="26" t="str">
        <f t="shared" ca="1" si="28"/>
        <v/>
      </c>
      <c r="U137" s="26" t="str">
        <f>IF(ISERROR(
IF(H137="","",IF(YEAR(H137)&lt;='Cad Iniciais'!$D$6,"SIM",""))),"",IF(H137="","",IF(YEAR(H137)&lt;='Cad Iniciais'!$D$6,"SIM","")))</f>
        <v/>
      </c>
      <c r="V137" s="26" t="str">
        <f ca="1">IF(ISERROR(
IF(H137="","",IF(AND(YEAR(H137)='Cad Iniciais'!$D$6,I137="Ativo",TODAY()-H137&gt;90),"SIM",IF(AND(YEAR(H137)='Cad Iniciais'!$D$6,I137-H137&gt;90),"SIM","")))),"",IF(H137="","",IF(AND(YEAR(H137)='Cad Iniciais'!$D$6,I137="Ativo",TODAY()-H137&gt;90),"SIM",IF(AND(YEAR(H137)='Cad Iniciais'!$D$6,I137-H137&gt;90),"SIM",""))))</f>
        <v/>
      </c>
      <c r="W137" s="31" t="str">
        <f t="shared" si="23"/>
        <v/>
      </c>
      <c r="X137" s="31" t="str">
        <f t="shared" si="24"/>
        <v/>
      </c>
      <c r="Y137" s="31" t="str">
        <f t="shared" si="25"/>
        <v/>
      </c>
      <c r="Z137" s="31" t="str">
        <f t="shared" si="26"/>
        <v/>
      </c>
      <c r="AA137" s="26" t="str">
        <f>IF(ISERROR(
IF(W137="","",IF(AND(W137&lt;='Cad Iniciais'!$D$6,Y137&gt;'Cad Iniciais'!$D$6),1,0))),"",IF(W137="","",IF(AND(W137&lt;='Cad Iniciais'!$D$6,Y137&gt;'Cad Iniciais'!$D$6),1,0)))</f>
        <v/>
      </c>
      <c r="AB137" s="26" t="str">
        <f>IF(ISERROR(
IF(W137="","",IF(AND(W137&lt;=('Cad Iniciais'!$D$6-1),Y137&gt;'Cad Iniciais'!$D$6-1),1,0))),"",IF(W137="","",IF(W137="","",IF(AND(W137&lt;=('Cad Iniciais'!$D$6-1),Y137&gt;'Cad Iniciais'!$D$6-1),1,0))))</f>
        <v/>
      </c>
      <c r="AC137" s="33" t="str">
        <f>IF(ISERROR(
IF(I137="Ativo","",VLOOKUP(C137,Demissões!$C$6:$E$206,3,0))),"",IF(I137="Ativo","",VLOOKUP(C137,Demissões!$C$6:$E$206,3,0)))</f>
        <v/>
      </c>
      <c r="AG137" s="18" t="str">
        <f>IF(ISERROR(
IF('Cad de Cargos'!C145="","",'Cad de Cargos'!C145)),"",IF('Cad de Cargos'!C145="","",'Cad de Cargos'!C145))</f>
        <v/>
      </c>
      <c r="AI137" s="29"/>
      <c r="AJ137" s="116" t="str">
        <f>IF(C137="","",COUNTIF(Absenteismo!$D$6:$D$1005,'Cad de Funcionários'!C137))</f>
        <v/>
      </c>
      <c r="AK137" s="116" t="str">
        <f>IF($C137="","",COUNTIFS(Absenteismo!$D$6:$D$1005,'Cad de Funcionários'!$C137,Absenteismo!$E$6:$E$1005,"Sim"))</f>
        <v/>
      </c>
      <c r="AL137" s="116" t="str">
        <f>IF($C137="","",COUNTIFS(Absenteismo!$D$6:$D$1005,'Cad de Funcionários'!$C137,Absenteismo!$E$6:$E$1005,"Não"))</f>
        <v/>
      </c>
      <c r="AM137" s="116" t="str">
        <f>IF($C137="","",COUNTIFS(Absenteismo!$D$6:$D$1005,'Cad de Funcionários'!$C137,Absenteismo!$E$6:$E$1005,"Sim",Absenteismo!$F$6:$F$1005,"Sim"))</f>
        <v/>
      </c>
      <c r="AN137" s="116" t="str">
        <f>IF($C137="","",COUNTIFS(Absenteismo!$D$6:$D$1005,'Cad de Funcionários'!$C137,Absenteismo!$E$6:$E$1005,"Sim",Absenteismo!$F$6:$F$1005,"Não"))</f>
        <v/>
      </c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26"/>
    </row>
    <row r="138" spans="1:52" s="18" customFormat="1" ht="15" x14ac:dyDescent="0.25">
      <c r="A138" s="91"/>
      <c r="C138" s="47"/>
      <c r="D138" s="47"/>
      <c r="E138" s="47"/>
      <c r="F138" s="47"/>
      <c r="G138" s="47"/>
      <c r="H138" s="57"/>
      <c r="I138" s="57" t="s">
        <v>184</v>
      </c>
      <c r="J138" s="114" t="str">
        <f t="shared" si="29"/>
        <v/>
      </c>
      <c r="L138" s="18" t="str">
        <f>IF(ISERROR(
IF(G138="","",VLOOKUP(C138,Promoções!$C$6:$F$2006,4,0))),G138,IF(G138="","",VLOOKUP(C138,Promoções!$C$6:$F$2006,4,0)))</f>
        <v/>
      </c>
      <c r="M138" s="18" t="str">
        <f>IF(ISERROR(
IF(L138="","",VLOOKUP(L138,'Cad de Cargos'!$C$7:$D$207,2,0))),"",IF(L138="","",VLOOKUP(L138,'Cad de Cargos'!$C$7:$D$207,2,0)))</f>
        <v/>
      </c>
      <c r="N138" s="28" t="str">
        <f t="shared" ca="1" si="20"/>
        <v/>
      </c>
      <c r="O138" s="32" t="str">
        <f t="shared" ca="1" si="27"/>
        <v/>
      </c>
      <c r="P138" s="32" t="str">
        <f>IF(ISERROR(
IF(W138="","",IF(AND(W138&lt;='Cad Iniciais'!$D$6,Y138&gt;'Cad Iniciais'!$D$6),1,0))),"",IF(W138="","",IF(AND(W138&lt;='Cad Iniciais'!$D$6,Y138&gt;'Cad Iniciais'!$D$6),1,0)))</f>
        <v/>
      </c>
      <c r="Q138" s="32" t="str">
        <f>IF(ISERROR(
IF(W138="","",IF(AND(W138&lt;=('Cad Iniciais'!$D$6-1),Y138&gt;'Cad Iniciais'!$D$6-1),1,0))),"",IF(W138="","",IF(W138="","",IF(AND(W138&lt;=('Cad Iniciais'!$D$6-1),Y138&gt;'Cad Iniciais'!$D$6-1),1,0))))</f>
        <v/>
      </c>
      <c r="R138" s="26" t="str">
        <f t="shared" ca="1" si="21"/>
        <v/>
      </c>
      <c r="S138" s="26" t="str">
        <f t="shared" ca="1" si="22"/>
        <v/>
      </c>
      <c r="T138" s="26" t="str">
        <f t="shared" ca="1" si="28"/>
        <v/>
      </c>
      <c r="U138" s="26" t="str">
        <f>IF(ISERROR(
IF(H138="","",IF(YEAR(H138)&lt;='Cad Iniciais'!$D$6,"SIM",""))),"",IF(H138="","",IF(YEAR(H138)&lt;='Cad Iniciais'!$D$6,"SIM","")))</f>
        <v/>
      </c>
      <c r="V138" s="26" t="str">
        <f ca="1">IF(ISERROR(
IF(H138="","",IF(AND(YEAR(H138)='Cad Iniciais'!$D$6,I138="Ativo",TODAY()-H138&gt;90),"SIM",IF(AND(YEAR(H138)='Cad Iniciais'!$D$6,I138-H138&gt;90),"SIM","")))),"",IF(H138="","",IF(AND(YEAR(H138)='Cad Iniciais'!$D$6,I138="Ativo",TODAY()-H138&gt;90),"SIM",IF(AND(YEAR(H138)='Cad Iniciais'!$D$6,I138-H138&gt;90),"SIM",""))))</f>
        <v/>
      </c>
      <c r="W138" s="31" t="str">
        <f t="shared" si="23"/>
        <v/>
      </c>
      <c r="X138" s="31" t="str">
        <f t="shared" si="24"/>
        <v/>
      </c>
      <c r="Y138" s="31" t="str">
        <f t="shared" si="25"/>
        <v/>
      </c>
      <c r="Z138" s="31" t="str">
        <f t="shared" si="26"/>
        <v/>
      </c>
      <c r="AA138" s="26" t="str">
        <f>IF(ISERROR(
IF(W138="","",IF(AND(W138&lt;='Cad Iniciais'!$D$6,Y138&gt;'Cad Iniciais'!$D$6),1,0))),"",IF(W138="","",IF(AND(W138&lt;='Cad Iniciais'!$D$6,Y138&gt;'Cad Iniciais'!$D$6),1,0)))</f>
        <v/>
      </c>
      <c r="AB138" s="26" t="str">
        <f>IF(ISERROR(
IF(W138="","",IF(AND(W138&lt;=('Cad Iniciais'!$D$6-1),Y138&gt;'Cad Iniciais'!$D$6-1),1,0))),"",IF(W138="","",IF(W138="","",IF(AND(W138&lt;=('Cad Iniciais'!$D$6-1),Y138&gt;'Cad Iniciais'!$D$6-1),1,0))))</f>
        <v/>
      </c>
      <c r="AC138" s="33" t="str">
        <f>IF(ISERROR(
IF(I138="Ativo","",VLOOKUP(C138,Demissões!$C$6:$E$206,3,0))),"",IF(I138="Ativo","",VLOOKUP(C138,Demissões!$C$6:$E$206,3,0)))</f>
        <v/>
      </c>
      <c r="AG138" s="18" t="str">
        <f>IF(ISERROR(
IF('Cad de Cargos'!C146="","",'Cad de Cargos'!C146)),"",IF('Cad de Cargos'!C146="","",'Cad de Cargos'!C146))</f>
        <v/>
      </c>
      <c r="AI138" s="29"/>
      <c r="AJ138" s="116" t="str">
        <f>IF(C138="","",COUNTIF(Absenteismo!$D$6:$D$1005,'Cad de Funcionários'!C138))</f>
        <v/>
      </c>
      <c r="AK138" s="116" t="str">
        <f>IF($C138="","",COUNTIFS(Absenteismo!$D$6:$D$1005,'Cad de Funcionários'!$C138,Absenteismo!$E$6:$E$1005,"Sim"))</f>
        <v/>
      </c>
      <c r="AL138" s="116" t="str">
        <f>IF($C138="","",COUNTIFS(Absenteismo!$D$6:$D$1005,'Cad de Funcionários'!$C138,Absenteismo!$E$6:$E$1005,"Não"))</f>
        <v/>
      </c>
      <c r="AM138" s="116" t="str">
        <f>IF($C138="","",COUNTIFS(Absenteismo!$D$6:$D$1005,'Cad de Funcionários'!$C138,Absenteismo!$E$6:$E$1005,"Sim",Absenteismo!$F$6:$F$1005,"Sim"))</f>
        <v/>
      </c>
      <c r="AN138" s="116" t="str">
        <f>IF($C138="","",COUNTIFS(Absenteismo!$D$6:$D$1005,'Cad de Funcionários'!$C138,Absenteismo!$E$6:$E$1005,"Sim",Absenteismo!$F$6:$F$1005,"Não"))</f>
        <v/>
      </c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26"/>
    </row>
    <row r="139" spans="1:52" s="18" customFormat="1" ht="15" x14ac:dyDescent="0.25">
      <c r="A139" s="91"/>
      <c r="C139" s="47"/>
      <c r="D139" s="47"/>
      <c r="E139" s="47"/>
      <c r="F139" s="47"/>
      <c r="G139" s="47"/>
      <c r="H139" s="57"/>
      <c r="I139" s="57" t="s">
        <v>184</v>
      </c>
      <c r="J139" s="114" t="str">
        <f t="shared" si="29"/>
        <v/>
      </c>
      <c r="L139" s="18" t="str">
        <f>IF(ISERROR(
IF(G139="","",VLOOKUP(C139,Promoções!$C$6:$F$2006,4,0))),G139,IF(G139="","",VLOOKUP(C139,Promoções!$C$6:$F$2006,4,0)))</f>
        <v/>
      </c>
      <c r="M139" s="18" t="str">
        <f>IF(ISERROR(
IF(L139="","",VLOOKUP(L139,'Cad de Cargos'!$C$7:$D$207,2,0))),"",IF(L139="","",VLOOKUP(L139,'Cad de Cargos'!$C$7:$D$207,2,0)))</f>
        <v/>
      </c>
      <c r="N139" s="28" t="str">
        <f t="shared" ca="1" si="20"/>
        <v/>
      </c>
      <c r="O139" s="32" t="str">
        <f t="shared" ca="1" si="27"/>
        <v/>
      </c>
      <c r="P139" s="32" t="str">
        <f>IF(ISERROR(
IF(W139="","",IF(AND(W139&lt;='Cad Iniciais'!$D$6,Y139&gt;'Cad Iniciais'!$D$6),1,0))),"",IF(W139="","",IF(AND(W139&lt;='Cad Iniciais'!$D$6,Y139&gt;'Cad Iniciais'!$D$6),1,0)))</f>
        <v/>
      </c>
      <c r="Q139" s="32" t="str">
        <f>IF(ISERROR(
IF(W139="","",IF(AND(W139&lt;=('Cad Iniciais'!$D$6-1),Y139&gt;'Cad Iniciais'!$D$6-1),1,0))),"",IF(W139="","",IF(W139="","",IF(AND(W139&lt;=('Cad Iniciais'!$D$6-1),Y139&gt;'Cad Iniciais'!$D$6-1),1,0))))</f>
        <v/>
      </c>
      <c r="R139" s="26" t="str">
        <f t="shared" ca="1" si="21"/>
        <v/>
      </c>
      <c r="S139" s="26" t="str">
        <f t="shared" ca="1" si="22"/>
        <v/>
      </c>
      <c r="T139" s="26" t="str">
        <f t="shared" ca="1" si="28"/>
        <v/>
      </c>
      <c r="U139" s="26" t="str">
        <f>IF(ISERROR(
IF(H139="","",IF(YEAR(H139)&lt;='Cad Iniciais'!$D$6,"SIM",""))),"",IF(H139="","",IF(YEAR(H139)&lt;='Cad Iniciais'!$D$6,"SIM","")))</f>
        <v/>
      </c>
      <c r="V139" s="26" t="str">
        <f ca="1">IF(ISERROR(
IF(H139="","",IF(AND(YEAR(H139)='Cad Iniciais'!$D$6,I139="Ativo",TODAY()-H139&gt;90),"SIM",IF(AND(YEAR(H139)='Cad Iniciais'!$D$6,I139-H139&gt;90),"SIM","")))),"",IF(H139="","",IF(AND(YEAR(H139)='Cad Iniciais'!$D$6,I139="Ativo",TODAY()-H139&gt;90),"SIM",IF(AND(YEAR(H139)='Cad Iniciais'!$D$6,I139-H139&gt;90),"SIM",""))))</f>
        <v/>
      </c>
      <c r="W139" s="31" t="str">
        <f t="shared" si="23"/>
        <v/>
      </c>
      <c r="X139" s="31" t="str">
        <f t="shared" si="24"/>
        <v/>
      </c>
      <c r="Y139" s="31" t="str">
        <f t="shared" si="25"/>
        <v/>
      </c>
      <c r="Z139" s="31" t="str">
        <f t="shared" si="26"/>
        <v/>
      </c>
      <c r="AA139" s="26" t="str">
        <f>IF(ISERROR(
IF(W139="","",IF(AND(W139&lt;='Cad Iniciais'!$D$6,Y139&gt;'Cad Iniciais'!$D$6),1,0))),"",IF(W139="","",IF(AND(W139&lt;='Cad Iniciais'!$D$6,Y139&gt;'Cad Iniciais'!$D$6),1,0)))</f>
        <v/>
      </c>
      <c r="AB139" s="26" t="str">
        <f>IF(ISERROR(
IF(W139="","",IF(AND(W139&lt;=('Cad Iniciais'!$D$6-1),Y139&gt;'Cad Iniciais'!$D$6-1),1,0))),"",IF(W139="","",IF(W139="","",IF(AND(W139&lt;=('Cad Iniciais'!$D$6-1),Y139&gt;'Cad Iniciais'!$D$6-1),1,0))))</f>
        <v/>
      </c>
      <c r="AC139" s="33" t="str">
        <f>IF(ISERROR(
IF(I139="Ativo","",VLOOKUP(C139,Demissões!$C$6:$E$206,3,0))),"",IF(I139="Ativo","",VLOOKUP(C139,Demissões!$C$6:$E$206,3,0)))</f>
        <v/>
      </c>
      <c r="AG139" s="18" t="str">
        <f>IF(ISERROR(
IF('Cad de Cargos'!C147="","",'Cad de Cargos'!C147)),"",IF('Cad de Cargos'!C147="","",'Cad de Cargos'!C147))</f>
        <v/>
      </c>
      <c r="AI139" s="29"/>
      <c r="AJ139" s="116" t="str">
        <f>IF(C139="","",COUNTIF(Absenteismo!$D$6:$D$1005,'Cad de Funcionários'!C139))</f>
        <v/>
      </c>
      <c r="AK139" s="116" t="str">
        <f>IF($C139="","",COUNTIFS(Absenteismo!$D$6:$D$1005,'Cad de Funcionários'!$C139,Absenteismo!$E$6:$E$1005,"Sim"))</f>
        <v/>
      </c>
      <c r="AL139" s="116" t="str">
        <f>IF($C139="","",COUNTIFS(Absenteismo!$D$6:$D$1005,'Cad de Funcionários'!$C139,Absenteismo!$E$6:$E$1005,"Não"))</f>
        <v/>
      </c>
      <c r="AM139" s="116" t="str">
        <f>IF($C139="","",COUNTIFS(Absenteismo!$D$6:$D$1005,'Cad de Funcionários'!$C139,Absenteismo!$E$6:$E$1005,"Sim",Absenteismo!$F$6:$F$1005,"Sim"))</f>
        <v/>
      </c>
      <c r="AN139" s="116" t="str">
        <f>IF($C139="","",COUNTIFS(Absenteismo!$D$6:$D$1005,'Cad de Funcionários'!$C139,Absenteismo!$E$6:$E$1005,"Sim",Absenteismo!$F$6:$F$1005,"Não"))</f>
        <v/>
      </c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26"/>
    </row>
    <row r="140" spans="1:52" s="18" customFormat="1" ht="15" x14ac:dyDescent="0.25">
      <c r="A140" s="91"/>
      <c r="C140" s="47"/>
      <c r="D140" s="47"/>
      <c r="E140" s="47"/>
      <c r="F140" s="47"/>
      <c r="G140" s="47"/>
      <c r="H140" s="57"/>
      <c r="I140" s="57" t="s">
        <v>184</v>
      </c>
      <c r="J140" s="114" t="str">
        <f t="shared" si="29"/>
        <v/>
      </c>
      <c r="L140" s="18" t="str">
        <f>IF(ISERROR(
IF(G140="","",VLOOKUP(C140,Promoções!$C$6:$F$2006,4,0))),G140,IF(G140="","",VLOOKUP(C140,Promoções!$C$6:$F$2006,4,0)))</f>
        <v/>
      </c>
      <c r="M140" s="18" t="str">
        <f>IF(ISERROR(
IF(L140="","",VLOOKUP(L140,'Cad de Cargos'!$C$7:$D$207,2,0))),"",IF(L140="","",VLOOKUP(L140,'Cad de Cargos'!$C$7:$D$207,2,0)))</f>
        <v/>
      </c>
      <c r="N140" s="28" t="str">
        <f t="shared" ca="1" si="20"/>
        <v/>
      </c>
      <c r="O140" s="32" t="str">
        <f t="shared" ca="1" si="27"/>
        <v/>
      </c>
      <c r="P140" s="32" t="str">
        <f>IF(ISERROR(
IF(W140="","",IF(AND(W140&lt;='Cad Iniciais'!$D$6,Y140&gt;'Cad Iniciais'!$D$6),1,0))),"",IF(W140="","",IF(AND(W140&lt;='Cad Iniciais'!$D$6,Y140&gt;'Cad Iniciais'!$D$6),1,0)))</f>
        <v/>
      </c>
      <c r="Q140" s="32" t="str">
        <f>IF(ISERROR(
IF(W140="","",IF(AND(W140&lt;=('Cad Iniciais'!$D$6-1),Y140&gt;'Cad Iniciais'!$D$6-1),1,0))),"",IF(W140="","",IF(W140="","",IF(AND(W140&lt;=('Cad Iniciais'!$D$6-1),Y140&gt;'Cad Iniciais'!$D$6-1),1,0))))</f>
        <v/>
      </c>
      <c r="R140" s="26" t="str">
        <f t="shared" ca="1" si="21"/>
        <v/>
      </c>
      <c r="S140" s="26" t="str">
        <f t="shared" ca="1" si="22"/>
        <v/>
      </c>
      <c r="T140" s="26" t="str">
        <f t="shared" ca="1" si="28"/>
        <v/>
      </c>
      <c r="U140" s="26" t="str">
        <f>IF(ISERROR(
IF(H140="","",IF(YEAR(H140)&lt;='Cad Iniciais'!$D$6,"SIM",""))),"",IF(H140="","",IF(YEAR(H140)&lt;='Cad Iniciais'!$D$6,"SIM","")))</f>
        <v/>
      </c>
      <c r="V140" s="26" t="str">
        <f ca="1">IF(ISERROR(
IF(H140="","",IF(AND(YEAR(H140)='Cad Iniciais'!$D$6,I140="Ativo",TODAY()-H140&gt;90),"SIM",IF(AND(YEAR(H140)='Cad Iniciais'!$D$6,I140-H140&gt;90),"SIM","")))),"",IF(H140="","",IF(AND(YEAR(H140)='Cad Iniciais'!$D$6,I140="Ativo",TODAY()-H140&gt;90),"SIM",IF(AND(YEAR(H140)='Cad Iniciais'!$D$6,I140-H140&gt;90),"SIM",""))))</f>
        <v/>
      </c>
      <c r="W140" s="31" t="str">
        <f t="shared" si="23"/>
        <v/>
      </c>
      <c r="X140" s="31" t="str">
        <f t="shared" si="24"/>
        <v/>
      </c>
      <c r="Y140" s="31" t="str">
        <f t="shared" si="25"/>
        <v/>
      </c>
      <c r="Z140" s="31" t="str">
        <f t="shared" si="26"/>
        <v/>
      </c>
      <c r="AA140" s="26" t="str">
        <f>IF(ISERROR(
IF(W140="","",IF(AND(W140&lt;='Cad Iniciais'!$D$6,Y140&gt;'Cad Iniciais'!$D$6),1,0))),"",IF(W140="","",IF(AND(W140&lt;='Cad Iniciais'!$D$6,Y140&gt;'Cad Iniciais'!$D$6),1,0)))</f>
        <v/>
      </c>
      <c r="AB140" s="26" t="str">
        <f>IF(ISERROR(
IF(W140="","",IF(AND(W140&lt;=('Cad Iniciais'!$D$6-1),Y140&gt;'Cad Iniciais'!$D$6-1),1,0))),"",IF(W140="","",IF(W140="","",IF(AND(W140&lt;=('Cad Iniciais'!$D$6-1),Y140&gt;'Cad Iniciais'!$D$6-1),1,0))))</f>
        <v/>
      </c>
      <c r="AC140" s="33" t="str">
        <f>IF(ISERROR(
IF(I140="Ativo","",VLOOKUP(C140,Demissões!$C$6:$E$206,3,0))),"",IF(I140="Ativo","",VLOOKUP(C140,Demissões!$C$6:$E$206,3,0)))</f>
        <v/>
      </c>
      <c r="AG140" s="18" t="str">
        <f>IF(ISERROR(
IF('Cad de Cargos'!C148="","",'Cad de Cargos'!C148)),"",IF('Cad de Cargos'!C148="","",'Cad de Cargos'!C148))</f>
        <v/>
      </c>
      <c r="AI140" s="29"/>
      <c r="AJ140" s="116" t="str">
        <f>IF(C140="","",COUNTIF(Absenteismo!$D$6:$D$1005,'Cad de Funcionários'!C140))</f>
        <v/>
      </c>
      <c r="AK140" s="116" t="str">
        <f>IF($C140="","",COUNTIFS(Absenteismo!$D$6:$D$1005,'Cad de Funcionários'!$C140,Absenteismo!$E$6:$E$1005,"Sim"))</f>
        <v/>
      </c>
      <c r="AL140" s="116" t="str">
        <f>IF($C140="","",COUNTIFS(Absenteismo!$D$6:$D$1005,'Cad de Funcionários'!$C140,Absenteismo!$E$6:$E$1005,"Não"))</f>
        <v/>
      </c>
      <c r="AM140" s="116" t="str">
        <f>IF($C140="","",COUNTIFS(Absenteismo!$D$6:$D$1005,'Cad de Funcionários'!$C140,Absenteismo!$E$6:$E$1005,"Sim",Absenteismo!$F$6:$F$1005,"Sim"))</f>
        <v/>
      </c>
      <c r="AN140" s="116" t="str">
        <f>IF($C140="","",COUNTIFS(Absenteismo!$D$6:$D$1005,'Cad de Funcionários'!$C140,Absenteismo!$E$6:$E$1005,"Sim",Absenteismo!$F$6:$F$1005,"Não"))</f>
        <v/>
      </c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26"/>
    </row>
    <row r="141" spans="1:52" s="18" customFormat="1" ht="15" x14ac:dyDescent="0.25">
      <c r="A141" s="91"/>
      <c r="C141" s="47"/>
      <c r="D141" s="47"/>
      <c r="E141" s="47"/>
      <c r="F141" s="47"/>
      <c r="G141" s="47"/>
      <c r="H141" s="57"/>
      <c r="I141" s="57" t="s">
        <v>184</v>
      </c>
      <c r="J141" s="114" t="str">
        <f t="shared" si="29"/>
        <v/>
      </c>
      <c r="L141" s="18" t="str">
        <f>IF(ISERROR(
IF(G141="","",VLOOKUP(C141,Promoções!$C$6:$F$2006,4,0))),G141,IF(G141="","",VLOOKUP(C141,Promoções!$C$6:$F$2006,4,0)))</f>
        <v/>
      </c>
      <c r="M141" s="18" t="str">
        <f>IF(ISERROR(
IF(L141="","",VLOOKUP(L141,'Cad de Cargos'!$C$7:$D$207,2,0))),"",IF(L141="","",VLOOKUP(L141,'Cad de Cargos'!$C$7:$D$207,2,0)))</f>
        <v/>
      </c>
      <c r="N141" s="28" t="str">
        <f t="shared" ca="1" si="20"/>
        <v/>
      </c>
      <c r="O141" s="32" t="str">
        <f t="shared" ca="1" si="27"/>
        <v/>
      </c>
      <c r="P141" s="32" t="str">
        <f>IF(ISERROR(
IF(W141="","",IF(AND(W141&lt;='Cad Iniciais'!$D$6,Y141&gt;'Cad Iniciais'!$D$6),1,0))),"",IF(W141="","",IF(AND(W141&lt;='Cad Iniciais'!$D$6,Y141&gt;'Cad Iniciais'!$D$6),1,0)))</f>
        <v/>
      </c>
      <c r="Q141" s="32" t="str">
        <f>IF(ISERROR(
IF(W141="","",IF(AND(W141&lt;=('Cad Iniciais'!$D$6-1),Y141&gt;'Cad Iniciais'!$D$6-1),1,0))),"",IF(W141="","",IF(W141="","",IF(AND(W141&lt;=('Cad Iniciais'!$D$6-1),Y141&gt;'Cad Iniciais'!$D$6-1),1,0))))</f>
        <v/>
      </c>
      <c r="R141" s="26" t="str">
        <f t="shared" ca="1" si="21"/>
        <v/>
      </c>
      <c r="S141" s="26" t="str">
        <f t="shared" ca="1" si="22"/>
        <v/>
      </c>
      <c r="T141" s="26" t="str">
        <f t="shared" ca="1" si="28"/>
        <v/>
      </c>
      <c r="U141" s="26" t="str">
        <f>IF(ISERROR(
IF(H141="","",IF(YEAR(H141)&lt;='Cad Iniciais'!$D$6,"SIM",""))),"",IF(H141="","",IF(YEAR(H141)&lt;='Cad Iniciais'!$D$6,"SIM","")))</f>
        <v/>
      </c>
      <c r="V141" s="26" t="str">
        <f ca="1">IF(ISERROR(
IF(H141="","",IF(AND(YEAR(H141)='Cad Iniciais'!$D$6,I141="Ativo",TODAY()-H141&gt;90),"SIM",IF(AND(YEAR(H141)='Cad Iniciais'!$D$6,I141-H141&gt;90),"SIM","")))),"",IF(H141="","",IF(AND(YEAR(H141)='Cad Iniciais'!$D$6,I141="Ativo",TODAY()-H141&gt;90),"SIM",IF(AND(YEAR(H141)='Cad Iniciais'!$D$6,I141-H141&gt;90),"SIM",""))))</f>
        <v/>
      </c>
      <c r="W141" s="31" t="str">
        <f t="shared" si="23"/>
        <v/>
      </c>
      <c r="X141" s="31" t="str">
        <f t="shared" si="24"/>
        <v/>
      </c>
      <c r="Y141" s="31" t="str">
        <f t="shared" si="25"/>
        <v/>
      </c>
      <c r="Z141" s="31" t="str">
        <f t="shared" si="26"/>
        <v/>
      </c>
      <c r="AA141" s="26" t="str">
        <f>IF(ISERROR(
IF(W141="","",IF(AND(W141&lt;='Cad Iniciais'!$D$6,Y141&gt;'Cad Iniciais'!$D$6),1,0))),"",IF(W141="","",IF(AND(W141&lt;='Cad Iniciais'!$D$6,Y141&gt;'Cad Iniciais'!$D$6),1,0)))</f>
        <v/>
      </c>
      <c r="AB141" s="26" t="str">
        <f>IF(ISERROR(
IF(W141="","",IF(AND(W141&lt;=('Cad Iniciais'!$D$6-1),Y141&gt;'Cad Iniciais'!$D$6-1),1,0))),"",IF(W141="","",IF(W141="","",IF(AND(W141&lt;=('Cad Iniciais'!$D$6-1),Y141&gt;'Cad Iniciais'!$D$6-1),1,0))))</f>
        <v/>
      </c>
      <c r="AC141" s="33" t="str">
        <f>IF(ISERROR(
IF(I141="Ativo","",VLOOKUP(C141,Demissões!$C$6:$E$206,3,0))),"",IF(I141="Ativo","",VLOOKUP(C141,Demissões!$C$6:$E$206,3,0)))</f>
        <v/>
      </c>
      <c r="AG141" s="18" t="str">
        <f>IF(ISERROR(
IF('Cad de Cargos'!C149="","",'Cad de Cargos'!C149)),"",IF('Cad de Cargos'!C149="","",'Cad de Cargos'!C149))</f>
        <v/>
      </c>
      <c r="AI141" s="29"/>
      <c r="AJ141" s="116" t="str">
        <f>IF(C141="","",COUNTIF(Absenteismo!$D$6:$D$1005,'Cad de Funcionários'!C141))</f>
        <v/>
      </c>
      <c r="AK141" s="116" t="str">
        <f>IF($C141="","",COUNTIFS(Absenteismo!$D$6:$D$1005,'Cad de Funcionários'!$C141,Absenteismo!$E$6:$E$1005,"Sim"))</f>
        <v/>
      </c>
      <c r="AL141" s="116" t="str">
        <f>IF($C141="","",COUNTIFS(Absenteismo!$D$6:$D$1005,'Cad de Funcionários'!$C141,Absenteismo!$E$6:$E$1005,"Não"))</f>
        <v/>
      </c>
      <c r="AM141" s="116" t="str">
        <f>IF($C141="","",COUNTIFS(Absenteismo!$D$6:$D$1005,'Cad de Funcionários'!$C141,Absenteismo!$E$6:$E$1005,"Sim",Absenteismo!$F$6:$F$1005,"Sim"))</f>
        <v/>
      </c>
      <c r="AN141" s="116" t="str">
        <f>IF($C141="","",COUNTIFS(Absenteismo!$D$6:$D$1005,'Cad de Funcionários'!$C141,Absenteismo!$E$6:$E$1005,"Sim",Absenteismo!$F$6:$F$1005,"Não"))</f>
        <v/>
      </c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26"/>
    </row>
    <row r="142" spans="1:52" s="18" customFormat="1" ht="15" x14ac:dyDescent="0.25">
      <c r="A142" s="91"/>
      <c r="C142" s="47"/>
      <c r="D142" s="47"/>
      <c r="E142" s="47"/>
      <c r="F142" s="47"/>
      <c r="G142" s="47"/>
      <c r="H142" s="57"/>
      <c r="I142" s="57" t="s">
        <v>184</v>
      </c>
      <c r="J142" s="114" t="str">
        <f t="shared" si="29"/>
        <v/>
      </c>
      <c r="L142" s="18" t="str">
        <f>IF(ISERROR(
IF(G142="","",VLOOKUP(C142,Promoções!$C$6:$F$2006,4,0))),G142,IF(G142="","",VLOOKUP(C142,Promoções!$C$6:$F$2006,4,0)))</f>
        <v/>
      </c>
      <c r="M142" s="18" t="str">
        <f>IF(ISERROR(
IF(L142="","",VLOOKUP(L142,'Cad de Cargos'!$C$7:$D$207,2,0))),"",IF(L142="","",VLOOKUP(L142,'Cad de Cargos'!$C$7:$D$207,2,0)))</f>
        <v/>
      </c>
      <c r="N142" s="28" t="str">
        <f t="shared" ca="1" si="20"/>
        <v/>
      </c>
      <c r="O142" s="32" t="str">
        <f t="shared" ca="1" si="27"/>
        <v/>
      </c>
      <c r="P142" s="32" t="str">
        <f>IF(ISERROR(
IF(W142="","",IF(AND(W142&lt;='Cad Iniciais'!$D$6,Y142&gt;'Cad Iniciais'!$D$6),1,0))),"",IF(W142="","",IF(AND(W142&lt;='Cad Iniciais'!$D$6,Y142&gt;'Cad Iniciais'!$D$6),1,0)))</f>
        <v/>
      </c>
      <c r="Q142" s="32" t="str">
        <f>IF(ISERROR(
IF(W142="","",IF(AND(W142&lt;=('Cad Iniciais'!$D$6-1),Y142&gt;'Cad Iniciais'!$D$6-1),1,0))),"",IF(W142="","",IF(W142="","",IF(AND(W142&lt;=('Cad Iniciais'!$D$6-1),Y142&gt;'Cad Iniciais'!$D$6-1),1,0))))</f>
        <v/>
      </c>
      <c r="R142" s="26" t="str">
        <f t="shared" ca="1" si="21"/>
        <v/>
      </c>
      <c r="S142" s="26" t="str">
        <f t="shared" ca="1" si="22"/>
        <v/>
      </c>
      <c r="T142" s="26" t="str">
        <f t="shared" ca="1" si="28"/>
        <v/>
      </c>
      <c r="U142" s="26" t="str">
        <f>IF(ISERROR(
IF(H142="","",IF(YEAR(H142)&lt;='Cad Iniciais'!$D$6,"SIM",""))),"",IF(H142="","",IF(YEAR(H142)&lt;='Cad Iniciais'!$D$6,"SIM","")))</f>
        <v/>
      </c>
      <c r="V142" s="26" t="str">
        <f ca="1">IF(ISERROR(
IF(H142="","",IF(AND(YEAR(H142)='Cad Iniciais'!$D$6,I142="Ativo",TODAY()-H142&gt;90),"SIM",IF(AND(YEAR(H142)='Cad Iniciais'!$D$6,I142-H142&gt;90),"SIM","")))),"",IF(H142="","",IF(AND(YEAR(H142)='Cad Iniciais'!$D$6,I142="Ativo",TODAY()-H142&gt;90),"SIM",IF(AND(YEAR(H142)='Cad Iniciais'!$D$6,I142-H142&gt;90),"SIM",""))))</f>
        <v/>
      </c>
      <c r="W142" s="31" t="str">
        <f t="shared" si="23"/>
        <v/>
      </c>
      <c r="X142" s="31" t="str">
        <f t="shared" si="24"/>
        <v/>
      </c>
      <c r="Y142" s="31" t="str">
        <f t="shared" si="25"/>
        <v/>
      </c>
      <c r="Z142" s="31" t="str">
        <f t="shared" si="26"/>
        <v/>
      </c>
      <c r="AA142" s="26" t="str">
        <f>IF(ISERROR(
IF(W142="","",IF(AND(W142&lt;='Cad Iniciais'!$D$6,Y142&gt;'Cad Iniciais'!$D$6),1,0))),"",IF(W142="","",IF(AND(W142&lt;='Cad Iniciais'!$D$6,Y142&gt;'Cad Iniciais'!$D$6),1,0)))</f>
        <v/>
      </c>
      <c r="AB142" s="26" t="str">
        <f>IF(ISERROR(
IF(W142="","",IF(AND(W142&lt;=('Cad Iniciais'!$D$6-1),Y142&gt;'Cad Iniciais'!$D$6-1),1,0))),"",IF(W142="","",IF(W142="","",IF(AND(W142&lt;=('Cad Iniciais'!$D$6-1),Y142&gt;'Cad Iniciais'!$D$6-1),1,0))))</f>
        <v/>
      </c>
      <c r="AC142" s="33" t="str">
        <f>IF(ISERROR(
IF(I142="Ativo","",VLOOKUP(C142,Demissões!$C$6:$E$206,3,0))),"",IF(I142="Ativo","",VLOOKUP(C142,Demissões!$C$6:$E$206,3,0)))</f>
        <v/>
      </c>
      <c r="AG142" s="18" t="str">
        <f>IF(ISERROR(
IF('Cad de Cargos'!C150="","",'Cad de Cargos'!C150)),"",IF('Cad de Cargos'!C150="","",'Cad de Cargos'!C150))</f>
        <v/>
      </c>
      <c r="AI142" s="29"/>
      <c r="AJ142" s="116" t="str">
        <f>IF(C142="","",COUNTIF(Absenteismo!$D$6:$D$1005,'Cad de Funcionários'!C142))</f>
        <v/>
      </c>
      <c r="AK142" s="116" t="str">
        <f>IF($C142="","",COUNTIFS(Absenteismo!$D$6:$D$1005,'Cad de Funcionários'!$C142,Absenteismo!$E$6:$E$1005,"Sim"))</f>
        <v/>
      </c>
      <c r="AL142" s="116" t="str">
        <f>IF($C142="","",COUNTIFS(Absenteismo!$D$6:$D$1005,'Cad de Funcionários'!$C142,Absenteismo!$E$6:$E$1005,"Não"))</f>
        <v/>
      </c>
      <c r="AM142" s="116" t="str">
        <f>IF($C142="","",COUNTIFS(Absenteismo!$D$6:$D$1005,'Cad de Funcionários'!$C142,Absenteismo!$E$6:$E$1005,"Sim",Absenteismo!$F$6:$F$1005,"Sim"))</f>
        <v/>
      </c>
      <c r="AN142" s="116" t="str">
        <f>IF($C142="","",COUNTIFS(Absenteismo!$D$6:$D$1005,'Cad de Funcionários'!$C142,Absenteismo!$E$6:$E$1005,"Sim",Absenteismo!$F$6:$F$1005,"Não"))</f>
        <v/>
      </c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26"/>
    </row>
    <row r="143" spans="1:52" s="18" customFormat="1" ht="15" x14ac:dyDescent="0.25">
      <c r="A143" s="91"/>
      <c r="C143" s="47"/>
      <c r="D143" s="47"/>
      <c r="E143" s="47"/>
      <c r="F143" s="47"/>
      <c r="G143" s="47"/>
      <c r="H143" s="57"/>
      <c r="I143" s="57" t="s">
        <v>184</v>
      </c>
      <c r="J143" s="114" t="str">
        <f t="shared" si="29"/>
        <v/>
      </c>
      <c r="L143" s="18" t="str">
        <f>IF(ISERROR(
IF(G143="","",VLOOKUP(C143,Promoções!$C$6:$F$2006,4,0))),G143,IF(G143="","",VLOOKUP(C143,Promoções!$C$6:$F$2006,4,0)))</f>
        <v/>
      </c>
      <c r="M143" s="18" t="str">
        <f>IF(ISERROR(
IF(L143="","",VLOOKUP(L143,'Cad de Cargos'!$C$7:$D$207,2,0))),"",IF(L143="","",VLOOKUP(L143,'Cad de Cargos'!$C$7:$D$207,2,0)))</f>
        <v/>
      </c>
      <c r="N143" s="28" t="str">
        <f t="shared" ca="1" si="20"/>
        <v/>
      </c>
      <c r="O143" s="32" t="str">
        <f t="shared" ca="1" si="27"/>
        <v/>
      </c>
      <c r="P143" s="32" t="str">
        <f>IF(ISERROR(
IF(W143="","",IF(AND(W143&lt;='Cad Iniciais'!$D$6,Y143&gt;'Cad Iniciais'!$D$6),1,0))),"",IF(W143="","",IF(AND(W143&lt;='Cad Iniciais'!$D$6,Y143&gt;'Cad Iniciais'!$D$6),1,0)))</f>
        <v/>
      </c>
      <c r="Q143" s="32" t="str">
        <f>IF(ISERROR(
IF(W143="","",IF(AND(W143&lt;=('Cad Iniciais'!$D$6-1),Y143&gt;'Cad Iniciais'!$D$6-1),1,0))),"",IF(W143="","",IF(W143="","",IF(AND(W143&lt;=('Cad Iniciais'!$D$6-1),Y143&gt;'Cad Iniciais'!$D$6-1),1,0))))</f>
        <v/>
      </c>
      <c r="R143" s="26" t="str">
        <f t="shared" ca="1" si="21"/>
        <v/>
      </c>
      <c r="S143" s="26" t="str">
        <f t="shared" ca="1" si="22"/>
        <v/>
      </c>
      <c r="T143" s="26" t="str">
        <f t="shared" ca="1" si="28"/>
        <v/>
      </c>
      <c r="U143" s="26" t="str">
        <f>IF(ISERROR(
IF(H143="","",IF(YEAR(H143)&lt;='Cad Iniciais'!$D$6,"SIM",""))),"",IF(H143="","",IF(YEAR(H143)&lt;='Cad Iniciais'!$D$6,"SIM","")))</f>
        <v/>
      </c>
      <c r="V143" s="26" t="str">
        <f ca="1">IF(ISERROR(
IF(H143="","",IF(AND(YEAR(H143)='Cad Iniciais'!$D$6,I143="Ativo",TODAY()-H143&gt;90),"SIM",IF(AND(YEAR(H143)='Cad Iniciais'!$D$6,I143-H143&gt;90),"SIM","")))),"",IF(H143="","",IF(AND(YEAR(H143)='Cad Iniciais'!$D$6,I143="Ativo",TODAY()-H143&gt;90),"SIM",IF(AND(YEAR(H143)='Cad Iniciais'!$D$6,I143-H143&gt;90),"SIM",""))))</f>
        <v/>
      </c>
      <c r="W143" s="31" t="str">
        <f t="shared" si="23"/>
        <v/>
      </c>
      <c r="X143" s="31" t="str">
        <f t="shared" si="24"/>
        <v/>
      </c>
      <c r="Y143" s="31" t="str">
        <f t="shared" si="25"/>
        <v/>
      </c>
      <c r="Z143" s="31" t="str">
        <f t="shared" si="26"/>
        <v/>
      </c>
      <c r="AA143" s="26" t="str">
        <f>IF(ISERROR(
IF(W143="","",IF(AND(W143&lt;='Cad Iniciais'!$D$6,Y143&gt;'Cad Iniciais'!$D$6),1,0))),"",IF(W143="","",IF(AND(W143&lt;='Cad Iniciais'!$D$6,Y143&gt;'Cad Iniciais'!$D$6),1,0)))</f>
        <v/>
      </c>
      <c r="AB143" s="26" t="str">
        <f>IF(ISERROR(
IF(W143="","",IF(AND(W143&lt;=('Cad Iniciais'!$D$6-1),Y143&gt;'Cad Iniciais'!$D$6-1),1,0))),"",IF(W143="","",IF(W143="","",IF(AND(W143&lt;=('Cad Iniciais'!$D$6-1),Y143&gt;'Cad Iniciais'!$D$6-1),1,0))))</f>
        <v/>
      </c>
      <c r="AC143" s="33" t="str">
        <f>IF(ISERROR(
IF(I143="Ativo","",VLOOKUP(C143,Demissões!$C$6:$E$206,3,0))),"",IF(I143="Ativo","",VLOOKUP(C143,Demissões!$C$6:$E$206,3,0)))</f>
        <v/>
      </c>
      <c r="AG143" s="18" t="str">
        <f>IF(ISERROR(
IF('Cad de Cargos'!C151="","",'Cad de Cargos'!C151)),"",IF('Cad de Cargos'!C151="","",'Cad de Cargos'!C151))</f>
        <v/>
      </c>
      <c r="AI143" s="29"/>
      <c r="AJ143" s="116" t="str">
        <f>IF(C143="","",COUNTIF(Absenteismo!$D$6:$D$1005,'Cad de Funcionários'!C143))</f>
        <v/>
      </c>
      <c r="AK143" s="116" t="str">
        <f>IF($C143="","",COUNTIFS(Absenteismo!$D$6:$D$1005,'Cad de Funcionários'!$C143,Absenteismo!$E$6:$E$1005,"Sim"))</f>
        <v/>
      </c>
      <c r="AL143" s="116" t="str">
        <f>IF($C143="","",COUNTIFS(Absenteismo!$D$6:$D$1005,'Cad de Funcionários'!$C143,Absenteismo!$E$6:$E$1005,"Não"))</f>
        <v/>
      </c>
      <c r="AM143" s="116" t="str">
        <f>IF($C143="","",COUNTIFS(Absenteismo!$D$6:$D$1005,'Cad de Funcionários'!$C143,Absenteismo!$E$6:$E$1005,"Sim",Absenteismo!$F$6:$F$1005,"Sim"))</f>
        <v/>
      </c>
      <c r="AN143" s="116" t="str">
        <f>IF($C143="","",COUNTIFS(Absenteismo!$D$6:$D$1005,'Cad de Funcionários'!$C143,Absenteismo!$E$6:$E$1005,"Sim",Absenteismo!$F$6:$F$1005,"Não"))</f>
        <v/>
      </c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26"/>
    </row>
    <row r="144" spans="1:52" s="18" customFormat="1" ht="15" x14ac:dyDescent="0.25">
      <c r="A144" s="91"/>
      <c r="C144" s="47"/>
      <c r="D144" s="47"/>
      <c r="E144" s="47"/>
      <c r="F144" s="47"/>
      <c r="G144" s="47"/>
      <c r="H144" s="57"/>
      <c r="I144" s="57" t="s">
        <v>184</v>
      </c>
      <c r="J144" s="114" t="str">
        <f t="shared" si="29"/>
        <v/>
      </c>
      <c r="L144" s="18" t="str">
        <f>IF(ISERROR(
IF(G144="","",VLOOKUP(C144,Promoções!$C$6:$F$2006,4,0))),G144,IF(G144="","",VLOOKUP(C144,Promoções!$C$6:$F$2006,4,0)))</f>
        <v/>
      </c>
      <c r="M144" s="18" t="str">
        <f>IF(ISERROR(
IF(L144="","",VLOOKUP(L144,'Cad de Cargos'!$C$7:$D$207,2,0))),"",IF(L144="","",VLOOKUP(L144,'Cad de Cargos'!$C$7:$D$207,2,0)))</f>
        <v/>
      </c>
      <c r="N144" s="28" t="str">
        <f t="shared" ca="1" si="20"/>
        <v/>
      </c>
      <c r="O144" s="32" t="str">
        <f t="shared" ca="1" si="27"/>
        <v/>
      </c>
      <c r="P144" s="32" t="str">
        <f>IF(ISERROR(
IF(W144="","",IF(AND(W144&lt;='Cad Iniciais'!$D$6,Y144&gt;'Cad Iniciais'!$D$6),1,0))),"",IF(W144="","",IF(AND(W144&lt;='Cad Iniciais'!$D$6,Y144&gt;'Cad Iniciais'!$D$6),1,0)))</f>
        <v/>
      </c>
      <c r="Q144" s="32" t="str">
        <f>IF(ISERROR(
IF(W144="","",IF(AND(W144&lt;=('Cad Iniciais'!$D$6-1),Y144&gt;'Cad Iniciais'!$D$6-1),1,0))),"",IF(W144="","",IF(W144="","",IF(AND(W144&lt;=('Cad Iniciais'!$D$6-1),Y144&gt;'Cad Iniciais'!$D$6-1),1,0))))</f>
        <v/>
      </c>
      <c r="R144" s="26" t="str">
        <f t="shared" ca="1" si="21"/>
        <v/>
      </c>
      <c r="S144" s="26" t="str">
        <f t="shared" ca="1" si="22"/>
        <v/>
      </c>
      <c r="T144" s="26" t="str">
        <f t="shared" ca="1" si="28"/>
        <v/>
      </c>
      <c r="U144" s="26" t="str">
        <f>IF(ISERROR(
IF(H144="","",IF(YEAR(H144)&lt;='Cad Iniciais'!$D$6,"SIM",""))),"",IF(H144="","",IF(YEAR(H144)&lt;='Cad Iniciais'!$D$6,"SIM","")))</f>
        <v/>
      </c>
      <c r="V144" s="26" t="str">
        <f ca="1">IF(ISERROR(
IF(H144="","",IF(AND(YEAR(H144)='Cad Iniciais'!$D$6,I144="Ativo",TODAY()-H144&gt;90),"SIM",IF(AND(YEAR(H144)='Cad Iniciais'!$D$6,I144-H144&gt;90),"SIM","")))),"",IF(H144="","",IF(AND(YEAR(H144)='Cad Iniciais'!$D$6,I144="Ativo",TODAY()-H144&gt;90),"SIM",IF(AND(YEAR(H144)='Cad Iniciais'!$D$6,I144-H144&gt;90),"SIM",""))))</f>
        <v/>
      </c>
      <c r="W144" s="31" t="str">
        <f t="shared" si="23"/>
        <v/>
      </c>
      <c r="X144" s="31" t="str">
        <f t="shared" si="24"/>
        <v/>
      </c>
      <c r="Y144" s="31" t="str">
        <f t="shared" si="25"/>
        <v/>
      </c>
      <c r="Z144" s="31" t="str">
        <f t="shared" si="26"/>
        <v/>
      </c>
      <c r="AA144" s="26" t="str">
        <f>IF(ISERROR(
IF(W144="","",IF(AND(W144&lt;='Cad Iniciais'!$D$6,Y144&gt;'Cad Iniciais'!$D$6),1,0))),"",IF(W144="","",IF(AND(W144&lt;='Cad Iniciais'!$D$6,Y144&gt;'Cad Iniciais'!$D$6),1,0)))</f>
        <v/>
      </c>
      <c r="AB144" s="26" t="str">
        <f>IF(ISERROR(
IF(W144="","",IF(AND(W144&lt;=('Cad Iniciais'!$D$6-1),Y144&gt;'Cad Iniciais'!$D$6-1),1,0))),"",IF(W144="","",IF(W144="","",IF(AND(W144&lt;=('Cad Iniciais'!$D$6-1),Y144&gt;'Cad Iniciais'!$D$6-1),1,0))))</f>
        <v/>
      </c>
      <c r="AC144" s="33" t="str">
        <f>IF(ISERROR(
IF(I144="Ativo","",VLOOKUP(C144,Demissões!$C$6:$E$206,3,0))),"",IF(I144="Ativo","",VLOOKUP(C144,Demissões!$C$6:$E$206,3,0)))</f>
        <v/>
      </c>
      <c r="AG144" s="18" t="str">
        <f>IF(ISERROR(
IF('Cad de Cargos'!C152="","",'Cad de Cargos'!C152)),"",IF('Cad de Cargos'!C152="","",'Cad de Cargos'!C152))</f>
        <v/>
      </c>
      <c r="AI144" s="29"/>
      <c r="AJ144" s="116" t="str">
        <f>IF(C144="","",COUNTIF(Absenteismo!$D$6:$D$1005,'Cad de Funcionários'!C144))</f>
        <v/>
      </c>
      <c r="AK144" s="116" t="str">
        <f>IF($C144="","",COUNTIFS(Absenteismo!$D$6:$D$1005,'Cad de Funcionários'!$C144,Absenteismo!$E$6:$E$1005,"Sim"))</f>
        <v/>
      </c>
      <c r="AL144" s="116" t="str">
        <f>IF($C144="","",COUNTIFS(Absenteismo!$D$6:$D$1005,'Cad de Funcionários'!$C144,Absenteismo!$E$6:$E$1005,"Não"))</f>
        <v/>
      </c>
      <c r="AM144" s="116" t="str">
        <f>IF($C144="","",COUNTIFS(Absenteismo!$D$6:$D$1005,'Cad de Funcionários'!$C144,Absenteismo!$E$6:$E$1005,"Sim",Absenteismo!$F$6:$F$1005,"Sim"))</f>
        <v/>
      </c>
      <c r="AN144" s="116" t="str">
        <f>IF($C144="","",COUNTIFS(Absenteismo!$D$6:$D$1005,'Cad de Funcionários'!$C144,Absenteismo!$E$6:$E$1005,"Sim",Absenteismo!$F$6:$F$1005,"Não"))</f>
        <v/>
      </c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26"/>
    </row>
    <row r="145" spans="1:52" s="18" customFormat="1" ht="15" x14ac:dyDescent="0.25">
      <c r="A145" s="91"/>
      <c r="C145" s="47"/>
      <c r="D145" s="47"/>
      <c r="E145" s="47"/>
      <c r="F145" s="47"/>
      <c r="G145" s="47"/>
      <c r="H145" s="57"/>
      <c r="I145" s="57" t="s">
        <v>184</v>
      </c>
      <c r="J145" s="114" t="str">
        <f t="shared" si="29"/>
        <v/>
      </c>
      <c r="L145" s="18" t="str">
        <f>IF(ISERROR(
IF(G145="","",VLOOKUP(C145,Promoções!$C$6:$F$2006,4,0))),G145,IF(G145="","",VLOOKUP(C145,Promoções!$C$6:$F$2006,4,0)))</f>
        <v/>
      </c>
      <c r="M145" s="18" t="str">
        <f>IF(ISERROR(
IF(L145="","",VLOOKUP(L145,'Cad de Cargos'!$C$7:$D$207,2,0))),"",IF(L145="","",VLOOKUP(L145,'Cad de Cargos'!$C$7:$D$207,2,0)))</f>
        <v/>
      </c>
      <c r="N145" s="28" t="str">
        <f t="shared" ca="1" si="20"/>
        <v/>
      </c>
      <c r="O145" s="32" t="str">
        <f t="shared" ca="1" si="27"/>
        <v/>
      </c>
      <c r="P145" s="32" t="str">
        <f>IF(ISERROR(
IF(W145="","",IF(AND(W145&lt;='Cad Iniciais'!$D$6,Y145&gt;'Cad Iniciais'!$D$6),1,0))),"",IF(W145="","",IF(AND(W145&lt;='Cad Iniciais'!$D$6,Y145&gt;'Cad Iniciais'!$D$6),1,0)))</f>
        <v/>
      </c>
      <c r="Q145" s="32" t="str">
        <f>IF(ISERROR(
IF(W145="","",IF(AND(W145&lt;=('Cad Iniciais'!$D$6-1),Y145&gt;'Cad Iniciais'!$D$6-1),1,0))),"",IF(W145="","",IF(W145="","",IF(AND(W145&lt;=('Cad Iniciais'!$D$6-1),Y145&gt;'Cad Iniciais'!$D$6-1),1,0))))</f>
        <v/>
      </c>
      <c r="R145" s="26" t="str">
        <f t="shared" ca="1" si="21"/>
        <v/>
      </c>
      <c r="S145" s="26" t="str">
        <f t="shared" ca="1" si="22"/>
        <v/>
      </c>
      <c r="T145" s="26" t="str">
        <f t="shared" ca="1" si="28"/>
        <v/>
      </c>
      <c r="U145" s="26" t="str">
        <f>IF(ISERROR(
IF(H145="","",IF(YEAR(H145)&lt;='Cad Iniciais'!$D$6,"SIM",""))),"",IF(H145="","",IF(YEAR(H145)&lt;='Cad Iniciais'!$D$6,"SIM","")))</f>
        <v/>
      </c>
      <c r="V145" s="26" t="str">
        <f ca="1">IF(ISERROR(
IF(H145="","",IF(AND(YEAR(H145)='Cad Iniciais'!$D$6,I145="Ativo",TODAY()-H145&gt;90),"SIM",IF(AND(YEAR(H145)='Cad Iniciais'!$D$6,I145-H145&gt;90),"SIM","")))),"",IF(H145="","",IF(AND(YEAR(H145)='Cad Iniciais'!$D$6,I145="Ativo",TODAY()-H145&gt;90),"SIM",IF(AND(YEAR(H145)='Cad Iniciais'!$D$6,I145-H145&gt;90),"SIM",""))))</f>
        <v/>
      </c>
      <c r="W145" s="31" t="str">
        <f t="shared" si="23"/>
        <v/>
      </c>
      <c r="X145" s="31" t="str">
        <f t="shared" si="24"/>
        <v/>
      </c>
      <c r="Y145" s="31" t="str">
        <f t="shared" si="25"/>
        <v/>
      </c>
      <c r="Z145" s="31" t="str">
        <f t="shared" si="26"/>
        <v/>
      </c>
      <c r="AA145" s="26" t="str">
        <f>IF(ISERROR(
IF(W145="","",IF(AND(W145&lt;='Cad Iniciais'!$D$6,Y145&gt;'Cad Iniciais'!$D$6),1,0))),"",IF(W145="","",IF(AND(W145&lt;='Cad Iniciais'!$D$6,Y145&gt;'Cad Iniciais'!$D$6),1,0)))</f>
        <v/>
      </c>
      <c r="AB145" s="26" t="str">
        <f>IF(ISERROR(
IF(W145="","",IF(AND(W145&lt;=('Cad Iniciais'!$D$6-1),Y145&gt;'Cad Iniciais'!$D$6-1),1,0))),"",IF(W145="","",IF(W145="","",IF(AND(W145&lt;=('Cad Iniciais'!$D$6-1),Y145&gt;'Cad Iniciais'!$D$6-1),1,0))))</f>
        <v/>
      </c>
      <c r="AC145" s="33" t="str">
        <f>IF(ISERROR(
IF(I145="Ativo","",VLOOKUP(C145,Demissões!$C$6:$E$206,3,0))),"",IF(I145="Ativo","",VLOOKUP(C145,Demissões!$C$6:$E$206,3,0)))</f>
        <v/>
      </c>
      <c r="AG145" s="18" t="str">
        <f>IF(ISERROR(
IF('Cad de Cargos'!C153="","",'Cad de Cargos'!C153)),"",IF('Cad de Cargos'!C153="","",'Cad de Cargos'!C153))</f>
        <v/>
      </c>
      <c r="AI145" s="29"/>
      <c r="AJ145" s="116" t="str">
        <f>IF(C145="","",COUNTIF(Absenteismo!$D$6:$D$1005,'Cad de Funcionários'!C145))</f>
        <v/>
      </c>
      <c r="AK145" s="116" t="str">
        <f>IF($C145="","",COUNTIFS(Absenteismo!$D$6:$D$1005,'Cad de Funcionários'!$C145,Absenteismo!$E$6:$E$1005,"Sim"))</f>
        <v/>
      </c>
      <c r="AL145" s="116" t="str">
        <f>IF($C145="","",COUNTIFS(Absenteismo!$D$6:$D$1005,'Cad de Funcionários'!$C145,Absenteismo!$E$6:$E$1005,"Não"))</f>
        <v/>
      </c>
      <c r="AM145" s="116" t="str">
        <f>IF($C145="","",COUNTIFS(Absenteismo!$D$6:$D$1005,'Cad de Funcionários'!$C145,Absenteismo!$E$6:$E$1005,"Sim",Absenteismo!$F$6:$F$1005,"Sim"))</f>
        <v/>
      </c>
      <c r="AN145" s="116" t="str">
        <f>IF($C145="","",COUNTIFS(Absenteismo!$D$6:$D$1005,'Cad de Funcionários'!$C145,Absenteismo!$E$6:$E$1005,"Sim",Absenteismo!$F$6:$F$1005,"Não"))</f>
        <v/>
      </c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26"/>
    </row>
    <row r="146" spans="1:52" s="18" customFormat="1" ht="15" x14ac:dyDescent="0.25">
      <c r="A146" s="91"/>
      <c r="C146" s="47"/>
      <c r="D146" s="47"/>
      <c r="E146" s="47"/>
      <c r="F146" s="47"/>
      <c r="G146" s="47"/>
      <c r="H146" s="57"/>
      <c r="I146" s="57" t="s">
        <v>184</v>
      </c>
      <c r="J146" s="114" t="str">
        <f t="shared" si="29"/>
        <v/>
      </c>
      <c r="L146" s="18" t="str">
        <f>IF(ISERROR(
IF(G146="","",VLOOKUP(C146,Promoções!$C$6:$F$2006,4,0))),G146,IF(G146="","",VLOOKUP(C146,Promoções!$C$6:$F$2006,4,0)))</f>
        <v/>
      </c>
      <c r="M146" s="18" t="str">
        <f>IF(ISERROR(
IF(L146="","",VLOOKUP(L146,'Cad de Cargos'!$C$7:$D$207,2,0))),"",IF(L146="","",VLOOKUP(L146,'Cad de Cargos'!$C$7:$D$207,2,0)))</f>
        <v/>
      </c>
      <c r="N146" s="28" t="str">
        <f t="shared" ca="1" si="20"/>
        <v/>
      </c>
      <c r="O146" s="32" t="str">
        <f t="shared" ca="1" si="27"/>
        <v/>
      </c>
      <c r="P146" s="32" t="str">
        <f>IF(ISERROR(
IF(W146="","",IF(AND(W146&lt;='Cad Iniciais'!$D$6,Y146&gt;'Cad Iniciais'!$D$6),1,0))),"",IF(W146="","",IF(AND(W146&lt;='Cad Iniciais'!$D$6,Y146&gt;'Cad Iniciais'!$D$6),1,0)))</f>
        <v/>
      </c>
      <c r="Q146" s="32" t="str">
        <f>IF(ISERROR(
IF(W146="","",IF(AND(W146&lt;=('Cad Iniciais'!$D$6-1),Y146&gt;'Cad Iniciais'!$D$6-1),1,0))),"",IF(W146="","",IF(W146="","",IF(AND(W146&lt;=('Cad Iniciais'!$D$6-1),Y146&gt;'Cad Iniciais'!$D$6-1),1,0))))</f>
        <v/>
      </c>
      <c r="R146" s="26" t="str">
        <f t="shared" ca="1" si="21"/>
        <v/>
      </c>
      <c r="S146" s="26" t="str">
        <f t="shared" ca="1" si="22"/>
        <v/>
      </c>
      <c r="T146" s="26" t="str">
        <f t="shared" ca="1" si="28"/>
        <v/>
      </c>
      <c r="U146" s="26" t="str">
        <f>IF(ISERROR(
IF(H146="","",IF(YEAR(H146)&lt;='Cad Iniciais'!$D$6,"SIM",""))),"",IF(H146="","",IF(YEAR(H146)&lt;='Cad Iniciais'!$D$6,"SIM","")))</f>
        <v/>
      </c>
      <c r="V146" s="26" t="str">
        <f ca="1">IF(ISERROR(
IF(H146="","",IF(AND(YEAR(H146)='Cad Iniciais'!$D$6,I146="Ativo",TODAY()-H146&gt;90),"SIM",IF(AND(YEAR(H146)='Cad Iniciais'!$D$6,I146-H146&gt;90),"SIM","")))),"",IF(H146="","",IF(AND(YEAR(H146)='Cad Iniciais'!$D$6,I146="Ativo",TODAY()-H146&gt;90),"SIM",IF(AND(YEAR(H146)='Cad Iniciais'!$D$6,I146-H146&gt;90),"SIM",""))))</f>
        <v/>
      </c>
      <c r="W146" s="31" t="str">
        <f t="shared" si="23"/>
        <v/>
      </c>
      <c r="X146" s="31" t="str">
        <f t="shared" si="24"/>
        <v/>
      </c>
      <c r="Y146" s="31" t="str">
        <f t="shared" si="25"/>
        <v/>
      </c>
      <c r="Z146" s="31" t="str">
        <f t="shared" si="26"/>
        <v/>
      </c>
      <c r="AA146" s="26" t="str">
        <f>IF(ISERROR(
IF(W146="","",IF(AND(W146&lt;='Cad Iniciais'!$D$6,Y146&gt;'Cad Iniciais'!$D$6),1,0))),"",IF(W146="","",IF(AND(W146&lt;='Cad Iniciais'!$D$6,Y146&gt;'Cad Iniciais'!$D$6),1,0)))</f>
        <v/>
      </c>
      <c r="AB146" s="26" t="str">
        <f>IF(ISERROR(
IF(W146="","",IF(AND(W146&lt;=('Cad Iniciais'!$D$6-1),Y146&gt;'Cad Iniciais'!$D$6-1),1,0))),"",IF(W146="","",IF(W146="","",IF(AND(W146&lt;=('Cad Iniciais'!$D$6-1),Y146&gt;'Cad Iniciais'!$D$6-1),1,0))))</f>
        <v/>
      </c>
      <c r="AC146" s="33" t="str">
        <f>IF(ISERROR(
IF(I146="Ativo","",VLOOKUP(C146,Demissões!$C$6:$E$206,3,0))),"",IF(I146="Ativo","",VLOOKUP(C146,Demissões!$C$6:$E$206,3,0)))</f>
        <v/>
      </c>
      <c r="AG146" s="18" t="str">
        <f>IF(ISERROR(
IF('Cad de Cargos'!C154="","",'Cad de Cargos'!C154)),"",IF('Cad de Cargos'!C154="","",'Cad de Cargos'!C154))</f>
        <v/>
      </c>
      <c r="AI146" s="29"/>
      <c r="AJ146" s="116" t="str">
        <f>IF(C146="","",COUNTIF(Absenteismo!$D$6:$D$1005,'Cad de Funcionários'!C146))</f>
        <v/>
      </c>
      <c r="AK146" s="116" t="str">
        <f>IF($C146="","",COUNTIFS(Absenteismo!$D$6:$D$1005,'Cad de Funcionários'!$C146,Absenteismo!$E$6:$E$1005,"Sim"))</f>
        <v/>
      </c>
      <c r="AL146" s="116" t="str">
        <f>IF($C146="","",COUNTIFS(Absenteismo!$D$6:$D$1005,'Cad de Funcionários'!$C146,Absenteismo!$E$6:$E$1005,"Não"))</f>
        <v/>
      </c>
      <c r="AM146" s="116" t="str">
        <f>IF($C146="","",COUNTIFS(Absenteismo!$D$6:$D$1005,'Cad de Funcionários'!$C146,Absenteismo!$E$6:$E$1005,"Sim",Absenteismo!$F$6:$F$1005,"Sim"))</f>
        <v/>
      </c>
      <c r="AN146" s="116" t="str">
        <f>IF($C146="","",COUNTIFS(Absenteismo!$D$6:$D$1005,'Cad de Funcionários'!$C146,Absenteismo!$E$6:$E$1005,"Sim",Absenteismo!$F$6:$F$1005,"Não"))</f>
        <v/>
      </c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26"/>
    </row>
    <row r="147" spans="1:52" s="18" customFormat="1" ht="15" x14ac:dyDescent="0.25">
      <c r="A147" s="91"/>
      <c r="C147" s="47"/>
      <c r="D147" s="47"/>
      <c r="E147" s="47"/>
      <c r="F147" s="47"/>
      <c r="G147" s="47"/>
      <c r="H147" s="57"/>
      <c r="I147" s="57" t="s">
        <v>184</v>
      </c>
      <c r="J147" s="114" t="str">
        <f t="shared" si="29"/>
        <v/>
      </c>
      <c r="L147" s="18" t="str">
        <f>IF(ISERROR(
IF(G147="","",VLOOKUP(C147,Promoções!$C$6:$F$2006,4,0))),G147,IF(G147="","",VLOOKUP(C147,Promoções!$C$6:$F$2006,4,0)))</f>
        <v/>
      </c>
      <c r="M147" s="18" t="str">
        <f>IF(ISERROR(
IF(L147="","",VLOOKUP(L147,'Cad de Cargos'!$C$7:$D$207,2,0))),"",IF(L147="","",VLOOKUP(L147,'Cad de Cargos'!$C$7:$D$207,2,0)))</f>
        <v/>
      </c>
      <c r="N147" s="28" t="str">
        <f t="shared" ca="1" si="20"/>
        <v/>
      </c>
      <c r="O147" s="32" t="str">
        <f t="shared" ca="1" si="27"/>
        <v/>
      </c>
      <c r="P147" s="32" t="str">
        <f>IF(ISERROR(
IF(W147="","",IF(AND(W147&lt;='Cad Iniciais'!$D$6,Y147&gt;'Cad Iniciais'!$D$6),1,0))),"",IF(W147="","",IF(AND(W147&lt;='Cad Iniciais'!$D$6,Y147&gt;'Cad Iniciais'!$D$6),1,0)))</f>
        <v/>
      </c>
      <c r="Q147" s="32" t="str">
        <f>IF(ISERROR(
IF(W147="","",IF(AND(W147&lt;=('Cad Iniciais'!$D$6-1),Y147&gt;'Cad Iniciais'!$D$6-1),1,0))),"",IF(W147="","",IF(W147="","",IF(AND(W147&lt;=('Cad Iniciais'!$D$6-1),Y147&gt;'Cad Iniciais'!$D$6-1),1,0))))</f>
        <v/>
      </c>
      <c r="R147" s="26" t="str">
        <f t="shared" ca="1" si="21"/>
        <v/>
      </c>
      <c r="S147" s="26" t="str">
        <f t="shared" ca="1" si="22"/>
        <v/>
      </c>
      <c r="T147" s="26" t="str">
        <f t="shared" ca="1" si="28"/>
        <v/>
      </c>
      <c r="U147" s="26" t="str">
        <f>IF(ISERROR(
IF(H147="","",IF(YEAR(H147)&lt;='Cad Iniciais'!$D$6,"SIM",""))),"",IF(H147="","",IF(YEAR(H147)&lt;='Cad Iniciais'!$D$6,"SIM","")))</f>
        <v/>
      </c>
      <c r="V147" s="26" t="str">
        <f ca="1">IF(ISERROR(
IF(H147="","",IF(AND(YEAR(H147)='Cad Iniciais'!$D$6,I147="Ativo",TODAY()-H147&gt;90),"SIM",IF(AND(YEAR(H147)='Cad Iniciais'!$D$6,I147-H147&gt;90),"SIM","")))),"",IF(H147="","",IF(AND(YEAR(H147)='Cad Iniciais'!$D$6,I147="Ativo",TODAY()-H147&gt;90),"SIM",IF(AND(YEAR(H147)='Cad Iniciais'!$D$6,I147-H147&gt;90),"SIM",""))))</f>
        <v/>
      </c>
      <c r="W147" s="31" t="str">
        <f t="shared" si="23"/>
        <v/>
      </c>
      <c r="X147" s="31" t="str">
        <f t="shared" si="24"/>
        <v/>
      </c>
      <c r="Y147" s="31" t="str">
        <f t="shared" si="25"/>
        <v/>
      </c>
      <c r="Z147" s="31" t="str">
        <f t="shared" si="26"/>
        <v/>
      </c>
      <c r="AA147" s="26" t="str">
        <f>IF(ISERROR(
IF(W147="","",IF(AND(W147&lt;='Cad Iniciais'!$D$6,Y147&gt;'Cad Iniciais'!$D$6),1,0))),"",IF(W147="","",IF(AND(W147&lt;='Cad Iniciais'!$D$6,Y147&gt;'Cad Iniciais'!$D$6),1,0)))</f>
        <v/>
      </c>
      <c r="AB147" s="26" t="str">
        <f>IF(ISERROR(
IF(W147="","",IF(AND(W147&lt;=('Cad Iniciais'!$D$6-1),Y147&gt;'Cad Iniciais'!$D$6-1),1,0))),"",IF(W147="","",IF(W147="","",IF(AND(W147&lt;=('Cad Iniciais'!$D$6-1),Y147&gt;'Cad Iniciais'!$D$6-1),1,0))))</f>
        <v/>
      </c>
      <c r="AC147" s="33" t="str">
        <f>IF(ISERROR(
IF(I147="Ativo","",VLOOKUP(C147,Demissões!$C$6:$E$206,3,0))),"",IF(I147="Ativo","",VLOOKUP(C147,Demissões!$C$6:$E$206,3,0)))</f>
        <v/>
      </c>
      <c r="AG147" s="18" t="str">
        <f>IF(ISERROR(
IF('Cad de Cargos'!C155="","",'Cad de Cargos'!C155)),"",IF('Cad de Cargos'!C155="","",'Cad de Cargos'!C155))</f>
        <v/>
      </c>
      <c r="AI147" s="29"/>
      <c r="AJ147" s="116" t="str">
        <f>IF(C147="","",COUNTIF(Absenteismo!$D$6:$D$1005,'Cad de Funcionários'!C147))</f>
        <v/>
      </c>
      <c r="AK147" s="116" t="str">
        <f>IF($C147="","",COUNTIFS(Absenteismo!$D$6:$D$1005,'Cad de Funcionários'!$C147,Absenteismo!$E$6:$E$1005,"Sim"))</f>
        <v/>
      </c>
      <c r="AL147" s="116" t="str">
        <f>IF($C147="","",COUNTIFS(Absenteismo!$D$6:$D$1005,'Cad de Funcionários'!$C147,Absenteismo!$E$6:$E$1005,"Não"))</f>
        <v/>
      </c>
      <c r="AM147" s="116" t="str">
        <f>IF($C147="","",COUNTIFS(Absenteismo!$D$6:$D$1005,'Cad de Funcionários'!$C147,Absenteismo!$E$6:$E$1005,"Sim",Absenteismo!$F$6:$F$1005,"Sim"))</f>
        <v/>
      </c>
      <c r="AN147" s="116" t="str">
        <f>IF($C147="","",COUNTIFS(Absenteismo!$D$6:$D$1005,'Cad de Funcionários'!$C147,Absenteismo!$E$6:$E$1005,"Sim",Absenteismo!$F$6:$F$1005,"Não"))</f>
        <v/>
      </c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26"/>
    </row>
    <row r="148" spans="1:52" s="18" customFormat="1" ht="15" x14ac:dyDescent="0.25">
      <c r="A148" s="91"/>
      <c r="C148" s="47"/>
      <c r="D148" s="47"/>
      <c r="E148" s="47"/>
      <c r="F148" s="47"/>
      <c r="G148" s="47"/>
      <c r="H148" s="57"/>
      <c r="I148" s="57" t="s">
        <v>184</v>
      </c>
      <c r="J148" s="114" t="str">
        <f t="shared" si="29"/>
        <v/>
      </c>
      <c r="L148" s="18" t="str">
        <f>IF(ISERROR(
IF(G148="","",VLOOKUP(C148,Promoções!$C$6:$F$2006,4,0))),G148,IF(G148="","",VLOOKUP(C148,Promoções!$C$6:$F$2006,4,0)))</f>
        <v/>
      </c>
      <c r="M148" s="18" t="str">
        <f>IF(ISERROR(
IF(L148="","",VLOOKUP(L148,'Cad de Cargos'!$C$7:$D$207,2,0))),"",IF(L148="","",VLOOKUP(L148,'Cad de Cargos'!$C$7:$D$207,2,0)))</f>
        <v/>
      </c>
      <c r="N148" s="28" t="str">
        <f t="shared" ca="1" si="20"/>
        <v/>
      </c>
      <c r="O148" s="32" t="str">
        <f t="shared" ca="1" si="27"/>
        <v/>
      </c>
      <c r="P148" s="32" t="str">
        <f>IF(ISERROR(
IF(W148="","",IF(AND(W148&lt;='Cad Iniciais'!$D$6,Y148&gt;'Cad Iniciais'!$D$6),1,0))),"",IF(W148="","",IF(AND(W148&lt;='Cad Iniciais'!$D$6,Y148&gt;'Cad Iniciais'!$D$6),1,0)))</f>
        <v/>
      </c>
      <c r="Q148" s="32" t="str">
        <f>IF(ISERROR(
IF(W148="","",IF(AND(W148&lt;=('Cad Iniciais'!$D$6-1),Y148&gt;'Cad Iniciais'!$D$6-1),1,0))),"",IF(W148="","",IF(W148="","",IF(AND(W148&lt;=('Cad Iniciais'!$D$6-1),Y148&gt;'Cad Iniciais'!$D$6-1),1,0))))</f>
        <v/>
      </c>
      <c r="R148" s="26" t="str">
        <f t="shared" ca="1" si="21"/>
        <v/>
      </c>
      <c r="S148" s="26" t="str">
        <f t="shared" ca="1" si="22"/>
        <v/>
      </c>
      <c r="T148" s="26" t="str">
        <f t="shared" ca="1" si="28"/>
        <v/>
      </c>
      <c r="U148" s="26" t="str">
        <f>IF(ISERROR(
IF(H148="","",IF(YEAR(H148)&lt;='Cad Iniciais'!$D$6,"SIM",""))),"",IF(H148="","",IF(YEAR(H148)&lt;='Cad Iniciais'!$D$6,"SIM","")))</f>
        <v/>
      </c>
      <c r="V148" s="26" t="str">
        <f ca="1">IF(ISERROR(
IF(H148="","",IF(AND(YEAR(H148)='Cad Iniciais'!$D$6,I148="Ativo",TODAY()-H148&gt;90),"SIM",IF(AND(YEAR(H148)='Cad Iniciais'!$D$6,I148-H148&gt;90),"SIM","")))),"",IF(H148="","",IF(AND(YEAR(H148)='Cad Iniciais'!$D$6,I148="Ativo",TODAY()-H148&gt;90),"SIM",IF(AND(YEAR(H148)='Cad Iniciais'!$D$6,I148-H148&gt;90),"SIM",""))))</f>
        <v/>
      </c>
      <c r="W148" s="31" t="str">
        <f t="shared" si="23"/>
        <v/>
      </c>
      <c r="X148" s="31" t="str">
        <f t="shared" si="24"/>
        <v/>
      </c>
      <c r="Y148" s="31" t="str">
        <f t="shared" si="25"/>
        <v/>
      </c>
      <c r="Z148" s="31" t="str">
        <f t="shared" si="26"/>
        <v/>
      </c>
      <c r="AA148" s="26" t="str">
        <f>IF(ISERROR(
IF(W148="","",IF(AND(W148&lt;='Cad Iniciais'!$D$6,Y148&gt;'Cad Iniciais'!$D$6),1,0))),"",IF(W148="","",IF(AND(W148&lt;='Cad Iniciais'!$D$6,Y148&gt;'Cad Iniciais'!$D$6),1,0)))</f>
        <v/>
      </c>
      <c r="AB148" s="26" t="str">
        <f>IF(ISERROR(
IF(W148="","",IF(AND(W148&lt;=('Cad Iniciais'!$D$6-1),Y148&gt;'Cad Iniciais'!$D$6-1),1,0))),"",IF(W148="","",IF(W148="","",IF(AND(W148&lt;=('Cad Iniciais'!$D$6-1),Y148&gt;'Cad Iniciais'!$D$6-1),1,0))))</f>
        <v/>
      </c>
      <c r="AC148" s="33" t="str">
        <f>IF(ISERROR(
IF(I148="Ativo","",VLOOKUP(C148,Demissões!$C$6:$E$206,3,0))),"",IF(I148="Ativo","",VLOOKUP(C148,Demissões!$C$6:$E$206,3,0)))</f>
        <v/>
      </c>
      <c r="AG148" s="18" t="str">
        <f>IF(ISERROR(
IF('Cad de Cargos'!C156="","",'Cad de Cargos'!C156)),"",IF('Cad de Cargos'!C156="","",'Cad de Cargos'!C156))</f>
        <v/>
      </c>
      <c r="AI148" s="29"/>
      <c r="AJ148" s="116" t="str">
        <f>IF(C148="","",COUNTIF(Absenteismo!$D$6:$D$1005,'Cad de Funcionários'!C148))</f>
        <v/>
      </c>
      <c r="AK148" s="116" t="str">
        <f>IF($C148="","",COUNTIFS(Absenteismo!$D$6:$D$1005,'Cad de Funcionários'!$C148,Absenteismo!$E$6:$E$1005,"Sim"))</f>
        <v/>
      </c>
      <c r="AL148" s="116" t="str">
        <f>IF($C148="","",COUNTIFS(Absenteismo!$D$6:$D$1005,'Cad de Funcionários'!$C148,Absenteismo!$E$6:$E$1005,"Não"))</f>
        <v/>
      </c>
      <c r="AM148" s="116" t="str">
        <f>IF($C148="","",COUNTIFS(Absenteismo!$D$6:$D$1005,'Cad de Funcionários'!$C148,Absenteismo!$E$6:$E$1005,"Sim",Absenteismo!$F$6:$F$1005,"Sim"))</f>
        <v/>
      </c>
      <c r="AN148" s="116" t="str">
        <f>IF($C148="","",COUNTIFS(Absenteismo!$D$6:$D$1005,'Cad de Funcionários'!$C148,Absenteismo!$E$6:$E$1005,"Sim",Absenteismo!$F$6:$F$1005,"Não"))</f>
        <v/>
      </c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26"/>
    </row>
    <row r="149" spans="1:52" s="18" customFormat="1" ht="15" x14ac:dyDescent="0.25">
      <c r="A149" s="91"/>
      <c r="C149" s="47"/>
      <c r="D149" s="47"/>
      <c r="E149" s="47"/>
      <c r="F149" s="47"/>
      <c r="G149" s="47"/>
      <c r="H149" s="57"/>
      <c r="I149" s="57" t="s">
        <v>184</v>
      </c>
      <c r="J149" s="114" t="str">
        <f t="shared" si="29"/>
        <v/>
      </c>
      <c r="L149" s="18" t="str">
        <f>IF(ISERROR(
IF(G149="","",VLOOKUP(C149,Promoções!$C$6:$F$2006,4,0))),G149,IF(G149="","",VLOOKUP(C149,Promoções!$C$6:$F$2006,4,0)))</f>
        <v/>
      </c>
      <c r="M149" s="18" t="str">
        <f>IF(ISERROR(
IF(L149="","",VLOOKUP(L149,'Cad de Cargos'!$C$7:$D$207,2,0))),"",IF(L149="","",VLOOKUP(L149,'Cad de Cargos'!$C$7:$D$207,2,0)))</f>
        <v/>
      </c>
      <c r="N149" s="28" t="str">
        <f t="shared" ca="1" si="20"/>
        <v/>
      </c>
      <c r="O149" s="32" t="str">
        <f t="shared" ca="1" si="27"/>
        <v/>
      </c>
      <c r="P149" s="32" t="str">
        <f>IF(ISERROR(
IF(W149="","",IF(AND(W149&lt;='Cad Iniciais'!$D$6,Y149&gt;'Cad Iniciais'!$D$6),1,0))),"",IF(W149="","",IF(AND(W149&lt;='Cad Iniciais'!$D$6,Y149&gt;'Cad Iniciais'!$D$6),1,0)))</f>
        <v/>
      </c>
      <c r="Q149" s="32" t="str">
        <f>IF(ISERROR(
IF(W149="","",IF(AND(W149&lt;=('Cad Iniciais'!$D$6-1),Y149&gt;'Cad Iniciais'!$D$6-1),1,0))),"",IF(W149="","",IF(W149="","",IF(AND(W149&lt;=('Cad Iniciais'!$D$6-1),Y149&gt;'Cad Iniciais'!$D$6-1),1,0))))</f>
        <v/>
      </c>
      <c r="R149" s="26" t="str">
        <f t="shared" ca="1" si="21"/>
        <v/>
      </c>
      <c r="S149" s="26" t="str">
        <f t="shared" ca="1" si="22"/>
        <v/>
      </c>
      <c r="T149" s="26" t="str">
        <f t="shared" ca="1" si="28"/>
        <v/>
      </c>
      <c r="U149" s="26" t="str">
        <f>IF(ISERROR(
IF(H149="","",IF(YEAR(H149)&lt;='Cad Iniciais'!$D$6,"SIM",""))),"",IF(H149="","",IF(YEAR(H149)&lt;='Cad Iniciais'!$D$6,"SIM","")))</f>
        <v/>
      </c>
      <c r="V149" s="26" t="str">
        <f ca="1">IF(ISERROR(
IF(H149="","",IF(AND(YEAR(H149)='Cad Iniciais'!$D$6,I149="Ativo",TODAY()-H149&gt;90),"SIM",IF(AND(YEAR(H149)='Cad Iniciais'!$D$6,I149-H149&gt;90),"SIM","")))),"",IF(H149="","",IF(AND(YEAR(H149)='Cad Iniciais'!$D$6,I149="Ativo",TODAY()-H149&gt;90),"SIM",IF(AND(YEAR(H149)='Cad Iniciais'!$D$6,I149-H149&gt;90),"SIM",""))))</f>
        <v/>
      </c>
      <c r="W149" s="31" t="str">
        <f t="shared" si="23"/>
        <v/>
      </c>
      <c r="X149" s="31" t="str">
        <f t="shared" si="24"/>
        <v/>
      </c>
      <c r="Y149" s="31" t="str">
        <f t="shared" si="25"/>
        <v/>
      </c>
      <c r="Z149" s="31" t="str">
        <f t="shared" si="26"/>
        <v/>
      </c>
      <c r="AA149" s="26" t="str">
        <f>IF(ISERROR(
IF(W149="","",IF(AND(W149&lt;='Cad Iniciais'!$D$6,Y149&gt;'Cad Iniciais'!$D$6),1,0))),"",IF(W149="","",IF(AND(W149&lt;='Cad Iniciais'!$D$6,Y149&gt;'Cad Iniciais'!$D$6),1,0)))</f>
        <v/>
      </c>
      <c r="AB149" s="26" t="str">
        <f>IF(ISERROR(
IF(W149="","",IF(AND(W149&lt;=('Cad Iniciais'!$D$6-1),Y149&gt;'Cad Iniciais'!$D$6-1),1,0))),"",IF(W149="","",IF(W149="","",IF(AND(W149&lt;=('Cad Iniciais'!$D$6-1),Y149&gt;'Cad Iniciais'!$D$6-1),1,0))))</f>
        <v/>
      </c>
      <c r="AC149" s="33" t="str">
        <f>IF(ISERROR(
IF(I149="Ativo","",VLOOKUP(C149,Demissões!$C$6:$E$206,3,0))),"",IF(I149="Ativo","",VLOOKUP(C149,Demissões!$C$6:$E$206,3,0)))</f>
        <v/>
      </c>
      <c r="AG149" s="18" t="str">
        <f>IF(ISERROR(
IF('Cad de Cargos'!C157="","",'Cad de Cargos'!C157)),"",IF('Cad de Cargos'!C157="","",'Cad de Cargos'!C157))</f>
        <v/>
      </c>
      <c r="AI149" s="29"/>
      <c r="AJ149" s="116" t="str">
        <f>IF(C149="","",COUNTIF(Absenteismo!$D$6:$D$1005,'Cad de Funcionários'!C149))</f>
        <v/>
      </c>
      <c r="AK149" s="116" t="str">
        <f>IF($C149="","",COUNTIFS(Absenteismo!$D$6:$D$1005,'Cad de Funcionários'!$C149,Absenteismo!$E$6:$E$1005,"Sim"))</f>
        <v/>
      </c>
      <c r="AL149" s="116" t="str">
        <f>IF($C149="","",COUNTIFS(Absenteismo!$D$6:$D$1005,'Cad de Funcionários'!$C149,Absenteismo!$E$6:$E$1005,"Não"))</f>
        <v/>
      </c>
      <c r="AM149" s="116" t="str">
        <f>IF($C149="","",COUNTIFS(Absenteismo!$D$6:$D$1005,'Cad de Funcionários'!$C149,Absenteismo!$E$6:$E$1005,"Sim",Absenteismo!$F$6:$F$1005,"Sim"))</f>
        <v/>
      </c>
      <c r="AN149" s="116" t="str">
        <f>IF($C149="","",COUNTIFS(Absenteismo!$D$6:$D$1005,'Cad de Funcionários'!$C149,Absenteismo!$E$6:$E$1005,"Sim",Absenteismo!$F$6:$F$1005,"Não"))</f>
        <v/>
      </c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26"/>
    </row>
    <row r="150" spans="1:52" s="18" customFormat="1" ht="15" x14ac:dyDescent="0.25">
      <c r="A150" s="91"/>
      <c r="C150" s="47"/>
      <c r="D150" s="47"/>
      <c r="E150" s="47"/>
      <c r="F150" s="47"/>
      <c r="G150" s="47"/>
      <c r="H150" s="57"/>
      <c r="I150" s="57" t="s">
        <v>184</v>
      </c>
      <c r="J150" s="114" t="str">
        <f t="shared" si="29"/>
        <v/>
      </c>
      <c r="L150" s="18" t="str">
        <f>IF(ISERROR(
IF(G150="","",VLOOKUP(C150,Promoções!$C$6:$F$2006,4,0))),G150,IF(G150="","",VLOOKUP(C150,Promoções!$C$6:$F$2006,4,0)))</f>
        <v/>
      </c>
      <c r="M150" s="18" t="str">
        <f>IF(ISERROR(
IF(L150="","",VLOOKUP(L150,'Cad de Cargos'!$C$7:$D$207,2,0))),"",IF(L150="","",VLOOKUP(L150,'Cad de Cargos'!$C$7:$D$207,2,0)))</f>
        <v/>
      </c>
      <c r="N150" s="28" t="str">
        <f t="shared" ca="1" si="20"/>
        <v/>
      </c>
      <c r="O150" s="32" t="str">
        <f t="shared" ca="1" si="27"/>
        <v/>
      </c>
      <c r="P150" s="32" t="str">
        <f>IF(ISERROR(
IF(W150="","",IF(AND(W150&lt;='Cad Iniciais'!$D$6,Y150&gt;'Cad Iniciais'!$D$6),1,0))),"",IF(W150="","",IF(AND(W150&lt;='Cad Iniciais'!$D$6,Y150&gt;'Cad Iniciais'!$D$6),1,0)))</f>
        <v/>
      </c>
      <c r="Q150" s="32" t="str">
        <f>IF(ISERROR(
IF(W150="","",IF(AND(W150&lt;=('Cad Iniciais'!$D$6-1),Y150&gt;'Cad Iniciais'!$D$6-1),1,0))),"",IF(W150="","",IF(W150="","",IF(AND(W150&lt;=('Cad Iniciais'!$D$6-1),Y150&gt;'Cad Iniciais'!$D$6-1),1,0))))</f>
        <v/>
      </c>
      <c r="R150" s="26" t="str">
        <f t="shared" ca="1" si="21"/>
        <v/>
      </c>
      <c r="S150" s="26" t="str">
        <f t="shared" ca="1" si="22"/>
        <v/>
      </c>
      <c r="T150" s="26" t="str">
        <f t="shared" ca="1" si="28"/>
        <v/>
      </c>
      <c r="U150" s="26" t="str">
        <f>IF(ISERROR(
IF(H150="","",IF(YEAR(H150)&lt;='Cad Iniciais'!$D$6,"SIM",""))),"",IF(H150="","",IF(YEAR(H150)&lt;='Cad Iniciais'!$D$6,"SIM","")))</f>
        <v/>
      </c>
      <c r="V150" s="26" t="str">
        <f ca="1">IF(ISERROR(
IF(H150="","",IF(AND(YEAR(H150)='Cad Iniciais'!$D$6,I150="Ativo",TODAY()-H150&gt;90),"SIM",IF(AND(YEAR(H150)='Cad Iniciais'!$D$6,I150-H150&gt;90),"SIM","")))),"",IF(H150="","",IF(AND(YEAR(H150)='Cad Iniciais'!$D$6,I150="Ativo",TODAY()-H150&gt;90),"SIM",IF(AND(YEAR(H150)='Cad Iniciais'!$D$6,I150-H150&gt;90),"SIM",""))))</f>
        <v/>
      </c>
      <c r="W150" s="31" t="str">
        <f t="shared" si="23"/>
        <v/>
      </c>
      <c r="X150" s="31" t="str">
        <f t="shared" si="24"/>
        <v/>
      </c>
      <c r="Y150" s="31" t="str">
        <f t="shared" si="25"/>
        <v/>
      </c>
      <c r="Z150" s="31" t="str">
        <f t="shared" si="26"/>
        <v/>
      </c>
      <c r="AA150" s="26" t="str">
        <f>IF(ISERROR(
IF(W150="","",IF(AND(W150&lt;='Cad Iniciais'!$D$6,Y150&gt;'Cad Iniciais'!$D$6),1,0))),"",IF(W150="","",IF(AND(W150&lt;='Cad Iniciais'!$D$6,Y150&gt;'Cad Iniciais'!$D$6),1,0)))</f>
        <v/>
      </c>
      <c r="AB150" s="26" t="str">
        <f>IF(ISERROR(
IF(W150="","",IF(AND(W150&lt;=('Cad Iniciais'!$D$6-1),Y150&gt;'Cad Iniciais'!$D$6-1),1,0))),"",IF(W150="","",IF(W150="","",IF(AND(W150&lt;=('Cad Iniciais'!$D$6-1),Y150&gt;'Cad Iniciais'!$D$6-1),1,0))))</f>
        <v/>
      </c>
      <c r="AC150" s="33" t="str">
        <f>IF(ISERROR(
IF(I150="Ativo","",VLOOKUP(C150,Demissões!$C$6:$E$206,3,0))),"",IF(I150="Ativo","",VLOOKUP(C150,Demissões!$C$6:$E$206,3,0)))</f>
        <v/>
      </c>
      <c r="AG150" s="18" t="str">
        <f>IF(ISERROR(
IF('Cad de Cargos'!C158="","",'Cad de Cargos'!C158)),"",IF('Cad de Cargos'!C158="","",'Cad de Cargos'!C158))</f>
        <v/>
      </c>
      <c r="AI150" s="29"/>
      <c r="AJ150" s="116" t="str">
        <f>IF(C150="","",COUNTIF(Absenteismo!$D$6:$D$1005,'Cad de Funcionários'!C150))</f>
        <v/>
      </c>
      <c r="AK150" s="116" t="str">
        <f>IF($C150="","",COUNTIFS(Absenteismo!$D$6:$D$1005,'Cad de Funcionários'!$C150,Absenteismo!$E$6:$E$1005,"Sim"))</f>
        <v/>
      </c>
      <c r="AL150" s="116" t="str">
        <f>IF($C150="","",COUNTIFS(Absenteismo!$D$6:$D$1005,'Cad de Funcionários'!$C150,Absenteismo!$E$6:$E$1005,"Não"))</f>
        <v/>
      </c>
      <c r="AM150" s="116" t="str">
        <f>IF($C150="","",COUNTIFS(Absenteismo!$D$6:$D$1005,'Cad de Funcionários'!$C150,Absenteismo!$E$6:$E$1005,"Sim",Absenteismo!$F$6:$F$1005,"Sim"))</f>
        <v/>
      </c>
      <c r="AN150" s="116" t="str">
        <f>IF($C150="","",COUNTIFS(Absenteismo!$D$6:$D$1005,'Cad de Funcionários'!$C150,Absenteismo!$E$6:$E$1005,"Sim",Absenteismo!$F$6:$F$1005,"Não"))</f>
        <v/>
      </c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26"/>
    </row>
    <row r="151" spans="1:52" s="18" customFormat="1" ht="15" x14ac:dyDescent="0.25">
      <c r="A151" s="91"/>
      <c r="C151" s="47"/>
      <c r="D151" s="47"/>
      <c r="E151" s="47"/>
      <c r="F151" s="47"/>
      <c r="G151" s="47"/>
      <c r="H151" s="57"/>
      <c r="I151" s="57" t="s">
        <v>184</v>
      </c>
      <c r="J151" s="114" t="str">
        <f t="shared" si="29"/>
        <v/>
      </c>
      <c r="L151" s="18" t="str">
        <f>IF(ISERROR(
IF(G151="","",VLOOKUP(C151,Promoções!$C$6:$F$2006,4,0))),G151,IF(G151="","",VLOOKUP(C151,Promoções!$C$6:$F$2006,4,0)))</f>
        <v/>
      </c>
      <c r="M151" s="18" t="str">
        <f>IF(ISERROR(
IF(L151="","",VLOOKUP(L151,'Cad de Cargos'!$C$7:$D$207,2,0))),"",IF(L151="","",VLOOKUP(L151,'Cad de Cargos'!$C$7:$D$207,2,0)))</f>
        <v/>
      </c>
      <c r="N151" s="28" t="str">
        <f t="shared" ca="1" si="20"/>
        <v/>
      </c>
      <c r="O151" s="32" t="str">
        <f t="shared" ca="1" si="27"/>
        <v/>
      </c>
      <c r="P151" s="32" t="str">
        <f>IF(ISERROR(
IF(W151="","",IF(AND(W151&lt;='Cad Iniciais'!$D$6,Y151&gt;'Cad Iniciais'!$D$6),1,0))),"",IF(W151="","",IF(AND(W151&lt;='Cad Iniciais'!$D$6,Y151&gt;'Cad Iniciais'!$D$6),1,0)))</f>
        <v/>
      </c>
      <c r="Q151" s="32" t="str">
        <f>IF(ISERROR(
IF(W151="","",IF(AND(W151&lt;=('Cad Iniciais'!$D$6-1),Y151&gt;'Cad Iniciais'!$D$6-1),1,0))),"",IF(W151="","",IF(W151="","",IF(AND(W151&lt;=('Cad Iniciais'!$D$6-1),Y151&gt;'Cad Iniciais'!$D$6-1),1,0))))</f>
        <v/>
      </c>
      <c r="R151" s="26" t="str">
        <f t="shared" ca="1" si="21"/>
        <v/>
      </c>
      <c r="S151" s="26" t="str">
        <f t="shared" ca="1" si="22"/>
        <v/>
      </c>
      <c r="T151" s="26" t="str">
        <f t="shared" ca="1" si="28"/>
        <v/>
      </c>
      <c r="U151" s="26" t="str">
        <f>IF(ISERROR(
IF(H151="","",IF(YEAR(H151)&lt;='Cad Iniciais'!$D$6,"SIM",""))),"",IF(H151="","",IF(YEAR(H151)&lt;='Cad Iniciais'!$D$6,"SIM","")))</f>
        <v/>
      </c>
      <c r="V151" s="26" t="str">
        <f ca="1">IF(ISERROR(
IF(H151="","",IF(AND(YEAR(H151)='Cad Iniciais'!$D$6,I151="Ativo",TODAY()-H151&gt;90),"SIM",IF(AND(YEAR(H151)='Cad Iniciais'!$D$6,I151-H151&gt;90),"SIM","")))),"",IF(H151="","",IF(AND(YEAR(H151)='Cad Iniciais'!$D$6,I151="Ativo",TODAY()-H151&gt;90),"SIM",IF(AND(YEAR(H151)='Cad Iniciais'!$D$6,I151-H151&gt;90),"SIM",""))))</f>
        <v/>
      </c>
      <c r="W151" s="31" t="str">
        <f t="shared" si="23"/>
        <v/>
      </c>
      <c r="X151" s="31" t="str">
        <f t="shared" si="24"/>
        <v/>
      </c>
      <c r="Y151" s="31" t="str">
        <f t="shared" si="25"/>
        <v/>
      </c>
      <c r="Z151" s="31" t="str">
        <f t="shared" si="26"/>
        <v/>
      </c>
      <c r="AA151" s="26" t="str">
        <f>IF(ISERROR(
IF(W151="","",IF(AND(W151&lt;='Cad Iniciais'!$D$6,Y151&gt;'Cad Iniciais'!$D$6),1,0))),"",IF(W151="","",IF(AND(W151&lt;='Cad Iniciais'!$D$6,Y151&gt;'Cad Iniciais'!$D$6),1,0)))</f>
        <v/>
      </c>
      <c r="AB151" s="26" t="str">
        <f>IF(ISERROR(
IF(W151="","",IF(AND(W151&lt;=('Cad Iniciais'!$D$6-1),Y151&gt;'Cad Iniciais'!$D$6-1),1,0))),"",IF(W151="","",IF(W151="","",IF(AND(W151&lt;=('Cad Iniciais'!$D$6-1),Y151&gt;'Cad Iniciais'!$D$6-1),1,0))))</f>
        <v/>
      </c>
      <c r="AC151" s="33" t="str">
        <f>IF(ISERROR(
IF(I151="Ativo","",VLOOKUP(C151,Demissões!$C$6:$E$206,3,0))),"",IF(I151="Ativo","",VLOOKUP(C151,Demissões!$C$6:$E$206,3,0)))</f>
        <v/>
      </c>
      <c r="AG151" s="18" t="str">
        <f>IF(ISERROR(
IF('Cad de Cargos'!C159="","",'Cad de Cargos'!C159)),"",IF('Cad de Cargos'!C159="","",'Cad de Cargos'!C159))</f>
        <v/>
      </c>
      <c r="AI151" s="29"/>
      <c r="AJ151" s="116" t="str">
        <f>IF(C151="","",COUNTIF(Absenteismo!$D$6:$D$1005,'Cad de Funcionários'!C151))</f>
        <v/>
      </c>
      <c r="AK151" s="116" t="str">
        <f>IF($C151="","",COUNTIFS(Absenteismo!$D$6:$D$1005,'Cad de Funcionários'!$C151,Absenteismo!$E$6:$E$1005,"Sim"))</f>
        <v/>
      </c>
      <c r="AL151" s="116" t="str">
        <f>IF($C151="","",COUNTIFS(Absenteismo!$D$6:$D$1005,'Cad de Funcionários'!$C151,Absenteismo!$E$6:$E$1005,"Não"))</f>
        <v/>
      </c>
      <c r="AM151" s="116" t="str">
        <f>IF($C151="","",COUNTIFS(Absenteismo!$D$6:$D$1005,'Cad de Funcionários'!$C151,Absenteismo!$E$6:$E$1005,"Sim",Absenteismo!$F$6:$F$1005,"Sim"))</f>
        <v/>
      </c>
      <c r="AN151" s="116" t="str">
        <f>IF($C151="","",COUNTIFS(Absenteismo!$D$6:$D$1005,'Cad de Funcionários'!$C151,Absenteismo!$E$6:$E$1005,"Sim",Absenteismo!$F$6:$F$1005,"Não"))</f>
        <v/>
      </c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26"/>
    </row>
    <row r="152" spans="1:52" s="18" customFormat="1" ht="15" x14ac:dyDescent="0.25">
      <c r="A152" s="91"/>
      <c r="C152" s="47"/>
      <c r="D152" s="47"/>
      <c r="E152" s="47"/>
      <c r="F152" s="47"/>
      <c r="G152" s="47"/>
      <c r="H152" s="57"/>
      <c r="I152" s="57" t="s">
        <v>184</v>
      </c>
      <c r="J152" s="114" t="str">
        <f t="shared" si="29"/>
        <v/>
      </c>
      <c r="L152" s="18" t="str">
        <f>IF(ISERROR(
IF(G152="","",VLOOKUP(C152,Promoções!$C$6:$F$2006,4,0))),G152,IF(G152="","",VLOOKUP(C152,Promoções!$C$6:$F$2006,4,0)))</f>
        <v/>
      </c>
      <c r="M152" s="18" t="str">
        <f>IF(ISERROR(
IF(L152="","",VLOOKUP(L152,'Cad de Cargos'!$C$7:$D$207,2,0))),"",IF(L152="","",VLOOKUP(L152,'Cad de Cargos'!$C$7:$D$207,2,0)))</f>
        <v/>
      </c>
      <c r="N152" s="28" t="str">
        <f t="shared" ca="1" si="20"/>
        <v/>
      </c>
      <c r="O152" s="32" t="str">
        <f t="shared" ca="1" si="27"/>
        <v/>
      </c>
      <c r="P152" s="32" t="str">
        <f>IF(ISERROR(
IF(W152="","",IF(AND(W152&lt;='Cad Iniciais'!$D$6,Y152&gt;'Cad Iniciais'!$D$6),1,0))),"",IF(W152="","",IF(AND(W152&lt;='Cad Iniciais'!$D$6,Y152&gt;'Cad Iniciais'!$D$6),1,0)))</f>
        <v/>
      </c>
      <c r="Q152" s="32" t="str">
        <f>IF(ISERROR(
IF(W152="","",IF(AND(W152&lt;=('Cad Iniciais'!$D$6-1),Y152&gt;'Cad Iniciais'!$D$6-1),1,0))),"",IF(W152="","",IF(W152="","",IF(AND(W152&lt;=('Cad Iniciais'!$D$6-1),Y152&gt;'Cad Iniciais'!$D$6-1),1,0))))</f>
        <v/>
      </c>
      <c r="R152" s="26" t="str">
        <f t="shared" ca="1" si="21"/>
        <v/>
      </c>
      <c r="S152" s="26" t="str">
        <f t="shared" ca="1" si="22"/>
        <v/>
      </c>
      <c r="T152" s="26" t="str">
        <f t="shared" ca="1" si="28"/>
        <v/>
      </c>
      <c r="U152" s="26" t="str">
        <f>IF(ISERROR(
IF(H152="","",IF(YEAR(H152)&lt;='Cad Iniciais'!$D$6,"SIM",""))),"",IF(H152="","",IF(YEAR(H152)&lt;='Cad Iniciais'!$D$6,"SIM","")))</f>
        <v/>
      </c>
      <c r="V152" s="26" t="str">
        <f ca="1">IF(ISERROR(
IF(H152="","",IF(AND(YEAR(H152)='Cad Iniciais'!$D$6,I152="Ativo",TODAY()-H152&gt;90),"SIM",IF(AND(YEAR(H152)='Cad Iniciais'!$D$6,I152-H152&gt;90),"SIM","")))),"",IF(H152="","",IF(AND(YEAR(H152)='Cad Iniciais'!$D$6,I152="Ativo",TODAY()-H152&gt;90),"SIM",IF(AND(YEAR(H152)='Cad Iniciais'!$D$6,I152-H152&gt;90),"SIM",""))))</f>
        <v/>
      </c>
      <c r="W152" s="31" t="str">
        <f t="shared" si="23"/>
        <v/>
      </c>
      <c r="X152" s="31" t="str">
        <f t="shared" si="24"/>
        <v/>
      </c>
      <c r="Y152" s="31" t="str">
        <f t="shared" si="25"/>
        <v/>
      </c>
      <c r="Z152" s="31" t="str">
        <f t="shared" si="26"/>
        <v/>
      </c>
      <c r="AA152" s="26" t="str">
        <f>IF(ISERROR(
IF(W152="","",IF(AND(W152&lt;='Cad Iniciais'!$D$6,Y152&gt;'Cad Iniciais'!$D$6),1,0))),"",IF(W152="","",IF(AND(W152&lt;='Cad Iniciais'!$D$6,Y152&gt;'Cad Iniciais'!$D$6),1,0)))</f>
        <v/>
      </c>
      <c r="AB152" s="26" t="str">
        <f>IF(ISERROR(
IF(W152="","",IF(AND(W152&lt;=('Cad Iniciais'!$D$6-1),Y152&gt;'Cad Iniciais'!$D$6-1),1,0))),"",IF(W152="","",IF(W152="","",IF(AND(W152&lt;=('Cad Iniciais'!$D$6-1),Y152&gt;'Cad Iniciais'!$D$6-1),1,0))))</f>
        <v/>
      </c>
      <c r="AC152" s="33" t="str">
        <f>IF(ISERROR(
IF(I152="Ativo","",VLOOKUP(C152,Demissões!$C$6:$E$206,3,0))),"",IF(I152="Ativo","",VLOOKUP(C152,Demissões!$C$6:$E$206,3,0)))</f>
        <v/>
      </c>
      <c r="AG152" s="18" t="str">
        <f>IF(ISERROR(
IF('Cad de Cargos'!C160="","",'Cad de Cargos'!C160)),"",IF('Cad de Cargos'!C160="","",'Cad de Cargos'!C160))</f>
        <v/>
      </c>
      <c r="AI152" s="29"/>
      <c r="AJ152" s="116" t="str">
        <f>IF(C152="","",COUNTIF(Absenteismo!$D$6:$D$1005,'Cad de Funcionários'!C152))</f>
        <v/>
      </c>
      <c r="AK152" s="116" t="str">
        <f>IF($C152="","",COUNTIFS(Absenteismo!$D$6:$D$1005,'Cad de Funcionários'!$C152,Absenteismo!$E$6:$E$1005,"Sim"))</f>
        <v/>
      </c>
      <c r="AL152" s="116" t="str">
        <f>IF($C152="","",COUNTIFS(Absenteismo!$D$6:$D$1005,'Cad de Funcionários'!$C152,Absenteismo!$E$6:$E$1005,"Não"))</f>
        <v/>
      </c>
      <c r="AM152" s="116" t="str">
        <f>IF($C152="","",COUNTIFS(Absenteismo!$D$6:$D$1005,'Cad de Funcionários'!$C152,Absenteismo!$E$6:$E$1005,"Sim",Absenteismo!$F$6:$F$1005,"Sim"))</f>
        <v/>
      </c>
      <c r="AN152" s="116" t="str">
        <f>IF($C152="","",COUNTIFS(Absenteismo!$D$6:$D$1005,'Cad de Funcionários'!$C152,Absenteismo!$E$6:$E$1005,"Sim",Absenteismo!$F$6:$F$1005,"Não"))</f>
        <v/>
      </c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26"/>
    </row>
    <row r="153" spans="1:52" s="18" customFormat="1" ht="15" x14ac:dyDescent="0.25">
      <c r="A153" s="91"/>
      <c r="C153" s="47"/>
      <c r="D153" s="47"/>
      <c r="E153" s="47"/>
      <c r="F153" s="47"/>
      <c r="G153" s="47"/>
      <c r="H153" s="57"/>
      <c r="I153" s="57" t="s">
        <v>184</v>
      </c>
      <c r="J153" s="114" t="str">
        <f t="shared" si="29"/>
        <v/>
      </c>
      <c r="L153" s="18" t="str">
        <f>IF(ISERROR(
IF(G153="","",VLOOKUP(C153,Promoções!$C$6:$F$2006,4,0))),G153,IF(G153="","",VLOOKUP(C153,Promoções!$C$6:$F$2006,4,0)))</f>
        <v/>
      </c>
      <c r="M153" s="18" t="str">
        <f>IF(ISERROR(
IF(L153="","",VLOOKUP(L153,'Cad de Cargos'!$C$7:$D$207,2,0))),"",IF(L153="","",VLOOKUP(L153,'Cad de Cargos'!$C$7:$D$207,2,0)))</f>
        <v/>
      </c>
      <c r="N153" s="28" t="str">
        <f t="shared" ca="1" si="20"/>
        <v/>
      </c>
      <c r="O153" s="32" t="str">
        <f t="shared" ca="1" si="27"/>
        <v/>
      </c>
      <c r="P153" s="32" t="str">
        <f>IF(ISERROR(
IF(W153="","",IF(AND(W153&lt;='Cad Iniciais'!$D$6,Y153&gt;'Cad Iniciais'!$D$6),1,0))),"",IF(W153="","",IF(AND(W153&lt;='Cad Iniciais'!$D$6,Y153&gt;'Cad Iniciais'!$D$6),1,0)))</f>
        <v/>
      </c>
      <c r="Q153" s="32" t="str">
        <f>IF(ISERROR(
IF(W153="","",IF(AND(W153&lt;=('Cad Iniciais'!$D$6-1),Y153&gt;'Cad Iniciais'!$D$6-1),1,0))),"",IF(W153="","",IF(W153="","",IF(AND(W153&lt;=('Cad Iniciais'!$D$6-1),Y153&gt;'Cad Iniciais'!$D$6-1),1,0))))</f>
        <v/>
      </c>
      <c r="R153" s="26" t="str">
        <f t="shared" ca="1" si="21"/>
        <v/>
      </c>
      <c r="S153" s="26" t="str">
        <f t="shared" ca="1" si="22"/>
        <v/>
      </c>
      <c r="T153" s="26" t="str">
        <f t="shared" ca="1" si="28"/>
        <v/>
      </c>
      <c r="U153" s="26" t="str">
        <f>IF(ISERROR(
IF(H153="","",IF(YEAR(H153)&lt;='Cad Iniciais'!$D$6,"SIM",""))),"",IF(H153="","",IF(YEAR(H153)&lt;='Cad Iniciais'!$D$6,"SIM","")))</f>
        <v/>
      </c>
      <c r="V153" s="26" t="str">
        <f ca="1">IF(ISERROR(
IF(H153="","",IF(AND(YEAR(H153)='Cad Iniciais'!$D$6,I153="Ativo",TODAY()-H153&gt;90),"SIM",IF(AND(YEAR(H153)='Cad Iniciais'!$D$6,I153-H153&gt;90),"SIM","")))),"",IF(H153="","",IF(AND(YEAR(H153)='Cad Iniciais'!$D$6,I153="Ativo",TODAY()-H153&gt;90),"SIM",IF(AND(YEAR(H153)='Cad Iniciais'!$D$6,I153-H153&gt;90),"SIM",""))))</f>
        <v/>
      </c>
      <c r="W153" s="31" t="str">
        <f t="shared" si="23"/>
        <v/>
      </c>
      <c r="X153" s="31" t="str">
        <f t="shared" si="24"/>
        <v/>
      </c>
      <c r="Y153" s="31" t="str">
        <f t="shared" si="25"/>
        <v/>
      </c>
      <c r="Z153" s="31" t="str">
        <f t="shared" si="26"/>
        <v/>
      </c>
      <c r="AA153" s="26" t="str">
        <f>IF(ISERROR(
IF(W153="","",IF(AND(W153&lt;='Cad Iniciais'!$D$6,Y153&gt;'Cad Iniciais'!$D$6),1,0))),"",IF(W153="","",IF(AND(W153&lt;='Cad Iniciais'!$D$6,Y153&gt;'Cad Iniciais'!$D$6),1,0)))</f>
        <v/>
      </c>
      <c r="AB153" s="26" t="str">
        <f>IF(ISERROR(
IF(W153="","",IF(AND(W153&lt;=('Cad Iniciais'!$D$6-1),Y153&gt;'Cad Iniciais'!$D$6-1),1,0))),"",IF(W153="","",IF(W153="","",IF(AND(W153&lt;=('Cad Iniciais'!$D$6-1),Y153&gt;'Cad Iniciais'!$D$6-1),1,0))))</f>
        <v/>
      </c>
      <c r="AC153" s="33" t="str">
        <f>IF(ISERROR(
IF(I153="Ativo","",VLOOKUP(C153,Demissões!$C$6:$E$206,3,0))),"",IF(I153="Ativo","",VLOOKUP(C153,Demissões!$C$6:$E$206,3,0)))</f>
        <v/>
      </c>
      <c r="AG153" s="18" t="str">
        <f>IF(ISERROR(
IF('Cad de Cargos'!C161="","",'Cad de Cargos'!C161)),"",IF('Cad de Cargos'!C161="","",'Cad de Cargos'!C161))</f>
        <v/>
      </c>
      <c r="AI153" s="29"/>
      <c r="AJ153" s="116" t="str">
        <f>IF(C153="","",COUNTIF(Absenteismo!$D$6:$D$1005,'Cad de Funcionários'!C153))</f>
        <v/>
      </c>
      <c r="AK153" s="116" t="str">
        <f>IF($C153="","",COUNTIFS(Absenteismo!$D$6:$D$1005,'Cad de Funcionários'!$C153,Absenteismo!$E$6:$E$1005,"Sim"))</f>
        <v/>
      </c>
      <c r="AL153" s="116" t="str">
        <f>IF($C153="","",COUNTIFS(Absenteismo!$D$6:$D$1005,'Cad de Funcionários'!$C153,Absenteismo!$E$6:$E$1005,"Não"))</f>
        <v/>
      </c>
      <c r="AM153" s="116" t="str">
        <f>IF($C153="","",COUNTIFS(Absenteismo!$D$6:$D$1005,'Cad de Funcionários'!$C153,Absenteismo!$E$6:$E$1005,"Sim",Absenteismo!$F$6:$F$1005,"Sim"))</f>
        <v/>
      </c>
      <c r="AN153" s="116" t="str">
        <f>IF($C153="","",COUNTIFS(Absenteismo!$D$6:$D$1005,'Cad de Funcionários'!$C153,Absenteismo!$E$6:$E$1005,"Sim",Absenteismo!$F$6:$F$1005,"Não"))</f>
        <v/>
      </c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26"/>
    </row>
    <row r="154" spans="1:52" s="18" customFormat="1" ht="15" x14ac:dyDescent="0.25">
      <c r="A154" s="91"/>
      <c r="C154" s="47"/>
      <c r="D154" s="47"/>
      <c r="E154" s="47"/>
      <c r="F154" s="47"/>
      <c r="G154" s="47"/>
      <c r="H154" s="57"/>
      <c r="I154" s="57" t="s">
        <v>184</v>
      </c>
      <c r="J154" s="114" t="str">
        <f t="shared" si="29"/>
        <v/>
      </c>
      <c r="L154" s="18" t="str">
        <f>IF(ISERROR(
IF(G154="","",VLOOKUP(C154,Promoções!$C$6:$F$2006,4,0))),G154,IF(G154="","",VLOOKUP(C154,Promoções!$C$6:$F$2006,4,0)))</f>
        <v/>
      </c>
      <c r="M154" s="18" t="str">
        <f>IF(ISERROR(
IF(L154="","",VLOOKUP(L154,'Cad de Cargos'!$C$7:$D$207,2,0))),"",IF(L154="","",VLOOKUP(L154,'Cad de Cargos'!$C$7:$D$207,2,0)))</f>
        <v/>
      </c>
      <c r="N154" s="28" t="str">
        <f t="shared" ca="1" si="20"/>
        <v/>
      </c>
      <c r="O154" s="32" t="str">
        <f t="shared" ca="1" si="27"/>
        <v/>
      </c>
      <c r="P154" s="32" t="str">
        <f>IF(ISERROR(
IF(W154="","",IF(AND(W154&lt;='Cad Iniciais'!$D$6,Y154&gt;'Cad Iniciais'!$D$6),1,0))),"",IF(W154="","",IF(AND(W154&lt;='Cad Iniciais'!$D$6,Y154&gt;'Cad Iniciais'!$D$6),1,0)))</f>
        <v/>
      </c>
      <c r="Q154" s="32" t="str">
        <f>IF(ISERROR(
IF(W154="","",IF(AND(W154&lt;=('Cad Iniciais'!$D$6-1),Y154&gt;'Cad Iniciais'!$D$6-1),1,0))),"",IF(W154="","",IF(W154="","",IF(AND(W154&lt;=('Cad Iniciais'!$D$6-1),Y154&gt;'Cad Iniciais'!$D$6-1),1,0))))</f>
        <v/>
      </c>
      <c r="R154" s="26" t="str">
        <f t="shared" ca="1" si="21"/>
        <v/>
      </c>
      <c r="S154" s="26" t="str">
        <f t="shared" ca="1" si="22"/>
        <v/>
      </c>
      <c r="T154" s="26" t="str">
        <f t="shared" ca="1" si="28"/>
        <v/>
      </c>
      <c r="U154" s="26" t="str">
        <f>IF(ISERROR(
IF(H154="","",IF(YEAR(H154)&lt;='Cad Iniciais'!$D$6,"SIM",""))),"",IF(H154="","",IF(YEAR(H154)&lt;='Cad Iniciais'!$D$6,"SIM","")))</f>
        <v/>
      </c>
      <c r="V154" s="26" t="str">
        <f ca="1">IF(ISERROR(
IF(H154="","",IF(AND(YEAR(H154)='Cad Iniciais'!$D$6,I154="Ativo",TODAY()-H154&gt;90),"SIM",IF(AND(YEAR(H154)='Cad Iniciais'!$D$6,I154-H154&gt;90),"SIM","")))),"",IF(H154="","",IF(AND(YEAR(H154)='Cad Iniciais'!$D$6,I154="Ativo",TODAY()-H154&gt;90),"SIM",IF(AND(YEAR(H154)='Cad Iniciais'!$D$6,I154-H154&gt;90),"SIM",""))))</f>
        <v/>
      </c>
      <c r="W154" s="31" t="str">
        <f t="shared" si="23"/>
        <v/>
      </c>
      <c r="X154" s="31" t="str">
        <f t="shared" si="24"/>
        <v/>
      </c>
      <c r="Y154" s="31" t="str">
        <f t="shared" si="25"/>
        <v/>
      </c>
      <c r="Z154" s="31" t="str">
        <f t="shared" si="26"/>
        <v/>
      </c>
      <c r="AA154" s="26" t="str">
        <f>IF(ISERROR(
IF(W154="","",IF(AND(W154&lt;='Cad Iniciais'!$D$6,Y154&gt;'Cad Iniciais'!$D$6),1,0))),"",IF(W154="","",IF(AND(W154&lt;='Cad Iniciais'!$D$6,Y154&gt;'Cad Iniciais'!$D$6),1,0)))</f>
        <v/>
      </c>
      <c r="AB154" s="26" t="str">
        <f>IF(ISERROR(
IF(W154="","",IF(AND(W154&lt;=('Cad Iniciais'!$D$6-1),Y154&gt;'Cad Iniciais'!$D$6-1),1,0))),"",IF(W154="","",IF(W154="","",IF(AND(W154&lt;=('Cad Iniciais'!$D$6-1),Y154&gt;'Cad Iniciais'!$D$6-1),1,0))))</f>
        <v/>
      </c>
      <c r="AC154" s="33" t="str">
        <f>IF(ISERROR(
IF(I154="Ativo","",VLOOKUP(C154,Demissões!$C$6:$E$206,3,0))),"",IF(I154="Ativo","",VLOOKUP(C154,Demissões!$C$6:$E$206,3,0)))</f>
        <v/>
      </c>
      <c r="AG154" s="18" t="str">
        <f>IF(ISERROR(
IF('Cad de Cargos'!C162="","",'Cad de Cargos'!C162)),"",IF('Cad de Cargos'!C162="","",'Cad de Cargos'!C162))</f>
        <v/>
      </c>
      <c r="AI154" s="29"/>
      <c r="AJ154" s="116" t="str">
        <f>IF(C154="","",COUNTIF(Absenteismo!$D$6:$D$1005,'Cad de Funcionários'!C154))</f>
        <v/>
      </c>
      <c r="AK154" s="116" t="str">
        <f>IF($C154="","",COUNTIFS(Absenteismo!$D$6:$D$1005,'Cad de Funcionários'!$C154,Absenteismo!$E$6:$E$1005,"Sim"))</f>
        <v/>
      </c>
      <c r="AL154" s="116" t="str">
        <f>IF($C154="","",COUNTIFS(Absenteismo!$D$6:$D$1005,'Cad de Funcionários'!$C154,Absenteismo!$E$6:$E$1005,"Não"))</f>
        <v/>
      </c>
      <c r="AM154" s="116" t="str">
        <f>IF($C154="","",COUNTIFS(Absenteismo!$D$6:$D$1005,'Cad de Funcionários'!$C154,Absenteismo!$E$6:$E$1005,"Sim",Absenteismo!$F$6:$F$1005,"Sim"))</f>
        <v/>
      </c>
      <c r="AN154" s="116" t="str">
        <f>IF($C154="","",COUNTIFS(Absenteismo!$D$6:$D$1005,'Cad de Funcionários'!$C154,Absenteismo!$E$6:$E$1005,"Sim",Absenteismo!$F$6:$F$1005,"Não"))</f>
        <v/>
      </c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26"/>
    </row>
    <row r="155" spans="1:52" s="18" customFormat="1" ht="15" x14ac:dyDescent="0.25">
      <c r="A155" s="91"/>
      <c r="C155" s="47"/>
      <c r="D155" s="47"/>
      <c r="E155" s="47"/>
      <c r="F155" s="47"/>
      <c r="G155" s="47"/>
      <c r="H155" s="57"/>
      <c r="I155" s="57" t="s">
        <v>184</v>
      </c>
      <c r="J155" s="114" t="str">
        <f t="shared" si="29"/>
        <v/>
      </c>
      <c r="L155" s="18" t="str">
        <f>IF(ISERROR(
IF(G155="","",VLOOKUP(C155,Promoções!$C$6:$F$2006,4,0))),G155,IF(G155="","",VLOOKUP(C155,Promoções!$C$6:$F$2006,4,0)))</f>
        <v/>
      </c>
      <c r="M155" s="18" t="str">
        <f>IF(ISERROR(
IF(L155="","",VLOOKUP(L155,'Cad de Cargos'!$C$7:$D$207,2,0))),"",IF(L155="","",VLOOKUP(L155,'Cad de Cargos'!$C$7:$D$207,2,0)))</f>
        <v/>
      </c>
      <c r="N155" s="28" t="str">
        <f t="shared" ca="1" si="20"/>
        <v/>
      </c>
      <c r="O155" s="32" t="str">
        <f t="shared" ca="1" si="27"/>
        <v/>
      </c>
      <c r="P155" s="32" t="str">
        <f>IF(ISERROR(
IF(W155="","",IF(AND(W155&lt;='Cad Iniciais'!$D$6,Y155&gt;'Cad Iniciais'!$D$6),1,0))),"",IF(W155="","",IF(AND(W155&lt;='Cad Iniciais'!$D$6,Y155&gt;'Cad Iniciais'!$D$6),1,0)))</f>
        <v/>
      </c>
      <c r="Q155" s="32" t="str">
        <f>IF(ISERROR(
IF(W155="","",IF(AND(W155&lt;=('Cad Iniciais'!$D$6-1),Y155&gt;'Cad Iniciais'!$D$6-1),1,0))),"",IF(W155="","",IF(W155="","",IF(AND(W155&lt;=('Cad Iniciais'!$D$6-1),Y155&gt;'Cad Iniciais'!$D$6-1),1,0))))</f>
        <v/>
      </c>
      <c r="R155" s="26" t="str">
        <f t="shared" ca="1" si="21"/>
        <v/>
      </c>
      <c r="S155" s="26" t="str">
        <f t="shared" ca="1" si="22"/>
        <v/>
      </c>
      <c r="T155" s="26" t="str">
        <f t="shared" ca="1" si="28"/>
        <v/>
      </c>
      <c r="U155" s="26" t="str">
        <f>IF(ISERROR(
IF(H155="","",IF(YEAR(H155)&lt;='Cad Iniciais'!$D$6,"SIM",""))),"",IF(H155="","",IF(YEAR(H155)&lt;='Cad Iniciais'!$D$6,"SIM","")))</f>
        <v/>
      </c>
      <c r="V155" s="26" t="str">
        <f ca="1">IF(ISERROR(
IF(H155="","",IF(AND(YEAR(H155)='Cad Iniciais'!$D$6,I155="Ativo",TODAY()-H155&gt;90),"SIM",IF(AND(YEAR(H155)='Cad Iniciais'!$D$6,I155-H155&gt;90),"SIM","")))),"",IF(H155="","",IF(AND(YEAR(H155)='Cad Iniciais'!$D$6,I155="Ativo",TODAY()-H155&gt;90),"SIM",IF(AND(YEAR(H155)='Cad Iniciais'!$D$6,I155-H155&gt;90),"SIM",""))))</f>
        <v/>
      </c>
      <c r="W155" s="31" t="str">
        <f t="shared" si="23"/>
        <v/>
      </c>
      <c r="X155" s="31" t="str">
        <f t="shared" si="24"/>
        <v/>
      </c>
      <c r="Y155" s="31" t="str">
        <f t="shared" si="25"/>
        <v/>
      </c>
      <c r="Z155" s="31" t="str">
        <f t="shared" si="26"/>
        <v/>
      </c>
      <c r="AA155" s="26" t="str">
        <f>IF(ISERROR(
IF(W155="","",IF(AND(W155&lt;='Cad Iniciais'!$D$6,Y155&gt;'Cad Iniciais'!$D$6),1,0))),"",IF(W155="","",IF(AND(W155&lt;='Cad Iniciais'!$D$6,Y155&gt;'Cad Iniciais'!$D$6),1,0)))</f>
        <v/>
      </c>
      <c r="AB155" s="26" t="str">
        <f>IF(ISERROR(
IF(W155="","",IF(AND(W155&lt;=('Cad Iniciais'!$D$6-1),Y155&gt;'Cad Iniciais'!$D$6-1),1,0))),"",IF(W155="","",IF(W155="","",IF(AND(W155&lt;=('Cad Iniciais'!$D$6-1),Y155&gt;'Cad Iniciais'!$D$6-1),1,0))))</f>
        <v/>
      </c>
      <c r="AC155" s="33" t="str">
        <f>IF(ISERROR(
IF(I155="Ativo","",VLOOKUP(C155,Demissões!$C$6:$E$206,3,0))),"",IF(I155="Ativo","",VLOOKUP(C155,Demissões!$C$6:$E$206,3,0)))</f>
        <v/>
      </c>
      <c r="AG155" s="18" t="str">
        <f>IF(ISERROR(
IF('Cad de Cargos'!C163="","",'Cad de Cargos'!C163)),"",IF('Cad de Cargos'!C163="","",'Cad de Cargos'!C163))</f>
        <v/>
      </c>
      <c r="AI155" s="29"/>
      <c r="AJ155" s="116" t="str">
        <f>IF(C155="","",COUNTIF(Absenteismo!$D$6:$D$1005,'Cad de Funcionários'!C155))</f>
        <v/>
      </c>
      <c r="AK155" s="116" t="str">
        <f>IF($C155="","",COUNTIFS(Absenteismo!$D$6:$D$1005,'Cad de Funcionários'!$C155,Absenteismo!$E$6:$E$1005,"Sim"))</f>
        <v/>
      </c>
      <c r="AL155" s="116" t="str">
        <f>IF($C155="","",COUNTIFS(Absenteismo!$D$6:$D$1005,'Cad de Funcionários'!$C155,Absenteismo!$E$6:$E$1005,"Não"))</f>
        <v/>
      </c>
      <c r="AM155" s="116" t="str">
        <f>IF($C155="","",COUNTIFS(Absenteismo!$D$6:$D$1005,'Cad de Funcionários'!$C155,Absenteismo!$E$6:$E$1005,"Sim",Absenteismo!$F$6:$F$1005,"Sim"))</f>
        <v/>
      </c>
      <c r="AN155" s="116" t="str">
        <f>IF($C155="","",COUNTIFS(Absenteismo!$D$6:$D$1005,'Cad de Funcionários'!$C155,Absenteismo!$E$6:$E$1005,"Sim",Absenteismo!$F$6:$F$1005,"Não"))</f>
        <v/>
      </c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26"/>
    </row>
    <row r="156" spans="1:52" s="18" customFormat="1" ht="15" x14ac:dyDescent="0.25">
      <c r="A156" s="91"/>
      <c r="C156" s="47"/>
      <c r="D156" s="47"/>
      <c r="E156" s="47"/>
      <c r="F156" s="47"/>
      <c r="G156" s="47"/>
      <c r="H156" s="57"/>
      <c r="I156" s="57" t="s">
        <v>184</v>
      </c>
      <c r="J156" s="114" t="str">
        <f t="shared" si="29"/>
        <v/>
      </c>
      <c r="L156" s="18" t="str">
        <f>IF(ISERROR(
IF(G156="","",VLOOKUP(C156,Promoções!$C$6:$F$2006,4,0))),G156,IF(G156="","",VLOOKUP(C156,Promoções!$C$6:$F$2006,4,0)))</f>
        <v/>
      </c>
      <c r="M156" s="18" t="str">
        <f>IF(ISERROR(
IF(L156="","",VLOOKUP(L156,'Cad de Cargos'!$C$7:$D$207,2,0))),"",IF(L156="","",VLOOKUP(L156,'Cad de Cargos'!$C$7:$D$207,2,0)))</f>
        <v/>
      </c>
      <c r="N156" s="28" t="str">
        <f t="shared" ca="1" si="20"/>
        <v/>
      </c>
      <c r="O156" s="32" t="str">
        <f t="shared" ca="1" si="27"/>
        <v/>
      </c>
      <c r="P156" s="32" t="str">
        <f>IF(ISERROR(
IF(W156="","",IF(AND(W156&lt;='Cad Iniciais'!$D$6,Y156&gt;'Cad Iniciais'!$D$6),1,0))),"",IF(W156="","",IF(AND(W156&lt;='Cad Iniciais'!$D$6,Y156&gt;'Cad Iniciais'!$D$6),1,0)))</f>
        <v/>
      </c>
      <c r="Q156" s="32" t="str">
        <f>IF(ISERROR(
IF(W156="","",IF(AND(W156&lt;=('Cad Iniciais'!$D$6-1),Y156&gt;'Cad Iniciais'!$D$6-1),1,0))),"",IF(W156="","",IF(W156="","",IF(AND(W156&lt;=('Cad Iniciais'!$D$6-1),Y156&gt;'Cad Iniciais'!$D$6-1),1,0))))</f>
        <v/>
      </c>
      <c r="R156" s="26" t="str">
        <f t="shared" ca="1" si="21"/>
        <v/>
      </c>
      <c r="S156" s="26" t="str">
        <f t="shared" ca="1" si="22"/>
        <v/>
      </c>
      <c r="T156" s="26" t="str">
        <f t="shared" ca="1" si="28"/>
        <v/>
      </c>
      <c r="U156" s="26" t="str">
        <f>IF(ISERROR(
IF(H156="","",IF(YEAR(H156)&lt;='Cad Iniciais'!$D$6,"SIM",""))),"",IF(H156="","",IF(YEAR(H156)&lt;='Cad Iniciais'!$D$6,"SIM","")))</f>
        <v/>
      </c>
      <c r="V156" s="26" t="str">
        <f ca="1">IF(ISERROR(
IF(H156="","",IF(AND(YEAR(H156)='Cad Iniciais'!$D$6,I156="Ativo",TODAY()-H156&gt;90),"SIM",IF(AND(YEAR(H156)='Cad Iniciais'!$D$6,I156-H156&gt;90),"SIM","")))),"",IF(H156="","",IF(AND(YEAR(H156)='Cad Iniciais'!$D$6,I156="Ativo",TODAY()-H156&gt;90),"SIM",IF(AND(YEAR(H156)='Cad Iniciais'!$D$6,I156-H156&gt;90),"SIM",""))))</f>
        <v/>
      </c>
      <c r="W156" s="31" t="str">
        <f t="shared" si="23"/>
        <v/>
      </c>
      <c r="X156" s="31" t="str">
        <f t="shared" si="24"/>
        <v/>
      </c>
      <c r="Y156" s="31" t="str">
        <f t="shared" si="25"/>
        <v/>
      </c>
      <c r="Z156" s="31" t="str">
        <f t="shared" si="26"/>
        <v/>
      </c>
      <c r="AA156" s="26" t="str">
        <f>IF(ISERROR(
IF(W156="","",IF(AND(W156&lt;='Cad Iniciais'!$D$6,Y156&gt;'Cad Iniciais'!$D$6),1,0))),"",IF(W156="","",IF(AND(W156&lt;='Cad Iniciais'!$D$6,Y156&gt;'Cad Iniciais'!$D$6),1,0)))</f>
        <v/>
      </c>
      <c r="AB156" s="26" t="str">
        <f>IF(ISERROR(
IF(W156="","",IF(AND(W156&lt;=('Cad Iniciais'!$D$6-1),Y156&gt;'Cad Iniciais'!$D$6-1),1,0))),"",IF(W156="","",IF(W156="","",IF(AND(W156&lt;=('Cad Iniciais'!$D$6-1),Y156&gt;'Cad Iniciais'!$D$6-1),1,0))))</f>
        <v/>
      </c>
      <c r="AC156" s="33" t="str">
        <f>IF(ISERROR(
IF(I156="Ativo","",VLOOKUP(C156,Demissões!$C$6:$E$206,3,0))),"",IF(I156="Ativo","",VLOOKUP(C156,Demissões!$C$6:$E$206,3,0)))</f>
        <v/>
      </c>
      <c r="AG156" s="18" t="str">
        <f>IF(ISERROR(
IF('Cad de Cargos'!C164="","",'Cad de Cargos'!C164)),"",IF('Cad de Cargos'!C164="","",'Cad de Cargos'!C164))</f>
        <v/>
      </c>
      <c r="AI156" s="29"/>
      <c r="AJ156" s="116" t="str">
        <f>IF(C156="","",COUNTIF(Absenteismo!$D$6:$D$1005,'Cad de Funcionários'!C156))</f>
        <v/>
      </c>
      <c r="AK156" s="116" t="str">
        <f>IF($C156="","",COUNTIFS(Absenteismo!$D$6:$D$1005,'Cad de Funcionários'!$C156,Absenteismo!$E$6:$E$1005,"Sim"))</f>
        <v/>
      </c>
      <c r="AL156" s="116" t="str">
        <f>IF($C156="","",COUNTIFS(Absenteismo!$D$6:$D$1005,'Cad de Funcionários'!$C156,Absenteismo!$E$6:$E$1005,"Não"))</f>
        <v/>
      </c>
      <c r="AM156" s="116" t="str">
        <f>IF($C156="","",COUNTIFS(Absenteismo!$D$6:$D$1005,'Cad de Funcionários'!$C156,Absenteismo!$E$6:$E$1005,"Sim",Absenteismo!$F$6:$F$1005,"Sim"))</f>
        <v/>
      </c>
      <c r="AN156" s="116" t="str">
        <f>IF($C156="","",COUNTIFS(Absenteismo!$D$6:$D$1005,'Cad de Funcionários'!$C156,Absenteismo!$E$6:$E$1005,"Sim",Absenteismo!$F$6:$F$1005,"Não"))</f>
        <v/>
      </c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26"/>
    </row>
    <row r="157" spans="1:52" s="18" customFormat="1" ht="15" x14ac:dyDescent="0.25">
      <c r="A157" s="91"/>
      <c r="C157" s="47"/>
      <c r="D157" s="47"/>
      <c r="E157" s="47"/>
      <c r="F157" s="47"/>
      <c r="G157" s="47"/>
      <c r="H157" s="57"/>
      <c r="I157" s="57" t="s">
        <v>184</v>
      </c>
      <c r="J157" s="114" t="str">
        <f t="shared" si="29"/>
        <v/>
      </c>
      <c r="L157" s="18" t="str">
        <f>IF(ISERROR(
IF(G157="","",VLOOKUP(C157,Promoções!$C$6:$F$2006,4,0))),G157,IF(G157="","",VLOOKUP(C157,Promoções!$C$6:$F$2006,4,0)))</f>
        <v/>
      </c>
      <c r="M157" s="18" t="str">
        <f>IF(ISERROR(
IF(L157="","",VLOOKUP(L157,'Cad de Cargos'!$C$7:$D$207,2,0))),"",IF(L157="","",VLOOKUP(L157,'Cad de Cargos'!$C$7:$D$207,2,0)))</f>
        <v/>
      </c>
      <c r="N157" s="28" t="str">
        <f t="shared" ca="1" si="20"/>
        <v/>
      </c>
      <c r="O157" s="32" t="str">
        <f t="shared" ca="1" si="27"/>
        <v/>
      </c>
      <c r="P157" s="32" t="str">
        <f>IF(ISERROR(
IF(W157="","",IF(AND(W157&lt;='Cad Iniciais'!$D$6,Y157&gt;'Cad Iniciais'!$D$6),1,0))),"",IF(W157="","",IF(AND(W157&lt;='Cad Iniciais'!$D$6,Y157&gt;'Cad Iniciais'!$D$6),1,0)))</f>
        <v/>
      </c>
      <c r="Q157" s="32" t="str">
        <f>IF(ISERROR(
IF(W157="","",IF(AND(W157&lt;=('Cad Iniciais'!$D$6-1),Y157&gt;'Cad Iniciais'!$D$6-1),1,0))),"",IF(W157="","",IF(W157="","",IF(AND(W157&lt;=('Cad Iniciais'!$D$6-1),Y157&gt;'Cad Iniciais'!$D$6-1),1,0))))</f>
        <v/>
      </c>
      <c r="R157" s="26" t="str">
        <f t="shared" ca="1" si="21"/>
        <v/>
      </c>
      <c r="S157" s="26" t="str">
        <f t="shared" ca="1" si="22"/>
        <v/>
      </c>
      <c r="T157" s="26" t="str">
        <f t="shared" ca="1" si="28"/>
        <v/>
      </c>
      <c r="U157" s="26" t="str">
        <f>IF(ISERROR(
IF(H157="","",IF(YEAR(H157)&lt;='Cad Iniciais'!$D$6,"SIM",""))),"",IF(H157="","",IF(YEAR(H157)&lt;='Cad Iniciais'!$D$6,"SIM","")))</f>
        <v/>
      </c>
      <c r="V157" s="26" t="str">
        <f ca="1">IF(ISERROR(
IF(H157="","",IF(AND(YEAR(H157)='Cad Iniciais'!$D$6,I157="Ativo",TODAY()-H157&gt;90),"SIM",IF(AND(YEAR(H157)='Cad Iniciais'!$D$6,I157-H157&gt;90),"SIM","")))),"",IF(H157="","",IF(AND(YEAR(H157)='Cad Iniciais'!$D$6,I157="Ativo",TODAY()-H157&gt;90),"SIM",IF(AND(YEAR(H157)='Cad Iniciais'!$D$6,I157-H157&gt;90),"SIM",""))))</f>
        <v/>
      </c>
      <c r="W157" s="31" t="str">
        <f t="shared" si="23"/>
        <v/>
      </c>
      <c r="X157" s="31" t="str">
        <f t="shared" si="24"/>
        <v/>
      </c>
      <c r="Y157" s="31" t="str">
        <f t="shared" si="25"/>
        <v/>
      </c>
      <c r="Z157" s="31" t="str">
        <f t="shared" si="26"/>
        <v/>
      </c>
      <c r="AA157" s="26" t="str">
        <f>IF(ISERROR(
IF(W157="","",IF(AND(W157&lt;='Cad Iniciais'!$D$6,Y157&gt;'Cad Iniciais'!$D$6),1,0))),"",IF(W157="","",IF(AND(W157&lt;='Cad Iniciais'!$D$6,Y157&gt;'Cad Iniciais'!$D$6),1,0)))</f>
        <v/>
      </c>
      <c r="AB157" s="26" t="str">
        <f>IF(ISERROR(
IF(W157="","",IF(AND(W157&lt;=('Cad Iniciais'!$D$6-1),Y157&gt;'Cad Iniciais'!$D$6-1),1,0))),"",IF(W157="","",IF(W157="","",IF(AND(W157&lt;=('Cad Iniciais'!$D$6-1),Y157&gt;'Cad Iniciais'!$D$6-1),1,0))))</f>
        <v/>
      </c>
      <c r="AC157" s="33" t="str">
        <f>IF(ISERROR(
IF(I157="Ativo","",VLOOKUP(C157,Demissões!$C$6:$E$206,3,0))),"",IF(I157="Ativo","",VLOOKUP(C157,Demissões!$C$6:$E$206,3,0)))</f>
        <v/>
      </c>
      <c r="AG157" s="18" t="str">
        <f>IF(ISERROR(
IF('Cad de Cargos'!C165="","",'Cad de Cargos'!C165)),"",IF('Cad de Cargos'!C165="","",'Cad de Cargos'!C165))</f>
        <v/>
      </c>
      <c r="AI157" s="29"/>
      <c r="AJ157" s="116" t="str">
        <f>IF(C157="","",COUNTIF(Absenteismo!$D$6:$D$1005,'Cad de Funcionários'!C157))</f>
        <v/>
      </c>
      <c r="AK157" s="116" t="str">
        <f>IF($C157="","",COUNTIFS(Absenteismo!$D$6:$D$1005,'Cad de Funcionários'!$C157,Absenteismo!$E$6:$E$1005,"Sim"))</f>
        <v/>
      </c>
      <c r="AL157" s="116" t="str">
        <f>IF($C157="","",COUNTIFS(Absenteismo!$D$6:$D$1005,'Cad de Funcionários'!$C157,Absenteismo!$E$6:$E$1005,"Não"))</f>
        <v/>
      </c>
      <c r="AM157" s="116" t="str">
        <f>IF($C157="","",COUNTIFS(Absenteismo!$D$6:$D$1005,'Cad de Funcionários'!$C157,Absenteismo!$E$6:$E$1005,"Sim",Absenteismo!$F$6:$F$1005,"Sim"))</f>
        <v/>
      </c>
      <c r="AN157" s="116" t="str">
        <f>IF($C157="","",COUNTIFS(Absenteismo!$D$6:$D$1005,'Cad de Funcionários'!$C157,Absenteismo!$E$6:$E$1005,"Sim",Absenteismo!$F$6:$F$1005,"Não"))</f>
        <v/>
      </c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26"/>
    </row>
    <row r="158" spans="1:52" s="18" customFormat="1" ht="15" x14ac:dyDescent="0.25">
      <c r="A158" s="91"/>
      <c r="C158" s="47"/>
      <c r="D158" s="47"/>
      <c r="E158" s="47"/>
      <c r="F158" s="47"/>
      <c r="G158" s="47"/>
      <c r="H158" s="57"/>
      <c r="I158" s="57" t="s">
        <v>184</v>
      </c>
      <c r="J158" s="114" t="str">
        <f t="shared" si="29"/>
        <v/>
      </c>
      <c r="L158" s="18" t="str">
        <f>IF(ISERROR(
IF(G158="","",VLOOKUP(C158,Promoções!$C$6:$F$2006,4,0))),G158,IF(G158="","",VLOOKUP(C158,Promoções!$C$6:$F$2006,4,0)))</f>
        <v/>
      </c>
      <c r="M158" s="18" t="str">
        <f>IF(ISERROR(
IF(L158="","",VLOOKUP(L158,'Cad de Cargos'!$C$7:$D$207,2,0))),"",IF(L158="","",VLOOKUP(L158,'Cad de Cargos'!$C$7:$D$207,2,0)))</f>
        <v/>
      </c>
      <c r="N158" s="28" t="str">
        <f t="shared" ca="1" si="20"/>
        <v/>
      </c>
      <c r="O158" s="32" t="str">
        <f t="shared" ca="1" si="27"/>
        <v/>
      </c>
      <c r="P158" s="32" t="str">
        <f>IF(ISERROR(
IF(W158="","",IF(AND(W158&lt;='Cad Iniciais'!$D$6,Y158&gt;'Cad Iniciais'!$D$6),1,0))),"",IF(W158="","",IF(AND(W158&lt;='Cad Iniciais'!$D$6,Y158&gt;'Cad Iniciais'!$D$6),1,0)))</f>
        <v/>
      </c>
      <c r="Q158" s="32" t="str">
        <f>IF(ISERROR(
IF(W158="","",IF(AND(W158&lt;=('Cad Iniciais'!$D$6-1),Y158&gt;'Cad Iniciais'!$D$6-1),1,0))),"",IF(W158="","",IF(W158="","",IF(AND(W158&lt;=('Cad Iniciais'!$D$6-1),Y158&gt;'Cad Iniciais'!$D$6-1),1,0))))</f>
        <v/>
      </c>
      <c r="R158" s="26" t="str">
        <f t="shared" ca="1" si="21"/>
        <v/>
      </c>
      <c r="S158" s="26" t="str">
        <f t="shared" ca="1" si="22"/>
        <v/>
      </c>
      <c r="T158" s="26" t="str">
        <f t="shared" ca="1" si="28"/>
        <v/>
      </c>
      <c r="U158" s="26" t="str">
        <f>IF(ISERROR(
IF(H158="","",IF(YEAR(H158)&lt;='Cad Iniciais'!$D$6,"SIM",""))),"",IF(H158="","",IF(YEAR(H158)&lt;='Cad Iniciais'!$D$6,"SIM","")))</f>
        <v/>
      </c>
      <c r="V158" s="26" t="str">
        <f ca="1">IF(ISERROR(
IF(H158="","",IF(AND(YEAR(H158)='Cad Iniciais'!$D$6,I158="Ativo",TODAY()-H158&gt;90),"SIM",IF(AND(YEAR(H158)='Cad Iniciais'!$D$6,I158-H158&gt;90),"SIM","")))),"",IF(H158="","",IF(AND(YEAR(H158)='Cad Iniciais'!$D$6,I158="Ativo",TODAY()-H158&gt;90),"SIM",IF(AND(YEAR(H158)='Cad Iniciais'!$D$6,I158-H158&gt;90),"SIM",""))))</f>
        <v/>
      </c>
      <c r="W158" s="31" t="str">
        <f t="shared" si="23"/>
        <v/>
      </c>
      <c r="X158" s="31" t="str">
        <f t="shared" si="24"/>
        <v/>
      </c>
      <c r="Y158" s="31" t="str">
        <f t="shared" si="25"/>
        <v/>
      </c>
      <c r="Z158" s="31" t="str">
        <f t="shared" si="26"/>
        <v/>
      </c>
      <c r="AA158" s="26" t="str">
        <f>IF(ISERROR(
IF(W158="","",IF(AND(W158&lt;='Cad Iniciais'!$D$6,Y158&gt;'Cad Iniciais'!$D$6),1,0))),"",IF(W158="","",IF(AND(W158&lt;='Cad Iniciais'!$D$6,Y158&gt;'Cad Iniciais'!$D$6),1,0)))</f>
        <v/>
      </c>
      <c r="AB158" s="26" t="str">
        <f>IF(ISERROR(
IF(W158="","",IF(AND(W158&lt;=('Cad Iniciais'!$D$6-1),Y158&gt;'Cad Iniciais'!$D$6-1),1,0))),"",IF(W158="","",IF(W158="","",IF(AND(W158&lt;=('Cad Iniciais'!$D$6-1),Y158&gt;'Cad Iniciais'!$D$6-1),1,0))))</f>
        <v/>
      </c>
      <c r="AC158" s="33" t="str">
        <f>IF(ISERROR(
IF(I158="Ativo","",VLOOKUP(C158,Demissões!$C$6:$E$206,3,0))),"",IF(I158="Ativo","",VLOOKUP(C158,Demissões!$C$6:$E$206,3,0)))</f>
        <v/>
      </c>
      <c r="AG158" s="18" t="str">
        <f>IF(ISERROR(
IF('Cad de Cargos'!C166="","",'Cad de Cargos'!C166)),"",IF('Cad de Cargos'!C166="","",'Cad de Cargos'!C166))</f>
        <v/>
      </c>
      <c r="AI158" s="29"/>
      <c r="AJ158" s="116" t="str">
        <f>IF(C158="","",COUNTIF(Absenteismo!$D$6:$D$1005,'Cad de Funcionários'!C158))</f>
        <v/>
      </c>
      <c r="AK158" s="116" t="str">
        <f>IF($C158="","",COUNTIFS(Absenteismo!$D$6:$D$1005,'Cad de Funcionários'!$C158,Absenteismo!$E$6:$E$1005,"Sim"))</f>
        <v/>
      </c>
      <c r="AL158" s="116" t="str">
        <f>IF($C158="","",COUNTIFS(Absenteismo!$D$6:$D$1005,'Cad de Funcionários'!$C158,Absenteismo!$E$6:$E$1005,"Não"))</f>
        <v/>
      </c>
      <c r="AM158" s="116" t="str">
        <f>IF($C158="","",COUNTIFS(Absenteismo!$D$6:$D$1005,'Cad de Funcionários'!$C158,Absenteismo!$E$6:$E$1005,"Sim",Absenteismo!$F$6:$F$1005,"Sim"))</f>
        <v/>
      </c>
      <c r="AN158" s="116" t="str">
        <f>IF($C158="","",COUNTIFS(Absenteismo!$D$6:$D$1005,'Cad de Funcionários'!$C158,Absenteismo!$E$6:$E$1005,"Sim",Absenteismo!$F$6:$F$1005,"Não"))</f>
        <v/>
      </c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26"/>
    </row>
    <row r="159" spans="1:52" s="18" customFormat="1" ht="15" x14ac:dyDescent="0.25">
      <c r="A159" s="91"/>
      <c r="C159" s="47"/>
      <c r="D159" s="47"/>
      <c r="E159" s="47"/>
      <c r="F159" s="47"/>
      <c r="G159" s="47"/>
      <c r="H159" s="57"/>
      <c r="I159" s="57" t="s">
        <v>184</v>
      </c>
      <c r="J159" s="114" t="str">
        <f t="shared" si="29"/>
        <v/>
      </c>
      <c r="L159" s="18" t="str">
        <f>IF(ISERROR(
IF(G159="","",VLOOKUP(C159,Promoções!$C$6:$F$2006,4,0))),G159,IF(G159="","",VLOOKUP(C159,Promoções!$C$6:$F$2006,4,0)))</f>
        <v/>
      </c>
      <c r="M159" s="18" t="str">
        <f>IF(ISERROR(
IF(L159="","",VLOOKUP(L159,'Cad de Cargos'!$C$7:$D$207,2,0))),"",IF(L159="","",VLOOKUP(L159,'Cad de Cargos'!$C$7:$D$207,2,0)))</f>
        <v/>
      </c>
      <c r="N159" s="28" t="str">
        <f t="shared" ca="1" si="20"/>
        <v/>
      </c>
      <c r="O159" s="32" t="str">
        <f t="shared" ca="1" si="27"/>
        <v/>
      </c>
      <c r="P159" s="32" t="str">
        <f>IF(ISERROR(
IF(W159="","",IF(AND(W159&lt;='Cad Iniciais'!$D$6,Y159&gt;'Cad Iniciais'!$D$6),1,0))),"",IF(W159="","",IF(AND(W159&lt;='Cad Iniciais'!$D$6,Y159&gt;'Cad Iniciais'!$D$6),1,0)))</f>
        <v/>
      </c>
      <c r="Q159" s="32" t="str">
        <f>IF(ISERROR(
IF(W159="","",IF(AND(W159&lt;=('Cad Iniciais'!$D$6-1),Y159&gt;'Cad Iniciais'!$D$6-1),1,0))),"",IF(W159="","",IF(W159="","",IF(AND(W159&lt;=('Cad Iniciais'!$D$6-1),Y159&gt;'Cad Iniciais'!$D$6-1),1,0))))</f>
        <v/>
      </c>
      <c r="R159" s="26" t="str">
        <f t="shared" ca="1" si="21"/>
        <v/>
      </c>
      <c r="S159" s="26" t="str">
        <f t="shared" ca="1" si="22"/>
        <v/>
      </c>
      <c r="T159" s="26" t="str">
        <f t="shared" ca="1" si="28"/>
        <v/>
      </c>
      <c r="U159" s="26" t="str">
        <f>IF(ISERROR(
IF(H159="","",IF(YEAR(H159)&lt;='Cad Iniciais'!$D$6,"SIM",""))),"",IF(H159="","",IF(YEAR(H159)&lt;='Cad Iniciais'!$D$6,"SIM","")))</f>
        <v/>
      </c>
      <c r="V159" s="26" t="str">
        <f ca="1">IF(ISERROR(
IF(H159="","",IF(AND(YEAR(H159)='Cad Iniciais'!$D$6,I159="Ativo",TODAY()-H159&gt;90),"SIM",IF(AND(YEAR(H159)='Cad Iniciais'!$D$6,I159-H159&gt;90),"SIM","")))),"",IF(H159="","",IF(AND(YEAR(H159)='Cad Iniciais'!$D$6,I159="Ativo",TODAY()-H159&gt;90),"SIM",IF(AND(YEAR(H159)='Cad Iniciais'!$D$6,I159-H159&gt;90),"SIM",""))))</f>
        <v/>
      </c>
      <c r="W159" s="31" t="str">
        <f t="shared" si="23"/>
        <v/>
      </c>
      <c r="X159" s="31" t="str">
        <f t="shared" si="24"/>
        <v/>
      </c>
      <c r="Y159" s="31" t="str">
        <f t="shared" si="25"/>
        <v/>
      </c>
      <c r="Z159" s="31" t="str">
        <f t="shared" si="26"/>
        <v/>
      </c>
      <c r="AA159" s="26" t="str">
        <f>IF(ISERROR(
IF(W159="","",IF(AND(W159&lt;='Cad Iniciais'!$D$6,Y159&gt;'Cad Iniciais'!$D$6),1,0))),"",IF(W159="","",IF(AND(W159&lt;='Cad Iniciais'!$D$6,Y159&gt;'Cad Iniciais'!$D$6),1,0)))</f>
        <v/>
      </c>
      <c r="AB159" s="26" t="str">
        <f>IF(ISERROR(
IF(W159="","",IF(AND(W159&lt;=('Cad Iniciais'!$D$6-1),Y159&gt;'Cad Iniciais'!$D$6-1),1,0))),"",IF(W159="","",IF(W159="","",IF(AND(W159&lt;=('Cad Iniciais'!$D$6-1),Y159&gt;'Cad Iniciais'!$D$6-1),1,0))))</f>
        <v/>
      </c>
      <c r="AC159" s="33" t="str">
        <f>IF(ISERROR(
IF(I159="Ativo","",VLOOKUP(C159,Demissões!$C$6:$E$206,3,0))),"",IF(I159="Ativo","",VLOOKUP(C159,Demissões!$C$6:$E$206,3,0)))</f>
        <v/>
      </c>
      <c r="AG159" s="18" t="str">
        <f>IF(ISERROR(
IF('Cad de Cargos'!C167="","",'Cad de Cargos'!C167)),"",IF('Cad de Cargos'!C167="","",'Cad de Cargos'!C167))</f>
        <v/>
      </c>
      <c r="AI159" s="29"/>
      <c r="AJ159" s="116" t="str">
        <f>IF(C159="","",COUNTIF(Absenteismo!$D$6:$D$1005,'Cad de Funcionários'!C159))</f>
        <v/>
      </c>
      <c r="AK159" s="116" t="str">
        <f>IF($C159="","",COUNTIFS(Absenteismo!$D$6:$D$1005,'Cad de Funcionários'!$C159,Absenteismo!$E$6:$E$1005,"Sim"))</f>
        <v/>
      </c>
      <c r="AL159" s="116" t="str">
        <f>IF($C159="","",COUNTIFS(Absenteismo!$D$6:$D$1005,'Cad de Funcionários'!$C159,Absenteismo!$E$6:$E$1005,"Não"))</f>
        <v/>
      </c>
      <c r="AM159" s="116" t="str">
        <f>IF($C159="","",COUNTIFS(Absenteismo!$D$6:$D$1005,'Cad de Funcionários'!$C159,Absenteismo!$E$6:$E$1005,"Sim",Absenteismo!$F$6:$F$1005,"Sim"))</f>
        <v/>
      </c>
      <c r="AN159" s="116" t="str">
        <f>IF($C159="","",COUNTIFS(Absenteismo!$D$6:$D$1005,'Cad de Funcionários'!$C159,Absenteismo!$E$6:$E$1005,"Sim",Absenteismo!$F$6:$F$1005,"Não"))</f>
        <v/>
      </c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26"/>
    </row>
    <row r="160" spans="1:52" s="18" customFormat="1" ht="15" x14ac:dyDescent="0.25">
      <c r="A160" s="91"/>
      <c r="C160" s="47"/>
      <c r="D160" s="47"/>
      <c r="E160" s="47"/>
      <c r="F160" s="47"/>
      <c r="G160" s="47"/>
      <c r="H160" s="57"/>
      <c r="I160" s="57" t="s">
        <v>184</v>
      </c>
      <c r="J160" s="114" t="str">
        <f t="shared" si="29"/>
        <v/>
      </c>
      <c r="L160" s="18" t="str">
        <f>IF(ISERROR(
IF(G160="","",VLOOKUP(C160,Promoções!$C$6:$F$2006,4,0))),G160,IF(G160="","",VLOOKUP(C160,Promoções!$C$6:$F$2006,4,0)))</f>
        <v/>
      </c>
      <c r="M160" s="18" t="str">
        <f>IF(ISERROR(
IF(L160="","",VLOOKUP(L160,'Cad de Cargos'!$C$7:$D$207,2,0))),"",IF(L160="","",VLOOKUP(L160,'Cad de Cargos'!$C$7:$D$207,2,0)))</f>
        <v/>
      </c>
      <c r="N160" s="28" t="str">
        <f t="shared" ca="1" si="20"/>
        <v/>
      </c>
      <c r="O160" s="32" t="str">
        <f t="shared" ca="1" si="27"/>
        <v/>
      </c>
      <c r="P160" s="32" t="str">
        <f>IF(ISERROR(
IF(W160="","",IF(AND(W160&lt;='Cad Iniciais'!$D$6,Y160&gt;'Cad Iniciais'!$D$6),1,0))),"",IF(W160="","",IF(AND(W160&lt;='Cad Iniciais'!$D$6,Y160&gt;'Cad Iniciais'!$D$6),1,0)))</f>
        <v/>
      </c>
      <c r="Q160" s="32" t="str">
        <f>IF(ISERROR(
IF(W160="","",IF(AND(W160&lt;=('Cad Iniciais'!$D$6-1),Y160&gt;'Cad Iniciais'!$D$6-1),1,0))),"",IF(W160="","",IF(W160="","",IF(AND(W160&lt;=('Cad Iniciais'!$D$6-1),Y160&gt;'Cad Iniciais'!$D$6-1),1,0))))</f>
        <v/>
      </c>
      <c r="R160" s="26" t="str">
        <f t="shared" ca="1" si="21"/>
        <v/>
      </c>
      <c r="S160" s="26" t="str">
        <f t="shared" ca="1" si="22"/>
        <v/>
      </c>
      <c r="T160" s="26" t="str">
        <f t="shared" ca="1" si="28"/>
        <v/>
      </c>
      <c r="U160" s="26" t="str">
        <f>IF(ISERROR(
IF(H160="","",IF(YEAR(H160)&lt;='Cad Iniciais'!$D$6,"SIM",""))),"",IF(H160="","",IF(YEAR(H160)&lt;='Cad Iniciais'!$D$6,"SIM","")))</f>
        <v/>
      </c>
      <c r="V160" s="26" t="str">
        <f ca="1">IF(ISERROR(
IF(H160="","",IF(AND(YEAR(H160)='Cad Iniciais'!$D$6,I160="Ativo",TODAY()-H160&gt;90),"SIM",IF(AND(YEAR(H160)='Cad Iniciais'!$D$6,I160-H160&gt;90),"SIM","")))),"",IF(H160="","",IF(AND(YEAR(H160)='Cad Iniciais'!$D$6,I160="Ativo",TODAY()-H160&gt;90),"SIM",IF(AND(YEAR(H160)='Cad Iniciais'!$D$6,I160-H160&gt;90),"SIM",""))))</f>
        <v/>
      </c>
      <c r="W160" s="31" t="str">
        <f t="shared" si="23"/>
        <v/>
      </c>
      <c r="X160" s="31" t="str">
        <f t="shared" si="24"/>
        <v/>
      </c>
      <c r="Y160" s="31" t="str">
        <f t="shared" si="25"/>
        <v/>
      </c>
      <c r="Z160" s="31" t="str">
        <f t="shared" si="26"/>
        <v/>
      </c>
      <c r="AA160" s="26" t="str">
        <f>IF(ISERROR(
IF(W160="","",IF(AND(W160&lt;='Cad Iniciais'!$D$6,Y160&gt;'Cad Iniciais'!$D$6),1,0))),"",IF(W160="","",IF(AND(W160&lt;='Cad Iniciais'!$D$6,Y160&gt;'Cad Iniciais'!$D$6),1,0)))</f>
        <v/>
      </c>
      <c r="AB160" s="26" t="str">
        <f>IF(ISERROR(
IF(W160="","",IF(AND(W160&lt;=('Cad Iniciais'!$D$6-1),Y160&gt;'Cad Iniciais'!$D$6-1),1,0))),"",IF(W160="","",IF(W160="","",IF(AND(W160&lt;=('Cad Iniciais'!$D$6-1),Y160&gt;'Cad Iniciais'!$D$6-1),1,0))))</f>
        <v/>
      </c>
      <c r="AC160" s="33" t="str">
        <f>IF(ISERROR(
IF(I160="Ativo","",VLOOKUP(C160,Demissões!$C$6:$E$206,3,0))),"",IF(I160="Ativo","",VLOOKUP(C160,Demissões!$C$6:$E$206,3,0)))</f>
        <v/>
      </c>
      <c r="AG160" s="18" t="str">
        <f>IF(ISERROR(
IF('Cad de Cargos'!C168="","",'Cad de Cargos'!C168)),"",IF('Cad de Cargos'!C168="","",'Cad de Cargos'!C168))</f>
        <v/>
      </c>
      <c r="AI160" s="29"/>
      <c r="AJ160" s="116" t="str">
        <f>IF(C160="","",COUNTIF(Absenteismo!$D$6:$D$1005,'Cad de Funcionários'!C160))</f>
        <v/>
      </c>
      <c r="AK160" s="116" t="str">
        <f>IF($C160="","",COUNTIFS(Absenteismo!$D$6:$D$1005,'Cad de Funcionários'!$C160,Absenteismo!$E$6:$E$1005,"Sim"))</f>
        <v/>
      </c>
      <c r="AL160" s="116" t="str">
        <f>IF($C160="","",COUNTIFS(Absenteismo!$D$6:$D$1005,'Cad de Funcionários'!$C160,Absenteismo!$E$6:$E$1005,"Não"))</f>
        <v/>
      </c>
      <c r="AM160" s="116" t="str">
        <f>IF($C160="","",COUNTIFS(Absenteismo!$D$6:$D$1005,'Cad de Funcionários'!$C160,Absenteismo!$E$6:$E$1005,"Sim",Absenteismo!$F$6:$F$1005,"Sim"))</f>
        <v/>
      </c>
      <c r="AN160" s="116" t="str">
        <f>IF($C160="","",COUNTIFS(Absenteismo!$D$6:$D$1005,'Cad de Funcionários'!$C160,Absenteismo!$E$6:$E$1005,"Sim",Absenteismo!$F$6:$F$1005,"Não"))</f>
        <v/>
      </c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26"/>
    </row>
    <row r="161" spans="1:52" s="18" customFormat="1" ht="15" x14ac:dyDescent="0.25">
      <c r="A161" s="91"/>
      <c r="C161" s="47"/>
      <c r="D161" s="47"/>
      <c r="E161" s="47"/>
      <c r="F161" s="47"/>
      <c r="G161" s="47"/>
      <c r="H161" s="57"/>
      <c r="I161" s="57" t="s">
        <v>184</v>
      </c>
      <c r="J161" s="114" t="str">
        <f t="shared" si="29"/>
        <v/>
      </c>
      <c r="L161" s="18" t="str">
        <f>IF(ISERROR(
IF(G161="","",VLOOKUP(C161,Promoções!$C$6:$F$2006,4,0))),G161,IF(G161="","",VLOOKUP(C161,Promoções!$C$6:$F$2006,4,0)))</f>
        <v/>
      </c>
      <c r="M161" s="18" t="str">
        <f>IF(ISERROR(
IF(L161="","",VLOOKUP(L161,'Cad de Cargos'!$C$7:$D$207,2,0))),"",IF(L161="","",VLOOKUP(L161,'Cad de Cargos'!$C$7:$D$207,2,0)))</f>
        <v/>
      </c>
      <c r="N161" s="28" t="str">
        <f t="shared" ca="1" si="20"/>
        <v/>
      </c>
      <c r="O161" s="32" t="str">
        <f t="shared" ca="1" si="27"/>
        <v/>
      </c>
      <c r="P161" s="32" t="str">
        <f>IF(ISERROR(
IF(W161="","",IF(AND(W161&lt;='Cad Iniciais'!$D$6,Y161&gt;'Cad Iniciais'!$D$6),1,0))),"",IF(W161="","",IF(AND(W161&lt;='Cad Iniciais'!$D$6,Y161&gt;'Cad Iniciais'!$D$6),1,0)))</f>
        <v/>
      </c>
      <c r="Q161" s="32" t="str">
        <f>IF(ISERROR(
IF(W161="","",IF(AND(W161&lt;=('Cad Iniciais'!$D$6-1),Y161&gt;'Cad Iniciais'!$D$6-1),1,0))),"",IF(W161="","",IF(W161="","",IF(AND(W161&lt;=('Cad Iniciais'!$D$6-1),Y161&gt;'Cad Iniciais'!$D$6-1),1,0))))</f>
        <v/>
      </c>
      <c r="R161" s="26" t="str">
        <f t="shared" ca="1" si="21"/>
        <v/>
      </c>
      <c r="S161" s="26" t="str">
        <f t="shared" ca="1" si="22"/>
        <v/>
      </c>
      <c r="T161" s="26" t="str">
        <f t="shared" ca="1" si="28"/>
        <v/>
      </c>
      <c r="U161" s="26" t="str">
        <f>IF(ISERROR(
IF(H161="","",IF(YEAR(H161)&lt;='Cad Iniciais'!$D$6,"SIM",""))),"",IF(H161="","",IF(YEAR(H161)&lt;='Cad Iniciais'!$D$6,"SIM","")))</f>
        <v/>
      </c>
      <c r="V161" s="26" t="str">
        <f ca="1">IF(ISERROR(
IF(H161="","",IF(AND(YEAR(H161)='Cad Iniciais'!$D$6,I161="Ativo",TODAY()-H161&gt;90),"SIM",IF(AND(YEAR(H161)='Cad Iniciais'!$D$6,I161-H161&gt;90),"SIM","")))),"",IF(H161="","",IF(AND(YEAR(H161)='Cad Iniciais'!$D$6,I161="Ativo",TODAY()-H161&gt;90),"SIM",IF(AND(YEAR(H161)='Cad Iniciais'!$D$6,I161-H161&gt;90),"SIM",""))))</f>
        <v/>
      </c>
      <c r="W161" s="31" t="str">
        <f t="shared" si="23"/>
        <v/>
      </c>
      <c r="X161" s="31" t="str">
        <f t="shared" si="24"/>
        <v/>
      </c>
      <c r="Y161" s="31" t="str">
        <f t="shared" si="25"/>
        <v/>
      </c>
      <c r="Z161" s="31" t="str">
        <f t="shared" si="26"/>
        <v/>
      </c>
      <c r="AA161" s="26" t="str">
        <f>IF(ISERROR(
IF(W161="","",IF(AND(W161&lt;='Cad Iniciais'!$D$6,Y161&gt;'Cad Iniciais'!$D$6),1,0))),"",IF(W161="","",IF(AND(W161&lt;='Cad Iniciais'!$D$6,Y161&gt;'Cad Iniciais'!$D$6),1,0)))</f>
        <v/>
      </c>
      <c r="AB161" s="26" t="str">
        <f>IF(ISERROR(
IF(W161="","",IF(AND(W161&lt;=('Cad Iniciais'!$D$6-1),Y161&gt;'Cad Iniciais'!$D$6-1),1,0))),"",IF(W161="","",IF(W161="","",IF(AND(W161&lt;=('Cad Iniciais'!$D$6-1),Y161&gt;'Cad Iniciais'!$D$6-1),1,0))))</f>
        <v/>
      </c>
      <c r="AC161" s="33" t="str">
        <f>IF(ISERROR(
IF(I161="Ativo","",VLOOKUP(C161,Demissões!$C$6:$E$206,3,0))),"",IF(I161="Ativo","",VLOOKUP(C161,Demissões!$C$6:$E$206,3,0)))</f>
        <v/>
      </c>
      <c r="AG161" s="18" t="str">
        <f>IF(ISERROR(
IF('Cad de Cargos'!C169="","",'Cad de Cargos'!C169)),"",IF('Cad de Cargos'!C169="","",'Cad de Cargos'!C169))</f>
        <v/>
      </c>
      <c r="AI161" s="29"/>
      <c r="AJ161" s="116" t="str">
        <f>IF(C161="","",COUNTIF(Absenteismo!$D$6:$D$1005,'Cad de Funcionários'!C161))</f>
        <v/>
      </c>
      <c r="AK161" s="116" t="str">
        <f>IF($C161="","",COUNTIFS(Absenteismo!$D$6:$D$1005,'Cad de Funcionários'!$C161,Absenteismo!$E$6:$E$1005,"Sim"))</f>
        <v/>
      </c>
      <c r="AL161" s="116" t="str">
        <f>IF($C161="","",COUNTIFS(Absenteismo!$D$6:$D$1005,'Cad de Funcionários'!$C161,Absenteismo!$E$6:$E$1005,"Não"))</f>
        <v/>
      </c>
      <c r="AM161" s="116" t="str">
        <f>IF($C161="","",COUNTIFS(Absenteismo!$D$6:$D$1005,'Cad de Funcionários'!$C161,Absenteismo!$E$6:$E$1005,"Sim",Absenteismo!$F$6:$F$1005,"Sim"))</f>
        <v/>
      </c>
      <c r="AN161" s="116" t="str">
        <f>IF($C161="","",COUNTIFS(Absenteismo!$D$6:$D$1005,'Cad de Funcionários'!$C161,Absenteismo!$E$6:$E$1005,"Sim",Absenteismo!$F$6:$F$1005,"Não"))</f>
        <v/>
      </c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26"/>
    </row>
    <row r="162" spans="1:52" s="18" customFormat="1" ht="15" x14ac:dyDescent="0.25">
      <c r="A162" s="91"/>
      <c r="C162" s="47"/>
      <c r="D162" s="47"/>
      <c r="E162" s="47"/>
      <c r="F162" s="47"/>
      <c r="G162" s="47"/>
      <c r="H162" s="57"/>
      <c r="I162" s="57" t="s">
        <v>184</v>
      </c>
      <c r="J162" s="114" t="str">
        <f t="shared" si="29"/>
        <v/>
      </c>
      <c r="L162" s="18" t="str">
        <f>IF(ISERROR(
IF(G162="","",VLOOKUP(C162,Promoções!$C$6:$F$2006,4,0))),G162,IF(G162="","",VLOOKUP(C162,Promoções!$C$6:$F$2006,4,0)))</f>
        <v/>
      </c>
      <c r="M162" s="18" t="str">
        <f>IF(ISERROR(
IF(L162="","",VLOOKUP(L162,'Cad de Cargos'!$C$7:$D$207,2,0))),"",IF(L162="","",VLOOKUP(L162,'Cad de Cargos'!$C$7:$D$207,2,0)))</f>
        <v/>
      </c>
      <c r="N162" s="28" t="str">
        <f t="shared" ca="1" si="20"/>
        <v/>
      </c>
      <c r="O162" s="32" t="str">
        <f t="shared" ca="1" si="27"/>
        <v/>
      </c>
      <c r="P162" s="32" t="str">
        <f>IF(ISERROR(
IF(W162="","",IF(AND(W162&lt;='Cad Iniciais'!$D$6,Y162&gt;'Cad Iniciais'!$D$6),1,0))),"",IF(W162="","",IF(AND(W162&lt;='Cad Iniciais'!$D$6,Y162&gt;'Cad Iniciais'!$D$6),1,0)))</f>
        <v/>
      </c>
      <c r="Q162" s="32" t="str">
        <f>IF(ISERROR(
IF(W162="","",IF(AND(W162&lt;=('Cad Iniciais'!$D$6-1),Y162&gt;'Cad Iniciais'!$D$6-1),1,0))),"",IF(W162="","",IF(W162="","",IF(AND(W162&lt;=('Cad Iniciais'!$D$6-1),Y162&gt;'Cad Iniciais'!$D$6-1),1,0))))</f>
        <v/>
      </c>
      <c r="R162" s="26" t="str">
        <f t="shared" ca="1" si="21"/>
        <v/>
      </c>
      <c r="S162" s="26" t="str">
        <f t="shared" ca="1" si="22"/>
        <v/>
      </c>
      <c r="T162" s="26" t="str">
        <f t="shared" ca="1" si="28"/>
        <v/>
      </c>
      <c r="U162" s="26" t="str">
        <f>IF(ISERROR(
IF(H162="","",IF(YEAR(H162)&lt;='Cad Iniciais'!$D$6,"SIM",""))),"",IF(H162="","",IF(YEAR(H162)&lt;='Cad Iniciais'!$D$6,"SIM","")))</f>
        <v/>
      </c>
      <c r="V162" s="26" t="str">
        <f ca="1">IF(ISERROR(
IF(H162="","",IF(AND(YEAR(H162)='Cad Iniciais'!$D$6,I162="Ativo",TODAY()-H162&gt;90),"SIM",IF(AND(YEAR(H162)='Cad Iniciais'!$D$6,I162-H162&gt;90),"SIM","")))),"",IF(H162="","",IF(AND(YEAR(H162)='Cad Iniciais'!$D$6,I162="Ativo",TODAY()-H162&gt;90),"SIM",IF(AND(YEAR(H162)='Cad Iniciais'!$D$6,I162-H162&gt;90),"SIM",""))))</f>
        <v/>
      </c>
      <c r="W162" s="31" t="str">
        <f t="shared" si="23"/>
        <v/>
      </c>
      <c r="X162" s="31" t="str">
        <f t="shared" si="24"/>
        <v/>
      </c>
      <c r="Y162" s="31" t="str">
        <f t="shared" si="25"/>
        <v/>
      </c>
      <c r="Z162" s="31" t="str">
        <f t="shared" si="26"/>
        <v/>
      </c>
      <c r="AA162" s="26" t="str">
        <f>IF(ISERROR(
IF(W162="","",IF(AND(W162&lt;='Cad Iniciais'!$D$6,Y162&gt;'Cad Iniciais'!$D$6),1,0))),"",IF(W162="","",IF(AND(W162&lt;='Cad Iniciais'!$D$6,Y162&gt;'Cad Iniciais'!$D$6),1,0)))</f>
        <v/>
      </c>
      <c r="AB162" s="26" t="str">
        <f>IF(ISERROR(
IF(W162="","",IF(AND(W162&lt;=('Cad Iniciais'!$D$6-1),Y162&gt;'Cad Iniciais'!$D$6-1),1,0))),"",IF(W162="","",IF(W162="","",IF(AND(W162&lt;=('Cad Iniciais'!$D$6-1),Y162&gt;'Cad Iniciais'!$D$6-1),1,0))))</f>
        <v/>
      </c>
      <c r="AC162" s="33" t="str">
        <f>IF(ISERROR(
IF(I162="Ativo","",VLOOKUP(C162,Demissões!$C$6:$E$206,3,0))),"",IF(I162="Ativo","",VLOOKUP(C162,Demissões!$C$6:$E$206,3,0)))</f>
        <v/>
      </c>
      <c r="AG162" s="18" t="str">
        <f>IF(ISERROR(
IF('Cad de Cargos'!C170="","",'Cad de Cargos'!C170)),"",IF('Cad de Cargos'!C170="","",'Cad de Cargos'!C170))</f>
        <v/>
      </c>
      <c r="AI162" s="29"/>
      <c r="AJ162" s="116" t="str">
        <f>IF(C162="","",COUNTIF(Absenteismo!$D$6:$D$1005,'Cad de Funcionários'!C162))</f>
        <v/>
      </c>
      <c r="AK162" s="116" t="str">
        <f>IF($C162="","",COUNTIFS(Absenteismo!$D$6:$D$1005,'Cad de Funcionários'!$C162,Absenteismo!$E$6:$E$1005,"Sim"))</f>
        <v/>
      </c>
      <c r="AL162" s="116" t="str">
        <f>IF($C162="","",COUNTIFS(Absenteismo!$D$6:$D$1005,'Cad de Funcionários'!$C162,Absenteismo!$E$6:$E$1005,"Não"))</f>
        <v/>
      </c>
      <c r="AM162" s="116" t="str">
        <f>IF($C162="","",COUNTIFS(Absenteismo!$D$6:$D$1005,'Cad de Funcionários'!$C162,Absenteismo!$E$6:$E$1005,"Sim",Absenteismo!$F$6:$F$1005,"Sim"))</f>
        <v/>
      </c>
      <c r="AN162" s="116" t="str">
        <f>IF($C162="","",COUNTIFS(Absenteismo!$D$6:$D$1005,'Cad de Funcionários'!$C162,Absenteismo!$E$6:$E$1005,"Sim",Absenteismo!$F$6:$F$1005,"Não"))</f>
        <v/>
      </c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26"/>
    </row>
    <row r="163" spans="1:52" s="18" customFormat="1" ht="15" x14ac:dyDescent="0.25">
      <c r="A163" s="91"/>
      <c r="C163" s="47"/>
      <c r="D163" s="47"/>
      <c r="E163" s="47"/>
      <c r="F163" s="47"/>
      <c r="G163" s="47"/>
      <c r="H163" s="57"/>
      <c r="I163" s="57" t="s">
        <v>184</v>
      </c>
      <c r="J163" s="114" t="str">
        <f t="shared" si="29"/>
        <v/>
      </c>
      <c r="L163" s="18" t="str">
        <f>IF(ISERROR(
IF(G163="","",VLOOKUP(C163,Promoções!$C$6:$F$2006,4,0))),G163,IF(G163="","",VLOOKUP(C163,Promoções!$C$6:$F$2006,4,0)))</f>
        <v/>
      </c>
      <c r="M163" s="18" t="str">
        <f>IF(ISERROR(
IF(L163="","",VLOOKUP(L163,'Cad de Cargos'!$C$7:$D$207,2,0))),"",IF(L163="","",VLOOKUP(L163,'Cad de Cargos'!$C$7:$D$207,2,0)))</f>
        <v/>
      </c>
      <c r="N163" s="28" t="str">
        <f t="shared" ca="1" si="20"/>
        <v/>
      </c>
      <c r="O163" s="32" t="str">
        <f t="shared" ca="1" si="27"/>
        <v/>
      </c>
      <c r="P163" s="32" t="str">
        <f>IF(ISERROR(
IF(W163="","",IF(AND(W163&lt;='Cad Iniciais'!$D$6,Y163&gt;'Cad Iniciais'!$D$6),1,0))),"",IF(W163="","",IF(AND(W163&lt;='Cad Iniciais'!$D$6,Y163&gt;'Cad Iniciais'!$D$6),1,0)))</f>
        <v/>
      </c>
      <c r="Q163" s="32" t="str">
        <f>IF(ISERROR(
IF(W163="","",IF(AND(W163&lt;=('Cad Iniciais'!$D$6-1),Y163&gt;'Cad Iniciais'!$D$6-1),1,0))),"",IF(W163="","",IF(W163="","",IF(AND(W163&lt;=('Cad Iniciais'!$D$6-1),Y163&gt;'Cad Iniciais'!$D$6-1),1,0))))</f>
        <v/>
      </c>
      <c r="R163" s="26" t="str">
        <f t="shared" ca="1" si="21"/>
        <v/>
      </c>
      <c r="S163" s="26" t="str">
        <f t="shared" ca="1" si="22"/>
        <v/>
      </c>
      <c r="T163" s="26" t="str">
        <f t="shared" ca="1" si="28"/>
        <v/>
      </c>
      <c r="U163" s="26" t="str">
        <f>IF(ISERROR(
IF(H163="","",IF(YEAR(H163)&lt;='Cad Iniciais'!$D$6,"SIM",""))),"",IF(H163="","",IF(YEAR(H163)&lt;='Cad Iniciais'!$D$6,"SIM","")))</f>
        <v/>
      </c>
      <c r="V163" s="26" t="str">
        <f ca="1">IF(ISERROR(
IF(H163="","",IF(AND(YEAR(H163)='Cad Iniciais'!$D$6,I163="Ativo",TODAY()-H163&gt;90),"SIM",IF(AND(YEAR(H163)='Cad Iniciais'!$D$6,I163-H163&gt;90),"SIM","")))),"",IF(H163="","",IF(AND(YEAR(H163)='Cad Iniciais'!$D$6,I163="Ativo",TODAY()-H163&gt;90),"SIM",IF(AND(YEAR(H163)='Cad Iniciais'!$D$6,I163-H163&gt;90),"SIM",""))))</f>
        <v/>
      </c>
      <c r="W163" s="31" t="str">
        <f t="shared" si="23"/>
        <v/>
      </c>
      <c r="X163" s="31" t="str">
        <f t="shared" si="24"/>
        <v/>
      </c>
      <c r="Y163" s="31" t="str">
        <f t="shared" si="25"/>
        <v/>
      </c>
      <c r="Z163" s="31" t="str">
        <f t="shared" si="26"/>
        <v/>
      </c>
      <c r="AA163" s="26" t="str">
        <f>IF(ISERROR(
IF(W163="","",IF(AND(W163&lt;='Cad Iniciais'!$D$6,Y163&gt;'Cad Iniciais'!$D$6),1,0))),"",IF(W163="","",IF(AND(W163&lt;='Cad Iniciais'!$D$6,Y163&gt;'Cad Iniciais'!$D$6),1,0)))</f>
        <v/>
      </c>
      <c r="AB163" s="26" t="str">
        <f>IF(ISERROR(
IF(W163="","",IF(AND(W163&lt;=('Cad Iniciais'!$D$6-1),Y163&gt;'Cad Iniciais'!$D$6-1),1,0))),"",IF(W163="","",IF(W163="","",IF(AND(W163&lt;=('Cad Iniciais'!$D$6-1),Y163&gt;'Cad Iniciais'!$D$6-1),1,0))))</f>
        <v/>
      </c>
      <c r="AC163" s="33" t="str">
        <f>IF(ISERROR(
IF(I163="Ativo","",VLOOKUP(C163,Demissões!$C$6:$E$206,3,0))),"",IF(I163="Ativo","",VLOOKUP(C163,Demissões!$C$6:$E$206,3,0)))</f>
        <v/>
      </c>
      <c r="AG163" s="18" t="str">
        <f>IF(ISERROR(
IF('Cad de Cargos'!C171="","",'Cad de Cargos'!C171)),"",IF('Cad de Cargos'!C171="","",'Cad de Cargos'!C171))</f>
        <v/>
      </c>
      <c r="AI163" s="29"/>
      <c r="AJ163" s="116" t="str">
        <f>IF(C163="","",COUNTIF(Absenteismo!$D$6:$D$1005,'Cad de Funcionários'!C163))</f>
        <v/>
      </c>
      <c r="AK163" s="116" t="str">
        <f>IF($C163="","",COUNTIFS(Absenteismo!$D$6:$D$1005,'Cad de Funcionários'!$C163,Absenteismo!$E$6:$E$1005,"Sim"))</f>
        <v/>
      </c>
      <c r="AL163" s="116" t="str">
        <f>IF($C163="","",COUNTIFS(Absenteismo!$D$6:$D$1005,'Cad de Funcionários'!$C163,Absenteismo!$E$6:$E$1005,"Não"))</f>
        <v/>
      </c>
      <c r="AM163" s="116" t="str">
        <f>IF($C163="","",COUNTIFS(Absenteismo!$D$6:$D$1005,'Cad de Funcionários'!$C163,Absenteismo!$E$6:$E$1005,"Sim",Absenteismo!$F$6:$F$1005,"Sim"))</f>
        <v/>
      </c>
      <c r="AN163" s="116" t="str">
        <f>IF($C163="","",COUNTIFS(Absenteismo!$D$6:$D$1005,'Cad de Funcionários'!$C163,Absenteismo!$E$6:$E$1005,"Sim",Absenteismo!$F$6:$F$1005,"Não"))</f>
        <v/>
      </c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26"/>
    </row>
    <row r="164" spans="1:52" s="18" customFormat="1" ht="15" x14ac:dyDescent="0.25">
      <c r="A164" s="91"/>
      <c r="C164" s="47"/>
      <c r="D164" s="47"/>
      <c r="E164" s="47"/>
      <c r="F164" s="47"/>
      <c r="G164" s="47"/>
      <c r="H164" s="57"/>
      <c r="I164" s="57" t="s">
        <v>184</v>
      </c>
      <c r="J164" s="114" t="str">
        <f t="shared" si="29"/>
        <v/>
      </c>
      <c r="L164" s="18" t="str">
        <f>IF(ISERROR(
IF(G164="","",VLOOKUP(C164,Promoções!$C$6:$F$2006,4,0))),G164,IF(G164="","",VLOOKUP(C164,Promoções!$C$6:$F$2006,4,0)))</f>
        <v/>
      </c>
      <c r="M164" s="18" t="str">
        <f>IF(ISERROR(
IF(L164="","",VLOOKUP(L164,'Cad de Cargos'!$C$7:$D$207,2,0))),"",IF(L164="","",VLOOKUP(L164,'Cad de Cargos'!$C$7:$D$207,2,0)))</f>
        <v/>
      </c>
      <c r="N164" s="28" t="str">
        <f t="shared" ca="1" si="20"/>
        <v/>
      </c>
      <c r="O164" s="32" t="str">
        <f t="shared" ca="1" si="27"/>
        <v/>
      </c>
      <c r="P164" s="32" t="str">
        <f>IF(ISERROR(
IF(W164="","",IF(AND(W164&lt;='Cad Iniciais'!$D$6,Y164&gt;'Cad Iniciais'!$D$6),1,0))),"",IF(W164="","",IF(AND(W164&lt;='Cad Iniciais'!$D$6,Y164&gt;'Cad Iniciais'!$D$6),1,0)))</f>
        <v/>
      </c>
      <c r="Q164" s="32" t="str">
        <f>IF(ISERROR(
IF(W164="","",IF(AND(W164&lt;=('Cad Iniciais'!$D$6-1),Y164&gt;'Cad Iniciais'!$D$6-1),1,0))),"",IF(W164="","",IF(W164="","",IF(AND(W164&lt;=('Cad Iniciais'!$D$6-1),Y164&gt;'Cad Iniciais'!$D$6-1),1,0))))</f>
        <v/>
      </c>
      <c r="R164" s="26" t="str">
        <f t="shared" ca="1" si="21"/>
        <v/>
      </c>
      <c r="S164" s="26" t="str">
        <f t="shared" ca="1" si="22"/>
        <v/>
      </c>
      <c r="T164" s="26" t="str">
        <f t="shared" ca="1" si="28"/>
        <v/>
      </c>
      <c r="U164" s="26" t="str">
        <f>IF(ISERROR(
IF(H164="","",IF(YEAR(H164)&lt;='Cad Iniciais'!$D$6,"SIM",""))),"",IF(H164="","",IF(YEAR(H164)&lt;='Cad Iniciais'!$D$6,"SIM","")))</f>
        <v/>
      </c>
      <c r="V164" s="26" t="str">
        <f ca="1">IF(ISERROR(
IF(H164="","",IF(AND(YEAR(H164)='Cad Iniciais'!$D$6,I164="Ativo",TODAY()-H164&gt;90),"SIM",IF(AND(YEAR(H164)='Cad Iniciais'!$D$6,I164-H164&gt;90),"SIM","")))),"",IF(H164="","",IF(AND(YEAR(H164)='Cad Iniciais'!$D$6,I164="Ativo",TODAY()-H164&gt;90),"SIM",IF(AND(YEAR(H164)='Cad Iniciais'!$D$6,I164-H164&gt;90),"SIM",""))))</f>
        <v/>
      </c>
      <c r="W164" s="31" t="str">
        <f t="shared" si="23"/>
        <v/>
      </c>
      <c r="X164" s="31" t="str">
        <f t="shared" si="24"/>
        <v/>
      </c>
      <c r="Y164" s="31" t="str">
        <f t="shared" si="25"/>
        <v/>
      </c>
      <c r="Z164" s="31" t="str">
        <f t="shared" si="26"/>
        <v/>
      </c>
      <c r="AA164" s="26" t="str">
        <f>IF(ISERROR(
IF(W164="","",IF(AND(W164&lt;='Cad Iniciais'!$D$6,Y164&gt;'Cad Iniciais'!$D$6),1,0))),"",IF(W164="","",IF(AND(W164&lt;='Cad Iniciais'!$D$6,Y164&gt;'Cad Iniciais'!$D$6),1,0)))</f>
        <v/>
      </c>
      <c r="AB164" s="26" t="str">
        <f>IF(ISERROR(
IF(W164="","",IF(AND(W164&lt;=('Cad Iniciais'!$D$6-1),Y164&gt;'Cad Iniciais'!$D$6-1),1,0))),"",IF(W164="","",IF(W164="","",IF(AND(W164&lt;=('Cad Iniciais'!$D$6-1),Y164&gt;'Cad Iniciais'!$D$6-1),1,0))))</f>
        <v/>
      </c>
      <c r="AC164" s="33" t="str">
        <f>IF(ISERROR(
IF(I164="Ativo","",VLOOKUP(C164,Demissões!$C$6:$E$206,3,0))),"",IF(I164="Ativo","",VLOOKUP(C164,Demissões!$C$6:$E$206,3,0)))</f>
        <v/>
      </c>
      <c r="AG164" s="18" t="str">
        <f>IF(ISERROR(
IF('Cad de Cargos'!C172="","",'Cad de Cargos'!C172)),"",IF('Cad de Cargos'!C172="","",'Cad de Cargos'!C172))</f>
        <v/>
      </c>
      <c r="AI164" s="29"/>
      <c r="AJ164" s="116" t="str">
        <f>IF(C164="","",COUNTIF(Absenteismo!$D$6:$D$1005,'Cad de Funcionários'!C164))</f>
        <v/>
      </c>
      <c r="AK164" s="116" t="str">
        <f>IF($C164="","",COUNTIFS(Absenteismo!$D$6:$D$1005,'Cad de Funcionários'!$C164,Absenteismo!$E$6:$E$1005,"Sim"))</f>
        <v/>
      </c>
      <c r="AL164" s="116" t="str">
        <f>IF($C164="","",COUNTIFS(Absenteismo!$D$6:$D$1005,'Cad de Funcionários'!$C164,Absenteismo!$E$6:$E$1005,"Não"))</f>
        <v/>
      </c>
      <c r="AM164" s="116" t="str">
        <f>IF($C164="","",COUNTIFS(Absenteismo!$D$6:$D$1005,'Cad de Funcionários'!$C164,Absenteismo!$E$6:$E$1005,"Sim",Absenteismo!$F$6:$F$1005,"Sim"))</f>
        <v/>
      </c>
      <c r="AN164" s="116" t="str">
        <f>IF($C164="","",COUNTIFS(Absenteismo!$D$6:$D$1005,'Cad de Funcionários'!$C164,Absenteismo!$E$6:$E$1005,"Sim",Absenteismo!$F$6:$F$1005,"Não"))</f>
        <v/>
      </c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26"/>
    </row>
    <row r="165" spans="1:52" s="18" customFormat="1" ht="15" x14ac:dyDescent="0.25">
      <c r="A165" s="91"/>
      <c r="C165" s="47"/>
      <c r="D165" s="47"/>
      <c r="E165" s="47"/>
      <c r="F165" s="47"/>
      <c r="G165" s="47"/>
      <c r="H165" s="57"/>
      <c r="I165" s="57" t="s">
        <v>184</v>
      </c>
      <c r="J165" s="114" t="str">
        <f t="shared" si="29"/>
        <v/>
      </c>
      <c r="L165" s="18" t="str">
        <f>IF(ISERROR(
IF(G165="","",VLOOKUP(C165,Promoções!$C$6:$F$2006,4,0))),G165,IF(G165="","",VLOOKUP(C165,Promoções!$C$6:$F$2006,4,0)))</f>
        <v/>
      </c>
      <c r="M165" s="18" t="str">
        <f>IF(ISERROR(
IF(L165="","",VLOOKUP(L165,'Cad de Cargos'!$C$7:$D$207,2,0))),"",IF(L165="","",VLOOKUP(L165,'Cad de Cargos'!$C$7:$D$207,2,0)))</f>
        <v/>
      </c>
      <c r="N165" s="28" t="str">
        <f t="shared" ca="1" si="20"/>
        <v/>
      </c>
      <c r="O165" s="32" t="str">
        <f t="shared" ca="1" si="27"/>
        <v/>
      </c>
      <c r="P165" s="32" t="str">
        <f>IF(ISERROR(
IF(W165="","",IF(AND(W165&lt;='Cad Iniciais'!$D$6,Y165&gt;'Cad Iniciais'!$D$6),1,0))),"",IF(W165="","",IF(AND(W165&lt;='Cad Iniciais'!$D$6,Y165&gt;'Cad Iniciais'!$D$6),1,0)))</f>
        <v/>
      </c>
      <c r="Q165" s="32" t="str">
        <f>IF(ISERROR(
IF(W165="","",IF(AND(W165&lt;=('Cad Iniciais'!$D$6-1),Y165&gt;'Cad Iniciais'!$D$6-1),1,0))),"",IF(W165="","",IF(W165="","",IF(AND(W165&lt;=('Cad Iniciais'!$D$6-1),Y165&gt;'Cad Iniciais'!$D$6-1),1,0))))</f>
        <v/>
      </c>
      <c r="R165" s="26" t="str">
        <f t="shared" ca="1" si="21"/>
        <v/>
      </c>
      <c r="S165" s="26" t="str">
        <f t="shared" ca="1" si="22"/>
        <v/>
      </c>
      <c r="T165" s="26" t="str">
        <f t="shared" ca="1" si="28"/>
        <v/>
      </c>
      <c r="U165" s="26" t="str">
        <f>IF(ISERROR(
IF(H165="","",IF(YEAR(H165)&lt;='Cad Iniciais'!$D$6,"SIM",""))),"",IF(H165="","",IF(YEAR(H165)&lt;='Cad Iniciais'!$D$6,"SIM","")))</f>
        <v/>
      </c>
      <c r="V165" s="26" t="str">
        <f ca="1">IF(ISERROR(
IF(H165="","",IF(AND(YEAR(H165)='Cad Iniciais'!$D$6,I165="Ativo",TODAY()-H165&gt;90),"SIM",IF(AND(YEAR(H165)='Cad Iniciais'!$D$6,I165-H165&gt;90),"SIM","")))),"",IF(H165="","",IF(AND(YEAR(H165)='Cad Iniciais'!$D$6,I165="Ativo",TODAY()-H165&gt;90),"SIM",IF(AND(YEAR(H165)='Cad Iniciais'!$D$6,I165-H165&gt;90),"SIM",""))))</f>
        <v/>
      </c>
      <c r="W165" s="31" t="str">
        <f t="shared" si="23"/>
        <v/>
      </c>
      <c r="X165" s="31" t="str">
        <f t="shared" si="24"/>
        <v/>
      </c>
      <c r="Y165" s="31" t="str">
        <f t="shared" si="25"/>
        <v/>
      </c>
      <c r="Z165" s="31" t="str">
        <f t="shared" si="26"/>
        <v/>
      </c>
      <c r="AA165" s="26" t="str">
        <f>IF(ISERROR(
IF(W165="","",IF(AND(W165&lt;='Cad Iniciais'!$D$6,Y165&gt;'Cad Iniciais'!$D$6),1,0))),"",IF(W165="","",IF(AND(W165&lt;='Cad Iniciais'!$D$6,Y165&gt;'Cad Iniciais'!$D$6),1,0)))</f>
        <v/>
      </c>
      <c r="AB165" s="26" t="str">
        <f>IF(ISERROR(
IF(W165="","",IF(AND(W165&lt;=('Cad Iniciais'!$D$6-1),Y165&gt;'Cad Iniciais'!$D$6-1),1,0))),"",IF(W165="","",IF(W165="","",IF(AND(W165&lt;=('Cad Iniciais'!$D$6-1),Y165&gt;'Cad Iniciais'!$D$6-1),1,0))))</f>
        <v/>
      </c>
      <c r="AC165" s="33" t="str">
        <f>IF(ISERROR(
IF(I165="Ativo","",VLOOKUP(C165,Demissões!$C$6:$E$206,3,0))),"",IF(I165="Ativo","",VLOOKUP(C165,Demissões!$C$6:$E$206,3,0)))</f>
        <v/>
      </c>
      <c r="AG165" s="18" t="str">
        <f>IF(ISERROR(
IF('Cad de Cargos'!C173="","",'Cad de Cargos'!C173)),"",IF('Cad de Cargos'!C173="","",'Cad de Cargos'!C173))</f>
        <v/>
      </c>
      <c r="AI165" s="29"/>
      <c r="AJ165" s="116" t="str">
        <f>IF(C165="","",COUNTIF(Absenteismo!$D$6:$D$1005,'Cad de Funcionários'!C165))</f>
        <v/>
      </c>
      <c r="AK165" s="116" t="str">
        <f>IF($C165="","",COUNTIFS(Absenteismo!$D$6:$D$1005,'Cad de Funcionários'!$C165,Absenteismo!$E$6:$E$1005,"Sim"))</f>
        <v/>
      </c>
      <c r="AL165" s="116" t="str">
        <f>IF($C165="","",COUNTIFS(Absenteismo!$D$6:$D$1005,'Cad de Funcionários'!$C165,Absenteismo!$E$6:$E$1005,"Não"))</f>
        <v/>
      </c>
      <c r="AM165" s="116" t="str">
        <f>IF($C165="","",COUNTIFS(Absenteismo!$D$6:$D$1005,'Cad de Funcionários'!$C165,Absenteismo!$E$6:$E$1005,"Sim",Absenteismo!$F$6:$F$1005,"Sim"))</f>
        <v/>
      </c>
      <c r="AN165" s="116" t="str">
        <f>IF($C165="","",COUNTIFS(Absenteismo!$D$6:$D$1005,'Cad de Funcionários'!$C165,Absenteismo!$E$6:$E$1005,"Sim",Absenteismo!$F$6:$F$1005,"Não"))</f>
        <v/>
      </c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26"/>
    </row>
    <row r="166" spans="1:52" s="18" customFormat="1" ht="15" x14ac:dyDescent="0.25">
      <c r="A166" s="91"/>
      <c r="C166" s="47"/>
      <c r="D166" s="47"/>
      <c r="E166" s="47"/>
      <c r="F166" s="47"/>
      <c r="G166" s="47"/>
      <c r="H166" s="57"/>
      <c r="I166" s="57" t="s">
        <v>184</v>
      </c>
      <c r="J166" s="114" t="str">
        <f t="shared" si="29"/>
        <v/>
      </c>
      <c r="L166" s="18" t="str">
        <f>IF(ISERROR(
IF(G166="","",VLOOKUP(C166,Promoções!$C$6:$F$2006,4,0))),G166,IF(G166="","",VLOOKUP(C166,Promoções!$C$6:$F$2006,4,0)))</f>
        <v/>
      </c>
      <c r="M166" s="18" t="str">
        <f>IF(ISERROR(
IF(L166="","",VLOOKUP(L166,'Cad de Cargos'!$C$7:$D$207,2,0))),"",IF(L166="","",VLOOKUP(L166,'Cad de Cargos'!$C$7:$D$207,2,0)))</f>
        <v/>
      </c>
      <c r="N166" s="28" t="str">
        <f t="shared" ca="1" si="20"/>
        <v/>
      </c>
      <c r="O166" s="32" t="str">
        <f t="shared" ca="1" si="27"/>
        <v/>
      </c>
      <c r="P166" s="32" t="str">
        <f>IF(ISERROR(
IF(W166="","",IF(AND(W166&lt;='Cad Iniciais'!$D$6,Y166&gt;'Cad Iniciais'!$D$6),1,0))),"",IF(W166="","",IF(AND(W166&lt;='Cad Iniciais'!$D$6,Y166&gt;'Cad Iniciais'!$D$6),1,0)))</f>
        <v/>
      </c>
      <c r="Q166" s="32" t="str">
        <f>IF(ISERROR(
IF(W166="","",IF(AND(W166&lt;=('Cad Iniciais'!$D$6-1),Y166&gt;'Cad Iniciais'!$D$6-1),1,0))),"",IF(W166="","",IF(W166="","",IF(AND(W166&lt;=('Cad Iniciais'!$D$6-1),Y166&gt;'Cad Iniciais'!$D$6-1),1,0))))</f>
        <v/>
      </c>
      <c r="R166" s="26" t="str">
        <f t="shared" ca="1" si="21"/>
        <v/>
      </c>
      <c r="S166" s="26" t="str">
        <f t="shared" ca="1" si="22"/>
        <v/>
      </c>
      <c r="T166" s="26" t="str">
        <f t="shared" ca="1" si="28"/>
        <v/>
      </c>
      <c r="U166" s="26" t="str">
        <f>IF(ISERROR(
IF(H166="","",IF(YEAR(H166)&lt;='Cad Iniciais'!$D$6,"SIM",""))),"",IF(H166="","",IF(YEAR(H166)&lt;='Cad Iniciais'!$D$6,"SIM","")))</f>
        <v/>
      </c>
      <c r="V166" s="26" t="str">
        <f ca="1">IF(ISERROR(
IF(H166="","",IF(AND(YEAR(H166)='Cad Iniciais'!$D$6,I166="Ativo",TODAY()-H166&gt;90),"SIM",IF(AND(YEAR(H166)='Cad Iniciais'!$D$6,I166-H166&gt;90),"SIM","")))),"",IF(H166="","",IF(AND(YEAR(H166)='Cad Iniciais'!$D$6,I166="Ativo",TODAY()-H166&gt;90),"SIM",IF(AND(YEAR(H166)='Cad Iniciais'!$D$6,I166-H166&gt;90),"SIM",""))))</f>
        <v/>
      </c>
      <c r="W166" s="31" t="str">
        <f t="shared" si="23"/>
        <v/>
      </c>
      <c r="X166" s="31" t="str">
        <f t="shared" si="24"/>
        <v/>
      </c>
      <c r="Y166" s="31" t="str">
        <f t="shared" si="25"/>
        <v/>
      </c>
      <c r="Z166" s="31" t="str">
        <f t="shared" si="26"/>
        <v/>
      </c>
      <c r="AA166" s="26" t="str">
        <f>IF(ISERROR(
IF(W166="","",IF(AND(W166&lt;='Cad Iniciais'!$D$6,Y166&gt;'Cad Iniciais'!$D$6),1,0))),"",IF(W166="","",IF(AND(W166&lt;='Cad Iniciais'!$D$6,Y166&gt;'Cad Iniciais'!$D$6),1,0)))</f>
        <v/>
      </c>
      <c r="AB166" s="26" t="str">
        <f>IF(ISERROR(
IF(W166="","",IF(AND(W166&lt;=('Cad Iniciais'!$D$6-1),Y166&gt;'Cad Iniciais'!$D$6-1),1,0))),"",IF(W166="","",IF(W166="","",IF(AND(W166&lt;=('Cad Iniciais'!$D$6-1),Y166&gt;'Cad Iniciais'!$D$6-1),1,0))))</f>
        <v/>
      </c>
      <c r="AC166" s="33" t="str">
        <f>IF(ISERROR(
IF(I166="Ativo","",VLOOKUP(C166,Demissões!$C$6:$E$206,3,0))),"",IF(I166="Ativo","",VLOOKUP(C166,Demissões!$C$6:$E$206,3,0)))</f>
        <v/>
      </c>
      <c r="AG166" s="18" t="str">
        <f>IF(ISERROR(
IF('Cad de Cargos'!C174="","",'Cad de Cargos'!C174)),"",IF('Cad de Cargos'!C174="","",'Cad de Cargos'!C174))</f>
        <v/>
      </c>
      <c r="AI166" s="29"/>
      <c r="AJ166" s="116" t="str">
        <f>IF(C166="","",COUNTIF(Absenteismo!$D$6:$D$1005,'Cad de Funcionários'!C166))</f>
        <v/>
      </c>
      <c r="AK166" s="116" t="str">
        <f>IF($C166="","",COUNTIFS(Absenteismo!$D$6:$D$1005,'Cad de Funcionários'!$C166,Absenteismo!$E$6:$E$1005,"Sim"))</f>
        <v/>
      </c>
      <c r="AL166" s="116" t="str">
        <f>IF($C166="","",COUNTIFS(Absenteismo!$D$6:$D$1005,'Cad de Funcionários'!$C166,Absenteismo!$E$6:$E$1005,"Não"))</f>
        <v/>
      </c>
      <c r="AM166" s="116" t="str">
        <f>IF($C166="","",COUNTIFS(Absenteismo!$D$6:$D$1005,'Cad de Funcionários'!$C166,Absenteismo!$E$6:$E$1005,"Sim",Absenteismo!$F$6:$F$1005,"Sim"))</f>
        <v/>
      </c>
      <c r="AN166" s="116" t="str">
        <f>IF($C166="","",COUNTIFS(Absenteismo!$D$6:$D$1005,'Cad de Funcionários'!$C166,Absenteismo!$E$6:$E$1005,"Sim",Absenteismo!$F$6:$F$1005,"Não"))</f>
        <v/>
      </c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26"/>
    </row>
    <row r="167" spans="1:52" s="18" customFormat="1" ht="15" x14ac:dyDescent="0.25">
      <c r="A167" s="91"/>
      <c r="C167" s="47"/>
      <c r="D167" s="47"/>
      <c r="E167" s="47"/>
      <c r="F167" s="47"/>
      <c r="G167" s="47"/>
      <c r="H167" s="57"/>
      <c r="I167" s="57" t="s">
        <v>184</v>
      </c>
      <c r="J167" s="114" t="str">
        <f t="shared" si="29"/>
        <v/>
      </c>
      <c r="L167" s="18" t="str">
        <f>IF(ISERROR(
IF(G167="","",VLOOKUP(C167,Promoções!$C$6:$F$2006,4,0))),G167,IF(G167="","",VLOOKUP(C167,Promoções!$C$6:$F$2006,4,0)))</f>
        <v/>
      </c>
      <c r="M167" s="18" t="str">
        <f>IF(ISERROR(
IF(L167="","",VLOOKUP(L167,'Cad de Cargos'!$C$7:$D$207,2,0))),"",IF(L167="","",VLOOKUP(L167,'Cad de Cargos'!$C$7:$D$207,2,0)))</f>
        <v/>
      </c>
      <c r="N167" s="28" t="str">
        <f t="shared" ca="1" si="20"/>
        <v/>
      </c>
      <c r="O167" s="32" t="str">
        <f t="shared" ca="1" si="27"/>
        <v/>
      </c>
      <c r="P167" s="32" t="str">
        <f>IF(ISERROR(
IF(W167="","",IF(AND(W167&lt;='Cad Iniciais'!$D$6,Y167&gt;'Cad Iniciais'!$D$6),1,0))),"",IF(W167="","",IF(AND(W167&lt;='Cad Iniciais'!$D$6,Y167&gt;'Cad Iniciais'!$D$6),1,0)))</f>
        <v/>
      </c>
      <c r="Q167" s="32" t="str">
        <f>IF(ISERROR(
IF(W167="","",IF(AND(W167&lt;=('Cad Iniciais'!$D$6-1),Y167&gt;'Cad Iniciais'!$D$6-1),1,0))),"",IF(W167="","",IF(W167="","",IF(AND(W167&lt;=('Cad Iniciais'!$D$6-1),Y167&gt;'Cad Iniciais'!$D$6-1),1,0))))</f>
        <v/>
      </c>
      <c r="R167" s="26" t="str">
        <f t="shared" ca="1" si="21"/>
        <v/>
      </c>
      <c r="S167" s="26" t="str">
        <f t="shared" ca="1" si="22"/>
        <v/>
      </c>
      <c r="T167" s="26" t="str">
        <f t="shared" ca="1" si="28"/>
        <v/>
      </c>
      <c r="U167" s="26" t="str">
        <f>IF(ISERROR(
IF(H167="","",IF(YEAR(H167)&lt;='Cad Iniciais'!$D$6,"SIM",""))),"",IF(H167="","",IF(YEAR(H167)&lt;='Cad Iniciais'!$D$6,"SIM","")))</f>
        <v/>
      </c>
      <c r="V167" s="26" t="str">
        <f ca="1">IF(ISERROR(
IF(H167="","",IF(AND(YEAR(H167)='Cad Iniciais'!$D$6,I167="Ativo",TODAY()-H167&gt;90),"SIM",IF(AND(YEAR(H167)='Cad Iniciais'!$D$6,I167-H167&gt;90),"SIM","")))),"",IF(H167="","",IF(AND(YEAR(H167)='Cad Iniciais'!$D$6,I167="Ativo",TODAY()-H167&gt;90),"SIM",IF(AND(YEAR(H167)='Cad Iniciais'!$D$6,I167-H167&gt;90),"SIM",""))))</f>
        <v/>
      </c>
      <c r="W167" s="31" t="str">
        <f t="shared" si="23"/>
        <v/>
      </c>
      <c r="X167" s="31" t="str">
        <f t="shared" si="24"/>
        <v/>
      </c>
      <c r="Y167" s="31" t="str">
        <f t="shared" si="25"/>
        <v/>
      </c>
      <c r="Z167" s="31" t="str">
        <f t="shared" si="26"/>
        <v/>
      </c>
      <c r="AA167" s="26" t="str">
        <f>IF(ISERROR(
IF(W167="","",IF(AND(W167&lt;='Cad Iniciais'!$D$6,Y167&gt;'Cad Iniciais'!$D$6),1,0))),"",IF(W167="","",IF(AND(W167&lt;='Cad Iniciais'!$D$6,Y167&gt;'Cad Iniciais'!$D$6),1,0)))</f>
        <v/>
      </c>
      <c r="AB167" s="26" t="str">
        <f>IF(ISERROR(
IF(W167="","",IF(AND(W167&lt;=('Cad Iniciais'!$D$6-1),Y167&gt;'Cad Iniciais'!$D$6-1),1,0))),"",IF(W167="","",IF(W167="","",IF(AND(W167&lt;=('Cad Iniciais'!$D$6-1),Y167&gt;'Cad Iniciais'!$D$6-1),1,0))))</f>
        <v/>
      </c>
      <c r="AC167" s="33" t="str">
        <f>IF(ISERROR(
IF(I167="Ativo","",VLOOKUP(C167,Demissões!$C$6:$E$206,3,0))),"",IF(I167="Ativo","",VLOOKUP(C167,Demissões!$C$6:$E$206,3,0)))</f>
        <v/>
      </c>
      <c r="AG167" s="18" t="str">
        <f>IF(ISERROR(
IF('Cad de Cargos'!C175="","",'Cad de Cargos'!C175)),"",IF('Cad de Cargos'!C175="","",'Cad de Cargos'!C175))</f>
        <v/>
      </c>
      <c r="AI167" s="29"/>
      <c r="AJ167" s="116" t="str">
        <f>IF(C167="","",COUNTIF(Absenteismo!$D$6:$D$1005,'Cad de Funcionários'!C167))</f>
        <v/>
      </c>
      <c r="AK167" s="116" t="str">
        <f>IF($C167="","",COUNTIFS(Absenteismo!$D$6:$D$1005,'Cad de Funcionários'!$C167,Absenteismo!$E$6:$E$1005,"Sim"))</f>
        <v/>
      </c>
      <c r="AL167" s="116" t="str">
        <f>IF($C167="","",COUNTIFS(Absenteismo!$D$6:$D$1005,'Cad de Funcionários'!$C167,Absenteismo!$E$6:$E$1005,"Não"))</f>
        <v/>
      </c>
      <c r="AM167" s="116" t="str">
        <f>IF($C167="","",COUNTIFS(Absenteismo!$D$6:$D$1005,'Cad de Funcionários'!$C167,Absenteismo!$E$6:$E$1005,"Sim",Absenteismo!$F$6:$F$1005,"Sim"))</f>
        <v/>
      </c>
      <c r="AN167" s="116" t="str">
        <f>IF($C167="","",COUNTIFS(Absenteismo!$D$6:$D$1005,'Cad de Funcionários'!$C167,Absenteismo!$E$6:$E$1005,"Sim",Absenteismo!$F$6:$F$1005,"Não"))</f>
        <v/>
      </c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26"/>
    </row>
    <row r="168" spans="1:52" s="18" customFormat="1" ht="15" x14ac:dyDescent="0.25">
      <c r="A168" s="91"/>
      <c r="C168" s="47"/>
      <c r="D168" s="47"/>
      <c r="E168" s="47"/>
      <c r="F168" s="47"/>
      <c r="G168" s="47"/>
      <c r="H168" s="57"/>
      <c r="I168" s="57" t="s">
        <v>184</v>
      </c>
      <c r="J168" s="114" t="str">
        <f t="shared" si="29"/>
        <v/>
      </c>
      <c r="L168" s="18" t="str">
        <f>IF(ISERROR(
IF(G168="","",VLOOKUP(C168,Promoções!$C$6:$F$2006,4,0))),G168,IF(G168="","",VLOOKUP(C168,Promoções!$C$6:$F$2006,4,0)))</f>
        <v/>
      </c>
      <c r="M168" s="18" t="str">
        <f>IF(ISERROR(
IF(L168="","",VLOOKUP(L168,'Cad de Cargos'!$C$7:$D$207,2,0))),"",IF(L168="","",VLOOKUP(L168,'Cad de Cargos'!$C$7:$D$207,2,0)))</f>
        <v/>
      </c>
      <c r="N168" s="28" t="str">
        <f t="shared" ca="1" si="20"/>
        <v/>
      </c>
      <c r="O168" s="32" t="str">
        <f t="shared" ca="1" si="27"/>
        <v/>
      </c>
      <c r="P168" s="32" t="str">
        <f>IF(ISERROR(
IF(W168="","",IF(AND(W168&lt;='Cad Iniciais'!$D$6,Y168&gt;'Cad Iniciais'!$D$6),1,0))),"",IF(W168="","",IF(AND(W168&lt;='Cad Iniciais'!$D$6,Y168&gt;'Cad Iniciais'!$D$6),1,0)))</f>
        <v/>
      </c>
      <c r="Q168" s="32" t="str">
        <f>IF(ISERROR(
IF(W168="","",IF(AND(W168&lt;=('Cad Iniciais'!$D$6-1),Y168&gt;'Cad Iniciais'!$D$6-1),1,0))),"",IF(W168="","",IF(W168="","",IF(AND(W168&lt;=('Cad Iniciais'!$D$6-1),Y168&gt;'Cad Iniciais'!$D$6-1),1,0))))</f>
        <v/>
      </c>
      <c r="R168" s="26" t="str">
        <f t="shared" ca="1" si="21"/>
        <v/>
      </c>
      <c r="S168" s="26" t="str">
        <f t="shared" ca="1" si="22"/>
        <v/>
      </c>
      <c r="T168" s="26" t="str">
        <f t="shared" ca="1" si="28"/>
        <v/>
      </c>
      <c r="U168" s="26" t="str">
        <f>IF(ISERROR(
IF(H168="","",IF(YEAR(H168)&lt;='Cad Iniciais'!$D$6,"SIM",""))),"",IF(H168="","",IF(YEAR(H168)&lt;='Cad Iniciais'!$D$6,"SIM","")))</f>
        <v/>
      </c>
      <c r="V168" s="26" t="str">
        <f ca="1">IF(ISERROR(
IF(H168="","",IF(AND(YEAR(H168)='Cad Iniciais'!$D$6,I168="Ativo",TODAY()-H168&gt;90),"SIM",IF(AND(YEAR(H168)='Cad Iniciais'!$D$6,I168-H168&gt;90),"SIM","")))),"",IF(H168="","",IF(AND(YEAR(H168)='Cad Iniciais'!$D$6,I168="Ativo",TODAY()-H168&gt;90),"SIM",IF(AND(YEAR(H168)='Cad Iniciais'!$D$6,I168-H168&gt;90),"SIM",""))))</f>
        <v/>
      </c>
      <c r="W168" s="31" t="str">
        <f t="shared" si="23"/>
        <v/>
      </c>
      <c r="X168" s="31" t="str">
        <f t="shared" si="24"/>
        <v/>
      </c>
      <c r="Y168" s="31" t="str">
        <f t="shared" si="25"/>
        <v/>
      </c>
      <c r="Z168" s="31" t="str">
        <f t="shared" si="26"/>
        <v/>
      </c>
      <c r="AA168" s="26" t="str">
        <f>IF(ISERROR(
IF(W168="","",IF(AND(W168&lt;='Cad Iniciais'!$D$6,Y168&gt;'Cad Iniciais'!$D$6),1,0))),"",IF(W168="","",IF(AND(W168&lt;='Cad Iniciais'!$D$6,Y168&gt;'Cad Iniciais'!$D$6),1,0)))</f>
        <v/>
      </c>
      <c r="AB168" s="26" t="str">
        <f>IF(ISERROR(
IF(W168="","",IF(AND(W168&lt;=('Cad Iniciais'!$D$6-1),Y168&gt;'Cad Iniciais'!$D$6-1),1,0))),"",IF(W168="","",IF(W168="","",IF(AND(W168&lt;=('Cad Iniciais'!$D$6-1),Y168&gt;'Cad Iniciais'!$D$6-1),1,0))))</f>
        <v/>
      </c>
      <c r="AC168" s="33" t="str">
        <f>IF(ISERROR(
IF(I168="Ativo","",VLOOKUP(C168,Demissões!$C$6:$E$206,3,0))),"",IF(I168="Ativo","",VLOOKUP(C168,Demissões!$C$6:$E$206,3,0)))</f>
        <v/>
      </c>
      <c r="AG168" s="18" t="str">
        <f>IF(ISERROR(
IF('Cad de Cargos'!C176="","",'Cad de Cargos'!C176)),"",IF('Cad de Cargos'!C176="","",'Cad de Cargos'!C176))</f>
        <v/>
      </c>
      <c r="AI168" s="29"/>
      <c r="AJ168" s="116" t="str">
        <f>IF(C168="","",COUNTIF(Absenteismo!$D$6:$D$1005,'Cad de Funcionários'!C168))</f>
        <v/>
      </c>
      <c r="AK168" s="116" t="str">
        <f>IF($C168="","",COUNTIFS(Absenteismo!$D$6:$D$1005,'Cad de Funcionários'!$C168,Absenteismo!$E$6:$E$1005,"Sim"))</f>
        <v/>
      </c>
      <c r="AL168" s="116" t="str">
        <f>IF($C168="","",COUNTIFS(Absenteismo!$D$6:$D$1005,'Cad de Funcionários'!$C168,Absenteismo!$E$6:$E$1005,"Não"))</f>
        <v/>
      </c>
      <c r="AM168" s="116" t="str">
        <f>IF($C168="","",COUNTIFS(Absenteismo!$D$6:$D$1005,'Cad de Funcionários'!$C168,Absenteismo!$E$6:$E$1005,"Sim",Absenteismo!$F$6:$F$1005,"Sim"))</f>
        <v/>
      </c>
      <c r="AN168" s="116" t="str">
        <f>IF($C168="","",COUNTIFS(Absenteismo!$D$6:$D$1005,'Cad de Funcionários'!$C168,Absenteismo!$E$6:$E$1005,"Sim",Absenteismo!$F$6:$F$1005,"Não"))</f>
        <v/>
      </c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26"/>
    </row>
    <row r="169" spans="1:52" s="18" customFormat="1" ht="15" x14ac:dyDescent="0.25">
      <c r="A169" s="91"/>
      <c r="C169" s="47"/>
      <c r="D169" s="47"/>
      <c r="E169" s="47"/>
      <c r="F169" s="47"/>
      <c r="G169" s="47"/>
      <c r="H169" s="57"/>
      <c r="I169" s="57" t="s">
        <v>184</v>
      </c>
      <c r="J169" s="114" t="str">
        <f t="shared" si="29"/>
        <v/>
      </c>
      <c r="L169" s="18" t="str">
        <f>IF(ISERROR(
IF(G169="","",VLOOKUP(C169,Promoções!$C$6:$F$2006,4,0))),G169,IF(G169="","",VLOOKUP(C169,Promoções!$C$6:$F$2006,4,0)))</f>
        <v/>
      </c>
      <c r="M169" s="18" t="str">
        <f>IF(ISERROR(
IF(L169="","",VLOOKUP(L169,'Cad de Cargos'!$C$7:$D$207,2,0))),"",IF(L169="","",VLOOKUP(L169,'Cad de Cargos'!$C$7:$D$207,2,0)))</f>
        <v/>
      </c>
      <c r="N169" s="28" t="str">
        <f t="shared" ca="1" si="20"/>
        <v/>
      </c>
      <c r="O169" s="32" t="str">
        <f t="shared" ca="1" si="27"/>
        <v/>
      </c>
      <c r="P169" s="32" t="str">
        <f>IF(ISERROR(
IF(W169="","",IF(AND(W169&lt;='Cad Iniciais'!$D$6,Y169&gt;'Cad Iniciais'!$D$6),1,0))),"",IF(W169="","",IF(AND(W169&lt;='Cad Iniciais'!$D$6,Y169&gt;'Cad Iniciais'!$D$6),1,0)))</f>
        <v/>
      </c>
      <c r="Q169" s="32" t="str">
        <f>IF(ISERROR(
IF(W169="","",IF(AND(W169&lt;=('Cad Iniciais'!$D$6-1),Y169&gt;'Cad Iniciais'!$D$6-1),1,0))),"",IF(W169="","",IF(W169="","",IF(AND(W169&lt;=('Cad Iniciais'!$D$6-1),Y169&gt;'Cad Iniciais'!$D$6-1),1,0))))</f>
        <v/>
      </c>
      <c r="R169" s="26" t="str">
        <f t="shared" ca="1" si="21"/>
        <v/>
      </c>
      <c r="S169" s="26" t="str">
        <f t="shared" ca="1" si="22"/>
        <v/>
      </c>
      <c r="T169" s="26" t="str">
        <f t="shared" ca="1" si="28"/>
        <v/>
      </c>
      <c r="U169" s="26" t="str">
        <f>IF(ISERROR(
IF(H169="","",IF(YEAR(H169)&lt;='Cad Iniciais'!$D$6,"SIM",""))),"",IF(H169="","",IF(YEAR(H169)&lt;='Cad Iniciais'!$D$6,"SIM","")))</f>
        <v/>
      </c>
      <c r="V169" s="26" t="str">
        <f ca="1">IF(ISERROR(
IF(H169="","",IF(AND(YEAR(H169)='Cad Iniciais'!$D$6,I169="Ativo",TODAY()-H169&gt;90),"SIM",IF(AND(YEAR(H169)='Cad Iniciais'!$D$6,I169-H169&gt;90),"SIM","")))),"",IF(H169="","",IF(AND(YEAR(H169)='Cad Iniciais'!$D$6,I169="Ativo",TODAY()-H169&gt;90),"SIM",IF(AND(YEAR(H169)='Cad Iniciais'!$D$6,I169-H169&gt;90),"SIM",""))))</f>
        <v/>
      </c>
      <c r="W169" s="31" t="str">
        <f t="shared" si="23"/>
        <v/>
      </c>
      <c r="X169" s="31" t="str">
        <f t="shared" si="24"/>
        <v/>
      </c>
      <c r="Y169" s="31" t="str">
        <f t="shared" si="25"/>
        <v/>
      </c>
      <c r="Z169" s="31" t="str">
        <f t="shared" si="26"/>
        <v/>
      </c>
      <c r="AA169" s="26" t="str">
        <f>IF(ISERROR(
IF(W169="","",IF(AND(W169&lt;='Cad Iniciais'!$D$6,Y169&gt;'Cad Iniciais'!$D$6),1,0))),"",IF(W169="","",IF(AND(W169&lt;='Cad Iniciais'!$D$6,Y169&gt;'Cad Iniciais'!$D$6),1,0)))</f>
        <v/>
      </c>
      <c r="AB169" s="26" t="str">
        <f>IF(ISERROR(
IF(W169="","",IF(AND(W169&lt;=('Cad Iniciais'!$D$6-1),Y169&gt;'Cad Iniciais'!$D$6-1),1,0))),"",IF(W169="","",IF(W169="","",IF(AND(W169&lt;=('Cad Iniciais'!$D$6-1),Y169&gt;'Cad Iniciais'!$D$6-1),1,0))))</f>
        <v/>
      </c>
      <c r="AC169" s="33" t="str">
        <f>IF(ISERROR(
IF(I169="Ativo","",VLOOKUP(C169,Demissões!$C$6:$E$206,3,0))),"",IF(I169="Ativo","",VLOOKUP(C169,Demissões!$C$6:$E$206,3,0)))</f>
        <v/>
      </c>
      <c r="AG169" s="18" t="str">
        <f>IF(ISERROR(
IF('Cad de Cargos'!C177="","",'Cad de Cargos'!C177)),"",IF('Cad de Cargos'!C177="","",'Cad de Cargos'!C177))</f>
        <v/>
      </c>
      <c r="AI169" s="29"/>
      <c r="AJ169" s="116" t="str">
        <f>IF(C169="","",COUNTIF(Absenteismo!$D$6:$D$1005,'Cad de Funcionários'!C169))</f>
        <v/>
      </c>
      <c r="AK169" s="116" t="str">
        <f>IF($C169="","",COUNTIFS(Absenteismo!$D$6:$D$1005,'Cad de Funcionários'!$C169,Absenteismo!$E$6:$E$1005,"Sim"))</f>
        <v/>
      </c>
      <c r="AL169" s="116" t="str">
        <f>IF($C169="","",COUNTIFS(Absenteismo!$D$6:$D$1005,'Cad de Funcionários'!$C169,Absenteismo!$E$6:$E$1005,"Não"))</f>
        <v/>
      </c>
      <c r="AM169" s="116" t="str">
        <f>IF($C169="","",COUNTIFS(Absenteismo!$D$6:$D$1005,'Cad de Funcionários'!$C169,Absenteismo!$E$6:$E$1005,"Sim",Absenteismo!$F$6:$F$1005,"Sim"))</f>
        <v/>
      </c>
      <c r="AN169" s="116" t="str">
        <f>IF($C169="","",COUNTIFS(Absenteismo!$D$6:$D$1005,'Cad de Funcionários'!$C169,Absenteismo!$E$6:$E$1005,"Sim",Absenteismo!$F$6:$F$1005,"Não"))</f>
        <v/>
      </c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26"/>
    </row>
    <row r="170" spans="1:52" s="18" customFormat="1" ht="15" x14ac:dyDescent="0.25">
      <c r="A170" s="91"/>
      <c r="C170" s="47"/>
      <c r="D170" s="47"/>
      <c r="E170" s="47"/>
      <c r="F170" s="47"/>
      <c r="G170" s="47"/>
      <c r="H170" s="57"/>
      <c r="I170" s="57" t="s">
        <v>184</v>
      </c>
      <c r="J170" s="114" t="str">
        <f t="shared" si="29"/>
        <v/>
      </c>
      <c r="L170" s="18" t="str">
        <f>IF(ISERROR(
IF(G170="","",VLOOKUP(C170,Promoções!$C$6:$F$2006,4,0))),G170,IF(G170="","",VLOOKUP(C170,Promoções!$C$6:$F$2006,4,0)))</f>
        <v/>
      </c>
      <c r="M170" s="18" t="str">
        <f>IF(ISERROR(
IF(L170="","",VLOOKUP(L170,'Cad de Cargos'!$C$7:$D$207,2,0))),"",IF(L170="","",VLOOKUP(L170,'Cad de Cargos'!$C$7:$D$207,2,0)))</f>
        <v/>
      </c>
      <c r="N170" s="28" t="str">
        <f t="shared" ca="1" si="20"/>
        <v/>
      </c>
      <c r="O170" s="32" t="str">
        <f t="shared" ca="1" si="27"/>
        <v/>
      </c>
      <c r="P170" s="32" t="str">
        <f>IF(ISERROR(
IF(W170="","",IF(AND(W170&lt;='Cad Iniciais'!$D$6,Y170&gt;'Cad Iniciais'!$D$6),1,0))),"",IF(W170="","",IF(AND(W170&lt;='Cad Iniciais'!$D$6,Y170&gt;'Cad Iniciais'!$D$6),1,0)))</f>
        <v/>
      </c>
      <c r="Q170" s="32" t="str">
        <f>IF(ISERROR(
IF(W170="","",IF(AND(W170&lt;=('Cad Iniciais'!$D$6-1),Y170&gt;'Cad Iniciais'!$D$6-1),1,0))),"",IF(W170="","",IF(W170="","",IF(AND(W170&lt;=('Cad Iniciais'!$D$6-1),Y170&gt;'Cad Iniciais'!$D$6-1),1,0))))</f>
        <v/>
      </c>
      <c r="R170" s="26" t="str">
        <f t="shared" ca="1" si="21"/>
        <v/>
      </c>
      <c r="S170" s="26" t="str">
        <f t="shared" ca="1" si="22"/>
        <v/>
      </c>
      <c r="T170" s="26" t="str">
        <f t="shared" ca="1" si="28"/>
        <v/>
      </c>
      <c r="U170" s="26" t="str">
        <f>IF(ISERROR(
IF(H170="","",IF(YEAR(H170)&lt;='Cad Iniciais'!$D$6,"SIM",""))),"",IF(H170="","",IF(YEAR(H170)&lt;='Cad Iniciais'!$D$6,"SIM","")))</f>
        <v/>
      </c>
      <c r="V170" s="26" t="str">
        <f ca="1">IF(ISERROR(
IF(H170="","",IF(AND(YEAR(H170)='Cad Iniciais'!$D$6,I170="Ativo",TODAY()-H170&gt;90),"SIM",IF(AND(YEAR(H170)='Cad Iniciais'!$D$6,I170-H170&gt;90),"SIM","")))),"",IF(H170="","",IF(AND(YEAR(H170)='Cad Iniciais'!$D$6,I170="Ativo",TODAY()-H170&gt;90),"SIM",IF(AND(YEAR(H170)='Cad Iniciais'!$D$6,I170-H170&gt;90),"SIM",""))))</f>
        <v/>
      </c>
      <c r="W170" s="31" t="str">
        <f t="shared" si="23"/>
        <v/>
      </c>
      <c r="X170" s="31" t="str">
        <f t="shared" si="24"/>
        <v/>
      </c>
      <c r="Y170" s="31" t="str">
        <f t="shared" si="25"/>
        <v/>
      </c>
      <c r="Z170" s="31" t="str">
        <f t="shared" si="26"/>
        <v/>
      </c>
      <c r="AA170" s="26" t="str">
        <f>IF(ISERROR(
IF(W170="","",IF(AND(W170&lt;='Cad Iniciais'!$D$6,Y170&gt;'Cad Iniciais'!$D$6),1,0))),"",IF(W170="","",IF(AND(W170&lt;='Cad Iniciais'!$D$6,Y170&gt;'Cad Iniciais'!$D$6),1,0)))</f>
        <v/>
      </c>
      <c r="AB170" s="26" t="str">
        <f>IF(ISERROR(
IF(W170="","",IF(AND(W170&lt;=('Cad Iniciais'!$D$6-1),Y170&gt;'Cad Iniciais'!$D$6-1),1,0))),"",IF(W170="","",IF(W170="","",IF(AND(W170&lt;=('Cad Iniciais'!$D$6-1),Y170&gt;'Cad Iniciais'!$D$6-1),1,0))))</f>
        <v/>
      </c>
      <c r="AC170" s="33" t="str">
        <f>IF(ISERROR(
IF(I170="Ativo","",VLOOKUP(C170,Demissões!$C$6:$E$206,3,0))),"",IF(I170="Ativo","",VLOOKUP(C170,Demissões!$C$6:$E$206,3,0)))</f>
        <v/>
      </c>
      <c r="AG170" s="18" t="str">
        <f>IF(ISERROR(
IF('Cad de Cargos'!C178="","",'Cad de Cargos'!C178)),"",IF('Cad de Cargos'!C178="","",'Cad de Cargos'!C178))</f>
        <v/>
      </c>
      <c r="AI170" s="29"/>
      <c r="AJ170" s="116" t="str">
        <f>IF(C170="","",COUNTIF(Absenteismo!$D$6:$D$1005,'Cad de Funcionários'!C170))</f>
        <v/>
      </c>
      <c r="AK170" s="116" t="str">
        <f>IF($C170="","",COUNTIFS(Absenteismo!$D$6:$D$1005,'Cad de Funcionários'!$C170,Absenteismo!$E$6:$E$1005,"Sim"))</f>
        <v/>
      </c>
      <c r="AL170" s="116" t="str">
        <f>IF($C170="","",COUNTIFS(Absenteismo!$D$6:$D$1005,'Cad de Funcionários'!$C170,Absenteismo!$E$6:$E$1005,"Não"))</f>
        <v/>
      </c>
      <c r="AM170" s="116" t="str">
        <f>IF($C170="","",COUNTIFS(Absenteismo!$D$6:$D$1005,'Cad de Funcionários'!$C170,Absenteismo!$E$6:$E$1005,"Sim",Absenteismo!$F$6:$F$1005,"Sim"))</f>
        <v/>
      </c>
      <c r="AN170" s="116" t="str">
        <f>IF($C170="","",COUNTIFS(Absenteismo!$D$6:$D$1005,'Cad de Funcionários'!$C170,Absenteismo!$E$6:$E$1005,"Sim",Absenteismo!$F$6:$F$1005,"Não"))</f>
        <v/>
      </c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26"/>
    </row>
    <row r="171" spans="1:52" s="18" customFormat="1" ht="15" x14ac:dyDescent="0.25">
      <c r="A171" s="91"/>
      <c r="C171" s="47"/>
      <c r="D171" s="47"/>
      <c r="E171" s="47"/>
      <c r="F171" s="47"/>
      <c r="G171" s="47"/>
      <c r="H171" s="57"/>
      <c r="I171" s="57" t="s">
        <v>184</v>
      </c>
      <c r="J171" s="114" t="str">
        <f t="shared" si="29"/>
        <v/>
      </c>
      <c r="L171" s="18" t="str">
        <f>IF(ISERROR(
IF(G171="","",VLOOKUP(C171,Promoções!$C$6:$F$2006,4,0))),G171,IF(G171="","",VLOOKUP(C171,Promoções!$C$6:$F$2006,4,0)))</f>
        <v/>
      </c>
      <c r="M171" s="18" t="str">
        <f>IF(ISERROR(
IF(L171="","",VLOOKUP(L171,'Cad de Cargos'!$C$7:$D$207,2,0))),"",IF(L171="","",VLOOKUP(L171,'Cad de Cargos'!$C$7:$D$207,2,0)))</f>
        <v/>
      </c>
      <c r="N171" s="28" t="str">
        <f t="shared" ca="1" si="20"/>
        <v/>
      </c>
      <c r="O171" s="32" t="str">
        <f t="shared" ca="1" si="27"/>
        <v/>
      </c>
      <c r="P171" s="32" t="str">
        <f>IF(ISERROR(
IF(W171="","",IF(AND(W171&lt;='Cad Iniciais'!$D$6,Y171&gt;'Cad Iniciais'!$D$6),1,0))),"",IF(W171="","",IF(AND(W171&lt;='Cad Iniciais'!$D$6,Y171&gt;'Cad Iniciais'!$D$6),1,0)))</f>
        <v/>
      </c>
      <c r="Q171" s="32" t="str">
        <f>IF(ISERROR(
IF(W171="","",IF(AND(W171&lt;=('Cad Iniciais'!$D$6-1),Y171&gt;'Cad Iniciais'!$D$6-1),1,0))),"",IF(W171="","",IF(W171="","",IF(AND(W171&lt;=('Cad Iniciais'!$D$6-1),Y171&gt;'Cad Iniciais'!$D$6-1),1,0))))</f>
        <v/>
      </c>
      <c r="R171" s="26" t="str">
        <f t="shared" ca="1" si="21"/>
        <v/>
      </c>
      <c r="S171" s="26" t="str">
        <f t="shared" ca="1" si="22"/>
        <v/>
      </c>
      <c r="T171" s="26" t="str">
        <f t="shared" ca="1" si="28"/>
        <v/>
      </c>
      <c r="U171" s="26" t="str">
        <f>IF(ISERROR(
IF(H171="","",IF(YEAR(H171)&lt;='Cad Iniciais'!$D$6,"SIM",""))),"",IF(H171="","",IF(YEAR(H171)&lt;='Cad Iniciais'!$D$6,"SIM","")))</f>
        <v/>
      </c>
      <c r="V171" s="26" t="str">
        <f ca="1">IF(ISERROR(
IF(H171="","",IF(AND(YEAR(H171)='Cad Iniciais'!$D$6,I171="Ativo",TODAY()-H171&gt;90),"SIM",IF(AND(YEAR(H171)='Cad Iniciais'!$D$6,I171-H171&gt;90),"SIM","")))),"",IF(H171="","",IF(AND(YEAR(H171)='Cad Iniciais'!$D$6,I171="Ativo",TODAY()-H171&gt;90),"SIM",IF(AND(YEAR(H171)='Cad Iniciais'!$D$6,I171-H171&gt;90),"SIM",""))))</f>
        <v/>
      </c>
      <c r="W171" s="31" t="str">
        <f t="shared" si="23"/>
        <v/>
      </c>
      <c r="X171" s="31" t="str">
        <f t="shared" si="24"/>
        <v/>
      </c>
      <c r="Y171" s="31" t="str">
        <f t="shared" si="25"/>
        <v/>
      </c>
      <c r="Z171" s="31" t="str">
        <f t="shared" si="26"/>
        <v/>
      </c>
      <c r="AA171" s="26" t="str">
        <f>IF(ISERROR(
IF(W171="","",IF(AND(W171&lt;='Cad Iniciais'!$D$6,Y171&gt;'Cad Iniciais'!$D$6),1,0))),"",IF(W171="","",IF(AND(W171&lt;='Cad Iniciais'!$D$6,Y171&gt;'Cad Iniciais'!$D$6),1,0)))</f>
        <v/>
      </c>
      <c r="AB171" s="26" t="str">
        <f>IF(ISERROR(
IF(W171="","",IF(AND(W171&lt;=('Cad Iniciais'!$D$6-1),Y171&gt;'Cad Iniciais'!$D$6-1),1,0))),"",IF(W171="","",IF(W171="","",IF(AND(W171&lt;=('Cad Iniciais'!$D$6-1),Y171&gt;'Cad Iniciais'!$D$6-1),1,0))))</f>
        <v/>
      </c>
      <c r="AC171" s="33" t="str">
        <f>IF(ISERROR(
IF(I171="Ativo","",VLOOKUP(C171,Demissões!$C$6:$E$206,3,0))),"",IF(I171="Ativo","",VLOOKUP(C171,Demissões!$C$6:$E$206,3,0)))</f>
        <v/>
      </c>
      <c r="AG171" s="18" t="str">
        <f>IF(ISERROR(
IF('Cad de Cargos'!C179="","",'Cad de Cargos'!C179)),"",IF('Cad de Cargos'!C179="","",'Cad de Cargos'!C179))</f>
        <v/>
      </c>
      <c r="AI171" s="29"/>
      <c r="AJ171" s="116" t="str">
        <f>IF(C171="","",COUNTIF(Absenteismo!$D$6:$D$1005,'Cad de Funcionários'!C171))</f>
        <v/>
      </c>
      <c r="AK171" s="116" t="str">
        <f>IF($C171="","",COUNTIFS(Absenteismo!$D$6:$D$1005,'Cad de Funcionários'!$C171,Absenteismo!$E$6:$E$1005,"Sim"))</f>
        <v/>
      </c>
      <c r="AL171" s="116" t="str">
        <f>IF($C171="","",COUNTIFS(Absenteismo!$D$6:$D$1005,'Cad de Funcionários'!$C171,Absenteismo!$E$6:$E$1005,"Não"))</f>
        <v/>
      </c>
      <c r="AM171" s="116" t="str">
        <f>IF($C171="","",COUNTIFS(Absenteismo!$D$6:$D$1005,'Cad de Funcionários'!$C171,Absenteismo!$E$6:$E$1005,"Sim",Absenteismo!$F$6:$F$1005,"Sim"))</f>
        <v/>
      </c>
      <c r="AN171" s="116" t="str">
        <f>IF($C171="","",COUNTIFS(Absenteismo!$D$6:$D$1005,'Cad de Funcionários'!$C171,Absenteismo!$E$6:$E$1005,"Sim",Absenteismo!$F$6:$F$1005,"Não"))</f>
        <v/>
      </c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26"/>
    </row>
    <row r="172" spans="1:52" s="18" customFormat="1" ht="15" x14ac:dyDescent="0.25">
      <c r="A172" s="91"/>
      <c r="C172" s="47"/>
      <c r="D172" s="47"/>
      <c r="E172" s="47"/>
      <c r="F172" s="47"/>
      <c r="G172" s="47"/>
      <c r="H172" s="57"/>
      <c r="I172" s="57" t="s">
        <v>184</v>
      </c>
      <c r="J172" s="114" t="str">
        <f t="shared" si="29"/>
        <v/>
      </c>
      <c r="L172" s="18" t="str">
        <f>IF(ISERROR(
IF(G172="","",VLOOKUP(C172,Promoções!$C$6:$F$2006,4,0))),G172,IF(G172="","",VLOOKUP(C172,Promoções!$C$6:$F$2006,4,0)))</f>
        <v/>
      </c>
      <c r="M172" s="18" t="str">
        <f>IF(ISERROR(
IF(L172="","",VLOOKUP(L172,'Cad de Cargos'!$C$7:$D$207,2,0))),"",IF(L172="","",VLOOKUP(L172,'Cad de Cargos'!$C$7:$D$207,2,0)))</f>
        <v/>
      </c>
      <c r="N172" s="28" t="str">
        <f t="shared" ca="1" si="20"/>
        <v/>
      </c>
      <c r="O172" s="32" t="str">
        <f t="shared" ca="1" si="27"/>
        <v/>
      </c>
      <c r="P172" s="32" t="str">
        <f>IF(ISERROR(
IF(W172="","",IF(AND(W172&lt;='Cad Iniciais'!$D$6,Y172&gt;'Cad Iniciais'!$D$6),1,0))),"",IF(W172="","",IF(AND(W172&lt;='Cad Iniciais'!$D$6,Y172&gt;'Cad Iniciais'!$D$6),1,0)))</f>
        <v/>
      </c>
      <c r="Q172" s="32" t="str">
        <f>IF(ISERROR(
IF(W172="","",IF(AND(W172&lt;=('Cad Iniciais'!$D$6-1),Y172&gt;'Cad Iniciais'!$D$6-1),1,0))),"",IF(W172="","",IF(W172="","",IF(AND(W172&lt;=('Cad Iniciais'!$D$6-1),Y172&gt;'Cad Iniciais'!$D$6-1),1,0))))</f>
        <v/>
      </c>
      <c r="R172" s="26" t="str">
        <f t="shared" ca="1" si="21"/>
        <v/>
      </c>
      <c r="S172" s="26" t="str">
        <f t="shared" ca="1" si="22"/>
        <v/>
      </c>
      <c r="T172" s="26" t="str">
        <f t="shared" ca="1" si="28"/>
        <v/>
      </c>
      <c r="U172" s="26" t="str">
        <f>IF(ISERROR(
IF(H172="","",IF(YEAR(H172)&lt;='Cad Iniciais'!$D$6,"SIM",""))),"",IF(H172="","",IF(YEAR(H172)&lt;='Cad Iniciais'!$D$6,"SIM","")))</f>
        <v/>
      </c>
      <c r="V172" s="26" t="str">
        <f ca="1">IF(ISERROR(
IF(H172="","",IF(AND(YEAR(H172)='Cad Iniciais'!$D$6,I172="Ativo",TODAY()-H172&gt;90),"SIM",IF(AND(YEAR(H172)='Cad Iniciais'!$D$6,I172-H172&gt;90),"SIM","")))),"",IF(H172="","",IF(AND(YEAR(H172)='Cad Iniciais'!$D$6,I172="Ativo",TODAY()-H172&gt;90),"SIM",IF(AND(YEAR(H172)='Cad Iniciais'!$D$6,I172-H172&gt;90),"SIM",""))))</f>
        <v/>
      </c>
      <c r="W172" s="31" t="str">
        <f t="shared" si="23"/>
        <v/>
      </c>
      <c r="X172" s="31" t="str">
        <f t="shared" si="24"/>
        <v/>
      </c>
      <c r="Y172" s="31" t="str">
        <f t="shared" si="25"/>
        <v/>
      </c>
      <c r="Z172" s="31" t="str">
        <f t="shared" si="26"/>
        <v/>
      </c>
      <c r="AA172" s="26" t="str">
        <f>IF(ISERROR(
IF(W172="","",IF(AND(W172&lt;='Cad Iniciais'!$D$6,Y172&gt;'Cad Iniciais'!$D$6),1,0))),"",IF(W172="","",IF(AND(W172&lt;='Cad Iniciais'!$D$6,Y172&gt;'Cad Iniciais'!$D$6),1,0)))</f>
        <v/>
      </c>
      <c r="AB172" s="26" t="str">
        <f>IF(ISERROR(
IF(W172="","",IF(AND(W172&lt;=('Cad Iniciais'!$D$6-1),Y172&gt;'Cad Iniciais'!$D$6-1),1,0))),"",IF(W172="","",IF(W172="","",IF(AND(W172&lt;=('Cad Iniciais'!$D$6-1),Y172&gt;'Cad Iniciais'!$D$6-1),1,0))))</f>
        <v/>
      </c>
      <c r="AC172" s="33" t="str">
        <f>IF(ISERROR(
IF(I172="Ativo","",VLOOKUP(C172,Demissões!$C$6:$E$206,3,0))),"",IF(I172="Ativo","",VLOOKUP(C172,Demissões!$C$6:$E$206,3,0)))</f>
        <v/>
      </c>
      <c r="AG172" s="18" t="str">
        <f>IF(ISERROR(
IF('Cad de Cargos'!C180="","",'Cad de Cargos'!C180)),"",IF('Cad de Cargos'!C180="","",'Cad de Cargos'!C180))</f>
        <v/>
      </c>
      <c r="AI172" s="29"/>
      <c r="AJ172" s="116" t="str">
        <f>IF(C172="","",COUNTIF(Absenteismo!$D$6:$D$1005,'Cad de Funcionários'!C172))</f>
        <v/>
      </c>
      <c r="AK172" s="116" t="str">
        <f>IF($C172="","",COUNTIFS(Absenteismo!$D$6:$D$1005,'Cad de Funcionários'!$C172,Absenteismo!$E$6:$E$1005,"Sim"))</f>
        <v/>
      </c>
      <c r="AL172" s="116" t="str">
        <f>IF($C172="","",COUNTIFS(Absenteismo!$D$6:$D$1005,'Cad de Funcionários'!$C172,Absenteismo!$E$6:$E$1005,"Não"))</f>
        <v/>
      </c>
      <c r="AM172" s="116" t="str">
        <f>IF($C172="","",COUNTIFS(Absenteismo!$D$6:$D$1005,'Cad de Funcionários'!$C172,Absenteismo!$E$6:$E$1005,"Sim",Absenteismo!$F$6:$F$1005,"Sim"))</f>
        <v/>
      </c>
      <c r="AN172" s="116" t="str">
        <f>IF($C172="","",COUNTIFS(Absenteismo!$D$6:$D$1005,'Cad de Funcionários'!$C172,Absenteismo!$E$6:$E$1005,"Sim",Absenteismo!$F$6:$F$1005,"Não"))</f>
        <v/>
      </c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26"/>
    </row>
    <row r="173" spans="1:52" s="18" customFormat="1" ht="15" x14ac:dyDescent="0.25">
      <c r="A173" s="91"/>
      <c r="C173" s="47"/>
      <c r="D173" s="47"/>
      <c r="E173" s="47"/>
      <c r="F173" s="47"/>
      <c r="G173" s="47"/>
      <c r="H173" s="57"/>
      <c r="I173" s="57" t="s">
        <v>184</v>
      </c>
      <c r="J173" s="114" t="str">
        <f t="shared" si="29"/>
        <v/>
      </c>
      <c r="L173" s="18" t="str">
        <f>IF(ISERROR(
IF(G173="","",VLOOKUP(C173,Promoções!$C$6:$F$2006,4,0))),G173,IF(G173="","",VLOOKUP(C173,Promoções!$C$6:$F$2006,4,0)))</f>
        <v/>
      </c>
      <c r="M173" s="18" t="str">
        <f>IF(ISERROR(
IF(L173="","",VLOOKUP(L173,'Cad de Cargos'!$C$7:$D$207,2,0))),"",IF(L173="","",VLOOKUP(L173,'Cad de Cargos'!$C$7:$D$207,2,0)))</f>
        <v/>
      </c>
      <c r="N173" s="28" t="str">
        <f t="shared" ca="1" si="20"/>
        <v/>
      </c>
      <c r="O173" s="32" t="str">
        <f t="shared" ca="1" si="27"/>
        <v/>
      </c>
      <c r="P173" s="32" t="str">
        <f>IF(ISERROR(
IF(W173="","",IF(AND(W173&lt;='Cad Iniciais'!$D$6,Y173&gt;'Cad Iniciais'!$D$6),1,0))),"",IF(W173="","",IF(AND(W173&lt;='Cad Iniciais'!$D$6,Y173&gt;'Cad Iniciais'!$D$6),1,0)))</f>
        <v/>
      </c>
      <c r="Q173" s="32" t="str">
        <f>IF(ISERROR(
IF(W173="","",IF(AND(W173&lt;=('Cad Iniciais'!$D$6-1),Y173&gt;'Cad Iniciais'!$D$6-1),1,0))),"",IF(W173="","",IF(W173="","",IF(AND(W173&lt;=('Cad Iniciais'!$D$6-1),Y173&gt;'Cad Iniciais'!$D$6-1),1,0))))</f>
        <v/>
      </c>
      <c r="R173" s="26" t="str">
        <f t="shared" ca="1" si="21"/>
        <v/>
      </c>
      <c r="S173" s="26" t="str">
        <f t="shared" ca="1" si="22"/>
        <v/>
      </c>
      <c r="T173" s="26" t="str">
        <f t="shared" ca="1" si="28"/>
        <v/>
      </c>
      <c r="U173" s="26" t="str">
        <f>IF(ISERROR(
IF(H173="","",IF(YEAR(H173)&lt;='Cad Iniciais'!$D$6,"SIM",""))),"",IF(H173="","",IF(YEAR(H173)&lt;='Cad Iniciais'!$D$6,"SIM","")))</f>
        <v/>
      </c>
      <c r="V173" s="26" t="str">
        <f ca="1">IF(ISERROR(
IF(H173="","",IF(AND(YEAR(H173)='Cad Iniciais'!$D$6,I173="Ativo",TODAY()-H173&gt;90),"SIM",IF(AND(YEAR(H173)='Cad Iniciais'!$D$6,I173-H173&gt;90),"SIM","")))),"",IF(H173="","",IF(AND(YEAR(H173)='Cad Iniciais'!$D$6,I173="Ativo",TODAY()-H173&gt;90),"SIM",IF(AND(YEAR(H173)='Cad Iniciais'!$D$6,I173-H173&gt;90),"SIM",""))))</f>
        <v/>
      </c>
      <c r="W173" s="31" t="str">
        <f t="shared" si="23"/>
        <v/>
      </c>
      <c r="X173" s="31" t="str">
        <f t="shared" si="24"/>
        <v/>
      </c>
      <c r="Y173" s="31" t="str">
        <f t="shared" si="25"/>
        <v/>
      </c>
      <c r="Z173" s="31" t="str">
        <f t="shared" si="26"/>
        <v/>
      </c>
      <c r="AA173" s="26" t="str">
        <f>IF(ISERROR(
IF(W173="","",IF(AND(W173&lt;='Cad Iniciais'!$D$6,Y173&gt;'Cad Iniciais'!$D$6),1,0))),"",IF(W173="","",IF(AND(W173&lt;='Cad Iniciais'!$D$6,Y173&gt;'Cad Iniciais'!$D$6),1,0)))</f>
        <v/>
      </c>
      <c r="AB173" s="26" t="str">
        <f>IF(ISERROR(
IF(W173="","",IF(AND(W173&lt;=('Cad Iniciais'!$D$6-1),Y173&gt;'Cad Iniciais'!$D$6-1),1,0))),"",IF(W173="","",IF(W173="","",IF(AND(W173&lt;=('Cad Iniciais'!$D$6-1),Y173&gt;'Cad Iniciais'!$D$6-1),1,0))))</f>
        <v/>
      </c>
      <c r="AC173" s="33" t="str">
        <f>IF(ISERROR(
IF(I173="Ativo","",VLOOKUP(C173,Demissões!$C$6:$E$206,3,0))),"",IF(I173="Ativo","",VLOOKUP(C173,Demissões!$C$6:$E$206,3,0)))</f>
        <v/>
      </c>
      <c r="AG173" s="18" t="str">
        <f>IF(ISERROR(
IF('Cad de Cargos'!C181="","",'Cad de Cargos'!C181)),"",IF('Cad de Cargos'!C181="","",'Cad de Cargos'!C181))</f>
        <v/>
      </c>
      <c r="AI173" s="29"/>
      <c r="AJ173" s="116" t="str">
        <f>IF(C173="","",COUNTIF(Absenteismo!$D$6:$D$1005,'Cad de Funcionários'!C173))</f>
        <v/>
      </c>
      <c r="AK173" s="116" t="str">
        <f>IF($C173="","",COUNTIFS(Absenteismo!$D$6:$D$1005,'Cad de Funcionários'!$C173,Absenteismo!$E$6:$E$1005,"Sim"))</f>
        <v/>
      </c>
      <c r="AL173" s="116" t="str">
        <f>IF($C173="","",COUNTIFS(Absenteismo!$D$6:$D$1005,'Cad de Funcionários'!$C173,Absenteismo!$E$6:$E$1005,"Não"))</f>
        <v/>
      </c>
      <c r="AM173" s="116" t="str">
        <f>IF($C173="","",COUNTIFS(Absenteismo!$D$6:$D$1005,'Cad de Funcionários'!$C173,Absenteismo!$E$6:$E$1005,"Sim",Absenteismo!$F$6:$F$1005,"Sim"))</f>
        <v/>
      </c>
      <c r="AN173" s="116" t="str">
        <f>IF($C173="","",COUNTIFS(Absenteismo!$D$6:$D$1005,'Cad de Funcionários'!$C173,Absenteismo!$E$6:$E$1005,"Sim",Absenteismo!$F$6:$F$1005,"Não"))</f>
        <v/>
      </c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26"/>
    </row>
    <row r="174" spans="1:52" s="18" customFormat="1" ht="15" x14ac:dyDescent="0.25">
      <c r="A174" s="91"/>
      <c r="C174" s="47"/>
      <c r="D174" s="47"/>
      <c r="E174" s="47"/>
      <c r="F174" s="47"/>
      <c r="G174" s="47"/>
      <c r="H174" s="57"/>
      <c r="I174" s="57" t="s">
        <v>184</v>
      </c>
      <c r="J174" s="114" t="str">
        <f t="shared" si="29"/>
        <v/>
      </c>
      <c r="L174" s="18" t="str">
        <f>IF(ISERROR(
IF(G174="","",VLOOKUP(C174,Promoções!$C$6:$F$2006,4,0))),G174,IF(G174="","",VLOOKUP(C174,Promoções!$C$6:$F$2006,4,0)))</f>
        <v/>
      </c>
      <c r="M174" s="18" t="str">
        <f>IF(ISERROR(
IF(L174="","",VLOOKUP(L174,'Cad de Cargos'!$C$7:$D$207,2,0))),"",IF(L174="","",VLOOKUP(L174,'Cad de Cargos'!$C$7:$D$207,2,0)))</f>
        <v/>
      </c>
      <c r="N174" s="28" t="str">
        <f t="shared" ca="1" si="20"/>
        <v/>
      </c>
      <c r="O174" s="32" t="str">
        <f t="shared" ca="1" si="27"/>
        <v/>
      </c>
      <c r="P174" s="32" t="str">
        <f>IF(ISERROR(
IF(W174="","",IF(AND(W174&lt;='Cad Iniciais'!$D$6,Y174&gt;'Cad Iniciais'!$D$6),1,0))),"",IF(W174="","",IF(AND(W174&lt;='Cad Iniciais'!$D$6,Y174&gt;'Cad Iniciais'!$D$6),1,0)))</f>
        <v/>
      </c>
      <c r="Q174" s="32" t="str">
        <f>IF(ISERROR(
IF(W174="","",IF(AND(W174&lt;=('Cad Iniciais'!$D$6-1),Y174&gt;'Cad Iniciais'!$D$6-1),1,0))),"",IF(W174="","",IF(W174="","",IF(AND(W174&lt;=('Cad Iniciais'!$D$6-1),Y174&gt;'Cad Iniciais'!$D$6-1),1,0))))</f>
        <v/>
      </c>
      <c r="R174" s="26" t="str">
        <f t="shared" ca="1" si="21"/>
        <v/>
      </c>
      <c r="S174" s="26" t="str">
        <f t="shared" ca="1" si="22"/>
        <v/>
      </c>
      <c r="T174" s="26" t="str">
        <f t="shared" ca="1" si="28"/>
        <v/>
      </c>
      <c r="U174" s="26" t="str">
        <f>IF(ISERROR(
IF(H174="","",IF(YEAR(H174)&lt;='Cad Iniciais'!$D$6,"SIM",""))),"",IF(H174="","",IF(YEAR(H174)&lt;='Cad Iniciais'!$D$6,"SIM","")))</f>
        <v/>
      </c>
      <c r="V174" s="26" t="str">
        <f ca="1">IF(ISERROR(
IF(H174="","",IF(AND(YEAR(H174)='Cad Iniciais'!$D$6,I174="Ativo",TODAY()-H174&gt;90),"SIM",IF(AND(YEAR(H174)='Cad Iniciais'!$D$6,I174-H174&gt;90),"SIM","")))),"",IF(H174="","",IF(AND(YEAR(H174)='Cad Iniciais'!$D$6,I174="Ativo",TODAY()-H174&gt;90),"SIM",IF(AND(YEAR(H174)='Cad Iniciais'!$D$6,I174-H174&gt;90),"SIM",""))))</f>
        <v/>
      </c>
      <c r="W174" s="31" t="str">
        <f t="shared" si="23"/>
        <v/>
      </c>
      <c r="X174" s="31" t="str">
        <f t="shared" si="24"/>
        <v/>
      </c>
      <c r="Y174" s="31" t="str">
        <f t="shared" si="25"/>
        <v/>
      </c>
      <c r="Z174" s="31" t="str">
        <f t="shared" si="26"/>
        <v/>
      </c>
      <c r="AA174" s="26" t="str">
        <f>IF(ISERROR(
IF(W174="","",IF(AND(W174&lt;='Cad Iniciais'!$D$6,Y174&gt;'Cad Iniciais'!$D$6),1,0))),"",IF(W174="","",IF(AND(W174&lt;='Cad Iniciais'!$D$6,Y174&gt;'Cad Iniciais'!$D$6),1,0)))</f>
        <v/>
      </c>
      <c r="AB174" s="26" t="str">
        <f>IF(ISERROR(
IF(W174="","",IF(AND(W174&lt;=('Cad Iniciais'!$D$6-1),Y174&gt;'Cad Iniciais'!$D$6-1),1,0))),"",IF(W174="","",IF(W174="","",IF(AND(W174&lt;=('Cad Iniciais'!$D$6-1),Y174&gt;'Cad Iniciais'!$D$6-1),1,0))))</f>
        <v/>
      </c>
      <c r="AC174" s="33" t="str">
        <f>IF(ISERROR(
IF(I174="Ativo","",VLOOKUP(C174,Demissões!$C$6:$E$206,3,0))),"",IF(I174="Ativo","",VLOOKUP(C174,Demissões!$C$6:$E$206,3,0)))</f>
        <v/>
      </c>
      <c r="AG174" s="18" t="str">
        <f>IF(ISERROR(
IF('Cad de Cargos'!C182="","",'Cad de Cargos'!C182)),"",IF('Cad de Cargos'!C182="","",'Cad de Cargos'!C182))</f>
        <v/>
      </c>
      <c r="AI174" s="29"/>
      <c r="AJ174" s="116" t="str">
        <f>IF(C174="","",COUNTIF(Absenteismo!$D$6:$D$1005,'Cad de Funcionários'!C174))</f>
        <v/>
      </c>
      <c r="AK174" s="116" t="str">
        <f>IF($C174="","",COUNTIFS(Absenteismo!$D$6:$D$1005,'Cad de Funcionários'!$C174,Absenteismo!$E$6:$E$1005,"Sim"))</f>
        <v/>
      </c>
      <c r="AL174" s="116" t="str">
        <f>IF($C174="","",COUNTIFS(Absenteismo!$D$6:$D$1005,'Cad de Funcionários'!$C174,Absenteismo!$E$6:$E$1005,"Não"))</f>
        <v/>
      </c>
      <c r="AM174" s="116" t="str">
        <f>IF($C174="","",COUNTIFS(Absenteismo!$D$6:$D$1005,'Cad de Funcionários'!$C174,Absenteismo!$E$6:$E$1005,"Sim",Absenteismo!$F$6:$F$1005,"Sim"))</f>
        <v/>
      </c>
      <c r="AN174" s="116" t="str">
        <f>IF($C174="","",COUNTIFS(Absenteismo!$D$6:$D$1005,'Cad de Funcionários'!$C174,Absenteismo!$E$6:$E$1005,"Sim",Absenteismo!$F$6:$F$1005,"Não"))</f>
        <v/>
      </c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26"/>
    </row>
    <row r="175" spans="1:52" s="18" customFormat="1" ht="15" x14ac:dyDescent="0.25">
      <c r="A175" s="91"/>
      <c r="C175" s="47"/>
      <c r="D175" s="47"/>
      <c r="E175" s="47"/>
      <c r="F175" s="47"/>
      <c r="G175" s="47"/>
      <c r="H175" s="57"/>
      <c r="I175" s="57" t="s">
        <v>184</v>
      </c>
      <c r="J175" s="114" t="str">
        <f t="shared" si="29"/>
        <v/>
      </c>
      <c r="L175" s="18" t="str">
        <f>IF(ISERROR(
IF(G175="","",VLOOKUP(C175,Promoções!$C$6:$F$2006,4,0))),G175,IF(G175="","",VLOOKUP(C175,Promoções!$C$6:$F$2006,4,0)))</f>
        <v/>
      </c>
      <c r="M175" s="18" t="str">
        <f>IF(ISERROR(
IF(L175="","",VLOOKUP(L175,'Cad de Cargos'!$C$7:$D$207,2,0))),"",IF(L175="","",VLOOKUP(L175,'Cad de Cargos'!$C$7:$D$207,2,0)))</f>
        <v/>
      </c>
      <c r="N175" s="28" t="str">
        <f t="shared" ca="1" si="20"/>
        <v/>
      </c>
      <c r="O175" s="32" t="str">
        <f t="shared" ca="1" si="27"/>
        <v/>
      </c>
      <c r="P175" s="32" t="str">
        <f>IF(ISERROR(
IF(W175="","",IF(AND(W175&lt;='Cad Iniciais'!$D$6,Y175&gt;'Cad Iniciais'!$D$6),1,0))),"",IF(W175="","",IF(AND(W175&lt;='Cad Iniciais'!$D$6,Y175&gt;'Cad Iniciais'!$D$6),1,0)))</f>
        <v/>
      </c>
      <c r="Q175" s="32" t="str">
        <f>IF(ISERROR(
IF(W175="","",IF(AND(W175&lt;=('Cad Iniciais'!$D$6-1),Y175&gt;'Cad Iniciais'!$D$6-1),1,0))),"",IF(W175="","",IF(W175="","",IF(AND(W175&lt;=('Cad Iniciais'!$D$6-1),Y175&gt;'Cad Iniciais'!$D$6-1),1,0))))</f>
        <v/>
      </c>
      <c r="R175" s="26" t="str">
        <f t="shared" ca="1" si="21"/>
        <v/>
      </c>
      <c r="S175" s="26" t="str">
        <f t="shared" ca="1" si="22"/>
        <v/>
      </c>
      <c r="T175" s="26" t="str">
        <f t="shared" ca="1" si="28"/>
        <v/>
      </c>
      <c r="U175" s="26" t="str">
        <f>IF(ISERROR(
IF(H175="","",IF(YEAR(H175)&lt;='Cad Iniciais'!$D$6,"SIM",""))),"",IF(H175="","",IF(YEAR(H175)&lt;='Cad Iniciais'!$D$6,"SIM","")))</f>
        <v/>
      </c>
      <c r="V175" s="26" t="str">
        <f ca="1">IF(ISERROR(
IF(H175="","",IF(AND(YEAR(H175)='Cad Iniciais'!$D$6,I175="Ativo",TODAY()-H175&gt;90),"SIM",IF(AND(YEAR(H175)='Cad Iniciais'!$D$6,I175-H175&gt;90),"SIM","")))),"",IF(H175="","",IF(AND(YEAR(H175)='Cad Iniciais'!$D$6,I175="Ativo",TODAY()-H175&gt;90),"SIM",IF(AND(YEAR(H175)='Cad Iniciais'!$D$6,I175-H175&gt;90),"SIM",""))))</f>
        <v/>
      </c>
      <c r="W175" s="31" t="str">
        <f t="shared" si="23"/>
        <v/>
      </c>
      <c r="X175" s="31" t="str">
        <f t="shared" si="24"/>
        <v/>
      </c>
      <c r="Y175" s="31" t="str">
        <f t="shared" si="25"/>
        <v/>
      </c>
      <c r="Z175" s="31" t="str">
        <f t="shared" si="26"/>
        <v/>
      </c>
      <c r="AA175" s="26" t="str">
        <f>IF(ISERROR(
IF(W175="","",IF(AND(W175&lt;='Cad Iniciais'!$D$6,Y175&gt;'Cad Iniciais'!$D$6),1,0))),"",IF(W175="","",IF(AND(W175&lt;='Cad Iniciais'!$D$6,Y175&gt;'Cad Iniciais'!$D$6),1,0)))</f>
        <v/>
      </c>
      <c r="AB175" s="26" t="str">
        <f>IF(ISERROR(
IF(W175="","",IF(AND(W175&lt;=('Cad Iniciais'!$D$6-1),Y175&gt;'Cad Iniciais'!$D$6-1),1,0))),"",IF(W175="","",IF(W175="","",IF(AND(W175&lt;=('Cad Iniciais'!$D$6-1),Y175&gt;'Cad Iniciais'!$D$6-1),1,0))))</f>
        <v/>
      </c>
      <c r="AC175" s="33" t="str">
        <f>IF(ISERROR(
IF(I175="Ativo","",VLOOKUP(C175,Demissões!$C$6:$E$206,3,0))),"",IF(I175="Ativo","",VLOOKUP(C175,Demissões!$C$6:$E$206,3,0)))</f>
        <v/>
      </c>
      <c r="AG175" s="18" t="str">
        <f>IF(ISERROR(
IF('Cad de Cargos'!C183="","",'Cad de Cargos'!C183)),"",IF('Cad de Cargos'!C183="","",'Cad de Cargos'!C183))</f>
        <v/>
      </c>
      <c r="AI175" s="29"/>
      <c r="AJ175" s="116" t="str">
        <f>IF(C175="","",COUNTIF(Absenteismo!$D$6:$D$1005,'Cad de Funcionários'!C175))</f>
        <v/>
      </c>
      <c r="AK175" s="116" t="str">
        <f>IF($C175="","",COUNTIFS(Absenteismo!$D$6:$D$1005,'Cad de Funcionários'!$C175,Absenteismo!$E$6:$E$1005,"Sim"))</f>
        <v/>
      </c>
      <c r="AL175" s="116" t="str">
        <f>IF($C175="","",COUNTIFS(Absenteismo!$D$6:$D$1005,'Cad de Funcionários'!$C175,Absenteismo!$E$6:$E$1005,"Não"))</f>
        <v/>
      </c>
      <c r="AM175" s="116" t="str">
        <f>IF($C175="","",COUNTIFS(Absenteismo!$D$6:$D$1005,'Cad de Funcionários'!$C175,Absenteismo!$E$6:$E$1005,"Sim",Absenteismo!$F$6:$F$1005,"Sim"))</f>
        <v/>
      </c>
      <c r="AN175" s="116" t="str">
        <f>IF($C175="","",COUNTIFS(Absenteismo!$D$6:$D$1005,'Cad de Funcionários'!$C175,Absenteismo!$E$6:$E$1005,"Sim",Absenteismo!$F$6:$F$1005,"Não"))</f>
        <v/>
      </c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26"/>
    </row>
    <row r="176" spans="1:52" s="18" customFormat="1" ht="15" x14ac:dyDescent="0.25">
      <c r="A176" s="91"/>
      <c r="C176" s="47"/>
      <c r="D176" s="47"/>
      <c r="E176" s="47"/>
      <c r="F176" s="47"/>
      <c r="G176" s="47"/>
      <c r="H176" s="57"/>
      <c r="I176" s="57" t="s">
        <v>184</v>
      </c>
      <c r="J176" s="114" t="str">
        <f t="shared" si="29"/>
        <v/>
      </c>
      <c r="L176" s="18" t="str">
        <f>IF(ISERROR(
IF(G176="","",VLOOKUP(C176,Promoções!$C$6:$F$2006,4,0))),G176,IF(G176="","",VLOOKUP(C176,Promoções!$C$6:$F$2006,4,0)))</f>
        <v/>
      </c>
      <c r="M176" s="18" t="str">
        <f>IF(ISERROR(
IF(L176="","",VLOOKUP(L176,'Cad de Cargos'!$C$7:$D$207,2,0))),"",IF(L176="","",VLOOKUP(L176,'Cad de Cargos'!$C$7:$D$207,2,0)))</f>
        <v/>
      </c>
      <c r="N176" s="28" t="str">
        <f t="shared" ca="1" si="20"/>
        <v/>
      </c>
      <c r="O176" s="32" t="str">
        <f t="shared" ca="1" si="27"/>
        <v/>
      </c>
      <c r="P176" s="32" t="str">
        <f>IF(ISERROR(
IF(W176="","",IF(AND(W176&lt;='Cad Iniciais'!$D$6,Y176&gt;'Cad Iniciais'!$D$6),1,0))),"",IF(W176="","",IF(AND(W176&lt;='Cad Iniciais'!$D$6,Y176&gt;'Cad Iniciais'!$D$6),1,0)))</f>
        <v/>
      </c>
      <c r="Q176" s="32" t="str">
        <f>IF(ISERROR(
IF(W176="","",IF(AND(W176&lt;=('Cad Iniciais'!$D$6-1),Y176&gt;'Cad Iniciais'!$D$6-1),1,0))),"",IF(W176="","",IF(W176="","",IF(AND(W176&lt;=('Cad Iniciais'!$D$6-1),Y176&gt;'Cad Iniciais'!$D$6-1),1,0))))</f>
        <v/>
      </c>
      <c r="R176" s="26" t="str">
        <f t="shared" ca="1" si="21"/>
        <v/>
      </c>
      <c r="S176" s="26" t="str">
        <f t="shared" ca="1" si="22"/>
        <v/>
      </c>
      <c r="T176" s="26" t="str">
        <f t="shared" ca="1" si="28"/>
        <v/>
      </c>
      <c r="U176" s="26" t="str">
        <f>IF(ISERROR(
IF(H176="","",IF(YEAR(H176)&lt;='Cad Iniciais'!$D$6,"SIM",""))),"",IF(H176="","",IF(YEAR(H176)&lt;='Cad Iniciais'!$D$6,"SIM","")))</f>
        <v/>
      </c>
      <c r="V176" s="26" t="str">
        <f ca="1">IF(ISERROR(
IF(H176="","",IF(AND(YEAR(H176)='Cad Iniciais'!$D$6,I176="Ativo",TODAY()-H176&gt;90),"SIM",IF(AND(YEAR(H176)='Cad Iniciais'!$D$6,I176-H176&gt;90),"SIM","")))),"",IF(H176="","",IF(AND(YEAR(H176)='Cad Iniciais'!$D$6,I176="Ativo",TODAY()-H176&gt;90),"SIM",IF(AND(YEAR(H176)='Cad Iniciais'!$D$6,I176-H176&gt;90),"SIM",""))))</f>
        <v/>
      </c>
      <c r="W176" s="31" t="str">
        <f t="shared" si="23"/>
        <v/>
      </c>
      <c r="X176" s="31" t="str">
        <f t="shared" si="24"/>
        <v/>
      </c>
      <c r="Y176" s="31" t="str">
        <f t="shared" si="25"/>
        <v/>
      </c>
      <c r="Z176" s="31" t="str">
        <f t="shared" si="26"/>
        <v/>
      </c>
      <c r="AA176" s="26" t="str">
        <f>IF(ISERROR(
IF(W176="","",IF(AND(W176&lt;='Cad Iniciais'!$D$6,Y176&gt;'Cad Iniciais'!$D$6),1,0))),"",IF(W176="","",IF(AND(W176&lt;='Cad Iniciais'!$D$6,Y176&gt;'Cad Iniciais'!$D$6),1,0)))</f>
        <v/>
      </c>
      <c r="AB176" s="26" t="str">
        <f>IF(ISERROR(
IF(W176="","",IF(AND(W176&lt;=('Cad Iniciais'!$D$6-1),Y176&gt;'Cad Iniciais'!$D$6-1),1,0))),"",IF(W176="","",IF(W176="","",IF(AND(W176&lt;=('Cad Iniciais'!$D$6-1),Y176&gt;'Cad Iniciais'!$D$6-1),1,0))))</f>
        <v/>
      </c>
      <c r="AC176" s="33" t="str">
        <f>IF(ISERROR(
IF(I176="Ativo","",VLOOKUP(C176,Demissões!$C$6:$E$206,3,0))),"",IF(I176="Ativo","",VLOOKUP(C176,Demissões!$C$6:$E$206,3,0)))</f>
        <v/>
      </c>
      <c r="AG176" s="18" t="str">
        <f>IF(ISERROR(
IF('Cad de Cargos'!C184="","",'Cad de Cargos'!C184)),"",IF('Cad de Cargos'!C184="","",'Cad de Cargos'!C184))</f>
        <v/>
      </c>
      <c r="AI176" s="29"/>
      <c r="AJ176" s="116" t="str">
        <f>IF(C176="","",COUNTIF(Absenteismo!$D$6:$D$1005,'Cad de Funcionários'!C176))</f>
        <v/>
      </c>
      <c r="AK176" s="116" t="str">
        <f>IF($C176="","",COUNTIFS(Absenteismo!$D$6:$D$1005,'Cad de Funcionários'!$C176,Absenteismo!$E$6:$E$1005,"Sim"))</f>
        <v/>
      </c>
      <c r="AL176" s="116" t="str">
        <f>IF($C176="","",COUNTIFS(Absenteismo!$D$6:$D$1005,'Cad de Funcionários'!$C176,Absenteismo!$E$6:$E$1005,"Não"))</f>
        <v/>
      </c>
      <c r="AM176" s="116" t="str">
        <f>IF($C176="","",COUNTIFS(Absenteismo!$D$6:$D$1005,'Cad de Funcionários'!$C176,Absenteismo!$E$6:$E$1005,"Sim",Absenteismo!$F$6:$F$1005,"Sim"))</f>
        <v/>
      </c>
      <c r="AN176" s="116" t="str">
        <f>IF($C176="","",COUNTIFS(Absenteismo!$D$6:$D$1005,'Cad de Funcionários'!$C176,Absenteismo!$E$6:$E$1005,"Sim",Absenteismo!$F$6:$F$1005,"Não"))</f>
        <v/>
      </c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26"/>
    </row>
    <row r="177" spans="1:52" s="18" customFormat="1" ht="15" x14ac:dyDescent="0.25">
      <c r="A177" s="91"/>
      <c r="C177" s="47"/>
      <c r="D177" s="47"/>
      <c r="E177" s="47"/>
      <c r="F177" s="47"/>
      <c r="G177" s="47"/>
      <c r="H177" s="57"/>
      <c r="I177" s="57" t="s">
        <v>184</v>
      </c>
      <c r="J177" s="114" t="str">
        <f t="shared" si="29"/>
        <v/>
      </c>
      <c r="L177" s="18" t="str">
        <f>IF(ISERROR(
IF(G177="","",VLOOKUP(C177,Promoções!$C$6:$F$2006,4,0))),G177,IF(G177="","",VLOOKUP(C177,Promoções!$C$6:$F$2006,4,0)))</f>
        <v/>
      </c>
      <c r="M177" s="18" t="str">
        <f>IF(ISERROR(
IF(L177="","",VLOOKUP(L177,'Cad de Cargos'!$C$7:$D$207,2,0))),"",IF(L177="","",VLOOKUP(L177,'Cad de Cargos'!$C$7:$D$207,2,0)))</f>
        <v/>
      </c>
      <c r="N177" s="28" t="str">
        <f t="shared" ca="1" si="20"/>
        <v/>
      </c>
      <c r="O177" s="32" t="str">
        <f t="shared" ca="1" si="27"/>
        <v/>
      </c>
      <c r="P177" s="32" t="str">
        <f>IF(ISERROR(
IF(W177="","",IF(AND(W177&lt;='Cad Iniciais'!$D$6,Y177&gt;'Cad Iniciais'!$D$6),1,0))),"",IF(W177="","",IF(AND(W177&lt;='Cad Iniciais'!$D$6,Y177&gt;'Cad Iniciais'!$D$6),1,0)))</f>
        <v/>
      </c>
      <c r="Q177" s="32" t="str">
        <f>IF(ISERROR(
IF(W177="","",IF(AND(W177&lt;=('Cad Iniciais'!$D$6-1),Y177&gt;'Cad Iniciais'!$D$6-1),1,0))),"",IF(W177="","",IF(W177="","",IF(AND(W177&lt;=('Cad Iniciais'!$D$6-1),Y177&gt;'Cad Iniciais'!$D$6-1),1,0))))</f>
        <v/>
      </c>
      <c r="R177" s="26" t="str">
        <f t="shared" ca="1" si="21"/>
        <v/>
      </c>
      <c r="S177" s="26" t="str">
        <f t="shared" ca="1" si="22"/>
        <v/>
      </c>
      <c r="T177" s="26" t="str">
        <f t="shared" ca="1" si="28"/>
        <v/>
      </c>
      <c r="U177" s="26" t="str">
        <f>IF(ISERROR(
IF(H177="","",IF(YEAR(H177)&lt;='Cad Iniciais'!$D$6,"SIM",""))),"",IF(H177="","",IF(YEAR(H177)&lt;='Cad Iniciais'!$D$6,"SIM","")))</f>
        <v/>
      </c>
      <c r="V177" s="26" t="str">
        <f ca="1">IF(ISERROR(
IF(H177="","",IF(AND(YEAR(H177)='Cad Iniciais'!$D$6,I177="Ativo",TODAY()-H177&gt;90),"SIM",IF(AND(YEAR(H177)='Cad Iniciais'!$D$6,I177-H177&gt;90),"SIM","")))),"",IF(H177="","",IF(AND(YEAR(H177)='Cad Iniciais'!$D$6,I177="Ativo",TODAY()-H177&gt;90),"SIM",IF(AND(YEAR(H177)='Cad Iniciais'!$D$6,I177-H177&gt;90),"SIM",""))))</f>
        <v/>
      </c>
      <c r="W177" s="31" t="str">
        <f t="shared" si="23"/>
        <v/>
      </c>
      <c r="X177" s="31" t="str">
        <f t="shared" si="24"/>
        <v/>
      </c>
      <c r="Y177" s="31" t="str">
        <f t="shared" si="25"/>
        <v/>
      </c>
      <c r="Z177" s="31" t="str">
        <f t="shared" si="26"/>
        <v/>
      </c>
      <c r="AA177" s="26" t="str">
        <f>IF(ISERROR(
IF(W177="","",IF(AND(W177&lt;='Cad Iniciais'!$D$6,Y177&gt;'Cad Iniciais'!$D$6),1,0))),"",IF(W177="","",IF(AND(W177&lt;='Cad Iniciais'!$D$6,Y177&gt;'Cad Iniciais'!$D$6),1,0)))</f>
        <v/>
      </c>
      <c r="AB177" s="26" t="str">
        <f>IF(ISERROR(
IF(W177="","",IF(AND(W177&lt;=('Cad Iniciais'!$D$6-1),Y177&gt;'Cad Iniciais'!$D$6-1),1,0))),"",IF(W177="","",IF(W177="","",IF(AND(W177&lt;=('Cad Iniciais'!$D$6-1),Y177&gt;'Cad Iniciais'!$D$6-1),1,0))))</f>
        <v/>
      </c>
      <c r="AC177" s="33" t="str">
        <f>IF(ISERROR(
IF(I177="Ativo","",VLOOKUP(C177,Demissões!$C$6:$E$206,3,0))),"",IF(I177="Ativo","",VLOOKUP(C177,Demissões!$C$6:$E$206,3,0)))</f>
        <v/>
      </c>
      <c r="AG177" s="18" t="str">
        <f>IF(ISERROR(
IF('Cad de Cargos'!C185="","",'Cad de Cargos'!C185)),"",IF('Cad de Cargos'!C185="","",'Cad de Cargos'!C185))</f>
        <v/>
      </c>
      <c r="AI177" s="29"/>
      <c r="AJ177" s="116" t="str">
        <f>IF(C177="","",COUNTIF(Absenteismo!$D$6:$D$1005,'Cad de Funcionários'!C177))</f>
        <v/>
      </c>
      <c r="AK177" s="116" t="str">
        <f>IF($C177="","",COUNTIFS(Absenteismo!$D$6:$D$1005,'Cad de Funcionários'!$C177,Absenteismo!$E$6:$E$1005,"Sim"))</f>
        <v/>
      </c>
      <c r="AL177" s="116" t="str">
        <f>IF($C177="","",COUNTIFS(Absenteismo!$D$6:$D$1005,'Cad de Funcionários'!$C177,Absenteismo!$E$6:$E$1005,"Não"))</f>
        <v/>
      </c>
      <c r="AM177" s="116" t="str">
        <f>IF($C177="","",COUNTIFS(Absenteismo!$D$6:$D$1005,'Cad de Funcionários'!$C177,Absenteismo!$E$6:$E$1005,"Sim",Absenteismo!$F$6:$F$1005,"Sim"))</f>
        <v/>
      </c>
      <c r="AN177" s="116" t="str">
        <f>IF($C177="","",COUNTIFS(Absenteismo!$D$6:$D$1005,'Cad de Funcionários'!$C177,Absenteismo!$E$6:$E$1005,"Sim",Absenteismo!$F$6:$F$1005,"Não"))</f>
        <v/>
      </c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26"/>
    </row>
    <row r="178" spans="1:52" s="18" customFormat="1" ht="15" x14ac:dyDescent="0.25">
      <c r="A178" s="91"/>
      <c r="C178" s="47"/>
      <c r="D178" s="47"/>
      <c r="E178" s="47"/>
      <c r="F178" s="47"/>
      <c r="G178" s="47"/>
      <c r="H178" s="57"/>
      <c r="I178" s="57" t="s">
        <v>184</v>
      </c>
      <c r="J178" s="114" t="str">
        <f t="shared" si="29"/>
        <v/>
      </c>
      <c r="L178" s="18" t="str">
        <f>IF(ISERROR(
IF(G178="","",VLOOKUP(C178,Promoções!$C$6:$F$2006,4,0))),G178,IF(G178="","",VLOOKUP(C178,Promoções!$C$6:$F$2006,4,0)))</f>
        <v/>
      </c>
      <c r="M178" s="18" t="str">
        <f>IF(ISERROR(
IF(L178="","",VLOOKUP(L178,'Cad de Cargos'!$C$7:$D$207,2,0))),"",IF(L178="","",VLOOKUP(L178,'Cad de Cargos'!$C$7:$D$207,2,0)))</f>
        <v/>
      </c>
      <c r="N178" s="28" t="str">
        <f t="shared" ca="1" si="20"/>
        <v/>
      </c>
      <c r="O178" s="32" t="str">
        <f t="shared" ca="1" si="27"/>
        <v/>
      </c>
      <c r="P178" s="32" t="str">
        <f>IF(ISERROR(
IF(W178="","",IF(AND(W178&lt;='Cad Iniciais'!$D$6,Y178&gt;'Cad Iniciais'!$D$6),1,0))),"",IF(W178="","",IF(AND(W178&lt;='Cad Iniciais'!$D$6,Y178&gt;'Cad Iniciais'!$D$6),1,0)))</f>
        <v/>
      </c>
      <c r="Q178" s="32" t="str">
        <f>IF(ISERROR(
IF(W178="","",IF(AND(W178&lt;=('Cad Iniciais'!$D$6-1),Y178&gt;'Cad Iniciais'!$D$6-1),1,0))),"",IF(W178="","",IF(W178="","",IF(AND(W178&lt;=('Cad Iniciais'!$D$6-1),Y178&gt;'Cad Iniciais'!$D$6-1),1,0))))</f>
        <v/>
      </c>
      <c r="R178" s="26" t="str">
        <f t="shared" ca="1" si="21"/>
        <v/>
      </c>
      <c r="S178" s="26" t="str">
        <f t="shared" ca="1" si="22"/>
        <v/>
      </c>
      <c r="T178" s="26" t="str">
        <f t="shared" ca="1" si="28"/>
        <v/>
      </c>
      <c r="U178" s="26" t="str">
        <f>IF(ISERROR(
IF(H178="","",IF(YEAR(H178)&lt;='Cad Iniciais'!$D$6,"SIM",""))),"",IF(H178="","",IF(YEAR(H178)&lt;='Cad Iniciais'!$D$6,"SIM","")))</f>
        <v/>
      </c>
      <c r="V178" s="26" t="str">
        <f ca="1">IF(ISERROR(
IF(H178="","",IF(AND(YEAR(H178)='Cad Iniciais'!$D$6,I178="Ativo",TODAY()-H178&gt;90),"SIM",IF(AND(YEAR(H178)='Cad Iniciais'!$D$6,I178-H178&gt;90),"SIM","")))),"",IF(H178="","",IF(AND(YEAR(H178)='Cad Iniciais'!$D$6,I178="Ativo",TODAY()-H178&gt;90),"SIM",IF(AND(YEAR(H178)='Cad Iniciais'!$D$6,I178-H178&gt;90),"SIM",""))))</f>
        <v/>
      </c>
      <c r="W178" s="31" t="str">
        <f t="shared" si="23"/>
        <v/>
      </c>
      <c r="X178" s="31" t="str">
        <f t="shared" si="24"/>
        <v/>
      </c>
      <c r="Y178" s="31" t="str">
        <f t="shared" si="25"/>
        <v/>
      </c>
      <c r="Z178" s="31" t="str">
        <f t="shared" si="26"/>
        <v/>
      </c>
      <c r="AA178" s="26" t="str">
        <f>IF(ISERROR(
IF(W178="","",IF(AND(W178&lt;='Cad Iniciais'!$D$6,Y178&gt;'Cad Iniciais'!$D$6),1,0))),"",IF(W178="","",IF(AND(W178&lt;='Cad Iniciais'!$D$6,Y178&gt;'Cad Iniciais'!$D$6),1,0)))</f>
        <v/>
      </c>
      <c r="AB178" s="26" t="str">
        <f>IF(ISERROR(
IF(W178="","",IF(AND(W178&lt;=('Cad Iniciais'!$D$6-1),Y178&gt;'Cad Iniciais'!$D$6-1),1,0))),"",IF(W178="","",IF(W178="","",IF(AND(W178&lt;=('Cad Iniciais'!$D$6-1),Y178&gt;'Cad Iniciais'!$D$6-1),1,0))))</f>
        <v/>
      </c>
      <c r="AC178" s="33" t="str">
        <f>IF(ISERROR(
IF(I178="Ativo","",VLOOKUP(C178,Demissões!$C$6:$E$206,3,0))),"",IF(I178="Ativo","",VLOOKUP(C178,Demissões!$C$6:$E$206,3,0)))</f>
        <v/>
      </c>
      <c r="AG178" s="18" t="str">
        <f>IF(ISERROR(
IF('Cad de Cargos'!C186="","",'Cad de Cargos'!C186)),"",IF('Cad de Cargos'!C186="","",'Cad de Cargos'!C186))</f>
        <v/>
      </c>
      <c r="AI178" s="29"/>
      <c r="AJ178" s="116" t="str">
        <f>IF(C178="","",COUNTIF(Absenteismo!$D$6:$D$1005,'Cad de Funcionários'!C178))</f>
        <v/>
      </c>
      <c r="AK178" s="116" t="str">
        <f>IF($C178="","",COUNTIFS(Absenteismo!$D$6:$D$1005,'Cad de Funcionários'!$C178,Absenteismo!$E$6:$E$1005,"Sim"))</f>
        <v/>
      </c>
      <c r="AL178" s="116" t="str">
        <f>IF($C178="","",COUNTIFS(Absenteismo!$D$6:$D$1005,'Cad de Funcionários'!$C178,Absenteismo!$E$6:$E$1005,"Não"))</f>
        <v/>
      </c>
      <c r="AM178" s="116" t="str">
        <f>IF($C178="","",COUNTIFS(Absenteismo!$D$6:$D$1005,'Cad de Funcionários'!$C178,Absenteismo!$E$6:$E$1005,"Sim",Absenteismo!$F$6:$F$1005,"Sim"))</f>
        <v/>
      </c>
      <c r="AN178" s="116" t="str">
        <f>IF($C178="","",COUNTIFS(Absenteismo!$D$6:$D$1005,'Cad de Funcionários'!$C178,Absenteismo!$E$6:$E$1005,"Sim",Absenteismo!$F$6:$F$1005,"Não"))</f>
        <v/>
      </c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26"/>
    </row>
    <row r="179" spans="1:52" s="18" customFormat="1" ht="15" x14ac:dyDescent="0.25">
      <c r="A179" s="91"/>
      <c r="C179" s="47"/>
      <c r="D179" s="47"/>
      <c r="E179" s="47"/>
      <c r="F179" s="47"/>
      <c r="G179" s="47"/>
      <c r="H179" s="57"/>
      <c r="I179" s="57" t="s">
        <v>184</v>
      </c>
      <c r="J179" s="114" t="str">
        <f t="shared" si="29"/>
        <v/>
      </c>
      <c r="L179" s="18" t="str">
        <f>IF(ISERROR(
IF(G179="","",VLOOKUP(C179,Promoções!$C$6:$F$2006,4,0))),G179,IF(G179="","",VLOOKUP(C179,Promoções!$C$6:$F$2006,4,0)))</f>
        <v/>
      </c>
      <c r="M179" s="18" t="str">
        <f>IF(ISERROR(
IF(L179="","",VLOOKUP(L179,'Cad de Cargos'!$C$7:$D$207,2,0))),"",IF(L179="","",VLOOKUP(L179,'Cad de Cargos'!$C$7:$D$207,2,0)))</f>
        <v/>
      </c>
      <c r="N179" s="28" t="str">
        <f t="shared" ca="1" si="20"/>
        <v/>
      </c>
      <c r="O179" s="32" t="str">
        <f t="shared" ca="1" si="27"/>
        <v/>
      </c>
      <c r="P179" s="32" t="str">
        <f>IF(ISERROR(
IF(W179="","",IF(AND(W179&lt;='Cad Iniciais'!$D$6,Y179&gt;'Cad Iniciais'!$D$6),1,0))),"",IF(W179="","",IF(AND(W179&lt;='Cad Iniciais'!$D$6,Y179&gt;'Cad Iniciais'!$D$6),1,0)))</f>
        <v/>
      </c>
      <c r="Q179" s="32" t="str">
        <f>IF(ISERROR(
IF(W179="","",IF(AND(W179&lt;=('Cad Iniciais'!$D$6-1),Y179&gt;'Cad Iniciais'!$D$6-1),1,0))),"",IF(W179="","",IF(W179="","",IF(AND(W179&lt;=('Cad Iniciais'!$D$6-1),Y179&gt;'Cad Iniciais'!$D$6-1),1,0))))</f>
        <v/>
      </c>
      <c r="R179" s="26" t="str">
        <f t="shared" ca="1" si="21"/>
        <v/>
      </c>
      <c r="S179" s="26" t="str">
        <f t="shared" ca="1" si="22"/>
        <v/>
      </c>
      <c r="T179" s="26" t="str">
        <f t="shared" ca="1" si="28"/>
        <v/>
      </c>
      <c r="U179" s="26" t="str">
        <f>IF(ISERROR(
IF(H179="","",IF(YEAR(H179)&lt;='Cad Iniciais'!$D$6,"SIM",""))),"",IF(H179="","",IF(YEAR(H179)&lt;='Cad Iniciais'!$D$6,"SIM","")))</f>
        <v/>
      </c>
      <c r="V179" s="26" t="str">
        <f ca="1">IF(ISERROR(
IF(H179="","",IF(AND(YEAR(H179)='Cad Iniciais'!$D$6,I179="Ativo",TODAY()-H179&gt;90),"SIM",IF(AND(YEAR(H179)='Cad Iniciais'!$D$6,I179-H179&gt;90),"SIM","")))),"",IF(H179="","",IF(AND(YEAR(H179)='Cad Iniciais'!$D$6,I179="Ativo",TODAY()-H179&gt;90),"SIM",IF(AND(YEAR(H179)='Cad Iniciais'!$D$6,I179-H179&gt;90),"SIM",""))))</f>
        <v/>
      </c>
      <c r="W179" s="31" t="str">
        <f t="shared" si="23"/>
        <v/>
      </c>
      <c r="X179" s="31" t="str">
        <f t="shared" si="24"/>
        <v/>
      </c>
      <c r="Y179" s="31" t="str">
        <f t="shared" si="25"/>
        <v/>
      </c>
      <c r="Z179" s="31" t="str">
        <f t="shared" si="26"/>
        <v/>
      </c>
      <c r="AA179" s="26" t="str">
        <f>IF(ISERROR(
IF(W179="","",IF(AND(W179&lt;='Cad Iniciais'!$D$6,Y179&gt;'Cad Iniciais'!$D$6),1,0))),"",IF(W179="","",IF(AND(W179&lt;='Cad Iniciais'!$D$6,Y179&gt;'Cad Iniciais'!$D$6),1,0)))</f>
        <v/>
      </c>
      <c r="AB179" s="26" t="str">
        <f>IF(ISERROR(
IF(W179="","",IF(AND(W179&lt;=('Cad Iniciais'!$D$6-1),Y179&gt;'Cad Iniciais'!$D$6-1),1,0))),"",IF(W179="","",IF(W179="","",IF(AND(W179&lt;=('Cad Iniciais'!$D$6-1),Y179&gt;'Cad Iniciais'!$D$6-1),1,0))))</f>
        <v/>
      </c>
      <c r="AC179" s="33" t="str">
        <f>IF(ISERROR(
IF(I179="Ativo","",VLOOKUP(C179,Demissões!$C$6:$E$206,3,0))),"",IF(I179="Ativo","",VLOOKUP(C179,Demissões!$C$6:$E$206,3,0)))</f>
        <v/>
      </c>
      <c r="AG179" s="18" t="str">
        <f>IF(ISERROR(
IF('Cad de Cargos'!C187="","",'Cad de Cargos'!C187)),"",IF('Cad de Cargos'!C187="","",'Cad de Cargos'!C187))</f>
        <v/>
      </c>
      <c r="AI179" s="29"/>
      <c r="AJ179" s="116" t="str">
        <f>IF(C179="","",COUNTIF(Absenteismo!$D$6:$D$1005,'Cad de Funcionários'!C179))</f>
        <v/>
      </c>
      <c r="AK179" s="116" t="str">
        <f>IF($C179="","",COUNTIFS(Absenteismo!$D$6:$D$1005,'Cad de Funcionários'!$C179,Absenteismo!$E$6:$E$1005,"Sim"))</f>
        <v/>
      </c>
      <c r="AL179" s="116" t="str">
        <f>IF($C179="","",COUNTIFS(Absenteismo!$D$6:$D$1005,'Cad de Funcionários'!$C179,Absenteismo!$E$6:$E$1005,"Não"))</f>
        <v/>
      </c>
      <c r="AM179" s="116" t="str">
        <f>IF($C179="","",COUNTIFS(Absenteismo!$D$6:$D$1005,'Cad de Funcionários'!$C179,Absenteismo!$E$6:$E$1005,"Sim",Absenteismo!$F$6:$F$1005,"Sim"))</f>
        <v/>
      </c>
      <c r="AN179" s="116" t="str">
        <f>IF($C179="","",COUNTIFS(Absenteismo!$D$6:$D$1005,'Cad de Funcionários'!$C179,Absenteismo!$E$6:$E$1005,"Sim",Absenteismo!$F$6:$F$1005,"Não"))</f>
        <v/>
      </c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26"/>
    </row>
    <row r="180" spans="1:52" s="18" customFormat="1" ht="15" x14ac:dyDescent="0.25">
      <c r="A180" s="91"/>
      <c r="C180" s="47"/>
      <c r="D180" s="47"/>
      <c r="E180" s="47"/>
      <c r="F180" s="47"/>
      <c r="G180" s="47"/>
      <c r="H180" s="57"/>
      <c r="I180" s="57" t="s">
        <v>184</v>
      </c>
      <c r="J180" s="114" t="str">
        <f t="shared" si="29"/>
        <v/>
      </c>
      <c r="L180" s="18" t="str">
        <f>IF(ISERROR(
IF(G180="","",VLOOKUP(C180,Promoções!$C$6:$F$2006,4,0))),G180,IF(G180="","",VLOOKUP(C180,Promoções!$C$6:$F$2006,4,0)))</f>
        <v/>
      </c>
      <c r="M180" s="18" t="str">
        <f>IF(ISERROR(
IF(L180="","",VLOOKUP(L180,'Cad de Cargos'!$C$7:$D$207,2,0))),"",IF(L180="","",VLOOKUP(L180,'Cad de Cargos'!$C$7:$D$207,2,0)))</f>
        <v/>
      </c>
      <c r="N180" s="28" t="str">
        <f t="shared" ca="1" si="20"/>
        <v/>
      </c>
      <c r="O180" s="32" t="str">
        <f t="shared" ca="1" si="27"/>
        <v/>
      </c>
      <c r="P180" s="32" t="str">
        <f>IF(ISERROR(
IF(W180="","",IF(AND(W180&lt;='Cad Iniciais'!$D$6,Y180&gt;'Cad Iniciais'!$D$6),1,0))),"",IF(W180="","",IF(AND(W180&lt;='Cad Iniciais'!$D$6,Y180&gt;'Cad Iniciais'!$D$6),1,0)))</f>
        <v/>
      </c>
      <c r="Q180" s="32" t="str">
        <f>IF(ISERROR(
IF(W180="","",IF(AND(W180&lt;=('Cad Iniciais'!$D$6-1),Y180&gt;'Cad Iniciais'!$D$6-1),1,0))),"",IF(W180="","",IF(W180="","",IF(AND(W180&lt;=('Cad Iniciais'!$D$6-1),Y180&gt;'Cad Iniciais'!$D$6-1),1,0))))</f>
        <v/>
      </c>
      <c r="R180" s="26" t="str">
        <f t="shared" ca="1" si="21"/>
        <v/>
      </c>
      <c r="S180" s="26" t="str">
        <f t="shared" ca="1" si="22"/>
        <v/>
      </c>
      <c r="T180" s="26" t="str">
        <f t="shared" ca="1" si="28"/>
        <v/>
      </c>
      <c r="U180" s="26" t="str">
        <f>IF(ISERROR(
IF(H180="","",IF(YEAR(H180)&lt;='Cad Iniciais'!$D$6,"SIM",""))),"",IF(H180="","",IF(YEAR(H180)&lt;='Cad Iniciais'!$D$6,"SIM","")))</f>
        <v/>
      </c>
      <c r="V180" s="26" t="str">
        <f ca="1">IF(ISERROR(
IF(H180="","",IF(AND(YEAR(H180)='Cad Iniciais'!$D$6,I180="Ativo",TODAY()-H180&gt;90),"SIM",IF(AND(YEAR(H180)='Cad Iniciais'!$D$6,I180-H180&gt;90),"SIM","")))),"",IF(H180="","",IF(AND(YEAR(H180)='Cad Iniciais'!$D$6,I180="Ativo",TODAY()-H180&gt;90),"SIM",IF(AND(YEAR(H180)='Cad Iniciais'!$D$6,I180-H180&gt;90),"SIM",""))))</f>
        <v/>
      </c>
      <c r="W180" s="31" t="str">
        <f t="shared" si="23"/>
        <v/>
      </c>
      <c r="X180" s="31" t="str">
        <f t="shared" si="24"/>
        <v/>
      </c>
      <c r="Y180" s="31" t="str">
        <f t="shared" si="25"/>
        <v/>
      </c>
      <c r="Z180" s="31" t="str">
        <f t="shared" si="26"/>
        <v/>
      </c>
      <c r="AA180" s="26" t="str">
        <f>IF(ISERROR(
IF(W180="","",IF(AND(W180&lt;='Cad Iniciais'!$D$6,Y180&gt;'Cad Iniciais'!$D$6),1,0))),"",IF(W180="","",IF(AND(W180&lt;='Cad Iniciais'!$D$6,Y180&gt;'Cad Iniciais'!$D$6),1,0)))</f>
        <v/>
      </c>
      <c r="AB180" s="26" t="str">
        <f>IF(ISERROR(
IF(W180="","",IF(AND(W180&lt;=('Cad Iniciais'!$D$6-1),Y180&gt;'Cad Iniciais'!$D$6-1),1,0))),"",IF(W180="","",IF(W180="","",IF(AND(W180&lt;=('Cad Iniciais'!$D$6-1),Y180&gt;'Cad Iniciais'!$D$6-1),1,0))))</f>
        <v/>
      </c>
      <c r="AC180" s="33" t="str">
        <f>IF(ISERROR(
IF(I180="Ativo","",VLOOKUP(C180,Demissões!$C$6:$E$206,3,0))),"",IF(I180="Ativo","",VLOOKUP(C180,Demissões!$C$6:$E$206,3,0)))</f>
        <v/>
      </c>
      <c r="AG180" s="18" t="str">
        <f>IF(ISERROR(
IF('Cad de Cargos'!C188="","",'Cad de Cargos'!C188)),"",IF('Cad de Cargos'!C188="","",'Cad de Cargos'!C188))</f>
        <v/>
      </c>
      <c r="AI180" s="29"/>
      <c r="AJ180" s="116" t="str">
        <f>IF(C180="","",COUNTIF(Absenteismo!$D$6:$D$1005,'Cad de Funcionários'!C180))</f>
        <v/>
      </c>
      <c r="AK180" s="116" t="str">
        <f>IF($C180="","",COUNTIFS(Absenteismo!$D$6:$D$1005,'Cad de Funcionários'!$C180,Absenteismo!$E$6:$E$1005,"Sim"))</f>
        <v/>
      </c>
      <c r="AL180" s="116" t="str">
        <f>IF($C180="","",COUNTIFS(Absenteismo!$D$6:$D$1005,'Cad de Funcionários'!$C180,Absenteismo!$E$6:$E$1005,"Não"))</f>
        <v/>
      </c>
      <c r="AM180" s="116" t="str">
        <f>IF($C180="","",COUNTIFS(Absenteismo!$D$6:$D$1005,'Cad de Funcionários'!$C180,Absenteismo!$E$6:$E$1005,"Sim",Absenteismo!$F$6:$F$1005,"Sim"))</f>
        <v/>
      </c>
      <c r="AN180" s="116" t="str">
        <f>IF($C180="","",COUNTIFS(Absenteismo!$D$6:$D$1005,'Cad de Funcionários'!$C180,Absenteismo!$E$6:$E$1005,"Sim",Absenteismo!$F$6:$F$1005,"Não"))</f>
        <v/>
      </c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26"/>
    </row>
    <row r="181" spans="1:52" s="18" customFormat="1" ht="15" x14ac:dyDescent="0.25">
      <c r="A181" s="91"/>
      <c r="C181" s="47"/>
      <c r="D181" s="47"/>
      <c r="E181" s="47"/>
      <c r="F181" s="47"/>
      <c r="G181" s="47"/>
      <c r="H181" s="57"/>
      <c r="I181" s="57" t="s">
        <v>184</v>
      </c>
      <c r="J181" s="114" t="str">
        <f t="shared" si="29"/>
        <v/>
      </c>
      <c r="L181" s="18" t="str">
        <f>IF(ISERROR(
IF(G181="","",VLOOKUP(C181,Promoções!$C$6:$F$2006,4,0))),G181,IF(G181="","",VLOOKUP(C181,Promoções!$C$6:$F$2006,4,0)))</f>
        <v/>
      </c>
      <c r="M181" s="18" t="str">
        <f>IF(ISERROR(
IF(L181="","",VLOOKUP(L181,'Cad de Cargos'!$C$7:$D$207,2,0))),"",IF(L181="","",VLOOKUP(L181,'Cad de Cargos'!$C$7:$D$207,2,0)))</f>
        <v/>
      </c>
      <c r="N181" s="28" t="str">
        <f t="shared" ca="1" si="20"/>
        <v/>
      </c>
      <c r="O181" s="32" t="str">
        <f t="shared" ca="1" si="27"/>
        <v/>
      </c>
      <c r="P181" s="32" t="str">
        <f>IF(ISERROR(
IF(W181="","",IF(AND(W181&lt;='Cad Iniciais'!$D$6,Y181&gt;'Cad Iniciais'!$D$6),1,0))),"",IF(W181="","",IF(AND(W181&lt;='Cad Iniciais'!$D$6,Y181&gt;'Cad Iniciais'!$D$6),1,0)))</f>
        <v/>
      </c>
      <c r="Q181" s="32" t="str">
        <f>IF(ISERROR(
IF(W181="","",IF(AND(W181&lt;=('Cad Iniciais'!$D$6-1),Y181&gt;'Cad Iniciais'!$D$6-1),1,0))),"",IF(W181="","",IF(W181="","",IF(AND(W181&lt;=('Cad Iniciais'!$D$6-1),Y181&gt;'Cad Iniciais'!$D$6-1),1,0))))</f>
        <v/>
      </c>
      <c r="R181" s="26" t="str">
        <f t="shared" ca="1" si="21"/>
        <v/>
      </c>
      <c r="S181" s="26" t="str">
        <f t="shared" ca="1" si="22"/>
        <v/>
      </c>
      <c r="T181" s="26" t="str">
        <f t="shared" ca="1" si="28"/>
        <v/>
      </c>
      <c r="U181" s="26" t="str">
        <f>IF(ISERROR(
IF(H181="","",IF(YEAR(H181)&lt;='Cad Iniciais'!$D$6,"SIM",""))),"",IF(H181="","",IF(YEAR(H181)&lt;='Cad Iniciais'!$D$6,"SIM","")))</f>
        <v/>
      </c>
      <c r="V181" s="26" t="str">
        <f ca="1">IF(ISERROR(
IF(H181="","",IF(AND(YEAR(H181)='Cad Iniciais'!$D$6,I181="Ativo",TODAY()-H181&gt;90),"SIM",IF(AND(YEAR(H181)='Cad Iniciais'!$D$6,I181-H181&gt;90),"SIM","")))),"",IF(H181="","",IF(AND(YEAR(H181)='Cad Iniciais'!$D$6,I181="Ativo",TODAY()-H181&gt;90),"SIM",IF(AND(YEAR(H181)='Cad Iniciais'!$D$6,I181-H181&gt;90),"SIM",""))))</f>
        <v/>
      </c>
      <c r="W181" s="31" t="str">
        <f t="shared" si="23"/>
        <v/>
      </c>
      <c r="X181" s="31" t="str">
        <f t="shared" si="24"/>
        <v/>
      </c>
      <c r="Y181" s="31" t="str">
        <f t="shared" si="25"/>
        <v/>
      </c>
      <c r="Z181" s="31" t="str">
        <f t="shared" si="26"/>
        <v/>
      </c>
      <c r="AA181" s="26" t="str">
        <f>IF(ISERROR(
IF(W181="","",IF(AND(W181&lt;='Cad Iniciais'!$D$6,Y181&gt;'Cad Iniciais'!$D$6),1,0))),"",IF(W181="","",IF(AND(W181&lt;='Cad Iniciais'!$D$6,Y181&gt;'Cad Iniciais'!$D$6),1,0)))</f>
        <v/>
      </c>
      <c r="AB181" s="26" t="str">
        <f>IF(ISERROR(
IF(W181="","",IF(AND(W181&lt;=('Cad Iniciais'!$D$6-1),Y181&gt;'Cad Iniciais'!$D$6-1),1,0))),"",IF(W181="","",IF(W181="","",IF(AND(W181&lt;=('Cad Iniciais'!$D$6-1),Y181&gt;'Cad Iniciais'!$D$6-1),1,0))))</f>
        <v/>
      </c>
      <c r="AC181" s="33" t="str">
        <f>IF(ISERROR(
IF(I181="Ativo","",VLOOKUP(C181,Demissões!$C$6:$E$206,3,0))),"",IF(I181="Ativo","",VLOOKUP(C181,Demissões!$C$6:$E$206,3,0)))</f>
        <v/>
      </c>
      <c r="AG181" s="18" t="str">
        <f>IF(ISERROR(
IF('Cad de Cargos'!C189="","",'Cad de Cargos'!C189)),"",IF('Cad de Cargos'!C189="","",'Cad de Cargos'!C189))</f>
        <v/>
      </c>
      <c r="AI181" s="29"/>
      <c r="AJ181" s="116" t="str">
        <f>IF(C181="","",COUNTIF(Absenteismo!$D$6:$D$1005,'Cad de Funcionários'!C181))</f>
        <v/>
      </c>
      <c r="AK181" s="116" t="str">
        <f>IF($C181="","",COUNTIFS(Absenteismo!$D$6:$D$1005,'Cad de Funcionários'!$C181,Absenteismo!$E$6:$E$1005,"Sim"))</f>
        <v/>
      </c>
      <c r="AL181" s="116" t="str">
        <f>IF($C181="","",COUNTIFS(Absenteismo!$D$6:$D$1005,'Cad de Funcionários'!$C181,Absenteismo!$E$6:$E$1005,"Não"))</f>
        <v/>
      </c>
      <c r="AM181" s="116" t="str">
        <f>IF($C181="","",COUNTIFS(Absenteismo!$D$6:$D$1005,'Cad de Funcionários'!$C181,Absenteismo!$E$6:$E$1005,"Sim",Absenteismo!$F$6:$F$1005,"Sim"))</f>
        <v/>
      </c>
      <c r="AN181" s="116" t="str">
        <f>IF($C181="","",COUNTIFS(Absenteismo!$D$6:$D$1005,'Cad de Funcionários'!$C181,Absenteismo!$E$6:$E$1005,"Sim",Absenteismo!$F$6:$F$1005,"Não"))</f>
        <v/>
      </c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26"/>
    </row>
    <row r="182" spans="1:52" s="18" customFormat="1" ht="15" x14ac:dyDescent="0.25">
      <c r="A182" s="91"/>
      <c r="C182" s="47"/>
      <c r="D182" s="47"/>
      <c r="E182" s="47"/>
      <c r="F182" s="47"/>
      <c r="G182" s="47"/>
      <c r="H182" s="57"/>
      <c r="I182" s="57" t="s">
        <v>184</v>
      </c>
      <c r="J182" s="114" t="str">
        <f t="shared" si="29"/>
        <v/>
      </c>
      <c r="L182" s="18" t="str">
        <f>IF(ISERROR(
IF(G182="","",VLOOKUP(C182,Promoções!$C$6:$F$2006,4,0))),G182,IF(G182="","",VLOOKUP(C182,Promoções!$C$6:$F$2006,4,0)))</f>
        <v/>
      </c>
      <c r="M182" s="18" t="str">
        <f>IF(ISERROR(
IF(L182="","",VLOOKUP(L182,'Cad de Cargos'!$C$7:$D$207,2,0))),"",IF(L182="","",VLOOKUP(L182,'Cad de Cargos'!$C$7:$D$207,2,0)))</f>
        <v/>
      </c>
      <c r="N182" s="28" t="str">
        <f t="shared" ca="1" si="20"/>
        <v/>
      </c>
      <c r="O182" s="32" t="str">
        <f t="shared" ca="1" si="27"/>
        <v/>
      </c>
      <c r="P182" s="32" t="str">
        <f>IF(ISERROR(
IF(W182="","",IF(AND(W182&lt;='Cad Iniciais'!$D$6,Y182&gt;'Cad Iniciais'!$D$6),1,0))),"",IF(W182="","",IF(AND(W182&lt;='Cad Iniciais'!$D$6,Y182&gt;'Cad Iniciais'!$D$6),1,0)))</f>
        <v/>
      </c>
      <c r="Q182" s="32" t="str">
        <f>IF(ISERROR(
IF(W182="","",IF(AND(W182&lt;=('Cad Iniciais'!$D$6-1),Y182&gt;'Cad Iniciais'!$D$6-1),1,0))),"",IF(W182="","",IF(W182="","",IF(AND(W182&lt;=('Cad Iniciais'!$D$6-1),Y182&gt;'Cad Iniciais'!$D$6-1),1,0))))</f>
        <v/>
      </c>
      <c r="R182" s="26" t="str">
        <f t="shared" ca="1" si="21"/>
        <v/>
      </c>
      <c r="S182" s="26" t="str">
        <f t="shared" ca="1" si="22"/>
        <v/>
      </c>
      <c r="T182" s="26" t="str">
        <f t="shared" ca="1" si="28"/>
        <v/>
      </c>
      <c r="U182" s="26" t="str">
        <f>IF(ISERROR(
IF(H182="","",IF(YEAR(H182)&lt;='Cad Iniciais'!$D$6,"SIM",""))),"",IF(H182="","",IF(YEAR(H182)&lt;='Cad Iniciais'!$D$6,"SIM","")))</f>
        <v/>
      </c>
      <c r="V182" s="26" t="str">
        <f ca="1">IF(ISERROR(
IF(H182="","",IF(AND(YEAR(H182)='Cad Iniciais'!$D$6,I182="Ativo",TODAY()-H182&gt;90),"SIM",IF(AND(YEAR(H182)='Cad Iniciais'!$D$6,I182-H182&gt;90),"SIM","")))),"",IF(H182="","",IF(AND(YEAR(H182)='Cad Iniciais'!$D$6,I182="Ativo",TODAY()-H182&gt;90),"SIM",IF(AND(YEAR(H182)='Cad Iniciais'!$D$6,I182-H182&gt;90),"SIM",""))))</f>
        <v/>
      </c>
      <c r="W182" s="31" t="str">
        <f t="shared" si="23"/>
        <v/>
      </c>
      <c r="X182" s="31" t="str">
        <f t="shared" si="24"/>
        <v/>
      </c>
      <c r="Y182" s="31" t="str">
        <f t="shared" si="25"/>
        <v/>
      </c>
      <c r="Z182" s="31" t="str">
        <f t="shared" si="26"/>
        <v/>
      </c>
      <c r="AA182" s="26" t="str">
        <f>IF(ISERROR(
IF(W182="","",IF(AND(W182&lt;='Cad Iniciais'!$D$6,Y182&gt;'Cad Iniciais'!$D$6),1,0))),"",IF(W182="","",IF(AND(W182&lt;='Cad Iniciais'!$D$6,Y182&gt;'Cad Iniciais'!$D$6),1,0)))</f>
        <v/>
      </c>
      <c r="AB182" s="26" t="str">
        <f>IF(ISERROR(
IF(W182="","",IF(AND(W182&lt;=('Cad Iniciais'!$D$6-1),Y182&gt;'Cad Iniciais'!$D$6-1),1,0))),"",IF(W182="","",IF(W182="","",IF(AND(W182&lt;=('Cad Iniciais'!$D$6-1),Y182&gt;'Cad Iniciais'!$D$6-1),1,0))))</f>
        <v/>
      </c>
      <c r="AC182" s="33" t="str">
        <f>IF(ISERROR(
IF(I182="Ativo","",VLOOKUP(C182,Demissões!$C$6:$E$206,3,0))),"",IF(I182="Ativo","",VLOOKUP(C182,Demissões!$C$6:$E$206,3,0)))</f>
        <v/>
      </c>
      <c r="AG182" s="18" t="str">
        <f>IF(ISERROR(
IF('Cad de Cargos'!C190="","",'Cad de Cargos'!C190)),"",IF('Cad de Cargos'!C190="","",'Cad de Cargos'!C190))</f>
        <v/>
      </c>
      <c r="AI182" s="29"/>
      <c r="AJ182" s="116" t="str">
        <f>IF(C182="","",COUNTIF(Absenteismo!$D$6:$D$1005,'Cad de Funcionários'!C182))</f>
        <v/>
      </c>
      <c r="AK182" s="116" t="str">
        <f>IF($C182="","",COUNTIFS(Absenteismo!$D$6:$D$1005,'Cad de Funcionários'!$C182,Absenteismo!$E$6:$E$1005,"Sim"))</f>
        <v/>
      </c>
      <c r="AL182" s="116" t="str">
        <f>IF($C182="","",COUNTIFS(Absenteismo!$D$6:$D$1005,'Cad de Funcionários'!$C182,Absenteismo!$E$6:$E$1005,"Não"))</f>
        <v/>
      </c>
      <c r="AM182" s="116" t="str">
        <f>IF($C182="","",COUNTIFS(Absenteismo!$D$6:$D$1005,'Cad de Funcionários'!$C182,Absenteismo!$E$6:$E$1005,"Sim",Absenteismo!$F$6:$F$1005,"Sim"))</f>
        <v/>
      </c>
      <c r="AN182" s="116" t="str">
        <f>IF($C182="","",COUNTIFS(Absenteismo!$D$6:$D$1005,'Cad de Funcionários'!$C182,Absenteismo!$E$6:$E$1005,"Sim",Absenteismo!$F$6:$F$1005,"Não"))</f>
        <v/>
      </c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26"/>
    </row>
    <row r="183" spans="1:52" s="18" customFormat="1" ht="15" x14ac:dyDescent="0.25">
      <c r="A183" s="91"/>
      <c r="C183" s="47"/>
      <c r="D183" s="47"/>
      <c r="E183" s="47"/>
      <c r="F183" s="47"/>
      <c r="G183" s="47"/>
      <c r="H183" s="57"/>
      <c r="I183" s="57" t="s">
        <v>184</v>
      </c>
      <c r="J183" s="114" t="str">
        <f t="shared" si="29"/>
        <v/>
      </c>
      <c r="L183" s="18" t="str">
        <f>IF(ISERROR(
IF(G183="","",VLOOKUP(C183,Promoções!$C$6:$F$2006,4,0))),G183,IF(G183="","",VLOOKUP(C183,Promoções!$C$6:$F$2006,4,0)))</f>
        <v/>
      </c>
      <c r="M183" s="18" t="str">
        <f>IF(ISERROR(
IF(L183="","",VLOOKUP(L183,'Cad de Cargos'!$C$7:$D$207,2,0))),"",IF(L183="","",VLOOKUP(L183,'Cad de Cargos'!$C$7:$D$207,2,0)))</f>
        <v/>
      </c>
      <c r="N183" s="28" t="str">
        <f t="shared" ca="1" si="20"/>
        <v/>
      </c>
      <c r="O183" s="32" t="str">
        <f t="shared" ca="1" si="27"/>
        <v/>
      </c>
      <c r="P183" s="32" t="str">
        <f>IF(ISERROR(
IF(W183="","",IF(AND(W183&lt;='Cad Iniciais'!$D$6,Y183&gt;'Cad Iniciais'!$D$6),1,0))),"",IF(W183="","",IF(AND(W183&lt;='Cad Iniciais'!$D$6,Y183&gt;'Cad Iniciais'!$D$6),1,0)))</f>
        <v/>
      </c>
      <c r="Q183" s="32" t="str">
        <f>IF(ISERROR(
IF(W183="","",IF(AND(W183&lt;=('Cad Iniciais'!$D$6-1),Y183&gt;'Cad Iniciais'!$D$6-1),1,0))),"",IF(W183="","",IF(W183="","",IF(AND(W183&lt;=('Cad Iniciais'!$D$6-1),Y183&gt;'Cad Iniciais'!$D$6-1),1,0))))</f>
        <v/>
      </c>
      <c r="R183" s="26" t="str">
        <f t="shared" ca="1" si="21"/>
        <v/>
      </c>
      <c r="S183" s="26" t="str">
        <f t="shared" ca="1" si="22"/>
        <v/>
      </c>
      <c r="T183" s="26" t="str">
        <f t="shared" ca="1" si="28"/>
        <v/>
      </c>
      <c r="U183" s="26" t="str">
        <f>IF(ISERROR(
IF(H183="","",IF(YEAR(H183)&lt;='Cad Iniciais'!$D$6,"SIM",""))),"",IF(H183="","",IF(YEAR(H183)&lt;='Cad Iniciais'!$D$6,"SIM","")))</f>
        <v/>
      </c>
      <c r="V183" s="26" t="str">
        <f ca="1">IF(ISERROR(
IF(H183="","",IF(AND(YEAR(H183)='Cad Iniciais'!$D$6,I183="Ativo",TODAY()-H183&gt;90),"SIM",IF(AND(YEAR(H183)='Cad Iniciais'!$D$6,I183-H183&gt;90),"SIM","")))),"",IF(H183="","",IF(AND(YEAR(H183)='Cad Iniciais'!$D$6,I183="Ativo",TODAY()-H183&gt;90),"SIM",IF(AND(YEAR(H183)='Cad Iniciais'!$D$6,I183-H183&gt;90),"SIM",""))))</f>
        <v/>
      </c>
      <c r="W183" s="31" t="str">
        <f t="shared" si="23"/>
        <v/>
      </c>
      <c r="X183" s="31" t="str">
        <f t="shared" si="24"/>
        <v/>
      </c>
      <c r="Y183" s="31" t="str">
        <f t="shared" si="25"/>
        <v/>
      </c>
      <c r="Z183" s="31" t="str">
        <f t="shared" si="26"/>
        <v/>
      </c>
      <c r="AA183" s="26" t="str">
        <f>IF(ISERROR(
IF(W183="","",IF(AND(W183&lt;='Cad Iniciais'!$D$6,Y183&gt;'Cad Iniciais'!$D$6),1,0))),"",IF(W183="","",IF(AND(W183&lt;='Cad Iniciais'!$D$6,Y183&gt;'Cad Iniciais'!$D$6),1,0)))</f>
        <v/>
      </c>
      <c r="AB183" s="26" t="str">
        <f>IF(ISERROR(
IF(W183="","",IF(AND(W183&lt;=('Cad Iniciais'!$D$6-1),Y183&gt;'Cad Iniciais'!$D$6-1),1,0))),"",IF(W183="","",IF(W183="","",IF(AND(W183&lt;=('Cad Iniciais'!$D$6-1),Y183&gt;'Cad Iniciais'!$D$6-1),1,0))))</f>
        <v/>
      </c>
      <c r="AC183" s="33" t="str">
        <f>IF(ISERROR(
IF(I183="Ativo","",VLOOKUP(C183,Demissões!$C$6:$E$206,3,0))),"",IF(I183="Ativo","",VLOOKUP(C183,Demissões!$C$6:$E$206,3,0)))</f>
        <v/>
      </c>
      <c r="AG183" s="18" t="str">
        <f>IF(ISERROR(
IF('Cad de Cargos'!C191="","",'Cad de Cargos'!C191)),"",IF('Cad de Cargos'!C191="","",'Cad de Cargos'!C191))</f>
        <v/>
      </c>
      <c r="AI183" s="29"/>
      <c r="AJ183" s="116" t="str">
        <f>IF(C183="","",COUNTIF(Absenteismo!$D$6:$D$1005,'Cad de Funcionários'!C183))</f>
        <v/>
      </c>
      <c r="AK183" s="116" t="str">
        <f>IF($C183="","",COUNTIFS(Absenteismo!$D$6:$D$1005,'Cad de Funcionários'!$C183,Absenteismo!$E$6:$E$1005,"Sim"))</f>
        <v/>
      </c>
      <c r="AL183" s="116" t="str">
        <f>IF($C183="","",COUNTIFS(Absenteismo!$D$6:$D$1005,'Cad de Funcionários'!$C183,Absenteismo!$E$6:$E$1005,"Não"))</f>
        <v/>
      </c>
      <c r="AM183" s="116" t="str">
        <f>IF($C183="","",COUNTIFS(Absenteismo!$D$6:$D$1005,'Cad de Funcionários'!$C183,Absenteismo!$E$6:$E$1005,"Sim",Absenteismo!$F$6:$F$1005,"Sim"))</f>
        <v/>
      </c>
      <c r="AN183" s="116" t="str">
        <f>IF($C183="","",COUNTIFS(Absenteismo!$D$6:$D$1005,'Cad de Funcionários'!$C183,Absenteismo!$E$6:$E$1005,"Sim",Absenteismo!$F$6:$F$1005,"Não"))</f>
        <v/>
      </c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26"/>
    </row>
    <row r="184" spans="1:52" s="18" customFormat="1" ht="15" x14ac:dyDescent="0.25">
      <c r="A184" s="91"/>
      <c r="C184" s="47"/>
      <c r="D184" s="47"/>
      <c r="E184" s="47"/>
      <c r="F184" s="47"/>
      <c r="G184" s="47"/>
      <c r="H184" s="57"/>
      <c r="I184" s="57" t="s">
        <v>184</v>
      </c>
      <c r="J184" s="114" t="str">
        <f t="shared" si="29"/>
        <v/>
      </c>
      <c r="L184" s="18" t="str">
        <f>IF(ISERROR(
IF(G184="","",VLOOKUP(C184,Promoções!$C$6:$F$2006,4,0))),G184,IF(G184="","",VLOOKUP(C184,Promoções!$C$6:$F$2006,4,0)))</f>
        <v/>
      </c>
      <c r="M184" s="18" t="str">
        <f>IF(ISERROR(
IF(L184="","",VLOOKUP(L184,'Cad de Cargos'!$C$7:$D$207,2,0))),"",IF(L184="","",VLOOKUP(L184,'Cad de Cargos'!$C$7:$D$207,2,0)))</f>
        <v/>
      </c>
      <c r="N184" s="28" t="str">
        <f t="shared" ca="1" si="20"/>
        <v/>
      </c>
      <c r="O184" s="32" t="str">
        <f t="shared" ca="1" si="27"/>
        <v/>
      </c>
      <c r="P184" s="32" t="str">
        <f>IF(ISERROR(
IF(W184="","",IF(AND(W184&lt;='Cad Iniciais'!$D$6,Y184&gt;'Cad Iniciais'!$D$6),1,0))),"",IF(W184="","",IF(AND(W184&lt;='Cad Iniciais'!$D$6,Y184&gt;'Cad Iniciais'!$D$6),1,0)))</f>
        <v/>
      </c>
      <c r="Q184" s="32" t="str">
        <f>IF(ISERROR(
IF(W184="","",IF(AND(W184&lt;=('Cad Iniciais'!$D$6-1),Y184&gt;'Cad Iniciais'!$D$6-1),1,0))),"",IF(W184="","",IF(W184="","",IF(AND(W184&lt;=('Cad Iniciais'!$D$6-1),Y184&gt;'Cad Iniciais'!$D$6-1),1,0))))</f>
        <v/>
      </c>
      <c r="R184" s="26" t="str">
        <f t="shared" ca="1" si="21"/>
        <v/>
      </c>
      <c r="S184" s="26" t="str">
        <f t="shared" ca="1" si="22"/>
        <v/>
      </c>
      <c r="T184" s="26" t="str">
        <f t="shared" ca="1" si="28"/>
        <v/>
      </c>
      <c r="U184" s="26" t="str">
        <f>IF(ISERROR(
IF(H184="","",IF(YEAR(H184)&lt;='Cad Iniciais'!$D$6,"SIM",""))),"",IF(H184="","",IF(YEAR(H184)&lt;='Cad Iniciais'!$D$6,"SIM","")))</f>
        <v/>
      </c>
      <c r="V184" s="26" t="str">
        <f ca="1">IF(ISERROR(
IF(H184="","",IF(AND(YEAR(H184)='Cad Iniciais'!$D$6,I184="Ativo",TODAY()-H184&gt;90),"SIM",IF(AND(YEAR(H184)='Cad Iniciais'!$D$6,I184-H184&gt;90),"SIM","")))),"",IF(H184="","",IF(AND(YEAR(H184)='Cad Iniciais'!$D$6,I184="Ativo",TODAY()-H184&gt;90),"SIM",IF(AND(YEAR(H184)='Cad Iniciais'!$D$6,I184-H184&gt;90),"SIM",""))))</f>
        <v/>
      </c>
      <c r="W184" s="31" t="str">
        <f t="shared" si="23"/>
        <v/>
      </c>
      <c r="X184" s="31" t="str">
        <f t="shared" si="24"/>
        <v/>
      </c>
      <c r="Y184" s="31" t="str">
        <f t="shared" si="25"/>
        <v/>
      </c>
      <c r="Z184" s="31" t="str">
        <f t="shared" si="26"/>
        <v/>
      </c>
      <c r="AA184" s="26" t="str">
        <f>IF(ISERROR(
IF(W184="","",IF(AND(W184&lt;='Cad Iniciais'!$D$6,Y184&gt;'Cad Iniciais'!$D$6),1,0))),"",IF(W184="","",IF(AND(W184&lt;='Cad Iniciais'!$D$6,Y184&gt;'Cad Iniciais'!$D$6),1,0)))</f>
        <v/>
      </c>
      <c r="AB184" s="26" t="str">
        <f>IF(ISERROR(
IF(W184="","",IF(AND(W184&lt;=('Cad Iniciais'!$D$6-1),Y184&gt;'Cad Iniciais'!$D$6-1),1,0))),"",IF(W184="","",IF(W184="","",IF(AND(W184&lt;=('Cad Iniciais'!$D$6-1),Y184&gt;'Cad Iniciais'!$D$6-1),1,0))))</f>
        <v/>
      </c>
      <c r="AC184" s="33" t="str">
        <f>IF(ISERROR(
IF(I184="Ativo","",VLOOKUP(C184,Demissões!$C$6:$E$206,3,0))),"",IF(I184="Ativo","",VLOOKUP(C184,Demissões!$C$6:$E$206,3,0)))</f>
        <v/>
      </c>
      <c r="AG184" s="18" t="str">
        <f>IF(ISERROR(
IF('Cad de Cargos'!C192="","",'Cad de Cargos'!C192)),"",IF('Cad de Cargos'!C192="","",'Cad de Cargos'!C192))</f>
        <v/>
      </c>
      <c r="AI184" s="29"/>
      <c r="AJ184" s="116" t="str">
        <f>IF(C184="","",COUNTIF(Absenteismo!$D$6:$D$1005,'Cad de Funcionários'!C184))</f>
        <v/>
      </c>
      <c r="AK184" s="116" t="str">
        <f>IF($C184="","",COUNTIFS(Absenteismo!$D$6:$D$1005,'Cad de Funcionários'!$C184,Absenteismo!$E$6:$E$1005,"Sim"))</f>
        <v/>
      </c>
      <c r="AL184" s="116" t="str">
        <f>IF($C184="","",COUNTIFS(Absenteismo!$D$6:$D$1005,'Cad de Funcionários'!$C184,Absenteismo!$E$6:$E$1005,"Não"))</f>
        <v/>
      </c>
      <c r="AM184" s="116" t="str">
        <f>IF($C184="","",COUNTIFS(Absenteismo!$D$6:$D$1005,'Cad de Funcionários'!$C184,Absenteismo!$E$6:$E$1005,"Sim",Absenteismo!$F$6:$F$1005,"Sim"))</f>
        <v/>
      </c>
      <c r="AN184" s="116" t="str">
        <f>IF($C184="","",COUNTIFS(Absenteismo!$D$6:$D$1005,'Cad de Funcionários'!$C184,Absenteismo!$E$6:$E$1005,"Sim",Absenteismo!$F$6:$F$1005,"Não"))</f>
        <v/>
      </c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26"/>
    </row>
    <row r="185" spans="1:52" s="18" customFormat="1" ht="15" x14ac:dyDescent="0.25">
      <c r="A185" s="91"/>
      <c r="C185" s="47"/>
      <c r="D185" s="47"/>
      <c r="E185" s="47"/>
      <c r="F185" s="47"/>
      <c r="G185" s="47"/>
      <c r="H185" s="57"/>
      <c r="I185" s="57" t="s">
        <v>184</v>
      </c>
      <c r="J185" s="114" t="str">
        <f t="shared" si="29"/>
        <v/>
      </c>
      <c r="L185" s="18" t="str">
        <f>IF(ISERROR(
IF(G185="","",VLOOKUP(C185,Promoções!$C$6:$F$2006,4,0))),G185,IF(G185="","",VLOOKUP(C185,Promoções!$C$6:$F$2006,4,0)))</f>
        <v/>
      </c>
      <c r="M185" s="18" t="str">
        <f>IF(ISERROR(
IF(L185="","",VLOOKUP(L185,'Cad de Cargos'!$C$7:$D$207,2,0))),"",IF(L185="","",VLOOKUP(L185,'Cad de Cargos'!$C$7:$D$207,2,0)))</f>
        <v/>
      </c>
      <c r="N185" s="28" t="str">
        <f t="shared" ca="1" si="20"/>
        <v/>
      </c>
      <c r="O185" s="32" t="str">
        <f t="shared" ca="1" si="27"/>
        <v/>
      </c>
      <c r="P185" s="32" t="str">
        <f>IF(ISERROR(
IF(W185="","",IF(AND(W185&lt;='Cad Iniciais'!$D$6,Y185&gt;'Cad Iniciais'!$D$6),1,0))),"",IF(W185="","",IF(AND(W185&lt;='Cad Iniciais'!$D$6,Y185&gt;'Cad Iniciais'!$D$6),1,0)))</f>
        <v/>
      </c>
      <c r="Q185" s="32" t="str">
        <f>IF(ISERROR(
IF(W185="","",IF(AND(W185&lt;=('Cad Iniciais'!$D$6-1),Y185&gt;'Cad Iniciais'!$D$6-1),1,0))),"",IF(W185="","",IF(W185="","",IF(AND(W185&lt;=('Cad Iniciais'!$D$6-1),Y185&gt;'Cad Iniciais'!$D$6-1),1,0))))</f>
        <v/>
      </c>
      <c r="R185" s="26" t="str">
        <f t="shared" ca="1" si="21"/>
        <v/>
      </c>
      <c r="S185" s="26" t="str">
        <f t="shared" ca="1" si="22"/>
        <v/>
      </c>
      <c r="T185" s="26" t="str">
        <f t="shared" ca="1" si="28"/>
        <v/>
      </c>
      <c r="U185" s="26" t="str">
        <f>IF(ISERROR(
IF(H185="","",IF(YEAR(H185)&lt;='Cad Iniciais'!$D$6,"SIM",""))),"",IF(H185="","",IF(YEAR(H185)&lt;='Cad Iniciais'!$D$6,"SIM","")))</f>
        <v/>
      </c>
      <c r="V185" s="26" t="str">
        <f ca="1">IF(ISERROR(
IF(H185="","",IF(AND(YEAR(H185)='Cad Iniciais'!$D$6,I185="Ativo",TODAY()-H185&gt;90),"SIM",IF(AND(YEAR(H185)='Cad Iniciais'!$D$6,I185-H185&gt;90),"SIM","")))),"",IF(H185="","",IF(AND(YEAR(H185)='Cad Iniciais'!$D$6,I185="Ativo",TODAY()-H185&gt;90),"SIM",IF(AND(YEAR(H185)='Cad Iniciais'!$D$6,I185-H185&gt;90),"SIM",""))))</f>
        <v/>
      </c>
      <c r="W185" s="31" t="str">
        <f t="shared" si="23"/>
        <v/>
      </c>
      <c r="X185" s="31" t="str">
        <f t="shared" si="24"/>
        <v/>
      </c>
      <c r="Y185" s="31" t="str">
        <f t="shared" si="25"/>
        <v/>
      </c>
      <c r="Z185" s="31" t="str">
        <f t="shared" si="26"/>
        <v/>
      </c>
      <c r="AA185" s="26" t="str">
        <f>IF(ISERROR(
IF(W185="","",IF(AND(W185&lt;='Cad Iniciais'!$D$6,Y185&gt;'Cad Iniciais'!$D$6),1,0))),"",IF(W185="","",IF(AND(W185&lt;='Cad Iniciais'!$D$6,Y185&gt;'Cad Iniciais'!$D$6),1,0)))</f>
        <v/>
      </c>
      <c r="AB185" s="26" t="str">
        <f>IF(ISERROR(
IF(W185="","",IF(AND(W185&lt;=('Cad Iniciais'!$D$6-1),Y185&gt;'Cad Iniciais'!$D$6-1),1,0))),"",IF(W185="","",IF(W185="","",IF(AND(W185&lt;=('Cad Iniciais'!$D$6-1),Y185&gt;'Cad Iniciais'!$D$6-1),1,0))))</f>
        <v/>
      </c>
      <c r="AC185" s="33" t="str">
        <f>IF(ISERROR(
IF(I185="Ativo","",VLOOKUP(C185,Demissões!$C$6:$E$206,3,0))),"",IF(I185="Ativo","",VLOOKUP(C185,Demissões!$C$6:$E$206,3,0)))</f>
        <v/>
      </c>
      <c r="AG185" s="18" t="str">
        <f>IF(ISERROR(
IF('Cad de Cargos'!C193="","",'Cad de Cargos'!C193)),"",IF('Cad de Cargos'!C193="","",'Cad de Cargos'!C193))</f>
        <v/>
      </c>
      <c r="AI185" s="29"/>
      <c r="AJ185" s="116" t="str">
        <f>IF(C185="","",COUNTIF(Absenteismo!$D$6:$D$1005,'Cad de Funcionários'!C185))</f>
        <v/>
      </c>
      <c r="AK185" s="116" t="str">
        <f>IF($C185="","",COUNTIFS(Absenteismo!$D$6:$D$1005,'Cad de Funcionários'!$C185,Absenteismo!$E$6:$E$1005,"Sim"))</f>
        <v/>
      </c>
      <c r="AL185" s="116" t="str">
        <f>IF($C185="","",COUNTIFS(Absenteismo!$D$6:$D$1005,'Cad de Funcionários'!$C185,Absenteismo!$E$6:$E$1005,"Não"))</f>
        <v/>
      </c>
      <c r="AM185" s="116" t="str">
        <f>IF($C185="","",COUNTIFS(Absenteismo!$D$6:$D$1005,'Cad de Funcionários'!$C185,Absenteismo!$E$6:$E$1005,"Sim",Absenteismo!$F$6:$F$1005,"Sim"))</f>
        <v/>
      </c>
      <c r="AN185" s="116" t="str">
        <f>IF($C185="","",COUNTIFS(Absenteismo!$D$6:$D$1005,'Cad de Funcionários'!$C185,Absenteismo!$E$6:$E$1005,"Sim",Absenteismo!$F$6:$F$1005,"Não"))</f>
        <v/>
      </c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26"/>
    </row>
    <row r="186" spans="1:52" s="18" customFormat="1" ht="15" x14ac:dyDescent="0.25">
      <c r="A186" s="91"/>
      <c r="C186" s="47"/>
      <c r="D186" s="47"/>
      <c r="E186" s="47"/>
      <c r="F186" s="47"/>
      <c r="G186" s="47"/>
      <c r="H186" s="57"/>
      <c r="I186" s="57" t="s">
        <v>184</v>
      </c>
      <c r="J186" s="114" t="str">
        <f t="shared" si="29"/>
        <v/>
      </c>
      <c r="L186" s="18" t="str">
        <f>IF(ISERROR(
IF(G186="","",VLOOKUP(C186,Promoções!$C$6:$F$2006,4,0))),G186,IF(G186="","",VLOOKUP(C186,Promoções!$C$6:$F$2006,4,0)))</f>
        <v/>
      </c>
      <c r="M186" s="18" t="str">
        <f>IF(ISERROR(
IF(L186="","",VLOOKUP(L186,'Cad de Cargos'!$C$7:$D$207,2,0))),"",IF(L186="","",VLOOKUP(L186,'Cad de Cargos'!$C$7:$D$207,2,0)))</f>
        <v/>
      </c>
      <c r="N186" s="28" t="str">
        <f t="shared" ca="1" si="20"/>
        <v/>
      </c>
      <c r="O186" s="32" t="str">
        <f t="shared" ca="1" si="27"/>
        <v/>
      </c>
      <c r="P186" s="32" t="str">
        <f>IF(ISERROR(
IF(W186="","",IF(AND(W186&lt;='Cad Iniciais'!$D$6,Y186&gt;'Cad Iniciais'!$D$6),1,0))),"",IF(W186="","",IF(AND(W186&lt;='Cad Iniciais'!$D$6,Y186&gt;'Cad Iniciais'!$D$6),1,0)))</f>
        <v/>
      </c>
      <c r="Q186" s="32" t="str">
        <f>IF(ISERROR(
IF(W186="","",IF(AND(W186&lt;=('Cad Iniciais'!$D$6-1),Y186&gt;'Cad Iniciais'!$D$6-1),1,0))),"",IF(W186="","",IF(W186="","",IF(AND(W186&lt;=('Cad Iniciais'!$D$6-1),Y186&gt;'Cad Iniciais'!$D$6-1),1,0))))</f>
        <v/>
      </c>
      <c r="R186" s="26" t="str">
        <f t="shared" ca="1" si="21"/>
        <v/>
      </c>
      <c r="S186" s="26" t="str">
        <f t="shared" ca="1" si="22"/>
        <v/>
      </c>
      <c r="T186" s="26" t="str">
        <f t="shared" ca="1" si="28"/>
        <v/>
      </c>
      <c r="U186" s="26" t="str">
        <f>IF(ISERROR(
IF(H186="","",IF(YEAR(H186)&lt;='Cad Iniciais'!$D$6,"SIM",""))),"",IF(H186="","",IF(YEAR(H186)&lt;='Cad Iniciais'!$D$6,"SIM","")))</f>
        <v/>
      </c>
      <c r="V186" s="26" t="str">
        <f ca="1">IF(ISERROR(
IF(H186="","",IF(AND(YEAR(H186)='Cad Iniciais'!$D$6,I186="Ativo",TODAY()-H186&gt;90),"SIM",IF(AND(YEAR(H186)='Cad Iniciais'!$D$6,I186-H186&gt;90),"SIM","")))),"",IF(H186="","",IF(AND(YEAR(H186)='Cad Iniciais'!$D$6,I186="Ativo",TODAY()-H186&gt;90),"SIM",IF(AND(YEAR(H186)='Cad Iniciais'!$D$6,I186-H186&gt;90),"SIM",""))))</f>
        <v/>
      </c>
      <c r="W186" s="31" t="str">
        <f t="shared" si="23"/>
        <v/>
      </c>
      <c r="X186" s="31" t="str">
        <f t="shared" si="24"/>
        <v/>
      </c>
      <c r="Y186" s="31" t="str">
        <f t="shared" si="25"/>
        <v/>
      </c>
      <c r="Z186" s="31" t="str">
        <f t="shared" si="26"/>
        <v/>
      </c>
      <c r="AA186" s="26" t="str">
        <f>IF(ISERROR(
IF(W186="","",IF(AND(W186&lt;='Cad Iniciais'!$D$6,Y186&gt;'Cad Iniciais'!$D$6),1,0))),"",IF(W186="","",IF(AND(W186&lt;='Cad Iniciais'!$D$6,Y186&gt;'Cad Iniciais'!$D$6),1,0)))</f>
        <v/>
      </c>
      <c r="AB186" s="26" t="str">
        <f>IF(ISERROR(
IF(W186="","",IF(AND(W186&lt;=('Cad Iniciais'!$D$6-1),Y186&gt;'Cad Iniciais'!$D$6-1),1,0))),"",IF(W186="","",IF(W186="","",IF(AND(W186&lt;=('Cad Iniciais'!$D$6-1),Y186&gt;'Cad Iniciais'!$D$6-1),1,0))))</f>
        <v/>
      </c>
      <c r="AC186" s="33" t="str">
        <f>IF(ISERROR(
IF(I186="Ativo","",VLOOKUP(C186,Demissões!$C$6:$E$206,3,0))),"",IF(I186="Ativo","",VLOOKUP(C186,Demissões!$C$6:$E$206,3,0)))</f>
        <v/>
      </c>
      <c r="AG186" s="18" t="str">
        <f>IF(ISERROR(
IF('Cad de Cargos'!C194="","",'Cad de Cargos'!C194)),"",IF('Cad de Cargos'!C194="","",'Cad de Cargos'!C194))</f>
        <v/>
      </c>
      <c r="AI186" s="29"/>
      <c r="AJ186" s="116" t="str">
        <f>IF(C186="","",COUNTIF(Absenteismo!$D$6:$D$1005,'Cad de Funcionários'!C186))</f>
        <v/>
      </c>
      <c r="AK186" s="116" t="str">
        <f>IF($C186="","",COUNTIFS(Absenteismo!$D$6:$D$1005,'Cad de Funcionários'!$C186,Absenteismo!$E$6:$E$1005,"Sim"))</f>
        <v/>
      </c>
      <c r="AL186" s="116" t="str">
        <f>IF($C186="","",COUNTIFS(Absenteismo!$D$6:$D$1005,'Cad de Funcionários'!$C186,Absenteismo!$E$6:$E$1005,"Não"))</f>
        <v/>
      </c>
      <c r="AM186" s="116" t="str">
        <f>IF($C186="","",COUNTIFS(Absenteismo!$D$6:$D$1005,'Cad de Funcionários'!$C186,Absenteismo!$E$6:$E$1005,"Sim",Absenteismo!$F$6:$F$1005,"Sim"))</f>
        <v/>
      </c>
      <c r="AN186" s="116" t="str">
        <f>IF($C186="","",COUNTIFS(Absenteismo!$D$6:$D$1005,'Cad de Funcionários'!$C186,Absenteismo!$E$6:$E$1005,"Sim",Absenteismo!$F$6:$F$1005,"Não"))</f>
        <v/>
      </c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26"/>
    </row>
    <row r="187" spans="1:52" s="18" customFormat="1" ht="15" x14ac:dyDescent="0.25">
      <c r="A187" s="91"/>
      <c r="C187" s="47"/>
      <c r="D187" s="47"/>
      <c r="E187" s="47"/>
      <c r="F187" s="47"/>
      <c r="G187" s="47"/>
      <c r="H187" s="57"/>
      <c r="I187" s="57" t="s">
        <v>184</v>
      </c>
      <c r="J187" s="114" t="str">
        <f t="shared" si="29"/>
        <v/>
      </c>
      <c r="L187" s="18" t="str">
        <f>IF(ISERROR(
IF(G187="","",VLOOKUP(C187,Promoções!$C$6:$F$2006,4,0))),G187,IF(G187="","",VLOOKUP(C187,Promoções!$C$6:$F$2006,4,0)))</f>
        <v/>
      </c>
      <c r="M187" s="18" t="str">
        <f>IF(ISERROR(
IF(L187="","",VLOOKUP(L187,'Cad de Cargos'!$C$7:$D$207,2,0))),"",IF(L187="","",VLOOKUP(L187,'Cad de Cargos'!$C$7:$D$207,2,0)))</f>
        <v/>
      </c>
      <c r="N187" s="28" t="str">
        <f t="shared" ca="1" si="20"/>
        <v/>
      </c>
      <c r="O187" s="32" t="str">
        <f t="shared" ca="1" si="27"/>
        <v/>
      </c>
      <c r="P187" s="32" t="str">
        <f>IF(ISERROR(
IF(W187="","",IF(AND(W187&lt;='Cad Iniciais'!$D$6,Y187&gt;'Cad Iniciais'!$D$6),1,0))),"",IF(W187="","",IF(AND(W187&lt;='Cad Iniciais'!$D$6,Y187&gt;'Cad Iniciais'!$D$6),1,0)))</f>
        <v/>
      </c>
      <c r="Q187" s="32" t="str">
        <f>IF(ISERROR(
IF(W187="","",IF(AND(W187&lt;=('Cad Iniciais'!$D$6-1),Y187&gt;'Cad Iniciais'!$D$6-1),1,0))),"",IF(W187="","",IF(W187="","",IF(AND(W187&lt;=('Cad Iniciais'!$D$6-1),Y187&gt;'Cad Iniciais'!$D$6-1),1,0))))</f>
        <v/>
      </c>
      <c r="R187" s="26" t="str">
        <f t="shared" ca="1" si="21"/>
        <v/>
      </c>
      <c r="S187" s="26" t="str">
        <f t="shared" ca="1" si="22"/>
        <v/>
      </c>
      <c r="T187" s="26" t="str">
        <f t="shared" ca="1" si="28"/>
        <v/>
      </c>
      <c r="U187" s="26" t="str">
        <f>IF(ISERROR(
IF(H187="","",IF(YEAR(H187)&lt;='Cad Iniciais'!$D$6,"SIM",""))),"",IF(H187="","",IF(YEAR(H187)&lt;='Cad Iniciais'!$D$6,"SIM","")))</f>
        <v/>
      </c>
      <c r="V187" s="26" t="str">
        <f ca="1">IF(ISERROR(
IF(H187="","",IF(AND(YEAR(H187)='Cad Iniciais'!$D$6,I187="Ativo",TODAY()-H187&gt;90),"SIM",IF(AND(YEAR(H187)='Cad Iniciais'!$D$6,I187-H187&gt;90),"SIM","")))),"",IF(H187="","",IF(AND(YEAR(H187)='Cad Iniciais'!$D$6,I187="Ativo",TODAY()-H187&gt;90),"SIM",IF(AND(YEAR(H187)='Cad Iniciais'!$D$6,I187-H187&gt;90),"SIM",""))))</f>
        <v/>
      </c>
      <c r="W187" s="31" t="str">
        <f t="shared" si="23"/>
        <v/>
      </c>
      <c r="X187" s="31" t="str">
        <f t="shared" si="24"/>
        <v/>
      </c>
      <c r="Y187" s="31" t="str">
        <f t="shared" si="25"/>
        <v/>
      </c>
      <c r="Z187" s="31" t="str">
        <f t="shared" si="26"/>
        <v/>
      </c>
      <c r="AA187" s="26" t="str">
        <f>IF(ISERROR(
IF(W187="","",IF(AND(W187&lt;='Cad Iniciais'!$D$6,Y187&gt;'Cad Iniciais'!$D$6),1,0))),"",IF(W187="","",IF(AND(W187&lt;='Cad Iniciais'!$D$6,Y187&gt;'Cad Iniciais'!$D$6),1,0)))</f>
        <v/>
      </c>
      <c r="AB187" s="26" t="str">
        <f>IF(ISERROR(
IF(W187="","",IF(AND(W187&lt;=('Cad Iniciais'!$D$6-1),Y187&gt;'Cad Iniciais'!$D$6-1),1,0))),"",IF(W187="","",IF(W187="","",IF(AND(W187&lt;=('Cad Iniciais'!$D$6-1),Y187&gt;'Cad Iniciais'!$D$6-1),1,0))))</f>
        <v/>
      </c>
      <c r="AC187" s="33" t="str">
        <f>IF(ISERROR(
IF(I187="Ativo","",VLOOKUP(C187,Demissões!$C$6:$E$206,3,0))),"",IF(I187="Ativo","",VLOOKUP(C187,Demissões!$C$6:$E$206,3,0)))</f>
        <v/>
      </c>
      <c r="AG187" s="18" t="str">
        <f>IF(ISERROR(
IF('Cad de Cargos'!C195="","",'Cad de Cargos'!C195)),"",IF('Cad de Cargos'!C195="","",'Cad de Cargos'!C195))</f>
        <v/>
      </c>
      <c r="AI187" s="29"/>
      <c r="AJ187" s="116" t="str">
        <f>IF(C187="","",COUNTIF(Absenteismo!$D$6:$D$1005,'Cad de Funcionários'!C187))</f>
        <v/>
      </c>
      <c r="AK187" s="116" t="str">
        <f>IF($C187="","",COUNTIFS(Absenteismo!$D$6:$D$1005,'Cad de Funcionários'!$C187,Absenteismo!$E$6:$E$1005,"Sim"))</f>
        <v/>
      </c>
      <c r="AL187" s="116" t="str">
        <f>IF($C187="","",COUNTIFS(Absenteismo!$D$6:$D$1005,'Cad de Funcionários'!$C187,Absenteismo!$E$6:$E$1005,"Não"))</f>
        <v/>
      </c>
      <c r="AM187" s="116" t="str">
        <f>IF($C187="","",COUNTIFS(Absenteismo!$D$6:$D$1005,'Cad de Funcionários'!$C187,Absenteismo!$E$6:$E$1005,"Sim",Absenteismo!$F$6:$F$1005,"Sim"))</f>
        <v/>
      </c>
      <c r="AN187" s="116" t="str">
        <f>IF($C187="","",COUNTIFS(Absenteismo!$D$6:$D$1005,'Cad de Funcionários'!$C187,Absenteismo!$E$6:$E$1005,"Sim",Absenteismo!$F$6:$F$1005,"Não"))</f>
        <v/>
      </c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26"/>
    </row>
    <row r="188" spans="1:52" s="18" customFormat="1" ht="15" x14ac:dyDescent="0.25">
      <c r="A188" s="91"/>
      <c r="C188" s="47"/>
      <c r="D188" s="47"/>
      <c r="E188" s="47"/>
      <c r="F188" s="47"/>
      <c r="G188" s="47"/>
      <c r="H188" s="57"/>
      <c r="I188" s="57" t="s">
        <v>184</v>
      </c>
      <c r="J188" s="114" t="str">
        <f t="shared" si="29"/>
        <v/>
      </c>
      <c r="L188" s="18" t="str">
        <f>IF(ISERROR(
IF(G188="","",VLOOKUP(C188,Promoções!$C$6:$F$2006,4,0))),G188,IF(G188="","",VLOOKUP(C188,Promoções!$C$6:$F$2006,4,0)))</f>
        <v/>
      </c>
      <c r="M188" s="18" t="str">
        <f>IF(ISERROR(
IF(L188="","",VLOOKUP(L188,'Cad de Cargos'!$C$7:$D$207,2,0))),"",IF(L188="","",VLOOKUP(L188,'Cad de Cargos'!$C$7:$D$207,2,0)))</f>
        <v/>
      </c>
      <c r="N188" s="28" t="str">
        <f t="shared" ca="1" si="20"/>
        <v/>
      </c>
      <c r="O188" s="32" t="str">
        <f t="shared" ca="1" si="27"/>
        <v/>
      </c>
      <c r="P188" s="32" t="str">
        <f>IF(ISERROR(
IF(W188="","",IF(AND(W188&lt;='Cad Iniciais'!$D$6,Y188&gt;'Cad Iniciais'!$D$6),1,0))),"",IF(W188="","",IF(AND(W188&lt;='Cad Iniciais'!$D$6,Y188&gt;'Cad Iniciais'!$D$6),1,0)))</f>
        <v/>
      </c>
      <c r="Q188" s="32" t="str">
        <f>IF(ISERROR(
IF(W188="","",IF(AND(W188&lt;=('Cad Iniciais'!$D$6-1),Y188&gt;'Cad Iniciais'!$D$6-1),1,0))),"",IF(W188="","",IF(W188="","",IF(AND(W188&lt;=('Cad Iniciais'!$D$6-1),Y188&gt;'Cad Iniciais'!$D$6-1),1,0))))</f>
        <v/>
      </c>
      <c r="R188" s="26" t="str">
        <f t="shared" ca="1" si="21"/>
        <v/>
      </c>
      <c r="S188" s="26" t="str">
        <f t="shared" ca="1" si="22"/>
        <v/>
      </c>
      <c r="T188" s="26" t="str">
        <f t="shared" ca="1" si="28"/>
        <v/>
      </c>
      <c r="U188" s="26" t="str">
        <f>IF(ISERROR(
IF(H188="","",IF(YEAR(H188)&lt;='Cad Iniciais'!$D$6,"SIM",""))),"",IF(H188="","",IF(YEAR(H188)&lt;='Cad Iniciais'!$D$6,"SIM","")))</f>
        <v/>
      </c>
      <c r="V188" s="26" t="str">
        <f ca="1">IF(ISERROR(
IF(H188="","",IF(AND(YEAR(H188)='Cad Iniciais'!$D$6,I188="Ativo",TODAY()-H188&gt;90),"SIM",IF(AND(YEAR(H188)='Cad Iniciais'!$D$6,I188-H188&gt;90),"SIM","")))),"",IF(H188="","",IF(AND(YEAR(H188)='Cad Iniciais'!$D$6,I188="Ativo",TODAY()-H188&gt;90),"SIM",IF(AND(YEAR(H188)='Cad Iniciais'!$D$6,I188-H188&gt;90),"SIM",""))))</f>
        <v/>
      </c>
      <c r="W188" s="31" t="str">
        <f t="shared" si="23"/>
        <v/>
      </c>
      <c r="X188" s="31" t="str">
        <f t="shared" si="24"/>
        <v/>
      </c>
      <c r="Y188" s="31" t="str">
        <f t="shared" si="25"/>
        <v/>
      </c>
      <c r="Z188" s="31" t="str">
        <f t="shared" si="26"/>
        <v/>
      </c>
      <c r="AA188" s="26" t="str">
        <f>IF(ISERROR(
IF(W188="","",IF(AND(W188&lt;='Cad Iniciais'!$D$6,Y188&gt;'Cad Iniciais'!$D$6),1,0))),"",IF(W188="","",IF(AND(W188&lt;='Cad Iniciais'!$D$6,Y188&gt;'Cad Iniciais'!$D$6),1,0)))</f>
        <v/>
      </c>
      <c r="AB188" s="26" t="str">
        <f>IF(ISERROR(
IF(W188="","",IF(AND(W188&lt;=('Cad Iniciais'!$D$6-1),Y188&gt;'Cad Iniciais'!$D$6-1),1,0))),"",IF(W188="","",IF(W188="","",IF(AND(W188&lt;=('Cad Iniciais'!$D$6-1),Y188&gt;'Cad Iniciais'!$D$6-1),1,0))))</f>
        <v/>
      </c>
      <c r="AC188" s="33" t="str">
        <f>IF(ISERROR(
IF(I188="Ativo","",VLOOKUP(C188,Demissões!$C$6:$E$206,3,0))),"",IF(I188="Ativo","",VLOOKUP(C188,Demissões!$C$6:$E$206,3,0)))</f>
        <v/>
      </c>
      <c r="AG188" s="18" t="str">
        <f>IF(ISERROR(
IF('Cad de Cargos'!C196="","",'Cad de Cargos'!C196)),"",IF('Cad de Cargos'!C196="","",'Cad de Cargos'!C196))</f>
        <v/>
      </c>
      <c r="AI188" s="29"/>
      <c r="AJ188" s="116" t="str">
        <f>IF(C188="","",COUNTIF(Absenteismo!$D$6:$D$1005,'Cad de Funcionários'!C188))</f>
        <v/>
      </c>
      <c r="AK188" s="116" t="str">
        <f>IF($C188="","",COUNTIFS(Absenteismo!$D$6:$D$1005,'Cad de Funcionários'!$C188,Absenteismo!$E$6:$E$1005,"Sim"))</f>
        <v/>
      </c>
      <c r="AL188" s="116" t="str">
        <f>IF($C188="","",COUNTIFS(Absenteismo!$D$6:$D$1005,'Cad de Funcionários'!$C188,Absenteismo!$E$6:$E$1005,"Não"))</f>
        <v/>
      </c>
      <c r="AM188" s="116" t="str">
        <f>IF($C188="","",COUNTIFS(Absenteismo!$D$6:$D$1005,'Cad de Funcionários'!$C188,Absenteismo!$E$6:$E$1005,"Sim",Absenteismo!$F$6:$F$1005,"Sim"))</f>
        <v/>
      </c>
      <c r="AN188" s="116" t="str">
        <f>IF($C188="","",COUNTIFS(Absenteismo!$D$6:$D$1005,'Cad de Funcionários'!$C188,Absenteismo!$E$6:$E$1005,"Sim",Absenteismo!$F$6:$F$1005,"Não"))</f>
        <v/>
      </c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26"/>
    </row>
    <row r="189" spans="1:52" s="18" customFormat="1" ht="15" x14ac:dyDescent="0.25">
      <c r="A189" s="91"/>
      <c r="C189" s="47"/>
      <c r="D189" s="47"/>
      <c r="E189" s="47"/>
      <c r="F189" s="47"/>
      <c r="G189" s="47"/>
      <c r="H189" s="57"/>
      <c r="I189" s="57" t="s">
        <v>184</v>
      </c>
      <c r="J189" s="114" t="str">
        <f t="shared" si="29"/>
        <v/>
      </c>
      <c r="L189" s="18" t="str">
        <f>IF(ISERROR(
IF(G189="","",VLOOKUP(C189,Promoções!$C$6:$F$2006,4,0))),G189,IF(G189="","",VLOOKUP(C189,Promoções!$C$6:$F$2006,4,0)))</f>
        <v/>
      </c>
      <c r="M189" s="18" t="str">
        <f>IF(ISERROR(
IF(L189="","",VLOOKUP(L189,'Cad de Cargos'!$C$7:$D$207,2,0))),"",IF(L189="","",VLOOKUP(L189,'Cad de Cargos'!$C$7:$D$207,2,0)))</f>
        <v/>
      </c>
      <c r="N189" s="28" t="str">
        <f t="shared" ca="1" si="20"/>
        <v/>
      </c>
      <c r="O189" s="32" t="str">
        <f t="shared" ca="1" si="27"/>
        <v/>
      </c>
      <c r="P189" s="32" t="str">
        <f>IF(ISERROR(
IF(W189="","",IF(AND(W189&lt;='Cad Iniciais'!$D$6,Y189&gt;'Cad Iniciais'!$D$6),1,0))),"",IF(W189="","",IF(AND(W189&lt;='Cad Iniciais'!$D$6,Y189&gt;'Cad Iniciais'!$D$6),1,0)))</f>
        <v/>
      </c>
      <c r="Q189" s="32" t="str">
        <f>IF(ISERROR(
IF(W189="","",IF(AND(W189&lt;=('Cad Iniciais'!$D$6-1),Y189&gt;'Cad Iniciais'!$D$6-1),1,0))),"",IF(W189="","",IF(W189="","",IF(AND(W189&lt;=('Cad Iniciais'!$D$6-1),Y189&gt;'Cad Iniciais'!$D$6-1),1,0))))</f>
        <v/>
      </c>
      <c r="R189" s="26" t="str">
        <f t="shared" ca="1" si="21"/>
        <v/>
      </c>
      <c r="S189" s="26" t="str">
        <f t="shared" ca="1" si="22"/>
        <v/>
      </c>
      <c r="T189" s="26" t="str">
        <f t="shared" ca="1" si="28"/>
        <v/>
      </c>
      <c r="U189" s="26" t="str">
        <f>IF(ISERROR(
IF(H189="","",IF(YEAR(H189)&lt;='Cad Iniciais'!$D$6,"SIM",""))),"",IF(H189="","",IF(YEAR(H189)&lt;='Cad Iniciais'!$D$6,"SIM","")))</f>
        <v/>
      </c>
      <c r="V189" s="26" t="str">
        <f ca="1">IF(ISERROR(
IF(H189="","",IF(AND(YEAR(H189)='Cad Iniciais'!$D$6,I189="Ativo",TODAY()-H189&gt;90),"SIM",IF(AND(YEAR(H189)='Cad Iniciais'!$D$6,I189-H189&gt;90),"SIM","")))),"",IF(H189="","",IF(AND(YEAR(H189)='Cad Iniciais'!$D$6,I189="Ativo",TODAY()-H189&gt;90),"SIM",IF(AND(YEAR(H189)='Cad Iniciais'!$D$6,I189-H189&gt;90),"SIM",""))))</f>
        <v/>
      </c>
      <c r="W189" s="31" t="str">
        <f t="shared" si="23"/>
        <v/>
      </c>
      <c r="X189" s="31" t="str">
        <f t="shared" si="24"/>
        <v/>
      </c>
      <c r="Y189" s="31" t="str">
        <f t="shared" si="25"/>
        <v/>
      </c>
      <c r="Z189" s="31" t="str">
        <f t="shared" si="26"/>
        <v/>
      </c>
      <c r="AA189" s="26" t="str">
        <f>IF(ISERROR(
IF(W189="","",IF(AND(W189&lt;='Cad Iniciais'!$D$6,Y189&gt;'Cad Iniciais'!$D$6),1,0))),"",IF(W189="","",IF(AND(W189&lt;='Cad Iniciais'!$D$6,Y189&gt;'Cad Iniciais'!$D$6),1,0)))</f>
        <v/>
      </c>
      <c r="AB189" s="26" t="str">
        <f>IF(ISERROR(
IF(W189="","",IF(AND(W189&lt;=('Cad Iniciais'!$D$6-1),Y189&gt;'Cad Iniciais'!$D$6-1),1,0))),"",IF(W189="","",IF(W189="","",IF(AND(W189&lt;=('Cad Iniciais'!$D$6-1),Y189&gt;'Cad Iniciais'!$D$6-1),1,0))))</f>
        <v/>
      </c>
      <c r="AC189" s="33" t="str">
        <f>IF(ISERROR(
IF(I189="Ativo","",VLOOKUP(C189,Demissões!$C$6:$E$206,3,0))),"",IF(I189="Ativo","",VLOOKUP(C189,Demissões!$C$6:$E$206,3,0)))</f>
        <v/>
      </c>
      <c r="AG189" s="18" t="str">
        <f>IF(ISERROR(
IF('Cad de Cargos'!C197="","",'Cad de Cargos'!C197)),"",IF('Cad de Cargos'!C197="","",'Cad de Cargos'!C197))</f>
        <v/>
      </c>
      <c r="AI189" s="29"/>
      <c r="AJ189" s="116" t="str">
        <f>IF(C189="","",COUNTIF(Absenteismo!$D$6:$D$1005,'Cad de Funcionários'!C189))</f>
        <v/>
      </c>
      <c r="AK189" s="116" t="str">
        <f>IF($C189="","",COUNTIFS(Absenteismo!$D$6:$D$1005,'Cad de Funcionários'!$C189,Absenteismo!$E$6:$E$1005,"Sim"))</f>
        <v/>
      </c>
      <c r="AL189" s="116" t="str">
        <f>IF($C189="","",COUNTIFS(Absenteismo!$D$6:$D$1005,'Cad de Funcionários'!$C189,Absenteismo!$E$6:$E$1005,"Não"))</f>
        <v/>
      </c>
      <c r="AM189" s="116" t="str">
        <f>IF($C189="","",COUNTIFS(Absenteismo!$D$6:$D$1005,'Cad de Funcionários'!$C189,Absenteismo!$E$6:$E$1005,"Sim",Absenteismo!$F$6:$F$1005,"Sim"))</f>
        <v/>
      </c>
      <c r="AN189" s="116" t="str">
        <f>IF($C189="","",COUNTIFS(Absenteismo!$D$6:$D$1005,'Cad de Funcionários'!$C189,Absenteismo!$E$6:$E$1005,"Sim",Absenteismo!$F$6:$F$1005,"Não"))</f>
        <v/>
      </c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26"/>
    </row>
    <row r="190" spans="1:52" s="18" customFormat="1" ht="15" x14ac:dyDescent="0.25">
      <c r="A190" s="91"/>
      <c r="C190" s="47"/>
      <c r="D190" s="47"/>
      <c r="E190" s="47"/>
      <c r="F190" s="47"/>
      <c r="G190" s="47"/>
      <c r="H190" s="57"/>
      <c r="I190" s="57" t="s">
        <v>184</v>
      </c>
      <c r="J190" s="114" t="str">
        <f t="shared" si="29"/>
        <v/>
      </c>
      <c r="L190" s="18" t="str">
        <f>IF(ISERROR(
IF(G190="","",VLOOKUP(C190,Promoções!$C$6:$F$2006,4,0))),G190,IF(G190="","",VLOOKUP(C190,Promoções!$C$6:$F$2006,4,0)))</f>
        <v/>
      </c>
      <c r="M190" s="18" t="str">
        <f>IF(ISERROR(
IF(L190="","",VLOOKUP(L190,'Cad de Cargos'!$C$7:$D$207,2,0))),"",IF(L190="","",VLOOKUP(L190,'Cad de Cargos'!$C$7:$D$207,2,0)))</f>
        <v/>
      </c>
      <c r="N190" s="28" t="str">
        <f t="shared" ca="1" si="20"/>
        <v/>
      </c>
      <c r="O190" s="32" t="str">
        <f t="shared" ca="1" si="27"/>
        <v/>
      </c>
      <c r="P190" s="32" t="str">
        <f>IF(ISERROR(
IF(W190="","",IF(AND(W190&lt;='Cad Iniciais'!$D$6,Y190&gt;'Cad Iniciais'!$D$6),1,0))),"",IF(W190="","",IF(AND(W190&lt;='Cad Iniciais'!$D$6,Y190&gt;'Cad Iniciais'!$D$6),1,0)))</f>
        <v/>
      </c>
      <c r="Q190" s="32" t="str">
        <f>IF(ISERROR(
IF(W190="","",IF(AND(W190&lt;=('Cad Iniciais'!$D$6-1),Y190&gt;'Cad Iniciais'!$D$6-1),1,0))),"",IF(W190="","",IF(W190="","",IF(AND(W190&lt;=('Cad Iniciais'!$D$6-1),Y190&gt;'Cad Iniciais'!$D$6-1),1,0))))</f>
        <v/>
      </c>
      <c r="R190" s="26" t="str">
        <f t="shared" ca="1" si="21"/>
        <v/>
      </c>
      <c r="S190" s="26" t="str">
        <f t="shared" ca="1" si="22"/>
        <v/>
      </c>
      <c r="T190" s="26" t="str">
        <f t="shared" ca="1" si="28"/>
        <v/>
      </c>
      <c r="U190" s="26" t="str">
        <f>IF(ISERROR(
IF(H190="","",IF(YEAR(H190)&lt;='Cad Iniciais'!$D$6,"SIM",""))),"",IF(H190="","",IF(YEAR(H190)&lt;='Cad Iniciais'!$D$6,"SIM","")))</f>
        <v/>
      </c>
      <c r="V190" s="26" t="str">
        <f ca="1">IF(ISERROR(
IF(H190="","",IF(AND(YEAR(H190)='Cad Iniciais'!$D$6,I190="Ativo",TODAY()-H190&gt;90),"SIM",IF(AND(YEAR(H190)='Cad Iniciais'!$D$6,I190-H190&gt;90),"SIM","")))),"",IF(H190="","",IF(AND(YEAR(H190)='Cad Iniciais'!$D$6,I190="Ativo",TODAY()-H190&gt;90),"SIM",IF(AND(YEAR(H190)='Cad Iniciais'!$D$6,I190-H190&gt;90),"SIM",""))))</f>
        <v/>
      </c>
      <c r="W190" s="31" t="str">
        <f t="shared" si="23"/>
        <v/>
      </c>
      <c r="X190" s="31" t="str">
        <f t="shared" si="24"/>
        <v/>
      </c>
      <c r="Y190" s="31" t="str">
        <f t="shared" si="25"/>
        <v/>
      </c>
      <c r="Z190" s="31" t="str">
        <f t="shared" si="26"/>
        <v/>
      </c>
      <c r="AA190" s="26" t="str">
        <f>IF(ISERROR(
IF(W190="","",IF(AND(W190&lt;='Cad Iniciais'!$D$6,Y190&gt;'Cad Iniciais'!$D$6),1,0))),"",IF(W190="","",IF(AND(W190&lt;='Cad Iniciais'!$D$6,Y190&gt;'Cad Iniciais'!$D$6),1,0)))</f>
        <v/>
      </c>
      <c r="AB190" s="26" t="str">
        <f>IF(ISERROR(
IF(W190="","",IF(AND(W190&lt;=('Cad Iniciais'!$D$6-1),Y190&gt;'Cad Iniciais'!$D$6-1),1,0))),"",IF(W190="","",IF(W190="","",IF(AND(W190&lt;=('Cad Iniciais'!$D$6-1),Y190&gt;'Cad Iniciais'!$D$6-1),1,0))))</f>
        <v/>
      </c>
      <c r="AC190" s="33" t="str">
        <f>IF(ISERROR(
IF(I190="Ativo","",VLOOKUP(C190,Demissões!$C$6:$E$206,3,0))),"",IF(I190="Ativo","",VLOOKUP(C190,Demissões!$C$6:$E$206,3,0)))</f>
        <v/>
      </c>
      <c r="AG190" s="18" t="str">
        <f>IF(ISERROR(
IF('Cad de Cargos'!C198="","",'Cad de Cargos'!C198)),"",IF('Cad de Cargos'!C198="","",'Cad de Cargos'!C198))</f>
        <v/>
      </c>
      <c r="AI190" s="29"/>
      <c r="AJ190" s="116" t="str">
        <f>IF(C190="","",COUNTIF(Absenteismo!$D$6:$D$1005,'Cad de Funcionários'!C190))</f>
        <v/>
      </c>
      <c r="AK190" s="116" t="str">
        <f>IF($C190="","",COUNTIFS(Absenteismo!$D$6:$D$1005,'Cad de Funcionários'!$C190,Absenteismo!$E$6:$E$1005,"Sim"))</f>
        <v/>
      </c>
      <c r="AL190" s="116" t="str">
        <f>IF($C190="","",COUNTIFS(Absenteismo!$D$6:$D$1005,'Cad de Funcionários'!$C190,Absenteismo!$E$6:$E$1005,"Não"))</f>
        <v/>
      </c>
      <c r="AM190" s="116" t="str">
        <f>IF($C190="","",COUNTIFS(Absenteismo!$D$6:$D$1005,'Cad de Funcionários'!$C190,Absenteismo!$E$6:$E$1005,"Sim",Absenteismo!$F$6:$F$1005,"Sim"))</f>
        <v/>
      </c>
      <c r="AN190" s="116" t="str">
        <f>IF($C190="","",COUNTIFS(Absenteismo!$D$6:$D$1005,'Cad de Funcionários'!$C190,Absenteismo!$E$6:$E$1005,"Sim",Absenteismo!$F$6:$F$1005,"Não"))</f>
        <v/>
      </c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26"/>
    </row>
    <row r="191" spans="1:52" s="18" customFormat="1" ht="15" x14ac:dyDescent="0.25">
      <c r="A191" s="91"/>
      <c r="C191" s="47"/>
      <c r="D191" s="47"/>
      <c r="E191" s="47"/>
      <c r="F191" s="47"/>
      <c r="G191" s="47"/>
      <c r="H191" s="57"/>
      <c r="I191" s="57" t="s">
        <v>184</v>
      </c>
      <c r="J191" s="114" t="str">
        <f t="shared" si="29"/>
        <v/>
      </c>
      <c r="L191" s="18" t="str">
        <f>IF(ISERROR(
IF(G191="","",VLOOKUP(C191,Promoções!$C$6:$F$2006,4,0))),G191,IF(G191="","",VLOOKUP(C191,Promoções!$C$6:$F$2006,4,0)))</f>
        <v/>
      </c>
      <c r="M191" s="18" t="str">
        <f>IF(ISERROR(
IF(L191="","",VLOOKUP(L191,'Cad de Cargos'!$C$7:$D$207,2,0))),"",IF(L191="","",VLOOKUP(L191,'Cad de Cargos'!$C$7:$D$207,2,0)))</f>
        <v/>
      </c>
      <c r="N191" s="28" t="str">
        <f t="shared" ca="1" si="20"/>
        <v/>
      </c>
      <c r="O191" s="32" t="str">
        <f t="shared" ca="1" si="27"/>
        <v/>
      </c>
      <c r="P191" s="32" t="str">
        <f>IF(ISERROR(
IF(W191="","",IF(AND(W191&lt;='Cad Iniciais'!$D$6,Y191&gt;'Cad Iniciais'!$D$6),1,0))),"",IF(W191="","",IF(AND(W191&lt;='Cad Iniciais'!$D$6,Y191&gt;'Cad Iniciais'!$D$6),1,0)))</f>
        <v/>
      </c>
      <c r="Q191" s="32" t="str">
        <f>IF(ISERROR(
IF(W191="","",IF(AND(W191&lt;=('Cad Iniciais'!$D$6-1),Y191&gt;'Cad Iniciais'!$D$6-1),1,0))),"",IF(W191="","",IF(W191="","",IF(AND(W191&lt;=('Cad Iniciais'!$D$6-1),Y191&gt;'Cad Iniciais'!$D$6-1),1,0))))</f>
        <v/>
      </c>
      <c r="R191" s="26" t="str">
        <f t="shared" ca="1" si="21"/>
        <v/>
      </c>
      <c r="S191" s="26" t="str">
        <f t="shared" ca="1" si="22"/>
        <v/>
      </c>
      <c r="T191" s="26" t="str">
        <f t="shared" ca="1" si="28"/>
        <v/>
      </c>
      <c r="U191" s="26" t="str">
        <f>IF(ISERROR(
IF(H191="","",IF(YEAR(H191)&lt;='Cad Iniciais'!$D$6,"SIM",""))),"",IF(H191="","",IF(YEAR(H191)&lt;='Cad Iniciais'!$D$6,"SIM","")))</f>
        <v/>
      </c>
      <c r="V191" s="26" t="str">
        <f ca="1">IF(ISERROR(
IF(H191="","",IF(AND(YEAR(H191)='Cad Iniciais'!$D$6,I191="Ativo",TODAY()-H191&gt;90),"SIM",IF(AND(YEAR(H191)='Cad Iniciais'!$D$6,I191-H191&gt;90),"SIM","")))),"",IF(H191="","",IF(AND(YEAR(H191)='Cad Iniciais'!$D$6,I191="Ativo",TODAY()-H191&gt;90),"SIM",IF(AND(YEAR(H191)='Cad Iniciais'!$D$6,I191-H191&gt;90),"SIM",""))))</f>
        <v/>
      </c>
      <c r="W191" s="31" t="str">
        <f t="shared" si="23"/>
        <v/>
      </c>
      <c r="X191" s="31" t="str">
        <f t="shared" si="24"/>
        <v/>
      </c>
      <c r="Y191" s="31" t="str">
        <f t="shared" si="25"/>
        <v/>
      </c>
      <c r="Z191" s="31" t="str">
        <f t="shared" si="26"/>
        <v/>
      </c>
      <c r="AA191" s="26" t="str">
        <f>IF(ISERROR(
IF(W191="","",IF(AND(W191&lt;='Cad Iniciais'!$D$6,Y191&gt;'Cad Iniciais'!$D$6),1,0))),"",IF(W191="","",IF(AND(W191&lt;='Cad Iniciais'!$D$6,Y191&gt;'Cad Iniciais'!$D$6),1,0)))</f>
        <v/>
      </c>
      <c r="AB191" s="26" t="str">
        <f>IF(ISERROR(
IF(W191="","",IF(AND(W191&lt;=('Cad Iniciais'!$D$6-1),Y191&gt;'Cad Iniciais'!$D$6-1),1,0))),"",IF(W191="","",IF(W191="","",IF(AND(W191&lt;=('Cad Iniciais'!$D$6-1),Y191&gt;'Cad Iniciais'!$D$6-1),1,0))))</f>
        <v/>
      </c>
      <c r="AC191" s="33" t="str">
        <f>IF(ISERROR(
IF(I191="Ativo","",VLOOKUP(C191,Demissões!$C$6:$E$206,3,0))),"",IF(I191="Ativo","",VLOOKUP(C191,Demissões!$C$6:$E$206,3,0)))</f>
        <v/>
      </c>
      <c r="AG191" s="18" t="str">
        <f>IF(ISERROR(
IF('Cad de Cargos'!C199="","",'Cad de Cargos'!C199)),"",IF('Cad de Cargos'!C199="","",'Cad de Cargos'!C199))</f>
        <v/>
      </c>
      <c r="AI191" s="29"/>
      <c r="AJ191" s="116" t="str">
        <f>IF(C191="","",COUNTIF(Absenteismo!$D$6:$D$1005,'Cad de Funcionários'!C191))</f>
        <v/>
      </c>
      <c r="AK191" s="116" t="str">
        <f>IF($C191="","",COUNTIFS(Absenteismo!$D$6:$D$1005,'Cad de Funcionários'!$C191,Absenteismo!$E$6:$E$1005,"Sim"))</f>
        <v/>
      </c>
      <c r="AL191" s="116" t="str">
        <f>IF($C191="","",COUNTIFS(Absenteismo!$D$6:$D$1005,'Cad de Funcionários'!$C191,Absenteismo!$E$6:$E$1005,"Não"))</f>
        <v/>
      </c>
      <c r="AM191" s="116" t="str">
        <f>IF($C191="","",COUNTIFS(Absenteismo!$D$6:$D$1005,'Cad de Funcionários'!$C191,Absenteismo!$E$6:$E$1005,"Sim",Absenteismo!$F$6:$F$1005,"Sim"))</f>
        <v/>
      </c>
      <c r="AN191" s="116" t="str">
        <f>IF($C191="","",COUNTIFS(Absenteismo!$D$6:$D$1005,'Cad de Funcionários'!$C191,Absenteismo!$E$6:$E$1005,"Sim",Absenteismo!$F$6:$F$1005,"Não"))</f>
        <v/>
      </c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26"/>
    </row>
    <row r="192" spans="1:52" s="18" customFormat="1" ht="15" x14ac:dyDescent="0.25">
      <c r="A192" s="91"/>
      <c r="C192" s="47"/>
      <c r="D192" s="47"/>
      <c r="E192" s="47"/>
      <c r="F192" s="47"/>
      <c r="G192" s="47"/>
      <c r="H192" s="57"/>
      <c r="I192" s="57" t="s">
        <v>184</v>
      </c>
      <c r="J192" s="114" t="str">
        <f t="shared" si="29"/>
        <v/>
      </c>
      <c r="L192" s="18" t="str">
        <f>IF(ISERROR(
IF(G192="","",VLOOKUP(C192,Promoções!$C$6:$F$2006,4,0))),G192,IF(G192="","",VLOOKUP(C192,Promoções!$C$6:$F$2006,4,0)))</f>
        <v/>
      </c>
      <c r="M192" s="18" t="str">
        <f>IF(ISERROR(
IF(L192="","",VLOOKUP(L192,'Cad de Cargos'!$C$7:$D$207,2,0))),"",IF(L192="","",VLOOKUP(L192,'Cad de Cargos'!$C$7:$D$207,2,0)))</f>
        <v/>
      </c>
      <c r="N192" s="28" t="str">
        <f t="shared" ca="1" si="20"/>
        <v/>
      </c>
      <c r="O192" s="32" t="str">
        <f t="shared" ca="1" si="27"/>
        <v/>
      </c>
      <c r="P192" s="32" t="str">
        <f>IF(ISERROR(
IF(W192="","",IF(AND(W192&lt;='Cad Iniciais'!$D$6,Y192&gt;'Cad Iniciais'!$D$6),1,0))),"",IF(W192="","",IF(AND(W192&lt;='Cad Iniciais'!$D$6,Y192&gt;'Cad Iniciais'!$D$6),1,0)))</f>
        <v/>
      </c>
      <c r="Q192" s="32" t="str">
        <f>IF(ISERROR(
IF(W192="","",IF(AND(W192&lt;=('Cad Iniciais'!$D$6-1),Y192&gt;'Cad Iniciais'!$D$6-1),1,0))),"",IF(W192="","",IF(W192="","",IF(AND(W192&lt;=('Cad Iniciais'!$D$6-1),Y192&gt;'Cad Iniciais'!$D$6-1),1,0))))</f>
        <v/>
      </c>
      <c r="R192" s="26" t="str">
        <f t="shared" ca="1" si="21"/>
        <v/>
      </c>
      <c r="S192" s="26" t="str">
        <f t="shared" ca="1" si="22"/>
        <v/>
      </c>
      <c r="T192" s="26" t="str">
        <f t="shared" ca="1" si="28"/>
        <v/>
      </c>
      <c r="U192" s="26" t="str">
        <f>IF(ISERROR(
IF(H192="","",IF(YEAR(H192)&lt;='Cad Iniciais'!$D$6,"SIM",""))),"",IF(H192="","",IF(YEAR(H192)&lt;='Cad Iniciais'!$D$6,"SIM","")))</f>
        <v/>
      </c>
      <c r="V192" s="26" t="str">
        <f ca="1">IF(ISERROR(
IF(H192="","",IF(AND(YEAR(H192)='Cad Iniciais'!$D$6,I192="Ativo",TODAY()-H192&gt;90),"SIM",IF(AND(YEAR(H192)='Cad Iniciais'!$D$6,I192-H192&gt;90),"SIM","")))),"",IF(H192="","",IF(AND(YEAR(H192)='Cad Iniciais'!$D$6,I192="Ativo",TODAY()-H192&gt;90),"SIM",IF(AND(YEAR(H192)='Cad Iniciais'!$D$6,I192-H192&gt;90),"SIM",""))))</f>
        <v/>
      </c>
      <c r="W192" s="31" t="str">
        <f t="shared" si="23"/>
        <v/>
      </c>
      <c r="X192" s="31" t="str">
        <f t="shared" si="24"/>
        <v/>
      </c>
      <c r="Y192" s="31" t="str">
        <f t="shared" si="25"/>
        <v/>
      </c>
      <c r="Z192" s="31" t="str">
        <f t="shared" si="26"/>
        <v/>
      </c>
      <c r="AA192" s="26" t="str">
        <f>IF(ISERROR(
IF(W192="","",IF(AND(W192&lt;='Cad Iniciais'!$D$6,Y192&gt;'Cad Iniciais'!$D$6),1,0))),"",IF(W192="","",IF(AND(W192&lt;='Cad Iniciais'!$D$6,Y192&gt;'Cad Iniciais'!$D$6),1,0)))</f>
        <v/>
      </c>
      <c r="AB192" s="26" t="str">
        <f>IF(ISERROR(
IF(W192="","",IF(AND(W192&lt;=('Cad Iniciais'!$D$6-1),Y192&gt;'Cad Iniciais'!$D$6-1),1,0))),"",IF(W192="","",IF(W192="","",IF(AND(W192&lt;=('Cad Iniciais'!$D$6-1),Y192&gt;'Cad Iniciais'!$D$6-1),1,0))))</f>
        <v/>
      </c>
      <c r="AC192" s="33" t="str">
        <f>IF(ISERROR(
IF(I192="Ativo","",VLOOKUP(C192,Demissões!$C$6:$E$206,3,0))),"",IF(I192="Ativo","",VLOOKUP(C192,Demissões!$C$6:$E$206,3,0)))</f>
        <v/>
      </c>
      <c r="AG192" s="18" t="str">
        <f>IF(ISERROR(
IF('Cad de Cargos'!C200="","",'Cad de Cargos'!C200)),"",IF('Cad de Cargos'!C200="","",'Cad de Cargos'!C200))</f>
        <v/>
      </c>
      <c r="AI192" s="29"/>
      <c r="AJ192" s="116" t="str">
        <f>IF(C192="","",COUNTIF(Absenteismo!$D$6:$D$1005,'Cad de Funcionários'!C192))</f>
        <v/>
      </c>
      <c r="AK192" s="116" t="str">
        <f>IF($C192="","",COUNTIFS(Absenteismo!$D$6:$D$1005,'Cad de Funcionários'!$C192,Absenteismo!$E$6:$E$1005,"Sim"))</f>
        <v/>
      </c>
      <c r="AL192" s="116" t="str">
        <f>IF($C192="","",COUNTIFS(Absenteismo!$D$6:$D$1005,'Cad de Funcionários'!$C192,Absenteismo!$E$6:$E$1005,"Não"))</f>
        <v/>
      </c>
      <c r="AM192" s="116" t="str">
        <f>IF($C192="","",COUNTIFS(Absenteismo!$D$6:$D$1005,'Cad de Funcionários'!$C192,Absenteismo!$E$6:$E$1005,"Sim",Absenteismo!$F$6:$F$1005,"Sim"))</f>
        <v/>
      </c>
      <c r="AN192" s="116" t="str">
        <f>IF($C192="","",COUNTIFS(Absenteismo!$D$6:$D$1005,'Cad de Funcionários'!$C192,Absenteismo!$E$6:$E$1005,"Sim",Absenteismo!$F$6:$F$1005,"Não"))</f>
        <v/>
      </c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26"/>
    </row>
    <row r="193" spans="1:52" s="18" customFormat="1" ht="15" x14ac:dyDescent="0.25">
      <c r="A193" s="91"/>
      <c r="C193" s="47"/>
      <c r="D193" s="47"/>
      <c r="E193" s="47"/>
      <c r="F193" s="47"/>
      <c r="G193" s="47"/>
      <c r="H193" s="57"/>
      <c r="I193" s="57" t="s">
        <v>184</v>
      </c>
      <c r="J193" s="114" t="str">
        <f t="shared" si="29"/>
        <v/>
      </c>
      <c r="L193" s="18" t="str">
        <f>IF(ISERROR(
IF(G193="","",VLOOKUP(C193,Promoções!$C$6:$F$2006,4,0))),G193,IF(G193="","",VLOOKUP(C193,Promoções!$C$6:$F$2006,4,0)))</f>
        <v/>
      </c>
      <c r="M193" s="18" t="str">
        <f>IF(ISERROR(
IF(L193="","",VLOOKUP(L193,'Cad de Cargos'!$C$7:$D$207,2,0))),"",IF(L193="","",VLOOKUP(L193,'Cad de Cargos'!$C$7:$D$207,2,0)))</f>
        <v/>
      </c>
      <c r="N193" s="28" t="str">
        <f t="shared" ca="1" si="20"/>
        <v/>
      </c>
      <c r="O193" s="32" t="str">
        <f t="shared" ca="1" si="27"/>
        <v/>
      </c>
      <c r="P193" s="32" t="str">
        <f>IF(ISERROR(
IF(W193="","",IF(AND(W193&lt;='Cad Iniciais'!$D$6,Y193&gt;'Cad Iniciais'!$D$6),1,0))),"",IF(W193="","",IF(AND(W193&lt;='Cad Iniciais'!$D$6,Y193&gt;'Cad Iniciais'!$D$6),1,0)))</f>
        <v/>
      </c>
      <c r="Q193" s="32" t="str">
        <f>IF(ISERROR(
IF(W193="","",IF(AND(W193&lt;=('Cad Iniciais'!$D$6-1),Y193&gt;'Cad Iniciais'!$D$6-1),1,0))),"",IF(W193="","",IF(W193="","",IF(AND(W193&lt;=('Cad Iniciais'!$D$6-1),Y193&gt;'Cad Iniciais'!$D$6-1),1,0))))</f>
        <v/>
      </c>
      <c r="R193" s="26" t="str">
        <f t="shared" ca="1" si="21"/>
        <v/>
      </c>
      <c r="S193" s="26" t="str">
        <f t="shared" ca="1" si="22"/>
        <v/>
      </c>
      <c r="T193" s="26" t="str">
        <f t="shared" ca="1" si="28"/>
        <v/>
      </c>
      <c r="U193" s="26" t="str">
        <f>IF(ISERROR(
IF(H193="","",IF(YEAR(H193)&lt;='Cad Iniciais'!$D$6,"SIM",""))),"",IF(H193="","",IF(YEAR(H193)&lt;='Cad Iniciais'!$D$6,"SIM","")))</f>
        <v/>
      </c>
      <c r="V193" s="26" t="str">
        <f ca="1">IF(ISERROR(
IF(H193="","",IF(AND(YEAR(H193)='Cad Iniciais'!$D$6,I193="Ativo",TODAY()-H193&gt;90),"SIM",IF(AND(YEAR(H193)='Cad Iniciais'!$D$6,I193-H193&gt;90),"SIM","")))),"",IF(H193="","",IF(AND(YEAR(H193)='Cad Iniciais'!$D$6,I193="Ativo",TODAY()-H193&gt;90),"SIM",IF(AND(YEAR(H193)='Cad Iniciais'!$D$6,I193-H193&gt;90),"SIM",""))))</f>
        <v/>
      </c>
      <c r="W193" s="31" t="str">
        <f t="shared" si="23"/>
        <v/>
      </c>
      <c r="X193" s="31" t="str">
        <f t="shared" si="24"/>
        <v/>
      </c>
      <c r="Y193" s="31" t="str">
        <f t="shared" si="25"/>
        <v/>
      </c>
      <c r="Z193" s="31" t="str">
        <f t="shared" si="26"/>
        <v/>
      </c>
      <c r="AA193" s="26" t="str">
        <f>IF(ISERROR(
IF(W193="","",IF(AND(W193&lt;='Cad Iniciais'!$D$6,Y193&gt;'Cad Iniciais'!$D$6),1,0))),"",IF(W193="","",IF(AND(W193&lt;='Cad Iniciais'!$D$6,Y193&gt;'Cad Iniciais'!$D$6),1,0)))</f>
        <v/>
      </c>
      <c r="AB193" s="26" t="str">
        <f>IF(ISERROR(
IF(W193="","",IF(AND(W193&lt;=('Cad Iniciais'!$D$6-1),Y193&gt;'Cad Iniciais'!$D$6-1),1,0))),"",IF(W193="","",IF(W193="","",IF(AND(W193&lt;=('Cad Iniciais'!$D$6-1),Y193&gt;'Cad Iniciais'!$D$6-1),1,0))))</f>
        <v/>
      </c>
      <c r="AC193" s="33" t="str">
        <f>IF(ISERROR(
IF(I193="Ativo","",VLOOKUP(C193,Demissões!$C$6:$E$206,3,0))),"",IF(I193="Ativo","",VLOOKUP(C193,Demissões!$C$6:$E$206,3,0)))</f>
        <v/>
      </c>
      <c r="AG193" s="18" t="str">
        <f>IF(ISERROR(
IF('Cad de Cargos'!C201="","",'Cad de Cargos'!C201)),"",IF('Cad de Cargos'!C201="","",'Cad de Cargos'!C201))</f>
        <v/>
      </c>
      <c r="AI193" s="29"/>
      <c r="AJ193" s="116" t="str">
        <f>IF(C193="","",COUNTIF(Absenteismo!$D$6:$D$1005,'Cad de Funcionários'!C193))</f>
        <v/>
      </c>
      <c r="AK193" s="116" t="str">
        <f>IF($C193="","",COUNTIFS(Absenteismo!$D$6:$D$1005,'Cad de Funcionários'!$C193,Absenteismo!$E$6:$E$1005,"Sim"))</f>
        <v/>
      </c>
      <c r="AL193" s="116" t="str">
        <f>IF($C193="","",COUNTIFS(Absenteismo!$D$6:$D$1005,'Cad de Funcionários'!$C193,Absenteismo!$E$6:$E$1005,"Não"))</f>
        <v/>
      </c>
      <c r="AM193" s="116" t="str">
        <f>IF($C193="","",COUNTIFS(Absenteismo!$D$6:$D$1005,'Cad de Funcionários'!$C193,Absenteismo!$E$6:$E$1005,"Sim",Absenteismo!$F$6:$F$1005,"Sim"))</f>
        <v/>
      </c>
      <c r="AN193" s="116" t="str">
        <f>IF($C193="","",COUNTIFS(Absenteismo!$D$6:$D$1005,'Cad de Funcionários'!$C193,Absenteismo!$E$6:$E$1005,"Sim",Absenteismo!$F$6:$F$1005,"Não"))</f>
        <v/>
      </c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26"/>
    </row>
    <row r="194" spans="1:52" s="18" customFormat="1" ht="15" x14ac:dyDescent="0.25">
      <c r="A194" s="91"/>
      <c r="C194" s="47"/>
      <c r="D194" s="47"/>
      <c r="E194" s="47"/>
      <c r="F194" s="47"/>
      <c r="G194" s="47"/>
      <c r="H194" s="57"/>
      <c r="I194" s="57" t="s">
        <v>184</v>
      </c>
      <c r="J194" s="114" t="str">
        <f t="shared" si="29"/>
        <v/>
      </c>
      <c r="L194" s="18" t="str">
        <f>IF(ISERROR(
IF(G194="","",VLOOKUP(C194,Promoções!$C$6:$F$2006,4,0))),G194,IF(G194="","",VLOOKUP(C194,Promoções!$C$6:$F$2006,4,0)))</f>
        <v/>
      </c>
      <c r="M194" s="18" t="str">
        <f>IF(ISERROR(
IF(L194="","",VLOOKUP(L194,'Cad de Cargos'!$C$7:$D$207,2,0))),"",IF(L194="","",VLOOKUP(L194,'Cad de Cargos'!$C$7:$D$207,2,0)))</f>
        <v/>
      </c>
      <c r="N194" s="28" t="str">
        <f t="shared" ca="1" si="20"/>
        <v/>
      </c>
      <c r="O194" s="32" t="str">
        <f t="shared" ca="1" si="27"/>
        <v/>
      </c>
      <c r="P194" s="32" t="str">
        <f>IF(ISERROR(
IF(W194="","",IF(AND(W194&lt;='Cad Iniciais'!$D$6,Y194&gt;'Cad Iniciais'!$D$6),1,0))),"",IF(W194="","",IF(AND(W194&lt;='Cad Iniciais'!$D$6,Y194&gt;'Cad Iniciais'!$D$6),1,0)))</f>
        <v/>
      </c>
      <c r="Q194" s="32" t="str">
        <f>IF(ISERROR(
IF(W194="","",IF(AND(W194&lt;=('Cad Iniciais'!$D$6-1),Y194&gt;'Cad Iniciais'!$D$6-1),1,0))),"",IF(W194="","",IF(W194="","",IF(AND(W194&lt;=('Cad Iniciais'!$D$6-1),Y194&gt;'Cad Iniciais'!$D$6-1),1,0))))</f>
        <v/>
      </c>
      <c r="R194" s="26" t="str">
        <f t="shared" ca="1" si="21"/>
        <v/>
      </c>
      <c r="S194" s="26" t="str">
        <f t="shared" ca="1" si="22"/>
        <v/>
      </c>
      <c r="T194" s="26" t="str">
        <f t="shared" ca="1" si="28"/>
        <v/>
      </c>
      <c r="U194" s="26" t="str">
        <f>IF(ISERROR(
IF(H194="","",IF(YEAR(H194)&lt;='Cad Iniciais'!$D$6,"SIM",""))),"",IF(H194="","",IF(YEAR(H194)&lt;='Cad Iniciais'!$D$6,"SIM","")))</f>
        <v/>
      </c>
      <c r="V194" s="26" t="str">
        <f ca="1">IF(ISERROR(
IF(H194="","",IF(AND(YEAR(H194)='Cad Iniciais'!$D$6,I194="Ativo",TODAY()-H194&gt;90),"SIM",IF(AND(YEAR(H194)='Cad Iniciais'!$D$6,I194-H194&gt;90),"SIM","")))),"",IF(H194="","",IF(AND(YEAR(H194)='Cad Iniciais'!$D$6,I194="Ativo",TODAY()-H194&gt;90),"SIM",IF(AND(YEAR(H194)='Cad Iniciais'!$D$6,I194-H194&gt;90),"SIM",""))))</f>
        <v/>
      </c>
      <c r="W194" s="31" t="str">
        <f t="shared" si="23"/>
        <v/>
      </c>
      <c r="X194" s="31" t="str">
        <f t="shared" si="24"/>
        <v/>
      </c>
      <c r="Y194" s="31" t="str">
        <f t="shared" si="25"/>
        <v/>
      </c>
      <c r="Z194" s="31" t="str">
        <f t="shared" si="26"/>
        <v/>
      </c>
      <c r="AA194" s="26" t="str">
        <f>IF(ISERROR(
IF(W194="","",IF(AND(W194&lt;='Cad Iniciais'!$D$6,Y194&gt;'Cad Iniciais'!$D$6),1,0))),"",IF(W194="","",IF(AND(W194&lt;='Cad Iniciais'!$D$6,Y194&gt;'Cad Iniciais'!$D$6),1,0)))</f>
        <v/>
      </c>
      <c r="AB194" s="26" t="str">
        <f>IF(ISERROR(
IF(W194="","",IF(AND(W194&lt;=('Cad Iniciais'!$D$6-1),Y194&gt;'Cad Iniciais'!$D$6-1),1,0))),"",IF(W194="","",IF(W194="","",IF(AND(W194&lt;=('Cad Iniciais'!$D$6-1),Y194&gt;'Cad Iniciais'!$D$6-1),1,0))))</f>
        <v/>
      </c>
      <c r="AC194" s="33" t="str">
        <f>IF(ISERROR(
IF(I194="Ativo","",VLOOKUP(C194,Demissões!$C$6:$E$206,3,0))),"",IF(I194="Ativo","",VLOOKUP(C194,Demissões!$C$6:$E$206,3,0)))</f>
        <v/>
      </c>
      <c r="AG194" s="18" t="str">
        <f>IF(ISERROR(
IF('Cad de Cargos'!C202="","",'Cad de Cargos'!C202)),"",IF('Cad de Cargos'!C202="","",'Cad de Cargos'!C202))</f>
        <v/>
      </c>
      <c r="AI194" s="29"/>
      <c r="AJ194" s="116" t="str">
        <f>IF(C194="","",COUNTIF(Absenteismo!$D$6:$D$1005,'Cad de Funcionários'!C194))</f>
        <v/>
      </c>
      <c r="AK194" s="116" t="str">
        <f>IF($C194="","",COUNTIFS(Absenteismo!$D$6:$D$1005,'Cad de Funcionários'!$C194,Absenteismo!$E$6:$E$1005,"Sim"))</f>
        <v/>
      </c>
      <c r="AL194" s="116" t="str">
        <f>IF($C194="","",COUNTIFS(Absenteismo!$D$6:$D$1005,'Cad de Funcionários'!$C194,Absenteismo!$E$6:$E$1005,"Não"))</f>
        <v/>
      </c>
      <c r="AM194" s="116" t="str">
        <f>IF($C194="","",COUNTIFS(Absenteismo!$D$6:$D$1005,'Cad de Funcionários'!$C194,Absenteismo!$E$6:$E$1005,"Sim",Absenteismo!$F$6:$F$1005,"Sim"))</f>
        <v/>
      </c>
      <c r="AN194" s="116" t="str">
        <f>IF($C194="","",COUNTIFS(Absenteismo!$D$6:$D$1005,'Cad de Funcionários'!$C194,Absenteismo!$E$6:$E$1005,"Sim",Absenteismo!$F$6:$F$1005,"Não"))</f>
        <v/>
      </c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26"/>
    </row>
    <row r="195" spans="1:52" s="18" customFormat="1" ht="15" x14ac:dyDescent="0.25">
      <c r="A195" s="91"/>
      <c r="C195" s="47"/>
      <c r="D195" s="47"/>
      <c r="E195" s="47"/>
      <c r="F195" s="47"/>
      <c r="G195" s="47"/>
      <c r="H195" s="57"/>
      <c r="I195" s="57" t="s">
        <v>184</v>
      </c>
      <c r="J195" s="114" t="str">
        <f t="shared" si="29"/>
        <v/>
      </c>
      <c r="L195" s="18" t="str">
        <f>IF(ISERROR(
IF(G195="","",VLOOKUP(C195,Promoções!$C$6:$F$2006,4,0))),G195,IF(G195="","",VLOOKUP(C195,Promoções!$C$6:$F$2006,4,0)))</f>
        <v/>
      </c>
      <c r="M195" s="18" t="str">
        <f>IF(ISERROR(
IF(L195="","",VLOOKUP(L195,'Cad de Cargos'!$C$7:$D$207,2,0))),"",IF(L195="","",VLOOKUP(L195,'Cad de Cargos'!$C$7:$D$207,2,0)))</f>
        <v/>
      </c>
      <c r="N195" s="28" t="str">
        <f t="shared" ca="1" si="20"/>
        <v/>
      </c>
      <c r="O195" s="32" t="str">
        <f t="shared" ca="1" si="27"/>
        <v/>
      </c>
      <c r="P195" s="32" t="str">
        <f>IF(ISERROR(
IF(W195="","",IF(AND(W195&lt;='Cad Iniciais'!$D$6,Y195&gt;'Cad Iniciais'!$D$6),1,0))),"",IF(W195="","",IF(AND(W195&lt;='Cad Iniciais'!$D$6,Y195&gt;'Cad Iniciais'!$D$6),1,0)))</f>
        <v/>
      </c>
      <c r="Q195" s="32" t="str">
        <f>IF(ISERROR(
IF(W195="","",IF(AND(W195&lt;=('Cad Iniciais'!$D$6-1),Y195&gt;'Cad Iniciais'!$D$6-1),1,0))),"",IF(W195="","",IF(W195="","",IF(AND(W195&lt;=('Cad Iniciais'!$D$6-1),Y195&gt;'Cad Iniciais'!$D$6-1),1,0))))</f>
        <v/>
      </c>
      <c r="R195" s="26" t="str">
        <f t="shared" ca="1" si="21"/>
        <v/>
      </c>
      <c r="S195" s="26" t="str">
        <f t="shared" ca="1" si="22"/>
        <v/>
      </c>
      <c r="T195" s="26" t="str">
        <f t="shared" ca="1" si="28"/>
        <v/>
      </c>
      <c r="U195" s="26" t="str">
        <f>IF(ISERROR(
IF(H195="","",IF(YEAR(H195)&lt;='Cad Iniciais'!$D$6,"SIM",""))),"",IF(H195="","",IF(YEAR(H195)&lt;='Cad Iniciais'!$D$6,"SIM","")))</f>
        <v/>
      </c>
      <c r="V195" s="26" t="str">
        <f ca="1">IF(ISERROR(
IF(H195="","",IF(AND(YEAR(H195)='Cad Iniciais'!$D$6,I195="Ativo",TODAY()-H195&gt;90),"SIM",IF(AND(YEAR(H195)='Cad Iniciais'!$D$6,I195-H195&gt;90),"SIM","")))),"",IF(H195="","",IF(AND(YEAR(H195)='Cad Iniciais'!$D$6,I195="Ativo",TODAY()-H195&gt;90),"SIM",IF(AND(YEAR(H195)='Cad Iniciais'!$D$6,I195-H195&gt;90),"SIM",""))))</f>
        <v/>
      </c>
      <c r="W195" s="31" t="str">
        <f t="shared" si="23"/>
        <v/>
      </c>
      <c r="X195" s="31" t="str">
        <f t="shared" si="24"/>
        <v/>
      </c>
      <c r="Y195" s="31" t="str">
        <f t="shared" si="25"/>
        <v/>
      </c>
      <c r="Z195" s="31" t="str">
        <f t="shared" si="26"/>
        <v/>
      </c>
      <c r="AA195" s="26" t="str">
        <f>IF(ISERROR(
IF(W195="","",IF(AND(W195&lt;='Cad Iniciais'!$D$6,Y195&gt;'Cad Iniciais'!$D$6),1,0))),"",IF(W195="","",IF(AND(W195&lt;='Cad Iniciais'!$D$6,Y195&gt;'Cad Iniciais'!$D$6),1,0)))</f>
        <v/>
      </c>
      <c r="AB195" s="26" t="str">
        <f>IF(ISERROR(
IF(W195="","",IF(AND(W195&lt;=('Cad Iniciais'!$D$6-1),Y195&gt;'Cad Iniciais'!$D$6-1),1,0))),"",IF(W195="","",IF(W195="","",IF(AND(W195&lt;=('Cad Iniciais'!$D$6-1),Y195&gt;'Cad Iniciais'!$D$6-1),1,0))))</f>
        <v/>
      </c>
      <c r="AC195" s="33" t="str">
        <f>IF(ISERROR(
IF(I195="Ativo","",VLOOKUP(C195,Demissões!$C$6:$E$206,3,0))),"",IF(I195="Ativo","",VLOOKUP(C195,Demissões!$C$6:$E$206,3,0)))</f>
        <v/>
      </c>
      <c r="AG195" s="18" t="str">
        <f>IF(ISERROR(
IF('Cad de Cargos'!C203="","",'Cad de Cargos'!C203)),"",IF('Cad de Cargos'!C203="","",'Cad de Cargos'!C203))</f>
        <v/>
      </c>
      <c r="AI195" s="29"/>
      <c r="AJ195" s="116" t="str">
        <f>IF(C195="","",COUNTIF(Absenteismo!$D$6:$D$1005,'Cad de Funcionários'!C195))</f>
        <v/>
      </c>
      <c r="AK195" s="116" t="str">
        <f>IF($C195="","",COUNTIFS(Absenteismo!$D$6:$D$1005,'Cad de Funcionários'!$C195,Absenteismo!$E$6:$E$1005,"Sim"))</f>
        <v/>
      </c>
      <c r="AL195" s="116" t="str">
        <f>IF($C195="","",COUNTIFS(Absenteismo!$D$6:$D$1005,'Cad de Funcionários'!$C195,Absenteismo!$E$6:$E$1005,"Não"))</f>
        <v/>
      </c>
      <c r="AM195" s="116" t="str">
        <f>IF($C195="","",COUNTIFS(Absenteismo!$D$6:$D$1005,'Cad de Funcionários'!$C195,Absenteismo!$E$6:$E$1005,"Sim",Absenteismo!$F$6:$F$1005,"Sim"))</f>
        <v/>
      </c>
      <c r="AN195" s="116" t="str">
        <f>IF($C195="","",COUNTIFS(Absenteismo!$D$6:$D$1005,'Cad de Funcionários'!$C195,Absenteismo!$E$6:$E$1005,"Sim",Absenteismo!$F$6:$F$1005,"Não"))</f>
        <v/>
      </c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26"/>
    </row>
    <row r="196" spans="1:52" s="18" customFormat="1" ht="15" x14ac:dyDescent="0.25">
      <c r="A196" s="91"/>
      <c r="C196" s="47"/>
      <c r="D196" s="47"/>
      <c r="E196" s="47"/>
      <c r="F196" s="47"/>
      <c r="G196" s="47"/>
      <c r="H196" s="57"/>
      <c r="I196" s="57" t="s">
        <v>184</v>
      </c>
      <c r="J196" s="114" t="str">
        <f t="shared" si="29"/>
        <v/>
      </c>
      <c r="L196" s="18" t="str">
        <f>IF(ISERROR(
IF(G196="","",VLOOKUP(C196,Promoções!$C$6:$F$2006,4,0))),G196,IF(G196="","",VLOOKUP(C196,Promoções!$C$6:$F$2006,4,0)))</f>
        <v/>
      </c>
      <c r="M196" s="18" t="str">
        <f>IF(ISERROR(
IF(L196="","",VLOOKUP(L196,'Cad de Cargos'!$C$7:$D$207,2,0))),"",IF(L196="","",VLOOKUP(L196,'Cad de Cargos'!$C$7:$D$207,2,0)))</f>
        <v/>
      </c>
      <c r="N196" s="28" t="str">
        <f t="shared" ca="1" si="20"/>
        <v/>
      </c>
      <c r="O196" s="32" t="str">
        <f t="shared" ca="1" si="27"/>
        <v/>
      </c>
      <c r="P196" s="32" t="str">
        <f>IF(ISERROR(
IF(W196="","",IF(AND(W196&lt;='Cad Iniciais'!$D$6,Y196&gt;'Cad Iniciais'!$D$6),1,0))),"",IF(W196="","",IF(AND(W196&lt;='Cad Iniciais'!$D$6,Y196&gt;'Cad Iniciais'!$D$6),1,0)))</f>
        <v/>
      </c>
      <c r="Q196" s="32" t="str">
        <f>IF(ISERROR(
IF(W196="","",IF(AND(W196&lt;=('Cad Iniciais'!$D$6-1),Y196&gt;'Cad Iniciais'!$D$6-1),1,0))),"",IF(W196="","",IF(W196="","",IF(AND(W196&lt;=('Cad Iniciais'!$D$6-1),Y196&gt;'Cad Iniciais'!$D$6-1),1,0))))</f>
        <v/>
      </c>
      <c r="R196" s="26" t="str">
        <f t="shared" ca="1" si="21"/>
        <v/>
      </c>
      <c r="S196" s="26" t="str">
        <f t="shared" ca="1" si="22"/>
        <v/>
      </c>
      <c r="T196" s="26" t="str">
        <f t="shared" ca="1" si="28"/>
        <v/>
      </c>
      <c r="U196" s="26" t="str">
        <f>IF(ISERROR(
IF(H196="","",IF(YEAR(H196)&lt;='Cad Iniciais'!$D$6,"SIM",""))),"",IF(H196="","",IF(YEAR(H196)&lt;='Cad Iniciais'!$D$6,"SIM","")))</f>
        <v/>
      </c>
      <c r="V196" s="26" t="str">
        <f ca="1">IF(ISERROR(
IF(H196="","",IF(AND(YEAR(H196)='Cad Iniciais'!$D$6,I196="Ativo",TODAY()-H196&gt;90),"SIM",IF(AND(YEAR(H196)='Cad Iniciais'!$D$6,I196-H196&gt;90),"SIM","")))),"",IF(H196="","",IF(AND(YEAR(H196)='Cad Iniciais'!$D$6,I196="Ativo",TODAY()-H196&gt;90),"SIM",IF(AND(YEAR(H196)='Cad Iniciais'!$D$6,I196-H196&gt;90),"SIM",""))))</f>
        <v/>
      </c>
      <c r="W196" s="31" t="str">
        <f t="shared" si="23"/>
        <v/>
      </c>
      <c r="X196" s="31" t="str">
        <f t="shared" si="24"/>
        <v/>
      </c>
      <c r="Y196" s="31" t="str">
        <f t="shared" si="25"/>
        <v/>
      </c>
      <c r="Z196" s="31" t="str">
        <f t="shared" si="26"/>
        <v/>
      </c>
      <c r="AA196" s="26" t="str">
        <f>IF(ISERROR(
IF(W196="","",IF(AND(W196&lt;='Cad Iniciais'!$D$6,Y196&gt;'Cad Iniciais'!$D$6),1,0))),"",IF(W196="","",IF(AND(W196&lt;='Cad Iniciais'!$D$6,Y196&gt;'Cad Iniciais'!$D$6),1,0)))</f>
        <v/>
      </c>
      <c r="AB196" s="26" t="str">
        <f>IF(ISERROR(
IF(W196="","",IF(AND(W196&lt;=('Cad Iniciais'!$D$6-1),Y196&gt;'Cad Iniciais'!$D$6-1),1,0))),"",IF(W196="","",IF(W196="","",IF(AND(W196&lt;=('Cad Iniciais'!$D$6-1),Y196&gt;'Cad Iniciais'!$D$6-1),1,0))))</f>
        <v/>
      </c>
      <c r="AC196" s="33" t="str">
        <f>IF(ISERROR(
IF(I196="Ativo","",VLOOKUP(C196,Demissões!$C$6:$E$206,3,0))),"",IF(I196="Ativo","",VLOOKUP(C196,Demissões!$C$6:$E$206,3,0)))</f>
        <v/>
      </c>
      <c r="AG196" s="18" t="str">
        <f>IF(ISERROR(
IF('Cad de Cargos'!C204="","",'Cad de Cargos'!C204)),"",IF('Cad de Cargos'!C204="","",'Cad de Cargos'!C204))</f>
        <v/>
      </c>
      <c r="AI196" s="29"/>
      <c r="AJ196" s="116" t="str">
        <f>IF(C196="","",COUNTIF(Absenteismo!$D$6:$D$1005,'Cad de Funcionários'!C196))</f>
        <v/>
      </c>
      <c r="AK196" s="116" t="str">
        <f>IF($C196="","",COUNTIFS(Absenteismo!$D$6:$D$1005,'Cad de Funcionários'!$C196,Absenteismo!$E$6:$E$1005,"Sim"))</f>
        <v/>
      </c>
      <c r="AL196" s="116" t="str">
        <f>IF($C196="","",COUNTIFS(Absenteismo!$D$6:$D$1005,'Cad de Funcionários'!$C196,Absenteismo!$E$6:$E$1005,"Não"))</f>
        <v/>
      </c>
      <c r="AM196" s="116" t="str">
        <f>IF($C196="","",COUNTIFS(Absenteismo!$D$6:$D$1005,'Cad de Funcionários'!$C196,Absenteismo!$E$6:$E$1005,"Sim",Absenteismo!$F$6:$F$1005,"Sim"))</f>
        <v/>
      </c>
      <c r="AN196" s="116" t="str">
        <f>IF($C196="","",COUNTIFS(Absenteismo!$D$6:$D$1005,'Cad de Funcionários'!$C196,Absenteismo!$E$6:$E$1005,"Sim",Absenteismo!$F$6:$F$1005,"Não"))</f>
        <v/>
      </c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26"/>
    </row>
    <row r="197" spans="1:52" s="18" customFormat="1" ht="15" x14ac:dyDescent="0.25">
      <c r="A197" s="91"/>
      <c r="C197" s="47"/>
      <c r="D197" s="47"/>
      <c r="E197" s="47"/>
      <c r="F197" s="47"/>
      <c r="G197" s="47"/>
      <c r="H197" s="57"/>
      <c r="I197" s="57" t="s">
        <v>184</v>
      </c>
      <c r="J197" s="114" t="str">
        <f t="shared" si="29"/>
        <v/>
      </c>
      <c r="L197" s="18" t="str">
        <f>IF(ISERROR(
IF(G197="","",VLOOKUP(C197,Promoções!$C$6:$F$2006,4,0))),G197,IF(G197="","",VLOOKUP(C197,Promoções!$C$6:$F$2006,4,0)))</f>
        <v/>
      </c>
      <c r="M197" s="18" t="str">
        <f>IF(ISERROR(
IF(L197="","",VLOOKUP(L197,'Cad de Cargos'!$C$7:$D$207,2,0))),"",IF(L197="","",VLOOKUP(L197,'Cad de Cargos'!$C$7:$D$207,2,0)))</f>
        <v/>
      </c>
      <c r="N197" s="28" t="str">
        <f t="shared" ref="N197:N205" ca="1" si="30">IF(ISERROR(
IF(E197="","",ROUND((TODAY()-E197)/365,0))),"",IF(E197="","",ROUND((TODAY()-E197)/365,0)))</f>
        <v/>
      </c>
      <c r="O197" s="32" t="str">
        <f t="shared" ca="1" si="27"/>
        <v/>
      </c>
      <c r="P197" s="32" t="str">
        <f>IF(ISERROR(
IF(W197="","",IF(AND(W197&lt;='Cad Iniciais'!$D$6,Y197&gt;'Cad Iniciais'!$D$6),1,0))),"",IF(W197="","",IF(AND(W197&lt;='Cad Iniciais'!$D$6,Y197&gt;'Cad Iniciais'!$D$6),1,0)))</f>
        <v/>
      </c>
      <c r="Q197" s="32" t="str">
        <f>IF(ISERROR(
IF(W197="","",IF(AND(W197&lt;=('Cad Iniciais'!$D$6-1),Y197&gt;'Cad Iniciais'!$D$6-1),1,0))),"",IF(W197="","",IF(W197="","",IF(AND(W197&lt;=('Cad Iniciais'!$D$6-1),Y197&gt;'Cad Iniciais'!$D$6-1),1,0))))</f>
        <v/>
      </c>
      <c r="R197" s="26" t="str">
        <f t="shared" ref="R197:R205" ca="1" si="31">IF(ISERROR(
IF(I197="","",IF(I197="Ativo",TRUNC((TODAY()-H197)/30/12,0),TRUNC((I197-H197)/30/12,0)))),"",IF(I197="","",IF(I197="Ativo",TRUNC((TODAY()-H197)/30/12,0),TRUNC((I197-H197)/30/12,0))))</f>
        <v/>
      </c>
      <c r="S197" s="26" t="str">
        <f t="shared" ref="S197:S205" ca="1" si="32">IF(ISERROR(
IF(I197="","",IF(I197="Ativo",TRUNC(MOD((TODAY()-H197)/30,12),0),TRUNC(MOD((I197-H197)/30,12),0)))),"",IF(I197="","",IF(I197="Ativo",TRUNC(MOD((TODAY()-H197)/30,12),0),TRUNC(MOD((I197-H197)/30,12),0))))</f>
        <v/>
      </c>
      <c r="T197" s="26" t="str">
        <f t="shared" ca="1" si="28"/>
        <v/>
      </c>
      <c r="U197" s="26" t="str">
        <f>IF(ISERROR(
IF(H197="","",IF(YEAR(H197)&lt;='Cad Iniciais'!$D$6,"SIM",""))),"",IF(H197="","",IF(YEAR(H197)&lt;='Cad Iniciais'!$D$6,"SIM","")))</f>
        <v/>
      </c>
      <c r="V197" s="26" t="str">
        <f ca="1">IF(ISERROR(
IF(H197="","",IF(AND(YEAR(H197)='Cad Iniciais'!$D$6,I197="Ativo",TODAY()-H197&gt;90),"SIM",IF(AND(YEAR(H197)='Cad Iniciais'!$D$6,I197-H197&gt;90),"SIM","")))),"",IF(H197="","",IF(AND(YEAR(H197)='Cad Iniciais'!$D$6,I197="Ativo",TODAY()-H197&gt;90),"SIM",IF(AND(YEAR(H197)='Cad Iniciais'!$D$6,I197-H197&gt;90),"SIM",""))))</f>
        <v/>
      </c>
      <c r="W197" s="31" t="str">
        <f t="shared" ref="W197:W205" si="33">IF(ISERROR(
IF(H197="","",YEAR(H197))),"",IF(H197="","",YEAR(H197)))</f>
        <v/>
      </c>
      <c r="X197" s="31" t="str">
        <f t="shared" ref="X197:X205" si="34">IF(ISERROR(
IF(H197="","",MONTH(H197))),"",IF(H197="","",MONTH(H197)))</f>
        <v/>
      </c>
      <c r="Y197" s="31" t="str">
        <f t="shared" ref="Y197:Y205" si="35">IF(ISERROR(
IF(I197="","",YEAR(I197))),"",IF(I197="","",YEAR(I197)))</f>
        <v/>
      </c>
      <c r="Z197" s="31" t="str">
        <f t="shared" ref="Z197:Z205" si="36">IF(ISERROR(
IF(OR(I197="",I197="Ativo"),"",MONTH(I197))),"",IF(OR(I197="",I197="Ativo"),"",MONTH(I197)))</f>
        <v/>
      </c>
      <c r="AA197" s="26" t="str">
        <f>IF(ISERROR(
IF(W197="","",IF(AND(W197&lt;='Cad Iniciais'!$D$6,Y197&gt;'Cad Iniciais'!$D$6),1,0))),"",IF(W197="","",IF(AND(W197&lt;='Cad Iniciais'!$D$6,Y197&gt;'Cad Iniciais'!$D$6),1,0)))</f>
        <v/>
      </c>
      <c r="AB197" s="26" t="str">
        <f>IF(ISERROR(
IF(W197="","",IF(AND(W197&lt;=('Cad Iniciais'!$D$6-1),Y197&gt;'Cad Iniciais'!$D$6-1),1,0))),"",IF(W197="","",IF(W197="","",IF(AND(W197&lt;=('Cad Iniciais'!$D$6-1),Y197&gt;'Cad Iniciais'!$D$6-1),1,0))))</f>
        <v/>
      </c>
      <c r="AC197" s="33" t="str">
        <f>IF(ISERROR(
IF(I197="Ativo","",VLOOKUP(C197,Demissões!$C$6:$E$206,3,0))),"",IF(I197="Ativo","",VLOOKUP(C197,Demissões!$C$6:$E$206,3,0)))</f>
        <v/>
      </c>
      <c r="AG197" s="18" t="str">
        <f>IF(ISERROR(
IF('Cad de Cargos'!C205="","",'Cad de Cargos'!C205)),"",IF('Cad de Cargos'!C205="","",'Cad de Cargos'!C205))</f>
        <v/>
      </c>
      <c r="AI197" s="29"/>
      <c r="AJ197" s="116" t="str">
        <f>IF(C197="","",COUNTIF(Absenteismo!$D$6:$D$1005,'Cad de Funcionários'!C197))</f>
        <v/>
      </c>
      <c r="AK197" s="116" t="str">
        <f>IF($C197="","",COUNTIFS(Absenteismo!$D$6:$D$1005,'Cad de Funcionários'!$C197,Absenteismo!$E$6:$E$1005,"Sim"))</f>
        <v/>
      </c>
      <c r="AL197" s="116" t="str">
        <f>IF($C197="","",COUNTIFS(Absenteismo!$D$6:$D$1005,'Cad de Funcionários'!$C197,Absenteismo!$E$6:$E$1005,"Não"))</f>
        <v/>
      </c>
      <c r="AM197" s="116" t="str">
        <f>IF($C197="","",COUNTIFS(Absenteismo!$D$6:$D$1005,'Cad de Funcionários'!$C197,Absenteismo!$E$6:$E$1005,"Sim",Absenteismo!$F$6:$F$1005,"Sim"))</f>
        <v/>
      </c>
      <c r="AN197" s="116" t="str">
        <f>IF($C197="","",COUNTIFS(Absenteismo!$D$6:$D$1005,'Cad de Funcionários'!$C197,Absenteismo!$E$6:$E$1005,"Sim",Absenteismo!$F$6:$F$1005,"Não"))</f>
        <v/>
      </c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26"/>
    </row>
    <row r="198" spans="1:52" s="18" customFormat="1" ht="15" x14ac:dyDescent="0.25">
      <c r="A198" s="91"/>
      <c r="C198" s="47"/>
      <c r="D198" s="47"/>
      <c r="E198" s="47"/>
      <c r="F198" s="47"/>
      <c r="G198" s="47"/>
      <c r="H198" s="57"/>
      <c r="I198" s="57" t="s">
        <v>184</v>
      </c>
      <c r="J198" s="114" t="str">
        <f t="shared" si="29"/>
        <v/>
      </c>
      <c r="L198" s="18" t="str">
        <f>IF(ISERROR(
IF(G198="","",VLOOKUP(C198,Promoções!$C$6:$F$2006,4,0))),G198,IF(G198="","",VLOOKUP(C198,Promoções!$C$6:$F$2006,4,0)))</f>
        <v/>
      </c>
      <c r="M198" s="18" t="str">
        <f>IF(ISERROR(
IF(L198="","",VLOOKUP(L198,'Cad de Cargos'!$C$7:$D$207,2,0))),"",IF(L198="","",VLOOKUP(L198,'Cad de Cargos'!$C$7:$D$207,2,0)))</f>
        <v/>
      </c>
      <c r="N198" s="28" t="str">
        <f t="shared" ca="1" si="30"/>
        <v/>
      </c>
      <c r="O198" s="32" t="str">
        <f t="shared" ref="O198:O205" ca="1" si="37">IF(ISERROR(
IF(N198="","",IF(N198&gt;60,"Mais de 60 anos",IF(N198&gt;54,"54 a 60 anos",IF(N198&gt;44,"44 a 53 anos",IF(N198&gt;34,"34 a 43 anos",IF(N198&gt;24,"24 a 33 anos","18 a 23 anos"))))))),"",IF(N198="","",IF(N198&gt;60,"Mais de 60 anos",IF(N198&gt;54,"54 a 60 anos",IF(N198&gt;44,"44 a 53 anos",IF(N198&gt;34,"34 a 43 anos",IF(N198&gt;24,"24 a 33 anos","18 a 23 anos")))))))</f>
        <v/>
      </c>
      <c r="P198" s="32" t="str">
        <f>IF(ISERROR(
IF(W198="","",IF(AND(W198&lt;='Cad Iniciais'!$D$6,Y198&gt;'Cad Iniciais'!$D$6),1,0))),"",IF(W198="","",IF(AND(W198&lt;='Cad Iniciais'!$D$6,Y198&gt;'Cad Iniciais'!$D$6),1,0)))</f>
        <v/>
      </c>
      <c r="Q198" s="32" t="str">
        <f>IF(ISERROR(
IF(W198="","",IF(AND(W198&lt;=('Cad Iniciais'!$D$6-1),Y198&gt;'Cad Iniciais'!$D$6-1),1,0))),"",IF(W198="","",IF(W198="","",IF(AND(W198&lt;=('Cad Iniciais'!$D$6-1),Y198&gt;'Cad Iniciais'!$D$6-1),1,0))))</f>
        <v/>
      </c>
      <c r="R198" s="26" t="str">
        <f t="shared" ca="1" si="31"/>
        <v/>
      </c>
      <c r="S198" s="26" t="str">
        <f t="shared" ca="1" si="32"/>
        <v/>
      </c>
      <c r="T198" s="26" t="str">
        <f t="shared" ref="T198:T205" ca="1" si="38">IF(ISERROR(
(R198*12+S198)),"",(R198*12+S198))</f>
        <v/>
      </c>
      <c r="U198" s="26" t="str">
        <f>IF(ISERROR(
IF(H198="","",IF(YEAR(H198)&lt;='Cad Iniciais'!$D$6,"SIM",""))),"",IF(H198="","",IF(YEAR(H198)&lt;='Cad Iniciais'!$D$6,"SIM","")))</f>
        <v/>
      </c>
      <c r="V198" s="26" t="str">
        <f ca="1">IF(ISERROR(
IF(H198="","",IF(AND(YEAR(H198)='Cad Iniciais'!$D$6,I198="Ativo",TODAY()-H198&gt;90),"SIM",IF(AND(YEAR(H198)='Cad Iniciais'!$D$6,I198-H198&gt;90),"SIM","")))),"",IF(H198="","",IF(AND(YEAR(H198)='Cad Iniciais'!$D$6,I198="Ativo",TODAY()-H198&gt;90),"SIM",IF(AND(YEAR(H198)='Cad Iniciais'!$D$6,I198-H198&gt;90),"SIM",""))))</f>
        <v/>
      </c>
      <c r="W198" s="31" t="str">
        <f t="shared" si="33"/>
        <v/>
      </c>
      <c r="X198" s="31" t="str">
        <f t="shared" si="34"/>
        <v/>
      </c>
      <c r="Y198" s="31" t="str">
        <f t="shared" si="35"/>
        <v/>
      </c>
      <c r="Z198" s="31" t="str">
        <f t="shared" si="36"/>
        <v/>
      </c>
      <c r="AA198" s="26" t="str">
        <f>IF(ISERROR(
IF(W198="","",IF(AND(W198&lt;='Cad Iniciais'!$D$6,Y198&gt;'Cad Iniciais'!$D$6),1,0))),"",IF(W198="","",IF(AND(W198&lt;='Cad Iniciais'!$D$6,Y198&gt;'Cad Iniciais'!$D$6),1,0)))</f>
        <v/>
      </c>
      <c r="AB198" s="26" t="str">
        <f>IF(ISERROR(
IF(W198="","",IF(AND(W198&lt;=('Cad Iniciais'!$D$6-1),Y198&gt;'Cad Iniciais'!$D$6-1),1,0))),"",IF(W198="","",IF(W198="","",IF(AND(W198&lt;=('Cad Iniciais'!$D$6-1),Y198&gt;'Cad Iniciais'!$D$6-1),1,0))))</f>
        <v/>
      </c>
      <c r="AC198" s="33" t="str">
        <f>IF(ISERROR(
IF(I198="Ativo","",VLOOKUP(C198,Demissões!$C$6:$E$206,3,0))),"",IF(I198="Ativo","",VLOOKUP(C198,Demissões!$C$6:$E$206,3,0)))</f>
        <v/>
      </c>
      <c r="AG198" s="18" t="str">
        <f>IF(ISERROR(
IF('Cad de Cargos'!C206="","",'Cad de Cargos'!C206)),"",IF('Cad de Cargos'!C206="","",'Cad de Cargos'!C206))</f>
        <v/>
      </c>
      <c r="AI198" s="29"/>
      <c r="AJ198" s="116" t="str">
        <f>IF(C198="","",COUNTIF(Absenteismo!$D$6:$D$1005,'Cad de Funcionários'!C198))</f>
        <v/>
      </c>
      <c r="AK198" s="116" t="str">
        <f>IF($C198="","",COUNTIFS(Absenteismo!$D$6:$D$1005,'Cad de Funcionários'!$C198,Absenteismo!$E$6:$E$1005,"Sim"))</f>
        <v/>
      </c>
      <c r="AL198" s="116" t="str">
        <f>IF($C198="","",COUNTIFS(Absenteismo!$D$6:$D$1005,'Cad de Funcionários'!$C198,Absenteismo!$E$6:$E$1005,"Não"))</f>
        <v/>
      </c>
      <c r="AM198" s="116" t="str">
        <f>IF($C198="","",COUNTIFS(Absenteismo!$D$6:$D$1005,'Cad de Funcionários'!$C198,Absenteismo!$E$6:$E$1005,"Sim",Absenteismo!$F$6:$F$1005,"Sim"))</f>
        <v/>
      </c>
      <c r="AN198" s="116" t="str">
        <f>IF($C198="","",COUNTIFS(Absenteismo!$D$6:$D$1005,'Cad de Funcionários'!$C198,Absenteismo!$E$6:$E$1005,"Sim",Absenteismo!$F$6:$F$1005,"Não"))</f>
        <v/>
      </c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26"/>
    </row>
    <row r="199" spans="1:52" s="18" customFormat="1" ht="15" x14ac:dyDescent="0.25">
      <c r="A199" s="91"/>
      <c r="C199" s="47"/>
      <c r="D199" s="47"/>
      <c r="E199" s="47"/>
      <c r="F199" s="47"/>
      <c r="G199" s="47"/>
      <c r="H199" s="57"/>
      <c r="I199" s="57" t="s">
        <v>184</v>
      </c>
      <c r="J199" s="114" t="str">
        <f t="shared" ref="J199:J207" si="39">IF(ISERROR(
IF(I199="","",R199&amp;" anos e "&amp;S199&amp;" meses")),"",IF(I199="","",R199&amp;" anos e "&amp;S199&amp;" meses"))</f>
        <v/>
      </c>
      <c r="L199" s="18" t="str">
        <f>IF(ISERROR(
IF(G199="","",VLOOKUP(C199,Promoções!$C$6:$F$2006,4,0))),G199,IF(G199="","",VLOOKUP(C199,Promoções!$C$6:$F$2006,4,0)))</f>
        <v/>
      </c>
      <c r="M199" s="18" t="str">
        <f>IF(ISERROR(
IF(L199="","",VLOOKUP(L199,'Cad de Cargos'!$C$7:$D$207,2,0))),"",IF(L199="","",VLOOKUP(L199,'Cad de Cargos'!$C$7:$D$207,2,0)))</f>
        <v/>
      </c>
      <c r="N199" s="28" t="str">
        <f t="shared" ca="1" si="30"/>
        <v/>
      </c>
      <c r="O199" s="32" t="str">
        <f t="shared" ca="1" si="37"/>
        <v/>
      </c>
      <c r="P199" s="32" t="str">
        <f>IF(ISERROR(
IF(W199="","",IF(AND(W199&lt;='Cad Iniciais'!$D$6,Y199&gt;'Cad Iniciais'!$D$6),1,0))),"",IF(W199="","",IF(AND(W199&lt;='Cad Iniciais'!$D$6,Y199&gt;'Cad Iniciais'!$D$6),1,0)))</f>
        <v/>
      </c>
      <c r="Q199" s="32" t="str">
        <f>IF(ISERROR(
IF(W199="","",IF(AND(W199&lt;=('Cad Iniciais'!$D$6-1),Y199&gt;'Cad Iniciais'!$D$6-1),1,0))),"",IF(W199="","",IF(W199="","",IF(AND(W199&lt;=('Cad Iniciais'!$D$6-1),Y199&gt;'Cad Iniciais'!$D$6-1),1,0))))</f>
        <v/>
      </c>
      <c r="R199" s="26" t="str">
        <f t="shared" ca="1" si="31"/>
        <v/>
      </c>
      <c r="S199" s="26" t="str">
        <f t="shared" ca="1" si="32"/>
        <v/>
      </c>
      <c r="T199" s="26" t="str">
        <f t="shared" ca="1" si="38"/>
        <v/>
      </c>
      <c r="U199" s="26" t="str">
        <f>IF(ISERROR(
IF(H199="","",IF(YEAR(H199)&lt;='Cad Iniciais'!$D$6,"SIM",""))),"",IF(H199="","",IF(YEAR(H199)&lt;='Cad Iniciais'!$D$6,"SIM","")))</f>
        <v/>
      </c>
      <c r="V199" s="26" t="str">
        <f ca="1">IF(ISERROR(
IF(H199="","",IF(AND(YEAR(H199)='Cad Iniciais'!$D$6,I199="Ativo",TODAY()-H199&gt;90),"SIM",IF(AND(YEAR(H199)='Cad Iniciais'!$D$6,I199-H199&gt;90),"SIM","")))),"",IF(H199="","",IF(AND(YEAR(H199)='Cad Iniciais'!$D$6,I199="Ativo",TODAY()-H199&gt;90),"SIM",IF(AND(YEAR(H199)='Cad Iniciais'!$D$6,I199-H199&gt;90),"SIM",""))))</f>
        <v/>
      </c>
      <c r="W199" s="31" t="str">
        <f t="shared" si="33"/>
        <v/>
      </c>
      <c r="X199" s="31" t="str">
        <f t="shared" si="34"/>
        <v/>
      </c>
      <c r="Y199" s="31" t="str">
        <f t="shared" si="35"/>
        <v/>
      </c>
      <c r="Z199" s="31" t="str">
        <f t="shared" si="36"/>
        <v/>
      </c>
      <c r="AA199" s="26" t="str">
        <f>IF(ISERROR(
IF(W199="","",IF(AND(W199&lt;='Cad Iniciais'!$D$6,Y199&gt;'Cad Iniciais'!$D$6),1,0))),"",IF(W199="","",IF(AND(W199&lt;='Cad Iniciais'!$D$6,Y199&gt;'Cad Iniciais'!$D$6),1,0)))</f>
        <v/>
      </c>
      <c r="AB199" s="26" t="str">
        <f>IF(ISERROR(
IF(W199="","",IF(AND(W199&lt;=('Cad Iniciais'!$D$6-1),Y199&gt;'Cad Iniciais'!$D$6-1),1,0))),"",IF(W199="","",IF(W199="","",IF(AND(W199&lt;=('Cad Iniciais'!$D$6-1),Y199&gt;'Cad Iniciais'!$D$6-1),1,0))))</f>
        <v/>
      </c>
      <c r="AC199" s="33" t="str">
        <f>IF(ISERROR(
IF(I199="Ativo","",VLOOKUP(C199,Demissões!$C$6:$E$206,3,0))),"",IF(I199="Ativo","",VLOOKUP(C199,Demissões!$C$6:$E$206,3,0)))</f>
        <v/>
      </c>
      <c r="AG199" s="18" t="str">
        <f>IF(ISERROR(
IF('Cad de Cargos'!C207="","",'Cad de Cargos'!C207)),"",IF('Cad de Cargos'!C207="","",'Cad de Cargos'!C207))</f>
        <v/>
      </c>
      <c r="AI199" s="29"/>
      <c r="AJ199" s="116" t="str">
        <f>IF(C199="","",COUNTIF(Absenteismo!$D$6:$D$1005,'Cad de Funcionários'!C199))</f>
        <v/>
      </c>
      <c r="AK199" s="116" t="str">
        <f>IF($C199="","",COUNTIFS(Absenteismo!$D$6:$D$1005,'Cad de Funcionários'!$C199,Absenteismo!$E$6:$E$1005,"Sim"))</f>
        <v/>
      </c>
      <c r="AL199" s="116" t="str">
        <f>IF($C199="","",COUNTIFS(Absenteismo!$D$6:$D$1005,'Cad de Funcionários'!$C199,Absenteismo!$E$6:$E$1005,"Não"))</f>
        <v/>
      </c>
      <c r="AM199" s="116" t="str">
        <f>IF($C199="","",COUNTIFS(Absenteismo!$D$6:$D$1005,'Cad de Funcionários'!$C199,Absenteismo!$E$6:$E$1005,"Sim",Absenteismo!$F$6:$F$1005,"Sim"))</f>
        <v/>
      </c>
      <c r="AN199" s="116" t="str">
        <f>IF($C199="","",COUNTIFS(Absenteismo!$D$6:$D$1005,'Cad de Funcionários'!$C199,Absenteismo!$E$6:$E$1005,"Sim",Absenteismo!$F$6:$F$1005,"Não"))</f>
        <v/>
      </c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26"/>
    </row>
    <row r="200" spans="1:52" s="18" customFormat="1" ht="15" x14ac:dyDescent="0.25">
      <c r="A200" s="91"/>
      <c r="C200" s="47"/>
      <c r="D200" s="47"/>
      <c r="E200" s="47"/>
      <c r="F200" s="47"/>
      <c r="G200" s="47"/>
      <c r="H200" s="57"/>
      <c r="I200" s="57" t="s">
        <v>184</v>
      </c>
      <c r="J200" s="114" t="str">
        <f t="shared" si="39"/>
        <v/>
      </c>
      <c r="L200" s="18" t="str">
        <f>IF(ISERROR(
IF(G200="","",VLOOKUP(C200,Promoções!$C$6:$F$2006,4,0))),G200,IF(G200="","",VLOOKUP(C200,Promoções!$C$6:$F$2006,4,0)))</f>
        <v/>
      </c>
      <c r="M200" s="18" t="str">
        <f>IF(ISERROR(
IF(L200="","",VLOOKUP(L200,'Cad de Cargos'!$C$7:$D$207,2,0))),"",IF(L200="","",VLOOKUP(L200,'Cad de Cargos'!$C$7:$D$207,2,0)))</f>
        <v/>
      </c>
      <c r="N200" s="28" t="str">
        <f t="shared" ca="1" si="30"/>
        <v/>
      </c>
      <c r="O200" s="32" t="str">
        <f t="shared" ca="1" si="37"/>
        <v/>
      </c>
      <c r="P200" s="32" t="str">
        <f>IF(ISERROR(
IF(W200="","",IF(AND(W200&lt;='Cad Iniciais'!$D$6,Y200&gt;'Cad Iniciais'!$D$6),1,0))),"",IF(W200="","",IF(AND(W200&lt;='Cad Iniciais'!$D$6,Y200&gt;'Cad Iniciais'!$D$6),1,0)))</f>
        <v/>
      </c>
      <c r="Q200" s="32" t="str">
        <f>IF(ISERROR(
IF(W200="","",IF(AND(W200&lt;=('Cad Iniciais'!$D$6-1),Y200&gt;'Cad Iniciais'!$D$6-1),1,0))),"",IF(W200="","",IF(W200="","",IF(AND(W200&lt;=('Cad Iniciais'!$D$6-1),Y200&gt;'Cad Iniciais'!$D$6-1),1,0))))</f>
        <v/>
      </c>
      <c r="R200" s="26" t="str">
        <f t="shared" ca="1" si="31"/>
        <v/>
      </c>
      <c r="S200" s="26" t="str">
        <f t="shared" ca="1" si="32"/>
        <v/>
      </c>
      <c r="T200" s="26" t="str">
        <f t="shared" ca="1" si="38"/>
        <v/>
      </c>
      <c r="U200" s="26" t="str">
        <f>IF(ISERROR(
IF(H200="","",IF(YEAR(H200)&lt;='Cad Iniciais'!$D$6,"SIM",""))),"",IF(H200="","",IF(YEAR(H200)&lt;='Cad Iniciais'!$D$6,"SIM","")))</f>
        <v/>
      </c>
      <c r="V200" s="26" t="str">
        <f ca="1">IF(ISERROR(
IF(H200="","",IF(AND(YEAR(H200)='Cad Iniciais'!$D$6,I200="Ativo",TODAY()-H200&gt;90),"SIM",IF(AND(YEAR(H200)='Cad Iniciais'!$D$6,I200-H200&gt;90),"SIM","")))),"",IF(H200="","",IF(AND(YEAR(H200)='Cad Iniciais'!$D$6,I200="Ativo",TODAY()-H200&gt;90),"SIM",IF(AND(YEAR(H200)='Cad Iniciais'!$D$6,I200-H200&gt;90),"SIM",""))))</f>
        <v/>
      </c>
      <c r="W200" s="31" t="str">
        <f t="shared" si="33"/>
        <v/>
      </c>
      <c r="X200" s="31" t="str">
        <f t="shared" si="34"/>
        <v/>
      </c>
      <c r="Y200" s="31" t="str">
        <f t="shared" si="35"/>
        <v/>
      </c>
      <c r="Z200" s="31" t="str">
        <f t="shared" si="36"/>
        <v/>
      </c>
      <c r="AA200" s="26" t="str">
        <f>IF(ISERROR(
IF(W200="","",IF(AND(W200&lt;='Cad Iniciais'!$D$6,Y200&gt;'Cad Iniciais'!$D$6),1,0))),"",IF(W200="","",IF(AND(W200&lt;='Cad Iniciais'!$D$6,Y200&gt;'Cad Iniciais'!$D$6),1,0)))</f>
        <v/>
      </c>
      <c r="AB200" s="26" t="str">
        <f>IF(ISERROR(
IF(W200="","",IF(AND(W200&lt;=('Cad Iniciais'!$D$6-1),Y200&gt;'Cad Iniciais'!$D$6-1),1,0))),"",IF(W200="","",IF(W200="","",IF(AND(W200&lt;=('Cad Iniciais'!$D$6-1),Y200&gt;'Cad Iniciais'!$D$6-1),1,0))))</f>
        <v/>
      </c>
      <c r="AC200" s="33" t="str">
        <f>IF(ISERROR(
IF(I200="Ativo","",VLOOKUP(C200,Demissões!$C$6:$E$206,3,0))),"",IF(I200="Ativo","",VLOOKUP(C200,Demissões!$C$6:$E$206,3,0)))</f>
        <v/>
      </c>
      <c r="AG200" s="18" t="str">
        <f>IF(ISERROR(
IF('Cad de Cargos'!C208="","",'Cad de Cargos'!C208)),"",IF('Cad de Cargos'!C208="","",'Cad de Cargos'!C208))</f>
        <v/>
      </c>
      <c r="AI200" s="29"/>
      <c r="AJ200" s="116" t="str">
        <f>IF(C200="","",COUNTIF(Absenteismo!$D$6:$D$1005,'Cad de Funcionários'!C200))</f>
        <v/>
      </c>
      <c r="AK200" s="116" t="str">
        <f>IF($C200="","",COUNTIFS(Absenteismo!$D$6:$D$1005,'Cad de Funcionários'!$C200,Absenteismo!$E$6:$E$1005,"Sim"))</f>
        <v/>
      </c>
      <c r="AL200" s="116" t="str">
        <f>IF($C200="","",COUNTIFS(Absenteismo!$D$6:$D$1005,'Cad de Funcionários'!$C200,Absenteismo!$E$6:$E$1005,"Não"))</f>
        <v/>
      </c>
      <c r="AM200" s="116" t="str">
        <f>IF($C200="","",COUNTIFS(Absenteismo!$D$6:$D$1005,'Cad de Funcionários'!$C200,Absenteismo!$E$6:$E$1005,"Sim",Absenteismo!$F$6:$F$1005,"Sim"))</f>
        <v/>
      </c>
      <c r="AN200" s="116" t="str">
        <f>IF($C200="","",COUNTIFS(Absenteismo!$D$6:$D$1005,'Cad de Funcionários'!$C200,Absenteismo!$E$6:$E$1005,"Sim",Absenteismo!$F$6:$F$1005,"Não"))</f>
        <v/>
      </c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26"/>
    </row>
    <row r="201" spans="1:52" s="18" customFormat="1" ht="15" x14ac:dyDescent="0.25">
      <c r="A201" s="91"/>
      <c r="C201" s="47"/>
      <c r="D201" s="47"/>
      <c r="E201" s="47"/>
      <c r="F201" s="47"/>
      <c r="G201" s="47"/>
      <c r="H201" s="57"/>
      <c r="I201" s="57" t="s">
        <v>184</v>
      </c>
      <c r="J201" s="114" t="str">
        <f t="shared" si="39"/>
        <v/>
      </c>
      <c r="L201" s="18" t="str">
        <f>IF(ISERROR(
IF(G201="","",VLOOKUP(C201,Promoções!$C$6:$F$2006,4,0))),G201,IF(G201="","",VLOOKUP(C201,Promoções!$C$6:$F$2006,4,0)))</f>
        <v/>
      </c>
      <c r="M201" s="18" t="str">
        <f>IF(ISERROR(
IF(L201="","",VLOOKUP(L201,'Cad de Cargos'!$C$7:$D$207,2,0))),"",IF(L201="","",VLOOKUP(L201,'Cad de Cargos'!$C$7:$D$207,2,0)))</f>
        <v/>
      </c>
      <c r="N201" s="28" t="str">
        <f t="shared" ca="1" si="30"/>
        <v/>
      </c>
      <c r="O201" s="32" t="str">
        <f t="shared" ca="1" si="37"/>
        <v/>
      </c>
      <c r="P201" s="32" t="str">
        <f>IF(ISERROR(
IF(W201="","",IF(AND(W201&lt;='Cad Iniciais'!$D$6,Y201&gt;'Cad Iniciais'!$D$6),1,0))),"",IF(W201="","",IF(AND(W201&lt;='Cad Iniciais'!$D$6,Y201&gt;'Cad Iniciais'!$D$6),1,0)))</f>
        <v/>
      </c>
      <c r="Q201" s="32" t="str">
        <f>IF(ISERROR(
IF(W201="","",IF(AND(W201&lt;=('Cad Iniciais'!$D$6-1),Y201&gt;'Cad Iniciais'!$D$6-1),1,0))),"",IF(W201="","",IF(W201="","",IF(AND(W201&lt;=('Cad Iniciais'!$D$6-1),Y201&gt;'Cad Iniciais'!$D$6-1),1,0))))</f>
        <v/>
      </c>
      <c r="R201" s="26" t="str">
        <f t="shared" ca="1" si="31"/>
        <v/>
      </c>
      <c r="S201" s="26" t="str">
        <f t="shared" ca="1" si="32"/>
        <v/>
      </c>
      <c r="T201" s="26" t="str">
        <f t="shared" ca="1" si="38"/>
        <v/>
      </c>
      <c r="U201" s="26" t="str">
        <f>IF(ISERROR(
IF(H201="","",IF(YEAR(H201)&lt;='Cad Iniciais'!$D$6,"SIM",""))),"",IF(H201="","",IF(YEAR(H201)&lt;='Cad Iniciais'!$D$6,"SIM","")))</f>
        <v/>
      </c>
      <c r="V201" s="26" t="str">
        <f ca="1">IF(ISERROR(
IF(H201="","",IF(AND(YEAR(H201)='Cad Iniciais'!$D$6,I201="Ativo",TODAY()-H201&gt;90),"SIM",IF(AND(YEAR(H201)='Cad Iniciais'!$D$6,I201-H201&gt;90),"SIM","")))),"",IF(H201="","",IF(AND(YEAR(H201)='Cad Iniciais'!$D$6,I201="Ativo",TODAY()-H201&gt;90),"SIM",IF(AND(YEAR(H201)='Cad Iniciais'!$D$6,I201-H201&gt;90),"SIM",""))))</f>
        <v/>
      </c>
      <c r="W201" s="31" t="str">
        <f t="shared" si="33"/>
        <v/>
      </c>
      <c r="X201" s="31" t="str">
        <f t="shared" si="34"/>
        <v/>
      </c>
      <c r="Y201" s="31" t="str">
        <f t="shared" si="35"/>
        <v/>
      </c>
      <c r="Z201" s="31" t="str">
        <f t="shared" si="36"/>
        <v/>
      </c>
      <c r="AA201" s="26" t="str">
        <f>IF(ISERROR(
IF(W201="","",IF(AND(W201&lt;='Cad Iniciais'!$D$6,Y201&gt;'Cad Iniciais'!$D$6),1,0))),"",IF(W201="","",IF(AND(W201&lt;='Cad Iniciais'!$D$6,Y201&gt;'Cad Iniciais'!$D$6),1,0)))</f>
        <v/>
      </c>
      <c r="AB201" s="26" t="str">
        <f>IF(ISERROR(
IF(W201="","",IF(AND(W201&lt;=('Cad Iniciais'!$D$6-1),Y201&gt;'Cad Iniciais'!$D$6-1),1,0))),"",IF(W201="","",IF(W201="","",IF(AND(W201&lt;=('Cad Iniciais'!$D$6-1),Y201&gt;'Cad Iniciais'!$D$6-1),1,0))))</f>
        <v/>
      </c>
      <c r="AC201" s="33" t="str">
        <f>IF(ISERROR(
IF(I201="Ativo","",VLOOKUP(C201,Demissões!$C$6:$E$206,3,0))),"",IF(I201="Ativo","",VLOOKUP(C201,Demissões!$C$6:$E$206,3,0)))</f>
        <v/>
      </c>
      <c r="AG201" s="18" t="str">
        <f>IF(ISERROR(
IF('Cad de Cargos'!C209="","",'Cad de Cargos'!C209)),"",IF('Cad de Cargos'!C209="","",'Cad de Cargos'!C209))</f>
        <v/>
      </c>
      <c r="AI201" s="29"/>
      <c r="AJ201" s="116" t="str">
        <f>IF(C201="","",COUNTIF(Absenteismo!$D$6:$D$1005,'Cad de Funcionários'!C201))</f>
        <v/>
      </c>
      <c r="AK201" s="116" t="str">
        <f>IF($C201="","",COUNTIFS(Absenteismo!$D$6:$D$1005,'Cad de Funcionários'!$C201,Absenteismo!$E$6:$E$1005,"Sim"))</f>
        <v/>
      </c>
      <c r="AL201" s="116" t="str">
        <f>IF($C201="","",COUNTIFS(Absenteismo!$D$6:$D$1005,'Cad de Funcionários'!$C201,Absenteismo!$E$6:$E$1005,"Não"))</f>
        <v/>
      </c>
      <c r="AM201" s="116" t="str">
        <f>IF($C201="","",COUNTIFS(Absenteismo!$D$6:$D$1005,'Cad de Funcionários'!$C201,Absenteismo!$E$6:$E$1005,"Sim",Absenteismo!$F$6:$F$1005,"Sim"))</f>
        <v/>
      </c>
      <c r="AN201" s="116" t="str">
        <f>IF($C201="","",COUNTIFS(Absenteismo!$D$6:$D$1005,'Cad de Funcionários'!$C201,Absenteismo!$E$6:$E$1005,"Sim",Absenteismo!$F$6:$F$1005,"Não"))</f>
        <v/>
      </c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26"/>
    </row>
    <row r="202" spans="1:52" s="18" customFormat="1" ht="15" x14ac:dyDescent="0.25">
      <c r="A202" s="91"/>
      <c r="C202" s="47"/>
      <c r="D202" s="47"/>
      <c r="E202" s="47"/>
      <c r="F202" s="47"/>
      <c r="G202" s="47"/>
      <c r="H202" s="57"/>
      <c r="I202" s="57" t="s">
        <v>184</v>
      </c>
      <c r="J202" s="114" t="str">
        <f t="shared" si="39"/>
        <v/>
      </c>
      <c r="L202" s="18" t="str">
        <f>IF(ISERROR(
IF(G202="","",VLOOKUP(C202,Promoções!$C$6:$F$2006,4,0))),G202,IF(G202="","",VLOOKUP(C202,Promoções!$C$6:$F$2006,4,0)))</f>
        <v/>
      </c>
      <c r="M202" s="18" t="str">
        <f>IF(ISERROR(
IF(L202="","",VLOOKUP(L202,'Cad de Cargos'!$C$7:$D$207,2,0))),"",IF(L202="","",VLOOKUP(L202,'Cad de Cargos'!$C$7:$D$207,2,0)))</f>
        <v/>
      </c>
      <c r="N202" s="28" t="str">
        <f t="shared" ca="1" si="30"/>
        <v/>
      </c>
      <c r="O202" s="32" t="str">
        <f t="shared" ca="1" si="37"/>
        <v/>
      </c>
      <c r="P202" s="32" t="str">
        <f>IF(ISERROR(
IF(W202="","",IF(AND(W202&lt;='Cad Iniciais'!$D$6,Y202&gt;'Cad Iniciais'!$D$6),1,0))),"",IF(W202="","",IF(AND(W202&lt;='Cad Iniciais'!$D$6,Y202&gt;'Cad Iniciais'!$D$6),1,0)))</f>
        <v/>
      </c>
      <c r="Q202" s="32" t="str">
        <f>IF(ISERROR(
IF(W202="","",IF(AND(W202&lt;=('Cad Iniciais'!$D$6-1),Y202&gt;'Cad Iniciais'!$D$6-1),1,0))),"",IF(W202="","",IF(W202="","",IF(AND(W202&lt;=('Cad Iniciais'!$D$6-1),Y202&gt;'Cad Iniciais'!$D$6-1),1,0))))</f>
        <v/>
      </c>
      <c r="R202" s="26" t="str">
        <f t="shared" ca="1" si="31"/>
        <v/>
      </c>
      <c r="S202" s="26" t="str">
        <f t="shared" ca="1" si="32"/>
        <v/>
      </c>
      <c r="T202" s="26" t="str">
        <f t="shared" ca="1" si="38"/>
        <v/>
      </c>
      <c r="U202" s="26" t="str">
        <f>IF(ISERROR(
IF(H202="","",IF(YEAR(H202)&lt;='Cad Iniciais'!$D$6,"SIM",""))),"",IF(H202="","",IF(YEAR(H202)&lt;='Cad Iniciais'!$D$6,"SIM","")))</f>
        <v/>
      </c>
      <c r="V202" s="26" t="str">
        <f ca="1">IF(ISERROR(
IF(H202="","",IF(AND(YEAR(H202)='Cad Iniciais'!$D$6,I202="Ativo",TODAY()-H202&gt;90),"SIM",IF(AND(YEAR(H202)='Cad Iniciais'!$D$6,I202-H202&gt;90),"SIM","")))),"",IF(H202="","",IF(AND(YEAR(H202)='Cad Iniciais'!$D$6,I202="Ativo",TODAY()-H202&gt;90),"SIM",IF(AND(YEAR(H202)='Cad Iniciais'!$D$6,I202-H202&gt;90),"SIM",""))))</f>
        <v/>
      </c>
      <c r="W202" s="31" t="str">
        <f t="shared" si="33"/>
        <v/>
      </c>
      <c r="X202" s="31" t="str">
        <f t="shared" si="34"/>
        <v/>
      </c>
      <c r="Y202" s="31" t="str">
        <f t="shared" si="35"/>
        <v/>
      </c>
      <c r="Z202" s="31" t="str">
        <f t="shared" si="36"/>
        <v/>
      </c>
      <c r="AA202" s="26" t="str">
        <f>IF(ISERROR(
IF(W202="","",IF(AND(W202&lt;='Cad Iniciais'!$D$6,Y202&gt;'Cad Iniciais'!$D$6),1,0))),"",IF(W202="","",IF(AND(W202&lt;='Cad Iniciais'!$D$6,Y202&gt;'Cad Iniciais'!$D$6),1,0)))</f>
        <v/>
      </c>
      <c r="AB202" s="26" t="str">
        <f>IF(ISERROR(
IF(W202="","",IF(AND(W202&lt;=('Cad Iniciais'!$D$6-1),Y202&gt;'Cad Iniciais'!$D$6-1),1,0))),"",IF(W202="","",IF(W202="","",IF(AND(W202&lt;=('Cad Iniciais'!$D$6-1),Y202&gt;'Cad Iniciais'!$D$6-1),1,0))))</f>
        <v/>
      </c>
      <c r="AC202" s="33" t="str">
        <f>IF(ISERROR(
IF(I202="Ativo","",VLOOKUP(C202,Demissões!$C$6:$E$206,3,0))),"",IF(I202="Ativo","",VLOOKUP(C202,Demissões!$C$6:$E$206,3,0)))</f>
        <v/>
      </c>
      <c r="AG202" s="18" t="str">
        <f>IF(ISERROR(
IF('Cad de Cargos'!C210="","",'Cad de Cargos'!C210)),"",IF('Cad de Cargos'!C210="","",'Cad de Cargos'!C210))</f>
        <v/>
      </c>
      <c r="AI202" s="29"/>
      <c r="AJ202" s="116" t="str">
        <f>IF(C202="","",COUNTIF(Absenteismo!$D$6:$D$1005,'Cad de Funcionários'!C202))</f>
        <v/>
      </c>
      <c r="AK202" s="116" t="str">
        <f>IF($C202="","",COUNTIFS(Absenteismo!$D$6:$D$1005,'Cad de Funcionários'!$C202,Absenteismo!$E$6:$E$1005,"Sim"))</f>
        <v/>
      </c>
      <c r="AL202" s="116" t="str">
        <f>IF($C202="","",COUNTIFS(Absenteismo!$D$6:$D$1005,'Cad de Funcionários'!$C202,Absenteismo!$E$6:$E$1005,"Não"))</f>
        <v/>
      </c>
      <c r="AM202" s="116" t="str">
        <f>IF($C202="","",COUNTIFS(Absenteismo!$D$6:$D$1005,'Cad de Funcionários'!$C202,Absenteismo!$E$6:$E$1005,"Sim",Absenteismo!$F$6:$F$1005,"Sim"))</f>
        <v/>
      </c>
      <c r="AN202" s="116" t="str">
        <f>IF($C202="","",COUNTIFS(Absenteismo!$D$6:$D$1005,'Cad de Funcionários'!$C202,Absenteismo!$E$6:$E$1005,"Sim",Absenteismo!$F$6:$F$1005,"Não"))</f>
        <v/>
      </c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26"/>
    </row>
    <row r="203" spans="1:52" s="18" customFormat="1" ht="15" x14ac:dyDescent="0.25">
      <c r="A203" s="91"/>
      <c r="C203" s="47"/>
      <c r="D203" s="47"/>
      <c r="E203" s="47"/>
      <c r="F203" s="47"/>
      <c r="G203" s="47"/>
      <c r="H203" s="57"/>
      <c r="I203" s="57" t="s">
        <v>184</v>
      </c>
      <c r="J203" s="114" t="str">
        <f t="shared" si="39"/>
        <v/>
      </c>
      <c r="L203" s="18" t="str">
        <f>IF(ISERROR(
IF(G203="","",VLOOKUP(C203,Promoções!$C$6:$F$2006,4,0))),G203,IF(G203="","",VLOOKUP(C203,Promoções!$C$6:$F$2006,4,0)))</f>
        <v/>
      </c>
      <c r="M203" s="18" t="str">
        <f>IF(ISERROR(
IF(L203="","",VLOOKUP(L203,'Cad de Cargos'!$C$7:$D$207,2,0))),"",IF(L203="","",VLOOKUP(L203,'Cad de Cargos'!$C$7:$D$207,2,0)))</f>
        <v/>
      </c>
      <c r="N203" s="28" t="str">
        <f t="shared" ca="1" si="30"/>
        <v/>
      </c>
      <c r="O203" s="32" t="str">
        <f t="shared" ca="1" si="37"/>
        <v/>
      </c>
      <c r="P203" s="32" t="str">
        <f>IF(ISERROR(
IF(W203="","",IF(AND(W203&lt;='Cad Iniciais'!$D$6,Y203&gt;'Cad Iniciais'!$D$6),1,0))),"",IF(W203="","",IF(AND(W203&lt;='Cad Iniciais'!$D$6,Y203&gt;'Cad Iniciais'!$D$6),1,0)))</f>
        <v/>
      </c>
      <c r="Q203" s="32" t="str">
        <f>IF(ISERROR(
IF(W203="","",IF(AND(W203&lt;=('Cad Iniciais'!$D$6-1),Y203&gt;'Cad Iniciais'!$D$6-1),1,0))),"",IF(W203="","",IF(W203="","",IF(AND(W203&lt;=('Cad Iniciais'!$D$6-1),Y203&gt;'Cad Iniciais'!$D$6-1),1,0))))</f>
        <v/>
      </c>
      <c r="R203" s="26" t="str">
        <f t="shared" ca="1" si="31"/>
        <v/>
      </c>
      <c r="S203" s="26" t="str">
        <f t="shared" ca="1" si="32"/>
        <v/>
      </c>
      <c r="T203" s="26" t="str">
        <f t="shared" ca="1" si="38"/>
        <v/>
      </c>
      <c r="U203" s="26" t="str">
        <f>IF(ISERROR(
IF(H203="","",IF(YEAR(H203)&lt;='Cad Iniciais'!$D$6,"SIM",""))),"",IF(H203="","",IF(YEAR(H203)&lt;='Cad Iniciais'!$D$6,"SIM","")))</f>
        <v/>
      </c>
      <c r="V203" s="26" t="str">
        <f ca="1">IF(ISERROR(
IF(H203="","",IF(AND(YEAR(H203)='Cad Iniciais'!$D$6,I203="Ativo",TODAY()-H203&gt;90),"SIM",IF(AND(YEAR(H203)='Cad Iniciais'!$D$6,I203-H203&gt;90),"SIM","")))),"",IF(H203="","",IF(AND(YEAR(H203)='Cad Iniciais'!$D$6,I203="Ativo",TODAY()-H203&gt;90),"SIM",IF(AND(YEAR(H203)='Cad Iniciais'!$D$6,I203-H203&gt;90),"SIM",""))))</f>
        <v/>
      </c>
      <c r="W203" s="31" t="str">
        <f t="shared" si="33"/>
        <v/>
      </c>
      <c r="X203" s="31" t="str">
        <f t="shared" si="34"/>
        <v/>
      </c>
      <c r="Y203" s="31" t="str">
        <f t="shared" si="35"/>
        <v/>
      </c>
      <c r="Z203" s="31" t="str">
        <f t="shared" si="36"/>
        <v/>
      </c>
      <c r="AA203" s="26" t="str">
        <f>IF(ISERROR(
IF(W203="","",IF(AND(W203&lt;='Cad Iniciais'!$D$6,Y203&gt;'Cad Iniciais'!$D$6),1,0))),"",IF(W203="","",IF(AND(W203&lt;='Cad Iniciais'!$D$6,Y203&gt;'Cad Iniciais'!$D$6),1,0)))</f>
        <v/>
      </c>
      <c r="AB203" s="26" t="str">
        <f>IF(ISERROR(
IF(W203="","",IF(AND(W203&lt;=('Cad Iniciais'!$D$6-1),Y203&gt;'Cad Iniciais'!$D$6-1),1,0))),"",IF(W203="","",IF(W203="","",IF(AND(W203&lt;=('Cad Iniciais'!$D$6-1),Y203&gt;'Cad Iniciais'!$D$6-1),1,0))))</f>
        <v/>
      </c>
      <c r="AC203" s="33" t="str">
        <f>IF(ISERROR(
IF(I203="Ativo","",VLOOKUP(C203,Demissões!$C$6:$E$206,3,0))),"",IF(I203="Ativo","",VLOOKUP(C203,Demissões!$C$6:$E$206,3,0)))</f>
        <v/>
      </c>
      <c r="AG203" s="18" t="str">
        <f>IF(ISERROR(
IF('Cad de Cargos'!C211="","",'Cad de Cargos'!C211)),"",IF('Cad de Cargos'!C211="","",'Cad de Cargos'!C211))</f>
        <v/>
      </c>
      <c r="AI203" s="29"/>
      <c r="AJ203" s="116" t="str">
        <f>IF(C203="","",COUNTIF(Absenteismo!$D$6:$D$1005,'Cad de Funcionários'!C203))</f>
        <v/>
      </c>
      <c r="AK203" s="116" t="str">
        <f>IF($C203="","",COUNTIFS(Absenteismo!$D$6:$D$1005,'Cad de Funcionários'!$C203,Absenteismo!$E$6:$E$1005,"Sim"))</f>
        <v/>
      </c>
      <c r="AL203" s="116" t="str">
        <f>IF($C203="","",COUNTIFS(Absenteismo!$D$6:$D$1005,'Cad de Funcionários'!$C203,Absenteismo!$E$6:$E$1005,"Não"))</f>
        <v/>
      </c>
      <c r="AM203" s="116" t="str">
        <f>IF($C203="","",COUNTIFS(Absenteismo!$D$6:$D$1005,'Cad de Funcionários'!$C203,Absenteismo!$E$6:$E$1005,"Sim",Absenteismo!$F$6:$F$1005,"Sim"))</f>
        <v/>
      </c>
      <c r="AN203" s="116" t="str">
        <f>IF($C203="","",COUNTIFS(Absenteismo!$D$6:$D$1005,'Cad de Funcionários'!$C203,Absenteismo!$E$6:$E$1005,"Sim",Absenteismo!$F$6:$F$1005,"Não"))</f>
        <v/>
      </c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26"/>
    </row>
    <row r="204" spans="1:52" s="18" customFormat="1" ht="15" x14ac:dyDescent="0.25">
      <c r="A204" s="91"/>
      <c r="C204" s="47"/>
      <c r="D204" s="47"/>
      <c r="E204" s="47"/>
      <c r="F204" s="47"/>
      <c r="G204" s="47"/>
      <c r="H204" s="57"/>
      <c r="I204" s="57" t="s">
        <v>184</v>
      </c>
      <c r="J204" s="114" t="str">
        <f t="shared" si="39"/>
        <v/>
      </c>
      <c r="L204" s="18" t="str">
        <f>IF(ISERROR(
IF(G204="","",VLOOKUP(C204,Promoções!$C$6:$F$2006,4,0))),G204,IF(G204="","",VLOOKUP(C204,Promoções!$C$6:$F$2006,4,0)))</f>
        <v/>
      </c>
      <c r="M204" s="18" t="str">
        <f>IF(ISERROR(
IF(L204="","",VLOOKUP(L204,'Cad de Cargos'!$C$7:$D$207,2,0))),"",IF(L204="","",VLOOKUP(L204,'Cad de Cargos'!$C$7:$D$207,2,0)))</f>
        <v/>
      </c>
      <c r="N204" s="28" t="str">
        <f t="shared" ca="1" si="30"/>
        <v/>
      </c>
      <c r="O204" s="32" t="str">
        <f t="shared" ca="1" si="37"/>
        <v/>
      </c>
      <c r="P204" s="32" t="str">
        <f>IF(ISERROR(
IF(W204="","",IF(AND(W204&lt;='Cad Iniciais'!$D$6,Y204&gt;'Cad Iniciais'!$D$6),1,0))),"",IF(W204="","",IF(AND(W204&lt;='Cad Iniciais'!$D$6,Y204&gt;'Cad Iniciais'!$D$6),1,0)))</f>
        <v/>
      </c>
      <c r="Q204" s="32" t="str">
        <f>IF(ISERROR(
IF(W204="","",IF(AND(W204&lt;=('Cad Iniciais'!$D$6-1),Y204&gt;'Cad Iniciais'!$D$6-1),1,0))),"",IF(W204="","",IF(W204="","",IF(AND(W204&lt;=('Cad Iniciais'!$D$6-1),Y204&gt;'Cad Iniciais'!$D$6-1),1,0))))</f>
        <v/>
      </c>
      <c r="R204" s="26" t="str">
        <f t="shared" ca="1" si="31"/>
        <v/>
      </c>
      <c r="S204" s="26" t="str">
        <f t="shared" ca="1" si="32"/>
        <v/>
      </c>
      <c r="T204" s="26" t="str">
        <f t="shared" ca="1" si="38"/>
        <v/>
      </c>
      <c r="U204" s="26" t="str">
        <f>IF(ISERROR(
IF(H204="","",IF(YEAR(H204)&lt;='Cad Iniciais'!$D$6,"SIM",""))),"",IF(H204="","",IF(YEAR(H204)&lt;='Cad Iniciais'!$D$6,"SIM","")))</f>
        <v/>
      </c>
      <c r="V204" s="26" t="str">
        <f ca="1">IF(ISERROR(
IF(H204="","",IF(AND(YEAR(H204)='Cad Iniciais'!$D$6,I204="Ativo",TODAY()-H204&gt;90),"SIM",IF(AND(YEAR(H204)='Cad Iniciais'!$D$6,I204-H204&gt;90),"SIM","")))),"",IF(H204="","",IF(AND(YEAR(H204)='Cad Iniciais'!$D$6,I204="Ativo",TODAY()-H204&gt;90),"SIM",IF(AND(YEAR(H204)='Cad Iniciais'!$D$6,I204-H204&gt;90),"SIM",""))))</f>
        <v/>
      </c>
      <c r="W204" s="31" t="str">
        <f t="shared" si="33"/>
        <v/>
      </c>
      <c r="X204" s="31" t="str">
        <f t="shared" si="34"/>
        <v/>
      </c>
      <c r="Y204" s="31" t="str">
        <f t="shared" si="35"/>
        <v/>
      </c>
      <c r="Z204" s="31" t="str">
        <f t="shared" si="36"/>
        <v/>
      </c>
      <c r="AA204" s="26" t="str">
        <f>IF(ISERROR(
IF(W204="","",IF(AND(W204&lt;='Cad Iniciais'!$D$6,Y204&gt;'Cad Iniciais'!$D$6),1,0))),"",IF(W204="","",IF(AND(W204&lt;='Cad Iniciais'!$D$6,Y204&gt;'Cad Iniciais'!$D$6),1,0)))</f>
        <v/>
      </c>
      <c r="AB204" s="26" t="str">
        <f>IF(ISERROR(
IF(W204="","",IF(AND(W204&lt;=('Cad Iniciais'!$D$6-1),Y204&gt;'Cad Iniciais'!$D$6-1),1,0))),"",IF(W204="","",IF(W204="","",IF(AND(W204&lt;=('Cad Iniciais'!$D$6-1),Y204&gt;'Cad Iniciais'!$D$6-1),1,0))))</f>
        <v/>
      </c>
      <c r="AC204" s="33" t="str">
        <f>IF(ISERROR(
IF(I204="Ativo","",VLOOKUP(C204,Demissões!$C$6:$E$206,3,0))),"",IF(I204="Ativo","",VLOOKUP(C204,Demissões!$C$6:$E$206,3,0)))</f>
        <v/>
      </c>
      <c r="AG204" s="18" t="str">
        <f>IF(ISERROR(
IF('Cad de Cargos'!C212="","",'Cad de Cargos'!C212)),"",IF('Cad de Cargos'!C212="","",'Cad de Cargos'!C212))</f>
        <v/>
      </c>
      <c r="AI204" s="29"/>
      <c r="AJ204" s="116" t="str">
        <f>IF(C204="","",COUNTIF(Absenteismo!$D$6:$D$1005,'Cad de Funcionários'!C204))</f>
        <v/>
      </c>
      <c r="AK204" s="116" t="str">
        <f>IF($C204="","",COUNTIFS(Absenteismo!$D$6:$D$1005,'Cad de Funcionários'!$C204,Absenteismo!$E$6:$E$1005,"Sim"))</f>
        <v/>
      </c>
      <c r="AL204" s="116" t="str">
        <f>IF($C204="","",COUNTIFS(Absenteismo!$D$6:$D$1005,'Cad de Funcionários'!$C204,Absenteismo!$E$6:$E$1005,"Não"))</f>
        <v/>
      </c>
      <c r="AM204" s="116" t="str">
        <f>IF($C204="","",COUNTIFS(Absenteismo!$D$6:$D$1005,'Cad de Funcionários'!$C204,Absenteismo!$E$6:$E$1005,"Sim",Absenteismo!$F$6:$F$1005,"Sim"))</f>
        <v/>
      </c>
      <c r="AN204" s="116" t="str">
        <f>IF($C204="","",COUNTIFS(Absenteismo!$D$6:$D$1005,'Cad de Funcionários'!$C204,Absenteismo!$E$6:$E$1005,"Sim",Absenteismo!$F$6:$F$1005,"Não"))</f>
        <v/>
      </c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26"/>
    </row>
    <row r="205" spans="1:52" s="18" customFormat="1" ht="15" x14ac:dyDescent="0.25">
      <c r="A205" s="91"/>
      <c r="C205" s="47"/>
      <c r="D205" s="47"/>
      <c r="E205" s="47"/>
      <c r="F205" s="47"/>
      <c r="G205" s="47"/>
      <c r="H205" s="57"/>
      <c r="I205" s="57" t="s">
        <v>184</v>
      </c>
      <c r="J205" s="114" t="str">
        <f t="shared" si="39"/>
        <v/>
      </c>
      <c r="L205" s="18" t="str">
        <f>IF(ISERROR(
IF(G205="","",VLOOKUP(C205,Promoções!$C$6:$F$2006,4,0))),G205,IF(G205="","",VLOOKUP(C205,Promoções!$C$6:$F$2006,4,0)))</f>
        <v/>
      </c>
      <c r="M205" s="18" t="str">
        <f>IF(ISERROR(
IF(L205="","",VLOOKUP(L205,'Cad de Cargos'!$C$7:$D$207,2,0))),"",IF(L205="","",VLOOKUP(L205,'Cad de Cargos'!$C$7:$D$207,2,0)))</f>
        <v/>
      </c>
      <c r="N205" s="28" t="str">
        <f t="shared" ca="1" si="30"/>
        <v/>
      </c>
      <c r="O205" s="32" t="str">
        <f t="shared" ca="1" si="37"/>
        <v/>
      </c>
      <c r="P205" s="32" t="str">
        <f>IF(ISERROR(
IF(W205="","",IF(AND(W205&lt;='Cad Iniciais'!$D$6,Y205&gt;'Cad Iniciais'!$D$6),1,0))),"",IF(W205="","",IF(AND(W205&lt;='Cad Iniciais'!$D$6,Y205&gt;'Cad Iniciais'!$D$6),1,0)))</f>
        <v/>
      </c>
      <c r="Q205" s="32" t="str">
        <f>IF(ISERROR(
IF(W205="","",IF(AND(W205&lt;=('Cad Iniciais'!$D$6-1),Y205&gt;'Cad Iniciais'!$D$6-1),1,0))),"",IF(W205="","",IF(W205="","",IF(AND(W205&lt;=('Cad Iniciais'!$D$6-1),Y205&gt;'Cad Iniciais'!$D$6-1),1,0))))</f>
        <v/>
      </c>
      <c r="R205" s="26" t="str">
        <f t="shared" ca="1" si="31"/>
        <v/>
      </c>
      <c r="S205" s="26" t="str">
        <f t="shared" ca="1" si="32"/>
        <v/>
      </c>
      <c r="T205" s="26" t="str">
        <f t="shared" ca="1" si="38"/>
        <v/>
      </c>
      <c r="U205" s="26" t="str">
        <f>IF(ISERROR(
IF(H205="","",IF(YEAR(H205)&lt;='Cad Iniciais'!$D$6,"SIM",""))),"",IF(H205="","",IF(YEAR(H205)&lt;='Cad Iniciais'!$D$6,"SIM","")))</f>
        <v/>
      </c>
      <c r="V205" s="26" t="str">
        <f ca="1">IF(ISERROR(
IF(H205="","",IF(AND(YEAR(H205)='Cad Iniciais'!$D$6,I205="Ativo",TODAY()-H205&gt;90),"SIM",IF(AND(YEAR(H205)='Cad Iniciais'!$D$6,I205-H205&gt;90),"SIM","")))),"",IF(H205="","",IF(AND(YEAR(H205)='Cad Iniciais'!$D$6,I205="Ativo",TODAY()-H205&gt;90),"SIM",IF(AND(YEAR(H205)='Cad Iniciais'!$D$6,I205-H205&gt;90),"SIM",""))))</f>
        <v/>
      </c>
      <c r="W205" s="31" t="str">
        <f t="shared" si="33"/>
        <v/>
      </c>
      <c r="X205" s="31" t="str">
        <f t="shared" si="34"/>
        <v/>
      </c>
      <c r="Y205" s="31" t="str">
        <f t="shared" si="35"/>
        <v/>
      </c>
      <c r="Z205" s="31" t="str">
        <f t="shared" si="36"/>
        <v/>
      </c>
      <c r="AA205" s="26" t="str">
        <f>IF(ISERROR(
IF(W205="","",IF(AND(W205&lt;='Cad Iniciais'!$D$6,Y205&gt;'Cad Iniciais'!$D$6),1,0))),"",IF(W205="","",IF(AND(W205&lt;='Cad Iniciais'!$D$6,Y205&gt;'Cad Iniciais'!$D$6),1,0)))</f>
        <v/>
      </c>
      <c r="AB205" s="26" t="str">
        <f>IF(ISERROR(
IF(W205="","",IF(AND(W205&lt;=('Cad Iniciais'!$D$6-1),Y205&gt;'Cad Iniciais'!$D$6-1),1,0))),"",IF(W205="","",IF(W205="","",IF(AND(W205&lt;=('Cad Iniciais'!$D$6-1),Y205&gt;'Cad Iniciais'!$D$6-1),1,0))))</f>
        <v/>
      </c>
      <c r="AC205" s="33" t="str">
        <f>IF(ISERROR(
IF(I205="Ativo","",VLOOKUP(C205,Demissões!$C$6:$E$206,3,0))),"",IF(I205="Ativo","",VLOOKUP(C205,Demissões!$C$6:$E$206,3,0)))</f>
        <v/>
      </c>
      <c r="AG205" s="18" t="str">
        <f>IF(ISERROR(
IF('Cad de Cargos'!C213="","",'Cad de Cargos'!C213)),"",IF('Cad de Cargos'!C213="","",'Cad de Cargos'!C213))</f>
        <v/>
      </c>
      <c r="AI205" s="29"/>
      <c r="AJ205" s="116" t="str">
        <f>IF(C205="","",COUNTIF(Absenteismo!$D$6:$D$1005,'Cad de Funcionários'!C205))</f>
        <v/>
      </c>
      <c r="AK205" s="116" t="str">
        <f>IF($C205="","",COUNTIFS(Absenteismo!$D$6:$D$1005,'Cad de Funcionários'!$C205,Absenteismo!$E$6:$E$1005,"Sim"))</f>
        <v/>
      </c>
      <c r="AL205" s="116" t="str">
        <f>IF($C205="","",COUNTIFS(Absenteismo!$D$6:$D$1005,'Cad de Funcionários'!$C205,Absenteismo!$E$6:$E$1005,"Não"))</f>
        <v/>
      </c>
      <c r="AM205" s="116" t="str">
        <f>IF($C205="","",COUNTIFS(Absenteismo!$D$6:$D$1005,'Cad de Funcionários'!$C205,Absenteismo!$E$6:$E$1005,"Sim",Absenteismo!$F$6:$F$1005,"Sim"))</f>
        <v/>
      </c>
      <c r="AN205" s="116" t="str">
        <f>IF($C205="","",COUNTIFS(Absenteismo!$D$6:$D$1005,'Cad de Funcionários'!$C205,Absenteismo!$E$6:$E$1005,"Sim",Absenteismo!$F$6:$F$1005,"Não"))</f>
        <v/>
      </c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26"/>
    </row>
    <row r="206" spans="1:52" s="18" customFormat="1" ht="15" x14ac:dyDescent="0.25">
      <c r="A206" s="91"/>
      <c r="C206" s="53"/>
      <c r="D206" s="53"/>
      <c r="E206" s="53"/>
      <c r="F206" s="53"/>
      <c r="G206" s="53"/>
      <c r="H206" s="53"/>
      <c r="I206" s="53"/>
      <c r="J206" s="114" t="str">
        <f t="shared" si="39"/>
        <v/>
      </c>
      <c r="AI206" s="29"/>
      <c r="AJ206" s="116"/>
      <c r="AK206" s="116"/>
      <c r="AL206" s="116"/>
      <c r="AM206" s="116"/>
      <c r="AN206" s="116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26"/>
    </row>
    <row r="207" spans="1:52" ht="30" customHeight="1" x14ac:dyDescent="0.25">
      <c r="J207" s="114" t="str">
        <f t="shared" si="39"/>
        <v/>
      </c>
      <c r="AJ207" s="117"/>
      <c r="AK207" s="117"/>
      <c r="AL207" s="117"/>
      <c r="AM207" s="117"/>
      <c r="AN207" s="117"/>
    </row>
    <row r="208" spans="1:52" ht="30" customHeight="1" x14ac:dyDescent="0.25">
      <c r="J208" s="115"/>
      <c r="AJ208" s="117"/>
      <c r="AK208" s="117"/>
      <c r="AL208" s="117"/>
      <c r="AM208" s="117"/>
      <c r="AN208" s="117"/>
    </row>
  </sheetData>
  <sheetProtection selectLockedCells="1"/>
  <mergeCells count="4">
    <mergeCell ref="C4:J4"/>
    <mergeCell ref="C1:J1"/>
    <mergeCell ref="C2:J2"/>
    <mergeCell ref="AJ4:AN4"/>
  </mergeCells>
  <conditionalFormatting sqref="H6:H205">
    <cfRule type="expression" dxfId="0" priority="4">
      <formula>$H1&gt;TODAY()</formula>
    </cfRule>
  </conditionalFormatting>
  <dataValidations count="3">
    <dataValidation type="list" allowBlank="1" showInputMessage="1" showErrorMessage="1" sqref="D6:D205">
      <formula1>$AE$1:$AE$2</formula1>
    </dataValidation>
    <dataValidation type="list" allowBlank="1" showInputMessage="1" showErrorMessage="1" sqref="F6:F205">
      <formula1>$AF$1:$AF$9</formula1>
    </dataValidation>
    <dataValidation type="list" allowBlank="1" showInputMessage="1" showErrorMessage="1" sqref="G6:G205">
      <formula1>$AG$1:$AG$208</formula1>
    </dataValidation>
  </dataValidations>
  <pageMargins left="0.511811024" right="0.511811024" top="0.78740157499999996" bottom="0.78740157499999996" header="0.31496062000000002" footer="0.31496062000000002"/>
  <pageSetup paperSize="9" orientation="portrait"/>
  <headerFooter alignWithMargins="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AB97"/>
  <sheetViews>
    <sheetView showGridLines="0" zoomScalePageLayoutView="90" workbookViewId="0">
      <selection activeCell="A23" sqref="A23"/>
    </sheetView>
  </sheetViews>
  <sheetFormatPr defaultColWidth="8.85546875" defaultRowHeight="0" customHeight="1" zeroHeight="1" x14ac:dyDescent="0.25"/>
  <cols>
    <col min="1" max="1" width="26.7109375" style="93" customWidth="1"/>
    <col min="2" max="2" width="3.7109375" customWidth="1"/>
    <col min="3" max="3" width="51.42578125" style="15" customWidth="1"/>
    <col min="4" max="4" width="3.42578125" style="15" customWidth="1"/>
    <col min="5" max="5" width="51.42578125" style="15" customWidth="1"/>
    <col min="6" max="6" width="8.7109375" hidden="1" customWidth="1"/>
    <col min="7" max="12" width="14.42578125" hidden="1" customWidth="1"/>
    <col min="13" max="13" width="8.7109375" hidden="1" customWidth="1"/>
    <col min="14" max="19" width="15.28515625" hidden="1" customWidth="1"/>
    <col min="20" max="26" width="8.7109375" hidden="1" customWidth="1"/>
  </cols>
  <sheetData>
    <row r="1" spans="1:28" s="19" customFormat="1" ht="27" customHeight="1" x14ac:dyDescent="0.25">
      <c r="A1" s="91"/>
      <c r="C1" s="156" t="s">
        <v>201</v>
      </c>
      <c r="D1" s="157"/>
      <c r="E1" s="158"/>
    </row>
    <row r="2" spans="1:28" s="19" customFormat="1" ht="27" customHeight="1" x14ac:dyDescent="0.25">
      <c r="A2" s="91"/>
      <c r="C2" s="166" t="s">
        <v>202</v>
      </c>
      <c r="D2" s="167"/>
      <c r="E2" s="168"/>
    </row>
    <row r="3" spans="1:28" s="18" customFormat="1" ht="15" x14ac:dyDescent="0.25">
      <c r="A3" s="91"/>
      <c r="C3" s="29"/>
      <c r="D3" s="29"/>
      <c r="E3" s="29"/>
    </row>
    <row r="4" spans="1:28" s="18" customFormat="1" ht="15" x14ac:dyDescent="0.25">
      <c r="A4" s="91"/>
      <c r="C4" s="97" t="s">
        <v>16</v>
      </c>
      <c r="D4" s="39"/>
      <c r="E4" s="97" t="s">
        <v>7</v>
      </c>
    </row>
    <row r="5" spans="1:28" s="18" customFormat="1" ht="15" x14ac:dyDescent="0.25">
      <c r="A5" s="91"/>
      <c r="C5" s="118" t="s">
        <v>17</v>
      </c>
      <c r="D5" s="38"/>
      <c r="E5" s="118" t="s">
        <v>25</v>
      </c>
    </row>
    <row r="6" spans="1:28" s="18" customFormat="1" ht="15.75" x14ac:dyDescent="0.25">
      <c r="A6" s="91"/>
      <c r="C6" s="118" t="s">
        <v>18</v>
      </c>
      <c r="D6" s="38"/>
      <c r="E6" s="118" t="s">
        <v>26</v>
      </c>
      <c r="AB6" s="24"/>
    </row>
    <row r="7" spans="1:28" s="18" customFormat="1" ht="15" x14ac:dyDescent="0.25">
      <c r="A7" s="91"/>
      <c r="C7" s="118" t="s">
        <v>19</v>
      </c>
      <c r="D7" s="38"/>
      <c r="E7" s="118" t="s">
        <v>27</v>
      </c>
    </row>
    <row r="8" spans="1:28" s="18" customFormat="1" ht="15" x14ac:dyDescent="0.25">
      <c r="A8" s="91"/>
      <c r="C8" s="118" t="s">
        <v>20</v>
      </c>
      <c r="D8" s="38"/>
      <c r="E8" s="118" t="s">
        <v>28</v>
      </c>
    </row>
    <row r="9" spans="1:28" s="18" customFormat="1" ht="30" x14ac:dyDescent="0.25">
      <c r="A9" s="91"/>
      <c r="C9" s="118" t="s">
        <v>21</v>
      </c>
      <c r="D9" s="38"/>
      <c r="E9" s="118" t="s">
        <v>29</v>
      </c>
    </row>
    <row r="10" spans="1:28" s="18" customFormat="1" ht="30" x14ac:dyDescent="0.25">
      <c r="A10" s="91"/>
      <c r="C10" s="118" t="s">
        <v>22</v>
      </c>
      <c r="D10" s="38"/>
      <c r="E10" s="118" t="s">
        <v>30</v>
      </c>
    </row>
    <row r="11" spans="1:28" s="18" customFormat="1" ht="15.75" x14ac:dyDescent="0.25">
      <c r="A11" s="91"/>
      <c r="C11" s="118" t="s">
        <v>23</v>
      </c>
      <c r="D11" s="38"/>
      <c r="E11" s="118" t="s">
        <v>31</v>
      </c>
      <c r="G11" s="165" t="s">
        <v>33</v>
      </c>
      <c r="H11" s="165"/>
      <c r="I11" s="165"/>
      <c r="J11" s="165"/>
      <c r="K11" s="165"/>
      <c r="L11" s="165"/>
      <c r="N11" s="165" t="s">
        <v>34</v>
      </c>
      <c r="O11" s="165"/>
      <c r="P11" s="165"/>
      <c r="Q11" s="165"/>
      <c r="R11" s="165"/>
      <c r="S11" s="165"/>
    </row>
    <row r="12" spans="1:28" s="18" customFormat="1" ht="15.75" x14ac:dyDescent="0.25">
      <c r="A12" s="91"/>
      <c r="C12" s="119" t="s">
        <v>24</v>
      </c>
      <c r="D12" s="38"/>
      <c r="E12" s="119" t="s">
        <v>32</v>
      </c>
      <c r="G12" s="25">
        <v>2014</v>
      </c>
      <c r="H12" s="25">
        <v>2015</v>
      </c>
      <c r="I12" s="25">
        <v>2016</v>
      </c>
      <c r="J12" s="25">
        <v>2017</v>
      </c>
      <c r="K12" s="25">
        <v>2018</v>
      </c>
      <c r="L12" s="25">
        <v>2019</v>
      </c>
      <c r="N12" s="25">
        <v>2014</v>
      </c>
      <c r="O12" s="25">
        <v>2015</v>
      </c>
      <c r="P12" s="25">
        <v>2016</v>
      </c>
      <c r="Q12" s="25">
        <v>2017</v>
      </c>
      <c r="R12" s="25">
        <v>2018</v>
      </c>
      <c r="S12" s="25">
        <v>2019</v>
      </c>
    </row>
    <row r="13" spans="1:28" s="18" customFormat="1" ht="15" x14ac:dyDescent="0.25">
      <c r="A13" s="91"/>
      <c r="C13" s="39"/>
      <c r="D13" s="39"/>
      <c r="E13" s="39"/>
      <c r="G13" s="23">
        <f>IF(ISERROR(
SUMIFS('Receitas Custos'!$I$4:$I$31,'Receitas Custos'!$G$4:$G$31,$C15,'Receitas Custos'!$M$4:$M$31,G$12)),"",SUMIFS('Receitas Custos'!$I$4:$I$31,'Receitas Custos'!$G$4:$G$31,$C15,'Receitas Custos'!$M$4:$M$31,G$12))</f>
        <v>0</v>
      </c>
      <c r="H13" s="23">
        <f>IF(ISERROR(
SUMIFS('Receitas Custos'!$I$4:$I$31,'Receitas Custos'!$G$4:$G$31,$C15,'Receitas Custos'!$M$4:$M$31,H$12)),"",SUMIFS('Receitas Custos'!$I$4:$I$31,'Receitas Custos'!$G$4:$G$31,$C15,'Receitas Custos'!$M$4:$M$31,H$12))</f>
        <v>0</v>
      </c>
      <c r="I13" s="23">
        <f>IF(ISERROR(
SUMIFS('Receitas Custos'!$I$4:$I$31,'Receitas Custos'!$G$4:$G$31,$C15,'Receitas Custos'!$M$4:$M$31,I$12)),"",SUMIFS('Receitas Custos'!$I$4:$I$31,'Receitas Custos'!$G$4:$G$31,$C15,'Receitas Custos'!$M$4:$M$31,I$12))</f>
        <v>0</v>
      </c>
      <c r="J13" s="23">
        <f>IF(ISERROR(
SUMIFS('Receitas Custos'!$I$4:$I$31,'Receitas Custos'!$G$4:$G$31,$C15,'Receitas Custos'!$M$4:$M$31,J$12)),"",SUMIFS('Receitas Custos'!$I$4:$I$31,'Receitas Custos'!$G$4:$G$31,$C15,'Receitas Custos'!$M$4:$M$31,J$12))</f>
        <v>0</v>
      </c>
      <c r="K13" s="23">
        <f>IF(ISERROR(
SUMIFS('Receitas Custos'!$I$4:$I$31,'Receitas Custos'!$G$4:$G$31,$C15,'Receitas Custos'!$M$4:$M$31,K$12)),"",SUMIFS('Receitas Custos'!$I$4:$I$31,'Receitas Custos'!$G$4:$G$31,$C15,'Receitas Custos'!$M$4:$M$31,K$12))</f>
        <v>0</v>
      </c>
      <c r="L13" s="23">
        <f>IF(ISERROR(
SUMIFS('Receitas Custos'!$I$4:$I$31,'Receitas Custos'!$G$4:$G$31,$C15,'Receitas Custos'!$M$4:$M$31,L$12)),"",SUMIFS('Receitas Custos'!$I$4:$I$31,'Receitas Custos'!$G$4:$G$31,$C15,'Receitas Custos'!$M$4:$M$31,L$12))</f>
        <v>0</v>
      </c>
      <c r="N13" s="23">
        <f>IF(ISERROR(
SUMIFS('Receitas Custos'!$I$4:$I$31,'Receitas Custos'!$G$4:$G$31,$E15,'Receitas Custos'!$M$4:$M$31,N$12)),"",SUMIFS('Receitas Custos'!$I$4:$I$31,'Receitas Custos'!$G$4:$G$31,$E15,'Receitas Custos'!$M$4:$M$31,N$12))</f>
        <v>0</v>
      </c>
      <c r="O13" s="23">
        <f>IF(ISERROR(
SUMIFS('Receitas Custos'!$I$4:$I$31,'Receitas Custos'!$G$4:$G$31,$E15,'Receitas Custos'!$M$4:$M$31,O$12)),"",SUMIFS('Receitas Custos'!$I$4:$I$31,'Receitas Custos'!$G$4:$G$31,$E15,'Receitas Custos'!$M$4:$M$31,O$12))</f>
        <v>0</v>
      </c>
      <c r="P13" s="23">
        <f>IF(ISERROR(
SUMIFS('Receitas Custos'!$I$4:$I$31,'Receitas Custos'!$G$4:$G$31,$E15,'Receitas Custos'!$M$4:$M$31,P$12)),"",SUMIFS('Receitas Custos'!$I$4:$I$31,'Receitas Custos'!$G$4:$G$31,$E15,'Receitas Custos'!$M$4:$M$31,P$12))</f>
        <v>0</v>
      </c>
      <c r="Q13" s="23">
        <f>IF(ISERROR(
SUMIFS('Receitas Custos'!$I$4:$I$31,'Receitas Custos'!$G$4:$G$31,$E15,'Receitas Custos'!$M$4:$M$31,Q$12)),"",SUMIFS('Receitas Custos'!$I$4:$I$31,'Receitas Custos'!$G$4:$G$31,$E15,'Receitas Custos'!$M$4:$M$31,Q$12))</f>
        <v>0</v>
      </c>
      <c r="R13" s="23">
        <f>IF(ISERROR(
SUMIFS('Receitas Custos'!$I$4:$I$31,'Receitas Custos'!$G$4:$G$31,$E15,'Receitas Custos'!$M$4:$M$31,R$12)),"",SUMIFS('Receitas Custos'!$I$4:$I$31,'Receitas Custos'!$G$4:$G$31,$E15,'Receitas Custos'!$M$4:$M$31,R$12))</f>
        <v>0</v>
      </c>
      <c r="S13" s="23">
        <f>IF(ISERROR(
SUMIFS('Receitas Custos'!$I$4:$I$31,'Receitas Custos'!$G$4:$G$31,$E15,'Receitas Custos'!$M$4:$M$31,S$12)),"",SUMIFS('Receitas Custos'!$I$4:$I$31,'Receitas Custos'!$G$4:$G$31,$E15,'Receitas Custos'!$M$4:$M$31,S$12))</f>
        <v>0</v>
      </c>
    </row>
    <row r="14" spans="1:28" s="18" customFormat="1" ht="15" x14ac:dyDescent="0.25">
      <c r="A14" s="91"/>
      <c r="C14" s="97" t="s">
        <v>157</v>
      </c>
      <c r="D14" s="39"/>
      <c r="E14" s="97" t="s">
        <v>145</v>
      </c>
      <c r="G14" s="23">
        <f>IF(ISERROR(
SUMIFS('Receitas Custos'!$I$4:$I$31,'Receitas Custos'!$G$4:$G$31,$C16,'Receitas Custos'!$M$4:$M$31,G$12)),"",SUMIFS('Receitas Custos'!$I$4:$I$31,'Receitas Custos'!$G$4:$G$31,$C16,'Receitas Custos'!$M$4:$M$31,G$12))</f>
        <v>0</v>
      </c>
      <c r="H14" s="23">
        <f>IF(ISERROR(
SUMIFS('Receitas Custos'!$I$4:$I$31,'Receitas Custos'!$G$4:$G$31,$C16,'Receitas Custos'!$M$4:$M$31,H$12)),"",SUMIFS('Receitas Custos'!$I$4:$I$31,'Receitas Custos'!$G$4:$G$31,$C16,'Receitas Custos'!$M$4:$M$31,H$12))</f>
        <v>0</v>
      </c>
      <c r="I14" s="23">
        <f>IF(ISERROR(
SUMIFS('Receitas Custos'!$I$4:$I$31,'Receitas Custos'!$G$4:$G$31,$C16,'Receitas Custos'!$M$4:$M$31,I$12)),"",SUMIFS('Receitas Custos'!$I$4:$I$31,'Receitas Custos'!$G$4:$G$31,$C16,'Receitas Custos'!$M$4:$M$31,I$12))</f>
        <v>0</v>
      </c>
      <c r="J14" s="23">
        <f>IF(ISERROR(
SUMIFS('Receitas Custos'!$I$4:$I$31,'Receitas Custos'!$G$4:$G$31,$C16,'Receitas Custos'!$M$4:$M$31,J$12)),"",SUMIFS('Receitas Custos'!$I$4:$I$31,'Receitas Custos'!$G$4:$G$31,$C16,'Receitas Custos'!$M$4:$M$31,J$12))</f>
        <v>0</v>
      </c>
      <c r="K14" s="23">
        <f>IF(ISERROR(
SUMIFS('Receitas Custos'!$I$4:$I$31,'Receitas Custos'!$G$4:$G$31,$C16,'Receitas Custos'!$M$4:$M$31,K$12)),"",SUMIFS('Receitas Custos'!$I$4:$I$31,'Receitas Custos'!$G$4:$G$31,$C16,'Receitas Custos'!$M$4:$M$31,K$12))</f>
        <v>0</v>
      </c>
      <c r="L14" s="23">
        <f>IF(ISERROR(
SUMIFS('Receitas Custos'!$I$4:$I$31,'Receitas Custos'!$G$4:$G$31,$C16,'Receitas Custos'!$M$4:$M$31,L$12)),"",SUMIFS('Receitas Custos'!$I$4:$I$31,'Receitas Custos'!$G$4:$G$31,$C16,'Receitas Custos'!$M$4:$M$31,L$12))</f>
        <v>0</v>
      </c>
      <c r="N14" s="23">
        <f>IF(ISERROR(
SUMIFS('Receitas Custos'!$I$4:$I$31,'Receitas Custos'!$G$4:$G$31,$E16,'Receitas Custos'!$M$4:$M$31,N$12)),"",SUMIFS('Receitas Custos'!$I$4:$I$31,'Receitas Custos'!$G$4:$G$31,$E16,'Receitas Custos'!$M$4:$M$31,N$12))</f>
        <v>0</v>
      </c>
      <c r="O14" s="23">
        <f>IF(ISERROR(
SUMIFS('Receitas Custos'!$I$4:$I$31,'Receitas Custos'!$G$4:$G$31,$E16,'Receitas Custos'!$M$4:$M$31,O$12)),"",SUMIFS('Receitas Custos'!$I$4:$I$31,'Receitas Custos'!$G$4:$G$31,$E16,'Receitas Custos'!$M$4:$M$31,O$12))</f>
        <v>0</v>
      </c>
      <c r="P14" s="23">
        <f>IF(ISERROR(
SUMIFS('Receitas Custos'!$I$4:$I$31,'Receitas Custos'!$G$4:$G$31,$E16,'Receitas Custos'!$M$4:$M$31,P$12)),"",SUMIFS('Receitas Custos'!$I$4:$I$31,'Receitas Custos'!$G$4:$G$31,$E16,'Receitas Custos'!$M$4:$M$31,P$12))</f>
        <v>0</v>
      </c>
      <c r="Q14" s="23">
        <f>IF(ISERROR(
SUMIFS('Receitas Custos'!$I$4:$I$31,'Receitas Custos'!$G$4:$G$31,$E16,'Receitas Custos'!$M$4:$M$31,Q$12)),"",SUMIFS('Receitas Custos'!$I$4:$I$31,'Receitas Custos'!$G$4:$G$31,$E16,'Receitas Custos'!$M$4:$M$31,Q$12))</f>
        <v>0</v>
      </c>
      <c r="R14" s="23">
        <f>IF(ISERROR(
SUMIFS('Receitas Custos'!$I$4:$I$31,'Receitas Custos'!$G$4:$G$31,$E16,'Receitas Custos'!$M$4:$M$31,R$12)),"",SUMIFS('Receitas Custos'!$I$4:$I$31,'Receitas Custos'!$G$4:$G$31,$E16,'Receitas Custos'!$M$4:$M$31,R$12))</f>
        <v>0</v>
      </c>
      <c r="S14" s="23">
        <f>IF(ISERROR(
SUMIFS('Receitas Custos'!$I$4:$I$31,'Receitas Custos'!$G$4:$G$31,$E16,'Receitas Custos'!$M$4:$M$31,S$12)),"",SUMIFS('Receitas Custos'!$I$4:$I$31,'Receitas Custos'!$G$4:$G$31,$E16,'Receitas Custos'!$M$4:$M$31,S$12))</f>
        <v>0</v>
      </c>
    </row>
    <row r="15" spans="1:28" s="18" customFormat="1" ht="15" x14ac:dyDescent="0.25">
      <c r="A15" s="91"/>
      <c r="C15" s="118" t="s">
        <v>35</v>
      </c>
      <c r="D15" s="38"/>
      <c r="E15" s="118" t="s">
        <v>44</v>
      </c>
      <c r="G15" s="23">
        <f>IF(ISERROR(
SUMIFS('Receitas Custos'!$I$4:$I$31,'Receitas Custos'!$G$4:$G$31,$C17,'Receitas Custos'!$M$4:$M$31,G$12)),"",SUMIFS('Receitas Custos'!$I$4:$I$31,'Receitas Custos'!$G$4:$G$31,$C17,'Receitas Custos'!$M$4:$M$31,G$12))</f>
        <v>0</v>
      </c>
      <c r="H15" s="23">
        <f>IF(ISERROR(
SUMIFS('Receitas Custos'!$I$4:$I$31,'Receitas Custos'!$G$4:$G$31,$C17,'Receitas Custos'!$M$4:$M$31,H$12)),"",SUMIFS('Receitas Custos'!$I$4:$I$31,'Receitas Custos'!$G$4:$G$31,$C17,'Receitas Custos'!$M$4:$M$31,H$12))</f>
        <v>0</v>
      </c>
      <c r="I15" s="23">
        <f>IF(ISERROR(
SUMIFS('Receitas Custos'!$I$4:$I$31,'Receitas Custos'!$G$4:$G$31,$C17,'Receitas Custos'!$M$4:$M$31,I$12)),"",SUMIFS('Receitas Custos'!$I$4:$I$31,'Receitas Custos'!$G$4:$G$31,$C17,'Receitas Custos'!$M$4:$M$31,I$12))</f>
        <v>0</v>
      </c>
      <c r="J15" s="23">
        <f>IF(ISERROR(
SUMIFS('Receitas Custos'!$I$4:$I$31,'Receitas Custos'!$G$4:$G$31,$C17,'Receitas Custos'!$M$4:$M$31,J$12)),"",SUMIFS('Receitas Custos'!$I$4:$I$31,'Receitas Custos'!$G$4:$G$31,$C17,'Receitas Custos'!$M$4:$M$31,J$12))</f>
        <v>0</v>
      </c>
      <c r="K15" s="23">
        <f>IF(ISERROR(
SUMIFS('Receitas Custos'!$I$4:$I$31,'Receitas Custos'!$G$4:$G$31,$C17,'Receitas Custos'!$M$4:$M$31,K$12)),"",SUMIFS('Receitas Custos'!$I$4:$I$31,'Receitas Custos'!$G$4:$G$31,$C17,'Receitas Custos'!$M$4:$M$31,K$12))</f>
        <v>0</v>
      </c>
      <c r="L15" s="23">
        <f>IF(ISERROR(
SUMIFS('Receitas Custos'!$I$4:$I$31,'Receitas Custos'!$G$4:$G$31,$C17,'Receitas Custos'!$M$4:$M$31,L$12)),"",SUMIFS('Receitas Custos'!$I$4:$I$31,'Receitas Custos'!$G$4:$G$31,$C17,'Receitas Custos'!$M$4:$M$31,L$12))</f>
        <v>0</v>
      </c>
      <c r="N15" s="23">
        <f>IF(ISERROR(
SUMIFS('Receitas Custos'!$I$4:$I$31,'Receitas Custos'!$G$4:$G$31,$E17,'Receitas Custos'!$M$4:$M$31,N$12)),"",SUMIFS('Receitas Custos'!$I$4:$I$31,'Receitas Custos'!$G$4:$G$31,$E17,'Receitas Custos'!$M$4:$M$31,N$12))</f>
        <v>0</v>
      </c>
      <c r="O15" s="23">
        <f>IF(ISERROR(
SUMIFS('Receitas Custos'!$I$4:$I$31,'Receitas Custos'!$G$4:$G$31,$E17,'Receitas Custos'!$M$4:$M$31,O$12)),"",SUMIFS('Receitas Custos'!$I$4:$I$31,'Receitas Custos'!$G$4:$G$31,$E17,'Receitas Custos'!$M$4:$M$31,O$12))</f>
        <v>0</v>
      </c>
      <c r="P15" s="23">
        <f>IF(ISERROR(
SUMIFS('Receitas Custos'!$I$4:$I$31,'Receitas Custos'!$G$4:$G$31,$E17,'Receitas Custos'!$M$4:$M$31,P$12)),"",SUMIFS('Receitas Custos'!$I$4:$I$31,'Receitas Custos'!$G$4:$G$31,$E17,'Receitas Custos'!$M$4:$M$31,P$12))</f>
        <v>0</v>
      </c>
      <c r="Q15" s="23">
        <f>IF(ISERROR(
SUMIFS('Receitas Custos'!$I$4:$I$31,'Receitas Custos'!$G$4:$G$31,$E17,'Receitas Custos'!$M$4:$M$31,Q$12)),"",SUMIFS('Receitas Custos'!$I$4:$I$31,'Receitas Custos'!$G$4:$G$31,$E17,'Receitas Custos'!$M$4:$M$31,Q$12))</f>
        <v>0</v>
      </c>
      <c r="R15" s="23">
        <f>IF(ISERROR(
SUMIFS('Receitas Custos'!$I$4:$I$31,'Receitas Custos'!$G$4:$G$31,$E17,'Receitas Custos'!$M$4:$M$31,R$12)),"",SUMIFS('Receitas Custos'!$I$4:$I$31,'Receitas Custos'!$G$4:$G$31,$E17,'Receitas Custos'!$M$4:$M$31,R$12))</f>
        <v>0</v>
      </c>
      <c r="S15" s="23">
        <f>IF(ISERROR(
SUMIFS('Receitas Custos'!$I$4:$I$31,'Receitas Custos'!$G$4:$G$31,$E17,'Receitas Custos'!$M$4:$M$31,S$12)),"",SUMIFS('Receitas Custos'!$I$4:$I$31,'Receitas Custos'!$G$4:$G$31,$E17,'Receitas Custos'!$M$4:$M$31,S$12))</f>
        <v>0</v>
      </c>
    </row>
    <row r="16" spans="1:28" s="18" customFormat="1" ht="15" x14ac:dyDescent="0.25">
      <c r="A16" s="91"/>
      <c r="C16" s="118" t="s">
        <v>36</v>
      </c>
      <c r="D16" s="38"/>
      <c r="E16" s="118" t="s">
        <v>153</v>
      </c>
      <c r="G16" s="23">
        <f>IF(ISERROR(
SUMIFS('Receitas Custos'!$I$4:$I$31,'Receitas Custos'!$G$4:$G$31,$C18,'Receitas Custos'!$M$4:$M$31,G$12)),"",SUMIFS('Receitas Custos'!$I$4:$I$31,'Receitas Custos'!$G$4:$G$31,$C18,'Receitas Custos'!$M$4:$M$31,G$12))</f>
        <v>0</v>
      </c>
      <c r="H16" s="23">
        <f>IF(ISERROR(
SUMIFS('Receitas Custos'!$I$4:$I$31,'Receitas Custos'!$G$4:$G$31,$C18,'Receitas Custos'!$M$4:$M$31,H$12)),"",SUMIFS('Receitas Custos'!$I$4:$I$31,'Receitas Custos'!$G$4:$G$31,$C18,'Receitas Custos'!$M$4:$M$31,H$12))</f>
        <v>0</v>
      </c>
      <c r="I16" s="23">
        <f>IF(ISERROR(
SUMIFS('Receitas Custos'!$I$4:$I$31,'Receitas Custos'!$G$4:$G$31,$C18,'Receitas Custos'!$M$4:$M$31,I$12)),"",SUMIFS('Receitas Custos'!$I$4:$I$31,'Receitas Custos'!$G$4:$G$31,$C18,'Receitas Custos'!$M$4:$M$31,I$12))</f>
        <v>0</v>
      </c>
      <c r="J16" s="23">
        <f>IF(ISERROR(
SUMIFS('Receitas Custos'!$I$4:$I$31,'Receitas Custos'!$G$4:$G$31,$C18,'Receitas Custos'!$M$4:$M$31,J$12)),"",SUMIFS('Receitas Custos'!$I$4:$I$31,'Receitas Custos'!$G$4:$G$31,$C18,'Receitas Custos'!$M$4:$M$31,J$12))</f>
        <v>0</v>
      </c>
      <c r="K16" s="23">
        <f>IF(ISERROR(
SUMIFS('Receitas Custos'!$I$4:$I$31,'Receitas Custos'!$G$4:$G$31,$C18,'Receitas Custos'!$M$4:$M$31,K$12)),"",SUMIFS('Receitas Custos'!$I$4:$I$31,'Receitas Custos'!$G$4:$G$31,$C18,'Receitas Custos'!$M$4:$M$31,K$12))</f>
        <v>0</v>
      </c>
      <c r="L16" s="23">
        <f>IF(ISERROR(
SUMIFS('Receitas Custos'!$I$4:$I$31,'Receitas Custos'!$G$4:$G$31,$C18,'Receitas Custos'!$M$4:$M$31,L$12)),"",SUMIFS('Receitas Custos'!$I$4:$I$31,'Receitas Custos'!$G$4:$G$31,$C18,'Receitas Custos'!$M$4:$M$31,L$12))</f>
        <v>0</v>
      </c>
      <c r="N16" s="23">
        <f>IF(ISERROR(
SUMIFS('Receitas Custos'!$I$4:$I$31,'Receitas Custos'!$G$4:$G$31,$E18,'Receitas Custos'!$M$4:$M$31,N$12)),"",SUMIFS('Receitas Custos'!$I$4:$I$31,'Receitas Custos'!$G$4:$G$31,$E18,'Receitas Custos'!$M$4:$M$31,N$12))</f>
        <v>0</v>
      </c>
      <c r="O16" s="23">
        <f>IF(ISERROR(
SUMIFS('Receitas Custos'!$I$4:$I$31,'Receitas Custos'!$G$4:$G$31,$E18,'Receitas Custos'!$M$4:$M$31,O$12)),"",SUMIFS('Receitas Custos'!$I$4:$I$31,'Receitas Custos'!$G$4:$G$31,$E18,'Receitas Custos'!$M$4:$M$31,O$12))</f>
        <v>0</v>
      </c>
      <c r="P16" s="23">
        <f>IF(ISERROR(
SUMIFS('Receitas Custos'!$I$4:$I$31,'Receitas Custos'!$G$4:$G$31,$E18,'Receitas Custos'!$M$4:$M$31,P$12)),"",SUMIFS('Receitas Custos'!$I$4:$I$31,'Receitas Custos'!$G$4:$G$31,$E18,'Receitas Custos'!$M$4:$M$31,P$12))</f>
        <v>0</v>
      </c>
      <c r="Q16" s="23">
        <f>IF(ISERROR(
SUMIFS('Receitas Custos'!$I$4:$I$31,'Receitas Custos'!$G$4:$G$31,$E18,'Receitas Custos'!$M$4:$M$31,Q$12)),"",SUMIFS('Receitas Custos'!$I$4:$I$31,'Receitas Custos'!$G$4:$G$31,$E18,'Receitas Custos'!$M$4:$M$31,Q$12))</f>
        <v>0</v>
      </c>
      <c r="R16" s="23">
        <f>IF(ISERROR(
SUMIFS('Receitas Custos'!$I$4:$I$31,'Receitas Custos'!$G$4:$G$31,$E18,'Receitas Custos'!$M$4:$M$31,R$12)),"",SUMIFS('Receitas Custos'!$I$4:$I$31,'Receitas Custos'!$G$4:$G$31,$E18,'Receitas Custos'!$M$4:$M$31,R$12))</f>
        <v>0</v>
      </c>
      <c r="S16" s="23">
        <f>IF(ISERROR(
SUMIFS('Receitas Custos'!$I$4:$I$31,'Receitas Custos'!$G$4:$G$31,$E18,'Receitas Custos'!$M$4:$M$31,S$12)),"",SUMIFS('Receitas Custos'!$I$4:$I$31,'Receitas Custos'!$G$4:$G$31,$E18,'Receitas Custos'!$M$4:$M$31,S$12))</f>
        <v>0</v>
      </c>
    </row>
    <row r="17" spans="1:19" s="18" customFormat="1" ht="15" x14ac:dyDescent="0.25">
      <c r="A17" s="91"/>
      <c r="C17" s="118" t="s">
        <v>37</v>
      </c>
      <c r="D17" s="38"/>
      <c r="E17" s="118" t="s">
        <v>45</v>
      </c>
      <c r="G17" s="23">
        <f>IF(ISERROR(
SUMIFS('Receitas Custos'!$I$4:$I$31,'Receitas Custos'!$G$4:$G$31,$C19,'Receitas Custos'!$M$4:$M$31,G$12)),"",SUMIFS('Receitas Custos'!$I$4:$I$31,'Receitas Custos'!$G$4:$G$31,$C19,'Receitas Custos'!$M$4:$M$31,G$12))</f>
        <v>0</v>
      </c>
      <c r="H17" s="23">
        <f>IF(ISERROR(
SUMIFS('Receitas Custos'!$I$4:$I$31,'Receitas Custos'!$G$4:$G$31,$C19,'Receitas Custos'!$M$4:$M$31,H$12)),"",SUMIFS('Receitas Custos'!$I$4:$I$31,'Receitas Custos'!$G$4:$G$31,$C19,'Receitas Custos'!$M$4:$M$31,H$12))</f>
        <v>0</v>
      </c>
      <c r="I17" s="23">
        <f>IF(ISERROR(
SUMIFS('Receitas Custos'!$I$4:$I$31,'Receitas Custos'!$G$4:$G$31,$C19,'Receitas Custos'!$M$4:$M$31,I$12)),"",SUMIFS('Receitas Custos'!$I$4:$I$31,'Receitas Custos'!$G$4:$G$31,$C19,'Receitas Custos'!$M$4:$M$31,I$12))</f>
        <v>0</v>
      </c>
      <c r="J17" s="23">
        <f>IF(ISERROR(
SUMIFS('Receitas Custos'!$I$4:$I$31,'Receitas Custos'!$G$4:$G$31,$C19,'Receitas Custos'!$M$4:$M$31,J$12)),"",SUMIFS('Receitas Custos'!$I$4:$I$31,'Receitas Custos'!$G$4:$G$31,$C19,'Receitas Custos'!$M$4:$M$31,J$12))</f>
        <v>0</v>
      </c>
      <c r="K17" s="23">
        <f>IF(ISERROR(
SUMIFS('Receitas Custos'!$I$4:$I$31,'Receitas Custos'!$G$4:$G$31,$C19,'Receitas Custos'!$M$4:$M$31,K$12)),"",SUMIFS('Receitas Custos'!$I$4:$I$31,'Receitas Custos'!$G$4:$G$31,$C19,'Receitas Custos'!$M$4:$M$31,K$12))</f>
        <v>0</v>
      </c>
      <c r="L17" s="23">
        <f>IF(ISERROR(
SUMIFS('Receitas Custos'!$I$4:$I$31,'Receitas Custos'!$G$4:$G$31,$C19,'Receitas Custos'!$M$4:$M$31,L$12)),"",SUMIFS('Receitas Custos'!$I$4:$I$31,'Receitas Custos'!$G$4:$G$31,$C19,'Receitas Custos'!$M$4:$M$31,L$12))</f>
        <v>0</v>
      </c>
      <c r="N17" s="23">
        <f>IF(ISERROR(
SUMIFS('Receitas Custos'!$I$4:$I$31,'Receitas Custos'!$G$4:$G$31,$E19,'Receitas Custos'!$M$4:$M$31,N$12)),"",SUMIFS('Receitas Custos'!$I$4:$I$31,'Receitas Custos'!$G$4:$G$31,$E19,'Receitas Custos'!$M$4:$M$31,N$12))</f>
        <v>0</v>
      </c>
      <c r="O17" s="23">
        <f>IF(ISERROR(
SUMIFS('Receitas Custos'!$I$4:$I$31,'Receitas Custos'!$G$4:$G$31,$E19,'Receitas Custos'!$M$4:$M$31,O$12)),"",SUMIFS('Receitas Custos'!$I$4:$I$31,'Receitas Custos'!$G$4:$G$31,$E19,'Receitas Custos'!$M$4:$M$31,O$12))</f>
        <v>0</v>
      </c>
      <c r="P17" s="23">
        <f>IF(ISERROR(
SUMIFS('Receitas Custos'!$I$4:$I$31,'Receitas Custos'!$G$4:$G$31,$E19,'Receitas Custos'!$M$4:$M$31,P$12)),"",SUMIFS('Receitas Custos'!$I$4:$I$31,'Receitas Custos'!$G$4:$G$31,$E19,'Receitas Custos'!$M$4:$M$31,P$12))</f>
        <v>0</v>
      </c>
      <c r="Q17" s="23">
        <f>IF(ISERROR(
SUMIFS('Receitas Custos'!$I$4:$I$31,'Receitas Custos'!$G$4:$G$31,$E19,'Receitas Custos'!$M$4:$M$31,Q$12)),"",SUMIFS('Receitas Custos'!$I$4:$I$31,'Receitas Custos'!$G$4:$G$31,$E19,'Receitas Custos'!$M$4:$M$31,Q$12))</f>
        <v>0</v>
      </c>
      <c r="R17" s="23">
        <f>IF(ISERROR(
SUMIFS('Receitas Custos'!$I$4:$I$31,'Receitas Custos'!$G$4:$G$31,$E19,'Receitas Custos'!$M$4:$M$31,R$12)),"",SUMIFS('Receitas Custos'!$I$4:$I$31,'Receitas Custos'!$G$4:$G$31,$E19,'Receitas Custos'!$M$4:$M$31,R$12))</f>
        <v>0</v>
      </c>
      <c r="S17" s="23">
        <f>IF(ISERROR(
SUMIFS('Receitas Custos'!$I$4:$I$31,'Receitas Custos'!$G$4:$G$31,$E19,'Receitas Custos'!$M$4:$M$31,S$12)),"",SUMIFS('Receitas Custos'!$I$4:$I$31,'Receitas Custos'!$G$4:$G$31,$E19,'Receitas Custos'!$M$4:$M$31,S$12))</f>
        <v>0</v>
      </c>
    </row>
    <row r="18" spans="1:19" s="18" customFormat="1" ht="15" x14ac:dyDescent="0.25">
      <c r="A18" s="91"/>
      <c r="C18" s="118" t="s">
        <v>38</v>
      </c>
      <c r="D18" s="38"/>
      <c r="E18" s="118" t="s">
        <v>46</v>
      </c>
      <c r="G18" s="23">
        <f>IF(ISERROR(
SUMIFS('Receitas Custos'!$I$4:$I$31,'Receitas Custos'!$G$4:$G$31,$C20,'Receitas Custos'!$M$4:$M$31,G$12)),"",SUMIFS('Receitas Custos'!$I$4:$I$31,'Receitas Custos'!$G$4:$G$31,$C20,'Receitas Custos'!$M$4:$M$31,G$12))</f>
        <v>0</v>
      </c>
      <c r="H18" s="23">
        <f>IF(ISERROR(
SUMIFS('Receitas Custos'!$I$4:$I$31,'Receitas Custos'!$G$4:$G$31,$C20,'Receitas Custos'!$M$4:$M$31,H$12)),"",SUMIFS('Receitas Custos'!$I$4:$I$31,'Receitas Custos'!$G$4:$G$31,$C20,'Receitas Custos'!$M$4:$M$31,H$12))</f>
        <v>0</v>
      </c>
      <c r="I18" s="23">
        <f>IF(ISERROR(
SUMIFS('Receitas Custos'!$I$4:$I$31,'Receitas Custos'!$G$4:$G$31,$C20,'Receitas Custos'!$M$4:$M$31,I$12)),"",SUMIFS('Receitas Custos'!$I$4:$I$31,'Receitas Custos'!$G$4:$G$31,$C20,'Receitas Custos'!$M$4:$M$31,I$12))</f>
        <v>0</v>
      </c>
      <c r="J18" s="23">
        <f>IF(ISERROR(
SUMIFS('Receitas Custos'!$I$4:$I$31,'Receitas Custos'!$G$4:$G$31,$C20,'Receitas Custos'!$M$4:$M$31,J$12)),"",SUMIFS('Receitas Custos'!$I$4:$I$31,'Receitas Custos'!$G$4:$G$31,$C20,'Receitas Custos'!$M$4:$M$31,J$12))</f>
        <v>0</v>
      </c>
      <c r="K18" s="23">
        <f>IF(ISERROR(
SUMIFS('Receitas Custos'!$I$4:$I$31,'Receitas Custos'!$G$4:$G$31,$C20,'Receitas Custos'!$M$4:$M$31,K$12)),"",SUMIFS('Receitas Custos'!$I$4:$I$31,'Receitas Custos'!$G$4:$G$31,$C20,'Receitas Custos'!$M$4:$M$31,K$12))</f>
        <v>0</v>
      </c>
      <c r="L18" s="23">
        <f>IF(ISERROR(
SUMIFS('Receitas Custos'!$I$4:$I$31,'Receitas Custos'!$G$4:$G$31,$C20,'Receitas Custos'!$M$4:$M$31,L$12)),"",SUMIFS('Receitas Custos'!$I$4:$I$31,'Receitas Custos'!$G$4:$G$31,$C20,'Receitas Custos'!$M$4:$M$31,L$12))</f>
        <v>0</v>
      </c>
      <c r="N18" s="23">
        <f>IF(ISERROR(
SUMIFS('Receitas Custos'!$I$4:$I$31,'Receitas Custos'!$G$4:$G$31,$E20,'Receitas Custos'!$M$4:$M$31,N$12)),"",SUMIFS('Receitas Custos'!$I$4:$I$31,'Receitas Custos'!$G$4:$G$31,$E20,'Receitas Custos'!$M$4:$M$31,N$12))</f>
        <v>0</v>
      </c>
      <c r="O18" s="23">
        <f>IF(ISERROR(
SUMIFS('Receitas Custos'!$I$4:$I$31,'Receitas Custos'!$G$4:$G$31,$E20,'Receitas Custos'!$M$4:$M$31,O$12)),"",SUMIFS('Receitas Custos'!$I$4:$I$31,'Receitas Custos'!$G$4:$G$31,$E20,'Receitas Custos'!$M$4:$M$31,O$12))</f>
        <v>0</v>
      </c>
      <c r="P18" s="23">
        <f>IF(ISERROR(
SUMIFS('Receitas Custos'!$I$4:$I$31,'Receitas Custos'!$G$4:$G$31,$E20,'Receitas Custos'!$M$4:$M$31,P$12)),"",SUMIFS('Receitas Custos'!$I$4:$I$31,'Receitas Custos'!$G$4:$G$31,$E20,'Receitas Custos'!$M$4:$M$31,P$12))</f>
        <v>0</v>
      </c>
      <c r="Q18" s="23">
        <f>IF(ISERROR(
SUMIFS('Receitas Custos'!$I$4:$I$31,'Receitas Custos'!$G$4:$G$31,$E20,'Receitas Custos'!$M$4:$M$31,Q$12)),"",SUMIFS('Receitas Custos'!$I$4:$I$31,'Receitas Custos'!$G$4:$G$31,$E20,'Receitas Custos'!$M$4:$M$31,Q$12))</f>
        <v>0</v>
      </c>
      <c r="R18" s="23">
        <f>IF(ISERROR(
SUMIFS('Receitas Custos'!$I$4:$I$31,'Receitas Custos'!$G$4:$G$31,$E20,'Receitas Custos'!$M$4:$M$31,R$12)),"",SUMIFS('Receitas Custos'!$I$4:$I$31,'Receitas Custos'!$G$4:$G$31,$E20,'Receitas Custos'!$M$4:$M$31,R$12))</f>
        <v>0</v>
      </c>
      <c r="S18" s="23">
        <f>IF(ISERROR(
SUMIFS('Receitas Custos'!$I$4:$I$31,'Receitas Custos'!$G$4:$G$31,$E20,'Receitas Custos'!$M$4:$M$31,S$12)),"",SUMIFS('Receitas Custos'!$I$4:$I$31,'Receitas Custos'!$G$4:$G$31,$E20,'Receitas Custos'!$M$4:$M$31,S$12))</f>
        <v>0</v>
      </c>
    </row>
    <row r="19" spans="1:19" s="18" customFormat="1" ht="15" x14ac:dyDescent="0.25">
      <c r="A19" s="91"/>
      <c r="C19" s="118" t="s">
        <v>39</v>
      </c>
      <c r="D19" s="38"/>
      <c r="E19" s="118" t="s">
        <v>47</v>
      </c>
      <c r="G19" s="23">
        <f>IF(ISERROR(
SUMIFS('Receitas Custos'!$I$4:$I$31,'Receitas Custos'!$G$4:$G$31,$C21,'Receitas Custos'!$M$4:$M$31,G$12)),"",SUMIFS('Receitas Custos'!$I$4:$I$31,'Receitas Custos'!$G$4:$G$31,$C21,'Receitas Custos'!$M$4:$M$31,G$12))</f>
        <v>0</v>
      </c>
      <c r="H19" s="23">
        <f>IF(ISERROR(
SUMIFS('Receitas Custos'!$I$4:$I$31,'Receitas Custos'!$G$4:$G$31,$C21,'Receitas Custos'!$M$4:$M$31,H$12)),"",SUMIFS('Receitas Custos'!$I$4:$I$31,'Receitas Custos'!$G$4:$G$31,$C21,'Receitas Custos'!$M$4:$M$31,H$12))</f>
        <v>0</v>
      </c>
      <c r="I19" s="23">
        <f>IF(ISERROR(
SUMIFS('Receitas Custos'!$I$4:$I$31,'Receitas Custos'!$G$4:$G$31,$C21,'Receitas Custos'!$M$4:$M$31,I$12)),"",SUMIFS('Receitas Custos'!$I$4:$I$31,'Receitas Custos'!$G$4:$G$31,$C21,'Receitas Custos'!$M$4:$M$31,I$12))</f>
        <v>0</v>
      </c>
      <c r="J19" s="23">
        <f>IF(ISERROR(
SUMIFS('Receitas Custos'!$I$4:$I$31,'Receitas Custos'!$G$4:$G$31,$C21,'Receitas Custos'!$M$4:$M$31,J$12)),"",SUMIFS('Receitas Custos'!$I$4:$I$31,'Receitas Custos'!$G$4:$G$31,$C21,'Receitas Custos'!$M$4:$M$31,J$12))</f>
        <v>0</v>
      </c>
      <c r="K19" s="23">
        <f>IF(ISERROR(
SUMIFS('Receitas Custos'!$I$4:$I$31,'Receitas Custos'!$G$4:$G$31,$C21,'Receitas Custos'!$M$4:$M$31,K$12)),"",SUMIFS('Receitas Custos'!$I$4:$I$31,'Receitas Custos'!$G$4:$G$31,$C21,'Receitas Custos'!$M$4:$M$31,K$12))</f>
        <v>0</v>
      </c>
      <c r="L19" s="23">
        <f>IF(ISERROR(
SUMIFS('Receitas Custos'!$I$4:$I$31,'Receitas Custos'!$G$4:$G$31,$C21,'Receitas Custos'!$M$4:$M$31,L$12)),"",SUMIFS('Receitas Custos'!$I$4:$I$31,'Receitas Custos'!$G$4:$G$31,$C21,'Receitas Custos'!$M$4:$M$31,L$12))</f>
        <v>0</v>
      </c>
      <c r="N19" s="23">
        <f>IF(ISERROR(
SUMIFS('Receitas Custos'!$I$4:$I$31,'Receitas Custos'!$G$4:$G$31,$E21,'Receitas Custos'!$M$4:$M$31,N$12)),"",SUMIFS('Receitas Custos'!$I$4:$I$31,'Receitas Custos'!$G$4:$G$31,$E21,'Receitas Custos'!$M$4:$M$31,N$12))</f>
        <v>0</v>
      </c>
      <c r="O19" s="23">
        <f>IF(ISERROR(
SUMIFS('Receitas Custos'!$I$4:$I$31,'Receitas Custos'!$G$4:$G$31,$E21,'Receitas Custos'!$M$4:$M$31,O$12)),"",SUMIFS('Receitas Custos'!$I$4:$I$31,'Receitas Custos'!$G$4:$G$31,$E21,'Receitas Custos'!$M$4:$M$31,O$12))</f>
        <v>0</v>
      </c>
      <c r="P19" s="23">
        <f>IF(ISERROR(
SUMIFS('Receitas Custos'!$I$4:$I$31,'Receitas Custos'!$G$4:$G$31,$E21,'Receitas Custos'!$M$4:$M$31,P$12)),"",SUMIFS('Receitas Custos'!$I$4:$I$31,'Receitas Custos'!$G$4:$G$31,$E21,'Receitas Custos'!$M$4:$M$31,P$12))</f>
        <v>0</v>
      </c>
      <c r="Q19" s="23">
        <f>IF(ISERROR(
SUMIFS('Receitas Custos'!$I$4:$I$31,'Receitas Custos'!$G$4:$G$31,$E21,'Receitas Custos'!$M$4:$M$31,Q$12)),"",SUMIFS('Receitas Custos'!$I$4:$I$31,'Receitas Custos'!$G$4:$G$31,$E21,'Receitas Custos'!$M$4:$M$31,Q$12))</f>
        <v>0</v>
      </c>
      <c r="R19" s="23">
        <f>IF(ISERROR(
SUMIFS('Receitas Custos'!$I$4:$I$31,'Receitas Custos'!$G$4:$G$31,$E21,'Receitas Custos'!$M$4:$M$31,R$12)),"",SUMIFS('Receitas Custos'!$I$4:$I$31,'Receitas Custos'!$G$4:$G$31,$E21,'Receitas Custos'!$M$4:$M$31,R$12))</f>
        <v>0</v>
      </c>
      <c r="S19" s="23">
        <f>IF(ISERROR(
SUMIFS('Receitas Custos'!$I$4:$I$31,'Receitas Custos'!$G$4:$G$31,$E21,'Receitas Custos'!$M$4:$M$31,S$12)),"",SUMIFS('Receitas Custos'!$I$4:$I$31,'Receitas Custos'!$G$4:$G$31,$E21,'Receitas Custos'!$M$4:$M$31,S$12))</f>
        <v>0</v>
      </c>
    </row>
    <row r="20" spans="1:19" s="18" customFormat="1" ht="15" x14ac:dyDescent="0.25">
      <c r="A20" s="91"/>
      <c r="C20" s="118" t="s">
        <v>40</v>
      </c>
      <c r="D20" s="38"/>
      <c r="E20" s="118" t="s">
        <v>144</v>
      </c>
      <c r="G20" s="23">
        <f>IF(ISERROR(
SUMIFS('Receitas Custos'!$I$4:$I$31,'Receitas Custos'!$G$4:$G$31,$C22,'Receitas Custos'!$M$4:$M$31,G$12)),"",SUMIFS('Receitas Custos'!$I$4:$I$31,'Receitas Custos'!$G$4:$G$31,$C22,'Receitas Custos'!$M$4:$M$31,G$12))</f>
        <v>0</v>
      </c>
      <c r="H20" s="23">
        <f>IF(ISERROR(
SUMIFS('Receitas Custos'!$I$4:$I$31,'Receitas Custos'!$G$4:$G$31,$C22,'Receitas Custos'!$M$4:$M$31,H$12)),"",SUMIFS('Receitas Custos'!$I$4:$I$31,'Receitas Custos'!$G$4:$G$31,$C22,'Receitas Custos'!$M$4:$M$31,H$12))</f>
        <v>0</v>
      </c>
      <c r="I20" s="23">
        <f>IF(ISERROR(
SUMIFS('Receitas Custos'!$I$4:$I$31,'Receitas Custos'!$G$4:$G$31,$C22,'Receitas Custos'!$M$4:$M$31,I$12)),"",SUMIFS('Receitas Custos'!$I$4:$I$31,'Receitas Custos'!$G$4:$G$31,$C22,'Receitas Custos'!$M$4:$M$31,I$12))</f>
        <v>0</v>
      </c>
      <c r="J20" s="23">
        <f>IF(ISERROR(
SUMIFS('Receitas Custos'!$I$4:$I$31,'Receitas Custos'!$G$4:$G$31,$C22,'Receitas Custos'!$M$4:$M$31,J$12)),"",SUMIFS('Receitas Custos'!$I$4:$I$31,'Receitas Custos'!$G$4:$G$31,$C22,'Receitas Custos'!$M$4:$M$31,J$12))</f>
        <v>0</v>
      </c>
      <c r="K20" s="23">
        <f>IF(ISERROR(
SUMIFS('Receitas Custos'!$I$4:$I$31,'Receitas Custos'!$G$4:$G$31,$C22,'Receitas Custos'!$M$4:$M$31,K$12)),"",SUMIFS('Receitas Custos'!$I$4:$I$31,'Receitas Custos'!$G$4:$G$31,$C22,'Receitas Custos'!$M$4:$M$31,K$12))</f>
        <v>0</v>
      </c>
      <c r="L20" s="23">
        <f>IF(ISERROR(
SUMIFS('Receitas Custos'!$I$4:$I$31,'Receitas Custos'!$G$4:$G$31,$C22,'Receitas Custos'!$M$4:$M$31,L$12)),"",SUMIFS('Receitas Custos'!$I$4:$I$31,'Receitas Custos'!$G$4:$G$31,$C22,'Receitas Custos'!$M$4:$M$31,L$12))</f>
        <v>0</v>
      </c>
      <c r="N20" s="23">
        <f>IF(ISERROR(
SUMIFS('Receitas Custos'!$I$4:$I$31,'Receitas Custos'!$G$4:$G$31,$E22,'Receitas Custos'!$M$4:$M$31,N$12)),"",SUMIFS('Receitas Custos'!$I$4:$I$31,'Receitas Custos'!$G$4:$G$31,$E22,'Receitas Custos'!$M$4:$M$31,N$12))</f>
        <v>0</v>
      </c>
      <c r="O20" s="23">
        <f>IF(ISERROR(
SUMIFS('Receitas Custos'!$I$4:$I$31,'Receitas Custos'!$G$4:$G$31,$E22,'Receitas Custos'!$M$4:$M$31,O$12)),"",SUMIFS('Receitas Custos'!$I$4:$I$31,'Receitas Custos'!$G$4:$G$31,$E22,'Receitas Custos'!$M$4:$M$31,O$12))</f>
        <v>0</v>
      </c>
      <c r="P20" s="23">
        <f>IF(ISERROR(
SUMIFS('Receitas Custos'!$I$4:$I$31,'Receitas Custos'!$G$4:$G$31,$E22,'Receitas Custos'!$M$4:$M$31,P$12)),"",SUMIFS('Receitas Custos'!$I$4:$I$31,'Receitas Custos'!$G$4:$G$31,$E22,'Receitas Custos'!$M$4:$M$31,P$12))</f>
        <v>0</v>
      </c>
      <c r="Q20" s="23">
        <f>IF(ISERROR(
SUMIFS('Receitas Custos'!$I$4:$I$31,'Receitas Custos'!$G$4:$G$31,$E22,'Receitas Custos'!$M$4:$M$31,Q$12)),"",SUMIFS('Receitas Custos'!$I$4:$I$31,'Receitas Custos'!$G$4:$G$31,$E22,'Receitas Custos'!$M$4:$M$31,Q$12))</f>
        <v>0</v>
      </c>
      <c r="R20" s="23">
        <f>IF(ISERROR(
SUMIFS('Receitas Custos'!$I$4:$I$31,'Receitas Custos'!$G$4:$G$31,$E22,'Receitas Custos'!$M$4:$M$31,R$12)),"",SUMIFS('Receitas Custos'!$I$4:$I$31,'Receitas Custos'!$G$4:$G$31,$E22,'Receitas Custos'!$M$4:$M$31,R$12))</f>
        <v>0</v>
      </c>
      <c r="S20" s="23">
        <f>IF(ISERROR(
SUMIFS('Receitas Custos'!$I$4:$I$31,'Receitas Custos'!$G$4:$G$31,$E22,'Receitas Custos'!$M$4:$M$31,S$12)),"",SUMIFS('Receitas Custos'!$I$4:$I$31,'Receitas Custos'!$G$4:$G$31,$E22,'Receitas Custos'!$M$4:$M$31,S$12))</f>
        <v>0</v>
      </c>
    </row>
    <row r="21" spans="1:19" s="18" customFormat="1" ht="15" x14ac:dyDescent="0.25">
      <c r="A21" s="91"/>
      <c r="C21" s="118" t="s">
        <v>41</v>
      </c>
      <c r="D21" s="38"/>
      <c r="E21" s="118" t="s">
        <v>49</v>
      </c>
      <c r="G21" s="23">
        <f>IF(ISERROR(
SUMIFS('Receitas Custos'!$I$4:$I$31,'Receitas Custos'!$G$4:$G$31,$C23,'Receitas Custos'!$M$4:$M$31,G$12)),"",SUMIFS('Receitas Custos'!$I$4:$I$31,'Receitas Custos'!$G$4:$G$31,$C23,'Receitas Custos'!$M$4:$M$31,G$12))</f>
        <v>0</v>
      </c>
      <c r="H21" s="23">
        <f>IF(ISERROR(
SUMIFS('Receitas Custos'!$I$4:$I$31,'Receitas Custos'!$G$4:$G$31,$C23,'Receitas Custos'!$M$4:$M$31,H$12)),"",SUMIFS('Receitas Custos'!$I$4:$I$31,'Receitas Custos'!$G$4:$G$31,$C23,'Receitas Custos'!$M$4:$M$31,H$12))</f>
        <v>0</v>
      </c>
      <c r="I21" s="23">
        <f>IF(ISERROR(
SUMIFS('Receitas Custos'!$I$4:$I$31,'Receitas Custos'!$G$4:$G$31,$C23,'Receitas Custos'!$M$4:$M$31,I$12)),"",SUMIFS('Receitas Custos'!$I$4:$I$31,'Receitas Custos'!$G$4:$G$31,$C23,'Receitas Custos'!$M$4:$M$31,I$12))</f>
        <v>0</v>
      </c>
      <c r="J21" s="23">
        <f>IF(ISERROR(
SUMIFS('Receitas Custos'!$I$4:$I$31,'Receitas Custos'!$G$4:$G$31,$C23,'Receitas Custos'!$M$4:$M$31,J$12)),"",SUMIFS('Receitas Custos'!$I$4:$I$31,'Receitas Custos'!$G$4:$G$31,$C23,'Receitas Custos'!$M$4:$M$31,J$12))</f>
        <v>0</v>
      </c>
      <c r="K21" s="23">
        <f>IF(ISERROR(
SUMIFS('Receitas Custos'!$I$4:$I$31,'Receitas Custos'!$G$4:$G$31,$C23,'Receitas Custos'!$M$4:$M$31,K$12)),"",SUMIFS('Receitas Custos'!$I$4:$I$31,'Receitas Custos'!$G$4:$G$31,$C23,'Receitas Custos'!$M$4:$M$31,K$12))</f>
        <v>0</v>
      </c>
      <c r="L21" s="23">
        <f>IF(ISERROR(
SUMIFS('Receitas Custos'!$I$4:$I$31,'Receitas Custos'!$G$4:$G$31,$C23,'Receitas Custos'!$M$4:$M$31,L$12)),"",SUMIFS('Receitas Custos'!$I$4:$I$31,'Receitas Custos'!$G$4:$G$31,$C23,'Receitas Custos'!$M$4:$M$31,L$12))</f>
        <v>0</v>
      </c>
      <c r="N21" s="23">
        <f>IF(ISERROR(
SUMIFS('Receitas Custos'!$I$4:$I$31,'Receitas Custos'!$G$4:$G$31,$E23,'Receitas Custos'!$M$4:$M$31,N$12)),"",SUMIFS('Receitas Custos'!$I$4:$I$31,'Receitas Custos'!$G$4:$G$31,$E23,'Receitas Custos'!$M$4:$M$31,N$12))</f>
        <v>0</v>
      </c>
      <c r="O21" s="23">
        <f>IF(ISERROR(
SUMIFS('Receitas Custos'!$I$4:$I$31,'Receitas Custos'!$G$4:$G$31,$E23,'Receitas Custos'!$M$4:$M$31,O$12)),"",SUMIFS('Receitas Custos'!$I$4:$I$31,'Receitas Custos'!$G$4:$G$31,$E23,'Receitas Custos'!$M$4:$M$31,O$12))</f>
        <v>0</v>
      </c>
      <c r="P21" s="23">
        <f>IF(ISERROR(
SUMIFS('Receitas Custos'!$I$4:$I$31,'Receitas Custos'!$G$4:$G$31,$E23,'Receitas Custos'!$M$4:$M$31,P$12)),"",SUMIFS('Receitas Custos'!$I$4:$I$31,'Receitas Custos'!$G$4:$G$31,$E23,'Receitas Custos'!$M$4:$M$31,P$12))</f>
        <v>0</v>
      </c>
      <c r="Q21" s="23">
        <f>IF(ISERROR(
SUMIFS('Receitas Custos'!$I$4:$I$31,'Receitas Custos'!$G$4:$G$31,$E23,'Receitas Custos'!$M$4:$M$31,Q$12)),"",SUMIFS('Receitas Custos'!$I$4:$I$31,'Receitas Custos'!$G$4:$G$31,$E23,'Receitas Custos'!$M$4:$M$31,Q$12))</f>
        <v>0</v>
      </c>
      <c r="R21" s="23">
        <f>IF(ISERROR(
SUMIFS('Receitas Custos'!$I$4:$I$31,'Receitas Custos'!$G$4:$G$31,$E23,'Receitas Custos'!$M$4:$M$31,R$12)),"",SUMIFS('Receitas Custos'!$I$4:$I$31,'Receitas Custos'!$G$4:$G$31,$E23,'Receitas Custos'!$M$4:$M$31,R$12))</f>
        <v>0</v>
      </c>
      <c r="S21" s="23">
        <f>IF(ISERROR(
SUMIFS('Receitas Custos'!$I$4:$I$31,'Receitas Custos'!$G$4:$G$31,$E23,'Receitas Custos'!$M$4:$M$31,S$12)),"",SUMIFS('Receitas Custos'!$I$4:$I$31,'Receitas Custos'!$G$4:$G$31,$E23,'Receitas Custos'!$M$4:$M$31,S$12))</f>
        <v>0</v>
      </c>
    </row>
    <row r="22" spans="1:19" s="18" customFormat="1" ht="15" x14ac:dyDescent="0.25">
      <c r="A22" s="91"/>
      <c r="C22" s="118" t="s">
        <v>42</v>
      </c>
      <c r="D22" s="38"/>
      <c r="E22" s="118" t="s">
        <v>50</v>
      </c>
      <c r="G22" s="23">
        <f>IF(ISERROR(
SUMIFS('Receitas Custos'!$I$4:$I$31,'Receitas Custos'!$G$4:$G$31,$C24,'Receitas Custos'!$M$4:$M$31,G$12)),"",SUMIFS('Receitas Custos'!$I$4:$I$31,'Receitas Custos'!$G$4:$G$31,$C24,'Receitas Custos'!$M$4:$M$31,G$12))</f>
        <v>0</v>
      </c>
      <c r="H22" s="23">
        <f>IF(ISERROR(
SUMIFS('Receitas Custos'!$I$4:$I$31,'Receitas Custos'!$G$4:$G$31,$C24,'Receitas Custos'!$M$4:$M$31,H$12)),"",SUMIFS('Receitas Custos'!$I$4:$I$31,'Receitas Custos'!$G$4:$G$31,$C24,'Receitas Custos'!$M$4:$M$31,H$12))</f>
        <v>0</v>
      </c>
      <c r="I22" s="23">
        <f>IF(ISERROR(
SUMIFS('Receitas Custos'!$I$4:$I$31,'Receitas Custos'!$G$4:$G$31,$C24,'Receitas Custos'!$M$4:$M$31,I$12)),"",SUMIFS('Receitas Custos'!$I$4:$I$31,'Receitas Custos'!$G$4:$G$31,$C24,'Receitas Custos'!$M$4:$M$31,I$12))</f>
        <v>0</v>
      </c>
      <c r="J22" s="23">
        <f>IF(ISERROR(
SUMIFS('Receitas Custos'!$I$4:$I$31,'Receitas Custos'!$G$4:$G$31,$C24,'Receitas Custos'!$M$4:$M$31,J$12)),"",SUMIFS('Receitas Custos'!$I$4:$I$31,'Receitas Custos'!$G$4:$G$31,$C24,'Receitas Custos'!$M$4:$M$31,J$12))</f>
        <v>0</v>
      </c>
      <c r="K22" s="23">
        <f>IF(ISERROR(
SUMIFS('Receitas Custos'!$I$4:$I$31,'Receitas Custos'!$G$4:$G$31,$C24,'Receitas Custos'!$M$4:$M$31,K$12)),"",SUMIFS('Receitas Custos'!$I$4:$I$31,'Receitas Custos'!$G$4:$G$31,$C24,'Receitas Custos'!$M$4:$M$31,K$12))</f>
        <v>0</v>
      </c>
      <c r="L22" s="23">
        <f>IF(ISERROR(
SUMIFS('Receitas Custos'!$I$4:$I$31,'Receitas Custos'!$G$4:$G$31,$C24,'Receitas Custos'!$M$4:$M$31,L$12)),"",SUMIFS('Receitas Custos'!$I$4:$I$31,'Receitas Custos'!$G$4:$G$31,$C24,'Receitas Custos'!$M$4:$M$31,L$12))</f>
        <v>0</v>
      </c>
      <c r="N22" s="23">
        <f>IF(ISERROR(
SUMIFS('Receitas Custos'!$I$4:$I$31,'Receitas Custos'!$G$4:$G$31,$E24,'Receitas Custos'!$M$4:$M$31,N$12)),"",SUMIFS('Receitas Custos'!$I$4:$I$31,'Receitas Custos'!$G$4:$G$31,$E24,'Receitas Custos'!$M$4:$M$31,N$12))</f>
        <v>0</v>
      </c>
      <c r="O22" s="23">
        <f>IF(ISERROR(
SUMIFS('Receitas Custos'!$I$4:$I$31,'Receitas Custos'!$G$4:$G$31,$E24,'Receitas Custos'!$M$4:$M$31,O$12)),"",SUMIFS('Receitas Custos'!$I$4:$I$31,'Receitas Custos'!$G$4:$G$31,$E24,'Receitas Custos'!$M$4:$M$31,O$12))</f>
        <v>0</v>
      </c>
      <c r="P22" s="23">
        <f>IF(ISERROR(
SUMIFS('Receitas Custos'!$I$4:$I$31,'Receitas Custos'!$G$4:$G$31,$E24,'Receitas Custos'!$M$4:$M$31,P$12)),"",SUMIFS('Receitas Custos'!$I$4:$I$31,'Receitas Custos'!$G$4:$G$31,$E24,'Receitas Custos'!$M$4:$M$31,P$12))</f>
        <v>0</v>
      </c>
      <c r="Q22" s="23">
        <f>IF(ISERROR(
SUMIFS('Receitas Custos'!$I$4:$I$31,'Receitas Custos'!$G$4:$G$31,$E24,'Receitas Custos'!$M$4:$M$31,Q$12)),"",SUMIFS('Receitas Custos'!$I$4:$I$31,'Receitas Custos'!$G$4:$G$31,$E24,'Receitas Custos'!$M$4:$M$31,Q$12))</f>
        <v>0</v>
      </c>
      <c r="R22" s="23">
        <f>IF(ISERROR(
SUMIFS('Receitas Custos'!$I$4:$I$31,'Receitas Custos'!$G$4:$G$31,$E24,'Receitas Custos'!$M$4:$M$31,R$12)),"",SUMIFS('Receitas Custos'!$I$4:$I$31,'Receitas Custos'!$G$4:$G$31,$E24,'Receitas Custos'!$M$4:$M$31,R$12))</f>
        <v>0</v>
      </c>
      <c r="S22" s="23">
        <f>IF(ISERROR(
SUMIFS('Receitas Custos'!$I$4:$I$31,'Receitas Custos'!$G$4:$G$31,$E24,'Receitas Custos'!$M$4:$M$31,S$12)),"",SUMIFS('Receitas Custos'!$I$4:$I$31,'Receitas Custos'!$G$4:$G$31,$E24,'Receitas Custos'!$M$4:$M$31,S$12))</f>
        <v>0</v>
      </c>
    </row>
    <row r="23" spans="1:19" s="18" customFormat="1" ht="15" x14ac:dyDescent="0.25">
      <c r="A23" s="91"/>
      <c r="C23" s="118" t="s">
        <v>43</v>
      </c>
      <c r="D23" s="38"/>
      <c r="E23" s="118"/>
      <c r="G23" s="23">
        <f>IF(ISERROR(
SUMIFS('Receitas Custos'!$I$4:$I$31,'Receitas Custos'!$G$4:$G$31,$C25,'Receitas Custos'!$M$4:$M$31,G$12)),"",SUMIFS('Receitas Custos'!$I$4:$I$31,'Receitas Custos'!$G$4:$G$31,$C25,'Receitas Custos'!$M$4:$M$31,G$12))</f>
        <v>0</v>
      </c>
      <c r="H23" s="23">
        <f>IF(ISERROR(
SUMIFS('Receitas Custos'!$I$4:$I$31,'Receitas Custos'!$G$4:$G$31,$C25,'Receitas Custos'!$M$4:$M$31,H$12)),"",SUMIFS('Receitas Custos'!$I$4:$I$31,'Receitas Custos'!$G$4:$G$31,$C25,'Receitas Custos'!$M$4:$M$31,H$12))</f>
        <v>0</v>
      </c>
      <c r="I23" s="23">
        <f>IF(ISERROR(
SUMIFS('Receitas Custos'!$I$4:$I$31,'Receitas Custos'!$G$4:$G$31,$C25,'Receitas Custos'!$M$4:$M$31,I$12)),"",SUMIFS('Receitas Custos'!$I$4:$I$31,'Receitas Custos'!$G$4:$G$31,$C25,'Receitas Custos'!$M$4:$M$31,I$12))</f>
        <v>0</v>
      </c>
      <c r="J23" s="23">
        <f>IF(ISERROR(
SUMIFS('Receitas Custos'!$I$4:$I$31,'Receitas Custos'!$G$4:$G$31,$C25,'Receitas Custos'!$M$4:$M$31,J$12)),"",SUMIFS('Receitas Custos'!$I$4:$I$31,'Receitas Custos'!$G$4:$G$31,$C25,'Receitas Custos'!$M$4:$M$31,J$12))</f>
        <v>0</v>
      </c>
      <c r="K23" s="23">
        <f>IF(ISERROR(
SUMIFS('Receitas Custos'!$I$4:$I$31,'Receitas Custos'!$G$4:$G$31,$C25,'Receitas Custos'!$M$4:$M$31,K$12)),"",SUMIFS('Receitas Custos'!$I$4:$I$31,'Receitas Custos'!$G$4:$G$31,$C25,'Receitas Custos'!$M$4:$M$31,K$12))</f>
        <v>0</v>
      </c>
      <c r="L23" s="23">
        <f>IF(ISERROR(
SUMIFS('Receitas Custos'!$I$4:$I$31,'Receitas Custos'!$G$4:$G$31,$C25,'Receitas Custos'!$M$4:$M$31,L$12)),"",SUMIFS('Receitas Custos'!$I$4:$I$31,'Receitas Custos'!$G$4:$G$31,$C25,'Receitas Custos'!$M$4:$M$31,L$12))</f>
        <v>0</v>
      </c>
      <c r="N23" s="23">
        <f>IF(ISERROR(
SUMIFS('Receitas Custos'!$I$4:$I$31,'Receitas Custos'!$G$4:$G$31,$E25,'Receitas Custos'!$M$4:$M$31,N$12)),"",SUMIFS('Receitas Custos'!$I$4:$I$31,'Receitas Custos'!$G$4:$G$31,$E25,'Receitas Custos'!$M$4:$M$31,N$12))</f>
        <v>0</v>
      </c>
      <c r="O23" s="23">
        <f>IF(ISERROR(
SUMIFS('Receitas Custos'!$I$4:$I$31,'Receitas Custos'!$G$4:$G$31,$E25,'Receitas Custos'!$M$4:$M$31,O$12)),"",SUMIFS('Receitas Custos'!$I$4:$I$31,'Receitas Custos'!$G$4:$G$31,$E25,'Receitas Custos'!$M$4:$M$31,O$12))</f>
        <v>0</v>
      </c>
      <c r="P23" s="23">
        <f>IF(ISERROR(
SUMIFS('Receitas Custos'!$I$4:$I$31,'Receitas Custos'!$G$4:$G$31,$E25,'Receitas Custos'!$M$4:$M$31,P$12)),"",SUMIFS('Receitas Custos'!$I$4:$I$31,'Receitas Custos'!$G$4:$G$31,$E25,'Receitas Custos'!$M$4:$M$31,P$12))</f>
        <v>0</v>
      </c>
      <c r="Q23" s="23">
        <f>IF(ISERROR(
SUMIFS('Receitas Custos'!$I$4:$I$31,'Receitas Custos'!$G$4:$G$31,$E25,'Receitas Custos'!$M$4:$M$31,Q$12)),"",SUMIFS('Receitas Custos'!$I$4:$I$31,'Receitas Custos'!$G$4:$G$31,$E25,'Receitas Custos'!$M$4:$M$31,Q$12))</f>
        <v>0</v>
      </c>
      <c r="R23" s="23">
        <f>IF(ISERROR(
SUMIFS('Receitas Custos'!$I$4:$I$31,'Receitas Custos'!$G$4:$G$31,$E25,'Receitas Custos'!$M$4:$M$31,R$12)),"",SUMIFS('Receitas Custos'!$I$4:$I$31,'Receitas Custos'!$G$4:$G$31,$E25,'Receitas Custos'!$M$4:$M$31,R$12))</f>
        <v>0</v>
      </c>
      <c r="S23" s="23">
        <f>IF(ISERROR(
SUMIFS('Receitas Custos'!$I$4:$I$31,'Receitas Custos'!$G$4:$G$31,$E25,'Receitas Custos'!$M$4:$M$31,S$12)),"",SUMIFS('Receitas Custos'!$I$4:$I$31,'Receitas Custos'!$G$4:$G$31,$E25,'Receitas Custos'!$M$4:$M$31,S$12))</f>
        <v>0</v>
      </c>
    </row>
    <row r="24" spans="1:19" s="18" customFormat="1" ht="15" x14ac:dyDescent="0.25">
      <c r="A24" s="91"/>
      <c r="C24" s="119"/>
      <c r="D24" s="38"/>
      <c r="E24" s="119"/>
      <c r="G24" s="23">
        <f>IF(ISERROR(
SUMIFS('Receitas Custos'!$I$4:$I$31,'Receitas Custos'!$G$4:$G$31,$C26,'Receitas Custos'!$M$4:$M$31,G$12)),"",SUMIFS('Receitas Custos'!$I$4:$I$31,'Receitas Custos'!$G$4:$G$31,$C26,'Receitas Custos'!$M$4:$M$31,G$12))</f>
        <v>0</v>
      </c>
      <c r="H24" s="23">
        <f>IF(ISERROR(
SUMIFS('Receitas Custos'!$I$4:$I$31,'Receitas Custos'!$G$4:$G$31,$C26,'Receitas Custos'!$M$4:$M$31,H$12)),"",SUMIFS('Receitas Custos'!$I$4:$I$31,'Receitas Custos'!$G$4:$G$31,$C26,'Receitas Custos'!$M$4:$M$31,H$12))</f>
        <v>0</v>
      </c>
      <c r="I24" s="23">
        <f>IF(ISERROR(
SUMIFS('Receitas Custos'!$I$4:$I$31,'Receitas Custos'!$G$4:$G$31,$C26,'Receitas Custos'!$M$4:$M$31,I$12)),"",SUMIFS('Receitas Custos'!$I$4:$I$31,'Receitas Custos'!$G$4:$G$31,$C26,'Receitas Custos'!$M$4:$M$31,I$12))</f>
        <v>0</v>
      </c>
      <c r="J24" s="23">
        <f>IF(ISERROR(
SUMIFS('Receitas Custos'!$I$4:$I$31,'Receitas Custos'!$G$4:$G$31,$C26,'Receitas Custos'!$M$4:$M$31,J$12)),"",SUMIFS('Receitas Custos'!$I$4:$I$31,'Receitas Custos'!$G$4:$G$31,$C26,'Receitas Custos'!$M$4:$M$31,J$12))</f>
        <v>0</v>
      </c>
      <c r="K24" s="23">
        <f>IF(ISERROR(
SUMIFS('Receitas Custos'!$I$4:$I$31,'Receitas Custos'!$G$4:$G$31,$C26,'Receitas Custos'!$M$4:$M$31,K$12)),"",SUMIFS('Receitas Custos'!$I$4:$I$31,'Receitas Custos'!$G$4:$G$31,$C26,'Receitas Custos'!$M$4:$M$31,K$12))</f>
        <v>0</v>
      </c>
      <c r="L24" s="23">
        <f>IF(ISERROR(
SUMIFS('Receitas Custos'!$I$4:$I$31,'Receitas Custos'!$G$4:$G$31,$C26,'Receitas Custos'!$M$4:$M$31,L$12)),"",SUMIFS('Receitas Custos'!$I$4:$I$31,'Receitas Custos'!$G$4:$G$31,$C26,'Receitas Custos'!$M$4:$M$31,L$12))</f>
        <v>0</v>
      </c>
      <c r="N24" s="23">
        <f>IF(ISERROR(
SUMIFS('Receitas Custos'!$I$4:$I$31,'Receitas Custos'!$G$4:$G$31,$E26,'Receitas Custos'!$M$4:$M$31,N$12)),"",SUMIFS('Receitas Custos'!$I$4:$I$31,'Receitas Custos'!$G$4:$G$31,$E26,'Receitas Custos'!$M$4:$M$31,N$12))</f>
        <v>0</v>
      </c>
      <c r="O24" s="23">
        <f>IF(ISERROR(
SUMIFS('Receitas Custos'!$I$4:$I$31,'Receitas Custos'!$G$4:$G$31,$E26,'Receitas Custos'!$M$4:$M$31,O$12)),"",SUMIFS('Receitas Custos'!$I$4:$I$31,'Receitas Custos'!$G$4:$G$31,$E26,'Receitas Custos'!$M$4:$M$31,O$12))</f>
        <v>0</v>
      </c>
      <c r="P24" s="23">
        <f>IF(ISERROR(
SUMIFS('Receitas Custos'!$I$4:$I$31,'Receitas Custos'!$G$4:$G$31,$E26,'Receitas Custos'!$M$4:$M$31,P$12)),"",SUMIFS('Receitas Custos'!$I$4:$I$31,'Receitas Custos'!$G$4:$G$31,$E26,'Receitas Custos'!$M$4:$M$31,P$12))</f>
        <v>0</v>
      </c>
      <c r="Q24" s="23">
        <f>IF(ISERROR(
SUMIFS('Receitas Custos'!$I$4:$I$31,'Receitas Custos'!$G$4:$G$31,$E26,'Receitas Custos'!$M$4:$M$31,Q$12)),"",SUMIFS('Receitas Custos'!$I$4:$I$31,'Receitas Custos'!$G$4:$G$31,$E26,'Receitas Custos'!$M$4:$M$31,Q$12))</f>
        <v>0</v>
      </c>
      <c r="R24" s="23">
        <f>IF(ISERROR(
SUMIFS('Receitas Custos'!$I$4:$I$31,'Receitas Custos'!$G$4:$G$31,$E26,'Receitas Custos'!$M$4:$M$31,R$12)),"",SUMIFS('Receitas Custos'!$I$4:$I$31,'Receitas Custos'!$G$4:$G$31,$E26,'Receitas Custos'!$M$4:$M$31,R$12))</f>
        <v>0</v>
      </c>
      <c r="S24" s="23">
        <f>IF(ISERROR(
SUMIFS('Receitas Custos'!$I$4:$I$31,'Receitas Custos'!$G$4:$G$31,$E26,'Receitas Custos'!$M$4:$M$31,S$12)),"",SUMIFS('Receitas Custos'!$I$4:$I$31,'Receitas Custos'!$G$4:$G$31,$E26,'Receitas Custos'!$M$4:$M$31,S$12))</f>
        <v>0</v>
      </c>
    </row>
    <row r="25" spans="1:19" s="18" customFormat="1" ht="15" x14ac:dyDescent="0.25">
      <c r="A25" s="91"/>
      <c r="C25" s="61"/>
      <c r="D25" s="38"/>
      <c r="E25" s="61"/>
    </row>
    <row r="26" spans="1:19" s="18" customFormat="1" ht="15" x14ac:dyDescent="0.25">
      <c r="A26" s="91"/>
      <c r="C26" s="61"/>
      <c r="D26" s="38"/>
      <c r="E26" s="61"/>
    </row>
    <row r="27" spans="1:19" s="18" customFormat="1" ht="15" x14ac:dyDescent="0.25">
      <c r="A27" s="91"/>
      <c r="C27" s="29"/>
      <c r="D27" s="29"/>
      <c r="E27" s="29"/>
    </row>
    <row r="28" spans="1:19" s="18" customFormat="1" ht="15" x14ac:dyDescent="0.25">
      <c r="A28" s="91"/>
      <c r="C28" s="29"/>
      <c r="D28" s="29"/>
      <c r="E28" s="29"/>
    </row>
    <row r="29" spans="1:19" ht="30" hidden="1" customHeight="1" x14ac:dyDescent="0.25"/>
    <row r="30" spans="1:19" ht="30" hidden="1" customHeight="1" x14ac:dyDescent="0.25"/>
    <row r="31" spans="1:19" ht="30" hidden="1" customHeight="1" x14ac:dyDescent="0.25"/>
    <row r="32" spans="1:19" ht="30" hidden="1" customHeight="1" x14ac:dyDescent="0.25"/>
    <row r="33" ht="30" hidden="1" customHeight="1" x14ac:dyDescent="0.25"/>
    <row r="34" ht="30" hidden="1" customHeight="1" x14ac:dyDescent="0.25"/>
    <row r="35" ht="30" hidden="1" customHeight="1" x14ac:dyDescent="0.25"/>
    <row r="36" ht="30" hidden="1" customHeight="1" x14ac:dyDescent="0.25"/>
    <row r="37" ht="30" hidden="1" customHeight="1" x14ac:dyDescent="0.25"/>
    <row r="38" ht="30" hidden="1" customHeight="1" x14ac:dyDescent="0.25"/>
    <row r="39" ht="30" hidden="1" customHeight="1" x14ac:dyDescent="0.25"/>
    <row r="40" ht="30" hidden="1" customHeight="1" x14ac:dyDescent="0.25"/>
    <row r="41" ht="30" hidden="1" customHeight="1" x14ac:dyDescent="0.25"/>
    <row r="42" ht="30" hidden="1" customHeight="1" x14ac:dyDescent="0.25"/>
    <row r="43" ht="30" hidden="1" customHeight="1" x14ac:dyDescent="0.25"/>
    <row r="44" ht="30" hidden="1" customHeight="1" x14ac:dyDescent="0.25"/>
    <row r="45" ht="30" hidden="1" customHeight="1" x14ac:dyDescent="0.25"/>
    <row r="46" ht="30" hidden="1" customHeight="1" x14ac:dyDescent="0.25"/>
    <row r="47" ht="30" hidden="1" customHeight="1" x14ac:dyDescent="0.25"/>
    <row r="48" ht="30" hidden="1" customHeight="1" x14ac:dyDescent="0.25"/>
    <row r="49" ht="30" hidden="1" customHeight="1" x14ac:dyDescent="0.25"/>
    <row r="50" ht="30" hidden="1" customHeight="1" x14ac:dyDescent="0.25"/>
    <row r="51" ht="30" hidden="1" customHeight="1" x14ac:dyDescent="0.25"/>
    <row r="52" ht="30" hidden="1" customHeight="1" x14ac:dyDescent="0.25"/>
    <row r="53" ht="30" hidden="1" customHeight="1" x14ac:dyDescent="0.25"/>
    <row r="54" ht="30" hidden="1" customHeight="1" x14ac:dyDescent="0.25"/>
    <row r="55" ht="30" hidden="1" customHeight="1" x14ac:dyDescent="0.25"/>
    <row r="56" ht="30" hidden="1" customHeight="1" x14ac:dyDescent="0.25"/>
    <row r="57" ht="30" hidden="1" customHeight="1" x14ac:dyDescent="0.25"/>
    <row r="58" ht="30" hidden="1" customHeight="1" x14ac:dyDescent="0.25"/>
    <row r="59" ht="30" hidden="1" customHeight="1" x14ac:dyDescent="0.25"/>
    <row r="60" ht="30" hidden="1" customHeight="1" x14ac:dyDescent="0.25"/>
    <row r="61" ht="30" hidden="1" customHeight="1" x14ac:dyDescent="0.25"/>
    <row r="62" ht="30" hidden="1" customHeight="1" x14ac:dyDescent="0.25"/>
    <row r="63" ht="30" hidden="1" customHeight="1" x14ac:dyDescent="0.25"/>
    <row r="64" ht="30" hidden="1" customHeight="1" x14ac:dyDescent="0.25"/>
    <row r="65" ht="30" hidden="1" customHeight="1" x14ac:dyDescent="0.25"/>
    <row r="66" ht="30" hidden="1" customHeight="1" x14ac:dyDescent="0.25"/>
    <row r="67" ht="30" hidden="1" customHeight="1" x14ac:dyDescent="0.25"/>
    <row r="68" ht="30" hidden="1" customHeight="1" x14ac:dyDescent="0.25"/>
    <row r="69" ht="30" hidden="1" customHeight="1" x14ac:dyDescent="0.25"/>
    <row r="70" ht="30" hidden="1" customHeight="1" x14ac:dyDescent="0.25"/>
    <row r="71" ht="30" hidden="1" customHeight="1" x14ac:dyDescent="0.25"/>
    <row r="72" ht="30" hidden="1" customHeight="1" x14ac:dyDescent="0.25"/>
    <row r="73" ht="30" hidden="1" customHeight="1" x14ac:dyDescent="0.25"/>
    <row r="74" ht="30" hidden="1" customHeight="1" x14ac:dyDescent="0.25"/>
    <row r="75" ht="30" hidden="1" customHeight="1" x14ac:dyDescent="0.25"/>
    <row r="76" ht="30" hidden="1" customHeight="1" x14ac:dyDescent="0.25"/>
    <row r="77" ht="30" hidden="1" customHeight="1" x14ac:dyDescent="0.25"/>
    <row r="78" ht="30" hidden="1" customHeight="1" x14ac:dyDescent="0.25"/>
    <row r="79" ht="30" hidden="1" customHeight="1" x14ac:dyDescent="0.25"/>
    <row r="80" ht="30" hidden="1" customHeight="1" x14ac:dyDescent="0.25"/>
    <row r="81" ht="30" hidden="1" customHeight="1" x14ac:dyDescent="0.25"/>
    <row r="82" ht="30" hidden="1" customHeight="1" x14ac:dyDescent="0.25"/>
    <row r="83" ht="30" hidden="1" customHeight="1" x14ac:dyDescent="0.25"/>
    <row r="84" ht="30" hidden="1" customHeight="1" x14ac:dyDescent="0.25"/>
    <row r="85" ht="30" hidden="1" customHeight="1" x14ac:dyDescent="0.25"/>
    <row r="86" ht="30" hidden="1" customHeight="1" x14ac:dyDescent="0.25"/>
    <row r="87" ht="30" hidden="1" customHeight="1" x14ac:dyDescent="0.25"/>
    <row r="88" ht="30" hidden="1" customHeight="1" x14ac:dyDescent="0.25"/>
    <row r="89" ht="30" hidden="1" customHeight="1" x14ac:dyDescent="0.25"/>
    <row r="90" ht="30" hidden="1" customHeight="1" x14ac:dyDescent="0.25"/>
    <row r="91" ht="30" hidden="1" customHeight="1" x14ac:dyDescent="0.25"/>
    <row r="92" ht="30" hidden="1" customHeight="1" x14ac:dyDescent="0.25"/>
    <row r="93" ht="30" hidden="1" customHeight="1" x14ac:dyDescent="0.25"/>
    <row r="94" ht="30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</sheetData>
  <sheetProtection selectLockedCells="1"/>
  <mergeCells count="4">
    <mergeCell ref="N11:S11"/>
    <mergeCell ref="G11:L11"/>
    <mergeCell ref="C1:E1"/>
    <mergeCell ref="C2:E2"/>
  </mergeCells>
  <pageMargins left="0.511811024" right="0.511811024" top="0.78740157499999996" bottom="0.78740157499999996" header="0.31496062000000002" footer="0.31496062000000002"/>
  <pageSetup paperSize="9" orientation="portrait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P110"/>
  <sheetViews>
    <sheetView showGridLines="0" zoomScalePageLayoutView="90" workbookViewId="0"/>
  </sheetViews>
  <sheetFormatPr defaultColWidth="8.85546875" defaultRowHeight="15" x14ac:dyDescent="0.25"/>
  <cols>
    <col min="1" max="1" width="26.7109375" style="91" customWidth="1"/>
    <col min="2" max="2" width="3.7109375" style="18" customWidth="1"/>
    <col min="3" max="3" width="21.5703125" style="18" bestFit="1" customWidth="1"/>
    <col min="4" max="15" width="15.7109375" style="18" customWidth="1"/>
    <col min="16" max="16" width="16.7109375" style="18" bestFit="1" customWidth="1"/>
    <col min="17" max="24" width="8.7109375" style="18" customWidth="1"/>
    <col min="25" max="16384" width="8.85546875" style="18"/>
  </cols>
  <sheetData>
    <row r="1" spans="1:16" s="19" customFormat="1" ht="27.75" customHeight="1" x14ac:dyDescent="0.25">
      <c r="A1" s="91"/>
      <c r="C1" s="156" t="s">
        <v>203</v>
      </c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8"/>
    </row>
    <row r="2" spans="1:16" s="19" customFormat="1" x14ac:dyDescent="0.25">
      <c r="A2" s="91"/>
      <c r="C2" s="159" t="s">
        <v>218</v>
      </c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1"/>
    </row>
    <row r="3" spans="1:16" x14ac:dyDescent="0.25"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</row>
    <row r="4" spans="1:16" x14ac:dyDescent="0.25">
      <c r="C4" s="98" t="s">
        <v>154</v>
      </c>
      <c r="D4" s="99" t="s">
        <v>62</v>
      </c>
      <c r="E4" s="99" t="s">
        <v>63</v>
      </c>
      <c r="F4" s="99" t="s">
        <v>64</v>
      </c>
      <c r="G4" s="99" t="s">
        <v>65</v>
      </c>
      <c r="H4" s="99" t="s">
        <v>66</v>
      </c>
      <c r="I4" s="99" t="s">
        <v>67</v>
      </c>
      <c r="J4" s="99" t="s">
        <v>68</v>
      </c>
      <c r="K4" s="99" t="s">
        <v>69</v>
      </c>
      <c r="L4" s="99" t="s">
        <v>70</v>
      </c>
      <c r="M4" s="99" t="s">
        <v>71</v>
      </c>
      <c r="N4" s="99" t="s">
        <v>72</v>
      </c>
      <c r="O4" s="99" t="s">
        <v>73</v>
      </c>
      <c r="P4" s="100" t="s">
        <v>93</v>
      </c>
    </row>
    <row r="5" spans="1:16" ht="30" x14ac:dyDescent="0.25">
      <c r="C5" s="120" t="s">
        <v>155</v>
      </c>
      <c r="D5" s="63">
        <v>400000</v>
      </c>
      <c r="E5" s="63">
        <v>200001</v>
      </c>
      <c r="F5" s="64">
        <v>200002</v>
      </c>
      <c r="G5" s="64">
        <v>200003</v>
      </c>
      <c r="H5" s="64"/>
      <c r="I5" s="64"/>
      <c r="J5" s="64"/>
      <c r="K5" s="64"/>
      <c r="L5" s="64"/>
      <c r="M5" s="64"/>
      <c r="N5" s="64"/>
      <c r="O5" s="64"/>
      <c r="P5" s="123">
        <f>SUM(D5:O5)</f>
        <v>1000006</v>
      </c>
    </row>
    <row r="6" spans="1:16" x14ac:dyDescent="0.25">
      <c r="C6" s="169" t="s">
        <v>156</v>
      </c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1"/>
    </row>
    <row r="7" spans="1:16" x14ac:dyDescent="0.25">
      <c r="C7" s="121" t="str">
        <f>IF(ISERROR(
IF('Cad Outros'!E15="","",'Cad Outros'!E15)),"",IF('Cad Outros'!E15="","",'Cad Outros'!E15))</f>
        <v>Salários</v>
      </c>
      <c r="D7" s="62">
        <v>30000</v>
      </c>
      <c r="E7" s="62">
        <v>30001</v>
      </c>
      <c r="F7" s="48">
        <v>30002</v>
      </c>
      <c r="G7" s="48">
        <v>30003</v>
      </c>
      <c r="H7" s="48"/>
      <c r="I7" s="48"/>
      <c r="J7" s="48"/>
      <c r="K7" s="48"/>
      <c r="L7" s="48"/>
      <c r="M7" s="48"/>
      <c r="N7" s="48"/>
      <c r="O7" s="48"/>
      <c r="P7" s="122">
        <f t="shared" ref="P7:P18" si="0">SUM(D7:O7)</f>
        <v>120006</v>
      </c>
    </row>
    <row r="8" spans="1:16" x14ac:dyDescent="0.25">
      <c r="C8" s="121" t="str">
        <f>IF(ISERROR(
IF('Cad Outros'!E16="","",'Cad Outros'!E16)),"",IF('Cad Outros'!E16="","",'Cad Outros'!E16))</f>
        <v>Bolsa de estágio</v>
      </c>
      <c r="D8" s="62"/>
      <c r="E8" s="62"/>
      <c r="F8" s="48"/>
      <c r="G8" s="48"/>
      <c r="H8" s="48"/>
      <c r="I8" s="48"/>
      <c r="J8" s="48"/>
      <c r="K8" s="48"/>
      <c r="L8" s="48"/>
      <c r="M8" s="48"/>
      <c r="N8" s="48"/>
      <c r="O8" s="48"/>
      <c r="P8" s="122">
        <f t="shared" si="0"/>
        <v>0</v>
      </c>
    </row>
    <row r="9" spans="1:16" x14ac:dyDescent="0.25">
      <c r="C9" s="121" t="str">
        <f>IF(ISERROR(
IF('Cad Outros'!E17="","",'Cad Outros'!E17)),"",IF('Cad Outros'!E17="","",'Cad Outros'!E17))</f>
        <v>Pró-labore</v>
      </c>
      <c r="D9" s="62"/>
      <c r="E9" s="62"/>
      <c r="F9" s="48"/>
      <c r="G9" s="48"/>
      <c r="H9" s="48"/>
      <c r="I9" s="48"/>
      <c r="J9" s="48"/>
      <c r="K9" s="48"/>
      <c r="L9" s="48"/>
      <c r="M9" s="48"/>
      <c r="N9" s="48"/>
      <c r="O9" s="48"/>
      <c r="P9" s="122">
        <f t="shared" si="0"/>
        <v>0</v>
      </c>
    </row>
    <row r="10" spans="1:16" x14ac:dyDescent="0.25">
      <c r="C10" s="121" t="str">
        <f>IF(ISERROR(
IF('Cad Outros'!E18="","",'Cad Outros'!E18)),"",IF('Cad Outros'!E18="","",'Cad Outros'!E18))</f>
        <v>Férias</v>
      </c>
      <c r="D10" s="62"/>
      <c r="E10" s="62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122">
        <f t="shared" si="0"/>
        <v>0</v>
      </c>
    </row>
    <row r="11" spans="1:16" x14ac:dyDescent="0.25">
      <c r="C11" s="121" t="str">
        <f>IF(ISERROR(
IF('Cad Outros'!E19="","",'Cad Outros'!E19)),"",IF('Cad Outros'!E19="","",'Cad Outros'!E19))</f>
        <v>13º Salário</v>
      </c>
      <c r="D11" s="62"/>
      <c r="E11" s="62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122">
        <f t="shared" si="0"/>
        <v>0</v>
      </c>
    </row>
    <row r="12" spans="1:16" x14ac:dyDescent="0.25">
      <c r="C12" s="121" t="str">
        <f>IF(ISERROR(
IF('Cad Outros'!E20="","",'Cad Outros'!E20)),"",IF('Cad Outros'!E20="","",'Cad Outros'!E20))</f>
        <v>Encargos</v>
      </c>
      <c r="D12" s="62">
        <v>3000</v>
      </c>
      <c r="E12" s="62">
        <v>3001</v>
      </c>
      <c r="F12" s="48">
        <v>3002</v>
      </c>
      <c r="G12" s="48">
        <v>3003</v>
      </c>
      <c r="H12" s="48"/>
      <c r="I12" s="48"/>
      <c r="J12" s="48"/>
      <c r="K12" s="48"/>
      <c r="L12" s="48"/>
      <c r="M12" s="48"/>
      <c r="N12" s="48"/>
      <c r="O12" s="48"/>
      <c r="P12" s="122">
        <f t="shared" si="0"/>
        <v>12006</v>
      </c>
    </row>
    <row r="13" spans="1:16" x14ac:dyDescent="0.25">
      <c r="C13" s="121" t="str">
        <f>IF(ISERROR(
IF('Cad Outros'!E21="","",'Cad Outros'!E21)),"",IF('Cad Outros'!E21="","",'Cad Outros'!E21))</f>
        <v>Hora extra</v>
      </c>
      <c r="D13" s="62">
        <v>500</v>
      </c>
      <c r="E13" s="62">
        <v>501</v>
      </c>
      <c r="F13" s="48">
        <v>502</v>
      </c>
      <c r="G13" s="48">
        <v>503</v>
      </c>
      <c r="H13" s="48"/>
      <c r="I13" s="48"/>
      <c r="J13" s="48"/>
      <c r="K13" s="48"/>
      <c r="L13" s="48"/>
      <c r="M13" s="48"/>
      <c r="N13" s="48"/>
      <c r="O13" s="48"/>
      <c r="P13" s="122">
        <f t="shared" si="0"/>
        <v>2006</v>
      </c>
    </row>
    <row r="14" spans="1:16" x14ac:dyDescent="0.25">
      <c r="C14" s="121" t="str">
        <f>IF(ISERROR(
IF('Cad Outros'!E22="","",'Cad Outros'!E22)),"",IF('Cad Outros'!E22="","",'Cad Outros'!E22))</f>
        <v>Outros custos</v>
      </c>
      <c r="D14" s="62">
        <v>1000</v>
      </c>
      <c r="E14" s="62">
        <v>1001</v>
      </c>
      <c r="F14" s="48">
        <v>1002</v>
      </c>
      <c r="G14" s="48">
        <v>1003</v>
      </c>
      <c r="H14" s="48"/>
      <c r="I14" s="48"/>
      <c r="J14" s="48"/>
      <c r="K14" s="48"/>
      <c r="L14" s="48"/>
      <c r="M14" s="48"/>
      <c r="N14" s="48"/>
      <c r="O14" s="48"/>
      <c r="P14" s="122">
        <f t="shared" si="0"/>
        <v>4006</v>
      </c>
    </row>
    <row r="15" spans="1:16" x14ac:dyDescent="0.25">
      <c r="C15" s="121" t="str">
        <f>IF(ISERROR(
IF('Cad Outros'!E23="","",'Cad Outros'!E23)),"",IF('Cad Outros'!E23="","",'Cad Outros'!E23))</f>
        <v/>
      </c>
      <c r="D15" s="62"/>
      <c r="E15" s="62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122">
        <f t="shared" si="0"/>
        <v>0</v>
      </c>
    </row>
    <row r="16" spans="1:16" x14ac:dyDescent="0.25">
      <c r="C16" s="121" t="str">
        <f>IF(ISERROR(
IF('Cad Outros'!E24="","",'Cad Outros'!E24)),"",IF('Cad Outros'!E24="","",'Cad Outros'!E24))</f>
        <v/>
      </c>
      <c r="D16" s="62"/>
      <c r="E16" s="62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122">
        <f t="shared" si="0"/>
        <v>0</v>
      </c>
    </row>
    <row r="17" spans="3:16" x14ac:dyDescent="0.25">
      <c r="C17" s="121" t="str">
        <f>IF(ISERROR(
IF('Cad Outros'!E25="","",'Cad Outros'!E25)),"",IF('Cad Outros'!E25="","",'Cad Outros'!E25))</f>
        <v/>
      </c>
      <c r="D17" s="62"/>
      <c r="E17" s="62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122">
        <f t="shared" si="0"/>
        <v>0</v>
      </c>
    </row>
    <row r="18" spans="3:16" x14ac:dyDescent="0.25">
      <c r="C18" s="121" t="str">
        <f>IF(ISERROR(
IF('Cad Outros'!E26="","",'Cad Outros'!E26)),"",IF('Cad Outros'!E26="","",'Cad Outros'!E26))</f>
        <v/>
      </c>
      <c r="D18" s="62"/>
      <c r="E18" s="62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122">
        <f t="shared" si="0"/>
        <v>0</v>
      </c>
    </row>
    <row r="19" spans="3:16" x14ac:dyDescent="0.25">
      <c r="C19" s="172" t="s">
        <v>111</v>
      </c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4"/>
    </row>
    <row r="20" spans="3:16" x14ac:dyDescent="0.25">
      <c r="C20" s="121" t="str">
        <f>IF(ISERROR(
IF('Cad Outros'!C15="","",'Cad Outros'!C15)),"",IF('Cad Outros'!C15="","",'Cad Outros'!C15))</f>
        <v>Alimentação</v>
      </c>
      <c r="D20" s="62">
        <v>3000</v>
      </c>
      <c r="E20" s="62">
        <v>3001</v>
      </c>
      <c r="F20" s="48">
        <v>3002</v>
      </c>
      <c r="G20" s="48">
        <v>3003</v>
      </c>
      <c r="H20" s="48"/>
      <c r="I20" s="48"/>
      <c r="J20" s="48"/>
      <c r="K20" s="48"/>
      <c r="L20" s="48"/>
      <c r="M20" s="48"/>
      <c r="N20" s="48"/>
      <c r="O20" s="48"/>
      <c r="P20" s="122">
        <f t="shared" ref="P20:P31" si="1">SUM(D20:O20)</f>
        <v>12006</v>
      </c>
    </row>
    <row r="21" spans="3:16" x14ac:dyDescent="0.25">
      <c r="C21" s="121" t="str">
        <f>IF(ISERROR(
IF('Cad Outros'!C16="","",'Cad Outros'!C16)),"",IF('Cad Outros'!C16="","",'Cad Outros'!C16))</f>
        <v>Saúde</v>
      </c>
      <c r="D21" s="62">
        <v>3000</v>
      </c>
      <c r="E21" s="62">
        <v>1000</v>
      </c>
      <c r="F21" s="48">
        <v>1000</v>
      </c>
      <c r="G21" s="48">
        <v>1000</v>
      </c>
      <c r="H21" s="48"/>
      <c r="I21" s="48"/>
      <c r="J21" s="48"/>
      <c r="K21" s="48"/>
      <c r="L21" s="48"/>
      <c r="M21" s="48"/>
      <c r="N21" s="48"/>
      <c r="O21" s="48"/>
      <c r="P21" s="122">
        <f>SUM(E21:O21)</f>
        <v>3000</v>
      </c>
    </row>
    <row r="22" spans="3:16" x14ac:dyDescent="0.25">
      <c r="C22" s="121" t="str">
        <f>IF(ISERROR(
IF('Cad Outros'!C17="","",'Cad Outros'!C17)),"",IF('Cad Outros'!C17="","",'Cad Outros'!C17))</f>
        <v>Odonto</v>
      </c>
      <c r="D22" s="62">
        <v>3000</v>
      </c>
      <c r="E22" s="62">
        <v>1000</v>
      </c>
      <c r="F22" s="48">
        <v>1000</v>
      </c>
      <c r="G22" s="48">
        <v>1000</v>
      </c>
      <c r="H22" s="48"/>
      <c r="I22" s="48"/>
      <c r="J22" s="48"/>
      <c r="K22" s="48"/>
      <c r="L22" s="48"/>
      <c r="M22" s="48"/>
      <c r="N22" s="48"/>
      <c r="O22" s="48"/>
      <c r="P22" s="122">
        <f t="shared" si="1"/>
        <v>6000</v>
      </c>
    </row>
    <row r="23" spans="3:16" x14ac:dyDescent="0.25">
      <c r="C23" s="121" t="str">
        <f>IF(ISERROR(
IF('Cad Outros'!C18="","",'Cad Outros'!C18)),"",IF('Cad Outros'!C18="","",'Cad Outros'!C18))</f>
        <v>Transporte</v>
      </c>
      <c r="D23" s="62"/>
      <c r="E23" s="62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122">
        <f t="shared" si="1"/>
        <v>0</v>
      </c>
    </row>
    <row r="24" spans="3:16" x14ac:dyDescent="0.25">
      <c r="C24" s="121" t="str">
        <f>IF(ISERROR(
IF('Cad Outros'!C19="","",'Cad Outros'!C19)),"",IF('Cad Outros'!C19="","",'Cad Outros'!C19))</f>
        <v>Seguro de vida</v>
      </c>
      <c r="D24" s="62"/>
      <c r="E24" s="62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122">
        <f t="shared" si="1"/>
        <v>0</v>
      </c>
    </row>
    <row r="25" spans="3:16" x14ac:dyDescent="0.25">
      <c r="C25" s="121" t="str">
        <f>IF(ISERROR(
IF('Cad Outros'!C20="","",'Cad Outros'!C20)),"",IF('Cad Outros'!C20="","",'Cad Outros'!C20))</f>
        <v>Vale academia</v>
      </c>
      <c r="D25" s="62"/>
      <c r="E25" s="62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122">
        <f t="shared" si="1"/>
        <v>0</v>
      </c>
    </row>
    <row r="26" spans="3:16" x14ac:dyDescent="0.25">
      <c r="C26" s="121" t="str">
        <f>IF(ISERROR(
IF('Cad Outros'!C21="","",'Cad Outros'!C21)),"",IF('Cad Outros'!C21="","",'Cad Outros'!C21))</f>
        <v>Creche</v>
      </c>
      <c r="D26" s="62"/>
      <c r="E26" s="62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122">
        <f t="shared" si="1"/>
        <v>0</v>
      </c>
    </row>
    <row r="27" spans="3:16" x14ac:dyDescent="0.25">
      <c r="C27" s="121" t="str">
        <f>IF(ISERROR(
IF('Cad Outros'!C22="","",'Cad Outros'!C22)),"",IF('Cad Outros'!C22="","",'Cad Outros'!C22))</f>
        <v>Vale combustível</v>
      </c>
      <c r="D27" s="62"/>
      <c r="E27" s="62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122">
        <f t="shared" si="1"/>
        <v>0</v>
      </c>
    </row>
    <row r="28" spans="3:16" x14ac:dyDescent="0.25">
      <c r="C28" s="121" t="str">
        <f>IF(ISERROR(
IF('Cad Outros'!C23="","",'Cad Outros'!C23)),"",IF('Cad Outros'!C23="","",'Cad Outros'!C23))</f>
        <v>Salário família</v>
      </c>
      <c r="D28" s="62"/>
      <c r="E28" s="62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122">
        <f t="shared" si="1"/>
        <v>0</v>
      </c>
    </row>
    <row r="29" spans="3:16" x14ac:dyDescent="0.25">
      <c r="C29" s="121" t="str">
        <f>IF(ISERROR(
IF('Cad Outros'!C24="","",'Cad Outros'!C24)),"",IF('Cad Outros'!C24="","",'Cad Outros'!C24))</f>
        <v/>
      </c>
      <c r="D29" s="62"/>
      <c r="E29" s="62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122">
        <f t="shared" si="1"/>
        <v>0</v>
      </c>
    </row>
    <row r="30" spans="3:16" x14ac:dyDescent="0.25">
      <c r="C30" s="121" t="str">
        <f>IF(ISERROR(
IF('Cad Outros'!C25="","",'Cad Outros'!C25)),"",IF('Cad Outros'!C25="","",'Cad Outros'!C25))</f>
        <v/>
      </c>
      <c r="D30" s="62"/>
      <c r="E30" s="62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122">
        <f t="shared" si="1"/>
        <v>0</v>
      </c>
    </row>
    <row r="31" spans="3:16" x14ac:dyDescent="0.25">
      <c r="C31" s="120" t="str">
        <f>IF(ISERROR(
IF('Cad Outros'!C26="","",'Cad Outros'!C26)),"",IF('Cad Outros'!C26="","",'Cad Outros'!C26))</f>
        <v/>
      </c>
      <c r="D31" s="63"/>
      <c r="E31" s="63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123">
        <f t="shared" si="1"/>
        <v>0</v>
      </c>
    </row>
    <row r="32" spans="3:16" x14ac:dyDescent="0.25"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</row>
    <row r="33" spans="3:16" x14ac:dyDescent="0.25"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</row>
    <row r="34" spans="3:16" x14ac:dyDescent="0.25"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</row>
    <row r="35" spans="3:16" x14ac:dyDescent="0.25"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</row>
    <row r="36" spans="3:16" x14ac:dyDescent="0.25"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</row>
    <row r="37" spans="3:16" x14ac:dyDescent="0.25"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</row>
    <row r="38" spans="3:16" x14ac:dyDescent="0.25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</row>
    <row r="39" spans="3:16" x14ac:dyDescent="0.25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</row>
    <row r="40" spans="3:16" x14ac:dyDescent="0.25"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</row>
    <row r="41" spans="3:16" x14ac:dyDescent="0.25"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</row>
    <row r="42" spans="3:16" x14ac:dyDescent="0.25"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</row>
    <row r="43" spans="3:16" x14ac:dyDescent="0.25"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</row>
    <row r="44" spans="3:16" x14ac:dyDescent="0.25"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</row>
    <row r="45" spans="3:16" x14ac:dyDescent="0.25"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</row>
    <row r="46" spans="3:16" x14ac:dyDescent="0.25"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</row>
    <row r="47" spans="3:16" x14ac:dyDescent="0.25"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</row>
    <row r="48" spans="3:16" x14ac:dyDescent="0.25"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</row>
    <row r="49" spans="3:16" x14ac:dyDescent="0.25"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</row>
    <row r="50" spans="3:16" x14ac:dyDescent="0.25"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</row>
    <row r="51" spans="3:16" x14ac:dyDescent="0.25"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</row>
    <row r="52" spans="3:16" x14ac:dyDescent="0.25"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</row>
    <row r="53" spans="3:16" x14ac:dyDescent="0.25"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</row>
    <row r="54" spans="3:16" x14ac:dyDescent="0.25"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</row>
    <row r="55" spans="3:16" x14ac:dyDescent="0.25"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</row>
    <row r="56" spans="3:16" x14ac:dyDescent="0.25"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</row>
    <row r="57" spans="3:16" x14ac:dyDescent="0.25"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</row>
    <row r="58" spans="3:16" x14ac:dyDescent="0.25"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</row>
    <row r="59" spans="3:16" x14ac:dyDescent="0.25"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</row>
    <row r="60" spans="3:16" x14ac:dyDescent="0.25"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</row>
    <row r="61" spans="3:16" x14ac:dyDescent="0.25"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</row>
    <row r="62" spans="3:16" x14ac:dyDescent="0.25"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</row>
    <row r="63" spans="3:16" x14ac:dyDescent="0.25"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</row>
    <row r="64" spans="3:16" x14ac:dyDescent="0.25"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</row>
    <row r="65" spans="3:16" x14ac:dyDescent="0.25"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</row>
    <row r="66" spans="3:16" x14ac:dyDescent="0.25"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</row>
    <row r="67" spans="3:16" x14ac:dyDescent="0.25"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</row>
    <row r="68" spans="3:16" x14ac:dyDescent="0.25"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</row>
    <row r="69" spans="3:16" x14ac:dyDescent="0.25"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</row>
    <row r="70" spans="3:16" x14ac:dyDescent="0.25"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</row>
    <row r="71" spans="3:16" x14ac:dyDescent="0.25"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</row>
    <row r="72" spans="3:16" x14ac:dyDescent="0.25"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</row>
    <row r="73" spans="3:16" x14ac:dyDescent="0.25"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</row>
    <row r="74" spans="3:16" x14ac:dyDescent="0.25"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</row>
    <row r="75" spans="3:16" x14ac:dyDescent="0.25"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</row>
    <row r="76" spans="3:16" x14ac:dyDescent="0.25"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</row>
    <row r="77" spans="3:16" x14ac:dyDescent="0.25"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</row>
    <row r="78" spans="3:16" x14ac:dyDescent="0.25"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</row>
    <row r="79" spans="3:16" x14ac:dyDescent="0.25"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</row>
    <row r="80" spans="3:16" x14ac:dyDescent="0.25"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</row>
    <row r="81" spans="3:16" x14ac:dyDescent="0.25"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</row>
    <row r="82" spans="3:16" x14ac:dyDescent="0.25"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</row>
    <row r="83" spans="3:16" x14ac:dyDescent="0.25"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</row>
    <row r="84" spans="3:16" x14ac:dyDescent="0.25"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</row>
    <row r="85" spans="3:16" x14ac:dyDescent="0.25"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</row>
    <row r="86" spans="3:16" x14ac:dyDescent="0.25"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</row>
    <row r="87" spans="3:16" x14ac:dyDescent="0.25"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</row>
    <row r="88" spans="3:16" x14ac:dyDescent="0.25"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</row>
    <row r="89" spans="3:16" x14ac:dyDescent="0.25"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</row>
    <row r="90" spans="3:16" x14ac:dyDescent="0.25"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</row>
    <row r="91" spans="3:16" x14ac:dyDescent="0.25"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</row>
    <row r="92" spans="3:16" x14ac:dyDescent="0.25"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</row>
    <row r="93" spans="3:16" x14ac:dyDescent="0.25"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</row>
    <row r="94" spans="3:16" x14ac:dyDescent="0.25"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</row>
    <row r="95" spans="3:16" x14ac:dyDescent="0.25"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</row>
    <row r="96" spans="3:16" x14ac:dyDescent="0.25"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</row>
    <row r="97" spans="3:16" x14ac:dyDescent="0.25"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</row>
    <row r="98" spans="3:16" x14ac:dyDescent="0.25"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</row>
    <row r="99" spans="3:16" x14ac:dyDescent="0.25"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</row>
    <row r="100" spans="3:16" x14ac:dyDescent="0.25"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</row>
    <row r="101" spans="3:16" x14ac:dyDescent="0.25"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</row>
    <row r="102" spans="3:16" x14ac:dyDescent="0.25"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</row>
    <row r="103" spans="3:16" x14ac:dyDescent="0.25"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</row>
    <row r="104" spans="3:16" x14ac:dyDescent="0.25"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</row>
    <row r="105" spans="3:16" x14ac:dyDescent="0.25"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</row>
    <row r="106" spans="3:16" x14ac:dyDescent="0.25"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</row>
    <row r="107" spans="3:16" x14ac:dyDescent="0.25"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</row>
    <row r="108" spans="3:16" x14ac:dyDescent="0.25"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</row>
    <row r="109" spans="3:16" x14ac:dyDescent="0.25"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</row>
    <row r="110" spans="3:16" x14ac:dyDescent="0.25"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</row>
  </sheetData>
  <sheetProtection selectLockedCells="1"/>
  <mergeCells count="4">
    <mergeCell ref="C6:P6"/>
    <mergeCell ref="C19:P19"/>
    <mergeCell ref="C1:P1"/>
    <mergeCell ref="C2:P2"/>
  </mergeCells>
  <pageMargins left="0.511811024" right="0.511811024" top="0.78740157499999996" bottom="0.78740157499999996" header="0.31496062000000002" footer="0.31496062000000002"/>
  <pageSetup paperSize="9"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/>
  <dimension ref="A1:AA3009"/>
  <sheetViews>
    <sheetView showGridLines="0" zoomScalePageLayoutView="90" workbookViewId="0"/>
  </sheetViews>
  <sheetFormatPr defaultColWidth="8.85546875" defaultRowHeight="15" x14ac:dyDescent="0.25"/>
  <cols>
    <col min="1" max="1" width="26.7109375" style="91" customWidth="1"/>
    <col min="2" max="2" width="3.7109375" style="18" customWidth="1"/>
    <col min="3" max="3" width="47.28515625" style="18" customWidth="1"/>
    <col min="4" max="4" width="22.28515625" style="18" customWidth="1"/>
    <col min="5" max="6" width="21.7109375" style="18" customWidth="1"/>
    <col min="7" max="7" width="8.7109375" style="18" customWidth="1"/>
    <col min="8" max="11" width="11.7109375" style="18" hidden="1" customWidth="1"/>
    <col min="12" max="27" width="8.7109375" style="18" hidden="1" customWidth="1"/>
    <col min="28" max="32" width="8.7109375" style="18" customWidth="1"/>
    <col min="33" max="16384" width="8.85546875" style="18"/>
  </cols>
  <sheetData>
    <row r="1" spans="1:27" s="19" customFormat="1" ht="26.25" customHeight="1" x14ac:dyDescent="0.25">
      <c r="A1" s="91"/>
      <c r="C1" s="156" t="s">
        <v>204</v>
      </c>
      <c r="D1" s="157"/>
      <c r="E1" s="157"/>
      <c r="F1" s="158"/>
      <c r="Z1" s="19" t="s">
        <v>59</v>
      </c>
      <c r="AA1" s="19" t="str">
        <f>IF(ISERROR(
IF('Cad de Funcionários'!C6="","",'Cad de Funcionários'!C6)),"",IF('Cad de Funcionários'!C6="","",'Cad de Funcionários'!C6))</f>
        <v>Maria</v>
      </c>
    </row>
    <row r="2" spans="1:27" s="19" customFormat="1" x14ac:dyDescent="0.25">
      <c r="A2" s="91"/>
      <c r="C2" s="159" t="s">
        <v>217</v>
      </c>
      <c r="D2" s="160"/>
      <c r="E2" s="160"/>
      <c r="F2" s="161"/>
      <c r="Z2" s="19" t="s">
        <v>46</v>
      </c>
      <c r="AA2" s="19" t="str">
        <f>IF(ISERROR(
IF('Cad de Funcionários'!C7="","",'Cad de Funcionários'!C7)),"",IF('Cad de Funcionários'!C7="","",'Cad de Funcionários'!C7))</f>
        <v>Roberto</v>
      </c>
    </row>
    <row r="3" spans="1:27" s="19" customFormat="1" x14ac:dyDescent="0.25">
      <c r="A3" s="91"/>
      <c r="C3" s="52"/>
      <c r="D3" s="52"/>
      <c r="E3" s="52"/>
      <c r="F3" s="52"/>
      <c r="Z3" s="19" t="s">
        <v>152</v>
      </c>
      <c r="AA3" s="19" t="str">
        <f>IF(ISERROR(
IF('Cad de Funcionários'!C8="","",'Cad de Funcionários'!C8)),"",IF('Cad de Funcionários'!C8="","",'Cad de Funcionários'!C8))</f>
        <v>Denis</v>
      </c>
    </row>
    <row r="4" spans="1:27" x14ac:dyDescent="0.25">
      <c r="C4" s="53"/>
      <c r="D4" s="53"/>
      <c r="E4" s="53"/>
      <c r="F4" s="53"/>
      <c r="AA4" s="18" t="str">
        <f>IF(ISERROR(
IF('Cad de Funcionários'!C9="","",'Cad de Funcionários'!C9)),"",IF('Cad de Funcionários'!C9="","",'Cad de Funcionários'!C9))</f>
        <v/>
      </c>
    </row>
    <row r="5" spans="1:27" x14ac:dyDescent="0.25">
      <c r="C5" s="153" t="s">
        <v>212</v>
      </c>
      <c r="D5" s="154"/>
      <c r="E5" s="154"/>
      <c r="F5" s="155"/>
      <c r="M5" s="26">
        <v>1</v>
      </c>
      <c r="N5" s="26">
        <v>2</v>
      </c>
      <c r="O5" s="26">
        <v>3</v>
      </c>
      <c r="P5" s="26">
        <v>4</v>
      </c>
      <c r="Q5" s="26">
        <v>5</v>
      </c>
      <c r="R5" s="26">
        <v>6</v>
      </c>
      <c r="S5" s="26">
        <v>7</v>
      </c>
      <c r="T5" s="26">
        <v>8</v>
      </c>
      <c r="U5" s="26">
        <v>9</v>
      </c>
      <c r="V5" s="26">
        <v>10</v>
      </c>
      <c r="W5" s="26">
        <v>11</v>
      </c>
      <c r="X5" s="26">
        <v>12</v>
      </c>
      <c r="AA5" s="18" t="str">
        <f>IF(ISERROR(
IF('Cad de Funcionários'!C10="","",'Cad de Funcionários'!C10)),"",IF('Cad de Funcionários'!C10="","",'Cad de Funcionários'!C10))</f>
        <v/>
      </c>
    </row>
    <row r="6" spans="1:27" ht="31.5" x14ac:dyDescent="0.25">
      <c r="C6" s="101" t="s">
        <v>56</v>
      </c>
      <c r="D6" s="102" t="s">
        <v>158</v>
      </c>
      <c r="E6" s="102" t="s">
        <v>57</v>
      </c>
      <c r="F6" s="103" t="s">
        <v>146</v>
      </c>
      <c r="H6" s="13" t="s">
        <v>106</v>
      </c>
      <c r="I6" s="13" t="s">
        <v>109</v>
      </c>
      <c r="J6" s="13" t="s">
        <v>104</v>
      </c>
      <c r="K6" s="13" t="s">
        <v>105</v>
      </c>
      <c r="M6" s="13" t="s">
        <v>81</v>
      </c>
      <c r="N6" s="13" t="s">
        <v>82</v>
      </c>
      <c r="O6" s="13" t="s">
        <v>83</v>
      </c>
      <c r="P6" s="13" t="s">
        <v>84</v>
      </c>
      <c r="Q6" s="13" t="s">
        <v>85</v>
      </c>
      <c r="R6" s="13" t="s">
        <v>86</v>
      </c>
      <c r="S6" s="13" t="s">
        <v>87</v>
      </c>
      <c r="T6" s="13" t="s">
        <v>88</v>
      </c>
      <c r="U6" s="13" t="s">
        <v>89</v>
      </c>
      <c r="V6" s="13" t="s">
        <v>90</v>
      </c>
      <c r="W6" s="13" t="s">
        <v>91</v>
      </c>
      <c r="X6" s="13" t="s">
        <v>92</v>
      </c>
      <c r="AA6" s="18" t="str">
        <f>IF(ISERROR(
IF('Cad de Funcionários'!C11="","",'Cad de Funcionários'!C11)),"",IF('Cad de Funcionários'!C11="","",'Cad de Funcionários'!C11))</f>
        <v/>
      </c>
    </row>
    <row r="7" spans="1:27" x14ac:dyDescent="0.25">
      <c r="C7" s="54" t="s">
        <v>194</v>
      </c>
      <c r="D7" s="54" t="s">
        <v>152</v>
      </c>
      <c r="E7" s="55">
        <v>43101</v>
      </c>
      <c r="F7" s="55">
        <v>43106</v>
      </c>
      <c r="H7" s="18">
        <f>IF(ISERROR(
IF(E7="","",MONTH(E7))),"",IF(E7="","",MONTH(E7)))</f>
        <v>1</v>
      </c>
      <c r="I7" s="18">
        <f>IF(ISERROR(
IF(E7="","",YEAR(E7))),"",IF(E7="","",YEAR(E7)))</f>
        <v>2018</v>
      </c>
      <c r="J7" s="18">
        <f>IF(ISERROR(
IF(F7="","",MONTH(F7))),"",IF(F7="","",MONTH(F7)))</f>
        <v>1</v>
      </c>
      <c r="K7" s="18">
        <f>IF(ISERROR(
IF(F7="","",YEAR(F7))),"",IF(F7="","",YEAR(F7)))</f>
        <v>2018</v>
      </c>
      <c r="M7" s="18">
        <f t="shared" ref="M7:M23" si="0">IF(ISERROR(
IF(AND($H7&lt;=M$5,$J7&gt;=M$5),1,0)),"",IF(AND($H7&lt;=M$5,$J7&gt;=M$5),1,0))</f>
        <v>1</v>
      </c>
      <c r="N7" s="18">
        <f t="shared" ref="N7:X22" si="1">IF(ISERROR(
IF(AND($H7&lt;=N$5,$J7&gt;=N$5),1,0)),"",IF(AND($H7&lt;=N$5,$J7&gt;=N$5),1,0))</f>
        <v>0</v>
      </c>
      <c r="O7" s="18">
        <f t="shared" si="1"/>
        <v>0</v>
      </c>
      <c r="P7" s="18">
        <f t="shared" si="1"/>
        <v>0</v>
      </c>
      <c r="Q7" s="18">
        <f t="shared" si="1"/>
        <v>0</v>
      </c>
      <c r="R7" s="18">
        <f t="shared" si="1"/>
        <v>0</v>
      </c>
      <c r="S7" s="18">
        <f t="shared" si="1"/>
        <v>0</v>
      </c>
      <c r="T7" s="18">
        <f t="shared" si="1"/>
        <v>0</v>
      </c>
      <c r="U7" s="18">
        <f t="shared" si="1"/>
        <v>0</v>
      </c>
      <c r="V7" s="18">
        <f t="shared" si="1"/>
        <v>0</v>
      </c>
      <c r="W7" s="18">
        <f t="shared" si="1"/>
        <v>0</v>
      </c>
      <c r="X7" s="18">
        <f t="shared" si="1"/>
        <v>0</v>
      </c>
      <c r="AA7" s="18" t="str">
        <f>IF(ISERROR(
IF('Cad de Funcionários'!C12="","",'Cad de Funcionários'!C12)),"",IF('Cad de Funcionários'!C12="","",'Cad de Funcionários'!C12))</f>
        <v/>
      </c>
    </row>
    <row r="8" spans="1:27" x14ac:dyDescent="0.25">
      <c r="C8" s="54"/>
      <c r="D8" s="54"/>
      <c r="E8" s="55"/>
      <c r="F8" s="55"/>
      <c r="H8" s="18" t="str">
        <f t="shared" ref="H8:H71" si="2">IF(ISERROR(
IF(E8="","",MONTH(E8))),"",IF(E8="","",MONTH(E8)))</f>
        <v/>
      </c>
      <c r="I8" s="18" t="str">
        <f t="shared" ref="I8:I71" si="3">IF(ISERROR(
IF(E8="","",YEAR(E8))),"",IF(E8="","",YEAR(E8)))</f>
        <v/>
      </c>
      <c r="J8" s="18" t="str">
        <f t="shared" ref="J8:J71" si="4">IF(ISERROR(
IF(F8="","",MONTH(F8))),"",IF(F8="","",MONTH(F8)))</f>
        <v/>
      </c>
      <c r="K8" s="18" t="str">
        <f t="shared" ref="K8:K71" si="5">IF(ISERROR(
IF(F8="","",YEAR(F8))),"",IF(F8="","",YEAR(F8)))</f>
        <v/>
      </c>
      <c r="M8" s="18">
        <f t="shared" si="0"/>
        <v>0</v>
      </c>
      <c r="N8" s="18">
        <f t="shared" si="1"/>
        <v>0</v>
      </c>
      <c r="O8" s="18">
        <f t="shared" si="1"/>
        <v>0</v>
      </c>
      <c r="P8" s="18">
        <f t="shared" si="1"/>
        <v>0</v>
      </c>
      <c r="Q8" s="18">
        <f t="shared" si="1"/>
        <v>0</v>
      </c>
      <c r="R8" s="18">
        <f t="shared" si="1"/>
        <v>0</v>
      </c>
      <c r="S8" s="18">
        <f t="shared" si="1"/>
        <v>0</v>
      </c>
      <c r="T8" s="18">
        <f t="shared" si="1"/>
        <v>0</v>
      </c>
      <c r="U8" s="18">
        <f t="shared" si="1"/>
        <v>0</v>
      </c>
      <c r="V8" s="18">
        <f t="shared" si="1"/>
        <v>0</v>
      </c>
      <c r="W8" s="18">
        <f t="shared" si="1"/>
        <v>0</v>
      </c>
      <c r="X8" s="18">
        <f t="shared" si="1"/>
        <v>0</v>
      </c>
      <c r="AA8" s="18" t="str">
        <f>IF(ISERROR(
IF('Cad de Funcionários'!#REF!="","",'Cad de Funcionários'!#REF!)),"",IF('Cad de Funcionários'!#REF!="","",'Cad de Funcionários'!#REF!))</f>
        <v/>
      </c>
    </row>
    <row r="9" spans="1:27" x14ac:dyDescent="0.25">
      <c r="C9" s="47"/>
      <c r="D9" s="47"/>
      <c r="E9" s="57"/>
      <c r="F9" s="57"/>
      <c r="H9" s="18" t="str">
        <f t="shared" si="2"/>
        <v/>
      </c>
      <c r="I9" s="18" t="str">
        <f t="shared" si="3"/>
        <v/>
      </c>
      <c r="J9" s="18" t="str">
        <f t="shared" si="4"/>
        <v/>
      </c>
      <c r="K9" s="18" t="str">
        <f t="shared" si="5"/>
        <v/>
      </c>
      <c r="M9" s="18">
        <f t="shared" si="0"/>
        <v>0</v>
      </c>
      <c r="N9" s="18">
        <f t="shared" si="1"/>
        <v>0</v>
      </c>
      <c r="O9" s="18">
        <f t="shared" si="1"/>
        <v>0</v>
      </c>
      <c r="P9" s="18">
        <f t="shared" si="1"/>
        <v>0</v>
      </c>
      <c r="Q9" s="18">
        <f t="shared" si="1"/>
        <v>0</v>
      </c>
      <c r="R9" s="18">
        <f t="shared" si="1"/>
        <v>0</v>
      </c>
      <c r="S9" s="18">
        <f t="shared" si="1"/>
        <v>0</v>
      </c>
      <c r="T9" s="18">
        <f t="shared" si="1"/>
        <v>0</v>
      </c>
      <c r="U9" s="18">
        <f t="shared" si="1"/>
        <v>0</v>
      </c>
      <c r="V9" s="18">
        <f t="shared" si="1"/>
        <v>0</v>
      </c>
      <c r="W9" s="18">
        <f t="shared" si="1"/>
        <v>0</v>
      </c>
      <c r="X9" s="18">
        <f t="shared" si="1"/>
        <v>0</v>
      </c>
      <c r="AA9" s="18" t="str">
        <f>IF(ISERROR(
IF('Cad de Funcionários'!C13="","",'Cad de Funcionários'!C13)),"",IF('Cad de Funcionários'!C13="","",'Cad de Funcionários'!C13))</f>
        <v/>
      </c>
    </row>
    <row r="10" spans="1:27" x14ac:dyDescent="0.25">
      <c r="C10" s="47"/>
      <c r="D10" s="47"/>
      <c r="E10" s="57"/>
      <c r="F10" s="57"/>
      <c r="H10" s="18" t="str">
        <f t="shared" si="2"/>
        <v/>
      </c>
      <c r="I10" s="18" t="str">
        <f t="shared" si="3"/>
        <v/>
      </c>
      <c r="J10" s="18" t="str">
        <f t="shared" si="4"/>
        <v/>
      </c>
      <c r="K10" s="18" t="str">
        <f t="shared" si="5"/>
        <v/>
      </c>
      <c r="M10" s="18">
        <f t="shared" si="0"/>
        <v>0</v>
      </c>
      <c r="N10" s="18">
        <f t="shared" si="1"/>
        <v>0</v>
      </c>
      <c r="O10" s="18">
        <f t="shared" si="1"/>
        <v>0</v>
      </c>
      <c r="P10" s="18">
        <f t="shared" si="1"/>
        <v>0</v>
      </c>
      <c r="Q10" s="18">
        <f t="shared" si="1"/>
        <v>0</v>
      </c>
      <c r="R10" s="18">
        <f t="shared" si="1"/>
        <v>0</v>
      </c>
      <c r="S10" s="18">
        <f t="shared" si="1"/>
        <v>0</v>
      </c>
      <c r="T10" s="18">
        <f t="shared" si="1"/>
        <v>0</v>
      </c>
      <c r="U10" s="18">
        <f t="shared" si="1"/>
        <v>0</v>
      </c>
      <c r="V10" s="18">
        <f t="shared" si="1"/>
        <v>0</v>
      </c>
      <c r="W10" s="18">
        <f t="shared" si="1"/>
        <v>0</v>
      </c>
      <c r="X10" s="18">
        <f t="shared" si="1"/>
        <v>0</v>
      </c>
      <c r="AA10" s="18" t="str">
        <f>IF(ISERROR(
IF('Cad de Funcionários'!C14="","",'Cad de Funcionários'!C14)),"",IF('Cad de Funcionários'!C14="","",'Cad de Funcionários'!C14))</f>
        <v/>
      </c>
    </row>
    <row r="11" spans="1:27" x14ac:dyDescent="0.25">
      <c r="C11" s="47"/>
      <c r="D11" s="47"/>
      <c r="E11" s="57"/>
      <c r="F11" s="57"/>
      <c r="H11" s="18" t="str">
        <f t="shared" si="2"/>
        <v/>
      </c>
      <c r="I11" s="18" t="str">
        <f t="shared" si="3"/>
        <v/>
      </c>
      <c r="J11" s="18" t="str">
        <f t="shared" si="4"/>
        <v/>
      </c>
      <c r="K11" s="18" t="str">
        <f t="shared" si="5"/>
        <v/>
      </c>
      <c r="M11" s="18">
        <f t="shared" si="0"/>
        <v>0</v>
      </c>
      <c r="N11" s="18">
        <f t="shared" si="1"/>
        <v>0</v>
      </c>
      <c r="O11" s="18">
        <f t="shared" si="1"/>
        <v>0</v>
      </c>
      <c r="P11" s="18">
        <f t="shared" si="1"/>
        <v>0</v>
      </c>
      <c r="Q11" s="18">
        <f t="shared" si="1"/>
        <v>0</v>
      </c>
      <c r="R11" s="18">
        <f t="shared" si="1"/>
        <v>0</v>
      </c>
      <c r="S11" s="18">
        <f t="shared" si="1"/>
        <v>0</v>
      </c>
      <c r="T11" s="18">
        <f t="shared" si="1"/>
        <v>0</v>
      </c>
      <c r="U11" s="18">
        <f t="shared" si="1"/>
        <v>0</v>
      </c>
      <c r="V11" s="18">
        <f t="shared" si="1"/>
        <v>0</v>
      </c>
      <c r="W11" s="18">
        <f t="shared" si="1"/>
        <v>0</v>
      </c>
      <c r="X11" s="18">
        <f t="shared" si="1"/>
        <v>0</v>
      </c>
      <c r="AA11" s="18" t="str">
        <f>IF(ISERROR(
IF('Cad de Funcionários'!C15="","",'Cad de Funcionários'!C15)),"",IF('Cad de Funcionários'!C15="","",'Cad de Funcionários'!C15))</f>
        <v/>
      </c>
    </row>
    <row r="12" spans="1:27" x14ac:dyDescent="0.25">
      <c r="C12" s="47"/>
      <c r="D12" s="47"/>
      <c r="E12" s="57"/>
      <c r="F12" s="57"/>
      <c r="H12" s="18" t="str">
        <f t="shared" si="2"/>
        <v/>
      </c>
      <c r="I12" s="18" t="str">
        <f t="shared" si="3"/>
        <v/>
      </c>
      <c r="J12" s="18" t="str">
        <f t="shared" si="4"/>
        <v/>
      </c>
      <c r="K12" s="18" t="str">
        <f t="shared" si="5"/>
        <v/>
      </c>
      <c r="M12" s="18">
        <f t="shared" si="0"/>
        <v>0</v>
      </c>
      <c r="N12" s="18">
        <f t="shared" si="1"/>
        <v>0</v>
      </c>
      <c r="O12" s="18">
        <f t="shared" si="1"/>
        <v>0</v>
      </c>
      <c r="P12" s="18">
        <f t="shared" si="1"/>
        <v>0</v>
      </c>
      <c r="Q12" s="18">
        <f t="shared" si="1"/>
        <v>0</v>
      </c>
      <c r="R12" s="18">
        <f t="shared" si="1"/>
        <v>0</v>
      </c>
      <c r="S12" s="18">
        <f t="shared" si="1"/>
        <v>0</v>
      </c>
      <c r="T12" s="18">
        <f t="shared" si="1"/>
        <v>0</v>
      </c>
      <c r="U12" s="18">
        <f t="shared" si="1"/>
        <v>0</v>
      </c>
      <c r="V12" s="18">
        <f t="shared" si="1"/>
        <v>0</v>
      </c>
      <c r="W12" s="18">
        <f t="shared" si="1"/>
        <v>0</v>
      </c>
      <c r="X12" s="18">
        <f t="shared" si="1"/>
        <v>0</v>
      </c>
      <c r="AA12" s="18" t="str">
        <f>IF(ISERROR(
IF('Cad de Funcionários'!C16="","",'Cad de Funcionários'!C16)),"",IF('Cad de Funcionários'!C16="","",'Cad de Funcionários'!C16))</f>
        <v/>
      </c>
    </row>
    <row r="13" spans="1:27" x14ac:dyDescent="0.25">
      <c r="C13" s="47"/>
      <c r="D13" s="47"/>
      <c r="E13" s="57"/>
      <c r="F13" s="57"/>
      <c r="H13" s="18" t="str">
        <f t="shared" si="2"/>
        <v/>
      </c>
      <c r="I13" s="18" t="str">
        <f t="shared" si="3"/>
        <v/>
      </c>
      <c r="J13" s="18" t="str">
        <f t="shared" si="4"/>
        <v/>
      </c>
      <c r="K13" s="18" t="str">
        <f t="shared" si="5"/>
        <v/>
      </c>
      <c r="M13" s="18">
        <f t="shared" si="0"/>
        <v>0</v>
      </c>
      <c r="N13" s="18">
        <f t="shared" si="1"/>
        <v>0</v>
      </c>
      <c r="O13" s="18">
        <f t="shared" si="1"/>
        <v>0</v>
      </c>
      <c r="P13" s="18">
        <f t="shared" si="1"/>
        <v>0</v>
      </c>
      <c r="Q13" s="18">
        <f t="shared" si="1"/>
        <v>0</v>
      </c>
      <c r="R13" s="18">
        <f t="shared" si="1"/>
        <v>0</v>
      </c>
      <c r="S13" s="18">
        <f t="shared" si="1"/>
        <v>0</v>
      </c>
      <c r="T13" s="18">
        <f t="shared" si="1"/>
        <v>0</v>
      </c>
      <c r="U13" s="18">
        <f t="shared" si="1"/>
        <v>0</v>
      </c>
      <c r="V13" s="18">
        <f t="shared" si="1"/>
        <v>0</v>
      </c>
      <c r="W13" s="18">
        <f t="shared" si="1"/>
        <v>0</v>
      </c>
      <c r="X13" s="18">
        <f t="shared" si="1"/>
        <v>0</v>
      </c>
      <c r="AA13" s="18" t="str">
        <f>IF(ISERROR(
IF('Cad de Funcionários'!C17="","",'Cad de Funcionários'!C17)),"",IF('Cad de Funcionários'!C17="","",'Cad de Funcionários'!C17))</f>
        <v/>
      </c>
    </row>
    <row r="14" spans="1:27" x14ac:dyDescent="0.25">
      <c r="C14" s="47"/>
      <c r="D14" s="47"/>
      <c r="E14" s="57"/>
      <c r="F14" s="57"/>
      <c r="H14" s="18" t="str">
        <f t="shared" si="2"/>
        <v/>
      </c>
      <c r="I14" s="18" t="str">
        <f t="shared" si="3"/>
        <v/>
      </c>
      <c r="J14" s="18" t="str">
        <f t="shared" si="4"/>
        <v/>
      </c>
      <c r="K14" s="18" t="str">
        <f t="shared" si="5"/>
        <v/>
      </c>
      <c r="M14" s="18">
        <f t="shared" si="0"/>
        <v>0</v>
      </c>
      <c r="N14" s="18">
        <f t="shared" si="1"/>
        <v>0</v>
      </c>
      <c r="O14" s="18">
        <f t="shared" si="1"/>
        <v>0</v>
      </c>
      <c r="P14" s="18">
        <f t="shared" si="1"/>
        <v>0</v>
      </c>
      <c r="Q14" s="18">
        <f t="shared" si="1"/>
        <v>0</v>
      </c>
      <c r="R14" s="18">
        <f t="shared" si="1"/>
        <v>0</v>
      </c>
      <c r="S14" s="18">
        <f t="shared" si="1"/>
        <v>0</v>
      </c>
      <c r="T14" s="18">
        <f t="shared" si="1"/>
        <v>0</v>
      </c>
      <c r="U14" s="18">
        <f t="shared" si="1"/>
        <v>0</v>
      </c>
      <c r="V14" s="18">
        <f t="shared" si="1"/>
        <v>0</v>
      </c>
      <c r="W14" s="18">
        <f t="shared" si="1"/>
        <v>0</v>
      </c>
      <c r="X14" s="18">
        <f t="shared" si="1"/>
        <v>0</v>
      </c>
      <c r="AA14" s="18" t="str">
        <f>IF(ISERROR(
IF('Cad de Funcionários'!C18="","",'Cad de Funcionários'!C18)),"",IF('Cad de Funcionários'!C18="","",'Cad de Funcionários'!C18))</f>
        <v/>
      </c>
    </row>
    <row r="15" spans="1:27" x14ac:dyDescent="0.25">
      <c r="C15" s="47"/>
      <c r="D15" s="47"/>
      <c r="E15" s="57"/>
      <c r="F15" s="57"/>
      <c r="H15" s="18" t="str">
        <f t="shared" si="2"/>
        <v/>
      </c>
      <c r="I15" s="18" t="str">
        <f t="shared" si="3"/>
        <v/>
      </c>
      <c r="J15" s="18" t="str">
        <f t="shared" si="4"/>
        <v/>
      </c>
      <c r="K15" s="18" t="str">
        <f t="shared" si="5"/>
        <v/>
      </c>
      <c r="M15" s="18">
        <f t="shared" si="0"/>
        <v>0</v>
      </c>
      <c r="N15" s="18">
        <f t="shared" si="1"/>
        <v>0</v>
      </c>
      <c r="O15" s="18">
        <f t="shared" si="1"/>
        <v>0</v>
      </c>
      <c r="P15" s="18">
        <f t="shared" si="1"/>
        <v>0</v>
      </c>
      <c r="Q15" s="18">
        <f t="shared" si="1"/>
        <v>0</v>
      </c>
      <c r="R15" s="18">
        <f t="shared" si="1"/>
        <v>0</v>
      </c>
      <c r="S15" s="18">
        <f t="shared" si="1"/>
        <v>0</v>
      </c>
      <c r="T15" s="18">
        <f t="shared" si="1"/>
        <v>0</v>
      </c>
      <c r="U15" s="18">
        <f t="shared" si="1"/>
        <v>0</v>
      </c>
      <c r="V15" s="18">
        <f t="shared" si="1"/>
        <v>0</v>
      </c>
      <c r="W15" s="18">
        <f t="shared" si="1"/>
        <v>0</v>
      </c>
      <c r="X15" s="18">
        <f t="shared" si="1"/>
        <v>0</v>
      </c>
      <c r="AA15" s="18" t="str">
        <f>IF(ISERROR(
IF('Cad de Funcionários'!C19="","",'Cad de Funcionários'!C19)),"",IF('Cad de Funcionários'!C19="","",'Cad de Funcionários'!C19))</f>
        <v/>
      </c>
    </row>
    <row r="16" spans="1:27" x14ac:dyDescent="0.25">
      <c r="C16" s="47"/>
      <c r="D16" s="47"/>
      <c r="E16" s="57"/>
      <c r="F16" s="57"/>
      <c r="H16" s="18" t="str">
        <f t="shared" si="2"/>
        <v/>
      </c>
      <c r="I16" s="18" t="str">
        <f t="shared" si="3"/>
        <v/>
      </c>
      <c r="J16" s="18" t="str">
        <f t="shared" si="4"/>
        <v/>
      </c>
      <c r="K16" s="18" t="str">
        <f t="shared" si="5"/>
        <v/>
      </c>
      <c r="M16" s="18">
        <f t="shared" si="0"/>
        <v>0</v>
      </c>
      <c r="N16" s="18">
        <f t="shared" si="1"/>
        <v>0</v>
      </c>
      <c r="O16" s="18">
        <f t="shared" si="1"/>
        <v>0</v>
      </c>
      <c r="P16" s="18">
        <f t="shared" si="1"/>
        <v>0</v>
      </c>
      <c r="Q16" s="18">
        <f t="shared" si="1"/>
        <v>0</v>
      </c>
      <c r="R16" s="18">
        <f t="shared" si="1"/>
        <v>0</v>
      </c>
      <c r="S16" s="18">
        <f t="shared" si="1"/>
        <v>0</v>
      </c>
      <c r="T16" s="18">
        <f t="shared" si="1"/>
        <v>0</v>
      </c>
      <c r="U16" s="18">
        <f t="shared" si="1"/>
        <v>0</v>
      </c>
      <c r="V16" s="18">
        <f t="shared" si="1"/>
        <v>0</v>
      </c>
      <c r="W16" s="18">
        <f t="shared" si="1"/>
        <v>0</v>
      </c>
      <c r="X16" s="18">
        <f t="shared" si="1"/>
        <v>0</v>
      </c>
      <c r="AA16" s="18" t="str">
        <f>IF(ISERROR(
IF('Cad de Funcionários'!C20="","",'Cad de Funcionários'!C20)),"",IF('Cad de Funcionários'!C20="","",'Cad de Funcionários'!C20))</f>
        <v/>
      </c>
    </row>
    <row r="17" spans="3:27" x14ac:dyDescent="0.25">
      <c r="C17" s="47"/>
      <c r="D17" s="47"/>
      <c r="E17" s="57"/>
      <c r="F17" s="57"/>
      <c r="H17" s="18" t="str">
        <f t="shared" si="2"/>
        <v/>
      </c>
      <c r="I17" s="18" t="str">
        <f t="shared" si="3"/>
        <v/>
      </c>
      <c r="J17" s="18" t="str">
        <f t="shared" si="4"/>
        <v/>
      </c>
      <c r="K17" s="18" t="str">
        <f t="shared" si="5"/>
        <v/>
      </c>
      <c r="M17" s="18">
        <f t="shared" si="0"/>
        <v>0</v>
      </c>
      <c r="N17" s="18">
        <f t="shared" si="1"/>
        <v>0</v>
      </c>
      <c r="O17" s="18">
        <f t="shared" si="1"/>
        <v>0</v>
      </c>
      <c r="P17" s="18">
        <f t="shared" si="1"/>
        <v>0</v>
      </c>
      <c r="Q17" s="18">
        <f t="shared" si="1"/>
        <v>0</v>
      </c>
      <c r="R17" s="18">
        <f t="shared" si="1"/>
        <v>0</v>
      </c>
      <c r="S17" s="18">
        <f t="shared" si="1"/>
        <v>0</v>
      </c>
      <c r="T17" s="18">
        <f t="shared" si="1"/>
        <v>0</v>
      </c>
      <c r="U17" s="18">
        <f t="shared" si="1"/>
        <v>0</v>
      </c>
      <c r="V17" s="18">
        <f t="shared" si="1"/>
        <v>0</v>
      </c>
      <c r="W17" s="18">
        <f t="shared" si="1"/>
        <v>0</v>
      </c>
      <c r="X17" s="18">
        <f t="shared" si="1"/>
        <v>0</v>
      </c>
      <c r="AA17" s="18" t="str">
        <f>IF(ISERROR(
IF('Cad de Funcionários'!C21="","",'Cad de Funcionários'!C21)),"",IF('Cad de Funcionários'!C21="","",'Cad de Funcionários'!C21))</f>
        <v/>
      </c>
    </row>
    <row r="18" spans="3:27" x14ac:dyDescent="0.25">
      <c r="C18" s="47"/>
      <c r="D18" s="47"/>
      <c r="E18" s="57"/>
      <c r="F18" s="57"/>
      <c r="H18" s="18" t="str">
        <f t="shared" si="2"/>
        <v/>
      </c>
      <c r="I18" s="18" t="str">
        <f t="shared" si="3"/>
        <v/>
      </c>
      <c r="J18" s="18" t="str">
        <f t="shared" si="4"/>
        <v/>
      </c>
      <c r="K18" s="18" t="str">
        <f t="shared" si="5"/>
        <v/>
      </c>
      <c r="M18" s="18">
        <f t="shared" si="0"/>
        <v>0</v>
      </c>
      <c r="N18" s="18">
        <f t="shared" si="1"/>
        <v>0</v>
      </c>
      <c r="O18" s="18">
        <f t="shared" si="1"/>
        <v>0</v>
      </c>
      <c r="P18" s="18">
        <f t="shared" si="1"/>
        <v>0</v>
      </c>
      <c r="Q18" s="18">
        <f t="shared" si="1"/>
        <v>0</v>
      </c>
      <c r="R18" s="18">
        <f t="shared" si="1"/>
        <v>0</v>
      </c>
      <c r="S18" s="18">
        <f t="shared" si="1"/>
        <v>0</v>
      </c>
      <c r="T18" s="18">
        <f t="shared" si="1"/>
        <v>0</v>
      </c>
      <c r="U18" s="18">
        <f t="shared" si="1"/>
        <v>0</v>
      </c>
      <c r="V18" s="18">
        <f t="shared" si="1"/>
        <v>0</v>
      </c>
      <c r="W18" s="18">
        <f t="shared" si="1"/>
        <v>0</v>
      </c>
      <c r="X18" s="18">
        <f t="shared" si="1"/>
        <v>0</v>
      </c>
      <c r="AA18" s="18" t="str">
        <f>IF(ISERROR(
IF('Cad de Funcionários'!C22="","",'Cad de Funcionários'!C22)),"",IF('Cad de Funcionários'!C22="","",'Cad de Funcionários'!C22))</f>
        <v/>
      </c>
    </row>
    <row r="19" spans="3:27" x14ac:dyDescent="0.25">
      <c r="C19" s="47"/>
      <c r="D19" s="47"/>
      <c r="E19" s="57"/>
      <c r="F19" s="57"/>
      <c r="H19" s="18" t="str">
        <f t="shared" si="2"/>
        <v/>
      </c>
      <c r="I19" s="18" t="str">
        <f t="shared" si="3"/>
        <v/>
      </c>
      <c r="J19" s="18" t="str">
        <f t="shared" si="4"/>
        <v/>
      </c>
      <c r="K19" s="18" t="str">
        <f t="shared" si="5"/>
        <v/>
      </c>
      <c r="M19" s="18">
        <f t="shared" si="0"/>
        <v>0</v>
      </c>
      <c r="N19" s="18">
        <f t="shared" si="1"/>
        <v>0</v>
      </c>
      <c r="O19" s="18">
        <f t="shared" si="1"/>
        <v>0</v>
      </c>
      <c r="P19" s="18">
        <f t="shared" si="1"/>
        <v>0</v>
      </c>
      <c r="Q19" s="18">
        <f t="shared" si="1"/>
        <v>0</v>
      </c>
      <c r="R19" s="18">
        <f t="shared" si="1"/>
        <v>0</v>
      </c>
      <c r="S19" s="18">
        <f t="shared" si="1"/>
        <v>0</v>
      </c>
      <c r="T19" s="18">
        <f t="shared" si="1"/>
        <v>0</v>
      </c>
      <c r="U19" s="18">
        <f t="shared" si="1"/>
        <v>0</v>
      </c>
      <c r="V19" s="18">
        <f t="shared" si="1"/>
        <v>0</v>
      </c>
      <c r="W19" s="18">
        <f t="shared" si="1"/>
        <v>0</v>
      </c>
      <c r="X19" s="18">
        <f t="shared" si="1"/>
        <v>0</v>
      </c>
      <c r="AA19" s="18" t="str">
        <f>IF(ISERROR(
IF('Cad de Funcionários'!C23="","",'Cad de Funcionários'!C23)),"",IF('Cad de Funcionários'!C23="","",'Cad de Funcionários'!C23))</f>
        <v/>
      </c>
    </row>
    <row r="20" spans="3:27" x14ac:dyDescent="0.25">
      <c r="C20" s="47"/>
      <c r="D20" s="47"/>
      <c r="E20" s="57"/>
      <c r="F20" s="57"/>
      <c r="H20" s="18" t="str">
        <f t="shared" si="2"/>
        <v/>
      </c>
      <c r="I20" s="18" t="str">
        <f t="shared" si="3"/>
        <v/>
      </c>
      <c r="J20" s="18" t="str">
        <f t="shared" si="4"/>
        <v/>
      </c>
      <c r="K20" s="18" t="str">
        <f t="shared" si="5"/>
        <v/>
      </c>
      <c r="M20" s="18">
        <f t="shared" si="0"/>
        <v>0</v>
      </c>
      <c r="N20" s="18">
        <f t="shared" si="1"/>
        <v>0</v>
      </c>
      <c r="O20" s="18">
        <f t="shared" si="1"/>
        <v>0</v>
      </c>
      <c r="P20" s="18">
        <f t="shared" si="1"/>
        <v>0</v>
      </c>
      <c r="Q20" s="18">
        <f t="shared" si="1"/>
        <v>0</v>
      </c>
      <c r="R20" s="18">
        <f t="shared" si="1"/>
        <v>0</v>
      </c>
      <c r="S20" s="18">
        <f t="shared" si="1"/>
        <v>0</v>
      </c>
      <c r="T20" s="18">
        <f t="shared" si="1"/>
        <v>0</v>
      </c>
      <c r="U20" s="18">
        <f t="shared" si="1"/>
        <v>0</v>
      </c>
      <c r="V20" s="18">
        <f t="shared" si="1"/>
        <v>0</v>
      </c>
      <c r="W20" s="18">
        <f t="shared" si="1"/>
        <v>0</v>
      </c>
      <c r="X20" s="18">
        <f t="shared" si="1"/>
        <v>0</v>
      </c>
      <c r="AA20" s="18" t="str">
        <f>IF(ISERROR(
IF('Cad de Funcionários'!C24="","",'Cad de Funcionários'!C24)),"",IF('Cad de Funcionários'!C24="","",'Cad de Funcionários'!C24))</f>
        <v/>
      </c>
    </row>
    <row r="21" spans="3:27" x14ac:dyDescent="0.25">
      <c r="C21" s="47"/>
      <c r="D21" s="47"/>
      <c r="E21" s="57"/>
      <c r="F21" s="57"/>
      <c r="H21" s="18" t="str">
        <f t="shared" si="2"/>
        <v/>
      </c>
      <c r="I21" s="18" t="str">
        <f t="shared" si="3"/>
        <v/>
      </c>
      <c r="J21" s="18" t="str">
        <f t="shared" si="4"/>
        <v/>
      </c>
      <c r="K21" s="18" t="str">
        <f t="shared" si="5"/>
        <v/>
      </c>
      <c r="M21" s="18">
        <f t="shared" si="0"/>
        <v>0</v>
      </c>
      <c r="N21" s="18">
        <f t="shared" si="1"/>
        <v>0</v>
      </c>
      <c r="O21" s="18">
        <f t="shared" si="1"/>
        <v>0</v>
      </c>
      <c r="P21" s="18">
        <f t="shared" si="1"/>
        <v>0</v>
      </c>
      <c r="Q21" s="18">
        <f t="shared" si="1"/>
        <v>0</v>
      </c>
      <c r="R21" s="18">
        <f t="shared" si="1"/>
        <v>0</v>
      </c>
      <c r="S21" s="18">
        <f t="shared" si="1"/>
        <v>0</v>
      </c>
      <c r="T21" s="18">
        <f t="shared" si="1"/>
        <v>0</v>
      </c>
      <c r="U21" s="18">
        <f t="shared" si="1"/>
        <v>0</v>
      </c>
      <c r="V21" s="18">
        <f t="shared" si="1"/>
        <v>0</v>
      </c>
      <c r="W21" s="18">
        <f t="shared" si="1"/>
        <v>0</v>
      </c>
      <c r="X21" s="18">
        <f t="shared" si="1"/>
        <v>0</v>
      </c>
      <c r="AA21" s="18" t="str">
        <f>IF(ISERROR(
IF('Cad de Funcionários'!C25="","",'Cad de Funcionários'!C25)),"",IF('Cad de Funcionários'!C25="","",'Cad de Funcionários'!C25))</f>
        <v/>
      </c>
    </row>
    <row r="22" spans="3:27" x14ac:dyDescent="0.25">
      <c r="C22" s="47"/>
      <c r="D22" s="47"/>
      <c r="E22" s="57"/>
      <c r="F22" s="57"/>
      <c r="H22" s="18" t="str">
        <f t="shared" si="2"/>
        <v/>
      </c>
      <c r="I22" s="18" t="str">
        <f t="shared" si="3"/>
        <v/>
      </c>
      <c r="J22" s="18" t="str">
        <f t="shared" si="4"/>
        <v/>
      </c>
      <c r="K22" s="18" t="str">
        <f t="shared" si="5"/>
        <v/>
      </c>
      <c r="M22" s="18">
        <f t="shared" si="0"/>
        <v>0</v>
      </c>
      <c r="N22" s="18">
        <f t="shared" si="1"/>
        <v>0</v>
      </c>
      <c r="O22" s="18">
        <f t="shared" si="1"/>
        <v>0</v>
      </c>
      <c r="P22" s="18">
        <f t="shared" si="1"/>
        <v>0</v>
      </c>
      <c r="Q22" s="18">
        <f t="shared" si="1"/>
        <v>0</v>
      </c>
      <c r="R22" s="18">
        <f t="shared" si="1"/>
        <v>0</v>
      </c>
      <c r="S22" s="18">
        <f t="shared" si="1"/>
        <v>0</v>
      </c>
      <c r="T22" s="18">
        <f t="shared" si="1"/>
        <v>0</v>
      </c>
      <c r="U22" s="18">
        <f t="shared" si="1"/>
        <v>0</v>
      </c>
      <c r="V22" s="18">
        <f t="shared" si="1"/>
        <v>0</v>
      </c>
      <c r="W22" s="18">
        <f t="shared" si="1"/>
        <v>0</v>
      </c>
      <c r="X22" s="18">
        <f t="shared" si="1"/>
        <v>0</v>
      </c>
      <c r="AA22" s="18" t="str">
        <f>IF(ISERROR(
IF('Cad de Funcionários'!C26="","",'Cad de Funcionários'!C26)),"",IF('Cad de Funcionários'!C26="","",'Cad de Funcionários'!C26))</f>
        <v/>
      </c>
    </row>
    <row r="23" spans="3:27" x14ac:dyDescent="0.25">
      <c r="C23" s="47"/>
      <c r="D23" s="47"/>
      <c r="E23" s="57"/>
      <c r="F23" s="57"/>
      <c r="H23" s="18" t="str">
        <f t="shared" si="2"/>
        <v/>
      </c>
      <c r="I23" s="18" t="str">
        <f t="shared" si="3"/>
        <v/>
      </c>
      <c r="J23" s="18" t="str">
        <f t="shared" si="4"/>
        <v/>
      </c>
      <c r="K23" s="18" t="str">
        <f t="shared" si="5"/>
        <v/>
      </c>
      <c r="M23" s="18">
        <f t="shared" si="0"/>
        <v>0</v>
      </c>
      <c r="N23" s="18">
        <f t="shared" ref="N23:X23" si="6">IF(ISERROR(
IF(AND($H23&lt;=N$5,$J23&gt;=N$5),1,0)),"",IF(AND($H23&lt;=N$5,$J23&gt;=N$5),1,0))</f>
        <v>0</v>
      </c>
      <c r="O23" s="18">
        <f t="shared" si="6"/>
        <v>0</v>
      </c>
      <c r="P23" s="18">
        <f t="shared" si="6"/>
        <v>0</v>
      </c>
      <c r="Q23" s="18">
        <f t="shared" si="6"/>
        <v>0</v>
      </c>
      <c r="R23" s="18">
        <f t="shared" si="6"/>
        <v>0</v>
      </c>
      <c r="S23" s="18">
        <f t="shared" si="6"/>
        <v>0</v>
      </c>
      <c r="T23" s="18">
        <f t="shared" si="6"/>
        <v>0</v>
      </c>
      <c r="U23" s="18">
        <f t="shared" si="6"/>
        <v>0</v>
      </c>
      <c r="V23" s="18">
        <f t="shared" si="6"/>
        <v>0</v>
      </c>
      <c r="W23" s="18">
        <f t="shared" si="6"/>
        <v>0</v>
      </c>
      <c r="X23" s="18">
        <f t="shared" si="6"/>
        <v>0</v>
      </c>
      <c r="AA23" s="18" t="str">
        <f>IF(ISERROR(
IF('Cad de Funcionários'!C27="","",'Cad de Funcionários'!C27)),"",IF('Cad de Funcionários'!C27="","",'Cad de Funcionários'!C27))</f>
        <v/>
      </c>
    </row>
    <row r="24" spans="3:27" x14ac:dyDescent="0.25">
      <c r="C24" s="47"/>
      <c r="D24" s="47"/>
      <c r="E24" s="57"/>
      <c r="F24" s="57"/>
      <c r="H24" s="18" t="str">
        <f t="shared" si="2"/>
        <v/>
      </c>
      <c r="I24" s="18" t="str">
        <f t="shared" si="3"/>
        <v/>
      </c>
      <c r="J24" s="18" t="str">
        <f t="shared" si="4"/>
        <v/>
      </c>
      <c r="K24" s="18" t="str">
        <f t="shared" si="5"/>
        <v/>
      </c>
      <c r="M24" s="18">
        <f t="shared" ref="M24:X45" si="7">IF(ISERROR(
IF(AND($H24&lt;=M$5,$J24&gt;=M$5),1,0)),"",IF(AND($H24&lt;=M$5,$J24&gt;=M$5),1,0))</f>
        <v>0</v>
      </c>
      <c r="N24" s="18">
        <f t="shared" si="7"/>
        <v>0</v>
      </c>
      <c r="O24" s="18">
        <f t="shared" si="7"/>
        <v>0</v>
      </c>
      <c r="P24" s="18">
        <f t="shared" si="7"/>
        <v>0</v>
      </c>
      <c r="Q24" s="18">
        <f t="shared" si="7"/>
        <v>0</v>
      </c>
      <c r="R24" s="18">
        <f t="shared" si="7"/>
        <v>0</v>
      </c>
      <c r="S24" s="18">
        <f t="shared" si="7"/>
        <v>0</v>
      </c>
      <c r="T24" s="18">
        <f t="shared" si="7"/>
        <v>0</v>
      </c>
      <c r="U24" s="18">
        <f t="shared" si="7"/>
        <v>0</v>
      </c>
      <c r="V24" s="18">
        <f t="shared" si="7"/>
        <v>0</v>
      </c>
      <c r="W24" s="18">
        <f t="shared" si="7"/>
        <v>0</v>
      </c>
      <c r="X24" s="18">
        <f t="shared" si="7"/>
        <v>0</v>
      </c>
      <c r="AA24" s="18" t="str">
        <f>IF(ISERROR(
IF('Cad de Funcionários'!C28="","",'Cad de Funcionários'!C28)),"",IF('Cad de Funcionários'!C28="","",'Cad de Funcionários'!C28))</f>
        <v/>
      </c>
    </row>
    <row r="25" spans="3:27" x14ac:dyDescent="0.25">
      <c r="C25" s="47"/>
      <c r="D25" s="47"/>
      <c r="E25" s="57"/>
      <c r="F25" s="57"/>
      <c r="H25" s="18" t="str">
        <f t="shared" si="2"/>
        <v/>
      </c>
      <c r="I25" s="18" t="str">
        <f t="shared" si="3"/>
        <v/>
      </c>
      <c r="J25" s="18" t="str">
        <f t="shared" si="4"/>
        <v/>
      </c>
      <c r="K25" s="18" t="str">
        <f t="shared" si="5"/>
        <v/>
      </c>
      <c r="M25" s="18">
        <f t="shared" si="7"/>
        <v>0</v>
      </c>
      <c r="N25" s="18">
        <f t="shared" si="7"/>
        <v>0</v>
      </c>
      <c r="O25" s="18">
        <f t="shared" si="7"/>
        <v>0</v>
      </c>
      <c r="P25" s="18">
        <f t="shared" si="7"/>
        <v>0</v>
      </c>
      <c r="Q25" s="18">
        <f t="shared" si="7"/>
        <v>0</v>
      </c>
      <c r="R25" s="18">
        <f t="shared" si="7"/>
        <v>0</v>
      </c>
      <c r="S25" s="18">
        <f t="shared" si="7"/>
        <v>0</v>
      </c>
      <c r="T25" s="18">
        <f t="shared" si="7"/>
        <v>0</v>
      </c>
      <c r="U25" s="18">
        <f t="shared" si="7"/>
        <v>0</v>
      </c>
      <c r="V25" s="18">
        <f t="shared" si="7"/>
        <v>0</v>
      </c>
      <c r="W25" s="18">
        <f t="shared" si="7"/>
        <v>0</v>
      </c>
      <c r="X25" s="18">
        <f t="shared" si="7"/>
        <v>0</v>
      </c>
      <c r="AA25" s="18" t="str">
        <f>IF(ISERROR(
IF('Cad de Funcionários'!C29="","",'Cad de Funcionários'!C29)),"",IF('Cad de Funcionários'!C29="","",'Cad de Funcionários'!C29))</f>
        <v/>
      </c>
    </row>
    <row r="26" spans="3:27" x14ac:dyDescent="0.25">
      <c r="C26" s="47"/>
      <c r="D26" s="47"/>
      <c r="E26" s="57"/>
      <c r="F26" s="57"/>
      <c r="H26" s="18" t="str">
        <f t="shared" si="2"/>
        <v/>
      </c>
      <c r="I26" s="18" t="str">
        <f t="shared" si="3"/>
        <v/>
      </c>
      <c r="J26" s="18" t="str">
        <f t="shared" si="4"/>
        <v/>
      </c>
      <c r="K26" s="18" t="str">
        <f t="shared" si="5"/>
        <v/>
      </c>
      <c r="M26" s="18">
        <f t="shared" si="7"/>
        <v>0</v>
      </c>
      <c r="N26" s="18">
        <f t="shared" si="7"/>
        <v>0</v>
      </c>
      <c r="O26" s="18">
        <f t="shared" si="7"/>
        <v>0</v>
      </c>
      <c r="P26" s="18">
        <f t="shared" si="7"/>
        <v>0</v>
      </c>
      <c r="Q26" s="18">
        <f t="shared" si="7"/>
        <v>0</v>
      </c>
      <c r="R26" s="18">
        <f t="shared" si="7"/>
        <v>0</v>
      </c>
      <c r="S26" s="18">
        <f t="shared" si="7"/>
        <v>0</v>
      </c>
      <c r="T26" s="18">
        <f t="shared" si="7"/>
        <v>0</v>
      </c>
      <c r="U26" s="18">
        <f t="shared" si="7"/>
        <v>0</v>
      </c>
      <c r="V26" s="18">
        <f t="shared" si="7"/>
        <v>0</v>
      </c>
      <c r="W26" s="18">
        <f t="shared" si="7"/>
        <v>0</v>
      </c>
      <c r="X26" s="18">
        <f t="shared" si="7"/>
        <v>0</v>
      </c>
      <c r="AA26" s="18" t="str">
        <f>IF(ISERROR(
IF('Cad de Funcionários'!C30="","",'Cad de Funcionários'!C30)),"",IF('Cad de Funcionários'!C30="","",'Cad de Funcionários'!C30))</f>
        <v/>
      </c>
    </row>
    <row r="27" spans="3:27" x14ac:dyDescent="0.25">
      <c r="C27" s="47"/>
      <c r="D27" s="47"/>
      <c r="E27" s="57"/>
      <c r="F27" s="57"/>
      <c r="H27" s="18" t="str">
        <f t="shared" si="2"/>
        <v/>
      </c>
      <c r="I27" s="18" t="str">
        <f t="shared" si="3"/>
        <v/>
      </c>
      <c r="J27" s="18" t="str">
        <f t="shared" si="4"/>
        <v/>
      </c>
      <c r="K27" s="18" t="str">
        <f t="shared" si="5"/>
        <v/>
      </c>
      <c r="M27" s="18">
        <f t="shared" si="7"/>
        <v>0</v>
      </c>
      <c r="N27" s="18">
        <f t="shared" si="7"/>
        <v>0</v>
      </c>
      <c r="O27" s="18">
        <f t="shared" si="7"/>
        <v>0</v>
      </c>
      <c r="P27" s="18">
        <f t="shared" si="7"/>
        <v>0</v>
      </c>
      <c r="Q27" s="18">
        <f t="shared" si="7"/>
        <v>0</v>
      </c>
      <c r="R27" s="18">
        <f t="shared" si="7"/>
        <v>0</v>
      </c>
      <c r="S27" s="18">
        <f t="shared" si="7"/>
        <v>0</v>
      </c>
      <c r="T27" s="18">
        <f t="shared" si="7"/>
        <v>0</v>
      </c>
      <c r="U27" s="18">
        <f t="shared" si="7"/>
        <v>0</v>
      </c>
      <c r="V27" s="18">
        <f t="shared" si="7"/>
        <v>0</v>
      </c>
      <c r="W27" s="18">
        <f t="shared" si="7"/>
        <v>0</v>
      </c>
      <c r="X27" s="18">
        <f t="shared" si="7"/>
        <v>0</v>
      </c>
      <c r="AA27" s="18" t="str">
        <f>IF(ISERROR(
IF('Cad de Funcionários'!C31="","",'Cad de Funcionários'!C31)),"",IF('Cad de Funcionários'!C31="","",'Cad de Funcionários'!C31))</f>
        <v/>
      </c>
    </row>
    <row r="28" spans="3:27" x14ac:dyDescent="0.25">
      <c r="C28" s="47"/>
      <c r="D28" s="47"/>
      <c r="E28" s="57"/>
      <c r="F28" s="57"/>
      <c r="H28" s="18" t="str">
        <f t="shared" si="2"/>
        <v/>
      </c>
      <c r="I28" s="18" t="str">
        <f t="shared" si="3"/>
        <v/>
      </c>
      <c r="J28" s="18" t="str">
        <f t="shared" si="4"/>
        <v/>
      </c>
      <c r="K28" s="18" t="str">
        <f t="shared" si="5"/>
        <v/>
      </c>
      <c r="M28" s="18">
        <f t="shared" si="7"/>
        <v>0</v>
      </c>
      <c r="N28" s="18">
        <f t="shared" si="7"/>
        <v>0</v>
      </c>
      <c r="O28" s="18">
        <f t="shared" si="7"/>
        <v>0</v>
      </c>
      <c r="P28" s="18">
        <f t="shared" si="7"/>
        <v>0</v>
      </c>
      <c r="Q28" s="18">
        <f t="shared" si="7"/>
        <v>0</v>
      </c>
      <c r="R28" s="18">
        <f t="shared" si="7"/>
        <v>0</v>
      </c>
      <c r="S28" s="18">
        <f t="shared" si="7"/>
        <v>0</v>
      </c>
      <c r="T28" s="18">
        <f t="shared" si="7"/>
        <v>0</v>
      </c>
      <c r="U28" s="18">
        <f t="shared" si="7"/>
        <v>0</v>
      </c>
      <c r="V28" s="18">
        <f t="shared" si="7"/>
        <v>0</v>
      </c>
      <c r="W28" s="18">
        <f t="shared" si="7"/>
        <v>0</v>
      </c>
      <c r="X28" s="18">
        <f t="shared" si="7"/>
        <v>0</v>
      </c>
      <c r="AA28" s="18" t="str">
        <f>IF(ISERROR(
IF('Cad de Funcionários'!C32="","",'Cad de Funcionários'!C32)),"",IF('Cad de Funcionários'!C32="","",'Cad de Funcionários'!C32))</f>
        <v/>
      </c>
    </row>
    <row r="29" spans="3:27" x14ac:dyDescent="0.25">
      <c r="C29" s="47"/>
      <c r="D29" s="47"/>
      <c r="E29" s="57"/>
      <c r="F29" s="57"/>
      <c r="H29" s="18" t="str">
        <f t="shared" si="2"/>
        <v/>
      </c>
      <c r="I29" s="18" t="str">
        <f t="shared" si="3"/>
        <v/>
      </c>
      <c r="J29" s="18" t="str">
        <f t="shared" si="4"/>
        <v/>
      </c>
      <c r="K29" s="18" t="str">
        <f t="shared" si="5"/>
        <v/>
      </c>
      <c r="M29" s="18">
        <f t="shared" si="7"/>
        <v>0</v>
      </c>
      <c r="N29" s="18">
        <f t="shared" si="7"/>
        <v>0</v>
      </c>
      <c r="O29" s="18">
        <f t="shared" si="7"/>
        <v>0</v>
      </c>
      <c r="P29" s="18">
        <f t="shared" si="7"/>
        <v>0</v>
      </c>
      <c r="Q29" s="18">
        <f t="shared" si="7"/>
        <v>0</v>
      </c>
      <c r="R29" s="18">
        <f t="shared" si="7"/>
        <v>0</v>
      </c>
      <c r="S29" s="18">
        <f t="shared" si="7"/>
        <v>0</v>
      </c>
      <c r="T29" s="18">
        <f t="shared" si="7"/>
        <v>0</v>
      </c>
      <c r="U29" s="18">
        <f t="shared" si="7"/>
        <v>0</v>
      </c>
      <c r="V29" s="18">
        <f t="shared" si="7"/>
        <v>0</v>
      </c>
      <c r="W29" s="18">
        <f t="shared" si="7"/>
        <v>0</v>
      </c>
      <c r="X29" s="18">
        <f t="shared" si="7"/>
        <v>0</v>
      </c>
      <c r="AA29" s="18" t="str">
        <f>IF(ISERROR(
IF('Cad de Funcionários'!C33="","",'Cad de Funcionários'!C33)),"",IF('Cad de Funcionários'!C33="","",'Cad de Funcionários'!C33))</f>
        <v/>
      </c>
    </row>
    <row r="30" spans="3:27" x14ac:dyDescent="0.25">
      <c r="C30" s="47"/>
      <c r="D30" s="47"/>
      <c r="E30" s="57"/>
      <c r="F30" s="57"/>
      <c r="H30" s="18" t="str">
        <f t="shared" si="2"/>
        <v/>
      </c>
      <c r="I30" s="18" t="str">
        <f t="shared" si="3"/>
        <v/>
      </c>
      <c r="J30" s="18" t="str">
        <f t="shared" si="4"/>
        <v/>
      </c>
      <c r="K30" s="18" t="str">
        <f t="shared" si="5"/>
        <v/>
      </c>
      <c r="M30" s="18">
        <f t="shared" si="7"/>
        <v>0</v>
      </c>
      <c r="N30" s="18">
        <f t="shared" si="7"/>
        <v>0</v>
      </c>
      <c r="O30" s="18">
        <f t="shared" si="7"/>
        <v>0</v>
      </c>
      <c r="P30" s="18">
        <f t="shared" si="7"/>
        <v>0</v>
      </c>
      <c r="Q30" s="18">
        <f t="shared" si="7"/>
        <v>0</v>
      </c>
      <c r="R30" s="18">
        <f t="shared" si="7"/>
        <v>0</v>
      </c>
      <c r="S30" s="18">
        <f t="shared" si="7"/>
        <v>0</v>
      </c>
      <c r="T30" s="18">
        <f t="shared" si="7"/>
        <v>0</v>
      </c>
      <c r="U30" s="18">
        <f t="shared" si="7"/>
        <v>0</v>
      </c>
      <c r="V30" s="18">
        <f t="shared" si="7"/>
        <v>0</v>
      </c>
      <c r="W30" s="18">
        <f t="shared" si="7"/>
        <v>0</v>
      </c>
      <c r="X30" s="18">
        <f t="shared" si="7"/>
        <v>0</v>
      </c>
      <c r="AA30" s="18" t="str">
        <f>IF(ISERROR(
IF('Cad de Funcionários'!C34="","",'Cad de Funcionários'!C34)),"",IF('Cad de Funcionários'!C34="","",'Cad de Funcionários'!C34))</f>
        <v/>
      </c>
    </row>
    <row r="31" spans="3:27" x14ac:dyDescent="0.25">
      <c r="C31" s="47"/>
      <c r="D31" s="47"/>
      <c r="E31" s="57"/>
      <c r="F31" s="57"/>
      <c r="H31" s="18" t="str">
        <f t="shared" si="2"/>
        <v/>
      </c>
      <c r="I31" s="18" t="str">
        <f t="shared" si="3"/>
        <v/>
      </c>
      <c r="J31" s="18" t="str">
        <f t="shared" si="4"/>
        <v/>
      </c>
      <c r="K31" s="18" t="str">
        <f t="shared" si="5"/>
        <v/>
      </c>
      <c r="M31" s="18">
        <f t="shared" si="7"/>
        <v>0</v>
      </c>
      <c r="N31" s="18">
        <f t="shared" si="7"/>
        <v>0</v>
      </c>
      <c r="O31" s="18">
        <f t="shared" si="7"/>
        <v>0</v>
      </c>
      <c r="P31" s="18">
        <f t="shared" si="7"/>
        <v>0</v>
      </c>
      <c r="Q31" s="18">
        <f t="shared" si="7"/>
        <v>0</v>
      </c>
      <c r="R31" s="18">
        <f t="shared" si="7"/>
        <v>0</v>
      </c>
      <c r="S31" s="18">
        <f t="shared" si="7"/>
        <v>0</v>
      </c>
      <c r="T31" s="18">
        <f t="shared" si="7"/>
        <v>0</v>
      </c>
      <c r="U31" s="18">
        <f t="shared" si="7"/>
        <v>0</v>
      </c>
      <c r="V31" s="18">
        <f t="shared" si="7"/>
        <v>0</v>
      </c>
      <c r="W31" s="18">
        <f t="shared" si="7"/>
        <v>0</v>
      </c>
      <c r="X31" s="18">
        <f t="shared" si="7"/>
        <v>0</v>
      </c>
      <c r="AA31" s="18" t="str">
        <f>IF(ISERROR(
IF('Cad de Funcionários'!C35="","",'Cad de Funcionários'!C35)),"",IF('Cad de Funcionários'!C35="","",'Cad de Funcionários'!C35))</f>
        <v/>
      </c>
    </row>
    <row r="32" spans="3:27" x14ac:dyDescent="0.25">
      <c r="C32" s="47"/>
      <c r="D32" s="47"/>
      <c r="E32" s="57"/>
      <c r="F32" s="57"/>
      <c r="H32" s="18" t="str">
        <f t="shared" si="2"/>
        <v/>
      </c>
      <c r="I32" s="18" t="str">
        <f t="shared" si="3"/>
        <v/>
      </c>
      <c r="J32" s="18" t="str">
        <f t="shared" si="4"/>
        <v/>
      </c>
      <c r="K32" s="18" t="str">
        <f t="shared" si="5"/>
        <v/>
      </c>
      <c r="M32" s="18">
        <f t="shared" si="7"/>
        <v>0</v>
      </c>
      <c r="N32" s="18">
        <f t="shared" si="7"/>
        <v>0</v>
      </c>
      <c r="O32" s="18">
        <f t="shared" si="7"/>
        <v>0</v>
      </c>
      <c r="P32" s="18">
        <f t="shared" si="7"/>
        <v>0</v>
      </c>
      <c r="Q32" s="18">
        <f t="shared" si="7"/>
        <v>0</v>
      </c>
      <c r="R32" s="18">
        <f t="shared" si="7"/>
        <v>0</v>
      </c>
      <c r="S32" s="18">
        <f t="shared" si="7"/>
        <v>0</v>
      </c>
      <c r="T32" s="18">
        <f t="shared" si="7"/>
        <v>0</v>
      </c>
      <c r="U32" s="18">
        <f t="shared" si="7"/>
        <v>0</v>
      </c>
      <c r="V32" s="18">
        <f t="shared" si="7"/>
        <v>0</v>
      </c>
      <c r="W32" s="18">
        <f t="shared" si="7"/>
        <v>0</v>
      </c>
      <c r="X32" s="18">
        <f t="shared" si="7"/>
        <v>0</v>
      </c>
      <c r="AA32" s="18" t="str">
        <f>IF(ISERROR(
IF('Cad de Funcionários'!C36="","",'Cad de Funcionários'!C36)),"",IF('Cad de Funcionários'!C36="","",'Cad de Funcionários'!C36))</f>
        <v/>
      </c>
    </row>
    <row r="33" spans="3:27" x14ac:dyDescent="0.25">
      <c r="C33" s="47"/>
      <c r="D33" s="47"/>
      <c r="E33" s="57"/>
      <c r="F33" s="57"/>
      <c r="H33" s="18" t="str">
        <f t="shared" si="2"/>
        <v/>
      </c>
      <c r="I33" s="18" t="str">
        <f t="shared" si="3"/>
        <v/>
      </c>
      <c r="J33" s="18" t="str">
        <f t="shared" si="4"/>
        <v/>
      </c>
      <c r="K33" s="18" t="str">
        <f t="shared" si="5"/>
        <v/>
      </c>
      <c r="M33" s="18">
        <f t="shared" si="7"/>
        <v>0</v>
      </c>
      <c r="N33" s="18">
        <f t="shared" si="7"/>
        <v>0</v>
      </c>
      <c r="O33" s="18">
        <f t="shared" si="7"/>
        <v>0</v>
      </c>
      <c r="P33" s="18">
        <f t="shared" si="7"/>
        <v>0</v>
      </c>
      <c r="Q33" s="18">
        <f t="shared" si="7"/>
        <v>0</v>
      </c>
      <c r="R33" s="18">
        <f t="shared" si="7"/>
        <v>0</v>
      </c>
      <c r="S33" s="18">
        <f t="shared" si="7"/>
        <v>0</v>
      </c>
      <c r="T33" s="18">
        <f t="shared" si="7"/>
        <v>0</v>
      </c>
      <c r="U33" s="18">
        <f t="shared" si="7"/>
        <v>0</v>
      </c>
      <c r="V33" s="18">
        <f t="shared" si="7"/>
        <v>0</v>
      </c>
      <c r="W33" s="18">
        <f t="shared" si="7"/>
        <v>0</v>
      </c>
      <c r="X33" s="18">
        <f t="shared" si="7"/>
        <v>0</v>
      </c>
      <c r="AA33" s="18" t="str">
        <f>IF(ISERROR(
IF('Cad de Funcionários'!C37="","",'Cad de Funcionários'!C37)),"",IF('Cad de Funcionários'!C37="","",'Cad de Funcionários'!C37))</f>
        <v/>
      </c>
    </row>
    <row r="34" spans="3:27" x14ac:dyDescent="0.25">
      <c r="C34" s="47"/>
      <c r="D34" s="47"/>
      <c r="E34" s="57"/>
      <c r="F34" s="57"/>
      <c r="H34" s="18" t="str">
        <f t="shared" si="2"/>
        <v/>
      </c>
      <c r="I34" s="18" t="str">
        <f t="shared" si="3"/>
        <v/>
      </c>
      <c r="J34" s="18" t="str">
        <f t="shared" si="4"/>
        <v/>
      </c>
      <c r="K34" s="18" t="str">
        <f t="shared" si="5"/>
        <v/>
      </c>
      <c r="M34" s="18">
        <f t="shared" si="7"/>
        <v>0</v>
      </c>
      <c r="N34" s="18">
        <f t="shared" si="7"/>
        <v>0</v>
      </c>
      <c r="O34" s="18">
        <f t="shared" si="7"/>
        <v>0</v>
      </c>
      <c r="P34" s="18">
        <f t="shared" si="7"/>
        <v>0</v>
      </c>
      <c r="Q34" s="18">
        <f t="shared" si="7"/>
        <v>0</v>
      </c>
      <c r="R34" s="18">
        <f t="shared" si="7"/>
        <v>0</v>
      </c>
      <c r="S34" s="18">
        <f t="shared" si="7"/>
        <v>0</v>
      </c>
      <c r="T34" s="18">
        <f t="shared" si="7"/>
        <v>0</v>
      </c>
      <c r="U34" s="18">
        <f t="shared" si="7"/>
        <v>0</v>
      </c>
      <c r="V34" s="18">
        <f t="shared" si="7"/>
        <v>0</v>
      </c>
      <c r="W34" s="18">
        <f t="shared" si="7"/>
        <v>0</v>
      </c>
      <c r="X34" s="18">
        <f t="shared" si="7"/>
        <v>0</v>
      </c>
      <c r="AA34" s="18" t="str">
        <f>IF(ISERROR(
IF('Cad de Funcionários'!C38="","",'Cad de Funcionários'!C38)),"",IF('Cad de Funcionários'!C38="","",'Cad de Funcionários'!C38))</f>
        <v/>
      </c>
    </row>
    <row r="35" spans="3:27" x14ac:dyDescent="0.25">
      <c r="C35" s="47"/>
      <c r="D35" s="47"/>
      <c r="E35" s="57"/>
      <c r="F35" s="57"/>
      <c r="H35" s="18" t="str">
        <f t="shared" si="2"/>
        <v/>
      </c>
      <c r="I35" s="18" t="str">
        <f t="shared" si="3"/>
        <v/>
      </c>
      <c r="J35" s="18" t="str">
        <f t="shared" si="4"/>
        <v/>
      </c>
      <c r="K35" s="18" t="str">
        <f t="shared" si="5"/>
        <v/>
      </c>
      <c r="M35" s="18">
        <f t="shared" si="7"/>
        <v>0</v>
      </c>
      <c r="N35" s="18">
        <f t="shared" si="7"/>
        <v>0</v>
      </c>
      <c r="O35" s="18">
        <f t="shared" si="7"/>
        <v>0</v>
      </c>
      <c r="P35" s="18">
        <f t="shared" si="7"/>
        <v>0</v>
      </c>
      <c r="Q35" s="18">
        <f t="shared" si="7"/>
        <v>0</v>
      </c>
      <c r="R35" s="18">
        <f t="shared" si="7"/>
        <v>0</v>
      </c>
      <c r="S35" s="18">
        <f t="shared" si="7"/>
        <v>0</v>
      </c>
      <c r="T35" s="18">
        <f t="shared" si="7"/>
        <v>0</v>
      </c>
      <c r="U35" s="18">
        <f t="shared" si="7"/>
        <v>0</v>
      </c>
      <c r="V35" s="18">
        <f t="shared" si="7"/>
        <v>0</v>
      </c>
      <c r="W35" s="18">
        <f t="shared" si="7"/>
        <v>0</v>
      </c>
      <c r="X35" s="18">
        <f t="shared" si="7"/>
        <v>0</v>
      </c>
      <c r="AA35" s="18" t="str">
        <f>IF(ISERROR(
IF('Cad de Funcionários'!C39="","",'Cad de Funcionários'!C39)),"",IF('Cad de Funcionários'!C39="","",'Cad de Funcionários'!C39))</f>
        <v/>
      </c>
    </row>
    <row r="36" spans="3:27" x14ac:dyDescent="0.25">
      <c r="C36" s="47"/>
      <c r="D36" s="47"/>
      <c r="E36" s="57"/>
      <c r="F36" s="57"/>
      <c r="H36" s="18" t="str">
        <f t="shared" si="2"/>
        <v/>
      </c>
      <c r="I36" s="18" t="str">
        <f t="shared" si="3"/>
        <v/>
      </c>
      <c r="J36" s="18" t="str">
        <f t="shared" si="4"/>
        <v/>
      </c>
      <c r="K36" s="18" t="str">
        <f t="shared" si="5"/>
        <v/>
      </c>
      <c r="M36" s="18">
        <f t="shared" si="7"/>
        <v>0</v>
      </c>
      <c r="N36" s="18">
        <f t="shared" si="7"/>
        <v>0</v>
      </c>
      <c r="O36" s="18">
        <f t="shared" si="7"/>
        <v>0</v>
      </c>
      <c r="P36" s="18">
        <f t="shared" si="7"/>
        <v>0</v>
      </c>
      <c r="Q36" s="18">
        <f t="shared" si="7"/>
        <v>0</v>
      </c>
      <c r="R36" s="18">
        <f t="shared" si="7"/>
        <v>0</v>
      </c>
      <c r="S36" s="18">
        <f t="shared" si="7"/>
        <v>0</v>
      </c>
      <c r="T36" s="18">
        <f t="shared" si="7"/>
        <v>0</v>
      </c>
      <c r="U36" s="18">
        <f t="shared" si="7"/>
        <v>0</v>
      </c>
      <c r="V36" s="18">
        <f t="shared" si="7"/>
        <v>0</v>
      </c>
      <c r="W36" s="18">
        <f t="shared" si="7"/>
        <v>0</v>
      </c>
      <c r="X36" s="18">
        <f t="shared" si="7"/>
        <v>0</v>
      </c>
      <c r="AA36" s="18" t="str">
        <f>IF(ISERROR(
IF('Cad de Funcionários'!C40="","",'Cad de Funcionários'!C40)),"",IF('Cad de Funcionários'!C40="","",'Cad de Funcionários'!C40))</f>
        <v/>
      </c>
    </row>
    <row r="37" spans="3:27" x14ac:dyDescent="0.25">
      <c r="C37" s="47"/>
      <c r="D37" s="47"/>
      <c r="E37" s="57"/>
      <c r="F37" s="57"/>
      <c r="H37" s="18" t="str">
        <f t="shared" si="2"/>
        <v/>
      </c>
      <c r="I37" s="18" t="str">
        <f t="shared" si="3"/>
        <v/>
      </c>
      <c r="J37" s="18" t="str">
        <f t="shared" si="4"/>
        <v/>
      </c>
      <c r="K37" s="18" t="str">
        <f t="shared" si="5"/>
        <v/>
      </c>
      <c r="M37" s="18">
        <f t="shared" si="7"/>
        <v>0</v>
      </c>
      <c r="N37" s="18">
        <f t="shared" si="7"/>
        <v>0</v>
      </c>
      <c r="O37" s="18">
        <f t="shared" si="7"/>
        <v>0</v>
      </c>
      <c r="P37" s="18">
        <f t="shared" si="7"/>
        <v>0</v>
      </c>
      <c r="Q37" s="18">
        <f t="shared" si="7"/>
        <v>0</v>
      </c>
      <c r="R37" s="18">
        <f t="shared" si="7"/>
        <v>0</v>
      </c>
      <c r="S37" s="18">
        <f t="shared" si="7"/>
        <v>0</v>
      </c>
      <c r="T37" s="18">
        <f t="shared" si="7"/>
        <v>0</v>
      </c>
      <c r="U37" s="18">
        <f t="shared" si="7"/>
        <v>0</v>
      </c>
      <c r="V37" s="18">
        <f t="shared" si="7"/>
        <v>0</v>
      </c>
      <c r="W37" s="18">
        <f t="shared" si="7"/>
        <v>0</v>
      </c>
      <c r="X37" s="18">
        <f t="shared" si="7"/>
        <v>0</v>
      </c>
      <c r="AA37" s="18" t="str">
        <f>IF(ISERROR(
IF('Cad de Funcionários'!C41="","",'Cad de Funcionários'!C41)),"",IF('Cad de Funcionários'!C41="","",'Cad de Funcionários'!C41))</f>
        <v/>
      </c>
    </row>
    <row r="38" spans="3:27" x14ac:dyDescent="0.25">
      <c r="C38" s="47"/>
      <c r="D38" s="47"/>
      <c r="E38" s="57"/>
      <c r="F38" s="57"/>
      <c r="H38" s="18" t="str">
        <f t="shared" si="2"/>
        <v/>
      </c>
      <c r="I38" s="18" t="str">
        <f t="shared" si="3"/>
        <v/>
      </c>
      <c r="J38" s="18" t="str">
        <f t="shared" si="4"/>
        <v/>
      </c>
      <c r="K38" s="18" t="str">
        <f t="shared" si="5"/>
        <v/>
      </c>
      <c r="M38" s="18">
        <f t="shared" si="7"/>
        <v>0</v>
      </c>
      <c r="N38" s="18">
        <f t="shared" si="7"/>
        <v>0</v>
      </c>
      <c r="O38" s="18">
        <f t="shared" si="7"/>
        <v>0</v>
      </c>
      <c r="P38" s="18">
        <f t="shared" si="7"/>
        <v>0</v>
      </c>
      <c r="Q38" s="18">
        <f t="shared" si="7"/>
        <v>0</v>
      </c>
      <c r="R38" s="18">
        <f t="shared" si="7"/>
        <v>0</v>
      </c>
      <c r="S38" s="18">
        <f t="shared" si="7"/>
        <v>0</v>
      </c>
      <c r="T38" s="18">
        <f t="shared" si="7"/>
        <v>0</v>
      </c>
      <c r="U38" s="18">
        <f t="shared" si="7"/>
        <v>0</v>
      </c>
      <c r="V38" s="18">
        <f t="shared" si="7"/>
        <v>0</v>
      </c>
      <c r="W38" s="18">
        <f t="shared" si="7"/>
        <v>0</v>
      </c>
      <c r="X38" s="18">
        <f t="shared" si="7"/>
        <v>0</v>
      </c>
      <c r="AA38" s="18" t="str">
        <f>IF(ISERROR(
IF('Cad de Funcionários'!C42="","",'Cad de Funcionários'!C42)),"",IF('Cad de Funcionários'!C42="","",'Cad de Funcionários'!C42))</f>
        <v/>
      </c>
    </row>
    <row r="39" spans="3:27" x14ac:dyDescent="0.25">
      <c r="C39" s="47"/>
      <c r="D39" s="47"/>
      <c r="E39" s="57"/>
      <c r="F39" s="57"/>
      <c r="H39" s="18" t="str">
        <f t="shared" si="2"/>
        <v/>
      </c>
      <c r="I39" s="18" t="str">
        <f t="shared" si="3"/>
        <v/>
      </c>
      <c r="J39" s="18" t="str">
        <f t="shared" si="4"/>
        <v/>
      </c>
      <c r="K39" s="18" t="str">
        <f t="shared" si="5"/>
        <v/>
      </c>
      <c r="M39" s="18">
        <f t="shared" si="7"/>
        <v>0</v>
      </c>
      <c r="N39" s="18">
        <f t="shared" si="7"/>
        <v>0</v>
      </c>
      <c r="O39" s="18">
        <f t="shared" si="7"/>
        <v>0</v>
      </c>
      <c r="P39" s="18">
        <f t="shared" si="7"/>
        <v>0</v>
      </c>
      <c r="Q39" s="18">
        <f t="shared" si="7"/>
        <v>0</v>
      </c>
      <c r="R39" s="18">
        <f t="shared" si="7"/>
        <v>0</v>
      </c>
      <c r="S39" s="18">
        <f t="shared" si="7"/>
        <v>0</v>
      </c>
      <c r="T39" s="18">
        <f t="shared" si="7"/>
        <v>0</v>
      </c>
      <c r="U39" s="18">
        <f t="shared" si="7"/>
        <v>0</v>
      </c>
      <c r="V39" s="18">
        <f t="shared" si="7"/>
        <v>0</v>
      </c>
      <c r="W39" s="18">
        <f t="shared" si="7"/>
        <v>0</v>
      </c>
      <c r="X39" s="18">
        <f t="shared" si="7"/>
        <v>0</v>
      </c>
      <c r="AA39" s="18" t="str">
        <f>IF(ISERROR(
IF('Cad de Funcionários'!C43="","",'Cad de Funcionários'!C43)),"",IF('Cad de Funcionários'!C43="","",'Cad de Funcionários'!C43))</f>
        <v/>
      </c>
    </row>
    <row r="40" spans="3:27" x14ac:dyDescent="0.25">
      <c r="C40" s="47"/>
      <c r="D40" s="47"/>
      <c r="E40" s="57"/>
      <c r="F40" s="57"/>
      <c r="H40" s="18" t="str">
        <f t="shared" si="2"/>
        <v/>
      </c>
      <c r="I40" s="18" t="str">
        <f t="shared" si="3"/>
        <v/>
      </c>
      <c r="J40" s="18" t="str">
        <f t="shared" si="4"/>
        <v/>
      </c>
      <c r="K40" s="18" t="str">
        <f t="shared" si="5"/>
        <v/>
      </c>
      <c r="M40" s="18">
        <f t="shared" si="7"/>
        <v>0</v>
      </c>
      <c r="N40" s="18">
        <f t="shared" si="7"/>
        <v>0</v>
      </c>
      <c r="O40" s="18">
        <f t="shared" si="7"/>
        <v>0</v>
      </c>
      <c r="P40" s="18">
        <f t="shared" si="7"/>
        <v>0</v>
      </c>
      <c r="Q40" s="18">
        <f t="shared" si="7"/>
        <v>0</v>
      </c>
      <c r="R40" s="18">
        <f t="shared" si="7"/>
        <v>0</v>
      </c>
      <c r="S40" s="18">
        <f t="shared" si="7"/>
        <v>0</v>
      </c>
      <c r="T40" s="18">
        <f t="shared" si="7"/>
        <v>0</v>
      </c>
      <c r="U40" s="18">
        <f t="shared" si="7"/>
        <v>0</v>
      </c>
      <c r="V40" s="18">
        <f t="shared" si="7"/>
        <v>0</v>
      </c>
      <c r="W40" s="18">
        <f t="shared" si="7"/>
        <v>0</v>
      </c>
      <c r="X40" s="18">
        <f t="shared" si="7"/>
        <v>0</v>
      </c>
      <c r="AA40" s="18" t="str">
        <f>IF(ISERROR(
IF('Cad de Funcionários'!C44="","",'Cad de Funcionários'!C44)),"",IF('Cad de Funcionários'!C44="","",'Cad de Funcionários'!C44))</f>
        <v/>
      </c>
    </row>
    <row r="41" spans="3:27" x14ac:dyDescent="0.25">
      <c r="C41" s="47"/>
      <c r="D41" s="47"/>
      <c r="E41" s="57"/>
      <c r="F41" s="57"/>
      <c r="H41" s="18" t="str">
        <f t="shared" si="2"/>
        <v/>
      </c>
      <c r="I41" s="18" t="str">
        <f t="shared" si="3"/>
        <v/>
      </c>
      <c r="J41" s="18" t="str">
        <f t="shared" si="4"/>
        <v/>
      </c>
      <c r="K41" s="18" t="str">
        <f t="shared" si="5"/>
        <v/>
      </c>
      <c r="M41" s="18">
        <f t="shared" si="7"/>
        <v>0</v>
      </c>
      <c r="N41" s="18">
        <f t="shared" si="7"/>
        <v>0</v>
      </c>
      <c r="O41" s="18">
        <f t="shared" si="7"/>
        <v>0</v>
      </c>
      <c r="P41" s="18">
        <f t="shared" si="7"/>
        <v>0</v>
      </c>
      <c r="Q41" s="18">
        <f t="shared" si="7"/>
        <v>0</v>
      </c>
      <c r="R41" s="18">
        <f t="shared" si="7"/>
        <v>0</v>
      </c>
      <c r="S41" s="18">
        <f t="shared" si="7"/>
        <v>0</v>
      </c>
      <c r="T41" s="18">
        <f t="shared" si="7"/>
        <v>0</v>
      </c>
      <c r="U41" s="18">
        <f t="shared" si="7"/>
        <v>0</v>
      </c>
      <c r="V41" s="18">
        <f t="shared" si="7"/>
        <v>0</v>
      </c>
      <c r="W41" s="18">
        <f t="shared" si="7"/>
        <v>0</v>
      </c>
      <c r="X41" s="18">
        <f t="shared" si="7"/>
        <v>0</v>
      </c>
      <c r="AA41" s="18" t="str">
        <f>IF(ISERROR(
IF('Cad de Funcionários'!C45="","",'Cad de Funcionários'!C45)),"",IF('Cad de Funcionários'!C45="","",'Cad de Funcionários'!C45))</f>
        <v/>
      </c>
    </row>
    <row r="42" spans="3:27" x14ac:dyDescent="0.25">
      <c r="C42" s="47"/>
      <c r="D42" s="47"/>
      <c r="E42" s="57"/>
      <c r="F42" s="57"/>
      <c r="H42" s="18" t="str">
        <f t="shared" si="2"/>
        <v/>
      </c>
      <c r="I42" s="18" t="str">
        <f t="shared" si="3"/>
        <v/>
      </c>
      <c r="J42" s="18" t="str">
        <f t="shared" si="4"/>
        <v/>
      </c>
      <c r="K42" s="18" t="str">
        <f t="shared" si="5"/>
        <v/>
      </c>
      <c r="M42" s="18">
        <f t="shared" si="7"/>
        <v>0</v>
      </c>
      <c r="N42" s="18">
        <f t="shared" si="7"/>
        <v>0</v>
      </c>
      <c r="O42" s="18">
        <f t="shared" si="7"/>
        <v>0</v>
      </c>
      <c r="P42" s="18">
        <f t="shared" si="7"/>
        <v>0</v>
      </c>
      <c r="Q42" s="18">
        <f t="shared" si="7"/>
        <v>0</v>
      </c>
      <c r="R42" s="18">
        <f t="shared" si="7"/>
        <v>0</v>
      </c>
      <c r="S42" s="18">
        <f t="shared" si="7"/>
        <v>0</v>
      </c>
      <c r="T42" s="18">
        <f t="shared" si="7"/>
        <v>0</v>
      </c>
      <c r="U42" s="18">
        <f t="shared" si="7"/>
        <v>0</v>
      </c>
      <c r="V42" s="18">
        <f t="shared" si="7"/>
        <v>0</v>
      </c>
      <c r="W42" s="18">
        <f t="shared" si="7"/>
        <v>0</v>
      </c>
      <c r="X42" s="18">
        <f t="shared" si="7"/>
        <v>0</v>
      </c>
      <c r="AA42" s="18" t="str">
        <f>IF(ISERROR(
IF('Cad de Funcionários'!C46="","",'Cad de Funcionários'!C46)),"",IF('Cad de Funcionários'!C46="","",'Cad de Funcionários'!C46))</f>
        <v/>
      </c>
    </row>
    <row r="43" spans="3:27" x14ac:dyDescent="0.25">
      <c r="C43" s="47"/>
      <c r="D43" s="47"/>
      <c r="E43" s="57"/>
      <c r="F43" s="57"/>
      <c r="H43" s="18" t="str">
        <f t="shared" si="2"/>
        <v/>
      </c>
      <c r="I43" s="18" t="str">
        <f t="shared" si="3"/>
        <v/>
      </c>
      <c r="J43" s="18" t="str">
        <f t="shared" si="4"/>
        <v/>
      </c>
      <c r="K43" s="18" t="str">
        <f t="shared" si="5"/>
        <v/>
      </c>
      <c r="M43" s="18">
        <f t="shared" si="7"/>
        <v>0</v>
      </c>
      <c r="N43" s="18">
        <f t="shared" si="7"/>
        <v>0</v>
      </c>
      <c r="O43" s="18">
        <f t="shared" si="7"/>
        <v>0</v>
      </c>
      <c r="P43" s="18">
        <f t="shared" si="7"/>
        <v>0</v>
      </c>
      <c r="Q43" s="18">
        <f t="shared" si="7"/>
        <v>0</v>
      </c>
      <c r="R43" s="18">
        <f t="shared" si="7"/>
        <v>0</v>
      </c>
      <c r="S43" s="18">
        <f t="shared" si="7"/>
        <v>0</v>
      </c>
      <c r="T43" s="18">
        <f t="shared" si="7"/>
        <v>0</v>
      </c>
      <c r="U43" s="18">
        <f t="shared" si="7"/>
        <v>0</v>
      </c>
      <c r="V43" s="18">
        <f t="shared" si="7"/>
        <v>0</v>
      </c>
      <c r="W43" s="18">
        <f t="shared" si="7"/>
        <v>0</v>
      </c>
      <c r="X43" s="18">
        <f t="shared" si="7"/>
        <v>0</v>
      </c>
      <c r="AA43" s="18" t="str">
        <f>IF(ISERROR(
IF('Cad de Funcionários'!C47="","",'Cad de Funcionários'!C47)),"",IF('Cad de Funcionários'!C47="","",'Cad de Funcionários'!C47))</f>
        <v/>
      </c>
    </row>
    <row r="44" spans="3:27" x14ac:dyDescent="0.25">
      <c r="C44" s="47"/>
      <c r="D44" s="47"/>
      <c r="E44" s="57"/>
      <c r="F44" s="57"/>
      <c r="H44" s="18" t="str">
        <f t="shared" si="2"/>
        <v/>
      </c>
      <c r="I44" s="18" t="str">
        <f t="shared" si="3"/>
        <v/>
      </c>
      <c r="J44" s="18" t="str">
        <f t="shared" si="4"/>
        <v/>
      </c>
      <c r="K44" s="18" t="str">
        <f t="shared" si="5"/>
        <v/>
      </c>
      <c r="M44" s="18">
        <f t="shared" si="7"/>
        <v>0</v>
      </c>
      <c r="N44" s="18">
        <f t="shared" si="7"/>
        <v>0</v>
      </c>
      <c r="O44" s="18">
        <f t="shared" si="7"/>
        <v>0</v>
      </c>
      <c r="P44" s="18">
        <f t="shared" si="7"/>
        <v>0</v>
      </c>
      <c r="Q44" s="18">
        <f t="shared" si="7"/>
        <v>0</v>
      </c>
      <c r="R44" s="18">
        <f t="shared" si="7"/>
        <v>0</v>
      </c>
      <c r="S44" s="18">
        <f t="shared" si="7"/>
        <v>0</v>
      </c>
      <c r="T44" s="18">
        <f t="shared" si="7"/>
        <v>0</v>
      </c>
      <c r="U44" s="18">
        <f t="shared" si="7"/>
        <v>0</v>
      </c>
      <c r="V44" s="18">
        <f t="shared" si="7"/>
        <v>0</v>
      </c>
      <c r="W44" s="18">
        <f t="shared" si="7"/>
        <v>0</v>
      </c>
      <c r="X44" s="18">
        <f t="shared" si="7"/>
        <v>0</v>
      </c>
      <c r="AA44" s="18" t="str">
        <f>IF(ISERROR(
IF('Cad de Funcionários'!C48="","",'Cad de Funcionários'!C48)),"",IF('Cad de Funcionários'!C48="","",'Cad de Funcionários'!C48))</f>
        <v/>
      </c>
    </row>
    <row r="45" spans="3:27" x14ac:dyDescent="0.25">
      <c r="C45" s="47"/>
      <c r="D45" s="47"/>
      <c r="E45" s="57"/>
      <c r="F45" s="57"/>
      <c r="H45" s="18" t="str">
        <f t="shared" si="2"/>
        <v/>
      </c>
      <c r="I45" s="18" t="str">
        <f t="shared" si="3"/>
        <v/>
      </c>
      <c r="J45" s="18" t="str">
        <f t="shared" si="4"/>
        <v/>
      </c>
      <c r="K45" s="18" t="str">
        <f t="shared" si="5"/>
        <v/>
      </c>
      <c r="M45" s="18">
        <f t="shared" si="7"/>
        <v>0</v>
      </c>
      <c r="N45" s="18">
        <f t="shared" si="7"/>
        <v>0</v>
      </c>
      <c r="O45" s="18">
        <f t="shared" si="7"/>
        <v>0</v>
      </c>
      <c r="P45" s="18">
        <f t="shared" ref="N45:X68" si="8">IF(ISERROR(
IF(AND($H45&lt;=P$5,$J45&gt;=P$5),1,0)),"",IF(AND($H45&lt;=P$5,$J45&gt;=P$5),1,0))</f>
        <v>0</v>
      </c>
      <c r="Q45" s="18">
        <f t="shared" si="8"/>
        <v>0</v>
      </c>
      <c r="R45" s="18">
        <f t="shared" si="8"/>
        <v>0</v>
      </c>
      <c r="S45" s="18">
        <f t="shared" si="8"/>
        <v>0</v>
      </c>
      <c r="T45" s="18">
        <f t="shared" si="8"/>
        <v>0</v>
      </c>
      <c r="U45" s="18">
        <f t="shared" si="8"/>
        <v>0</v>
      </c>
      <c r="V45" s="18">
        <f t="shared" si="8"/>
        <v>0</v>
      </c>
      <c r="W45" s="18">
        <f t="shared" si="8"/>
        <v>0</v>
      </c>
      <c r="X45" s="18">
        <f t="shared" si="8"/>
        <v>0</v>
      </c>
      <c r="AA45" s="18" t="str">
        <f>IF(ISERROR(
IF('Cad de Funcionários'!C49="","",'Cad de Funcionários'!C49)),"",IF('Cad de Funcionários'!C49="","",'Cad de Funcionários'!C49))</f>
        <v/>
      </c>
    </row>
    <row r="46" spans="3:27" x14ac:dyDescent="0.25">
      <c r="C46" s="47"/>
      <c r="D46" s="47"/>
      <c r="E46" s="57"/>
      <c r="F46" s="57"/>
      <c r="H46" s="18" t="str">
        <f t="shared" si="2"/>
        <v/>
      </c>
      <c r="I46" s="18" t="str">
        <f t="shared" si="3"/>
        <v/>
      </c>
      <c r="J46" s="18" t="str">
        <f t="shared" si="4"/>
        <v/>
      </c>
      <c r="K46" s="18" t="str">
        <f t="shared" si="5"/>
        <v/>
      </c>
      <c r="M46" s="18">
        <f t="shared" ref="M46:M109" si="9">IF(ISERROR(
IF(AND($H46&lt;=M$5,$J46&gt;=M$5),1,0)),"",IF(AND($H46&lt;=M$5,$J46&gt;=M$5),1,0))</f>
        <v>0</v>
      </c>
      <c r="N46" s="18">
        <f t="shared" si="8"/>
        <v>0</v>
      </c>
      <c r="O46" s="18">
        <f t="shared" si="8"/>
        <v>0</v>
      </c>
      <c r="P46" s="18">
        <f t="shared" si="8"/>
        <v>0</v>
      </c>
      <c r="Q46" s="18">
        <f t="shared" si="8"/>
        <v>0</v>
      </c>
      <c r="R46" s="18">
        <f t="shared" si="8"/>
        <v>0</v>
      </c>
      <c r="S46" s="18">
        <f t="shared" si="8"/>
        <v>0</v>
      </c>
      <c r="T46" s="18">
        <f t="shared" si="8"/>
        <v>0</v>
      </c>
      <c r="U46" s="18">
        <f t="shared" si="8"/>
        <v>0</v>
      </c>
      <c r="V46" s="18">
        <f t="shared" si="8"/>
        <v>0</v>
      </c>
      <c r="W46" s="18">
        <f t="shared" si="8"/>
        <v>0</v>
      </c>
      <c r="X46" s="18">
        <f t="shared" si="8"/>
        <v>0</v>
      </c>
      <c r="AA46" s="18" t="str">
        <f>IF(ISERROR(
IF('Cad de Funcionários'!C50="","",'Cad de Funcionários'!C50)),"",IF('Cad de Funcionários'!C50="","",'Cad de Funcionários'!C50))</f>
        <v/>
      </c>
    </row>
    <row r="47" spans="3:27" x14ac:dyDescent="0.25">
      <c r="C47" s="47"/>
      <c r="D47" s="47"/>
      <c r="E47" s="57"/>
      <c r="F47" s="57"/>
      <c r="H47" s="18" t="str">
        <f t="shared" si="2"/>
        <v/>
      </c>
      <c r="I47" s="18" t="str">
        <f t="shared" si="3"/>
        <v/>
      </c>
      <c r="J47" s="18" t="str">
        <f t="shared" si="4"/>
        <v/>
      </c>
      <c r="K47" s="18" t="str">
        <f t="shared" si="5"/>
        <v/>
      </c>
      <c r="M47" s="18">
        <f t="shared" si="9"/>
        <v>0</v>
      </c>
      <c r="N47" s="18">
        <f t="shared" si="8"/>
        <v>0</v>
      </c>
      <c r="O47" s="18">
        <f t="shared" si="8"/>
        <v>0</v>
      </c>
      <c r="P47" s="18">
        <f t="shared" si="8"/>
        <v>0</v>
      </c>
      <c r="Q47" s="18">
        <f t="shared" si="8"/>
        <v>0</v>
      </c>
      <c r="R47" s="18">
        <f t="shared" si="8"/>
        <v>0</v>
      </c>
      <c r="S47" s="18">
        <f t="shared" si="8"/>
        <v>0</v>
      </c>
      <c r="T47" s="18">
        <f t="shared" si="8"/>
        <v>0</v>
      </c>
      <c r="U47" s="18">
        <f t="shared" si="8"/>
        <v>0</v>
      </c>
      <c r="V47" s="18">
        <f t="shared" si="8"/>
        <v>0</v>
      </c>
      <c r="W47" s="18">
        <f t="shared" si="8"/>
        <v>0</v>
      </c>
      <c r="X47" s="18">
        <f t="shared" si="8"/>
        <v>0</v>
      </c>
      <c r="AA47" s="18" t="str">
        <f>IF(ISERROR(
IF('Cad de Funcionários'!C51="","",'Cad de Funcionários'!C51)),"",IF('Cad de Funcionários'!C51="","",'Cad de Funcionários'!C51))</f>
        <v/>
      </c>
    </row>
    <row r="48" spans="3:27" x14ac:dyDescent="0.25">
      <c r="C48" s="47"/>
      <c r="D48" s="47"/>
      <c r="E48" s="57"/>
      <c r="F48" s="57"/>
      <c r="H48" s="18" t="str">
        <f t="shared" si="2"/>
        <v/>
      </c>
      <c r="I48" s="18" t="str">
        <f t="shared" si="3"/>
        <v/>
      </c>
      <c r="J48" s="18" t="str">
        <f t="shared" si="4"/>
        <v/>
      </c>
      <c r="K48" s="18" t="str">
        <f t="shared" si="5"/>
        <v/>
      </c>
      <c r="M48" s="18">
        <f t="shared" si="9"/>
        <v>0</v>
      </c>
      <c r="N48" s="18">
        <f t="shared" si="8"/>
        <v>0</v>
      </c>
      <c r="O48" s="18">
        <f t="shared" si="8"/>
        <v>0</v>
      </c>
      <c r="P48" s="18">
        <f t="shared" si="8"/>
        <v>0</v>
      </c>
      <c r="Q48" s="18">
        <f t="shared" si="8"/>
        <v>0</v>
      </c>
      <c r="R48" s="18">
        <f t="shared" si="8"/>
        <v>0</v>
      </c>
      <c r="S48" s="18">
        <f t="shared" si="8"/>
        <v>0</v>
      </c>
      <c r="T48" s="18">
        <f t="shared" si="8"/>
        <v>0</v>
      </c>
      <c r="U48" s="18">
        <f t="shared" si="8"/>
        <v>0</v>
      </c>
      <c r="V48" s="18">
        <f t="shared" si="8"/>
        <v>0</v>
      </c>
      <c r="W48" s="18">
        <f t="shared" si="8"/>
        <v>0</v>
      </c>
      <c r="X48" s="18">
        <f t="shared" si="8"/>
        <v>0</v>
      </c>
      <c r="AA48" s="18" t="str">
        <f>IF(ISERROR(
IF('Cad de Funcionários'!C52="","",'Cad de Funcionários'!C52)),"",IF('Cad de Funcionários'!C52="","",'Cad de Funcionários'!C52))</f>
        <v/>
      </c>
    </row>
    <row r="49" spans="3:27" x14ac:dyDescent="0.25">
      <c r="C49" s="47"/>
      <c r="D49" s="47"/>
      <c r="E49" s="57"/>
      <c r="F49" s="57"/>
      <c r="H49" s="18" t="str">
        <f t="shared" si="2"/>
        <v/>
      </c>
      <c r="I49" s="18" t="str">
        <f t="shared" si="3"/>
        <v/>
      </c>
      <c r="J49" s="18" t="str">
        <f t="shared" si="4"/>
        <v/>
      </c>
      <c r="K49" s="18" t="str">
        <f t="shared" si="5"/>
        <v/>
      </c>
      <c r="M49" s="18">
        <f t="shared" si="9"/>
        <v>0</v>
      </c>
      <c r="N49" s="18">
        <f t="shared" si="8"/>
        <v>0</v>
      </c>
      <c r="O49" s="18">
        <f t="shared" si="8"/>
        <v>0</v>
      </c>
      <c r="P49" s="18">
        <f t="shared" si="8"/>
        <v>0</v>
      </c>
      <c r="Q49" s="18">
        <f t="shared" si="8"/>
        <v>0</v>
      </c>
      <c r="R49" s="18">
        <f t="shared" si="8"/>
        <v>0</v>
      </c>
      <c r="S49" s="18">
        <f t="shared" si="8"/>
        <v>0</v>
      </c>
      <c r="T49" s="18">
        <f t="shared" si="8"/>
        <v>0</v>
      </c>
      <c r="U49" s="18">
        <f t="shared" si="8"/>
        <v>0</v>
      </c>
      <c r="V49" s="18">
        <f t="shared" si="8"/>
        <v>0</v>
      </c>
      <c r="W49" s="18">
        <f t="shared" si="8"/>
        <v>0</v>
      </c>
      <c r="X49" s="18">
        <f t="shared" si="8"/>
        <v>0</v>
      </c>
      <c r="AA49" s="18" t="str">
        <f>IF(ISERROR(
IF('Cad de Funcionários'!C53="","",'Cad de Funcionários'!C53)),"",IF('Cad de Funcionários'!C53="","",'Cad de Funcionários'!C53))</f>
        <v/>
      </c>
    </row>
    <row r="50" spans="3:27" x14ac:dyDescent="0.25">
      <c r="C50" s="47"/>
      <c r="D50" s="47"/>
      <c r="E50" s="57"/>
      <c r="F50" s="57"/>
      <c r="H50" s="18" t="str">
        <f t="shared" si="2"/>
        <v/>
      </c>
      <c r="I50" s="18" t="str">
        <f t="shared" si="3"/>
        <v/>
      </c>
      <c r="J50" s="18" t="str">
        <f t="shared" si="4"/>
        <v/>
      </c>
      <c r="K50" s="18" t="str">
        <f t="shared" si="5"/>
        <v/>
      </c>
      <c r="M50" s="18">
        <f t="shared" si="9"/>
        <v>0</v>
      </c>
      <c r="N50" s="18">
        <f t="shared" si="8"/>
        <v>0</v>
      </c>
      <c r="O50" s="18">
        <f t="shared" si="8"/>
        <v>0</v>
      </c>
      <c r="P50" s="18">
        <f t="shared" si="8"/>
        <v>0</v>
      </c>
      <c r="Q50" s="18">
        <f t="shared" si="8"/>
        <v>0</v>
      </c>
      <c r="R50" s="18">
        <f t="shared" si="8"/>
        <v>0</v>
      </c>
      <c r="S50" s="18">
        <f t="shared" si="8"/>
        <v>0</v>
      </c>
      <c r="T50" s="18">
        <f t="shared" si="8"/>
        <v>0</v>
      </c>
      <c r="U50" s="18">
        <f t="shared" si="8"/>
        <v>0</v>
      </c>
      <c r="V50" s="18">
        <f t="shared" si="8"/>
        <v>0</v>
      </c>
      <c r="W50" s="18">
        <f t="shared" si="8"/>
        <v>0</v>
      </c>
      <c r="X50" s="18">
        <f t="shared" si="8"/>
        <v>0</v>
      </c>
      <c r="AA50" s="18" t="str">
        <f>IF(ISERROR(
IF('Cad de Funcionários'!C54="","",'Cad de Funcionários'!C54)),"",IF('Cad de Funcionários'!C54="","",'Cad de Funcionários'!C54))</f>
        <v/>
      </c>
    </row>
    <row r="51" spans="3:27" x14ac:dyDescent="0.25">
      <c r="C51" s="47"/>
      <c r="D51" s="47"/>
      <c r="E51" s="57"/>
      <c r="F51" s="57"/>
      <c r="H51" s="18" t="str">
        <f t="shared" si="2"/>
        <v/>
      </c>
      <c r="I51" s="18" t="str">
        <f t="shared" si="3"/>
        <v/>
      </c>
      <c r="J51" s="18" t="str">
        <f t="shared" si="4"/>
        <v/>
      </c>
      <c r="K51" s="18" t="str">
        <f t="shared" si="5"/>
        <v/>
      </c>
      <c r="M51" s="18">
        <f t="shared" si="9"/>
        <v>0</v>
      </c>
      <c r="N51" s="18">
        <f t="shared" si="8"/>
        <v>0</v>
      </c>
      <c r="O51" s="18">
        <f t="shared" si="8"/>
        <v>0</v>
      </c>
      <c r="P51" s="18">
        <f t="shared" si="8"/>
        <v>0</v>
      </c>
      <c r="Q51" s="18">
        <f t="shared" si="8"/>
        <v>0</v>
      </c>
      <c r="R51" s="18">
        <f t="shared" si="8"/>
        <v>0</v>
      </c>
      <c r="S51" s="18">
        <f t="shared" si="8"/>
        <v>0</v>
      </c>
      <c r="T51" s="18">
        <f t="shared" si="8"/>
        <v>0</v>
      </c>
      <c r="U51" s="18">
        <f t="shared" si="8"/>
        <v>0</v>
      </c>
      <c r="V51" s="18">
        <f t="shared" si="8"/>
        <v>0</v>
      </c>
      <c r="W51" s="18">
        <f t="shared" si="8"/>
        <v>0</v>
      </c>
      <c r="X51" s="18">
        <f t="shared" si="8"/>
        <v>0</v>
      </c>
      <c r="AA51" s="18" t="str">
        <f>IF(ISERROR(
IF('Cad de Funcionários'!C55="","",'Cad de Funcionários'!C55)),"",IF('Cad de Funcionários'!C55="","",'Cad de Funcionários'!C55))</f>
        <v/>
      </c>
    </row>
    <row r="52" spans="3:27" x14ac:dyDescent="0.25">
      <c r="C52" s="47"/>
      <c r="D52" s="47"/>
      <c r="E52" s="57"/>
      <c r="F52" s="57"/>
      <c r="H52" s="18" t="str">
        <f t="shared" si="2"/>
        <v/>
      </c>
      <c r="I52" s="18" t="str">
        <f t="shared" si="3"/>
        <v/>
      </c>
      <c r="J52" s="18" t="str">
        <f t="shared" si="4"/>
        <v/>
      </c>
      <c r="K52" s="18" t="str">
        <f t="shared" si="5"/>
        <v/>
      </c>
      <c r="M52" s="18">
        <f t="shared" si="9"/>
        <v>0</v>
      </c>
      <c r="N52" s="18">
        <f t="shared" si="8"/>
        <v>0</v>
      </c>
      <c r="O52" s="18">
        <f t="shared" si="8"/>
        <v>0</v>
      </c>
      <c r="P52" s="18">
        <f t="shared" si="8"/>
        <v>0</v>
      </c>
      <c r="Q52" s="18">
        <f t="shared" si="8"/>
        <v>0</v>
      </c>
      <c r="R52" s="18">
        <f t="shared" si="8"/>
        <v>0</v>
      </c>
      <c r="S52" s="18">
        <f t="shared" si="8"/>
        <v>0</v>
      </c>
      <c r="T52" s="18">
        <f t="shared" si="8"/>
        <v>0</v>
      </c>
      <c r="U52" s="18">
        <f t="shared" si="8"/>
        <v>0</v>
      </c>
      <c r="V52" s="18">
        <f t="shared" si="8"/>
        <v>0</v>
      </c>
      <c r="W52" s="18">
        <f t="shared" si="8"/>
        <v>0</v>
      </c>
      <c r="X52" s="18">
        <f t="shared" si="8"/>
        <v>0</v>
      </c>
      <c r="AA52" s="18" t="str">
        <f>IF(ISERROR(
IF('Cad de Funcionários'!C56="","",'Cad de Funcionários'!C56)),"",IF('Cad de Funcionários'!C56="","",'Cad de Funcionários'!C56))</f>
        <v/>
      </c>
    </row>
    <row r="53" spans="3:27" x14ac:dyDescent="0.25">
      <c r="C53" s="47"/>
      <c r="D53" s="47"/>
      <c r="E53" s="57"/>
      <c r="F53" s="57"/>
      <c r="H53" s="18" t="str">
        <f t="shared" si="2"/>
        <v/>
      </c>
      <c r="I53" s="18" t="str">
        <f t="shared" si="3"/>
        <v/>
      </c>
      <c r="J53" s="18" t="str">
        <f t="shared" si="4"/>
        <v/>
      </c>
      <c r="K53" s="18" t="str">
        <f t="shared" si="5"/>
        <v/>
      </c>
      <c r="M53" s="18">
        <f t="shared" si="9"/>
        <v>0</v>
      </c>
      <c r="N53" s="18">
        <f t="shared" si="8"/>
        <v>0</v>
      </c>
      <c r="O53" s="18">
        <f t="shared" si="8"/>
        <v>0</v>
      </c>
      <c r="P53" s="18">
        <f t="shared" si="8"/>
        <v>0</v>
      </c>
      <c r="Q53" s="18">
        <f t="shared" si="8"/>
        <v>0</v>
      </c>
      <c r="R53" s="18">
        <f t="shared" si="8"/>
        <v>0</v>
      </c>
      <c r="S53" s="18">
        <f t="shared" si="8"/>
        <v>0</v>
      </c>
      <c r="T53" s="18">
        <f t="shared" si="8"/>
        <v>0</v>
      </c>
      <c r="U53" s="18">
        <f t="shared" si="8"/>
        <v>0</v>
      </c>
      <c r="V53" s="18">
        <f t="shared" si="8"/>
        <v>0</v>
      </c>
      <c r="W53" s="18">
        <f t="shared" si="8"/>
        <v>0</v>
      </c>
      <c r="X53" s="18">
        <f t="shared" si="8"/>
        <v>0</v>
      </c>
      <c r="AA53" s="18" t="str">
        <f>IF(ISERROR(
IF('Cad de Funcionários'!C57="","",'Cad de Funcionários'!C57)),"",IF('Cad de Funcionários'!C57="","",'Cad de Funcionários'!C57))</f>
        <v/>
      </c>
    </row>
    <row r="54" spans="3:27" x14ac:dyDescent="0.25">
      <c r="C54" s="47"/>
      <c r="D54" s="47"/>
      <c r="E54" s="57"/>
      <c r="F54" s="57"/>
      <c r="H54" s="18" t="str">
        <f t="shared" si="2"/>
        <v/>
      </c>
      <c r="I54" s="18" t="str">
        <f t="shared" si="3"/>
        <v/>
      </c>
      <c r="J54" s="18" t="str">
        <f t="shared" si="4"/>
        <v/>
      </c>
      <c r="K54" s="18" t="str">
        <f t="shared" si="5"/>
        <v/>
      </c>
      <c r="M54" s="18">
        <f t="shared" si="9"/>
        <v>0</v>
      </c>
      <c r="N54" s="18">
        <f t="shared" si="8"/>
        <v>0</v>
      </c>
      <c r="O54" s="18">
        <f t="shared" si="8"/>
        <v>0</v>
      </c>
      <c r="P54" s="18">
        <f t="shared" si="8"/>
        <v>0</v>
      </c>
      <c r="Q54" s="18">
        <f t="shared" si="8"/>
        <v>0</v>
      </c>
      <c r="R54" s="18">
        <f t="shared" si="8"/>
        <v>0</v>
      </c>
      <c r="S54" s="18">
        <f t="shared" si="8"/>
        <v>0</v>
      </c>
      <c r="T54" s="18">
        <f t="shared" si="8"/>
        <v>0</v>
      </c>
      <c r="U54" s="18">
        <f t="shared" si="8"/>
        <v>0</v>
      </c>
      <c r="V54" s="18">
        <f t="shared" si="8"/>
        <v>0</v>
      </c>
      <c r="W54" s="18">
        <f t="shared" si="8"/>
        <v>0</v>
      </c>
      <c r="X54" s="18">
        <f t="shared" si="8"/>
        <v>0</v>
      </c>
      <c r="AA54" s="18" t="str">
        <f>IF(ISERROR(
IF('Cad de Funcionários'!C58="","",'Cad de Funcionários'!C58)),"",IF('Cad de Funcionários'!C58="","",'Cad de Funcionários'!C58))</f>
        <v/>
      </c>
    </row>
    <row r="55" spans="3:27" x14ac:dyDescent="0.25">
      <c r="C55" s="47"/>
      <c r="D55" s="47"/>
      <c r="E55" s="57"/>
      <c r="F55" s="57"/>
      <c r="H55" s="18" t="str">
        <f t="shared" si="2"/>
        <v/>
      </c>
      <c r="I55" s="18" t="str">
        <f t="shared" si="3"/>
        <v/>
      </c>
      <c r="J55" s="18" t="str">
        <f t="shared" si="4"/>
        <v/>
      </c>
      <c r="K55" s="18" t="str">
        <f t="shared" si="5"/>
        <v/>
      </c>
      <c r="M55" s="18">
        <f t="shared" si="9"/>
        <v>0</v>
      </c>
      <c r="N55" s="18">
        <f t="shared" si="8"/>
        <v>0</v>
      </c>
      <c r="O55" s="18">
        <f t="shared" si="8"/>
        <v>0</v>
      </c>
      <c r="P55" s="18">
        <f t="shared" si="8"/>
        <v>0</v>
      </c>
      <c r="Q55" s="18">
        <f t="shared" si="8"/>
        <v>0</v>
      </c>
      <c r="R55" s="18">
        <f t="shared" si="8"/>
        <v>0</v>
      </c>
      <c r="S55" s="18">
        <f t="shared" si="8"/>
        <v>0</v>
      </c>
      <c r="T55" s="18">
        <f t="shared" si="8"/>
        <v>0</v>
      </c>
      <c r="U55" s="18">
        <f t="shared" si="8"/>
        <v>0</v>
      </c>
      <c r="V55" s="18">
        <f t="shared" si="8"/>
        <v>0</v>
      </c>
      <c r="W55" s="18">
        <f t="shared" si="8"/>
        <v>0</v>
      </c>
      <c r="X55" s="18">
        <f t="shared" si="8"/>
        <v>0</v>
      </c>
      <c r="AA55" s="18" t="str">
        <f>IF(ISERROR(
IF('Cad de Funcionários'!C59="","",'Cad de Funcionários'!C59)),"",IF('Cad de Funcionários'!C59="","",'Cad de Funcionários'!C59))</f>
        <v/>
      </c>
    </row>
    <row r="56" spans="3:27" x14ac:dyDescent="0.25">
      <c r="C56" s="47"/>
      <c r="D56" s="47"/>
      <c r="E56" s="57"/>
      <c r="F56" s="57"/>
      <c r="H56" s="18" t="str">
        <f t="shared" si="2"/>
        <v/>
      </c>
      <c r="I56" s="18" t="str">
        <f t="shared" si="3"/>
        <v/>
      </c>
      <c r="J56" s="18" t="str">
        <f t="shared" si="4"/>
        <v/>
      </c>
      <c r="K56" s="18" t="str">
        <f t="shared" si="5"/>
        <v/>
      </c>
      <c r="M56" s="18">
        <f t="shared" si="9"/>
        <v>0</v>
      </c>
      <c r="N56" s="18">
        <f t="shared" si="8"/>
        <v>0</v>
      </c>
      <c r="O56" s="18">
        <f t="shared" si="8"/>
        <v>0</v>
      </c>
      <c r="P56" s="18">
        <f t="shared" si="8"/>
        <v>0</v>
      </c>
      <c r="Q56" s="18">
        <f t="shared" si="8"/>
        <v>0</v>
      </c>
      <c r="R56" s="18">
        <f t="shared" si="8"/>
        <v>0</v>
      </c>
      <c r="S56" s="18">
        <f t="shared" si="8"/>
        <v>0</v>
      </c>
      <c r="T56" s="18">
        <f t="shared" si="8"/>
        <v>0</v>
      </c>
      <c r="U56" s="18">
        <f t="shared" si="8"/>
        <v>0</v>
      </c>
      <c r="V56" s="18">
        <f t="shared" si="8"/>
        <v>0</v>
      </c>
      <c r="W56" s="18">
        <f t="shared" si="8"/>
        <v>0</v>
      </c>
      <c r="X56" s="18">
        <f t="shared" si="8"/>
        <v>0</v>
      </c>
      <c r="AA56" s="18" t="str">
        <f>IF(ISERROR(
IF('Cad de Funcionários'!C60="","",'Cad de Funcionários'!C60)),"",IF('Cad de Funcionários'!C60="","",'Cad de Funcionários'!C60))</f>
        <v/>
      </c>
    </row>
    <row r="57" spans="3:27" x14ac:dyDescent="0.25">
      <c r="C57" s="47"/>
      <c r="D57" s="47"/>
      <c r="E57" s="57"/>
      <c r="F57" s="57"/>
      <c r="H57" s="18" t="str">
        <f t="shared" si="2"/>
        <v/>
      </c>
      <c r="I57" s="18" t="str">
        <f t="shared" si="3"/>
        <v/>
      </c>
      <c r="J57" s="18" t="str">
        <f t="shared" si="4"/>
        <v/>
      </c>
      <c r="K57" s="18" t="str">
        <f t="shared" si="5"/>
        <v/>
      </c>
      <c r="M57" s="18">
        <f t="shared" si="9"/>
        <v>0</v>
      </c>
      <c r="N57" s="18">
        <f t="shared" si="8"/>
        <v>0</v>
      </c>
      <c r="O57" s="18">
        <f t="shared" si="8"/>
        <v>0</v>
      </c>
      <c r="P57" s="18">
        <f t="shared" si="8"/>
        <v>0</v>
      </c>
      <c r="Q57" s="18">
        <f t="shared" si="8"/>
        <v>0</v>
      </c>
      <c r="R57" s="18">
        <f t="shared" si="8"/>
        <v>0</v>
      </c>
      <c r="S57" s="18">
        <f t="shared" si="8"/>
        <v>0</v>
      </c>
      <c r="T57" s="18">
        <f t="shared" si="8"/>
        <v>0</v>
      </c>
      <c r="U57" s="18">
        <f t="shared" si="8"/>
        <v>0</v>
      </c>
      <c r="V57" s="18">
        <f t="shared" si="8"/>
        <v>0</v>
      </c>
      <c r="W57" s="18">
        <f t="shared" si="8"/>
        <v>0</v>
      </c>
      <c r="X57" s="18">
        <f t="shared" si="8"/>
        <v>0</v>
      </c>
      <c r="AA57" s="18" t="str">
        <f>IF(ISERROR(
IF('Cad de Funcionários'!C61="","",'Cad de Funcionários'!C61)),"",IF('Cad de Funcionários'!C61="","",'Cad de Funcionários'!C61))</f>
        <v/>
      </c>
    </row>
    <row r="58" spans="3:27" x14ac:dyDescent="0.25">
      <c r="C58" s="47"/>
      <c r="D58" s="47"/>
      <c r="E58" s="57"/>
      <c r="F58" s="57"/>
      <c r="H58" s="18" t="str">
        <f t="shared" si="2"/>
        <v/>
      </c>
      <c r="I58" s="18" t="str">
        <f t="shared" si="3"/>
        <v/>
      </c>
      <c r="J58" s="18" t="str">
        <f t="shared" si="4"/>
        <v/>
      </c>
      <c r="K58" s="18" t="str">
        <f t="shared" si="5"/>
        <v/>
      </c>
      <c r="M58" s="18">
        <f t="shared" si="9"/>
        <v>0</v>
      </c>
      <c r="N58" s="18">
        <f t="shared" si="8"/>
        <v>0</v>
      </c>
      <c r="O58" s="18">
        <f t="shared" si="8"/>
        <v>0</v>
      </c>
      <c r="P58" s="18">
        <f t="shared" si="8"/>
        <v>0</v>
      </c>
      <c r="Q58" s="18">
        <f t="shared" si="8"/>
        <v>0</v>
      </c>
      <c r="R58" s="18">
        <f t="shared" si="8"/>
        <v>0</v>
      </c>
      <c r="S58" s="18">
        <f t="shared" si="8"/>
        <v>0</v>
      </c>
      <c r="T58" s="18">
        <f t="shared" si="8"/>
        <v>0</v>
      </c>
      <c r="U58" s="18">
        <f t="shared" si="8"/>
        <v>0</v>
      </c>
      <c r="V58" s="18">
        <f t="shared" si="8"/>
        <v>0</v>
      </c>
      <c r="W58" s="18">
        <f t="shared" si="8"/>
        <v>0</v>
      </c>
      <c r="X58" s="18">
        <f t="shared" si="8"/>
        <v>0</v>
      </c>
      <c r="AA58" s="18" t="str">
        <f>IF(ISERROR(
IF('Cad de Funcionários'!C62="","",'Cad de Funcionários'!C62)),"",IF('Cad de Funcionários'!C62="","",'Cad de Funcionários'!C62))</f>
        <v/>
      </c>
    </row>
    <row r="59" spans="3:27" x14ac:dyDescent="0.25">
      <c r="C59" s="47"/>
      <c r="D59" s="47"/>
      <c r="E59" s="57"/>
      <c r="F59" s="57"/>
      <c r="H59" s="18" t="str">
        <f t="shared" si="2"/>
        <v/>
      </c>
      <c r="I59" s="18" t="str">
        <f t="shared" si="3"/>
        <v/>
      </c>
      <c r="J59" s="18" t="str">
        <f t="shared" si="4"/>
        <v/>
      </c>
      <c r="K59" s="18" t="str">
        <f t="shared" si="5"/>
        <v/>
      </c>
      <c r="M59" s="18">
        <f t="shared" si="9"/>
        <v>0</v>
      </c>
      <c r="N59" s="18">
        <f t="shared" si="8"/>
        <v>0</v>
      </c>
      <c r="O59" s="18">
        <f t="shared" si="8"/>
        <v>0</v>
      </c>
      <c r="P59" s="18">
        <f t="shared" si="8"/>
        <v>0</v>
      </c>
      <c r="Q59" s="18">
        <f t="shared" si="8"/>
        <v>0</v>
      </c>
      <c r="R59" s="18">
        <f t="shared" si="8"/>
        <v>0</v>
      </c>
      <c r="S59" s="18">
        <f t="shared" si="8"/>
        <v>0</v>
      </c>
      <c r="T59" s="18">
        <f t="shared" si="8"/>
        <v>0</v>
      </c>
      <c r="U59" s="18">
        <f t="shared" si="8"/>
        <v>0</v>
      </c>
      <c r="V59" s="18">
        <f t="shared" si="8"/>
        <v>0</v>
      </c>
      <c r="W59" s="18">
        <f t="shared" si="8"/>
        <v>0</v>
      </c>
      <c r="X59" s="18">
        <f t="shared" si="8"/>
        <v>0</v>
      </c>
      <c r="AA59" s="18" t="str">
        <f>IF(ISERROR(
IF('Cad de Funcionários'!C63="","",'Cad de Funcionários'!C63)),"",IF('Cad de Funcionários'!C63="","",'Cad de Funcionários'!C63))</f>
        <v/>
      </c>
    </row>
    <row r="60" spans="3:27" x14ac:dyDescent="0.25">
      <c r="C60" s="47"/>
      <c r="D60" s="47"/>
      <c r="E60" s="57"/>
      <c r="F60" s="57"/>
      <c r="H60" s="18" t="str">
        <f t="shared" si="2"/>
        <v/>
      </c>
      <c r="I60" s="18" t="str">
        <f t="shared" si="3"/>
        <v/>
      </c>
      <c r="J60" s="18" t="str">
        <f t="shared" si="4"/>
        <v/>
      </c>
      <c r="K60" s="18" t="str">
        <f t="shared" si="5"/>
        <v/>
      </c>
      <c r="M60" s="18">
        <f t="shared" si="9"/>
        <v>0</v>
      </c>
      <c r="N60" s="18">
        <f t="shared" si="8"/>
        <v>0</v>
      </c>
      <c r="O60" s="18">
        <f t="shared" si="8"/>
        <v>0</v>
      </c>
      <c r="P60" s="18">
        <f t="shared" si="8"/>
        <v>0</v>
      </c>
      <c r="Q60" s="18">
        <f t="shared" si="8"/>
        <v>0</v>
      </c>
      <c r="R60" s="18">
        <f t="shared" si="8"/>
        <v>0</v>
      </c>
      <c r="S60" s="18">
        <f t="shared" si="8"/>
        <v>0</v>
      </c>
      <c r="T60" s="18">
        <f t="shared" si="8"/>
        <v>0</v>
      </c>
      <c r="U60" s="18">
        <f t="shared" si="8"/>
        <v>0</v>
      </c>
      <c r="V60" s="18">
        <f t="shared" si="8"/>
        <v>0</v>
      </c>
      <c r="W60" s="18">
        <f t="shared" si="8"/>
        <v>0</v>
      </c>
      <c r="X60" s="18">
        <f t="shared" si="8"/>
        <v>0</v>
      </c>
      <c r="AA60" s="18" t="str">
        <f>IF(ISERROR(
IF('Cad de Funcionários'!C64="","",'Cad de Funcionários'!C64)),"",IF('Cad de Funcionários'!C64="","",'Cad de Funcionários'!C64))</f>
        <v/>
      </c>
    </row>
    <row r="61" spans="3:27" x14ac:dyDescent="0.25">
      <c r="C61" s="47"/>
      <c r="D61" s="47"/>
      <c r="E61" s="57"/>
      <c r="F61" s="57"/>
      <c r="H61" s="18" t="str">
        <f t="shared" si="2"/>
        <v/>
      </c>
      <c r="I61" s="18" t="str">
        <f t="shared" si="3"/>
        <v/>
      </c>
      <c r="J61" s="18" t="str">
        <f t="shared" si="4"/>
        <v/>
      </c>
      <c r="K61" s="18" t="str">
        <f t="shared" si="5"/>
        <v/>
      </c>
      <c r="M61" s="18">
        <f t="shared" si="9"/>
        <v>0</v>
      </c>
      <c r="N61" s="18">
        <f t="shared" si="8"/>
        <v>0</v>
      </c>
      <c r="O61" s="18">
        <f t="shared" si="8"/>
        <v>0</v>
      </c>
      <c r="P61" s="18">
        <f t="shared" si="8"/>
        <v>0</v>
      </c>
      <c r="Q61" s="18">
        <f t="shared" si="8"/>
        <v>0</v>
      </c>
      <c r="R61" s="18">
        <f t="shared" si="8"/>
        <v>0</v>
      </c>
      <c r="S61" s="18">
        <f t="shared" si="8"/>
        <v>0</v>
      </c>
      <c r="T61" s="18">
        <f t="shared" si="8"/>
        <v>0</v>
      </c>
      <c r="U61" s="18">
        <f t="shared" si="8"/>
        <v>0</v>
      </c>
      <c r="V61" s="18">
        <f t="shared" si="8"/>
        <v>0</v>
      </c>
      <c r="W61" s="18">
        <f t="shared" si="8"/>
        <v>0</v>
      </c>
      <c r="X61" s="18">
        <f t="shared" si="8"/>
        <v>0</v>
      </c>
      <c r="AA61" s="18" t="str">
        <f>IF(ISERROR(
IF('Cad de Funcionários'!C65="","",'Cad de Funcionários'!C65)),"",IF('Cad de Funcionários'!C65="","",'Cad de Funcionários'!C65))</f>
        <v/>
      </c>
    </row>
    <row r="62" spans="3:27" x14ac:dyDescent="0.25">
      <c r="C62" s="47"/>
      <c r="D62" s="47"/>
      <c r="E62" s="57"/>
      <c r="F62" s="57"/>
      <c r="H62" s="18" t="str">
        <f t="shared" si="2"/>
        <v/>
      </c>
      <c r="I62" s="18" t="str">
        <f t="shared" si="3"/>
        <v/>
      </c>
      <c r="J62" s="18" t="str">
        <f t="shared" si="4"/>
        <v/>
      </c>
      <c r="K62" s="18" t="str">
        <f t="shared" si="5"/>
        <v/>
      </c>
      <c r="M62" s="18">
        <f t="shared" si="9"/>
        <v>0</v>
      </c>
      <c r="N62" s="18">
        <f t="shared" si="8"/>
        <v>0</v>
      </c>
      <c r="O62" s="18">
        <f t="shared" si="8"/>
        <v>0</v>
      </c>
      <c r="P62" s="18">
        <f t="shared" si="8"/>
        <v>0</v>
      </c>
      <c r="Q62" s="18">
        <f t="shared" si="8"/>
        <v>0</v>
      </c>
      <c r="R62" s="18">
        <f t="shared" si="8"/>
        <v>0</v>
      </c>
      <c r="S62" s="18">
        <f t="shared" si="8"/>
        <v>0</v>
      </c>
      <c r="T62" s="18">
        <f t="shared" si="8"/>
        <v>0</v>
      </c>
      <c r="U62" s="18">
        <f t="shared" si="8"/>
        <v>0</v>
      </c>
      <c r="V62" s="18">
        <f t="shared" si="8"/>
        <v>0</v>
      </c>
      <c r="W62" s="18">
        <f t="shared" si="8"/>
        <v>0</v>
      </c>
      <c r="X62" s="18">
        <f t="shared" si="8"/>
        <v>0</v>
      </c>
      <c r="AA62" s="18" t="str">
        <f>IF(ISERROR(
IF('Cad de Funcionários'!C66="","",'Cad de Funcionários'!C66)),"",IF('Cad de Funcionários'!C66="","",'Cad de Funcionários'!C66))</f>
        <v/>
      </c>
    </row>
    <row r="63" spans="3:27" x14ac:dyDescent="0.25">
      <c r="C63" s="47"/>
      <c r="D63" s="47"/>
      <c r="E63" s="57"/>
      <c r="F63" s="57"/>
      <c r="H63" s="18" t="str">
        <f t="shared" si="2"/>
        <v/>
      </c>
      <c r="I63" s="18" t="str">
        <f t="shared" si="3"/>
        <v/>
      </c>
      <c r="J63" s="18" t="str">
        <f t="shared" si="4"/>
        <v/>
      </c>
      <c r="K63" s="18" t="str">
        <f t="shared" si="5"/>
        <v/>
      </c>
      <c r="M63" s="18">
        <f t="shared" si="9"/>
        <v>0</v>
      </c>
      <c r="N63" s="18">
        <f t="shared" si="8"/>
        <v>0</v>
      </c>
      <c r="O63" s="18">
        <f t="shared" si="8"/>
        <v>0</v>
      </c>
      <c r="P63" s="18">
        <f t="shared" si="8"/>
        <v>0</v>
      </c>
      <c r="Q63" s="18">
        <f t="shared" si="8"/>
        <v>0</v>
      </c>
      <c r="R63" s="18">
        <f t="shared" si="8"/>
        <v>0</v>
      </c>
      <c r="S63" s="18">
        <f t="shared" si="8"/>
        <v>0</v>
      </c>
      <c r="T63" s="18">
        <f t="shared" si="8"/>
        <v>0</v>
      </c>
      <c r="U63" s="18">
        <f t="shared" si="8"/>
        <v>0</v>
      </c>
      <c r="V63" s="18">
        <f t="shared" si="8"/>
        <v>0</v>
      </c>
      <c r="W63" s="18">
        <f t="shared" si="8"/>
        <v>0</v>
      </c>
      <c r="X63" s="18">
        <f t="shared" si="8"/>
        <v>0</v>
      </c>
      <c r="AA63" s="18" t="str">
        <f>IF(ISERROR(
IF('Cad de Funcionários'!C67="","",'Cad de Funcionários'!C67)),"",IF('Cad de Funcionários'!C67="","",'Cad de Funcionários'!C67))</f>
        <v/>
      </c>
    </row>
    <row r="64" spans="3:27" x14ac:dyDescent="0.25">
      <c r="C64" s="47"/>
      <c r="D64" s="47"/>
      <c r="E64" s="57"/>
      <c r="F64" s="57"/>
      <c r="H64" s="18" t="str">
        <f t="shared" si="2"/>
        <v/>
      </c>
      <c r="I64" s="18" t="str">
        <f t="shared" si="3"/>
        <v/>
      </c>
      <c r="J64" s="18" t="str">
        <f t="shared" si="4"/>
        <v/>
      </c>
      <c r="K64" s="18" t="str">
        <f t="shared" si="5"/>
        <v/>
      </c>
      <c r="M64" s="18">
        <f t="shared" si="9"/>
        <v>0</v>
      </c>
      <c r="N64" s="18">
        <f t="shared" si="8"/>
        <v>0</v>
      </c>
      <c r="O64" s="18">
        <f t="shared" si="8"/>
        <v>0</v>
      </c>
      <c r="P64" s="18">
        <f t="shared" si="8"/>
        <v>0</v>
      </c>
      <c r="Q64" s="18">
        <f t="shared" si="8"/>
        <v>0</v>
      </c>
      <c r="R64" s="18">
        <f t="shared" si="8"/>
        <v>0</v>
      </c>
      <c r="S64" s="18">
        <f t="shared" si="8"/>
        <v>0</v>
      </c>
      <c r="T64" s="18">
        <f t="shared" si="8"/>
        <v>0</v>
      </c>
      <c r="U64" s="18">
        <f t="shared" si="8"/>
        <v>0</v>
      </c>
      <c r="V64" s="18">
        <f t="shared" si="8"/>
        <v>0</v>
      </c>
      <c r="W64" s="18">
        <f t="shared" si="8"/>
        <v>0</v>
      </c>
      <c r="X64" s="18">
        <f t="shared" si="8"/>
        <v>0</v>
      </c>
      <c r="AA64" s="18" t="str">
        <f>IF(ISERROR(
IF('Cad de Funcionários'!C68="","",'Cad de Funcionários'!C68)),"",IF('Cad de Funcionários'!C68="","",'Cad de Funcionários'!C68))</f>
        <v/>
      </c>
    </row>
    <row r="65" spans="3:27" x14ac:dyDescent="0.25">
      <c r="C65" s="47"/>
      <c r="D65" s="47"/>
      <c r="E65" s="57"/>
      <c r="F65" s="57"/>
      <c r="H65" s="18" t="str">
        <f t="shared" si="2"/>
        <v/>
      </c>
      <c r="I65" s="18" t="str">
        <f t="shared" si="3"/>
        <v/>
      </c>
      <c r="J65" s="18" t="str">
        <f t="shared" si="4"/>
        <v/>
      </c>
      <c r="K65" s="18" t="str">
        <f t="shared" si="5"/>
        <v/>
      </c>
      <c r="M65" s="18">
        <f t="shared" si="9"/>
        <v>0</v>
      </c>
      <c r="N65" s="18">
        <f t="shared" si="8"/>
        <v>0</v>
      </c>
      <c r="O65" s="18">
        <f t="shared" si="8"/>
        <v>0</v>
      </c>
      <c r="P65" s="18">
        <f t="shared" si="8"/>
        <v>0</v>
      </c>
      <c r="Q65" s="18">
        <f t="shared" si="8"/>
        <v>0</v>
      </c>
      <c r="R65" s="18">
        <f t="shared" si="8"/>
        <v>0</v>
      </c>
      <c r="S65" s="18">
        <f t="shared" si="8"/>
        <v>0</v>
      </c>
      <c r="T65" s="18">
        <f t="shared" si="8"/>
        <v>0</v>
      </c>
      <c r="U65" s="18">
        <f t="shared" si="8"/>
        <v>0</v>
      </c>
      <c r="V65" s="18">
        <f t="shared" si="8"/>
        <v>0</v>
      </c>
      <c r="W65" s="18">
        <f t="shared" si="8"/>
        <v>0</v>
      </c>
      <c r="X65" s="18">
        <f t="shared" si="8"/>
        <v>0</v>
      </c>
      <c r="AA65" s="18" t="str">
        <f>IF(ISERROR(
IF('Cad de Funcionários'!C69="","",'Cad de Funcionários'!C69)),"",IF('Cad de Funcionários'!C69="","",'Cad de Funcionários'!C69))</f>
        <v/>
      </c>
    </row>
    <row r="66" spans="3:27" x14ac:dyDescent="0.25">
      <c r="C66" s="47"/>
      <c r="D66" s="47"/>
      <c r="E66" s="57"/>
      <c r="F66" s="57"/>
      <c r="H66" s="18" t="str">
        <f t="shared" si="2"/>
        <v/>
      </c>
      <c r="I66" s="18" t="str">
        <f t="shared" si="3"/>
        <v/>
      </c>
      <c r="J66" s="18" t="str">
        <f t="shared" si="4"/>
        <v/>
      </c>
      <c r="K66" s="18" t="str">
        <f t="shared" si="5"/>
        <v/>
      </c>
      <c r="M66" s="18">
        <f t="shared" si="9"/>
        <v>0</v>
      </c>
      <c r="N66" s="18">
        <f t="shared" si="8"/>
        <v>0</v>
      </c>
      <c r="O66" s="18">
        <f t="shared" si="8"/>
        <v>0</v>
      </c>
      <c r="P66" s="18">
        <f t="shared" si="8"/>
        <v>0</v>
      </c>
      <c r="Q66" s="18">
        <f t="shared" si="8"/>
        <v>0</v>
      </c>
      <c r="R66" s="18">
        <f t="shared" si="8"/>
        <v>0</v>
      </c>
      <c r="S66" s="18">
        <f t="shared" si="8"/>
        <v>0</v>
      </c>
      <c r="T66" s="18">
        <f t="shared" si="8"/>
        <v>0</v>
      </c>
      <c r="U66" s="18">
        <f t="shared" si="8"/>
        <v>0</v>
      </c>
      <c r="V66" s="18">
        <f t="shared" si="8"/>
        <v>0</v>
      </c>
      <c r="W66" s="18">
        <f t="shared" si="8"/>
        <v>0</v>
      </c>
      <c r="X66" s="18">
        <f t="shared" si="8"/>
        <v>0</v>
      </c>
      <c r="AA66" s="18" t="str">
        <f>IF(ISERROR(
IF('Cad de Funcionários'!C70="","",'Cad de Funcionários'!C70)),"",IF('Cad de Funcionários'!C70="","",'Cad de Funcionários'!C70))</f>
        <v/>
      </c>
    </row>
    <row r="67" spans="3:27" x14ac:dyDescent="0.25">
      <c r="C67" s="47"/>
      <c r="D67" s="47"/>
      <c r="E67" s="57"/>
      <c r="F67" s="57"/>
      <c r="H67" s="18" t="str">
        <f t="shared" si="2"/>
        <v/>
      </c>
      <c r="I67" s="18" t="str">
        <f t="shared" si="3"/>
        <v/>
      </c>
      <c r="J67" s="18" t="str">
        <f t="shared" si="4"/>
        <v/>
      </c>
      <c r="K67" s="18" t="str">
        <f t="shared" si="5"/>
        <v/>
      </c>
      <c r="M67" s="18">
        <f t="shared" si="9"/>
        <v>0</v>
      </c>
      <c r="N67" s="18">
        <f t="shared" si="8"/>
        <v>0</v>
      </c>
      <c r="O67" s="18">
        <f t="shared" si="8"/>
        <v>0</v>
      </c>
      <c r="P67" s="18">
        <f t="shared" si="8"/>
        <v>0</v>
      </c>
      <c r="Q67" s="18">
        <f t="shared" si="8"/>
        <v>0</v>
      </c>
      <c r="R67" s="18">
        <f t="shared" si="8"/>
        <v>0</v>
      </c>
      <c r="S67" s="18">
        <f t="shared" si="8"/>
        <v>0</v>
      </c>
      <c r="T67" s="18">
        <f t="shared" si="8"/>
        <v>0</v>
      </c>
      <c r="U67" s="18">
        <f t="shared" si="8"/>
        <v>0</v>
      </c>
      <c r="V67" s="18">
        <f t="shared" si="8"/>
        <v>0</v>
      </c>
      <c r="W67" s="18">
        <f t="shared" si="8"/>
        <v>0</v>
      </c>
      <c r="X67" s="18">
        <f t="shared" si="8"/>
        <v>0</v>
      </c>
      <c r="AA67" s="18" t="str">
        <f>IF(ISERROR(
IF('Cad de Funcionários'!C71="","",'Cad de Funcionários'!C71)),"",IF('Cad de Funcionários'!C71="","",'Cad de Funcionários'!C71))</f>
        <v/>
      </c>
    </row>
    <row r="68" spans="3:27" x14ac:dyDescent="0.25">
      <c r="C68" s="47"/>
      <c r="D68" s="47"/>
      <c r="E68" s="57"/>
      <c r="F68" s="57"/>
      <c r="H68" s="18" t="str">
        <f t="shared" si="2"/>
        <v/>
      </c>
      <c r="I68" s="18" t="str">
        <f t="shared" si="3"/>
        <v/>
      </c>
      <c r="J68" s="18" t="str">
        <f t="shared" si="4"/>
        <v/>
      </c>
      <c r="K68" s="18" t="str">
        <f t="shared" si="5"/>
        <v/>
      </c>
      <c r="M68" s="18">
        <f t="shared" si="9"/>
        <v>0</v>
      </c>
      <c r="N68" s="18">
        <f t="shared" si="8"/>
        <v>0</v>
      </c>
      <c r="O68" s="18">
        <f t="shared" si="8"/>
        <v>0</v>
      </c>
      <c r="P68" s="18">
        <f t="shared" si="8"/>
        <v>0</v>
      </c>
      <c r="Q68" s="18">
        <f t="shared" si="8"/>
        <v>0</v>
      </c>
      <c r="R68" s="18">
        <f t="shared" ref="N68:X91" si="10">IF(ISERROR(
IF(AND($H68&lt;=R$5,$J68&gt;=R$5),1,0)),"",IF(AND($H68&lt;=R$5,$J68&gt;=R$5),1,0))</f>
        <v>0</v>
      </c>
      <c r="S68" s="18">
        <f t="shared" si="10"/>
        <v>0</v>
      </c>
      <c r="T68" s="18">
        <f t="shared" si="10"/>
        <v>0</v>
      </c>
      <c r="U68" s="18">
        <f t="shared" si="10"/>
        <v>0</v>
      </c>
      <c r="V68" s="18">
        <f t="shared" si="10"/>
        <v>0</v>
      </c>
      <c r="W68" s="18">
        <f t="shared" si="10"/>
        <v>0</v>
      </c>
      <c r="X68" s="18">
        <f t="shared" si="10"/>
        <v>0</v>
      </c>
      <c r="AA68" s="18" t="str">
        <f>IF(ISERROR(
IF('Cad de Funcionários'!C72="","",'Cad de Funcionários'!C72)),"",IF('Cad de Funcionários'!C72="","",'Cad de Funcionários'!C72))</f>
        <v/>
      </c>
    </row>
    <row r="69" spans="3:27" x14ac:dyDescent="0.25">
      <c r="C69" s="47"/>
      <c r="D69" s="47"/>
      <c r="E69" s="57"/>
      <c r="F69" s="57"/>
      <c r="H69" s="18" t="str">
        <f t="shared" si="2"/>
        <v/>
      </c>
      <c r="I69" s="18" t="str">
        <f t="shared" si="3"/>
        <v/>
      </c>
      <c r="J69" s="18" t="str">
        <f t="shared" si="4"/>
        <v/>
      </c>
      <c r="K69" s="18" t="str">
        <f t="shared" si="5"/>
        <v/>
      </c>
      <c r="M69" s="18">
        <f t="shared" si="9"/>
        <v>0</v>
      </c>
      <c r="N69" s="18">
        <f t="shared" si="10"/>
        <v>0</v>
      </c>
      <c r="O69" s="18">
        <f t="shared" si="10"/>
        <v>0</v>
      </c>
      <c r="P69" s="18">
        <f t="shared" si="10"/>
        <v>0</v>
      </c>
      <c r="Q69" s="18">
        <f t="shared" si="10"/>
        <v>0</v>
      </c>
      <c r="R69" s="18">
        <f t="shared" si="10"/>
        <v>0</v>
      </c>
      <c r="S69" s="18">
        <f t="shared" si="10"/>
        <v>0</v>
      </c>
      <c r="T69" s="18">
        <f t="shared" si="10"/>
        <v>0</v>
      </c>
      <c r="U69" s="18">
        <f t="shared" si="10"/>
        <v>0</v>
      </c>
      <c r="V69" s="18">
        <f t="shared" si="10"/>
        <v>0</v>
      </c>
      <c r="W69" s="18">
        <f t="shared" si="10"/>
        <v>0</v>
      </c>
      <c r="X69" s="18">
        <f t="shared" si="10"/>
        <v>0</v>
      </c>
      <c r="AA69" s="18" t="str">
        <f>IF(ISERROR(
IF('Cad de Funcionários'!C73="","",'Cad de Funcionários'!C73)),"",IF('Cad de Funcionários'!C73="","",'Cad de Funcionários'!C73))</f>
        <v/>
      </c>
    </row>
    <row r="70" spans="3:27" x14ac:dyDescent="0.25">
      <c r="C70" s="47"/>
      <c r="D70" s="47"/>
      <c r="E70" s="57"/>
      <c r="F70" s="57"/>
      <c r="H70" s="18" t="str">
        <f t="shared" si="2"/>
        <v/>
      </c>
      <c r="I70" s="18" t="str">
        <f t="shared" si="3"/>
        <v/>
      </c>
      <c r="J70" s="18" t="str">
        <f t="shared" si="4"/>
        <v/>
      </c>
      <c r="K70" s="18" t="str">
        <f t="shared" si="5"/>
        <v/>
      </c>
      <c r="M70" s="18">
        <f t="shared" si="9"/>
        <v>0</v>
      </c>
      <c r="N70" s="18">
        <f t="shared" si="10"/>
        <v>0</v>
      </c>
      <c r="O70" s="18">
        <f t="shared" si="10"/>
        <v>0</v>
      </c>
      <c r="P70" s="18">
        <f t="shared" si="10"/>
        <v>0</v>
      </c>
      <c r="Q70" s="18">
        <f t="shared" si="10"/>
        <v>0</v>
      </c>
      <c r="R70" s="18">
        <f t="shared" si="10"/>
        <v>0</v>
      </c>
      <c r="S70" s="18">
        <f t="shared" si="10"/>
        <v>0</v>
      </c>
      <c r="T70" s="18">
        <f t="shared" si="10"/>
        <v>0</v>
      </c>
      <c r="U70" s="18">
        <f t="shared" si="10"/>
        <v>0</v>
      </c>
      <c r="V70" s="18">
        <f t="shared" si="10"/>
        <v>0</v>
      </c>
      <c r="W70" s="18">
        <f t="shared" si="10"/>
        <v>0</v>
      </c>
      <c r="X70" s="18">
        <f t="shared" si="10"/>
        <v>0</v>
      </c>
      <c r="AA70" s="18" t="str">
        <f>IF(ISERROR(
IF('Cad de Funcionários'!C74="","",'Cad de Funcionários'!C74)),"",IF('Cad de Funcionários'!C74="","",'Cad de Funcionários'!C74))</f>
        <v/>
      </c>
    </row>
    <row r="71" spans="3:27" x14ac:dyDescent="0.25">
      <c r="C71" s="47"/>
      <c r="D71" s="47"/>
      <c r="E71" s="57"/>
      <c r="F71" s="57"/>
      <c r="H71" s="18" t="str">
        <f t="shared" si="2"/>
        <v/>
      </c>
      <c r="I71" s="18" t="str">
        <f t="shared" si="3"/>
        <v/>
      </c>
      <c r="J71" s="18" t="str">
        <f t="shared" si="4"/>
        <v/>
      </c>
      <c r="K71" s="18" t="str">
        <f t="shared" si="5"/>
        <v/>
      </c>
      <c r="M71" s="18">
        <f t="shared" si="9"/>
        <v>0</v>
      </c>
      <c r="N71" s="18">
        <f t="shared" si="10"/>
        <v>0</v>
      </c>
      <c r="O71" s="18">
        <f t="shared" si="10"/>
        <v>0</v>
      </c>
      <c r="P71" s="18">
        <f t="shared" si="10"/>
        <v>0</v>
      </c>
      <c r="Q71" s="18">
        <f t="shared" si="10"/>
        <v>0</v>
      </c>
      <c r="R71" s="18">
        <f t="shared" si="10"/>
        <v>0</v>
      </c>
      <c r="S71" s="18">
        <f t="shared" si="10"/>
        <v>0</v>
      </c>
      <c r="T71" s="18">
        <f t="shared" si="10"/>
        <v>0</v>
      </c>
      <c r="U71" s="18">
        <f t="shared" si="10"/>
        <v>0</v>
      </c>
      <c r="V71" s="18">
        <f t="shared" si="10"/>
        <v>0</v>
      </c>
      <c r="W71" s="18">
        <f t="shared" si="10"/>
        <v>0</v>
      </c>
      <c r="X71" s="18">
        <f t="shared" si="10"/>
        <v>0</v>
      </c>
      <c r="AA71" s="18" t="str">
        <f>IF(ISERROR(
IF('Cad de Funcionários'!C75="","",'Cad de Funcionários'!C75)),"",IF('Cad de Funcionários'!C75="","",'Cad de Funcionários'!C75))</f>
        <v/>
      </c>
    </row>
    <row r="72" spans="3:27" x14ac:dyDescent="0.25">
      <c r="C72" s="47"/>
      <c r="D72" s="47"/>
      <c r="E72" s="57"/>
      <c r="F72" s="57"/>
      <c r="H72" s="18" t="str">
        <f t="shared" ref="H72:H135" si="11">IF(ISERROR(
IF(E72="","",MONTH(E72))),"",IF(E72="","",MONTH(E72)))</f>
        <v/>
      </c>
      <c r="I72" s="18" t="str">
        <f t="shared" ref="I72:I135" si="12">IF(ISERROR(
IF(E72="","",YEAR(E72))),"",IF(E72="","",YEAR(E72)))</f>
        <v/>
      </c>
      <c r="J72" s="18" t="str">
        <f t="shared" ref="J72:J135" si="13">IF(ISERROR(
IF(F72="","",MONTH(F72))),"",IF(F72="","",MONTH(F72)))</f>
        <v/>
      </c>
      <c r="K72" s="18" t="str">
        <f t="shared" ref="K72:K135" si="14">IF(ISERROR(
IF(F72="","",YEAR(F72))),"",IF(F72="","",YEAR(F72)))</f>
        <v/>
      </c>
      <c r="M72" s="18">
        <f t="shared" si="9"/>
        <v>0</v>
      </c>
      <c r="N72" s="18">
        <f t="shared" si="10"/>
        <v>0</v>
      </c>
      <c r="O72" s="18">
        <f t="shared" si="10"/>
        <v>0</v>
      </c>
      <c r="P72" s="18">
        <f t="shared" si="10"/>
        <v>0</v>
      </c>
      <c r="Q72" s="18">
        <f t="shared" si="10"/>
        <v>0</v>
      </c>
      <c r="R72" s="18">
        <f t="shared" si="10"/>
        <v>0</v>
      </c>
      <c r="S72" s="18">
        <f t="shared" si="10"/>
        <v>0</v>
      </c>
      <c r="T72" s="18">
        <f t="shared" si="10"/>
        <v>0</v>
      </c>
      <c r="U72" s="18">
        <f t="shared" si="10"/>
        <v>0</v>
      </c>
      <c r="V72" s="18">
        <f t="shared" si="10"/>
        <v>0</v>
      </c>
      <c r="W72" s="18">
        <f t="shared" si="10"/>
        <v>0</v>
      </c>
      <c r="X72" s="18">
        <f t="shared" si="10"/>
        <v>0</v>
      </c>
      <c r="AA72" s="18" t="str">
        <f>IF(ISERROR(
IF('Cad de Funcionários'!C76="","",'Cad de Funcionários'!C76)),"",IF('Cad de Funcionários'!C76="","",'Cad de Funcionários'!C76))</f>
        <v/>
      </c>
    </row>
    <row r="73" spans="3:27" x14ac:dyDescent="0.25">
      <c r="C73" s="47"/>
      <c r="D73" s="47"/>
      <c r="E73" s="57"/>
      <c r="F73" s="57"/>
      <c r="H73" s="18" t="str">
        <f t="shared" si="11"/>
        <v/>
      </c>
      <c r="I73" s="18" t="str">
        <f t="shared" si="12"/>
        <v/>
      </c>
      <c r="J73" s="18" t="str">
        <f t="shared" si="13"/>
        <v/>
      </c>
      <c r="K73" s="18" t="str">
        <f t="shared" si="14"/>
        <v/>
      </c>
      <c r="M73" s="18">
        <f t="shared" si="9"/>
        <v>0</v>
      </c>
      <c r="N73" s="18">
        <f t="shared" si="10"/>
        <v>0</v>
      </c>
      <c r="O73" s="18">
        <f t="shared" si="10"/>
        <v>0</v>
      </c>
      <c r="P73" s="18">
        <f t="shared" si="10"/>
        <v>0</v>
      </c>
      <c r="Q73" s="18">
        <f t="shared" si="10"/>
        <v>0</v>
      </c>
      <c r="R73" s="18">
        <f t="shared" si="10"/>
        <v>0</v>
      </c>
      <c r="S73" s="18">
        <f t="shared" si="10"/>
        <v>0</v>
      </c>
      <c r="T73" s="18">
        <f t="shared" si="10"/>
        <v>0</v>
      </c>
      <c r="U73" s="18">
        <f t="shared" si="10"/>
        <v>0</v>
      </c>
      <c r="V73" s="18">
        <f t="shared" si="10"/>
        <v>0</v>
      </c>
      <c r="W73" s="18">
        <f t="shared" si="10"/>
        <v>0</v>
      </c>
      <c r="X73" s="18">
        <f t="shared" si="10"/>
        <v>0</v>
      </c>
      <c r="AA73" s="18" t="str">
        <f>IF(ISERROR(
IF('Cad de Funcionários'!C77="","",'Cad de Funcionários'!C77)),"",IF('Cad de Funcionários'!C77="","",'Cad de Funcionários'!C77))</f>
        <v/>
      </c>
    </row>
    <row r="74" spans="3:27" x14ac:dyDescent="0.25">
      <c r="C74" s="47"/>
      <c r="D74" s="47"/>
      <c r="E74" s="57"/>
      <c r="F74" s="57"/>
      <c r="H74" s="18" t="str">
        <f t="shared" si="11"/>
        <v/>
      </c>
      <c r="I74" s="18" t="str">
        <f t="shared" si="12"/>
        <v/>
      </c>
      <c r="J74" s="18" t="str">
        <f t="shared" si="13"/>
        <v/>
      </c>
      <c r="K74" s="18" t="str">
        <f t="shared" si="14"/>
        <v/>
      </c>
      <c r="M74" s="18">
        <f t="shared" si="9"/>
        <v>0</v>
      </c>
      <c r="N74" s="18">
        <f t="shared" si="10"/>
        <v>0</v>
      </c>
      <c r="O74" s="18">
        <f t="shared" si="10"/>
        <v>0</v>
      </c>
      <c r="P74" s="18">
        <f t="shared" si="10"/>
        <v>0</v>
      </c>
      <c r="Q74" s="18">
        <f t="shared" si="10"/>
        <v>0</v>
      </c>
      <c r="R74" s="18">
        <f t="shared" si="10"/>
        <v>0</v>
      </c>
      <c r="S74" s="18">
        <f t="shared" si="10"/>
        <v>0</v>
      </c>
      <c r="T74" s="18">
        <f t="shared" si="10"/>
        <v>0</v>
      </c>
      <c r="U74" s="18">
        <f t="shared" si="10"/>
        <v>0</v>
      </c>
      <c r="V74" s="18">
        <f t="shared" si="10"/>
        <v>0</v>
      </c>
      <c r="W74" s="18">
        <f t="shared" si="10"/>
        <v>0</v>
      </c>
      <c r="X74" s="18">
        <f t="shared" si="10"/>
        <v>0</v>
      </c>
      <c r="AA74" s="18" t="str">
        <f>IF(ISERROR(
IF('Cad de Funcionários'!C78="","",'Cad de Funcionários'!C78)),"",IF('Cad de Funcionários'!C78="","",'Cad de Funcionários'!C78))</f>
        <v/>
      </c>
    </row>
    <row r="75" spans="3:27" x14ac:dyDescent="0.25">
      <c r="C75" s="47"/>
      <c r="D75" s="47"/>
      <c r="E75" s="57"/>
      <c r="F75" s="57"/>
      <c r="H75" s="18" t="str">
        <f t="shared" si="11"/>
        <v/>
      </c>
      <c r="I75" s="18" t="str">
        <f t="shared" si="12"/>
        <v/>
      </c>
      <c r="J75" s="18" t="str">
        <f t="shared" si="13"/>
        <v/>
      </c>
      <c r="K75" s="18" t="str">
        <f t="shared" si="14"/>
        <v/>
      </c>
      <c r="M75" s="18">
        <f t="shared" si="9"/>
        <v>0</v>
      </c>
      <c r="N75" s="18">
        <f t="shared" si="10"/>
        <v>0</v>
      </c>
      <c r="O75" s="18">
        <f t="shared" si="10"/>
        <v>0</v>
      </c>
      <c r="P75" s="18">
        <f t="shared" si="10"/>
        <v>0</v>
      </c>
      <c r="Q75" s="18">
        <f t="shared" si="10"/>
        <v>0</v>
      </c>
      <c r="R75" s="18">
        <f t="shared" si="10"/>
        <v>0</v>
      </c>
      <c r="S75" s="18">
        <f t="shared" si="10"/>
        <v>0</v>
      </c>
      <c r="T75" s="18">
        <f t="shared" si="10"/>
        <v>0</v>
      </c>
      <c r="U75" s="18">
        <f t="shared" si="10"/>
        <v>0</v>
      </c>
      <c r="V75" s="18">
        <f t="shared" si="10"/>
        <v>0</v>
      </c>
      <c r="W75" s="18">
        <f t="shared" si="10"/>
        <v>0</v>
      </c>
      <c r="X75" s="18">
        <f t="shared" si="10"/>
        <v>0</v>
      </c>
      <c r="AA75" s="18" t="str">
        <f>IF(ISERROR(
IF('Cad de Funcionários'!C79="","",'Cad de Funcionários'!C79)),"",IF('Cad de Funcionários'!C79="","",'Cad de Funcionários'!C79))</f>
        <v/>
      </c>
    </row>
    <row r="76" spans="3:27" x14ac:dyDescent="0.25">
      <c r="C76" s="47"/>
      <c r="D76" s="47"/>
      <c r="E76" s="57"/>
      <c r="F76" s="57"/>
      <c r="H76" s="18" t="str">
        <f t="shared" si="11"/>
        <v/>
      </c>
      <c r="I76" s="18" t="str">
        <f t="shared" si="12"/>
        <v/>
      </c>
      <c r="J76" s="18" t="str">
        <f t="shared" si="13"/>
        <v/>
      </c>
      <c r="K76" s="18" t="str">
        <f t="shared" si="14"/>
        <v/>
      </c>
      <c r="M76" s="18">
        <f t="shared" si="9"/>
        <v>0</v>
      </c>
      <c r="N76" s="18">
        <f t="shared" si="10"/>
        <v>0</v>
      </c>
      <c r="O76" s="18">
        <f t="shared" si="10"/>
        <v>0</v>
      </c>
      <c r="P76" s="18">
        <f t="shared" si="10"/>
        <v>0</v>
      </c>
      <c r="Q76" s="18">
        <f t="shared" si="10"/>
        <v>0</v>
      </c>
      <c r="R76" s="18">
        <f t="shared" si="10"/>
        <v>0</v>
      </c>
      <c r="S76" s="18">
        <f t="shared" si="10"/>
        <v>0</v>
      </c>
      <c r="T76" s="18">
        <f t="shared" si="10"/>
        <v>0</v>
      </c>
      <c r="U76" s="18">
        <f t="shared" si="10"/>
        <v>0</v>
      </c>
      <c r="V76" s="18">
        <f t="shared" si="10"/>
        <v>0</v>
      </c>
      <c r="W76" s="18">
        <f t="shared" si="10"/>
        <v>0</v>
      </c>
      <c r="X76" s="18">
        <f t="shared" si="10"/>
        <v>0</v>
      </c>
      <c r="AA76" s="18" t="str">
        <f>IF(ISERROR(
IF('Cad de Funcionários'!C80="","",'Cad de Funcionários'!C80)),"",IF('Cad de Funcionários'!C80="","",'Cad de Funcionários'!C80))</f>
        <v/>
      </c>
    </row>
    <row r="77" spans="3:27" x14ac:dyDescent="0.25">
      <c r="C77" s="47"/>
      <c r="D77" s="47"/>
      <c r="E77" s="57"/>
      <c r="F77" s="57"/>
      <c r="H77" s="18" t="str">
        <f t="shared" si="11"/>
        <v/>
      </c>
      <c r="I77" s="18" t="str">
        <f t="shared" si="12"/>
        <v/>
      </c>
      <c r="J77" s="18" t="str">
        <f t="shared" si="13"/>
        <v/>
      </c>
      <c r="K77" s="18" t="str">
        <f t="shared" si="14"/>
        <v/>
      </c>
      <c r="M77" s="18">
        <f t="shared" si="9"/>
        <v>0</v>
      </c>
      <c r="N77" s="18">
        <f t="shared" si="10"/>
        <v>0</v>
      </c>
      <c r="O77" s="18">
        <f t="shared" si="10"/>
        <v>0</v>
      </c>
      <c r="P77" s="18">
        <f t="shared" si="10"/>
        <v>0</v>
      </c>
      <c r="Q77" s="18">
        <f t="shared" si="10"/>
        <v>0</v>
      </c>
      <c r="R77" s="18">
        <f t="shared" si="10"/>
        <v>0</v>
      </c>
      <c r="S77" s="18">
        <f t="shared" si="10"/>
        <v>0</v>
      </c>
      <c r="T77" s="18">
        <f t="shared" si="10"/>
        <v>0</v>
      </c>
      <c r="U77" s="18">
        <f t="shared" si="10"/>
        <v>0</v>
      </c>
      <c r="V77" s="18">
        <f t="shared" si="10"/>
        <v>0</v>
      </c>
      <c r="W77" s="18">
        <f t="shared" si="10"/>
        <v>0</v>
      </c>
      <c r="X77" s="18">
        <f t="shared" si="10"/>
        <v>0</v>
      </c>
      <c r="AA77" s="18" t="str">
        <f>IF(ISERROR(
IF('Cad de Funcionários'!C81="","",'Cad de Funcionários'!C81)),"",IF('Cad de Funcionários'!C81="","",'Cad de Funcionários'!C81))</f>
        <v/>
      </c>
    </row>
    <row r="78" spans="3:27" x14ac:dyDescent="0.25">
      <c r="C78" s="47"/>
      <c r="D78" s="47"/>
      <c r="E78" s="57"/>
      <c r="F78" s="57"/>
      <c r="H78" s="18" t="str">
        <f t="shared" si="11"/>
        <v/>
      </c>
      <c r="I78" s="18" t="str">
        <f t="shared" si="12"/>
        <v/>
      </c>
      <c r="J78" s="18" t="str">
        <f t="shared" si="13"/>
        <v/>
      </c>
      <c r="K78" s="18" t="str">
        <f t="shared" si="14"/>
        <v/>
      </c>
      <c r="M78" s="18">
        <f t="shared" si="9"/>
        <v>0</v>
      </c>
      <c r="N78" s="18">
        <f t="shared" si="10"/>
        <v>0</v>
      </c>
      <c r="O78" s="18">
        <f t="shared" si="10"/>
        <v>0</v>
      </c>
      <c r="P78" s="18">
        <f t="shared" si="10"/>
        <v>0</v>
      </c>
      <c r="Q78" s="18">
        <f t="shared" si="10"/>
        <v>0</v>
      </c>
      <c r="R78" s="18">
        <f t="shared" si="10"/>
        <v>0</v>
      </c>
      <c r="S78" s="18">
        <f t="shared" si="10"/>
        <v>0</v>
      </c>
      <c r="T78" s="18">
        <f t="shared" si="10"/>
        <v>0</v>
      </c>
      <c r="U78" s="18">
        <f t="shared" si="10"/>
        <v>0</v>
      </c>
      <c r="V78" s="18">
        <f t="shared" si="10"/>
        <v>0</v>
      </c>
      <c r="W78" s="18">
        <f t="shared" si="10"/>
        <v>0</v>
      </c>
      <c r="X78" s="18">
        <f t="shared" si="10"/>
        <v>0</v>
      </c>
      <c r="AA78" s="18" t="str">
        <f>IF(ISERROR(
IF('Cad de Funcionários'!C82="","",'Cad de Funcionários'!C82)),"",IF('Cad de Funcionários'!C82="","",'Cad de Funcionários'!C82))</f>
        <v/>
      </c>
    </row>
    <row r="79" spans="3:27" x14ac:dyDescent="0.25">
      <c r="C79" s="47"/>
      <c r="D79" s="47"/>
      <c r="E79" s="57"/>
      <c r="F79" s="57"/>
      <c r="H79" s="18" t="str">
        <f t="shared" si="11"/>
        <v/>
      </c>
      <c r="I79" s="18" t="str">
        <f t="shared" si="12"/>
        <v/>
      </c>
      <c r="J79" s="18" t="str">
        <f t="shared" si="13"/>
        <v/>
      </c>
      <c r="K79" s="18" t="str">
        <f t="shared" si="14"/>
        <v/>
      </c>
      <c r="M79" s="18">
        <f t="shared" si="9"/>
        <v>0</v>
      </c>
      <c r="N79" s="18">
        <f t="shared" si="10"/>
        <v>0</v>
      </c>
      <c r="O79" s="18">
        <f t="shared" si="10"/>
        <v>0</v>
      </c>
      <c r="P79" s="18">
        <f t="shared" si="10"/>
        <v>0</v>
      </c>
      <c r="Q79" s="18">
        <f t="shared" si="10"/>
        <v>0</v>
      </c>
      <c r="R79" s="18">
        <f t="shared" si="10"/>
        <v>0</v>
      </c>
      <c r="S79" s="18">
        <f t="shared" si="10"/>
        <v>0</v>
      </c>
      <c r="T79" s="18">
        <f t="shared" si="10"/>
        <v>0</v>
      </c>
      <c r="U79" s="18">
        <f t="shared" si="10"/>
        <v>0</v>
      </c>
      <c r="V79" s="18">
        <f t="shared" si="10"/>
        <v>0</v>
      </c>
      <c r="W79" s="18">
        <f t="shared" si="10"/>
        <v>0</v>
      </c>
      <c r="X79" s="18">
        <f t="shared" si="10"/>
        <v>0</v>
      </c>
      <c r="AA79" s="18" t="str">
        <f>IF(ISERROR(
IF('Cad de Funcionários'!C83="","",'Cad de Funcionários'!C83)),"",IF('Cad de Funcionários'!C83="","",'Cad de Funcionários'!C83))</f>
        <v/>
      </c>
    </row>
    <row r="80" spans="3:27" x14ac:dyDescent="0.25">
      <c r="C80" s="47"/>
      <c r="D80" s="47"/>
      <c r="E80" s="57"/>
      <c r="F80" s="57"/>
      <c r="H80" s="18" t="str">
        <f t="shared" si="11"/>
        <v/>
      </c>
      <c r="I80" s="18" t="str">
        <f t="shared" si="12"/>
        <v/>
      </c>
      <c r="J80" s="18" t="str">
        <f t="shared" si="13"/>
        <v/>
      </c>
      <c r="K80" s="18" t="str">
        <f t="shared" si="14"/>
        <v/>
      </c>
      <c r="M80" s="18">
        <f t="shared" si="9"/>
        <v>0</v>
      </c>
      <c r="N80" s="18">
        <f t="shared" si="10"/>
        <v>0</v>
      </c>
      <c r="O80" s="18">
        <f t="shared" si="10"/>
        <v>0</v>
      </c>
      <c r="P80" s="18">
        <f t="shared" si="10"/>
        <v>0</v>
      </c>
      <c r="Q80" s="18">
        <f t="shared" si="10"/>
        <v>0</v>
      </c>
      <c r="R80" s="18">
        <f t="shared" si="10"/>
        <v>0</v>
      </c>
      <c r="S80" s="18">
        <f t="shared" si="10"/>
        <v>0</v>
      </c>
      <c r="T80" s="18">
        <f t="shared" si="10"/>
        <v>0</v>
      </c>
      <c r="U80" s="18">
        <f t="shared" si="10"/>
        <v>0</v>
      </c>
      <c r="V80" s="18">
        <f t="shared" si="10"/>
        <v>0</v>
      </c>
      <c r="W80" s="18">
        <f t="shared" si="10"/>
        <v>0</v>
      </c>
      <c r="X80" s="18">
        <f t="shared" si="10"/>
        <v>0</v>
      </c>
      <c r="AA80" s="18" t="str">
        <f>IF(ISERROR(
IF('Cad de Funcionários'!C84="","",'Cad de Funcionários'!C84)),"",IF('Cad de Funcionários'!C84="","",'Cad de Funcionários'!C84))</f>
        <v/>
      </c>
    </row>
    <row r="81" spans="3:27" x14ac:dyDescent="0.25">
      <c r="C81" s="47"/>
      <c r="D81" s="47"/>
      <c r="E81" s="57"/>
      <c r="F81" s="57"/>
      <c r="H81" s="18" t="str">
        <f t="shared" si="11"/>
        <v/>
      </c>
      <c r="I81" s="18" t="str">
        <f t="shared" si="12"/>
        <v/>
      </c>
      <c r="J81" s="18" t="str">
        <f t="shared" si="13"/>
        <v/>
      </c>
      <c r="K81" s="18" t="str">
        <f t="shared" si="14"/>
        <v/>
      </c>
      <c r="M81" s="18">
        <f t="shared" si="9"/>
        <v>0</v>
      </c>
      <c r="N81" s="18">
        <f t="shared" si="10"/>
        <v>0</v>
      </c>
      <c r="O81" s="18">
        <f t="shared" si="10"/>
        <v>0</v>
      </c>
      <c r="P81" s="18">
        <f t="shared" si="10"/>
        <v>0</v>
      </c>
      <c r="Q81" s="18">
        <f t="shared" si="10"/>
        <v>0</v>
      </c>
      <c r="R81" s="18">
        <f t="shared" si="10"/>
        <v>0</v>
      </c>
      <c r="S81" s="18">
        <f t="shared" si="10"/>
        <v>0</v>
      </c>
      <c r="T81" s="18">
        <f t="shared" si="10"/>
        <v>0</v>
      </c>
      <c r="U81" s="18">
        <f t="shared" si="10"/>
        <v>0</v>
      </c>
      <c r="V81" s="18">
        <f t="shared" si="10"/>
        <v>0</v>
      </c>
      <c r="W81" s="18">
        <f t="shared" si="10"/>
        <v>0</v>
      </c>
      <c r="X81" s="18">
        <f t="shared" si="10"/>
        <v>0</v>
      </c>
      <c r="AA81" s="18" t="str">
        <f>IF(ISERROR(
IF('Cad de Funcionários'!C85="","",'Cad de Funcionários'!C85)),"",IF('Cad de Funcionários'!C85="","",'Cad de Funcionários'!C85))</f>
        <v/>
      </c>
    </row>
    <row r="82" spans="3:27" x14ac:dyDescent="0.25">
      <c r="C82" s="47"/>
      <c r="D82" s="47"/>
      <c r="E82" s="57"/>
      <c r="F82" s="57"/>
      <c r="H82" s="18" t="str">
        <f t="shared" si="11"/>
        <v/>
      </c>
      <c r="I82" s="18" t="str">
        <f t="shared" si="12"/>
        <v/>
      </c>
      <c r="J82" s="18" t="str">
        <f t="shared" si="13"/>
        <v/>
      </c>
      <c r="K82" s="18" t="str">
        <f t="shared" si="14"/>
        <v/>
      </c>
      <c r="M82" s="18">
        <f t="shared" si="9"/>
        <v>0</v>
      </c>
      <c r="N82" s="18">
        <f t="shared" si="10"/>
        <v>0</v>
      </c>
      <c r="O82" s="18">
        <f t="shared" si="10"/>
        <v>0</v>
      </c>
      <c r="P82" s="18">
        <f t="shared" si="10"/>
        <v>0</v>
      </c>
      <c r="Q82" s="18">
        <f t="shared" si="10"/>
        <v>0</v>
      </c>
      <c r="R82" s="18">
        <f t="shared" si="10"/>
        <v>0</v>
      </c>
      <c r="S82" s="18">
        <f t="shared" si="10"/>
        <v>0</v>
      </c>
      <c r="T82" s="18">
        <f t="shared" si="10"/>
        <v>0</v>
      </c>
      <c r="U82" s="18">
        <f t="shared" si="10"/>
        <v>0</v>
      </c>
      <c r="V82" s="18">
        <f t="shared" si="10"/>
        <v>0</v>
      </c>
      <c r="W82" s="18">
        <f t="shared" si="10"/>
        <v>0</v>
      </c>
      <c r="X82" s="18">
        <f t="shared" si="10"/>
        <v>0</v>
      </c>
      <c r="AA82" s="18" t="str">
        <f>IF(ISERROR(
IF('Cad de Funcionários'!C86="","",'Cad de Funcionários'!C86)),"",IF('Cad de Funcionários'!C86="","",'Cad de Funcionários'!C86))</f>
        <v/>
      </c>
    </row>
    <row r="83" spans="3:27" x14ac:dyDescent="0.25">
      <c r="C83" s="47"/>
      <c r="D83" s="47"/>
      <c r="E83" s="57"/>
      <c r="F83" s="57"/>
      <c r="H83" s="18" t="str">
        <f t="shared" si="11"/>
        <v/>
      </c>
      <c r="I83" s="18" t="str">
        <f t="shared" si="12"/>
        <v/>
      </c>
      <c r="J83" s="18" t="str">
        <f t="shared" si="13"/>
        <v/>
      </c>
      <c r="K83" s="18" t="str">
        <f t="shared" si="14"/>
        <v/>
      </c>
      <c r="M83" s="18">
        <f t="shared" si="9"/>
        <v>0</v>
      </c>
      <c r="N83" s="18">
        <f t="shared" si="10"/>
        <v>0</v>
      </c>
      <c r="O83" s="18">
        <f t="shared" si="10"/>
        <v>0</v>
      </c>
      <c r="P83" s="18">
        <f t="shared" si="10"/>
        <v>0</v>
      </c>
      <c r="Q83" s="18">
        <f t="shared" si="10"/>
        <v>0</v>
      </c>
      <c r="R83" s="18">
        <f t="shared" si="10"/>
        <v>0</v>
      </c>
      <c r="S83" s="18">
        <f t="shared" si="10"/>
        <v>0</v>
      </c>
      <c r="T83" s="18">
        <f t="shared" si="10"/>
        <v>0</v>
      </c>
      <c r="U83" s="18">
        <f t="shared" si="10"/>
        <v>0</v>
      </c>
      <c r="V83" s="18">
        <f t="shared" si="10"/>
        <v>0</v>
      </c>
      <c r="W83" s="18">
        <f t="shared" si="10"/>
        <v>0</v>
      </c>
      <c r="X83" s="18">
        <f t="shared" si="10"/>
        <v>0</v>
      </c>
      <c r="AA83" s="18" t="str">
        <f>IF(ISERROR(
IF('Cad de Funcionários'!C87="","",'Cad de Funcionários'!C87)),"",IF('Cad de Funcionários'!C87="","",'Cad de Funcionários'!C87))</f>
        <v/>
      </c>
    </row>
    <row r="84" spans="3:27" x14ac:dyDescent="0.25">
      <c r="C84" s="47"/>
      <c r="D84" s="47"/>
      <c r="E84" s="57"/>
      <c r="F84" s="57"/>
      <c r="H84" s="18" t="str">
        <f t="shared" si="11"/>
        <v/>
      </c>
      <c r="I84" s="18" t="str">
        <f t="shared" si="12"/>
        <v/>
      </c>
      <c r="J84" s="18" t="str">
        <f t="shared" si="13"/>
        <v/>
      </c>
      <c r="K84" s="18" t="str">
        <f t="shared" si="14"/>
        <v/>
      </c>
      <c r="M84" s="18">
        <f t="shared" si="9"/>
        <v>0</v>
      </c>
      <c r="N84" s="18">
        <f t="shared" si="10"/>
        <v>0</v>
      </c>
      <c r="O84" s="18">
        <f t="shared" si="10"/>
        <v>0</v>
      </c>
      <c r="P84" s="18">
        <f t="shared" si="10"/>
        <v>0</v>
      </c>
      <c r="Q84" s="18">
        <f t="shared" si="10"/>
        <v>0</v>
      </c>
      <c r="R84" s="18">
        <f t="shared" si="10"/>
        <v>0</v>
      </c>
      <c r="S84" s="18">
        <f t="shared" si="10"/>
        <v>0</v>
      </c>
      <c r="T84" s="18">
        <f t="shared" si="10"/>
        <v>0</v>
      </c>
      <c r="U84" s="18">
        <f t="shared" si="10"/>
        <v>0</v>
      </c>
      <c r="V84" s="18">
        <f t="shared" si="10"/>
        <v>0</v>
      </c>
      <c r="W84" s="18">
        <f t="shared" si="10"/>
        <v>0</v>
      </c>
      <c r="X84" s="18">
        <f t="shared" si="10"/>
        <v>0</v>
      </c>
      <c r="AA84" s="18" t="str">
        <f>IF(ISERROR(
IF('Cad de Funcionários'!C88="","",'Cad de Funcionários'!C88)),"",IF('Cad de Funcionários'!C88="","",'Cad de Funcionários'!C88))</f>
        <v/>
      </c>
    </row>
    <row r="85" spans="3:27" x14ac:dyDescent="0.25">
      <c r="C85" s="47"/>
      <c r="D85" s="47"/>
      <c r="E85" s="57"/>
      <c r="F85" s="57"/>
      <c r="H85" s="18" t="str">
        <f t="shared" si="11"/>
        <v/>
      </c>
      <c r="I85" s="18" t="str">
        <f t="shared" si="12"/>
        <v/>
      </c>
      <c r="J85" s="18" t="str">
        <f t="shared" si="13"/>
        <v/>
      </c>
      <c r="K85" s="18" t="str">
        <f t="shared" si="14"/>
        <v/>
      </c>
      <c r="M85" s="18">
        <f t="shared" si="9"/>
        <v>0</v>
      </c>
      <c r="N85" s="18">
        <f t="shared" si="10"/>
        <v>0</v>
      </c>
      <c r="O85" s="18">
        <f t="shared" si="10"/>
        <v>0</v>
      </c>
      <c r="P85" s="18">
        <f t="shared" si="10"/>
        <v>0</v>
      </c>
      <c r="Q85" s="18">
        <f t="shared" si="10"/>
        <v>0</v>
      </c>
      <c r="R85" s="18">
        <f t="shared" si="10"/>
        <v>0</v>
      </c>
      <c r="S85" s="18">
        <f t="shared" si="10"/>
        <v>0</v>
      </c>
      <c r="T85" s="18">
        <f t="shared" si="10"/>
        <v>0</v>
      </c>
      <c r="U85" s="18">
        <f t="shared" si="10"/>
        <v>0</v>
      </c>
      <c r="V85" s="18">
        <f t="shared" si="10"/>
        <v>0</v>
      </c>
      <c r="W85" s="18">
        <f t="shared" si="10"/>
        <v>0</v>
      </c>
      <c r="X85" s="18">
        <f t="shared" si="10"/>
        <v>0</v>
      </c>
      <c r="AA85" s="18" t="str">
        <f>IF(ISERROR(
IF('Cad de Funcionários'!C89="","",'Cad de Funcionários'!C89)),"",IF('Cad de Funcionários'!C89="","",'Cad de Funcionários'!C89))</f>
        <v/>
      </c>
    </row>
    <row r="86" spans="3:27" x14ac:dyDescent="0.25">
      <c r="C86" s="47"/>
      <c r="D86" s="47"/>
      <c r="E86" s="57"/>
      <c r="F86" s="57"/>
      <c r="H86" s="18" t="str">
        <f t="shared" si="11"/>
        <v/>
      </c>
      <c r="I86" s="18" t="str">
        <f t="shared" si="12"/>
        <v/>
      </c>
      <c r="J86" s="18" t="str">
        <f t="shared" si="13"/>
        <v/>
      </c>
      <c r="K86" s="18" t="str">
        <f t="shared" si="14"/>
        <v/>
      </c>
      <c r="M86" s="18">
        <f t="shared" si="9"/>
        <v>0</v>
      </c>
      <c r="N86" s="18">
        <f t="shared" si="10"/>
        <v>0</v>
      </c>
      <c r="O86" s="18">
        <f t="shared" si="10"/>
        <v>0</v>
      </c>
      <c r="P86" s="18">
        <f t="shared" si="10"/>
        <v>0</v>
      </c>
      <c r="Q86" s="18">
        <f t="shared" si="10"/>
        <v>0</v>
      </c>
      <c r="R86" s="18">
        <f t="shared" si="10"/>
        <v>0</v>
      </c>
      <c r="S86" s="18">
        <f t="shared" si="10"/>
        <v>0</v>
      </c>
      <c r="T86" s="18">
        <f t="shared" si="10"/>
        <v>0</v>
      </c>
      <c r="U86" s="18">
        <f t="shared" si="10"/>
        <v>0</v>
      </c>
      <c r="V86" s="18">
        <f t="shared" si="10"/>
        <v>0</v>
      </c>
      <c r="W86" s="18">
        <f t="shared" si="10"/>
        <v>0</v>
      </c>
      <c r="X86" s="18">
        <f t="shared" si="10"/>
        <v>0</v>
      </c>
      <c r="AA86" s="18" t="str">
        <f>IF(ISERROR(
IF('Cad de Funcionários'!C90="","",'Cad de Funcionários'!C90)),"",IF('Cad de Funcionários'!C90="","",'Cad de Funcionários'!C90))</f>
        <v/>
      </c>
    </row>
    <row r="87" spans="3:27" x14ac:dyDescent="0.25">
      <c r="C87" s="47"/>
      <c r="D87" s="47"/>
      <c r="E87" s="57"/>
      <c r="F87" s="57"/>
      <c r="H87" s="18" t="str">
        <f t="shared" si="11"/>
        <v/>
      </c>
      <c r="I87" s="18" t="str">
        <f t="shared" si="12"/>
        <v/>
      </c>
      <c r="J87" s="18" t="str">
        <f t="shared" si="13"/>
        <v/>
      </c>
      <c r="K87" s="18" t="str">
        <f t="shared" si="14"/>
        <v/>
      </c>
      <c r="M87" s="18">
        <f t="shared" si="9"/>
        <v>0</v>
      </c>
      <c r="N87" s="18">
        <f t="shared" si="10"/>
        <v>0</v>
      </c>
      <c r="O87" s="18">
        <f t="shared" si="10"/>
        <v>0</v>
      </c>
      <c r="P87" s="18">
        <f t="shared" si="10"/>
        <v>0</v>
      </c>
      <c r="Q87" s="18">
        <f t="shared" si="10"/>
        <v>0</v>
      </c>
      <c r="R87" s="18">
        <f t="shared" si="10"/>
        <v>0</v>
      </c>
      <c r="S87" s="18">
        <f t="shared" si="10"/>
        <v>0</v>
      </c>
      <c r="T87" s="18">
        <f t="shared" si="10"/>
        <v>0</v>
      </c>
      <c r="U87" s="18">
        <f t="shared" si="10"/>
        <v>0</v>
      </c>
      <c r="V87" s="18">
        <f t="shared" si="10"/>
        <v>0</v>
      </c>
      <c r="W87" s="18">
        <f t="shared" si="10"/>
        <v>0</v>
      </c>
      <c r="X87" s="18">
        <f t="shared" si="10"/>
        <v>0</v>
      </c>
      <c r="AA87" s="18" t="str">
        <f>IF(ISERROR(
IF('Cad de Funcionários'!C91="","",'Cad de Funcionários'!C91)),"",IF('Cad de Funcionários'!C91="","",'Cad de Funcionários'!C91))</f>
        <v/>
      </c>
    </row>
    <row r="88" spans="3:27" x14ac:dyDescent="0.25">
      <c r="C88" s="47"/>
      <c r="D88" s="47"/>
      <c r="E88" s="57"/>
      <c r="F88" s="57"/>
      <c r="H88" s="18" t="str">
        <f t="shared" si="11"/>
        <v/>
      </c>
      <c r="I88" s="18" t="str">
        <f t="shared" si="12"/>
        <v/>
      </c>
      <c r="J88" s="18" t="str">
        <f t="shared" si="13"/>
        <v/>
      </c>
      <c r="K88" s="18" t="str">
        <f t="shared" si="14"/>
        <v/>
      </c>
      <c r="M88" s="18">
        <f t="shared" si="9"/>
        <v>0</v>
      </c>
      <c r="N88" s="18">
        <f t="shared" si="10"/>
        <v>0</v>
      </c>
      <c r="O88" s="18">
        <f t="shared" si="10"/>
        <v>0</v>
      </c>
      <c r="P88" s="18">
        <f t="shared" si="10"/>
        <v>0</v>
      </c>
      <c r="Q88" s="18">
        <f t="shared" si="10"/>
        <v>0</v>
      </c>
      <c r="R88" s="18">
        <f t="shared" si="10"/>
        <v>0</v>
      </c>
      <c r="S88" s="18">
        <f t="shared" si="10"/>
        <v>0</v>
      </c>
      <c r="T88" s="18">
        <f t="shared" si="10"/>
        <v>0</v>
      </c>
      <c r="U88" s="18">
        <f t="shared" si="10"/>
        <v>0</v>
      </c>
      <c r="V88" s="18">
        <f t="shared" si="10"/>
        <v>0</v>
      </c>
      <c r="W88" s="18">
        <f t="shared" si="10"/>
        <v>0</v>
      </c>
      <c r="X88" s="18">
        <f t="shared" si="10"/>
        <v>0</v>
      </c>
      <c r="AA88" s="18" t="str">
        <f>IF(ISERROR(
IF('Cad de Funcionários'!C92="","",'Cad de Funcionários'!C92)),"",IF('Cad de Funcionários'!C92="","",'Cad de Funcionários'!C92))</f>
        <v/>
      </c>
    </row>
    <row r="89" spans="3:27" x14ac:dyDescent="0.25">
      <c r="C89" s="47"/>
      <c r="D89" s="47"/>
      <c r="E89" s="57"/>
      <c r="F89" s="57"/>
      <c r="H89" s="18" t="str">
        <f t="shared" si="11"/>
        <v/>
      </c>
      <c r="I89" s="18" t="str">
        <f t="shared" si="12"/>
        <v/>
      </c>
      <c r="J89" s="18" t="str">
        <f t="shared" si="13"/>
        <v/>
      </c>
      <c r="K89" s="18" t="str">
        <f t="shared" si="14"/>
        <v/>
      </c>
      <c r="M89" s="18">
        <f t="shared" si="9"/>
        <v>0</v>
      </c>
      <c r="N89" s="18">
        <f t="shared" si="10"/>
        <v>0</v>
      </c>
      <c r="O89" s="18">
        <f t="shared" si="10"/>
        <v>0</v>
      </c>
      <c r="P89" s="18">
        <f t="shared" si="10"/>
        <v>0</v>
      </c>
      <c r="Q89" s="18">
        <f t="shared" si="10"/>
        <v>0</v>
      </c>
      <c r="R89" s="18">
        <f t="shared" si="10"/>
        <v>0</v>
      </c>
      <c r="S89" s="18">
        <f t="shared" si="10"/>
        <v>0</v>
      </c>
      <c r="T89" s="18">
        <f t="shared" si="10"/>
        <v>0</v>
      </c>
      <c r="U89" s="18">
        <f t="shared" si="10"/>
        <v>0</v>
      </c>
      <c r="V89" s="18">
        <f t="shared" si="10"/>
        <v>0</v>
      </c>
      <c r="W89" s="18">
        <f t="shared" si="10"/>
        <v>0</v>
      </c>
      <c r="X89" s="18">
        <f t="shared" si="10"/>
        <v>0</v>
      </c>
      <c r="AA89" s="18" t="str">
        <f>IF(ISERROR(
IF('Cad de Funcionários'!C93="","",'Cad de Funcionários'!C93)),"",IF('Cad de Funcionários'!C93="","",'Cad de Funcionários'!C93))</f>
        <v/>
      </c>
    </row>
    <row r="90" spans="3:27" x14ac:dyDescent="0.25">
      <c r="C90" s="47"/>
      <c r="D90" s="47"/>
      <c r="E90" s="57"/>
      <c r="F90" s="57"/>
      <c r="H90" s="18" t="str">
        <f t="shared" si="11"/>
        <v/>
      </c>
      <c r="I90" s="18" t="str">
        <f t="shared" si="12"/>
        <v/>
      </c>
      <c r="J90" s="18" t="str">
        <f t="shared" si="13"/>
        <v/>
      </c>
      <c r="K90" s="18" t="str">
        <f t="shared" si="14"/>
        <v/>
      </c>
      <c r="M90" s="18">
        <f t="shared" si="9"/>
        <v>0</v>
      </c>
      <c r="N90" s="18">
        <f t="shared" si="10"/>
        <v>0</v>
      </c>
      <c r="O90" s="18">
        <f t="shared" si="10"/>
        <v>0</v>
      </c>
      <c r="P90" s="18">
        <f t="shared" si="10"/>
        <v>0</v>
      </c>
      <c r="Q90" s="18">
        <f t="shared" si="10"/>
        <v>0</v>
      </c>
      <c r="R90" s="18">
        <f t="shared" si="10"/>
        <v>0</v>
      </c>
      <c r="S90" s="18">
        <f t="shared" si="10"/>
        <v>0</v>
      </c>
      <c r="T90" s="18">
        <f t="shared" si="10"/>
        <v>0</v>
      </c>
      <c r="U90" s="18">
        <f t="shared" si="10"/>
        <v>0</v>
      </c>
      <c r="V90" s="18">
        <f t="shared" si="10"/>
        <v>0</v>
      </c>
      <c r="W90" s="18">
        <f t="shared" si="10"/>
        <v>0</v>
      </c>
      <c r="X90" s="18">
        <f t="shared" si="10"/>
        <v>0</v>
      </c>
      <c r="AA90" s="18" t="str">
        <f>IF(ISERROR(
IF('Cad de Funcionários'!C94="","",'Cad de Funcionários'!C94)),"",IF('Cad de Funcionários'!C94="","",'Cad de Funcionários'!C94))</f>
        <v/>
      </c>
    </row>
    <row r="91" spans="3:27" x14ac:dyDescent="0.25">
      <c r="C91" s="47"/>
      <c r="D91" s="47"/>
      <c r="E91" s="57"/>
      <c r="F91" s="57"/>
      <c r="H91" s="18" t="str">
        <f t="shared" si="11"/>
        <v/>
      </c>
      <c r="I91" s="18" t="str">
        <f t="shared" si="12"/>
        <v/>
      </c>
      <c r="J91" s="18" t="str">
        <f t="shared" si="13"/>
        <v/>
      </c>
      <c r="K91" s="18" t="str">
        <f t="shared" si="14"/>
        <v/>
      </c>
      <c r="M91" s="18">
        <f t="shared" si="9"/>
        <v>0</v>
      </c>
      <c r="N91" s="18">
        <f t="shared" si="10"/>
        <v>0</v>
      </c>
      <c r="O91" s="18">
        <f t="shared" si="10"/>
        <v>0</v>
      </c>
      <c r="P91" s="18">
        <f t="shared" si="10"/>
        <v>0</v>
      </c>
      <c r="Q91" s="18">
        <f t="shared" si="10"/>
        <v>0</v>
      </c>
      <c r="R91" s="18">
        <f t="shared" si="10"/>
        <v>0</v>
      </c>
      <c r="S91" s="18">
        <f t="shared" si="10"/>
        <v>0</v>
      </c>
      <c r="T91" s="18">
        <f t="shared" ref="N91:X114" si="15">IF(ISERROR(
IF(AND($H91&lt;=T$5,$J91&gt;=T$5),1,0)),"",IF(AND($H91&lt;=T$5,$J91&gt;=T$5),1,0))</f>
        <v>0</v>
      </c>
      <c r="U91" s="18">
        <f t="shared" si="15"/>
        <v>0</v>
      </c>
      <c r="V91" s="18">
        <f t="shared" si="15"/>
        <v>0</v>
      </c>
      <c r="W91" s="18">
        <f t="shared" si="15"/>
        <v>0</v>
      </c>
      <c r="X91" s="18">
        <f t="shared" si="15"/>
        <v>0</v>
      </c>
      <c r="AA91" s="18" t="str">
        <f>IF(ISERROR(
IF('Cad de Funcionários'!C95="","",'Cad de Funcionários'!C95)),"",IF('Cad de Funcionários'!C95="","",'Cad de Funcionários'!C95))</f>
        <v/>
      </c>
    </row>
    <row r="92" spans="3:27" x14ac:dyDescent="0.25">
      <c r="C92" s="47"/>
      <c r="D92" s="47"/>
      <c r="E92" s="57"/>
      <c r="F92" s="57"/>
      <c r="H92" s="18" t="str">
        <f t="shared" si="11"/>
        <v/>
      </c>
      <c r="I92" s="18" t="str">
        <f t="shared" si="12"/>
        <v/>
      </c>
      <c r="J92" s="18" t="str">
        <f t="shared" si="13"/>
        <v/>
      </c>
      <c r="K92" s="18" t="str">
        <f t="shared" si="14"/>
        <v/>
      </c>
      <c r="M92" s="18">
        <f t="shared" si="9"/>
        <v>0</v>
      </c>
      <c r="N92" s="18">
        <f t="shared" si="15"/>
        <v>0</v>
      </c>
      <c r="O92" s="18">
        <f t="shared" si="15"/>
        <v>0</v>
      </c>
      <c r="P92" s="18">
        <f t="shared" si="15"/>
        <v>0</v>
      </c>
      <c r="Q92" s="18">
        <f t="shared" si="15"/>
        <v>0</v>
      </c>
      <c r="R92" s="18">
        <f t="shared" si="15"/>
        <v>0</v>
      </c>
      <c r="S92" s="18">
        <f t="shared" si="15"/>
        <v>0</v>
      </c>
      <c r="T92" s="18">
        <f t="shared" si="15"/>
        <v>0</v>
      </c>
      <c r="U92" s="18">
        <f t="shared" si="15"/>
        <v>0</v>
      </c>
      <c r="V92" s="18">
        <f t="shared" si="15"/>
        <v>0</v>
      </c>
      <c r="W92" s="18">
        <f t="shared" si="15"/>
        <v>0</v>
      </c>
      <c r="X92" s="18">
        <f t="shared" si="15"/>
        <v>0</v>
      </c>
      <c r="AA92" s="18" t="str">
        <f>IF(ISERROR(
IF('Cad de Funcionários'!C96="","",'Cad de Funcionários'!C96)),"",IF('Cad de Funcionários'!C96="","",'Cad de Funcionários'!C96))</f>
        <v/>
      </c>
    </row>
    <row r="93" spans="3:27" x14ac:dyDescent="0.25">
      <c r="C93" s="47"/>
      <c r="D93" s="47"/>
      <c r="E93" s="57"/>
      <c r="F93" s="57"/>
      <c r="H93" s="18" t="str">
        <f t="shared" si="11"/>
        <v/>
      </c>
      <c r="I93" s="18" t="str">
        <f t="shared" si="12"/>
        <v/>
      </c>
      <c r="J93" s="18" t="str">
        <f t="shared" si="13"/>
        <v/>
      </c>
      <c r="K93" s="18" t="str">
        <f t="shared" si="14"/>
        <v/>
      </c>
      <c r="M93" s="18">
        <f t="shared" si="9"/>
        <v>0</v>
      </c>
      <c r="N93" s="18">
        <f t="shared" si="15"/>
        <v>0</v>
      </c>
      <c r="O93" s="18">
        <f t="shared" si="15"/>
        <v>0</v>
      </c>
      <c r="P93" s="18">
        <f t="shared" si="15"/>
        <v>0</v>
      </c>
      <c r="Q93" s="18">
        <f t="shared" si="15"/>
        <v>0</v>
      </c>
      <c r="R93" s="18">
        <f t="shared" si="15"/>
        <v>0</v>
      </c>
      <c r="S93" s="18">
        <f t="shared" si="15"/>
        <v>0</v>
      </c>
      <c r="T93" s="18">
        <f t="shared" si="15"/>
        <v>0</v>
      </c>
      <c r="U93" s="18">
        <f t="shared" si="15"/>
        <v>0</v>
      </c>
      <c r="V93" s="18">
        <f t="shared" si="15"/>
        <v>0</v>
      </c>
      <c r="W93" s="18">
        <f t="shared" si="15"/>
        <v>0</v>
      </c>
      <c r="X93" s="18">
        <f t="shared" si="15"/>
        <v>0</v>
      </c>
      <c r="AA93" s="18" t="str">
        <f>IF(ISERROR(
IF('Cad de Funcionários'!C97="","",'Cad de Funcionários'!C97)),"",IF('Cad de Funcionários'!C97="","",'Cad de Funcionários'!C97))</f>
        <v/>
      </c>
    </row>
    <row r="94" spans="3:27" x14ac:dyDescent="0.25">
      <c r="C94" s="47"/>
      <c r="D94" s="47"/>
      <c r="E94" s="57"/>
      <c r="F94" s="57"/>
      <c r="H94" s="18" t="str">
        <f t="shared" si="11"/>
        <v/>
      </c>
      <c r="I94" s="18" t="str">
        <f t="shared" si="12"/>
        <v/>
      </c>
      <c r="J94" s="18" t="str">
        <f t="shared" si="13"/>
        <v/>
      </c>
      <c r="K94" s="18" t="str">
        <f t="shared" si="14"/>
        <v/>
      </c>
      <c r="M94" s="18">
        <f t="shared" si="9"/>
        <v>0</v>
      </c>
      <c r="N94" s="18">
        <f t="shared" si="15"/>
        <v>0</v>
      </c>
      <c r="O94" s="18">
        <f t="shared" si="15"/>
        <v>0</v>
      </c>
      <c r="P94" s="18">
        <f t="shared" si="15"/>
        <v>0</v>
      </c>
      <c r="Q94" s="18">
        <f t="shared" si="15"/>
        <v>0</v>
      </c>
      <c r="R94" s="18">
        <f t="shared" si="15"/>
        <v>0</v>
      </c>
      <c r="S94" s="18">
        <f t="shared" si="15"/>
        <v>0</v>
      </c>
      <c r="T94" s="18">
        <f t="shared" si="15"/>
        <v>0</v>
      </c>
      <c r="U94" s="18">
        <f t="shared" si="15"/>
        <v>0</v>
      </c>
      <c r="V94" s="18">
        <f t="shared" si="15"/>
        <v>0</v>
      </c>
      <c r="W94" s="18">
        <f t="shared" si="15"/>
        <v>0</v>
      </c>
      <c r="X94" s="18">
        <f t="shared" si="15"/>
        <v>0</v>
      </c>
      <c r="AA94" s="18" t="str">
        <f>IF(ISERROR(
IF('Cad de Funcionários'!C98="","",'Cad de Funcionários'!C98)),"",IF('Cad de Funcionários'!C98="","",'Cad de Funcionários'!C98))</f>
        <v/>
      </c>
    </row>
    <row r="95" spans="3:27" x14ac:dyDescent="0.25">
      <c r="C95" s="47"/>
      <c r="D95" s="47"/>
      <c r="E95" s="57"/>
      <c r="F95" s="57"/>
      <c r="H95" s="18" t="str">
        <f t="shared" si="11"/>
        <v/>
      </c>
      <c r="I95" s="18" t="str">
        <f t="shared" si="12"/>
        <v/>
      </c>
      <c r="J95" s="18" t="str">
        <f t="shared" si="13"/>
        <v/>
      </c>
      <c r="K95" s="18" t="str">
        <f t="shared" si="14"/>
        <v/>
      </c>
      <c r="M95" s="18">
        <f t="shared" si="9"/>
        <v>0</v>
      </c>
      <c r="N95" s="18">
        <f t="shared" si="15"/>
        <v>0</v>
      </c>
      <c r="O95" s="18">
        <f t="shared" si="15"/>
        <v>0</v>
      </c>
      <c r="P95" s="18">
        <f t="shared" si="15"/>
        <v>0</v>
      </c>
      <c r="Q95" s="18">
        <f t="shared" si="15"/>
        <v>0</v>
      </c>
      <c r="R95" s="18">
        <f t="shared" si="15"/>
        <v>0</v>
      </c>
      <c r="S95" s="18">
        <f t="shared" si="15"/>
        <v>0</v>
      </c>
      <c r="T95" s="18">
        <f t="shared" si="15"/>
        <v>0</v>
      </c>
      <c r="U95" s="18">
        <f t="shared" si="15"/>
        <v>0</v>
      </c>
      <c r="V95" s="18">
        <f t="shared" si="15"/>
        <v>0</v>
      </c>
      <c r="W95" s="18">
        <f t="shared" si="15"/>
        <v>0</v>
      </c>
      <c r="X95" s="18">
        <f t="shared" si="15"/>
        <v>0</v>
      </c>
      <c r="AA95" s="18" t="str">
        <f>IF(ISERROR(
IF('Cad de Funcionários'!C99="","",'Cad de Funcionários'!C99)),"",IF('Cad de Funcionários'!C99="","",'Cad de Funcionários'!C99))</f>
        <v/>
      </c>
    </row>
    <row r="96" spans="3:27" x14ac:dyDescent="0.25">
      <c r="C96" s="47"/>
      <c r="D96" s="47"/>
      <c r="E96" s="57"/>
      <c r="F96" s="57"/>
      <c r="H96" s="18" t="str">
        <f t="shared" si="11"/>
        <v/>
      </c>
      <c r="I96" s="18" t="str">
        <f t="shared" si="12"/>
        <v/>
      </c>
      <c r="J96" s="18" t="str">
        <f t="shared" si="13"/>
        <v/>
      </c>
      <c r="K96" s="18" t="str">
        <f t="shared" si="14"/>
        <v/>
      </c>
      <c r="M96" s="18">
        <f t="shared" si="9"/>
        <v>0</v>
      </c>
      <c r="N96" s="18">
        <f t="shared" si="15"/>
        <v>0</v>
      </c>
      <c r="O96" s="18">
        <f t="shared" si="15"/>
        <v>0</v>
      </c>
      <c r="P96" s="18">
        <f t="shared" si="15"/>
        <v>0</v>
      </c>
      <c r="Q96" s="18">
        <f t="shared" si="15"/>
        <v>0</v>
      </c>
      <c r="R96" s="18">
        <f t="shared" si="15"/>
        <v>0</v>
      </c>
      <c r="S96" s="18">
        <f t="shared" si="15"/>
        <v>0</v>
      </c>
      <c r="T96" s="18">
        <f t="shared" si="15"/>
        <v>0</v>
      </c>
      <c r="U96" s="18">
        <f t="shared" si="15"/>
        <v>0</v>
      </c>
      <c r="V96" s="18">
        <f t="shared" si="15"/>
        <v>0</v>
      </c>
      <c r="W96" s="18">
        <f t="shared" si="15"/>
        <v>0</v>
      </c>
      <c r="X96" s="18">
        <f t="shared" si="15"/>
        <v>0</v>
      </c>
      <c r="AA96" s="18" t="str">
        <f>IF(ISERROR(
IF('Cad de Funcionários'!C100="","",'Cad de Funcionários'!C100)),"",IF('Cad de Funcionários'!C100="","",'Cad de Funcionários'!C100))</f>
        <v/>
      </c>
    </row>
    <row r="97" spans="3:27" x14ac:dyDescent="0.25">
      <c r="C97" s="47"/>
      <c r="D97" s="47"/>
      <c r="E97" s="57"/>
      <c r="F97" s="57"/>
      <c r="H97" s="18" t="str">
        <f t="shared" si="11"/>
        <v/>
      </c>
      <c r="I97" s="18" t="str">
        <f t="shared" si="12"/>
        <v/>
      </c>
      <c r="J97" s="18" t="str">
        <f t="shared" si="13"/>
        <v/>
      </c>
      <c r="K97" s="18" t="str">
        <f t="shared" si="14"/>
        <v/>
      </c>
      <c r="M97" s="18">
        <f t="shared" si="9"/>
        <v>0</v>
      </c>
      <c r="N97" s="18">
        <f t="shared" si="15"/>
        <v>0</v>
      </c>
      <c r="O97" s="18">
        <f t="shared" si="15"/>
        <v>0</v>
      </c>
      <c r="P97" s="18">
        <f t="shared" si="15"/>
        <v>0</v>
      </c>
      <c r="Q97" s="18">
        <f t="shared" si="15"/>
        <v>0</v>
      </c>
      <c r="R97" s="18">
        <f t="shared" si="15"/>
        <v>0</v>
      </c>
      <c r="S97" s="18">
        <f t="shared" si="15"/>
        <v>0</v>
      </c>
      <c r="T97" s="18">
        <f t="shared" si="15"/>
        <v>0</v>
      </c>
      <c r="U97" s="18">
        <f t="shared" si="15"/>
        <v>0</v>
      </c>
      <c r="V97" s="18">
        <f t="shared" si="15"/>
        <v>0</v>
      </c>
      <c r="W97" s="18">
        <f t="shared" si="15"/>
        <v>0</v>
      </c>
      <c r="X97" s="18">
        <f t="shared" si="15"/>
        <v>0</v>
      </c>
      <c r="AA97" s="18" t="str">
        <f>IF(ISERROR(
IF('Cad de Funcionários'!C101="","",'Cad de Funcionários'!C101)),"",IF('Cad de Funcionários'!C101="","",'Cad de Funcionários'!C101))</f>
        <v/>
      </c>
    </row>
    <row r="98" spans="3:27" x14ac:dyDescent="0.25">
      <c r="C98" s="47"/>
      <c r="D98" s="47"/>
      <c r="E98" s="57"/>
      <c r="F98" s="57"/>
      <c r="H98" s="18" t="str">
        <f t="shared" si="11"/>
        <v/>
      </c>
      <c r="I98" s="18" t="str">
        <f t="shared" si="12"/>
        <v/>
      </c>
      <c r="J98" s="18" t="str">
        <f t="shared" si="13"/>
        <v/>
      </c>
      <c r="K98" s="18" t="str">
        <f t="shared" si="14"/>
        <v/>
      </c>
      <c r="M98" s="18">
        <f t="shared" si="9"/>
        <v>0</v>
      </c>
      <c r="N98" s="18">
        <f t="shared" si="15"/>
        <v>0</v>
      </c>
      <c r="O98" s="18">
        <f t="shared" si="15"/>
        <v>0</v>
      </c>
      <c r="P98" s="18">
        <f t="shared" si="15"/>
        <v>0</v>
      </c>
      <c r="Q98" s="18">
        <f t="shared" si="15"/>
        <v>0</v>
      </c>
      <c r="R98" s="18">
        <f t="shared" si="15"/>
        <v>0</v>
      </c>
      <c r="S98" s="18">
        <f t="shared" si="15"/>
        <v>0</v>
      </c>
      <c r="T98" s="18">
        <f t="shared" si="15"/>
        <v>0</v>
      </c>
      <c r="U98" s="18">
        <f t="shared" si="15"/>
        <v>0</v>
      </c>
      <c r="V98" s="18">
        <f t="shared" si="15"/>
        <v>0</v>
      </c>
      <c r="W98" s="18">
        <f t="shared" si="15"/>
        <v>0</v>
      </c>
      <c r="X98" s="18">
        <f t="shared" si="15"/>
        <v>0</v>
      </c>
      <c r="AA98" s="18" t="str">
        <f>IF(ISERROR(
IF('Cad de Funcionários'!C102="","",'Cad de Funcionários'!C102)),"",IF('Cad de Funcionários'!C102="","",'Cad de Funcionários'!C102))</f>
        <v/>
      </c>
    </row>
    <row r="99" spans="3:27" x14ac:dyDescent="0.25">
      <c r="C99" s="47"/>
      <c r="D99" s="47"/>
      <c r="E99" s="57"/>
      <c r="F99" s="57"/>
      <c r="H99" s="18" t="str">
        <f t="shared" si="11"/>
        <v/>
      </c>
      <c r="I99" s="18" t="str">
        <f t="shared" si="12"/>
        <v/>
      </c>
      <c r="J99" s="18" t="str">
        <f t="shared" si="13"/>
        <v/>
      </c>
      <c r="K99" s="18" t="str">
        <f t="shared" si="14"/>
        <v/>
      </c>
      <c r="M99" s="18">
        <f t="shared" si="9"/>
        <v>0</v>
      </c>
      <c r="N99" s="18">
        <f t="shared" si="15"/>
        <v>0</v>
      </c>
      <c r="O99" s="18">
        <f t="shared" si="15"/>
        <v>0</v>
      </c>
      <c r="P99" s="18">
        <f t="shared" si="15"/>
        <v>0</v>
      </c>
      <c r="Q99" s="18">
        <f t="shared" si="15"/>
        <v>0</v>
      </c>
      <c r="R99" s="18">
        <f t="shared" si="15"/>
        <v>0</v>
      </c>
      <c r="S99" s="18">
        <f t="shared" si="15"/>
        <v>0</v>
      </c>
      <c r="T99" s="18">
        <f t="shared" si="15"/>
        <v>0</v>
      </c>
      <c r="U99" s="18">
        <f t="shared" si="15"/>
        <v>0</v>
      </c>
      <c r="V99" s="18">
        <f t="shared" si="15"/>
        <v>0</v>
      </c>
      <c r="W99" s="18">
        <f t="shared" si="15"/>
        <v>0</v>
      </c>
      <c r="X99" s="18">
        <f t="shared" si="15"/>
        <v>0</v>
      </c>
      <c r="AA99" s="18" t="str">
        <f>IF(ISERROR(
IF('Cad de Funcionários'!C103="","",'Cad de Funcionários'!C103)),"",IF('Cad de Funcionários'!C103="","",'Cad de Funcionários'!C103))</f>
        <v/>
      </c>
    </row>
    <row r="100" spans="3:27" x14ac:dyDescent="0.25">
      <c r="C100" s="47"/>
      <c r="D100" s="47"/>
      <c r="E100" s="57"/>
      <c r="F100" s="57"/>
      <c r="H100" s="18" t="str">
        <f t="shared" si="11"/>
        <v/>
      </c>
      <c r="I100" s="18" t="str">
        <f t="shared" si="12"/>
        <v/>
      </c>
      <c r="J100" s="18" t="str">
        <f t="shared" si="13"/>
        <v/>
      </c>
      <c r="K100" s="18" t="str">
        <f t="shared" si="14"/>
        <v/>
      </c>
      <c r="M100" s="18">
        <f t="shared" si="9"/>
        <v>0</v>
      </c>
      <c r="N100" s="18">
        <f t="shared" si="15"/>
        <v>0</v>
      </c>
      <c r="O100" s="18">
        <f t="shared" si="15"/>
        <v>0</v>
      </c>
      <c r="P100" s="18">
        <f t="shared" si="15"/>
        <v>0</v>
      </c>
      <c r="Q100" s="18">
        <f t="shared" si="15"/>
        <v>0</v>
      </c>
      <c r="R100" s="18">
        <f t="shared" si="15"/>
        <v>0</v>
      </c>
      <c r="S100" s="18">
        <f t="shared" si="15"/>
        <v>0</v>
      </c>
      <c r="T100" s="18">
        <f t="shared" si="15"/>
        <v>0</v>
      </c>
      <c r="U100" s="18">
        <f t="shared" si="15"/>
        <v>0</v>
      </c>
      <c r="V100" s="18">
        <f t="shared" si="15"/>
        <v>0</v>
      </c>
      <c r="W100" s="18">
        <f t="shared" si="15"/>
        <v>0</v>
      </c>
      <c r="X100" s="18">
        <f t="shared" si="15"/>
        <v>0</v>
      </c>
      <c r="AA100" s="18" t="str">
        <f>IF(ISERROR(
IF('Cad de Funcionários'!C104="","",'Cad de Funcionários'!C104)),"",IF('Cad de Funcionários'!C104="","",'Cad de Funcionários'!C104))</f>
        <v/>
      </c>
    </row>
    <row r="101" spans="3:27" x14ac:dyDescent="0.25">
      <c r="C101" s="47"/>
      <c r="D101" s="47"/>
      <c r="E101" s="57"/>
      <c r="F101" s="57"/>
      <c r="H101" s="18" t="str">
        <f t="shared" si="11"/>
        <v/>
      </c>
      <c r="I101" s="18" t="str">
        <f t="shared" si="12"/>
        <v/>
      </c>
      <c r="J101" s="18" t="str">
        <f t="shared" si="13"/>
        <v/>
      </c>
      <c r="K101" s="18" t="str">
        <f t="shared" si="14"/>
        <v/>
      </c>
      <c r="M101" s="18">
        <f t="shared" si="9"/>
        <v>0</v>
      </c>
      <c r="N101" s="18">
        <f t="shared" si="15"/>
        <v>0</v>
      </c>
      <c r="O101" s="18">
        <f t="shared" si="15"/>
        <v>0</v>
      </c>
      <c r="P101" s="18">
        <f t="shared" si="15"/>
        <v>0</v>
      </c>
      <c r="Q101" s="18">
        <f t="shared" si="15"/>
        <v>0</v>
      </c>
      <c r="R101" s="18">
        <f t="shared" si="15"/>
        <v>0</v>
      </c>
      <c r="S101" s="18">
        <f t="shared" si="15"/>
        <v>0</v>
      </c>
      <c r="T101" s="18">
        <f t="shared" si="15"/>
        <v>0</v>
      </c>
      <c r="U101" s="18">
        <f t="shared" si="15"/>
        <v>0</v>
      </c>
      <c r="V101" s="18">
        <f t="shared" si="15"/>
        <v>0</v>
      </c>
      <c r="W101" s="18">
        <f t="shared" si="15"/>
        <v>0</v>
      </c>
      <c r="X101" s="18">
        <f t="shared" si="15"/>
        <v>0</v>
      </c>
      <c r="AA101" s="18" t="str">
        <f>IF(ISERROR(
IF('Cad de Funcionários'!C105="","",'Cad de Funcionários'!C105)),"",IF('Cad de Funcionários'!C105="","",'Cad de Funcionários'!C105))</f>
        <v/>
      </c>
    </row>
    <row r="102" spans="3:27" x14ac:dyDescent="0.25">
      <c r="C102" s="47"/>
      <c r="D102" s="47"/>
      <c r="E102" s="57"/>
      <c r="F102" s="57"/>
      <c r="H102" s="18" t="str">
        <f t="shared" si="11"/>
        <v/>
      </c>
      <c r="I102" s="18" t="str">
        <f t="shared" si="12"/>
        <v/>
      </c>
      <c r="J102" s="18" t="str">
        <f t="shared" si="13"/>
        <v/>
      </c>
      <c r="K102" s="18" t="str">
        <f t="shared" si="14"/>
        <v/>
      </c>
      <c r="M102" s="18">
        <f t="shared" si="9"/>
        <v>0</v>
      </c>
      <c r="N102" s="18">
        <f t="shared" si="15"/>
        <v>0</v>
      </c>
      <c r="O102" s="18">
        <f t="shared" si="15"/>
        <v>0</v>
      </c>
      <c r="P102" s="18">
        <f t="shared" si="15"/>
        <v>0</v>
      </c>
      <c r="Q102" s="18">
        <f t="shared" si="15"/>
        <v>0</v>
      </c>
      <c r="R102" s="18">
        <f t="shared" si="15"/>
        <v>0</v>
      </c>
      <c r="S102" s="18">
        <f t="shared" si="15"/>
        <v>0</v>
      </c>
      <c r="T102" s="18">
        <f t="shared" si="15"/>
        <v>0</v>
      </c>
      <c r="U102" s="18">
        <f t="shared" si="15"/>
        <v>0</v>
      </c>
      <c r="V102" s="18">
        <f t="shared" si="15"/>
        <v>0</v>
      </c>
      <c r="W102" s="18">
        <f t="shared" si="15"/>
        <v>0</v>
      </c>
      <c r="X102" s="18">
        <f t="shared" si="15"/>
        <v>0</v>
      </c>
      <c r="AA102" s="18" t="str">
        <f>IF(ISERROR(
IF('Cad de Funcionários'!C106="","",'Cad de Funcionários'!C106)),"",IF('Cad de Funcionários'!C106="","",'Cad de Funcionários'!C106))</f>
        <v/>
      </c>
    </row>
    <row r="103" spans="3:27" x14ac:dyDescent="0.25">
      <c r="C103" s="47"/>
      <c r="D103" s="47"/>
      <c r="E103" s="57"/>
      <c r="F103" s="57"/>
      <c r="H103" s="18" t="str">
        <f t="shared" si="11"/>
        <v/>
      </c>
      <c r="I103" s="18" t="str">
        <f t="shared" si="12"/>
        <v/>
      </c>
      <c r="J103" s="18" t="str">
        <f t="shared" si="13"/>
        <v/>
      </c>
      <c r="K103" s="18" t="str">
        <f t="shared" si="14"/>
        <v/>
      </c>
      <c r="M103" s="18">
        <f t="shared" si="9"/>
        <v>0</v>
      </c>
      <c r="N103" s="18">
        <f t="shared" si="15"/>
        <v>0</v>
      </c>
      <c r="O103" s="18">
        <f t="shared" si="15"/>
        <v>0</v>
      </c>
      <c r="P103" s="18">
        <f t="shared" si="15"/>
        <v>0</v>
      </c>
      <c r="Q103" s="18">
        <f t="shared" si="15"/>
        <v>0</v>
      </c>
      <c r="R103" s="18">
        <f t="shared" si="15"/>
        <v>0</v>
      </c>
      <c r="S103" s="18">
        <f t="shared" si="15"/>
        <v>0</v>
      </c>
      <c r="T103" s="18">
        <f t="shared" si="15"/>
        <v>0</v>
      </c>
      <c r="U103" s="18">
        <f t="shared" si="15"/>
        <v>0</v>
      </c>
      <c r="V103" s="18">
        <f t="shared" si="15"/>
        <v>0</v>
      </c>
      <c r="W103" s="18">
        <f t="shared" si="15"/>
        <v>0</v>
      </c>
      <c r="X103" s="18">
        <f t="shared" si="15"/>
        <v>0</v>
      </c>
      <c r="AA103" s="18" t="str">
        <f>IF(ISERROR(
IF('Cad de Funcionários'!C107="","",'Cad de Funcionários'!C107)),"",IF('Cad de Funcionários'!C107="","",'Cad de Funcionários'!C107))</f>
        <v/>
      </c>
    </row>
    <row r="104" spans="3:27" x14ac:dyDescent="0.25">
      <c r="C104" s="47"/>
      <c r="D104" s="47"/>
      <c r="E104" s="57"/>
      <c r="F104" s="57"/>
      <c r="H104" s="18" t="str">
        <f t="shared" si="11"/>
        <v/>
      </c>
      <c r="I104" s="18" t="str">
        <f t="shared" si="12"/>
        <v/>
      </c>
      <c r="J104" s="18" t="str">
        <f t="shared" si="13"/>
        <v/>
      </c>
      <c r="K104" s="18" t="str">
        <f t="shared" si="14"/>
        <v/>
      </c>
      <c r="M104" s="18">
        <f t="shared" si="9"/>
        <v>0</v>
      </c>
      <c r="N104" s="18">
        <f t="shared" si="15"/>
        <v>0</v>
      </c>
      <c r="O104" s="18">
        <f t="shared" si="15"/>
        <v>0</v>
      </c>
      <c r="P104" s="18">
        <f t="shared" si="15"/>
        <v>0</v>
      </c>
      <c r="Q104" s="18">
        <f t="shared" si="15"/>
        <v>0</v>
      </c>
      <c r="R104" s="18">
        <f t="shared" si="15"/>
        <v>0</v>
      </c>
      <c r="S104" s="18">
        <f t="shared" si="15"/>
        <v>0</v>
      </c>
      <c r="T104" s="18">
        <f t="shared" si="15"/>
        <v>0</v>
      </c>
      <c r="U104" s="18">
        <f t="shared" si="15"/>
        <v>0</v>
      </c>
      <c r="V104" s="18">
        <f t="shared" si="15"/>
        <v>0</v>
      </c>
      <c r="W104" s="18">
        <f t="shared" si="15"/>
        <v>0</v>
      </c>
      <c r="X104" s="18">
        <f t="shared" si="15"/>
        <v>0</v>
      </c>
      <c r="AA104" s="18" t="str">
        <f>IF(ISERROR(
IF('Cad de Funcionários'!C108="","",'Cad de Funcionários'!C108)),"",IF('Cad de Funcionários'!C108="","",'Cad de Funcionários'!C108))</f>
        <v/>
      </c>
    </row>
    <row r="105" spans="3:27" x14ac:dyDescent="0.25">
      <c r="C105" s="47"/>
      <c r="D105" s="47"/>
      <c r="E105" s="57"/>
      <c r="F105" s="57"/>
      <c r="H105" s="18" t="str">
        <f t="shared" si="11"/>
        <v/>
      </c>
      <c r="I105" s="18" t="str">
        <f t="shared" si="12"/>
        <v/>
      </c>
      <c r="J105" s="18" t="str">
        <f t="shared" si="13"/>
        <v/>
      </c>
      <c r="K105" s="18" t="str">
        <f t="shared" si="14"/>
        <v/>
      </c>
      <c r="M105" s="18">
        <f t="shared" si="9"/>
        <v>0</v>
      </c>
      <c r="N105" s="18">
        <f t="shared" si="15"/>
        <v>0</v>
      </c>
      <c r="O105" s="18">
        <f t="shared" si="15"/>
        <v>0</v>
      </c>
      <c r="P105" s="18">
        <f t="shared" si="15"/>
        <v>0</v>
      </c>
      <c r="Q105" s="18">
        <f t="shared" si="15"/>
        <v>0</v>
      </c>
      <c r="R105" s="18">
        <f t="shared" si="15"/>
        <v>0</v>
      </c>
      <c r="S105" s="18">
        <f t="shared" si="15"/>
        <v>0</v>
      </c>
      <c r="T105" s="18">
        <f t="shared" si="15"/>
        <v>0</v>
      </c>
      <c r="U105" s="18">
        <f t="shared" si="15"/>
        <v>0</v>
      </c>
      <c r="V105" s="18">
        <f t="shared" si="15"/>
        <v>0</v>
      </c>
      <c r="W105" s="18">
        <f t="shared" si="15"/>
        <v>0</v>
      </c>
      <c r="X105" s="18">
        <f t="shared" si="15"/>
        <v>0</v>
      </c>
      <c r="AA105" s="18" t="str">
        <f>IF(ISERROR(
IF('Cad de Funcionários'!C109="","",'Cad de Funcionários'!C109)),"",IF('Cad de Funcionários'!C109="","",'Cad de Funcionários'!C109))</f>
        <v/>
      </c>
    </row>
    <row r="106" spans="3:27" x14ac:dyDescent="0.25">
      <c r="C106" s="47"/>
      <c r="D106" s="47"/>
      <c r="E106" s="57"/>
      <c r="F106" s="57"/>
      <c r="H106" s="18" t="str">
        <f t="shared" si="11"/>
        <v/>
      </c>
      <c r="I106" s="18" t="str">
        <f t="shared" si="12"/>
        <v/>
      </c>
      <c r="J106" s="18" t="str">
        <f t="shared" si="13"/>
        <v/>
      </c>
      <c r="K106" s="18" t="str">
        <f t="shared" si="14"/>
        <v/>
      </c>
      <c r="M106" s="18">
        <f t="shared" si="9"/>
        <v>0</v>
      </c>
      <c r="N106" s="18">
        <f t="shared" si="15"/>
        <v>0</v>
      </c>
      <c r="O106" s="18">
        <f t="shared" si="15"/>
        <v>0</v>
      </c>
      <c r="P106" s="18">
        <f t="shared" si="15"/>
        <v>0</v>
      </c>
      <c r="Q106" s="18">
        <f t="shared" si="15"/>
        <v>0</v>
      </c>
      <c r="R106" s="18">
        <f t="shared" si="15"/>
        <v>0</v>
      </c>
      <c r="S106" s="18">
        <f t="shared" si="15"/>
        <v>0</v>
      </c>
      <c r="T106" s="18">
        <f t="shared" si="15"/>
        <v>0</v>
      </c>
      <c r="U106" s="18">
        <f t="shared" si="15"/>
        <v>0</v>
      </c>
      <c r="V106" s="18">
        <f t="shared" si="15"/>
        <v>0</v>
      </c>
      <c r="W106" s="18">
        <f t="shared" si="15"/>
        <v>0</v>
      </c>
      <c r="X106" s="18">
        <f t="shared" si="15"/>
        <v>0</v>
      </c>
      <c r="AA106" s="18" t="str">
        <f>IF(ISERROR(
IF('Cad de Funcionários'!C110="","",'Cad de Funcionários'!C110)),"",IF('Cad de Funcionários'!C110="","",'Cad de Funcionários'!C110))</f>
        <v/>
      </c>
    </row>
    <row r="107" spans="3:27" x14ac:dyDescent="0.25">
      <c r="C107" s="47"/>
      <c r="D107" s="47"/>
      <c r="E107" s="57"/>
      <c r="F107" s="57"/>
      <c r="H107" s="18" t="str">
        <f t="shared" si="11"/>
        <v/>
      </c>
      <c r="I107" s="18" t="str">
        <f t="shared" si="12"/>
        <v/>
      </c>
      <c r="J107" s="18" t="str">
        <f t="shared" si="13"/>
        <v/>
      </c>
      <c r="K107" s="18" t="str">
        <f t="shared" si="14"/>
        <v/>
      </c>
      <c r="M107" s="18">
        <f t="shared" si="9"/>
        <v>0</v>
      </c>
      <c r="N107" s="18">
        <f t="shared" si="15"/>
        <v>0</v>
      </c>
      <c r="O107" s="18">
        <f t="shared" si="15"/>
        <v>0</v>
      </c>
      <c r="P107" s="18">
        <f t="shared" si="15"/>
        <v>0</v>
      </c>
      <c r="Q107" s="18">
        <f t="shared" si="15"/>
        <v>0</v>
      </c>
      <c r="R107" s="18">
        <f t="shared" si="15"/>
        <v>0</v>
      </c>
      <c r="S107" s="18">
        <f t="shared" si="15"/>
        <v>0</v>
      </c>
      <c r="T107" s="18">
        <f t="shared" si="15"/>
        <v>0</v>
      </c>
      <c r="U107" s="18">
        <f t="shared" si="15"/>
        <v>0</v>
      </c>
      <c r="V107" s="18">
        <f t="shared" si="15"/>
        <v>0</v>
      </c>
      <c r="W107" s="18">
        <f t="shared" si="15"/>
        <v>0</v>
      </c>
      <c r="X107" s="18">
        <f t="shared" si="15"/>
        <v>0</v>
      </c>
      <c r="AA107" s="18" t="str">
        <f>IF(ISERROR(
IF('Cad de Funcionários'!C111="","",'Cad de Funcionários'!C111)),"",IF('Cad de Funcionários'!C111="","",'Cad de Funcionários'!C111))</f>
        <v/>
      </c>
    </row>
    <row r="108" spans="3:27" x14ac:dyDescent="0.25">
      <c r="C108" s="47"/>
      <c r="D108" s="47"/>
      <c r="E108" s="57"/>
      <c r="F108" s="57"/>
      <c r="H108" s="18" t="str">
        <f t="shared" si="11"/>
        <v/>
      </c>
      <c r="I108" s="18" t="str">
        <f t="shared" si="12"/>
        <v/>
      </c>
      <c r="J108" s="18" t="str">
        <f t="shared" si="13"/>
        <v/>
      </c>
      <c r="K108" s="18" t="str">
        <f t="shared" si="14"/>
        <v/>
      </c>
      <c r="M108" s="18">
        <f t="shared" si="9"/>
        <v>0</v>
      </c>
      <c r="N108" s="18">
        <f t="shared" si="15"/>
        <v>0</v>
      </c>
      <c r="O108" s="18">
        <f t="shared" si="15"/>
        <v>0</v>
      </c>
      <c r="P108" s="18">
        <f t="shared" si="15"/>
        <v>0</v>
      </c>
      <c r="Q108" s="18">
        <f t="shared" si="15"/>
        <v>0</v>
      </c>
      <c r="R108" s="18">
        <f t="shared" si="15"/>
        <v>0</v>
      </c>
      <c r="S108" s="18">
        <f t="shared" si="15"/>
        <v>0</v>
      </c>
      <c r="T108" s="18">
        <f t="shared" si="15"/>
        <v>0</v>
      </c>
      <c r="U108" s="18">
        <f t="shared" si="15"/>
        <v>0</v>
      </c>
      <c r="V108" s="18">
        <f t="shared" si="15"/>
        <v>0</v>
      </c>
      <c r="W108" s="18">
        <f t="shared" si="15"/>
        <v>0</v>
      </c>
      <c r="X108" s="18">
        <f t="shared" si="15"/>
        <v>0</v>
      </c>
      <c r="AA108" s="18" t="str">
        <f>IF(ISERROR(
IF('Cad de Funcionários'!C112="","",'Cad de Funcionários'!C112)),"",IF('Cad de Funcionários'!C112="","",'Cad de Funcionários'!C112))</f>
        <v/>
      </c>
    </row>
    <row r="109" spans="3:27" x14ac:dyDescent="0.25">
      <c r="C109" s="47"/>
      <c r="D109" s="47"/>
      <c r="E109" s="57"/>
      <c r="F109" s="57"/>
      <c r="H109" s="18" t="str">
        <f t="shared" si="11"/>
        <v/>
      </c>
      <c r="I109" s="18" t="str">
        <f t="shared" si="12"/>
        <v/>
      </c>
      <c r="J109" s="18" t="str">
        <f t="shared" si="13"/>
        <v/>
      </c>
      <c r="K109" s="18" t="str">
        <f t="shared" si="14"/>
        <v/>
      </c>
      <c r="M109" s="18">
        <f t="shared" si="9"/>
        <v>0</v>
      </c>
      <c r="N109" s="18">
        <f t="shared" si="15"/>
        <v>0</v>
      </c>
      <c r="O109" s="18">
        <f t="shared" si="15"/>
        <v>0</v>
      </c>
      <c r="P109" s="18">
        <f t="shared" si="15"/>
        <v>0</v>
      </c>
      <c r="Q109" s="18">
        <f t="shared" si="15"/>
        <v>0</v>
      </c>
      <c r="R109" s="18">
        <f t="shared" si="15"/>
        <v>0</v>
      </c>
      <c r="S109" s="18">
        <f t="shared" si="15"/>
        <v>0</v>
      </c>
      <c r="T109" s="18">
        <f t="shared" si="15"/>
        <v>0</v>
      </c>
      <c r="U109" s="18">
        <f t="shared" si="15"/>
        <v>0</v>
      </c>
      <c r="V109" s="18">
        <f t="shared" si="15"/>
        <v>0</v>
      </c>
      <c r="W109" s="18">
        <f t="shared" si="15"/>
        <v>0</v>
      </c>
      <c r="X109" s="18">
        <f t="shared" si="15"/>
        <v>0</v>
      </c>
      <c r="AA109" s="18" t="str">
        <f>IF(ISERROR(
IF('Cad de Funcionários'!C113="","",'Cad de Funcionários'!C113)),"",IF('Cad de Funcionários'!C113="","",'Cad de Funcionários'!C113))</f>
        <v/>
      </c>
    </row>
    <row r="110" spans="3:27" x14ac:dyDescent="0.25">
      <c r="C110" s="47"/>
      <c r="D110" s="47"/>
      <c r="E110" s="57"/>
      <c r="F110" s="57"/>
      <c r="H110" s="18" t="str">
        <f t="shared" si="11"/>
        <v/>
      </c>
      <c r="I110" s="18" t="str">
        <f t="shared" si="12"/>
        <v/>
      </c>
      <c r="J110" s="18" t="str">
        <f t="shared" si="13"/>
        <v/>
      </c>
      <c r="K110" s="18" t="str">
        <f t="shared" si="14"/>
        <v/>
      </c>
      <c r="M110" s="18">
        <f t="shared" ref="M110:M173" si="16">IF(ISERROR(
IF(AND($H110&lt;=M$5,$J110&gt;=M$5),1,0)),"",IF(AND($H110&lt;=M$5,$J110&gt;=M$5),1,0))</f>
        <v>0</v>
      </c>
      <c r="N110" s="18">
        <f t="shared" si="15"/>
        <v>0</v>
      </c>
      <c r="O110" s="18">
        <f t="shared" si="15"/>
        <v>0</v>
      </c>
      <c r="P110" s="18">
        <f t="shared" si="15"/>
        <v>0</v>
      </c>
      <c r="Q110" s="18">
        <f t="shared" si="15"/>
        <v>0</v>
      </c>
      <c r="R110" s="18">
        <f t="shared" si="15"/>
        <v>0</v>
      </c>
      <c r="S110" s="18">
        <f t="shared" si="15"/>
        <v>0</v>
      </c>
      <c r="T110" s="18">
        <f t="shared" si="15"/>
        <v>0</v>
      </c>
      <c r="U110" s="18">
        <f t="shared" si="15"/>
        <v>0</v>
      </c>
      <c r="V110" s="18">
        <f t="shared" si="15"/>
        <v>0</v>
      </c>
      <c r="W110" s="18">
        <f t="shared" si="15"/>
        <v>0</v>
      </c>
      <c r="X110" s="18">
        <f t="shared" si="15"/>
        <v>0</v>
      </c>
      <c r="AA110" s="18" t="str">
        <f>IF(ISERROR(
IF('Cad de Funcionários'!C114="","",'Cad de Funcionários'!C114)),"",IF('Cad de Funcionários'!C114="","",'Cad de Funcionários'!C114))</f>
        <v/>
      </c>
    </row>
    <row r="111" spans="3:27" x14ac:dyDescent="0.25">
      <c r="C111" s="47"/>
      <c r="D111" s="47"/>
      <c r="E111" s="57"/>
      <c r="F111" s="57"/>
      <c r="H111" s="18" t="str">
        <f t="shared" si="11"/>
        <v/>
      </c>
      <c r="I111" s="18" t="str">
        <f t="shared" si="12"/>
        <v/>
      </c>
      <c r="J111" s="18" t="str">
        <f t="shared" si="13"/>
        <v/>
      </c>
      <c r="K111" s="18" t="str">
        <f t="shared" si="14"/>
        <v/>
      </c>
      <c r="M111" s="18">
        <f t="shared" si="16"/>
        <v>0</v>
      </c>
      <c r="N111" s="18">
        <f t="shared" si="15"/>
        <v>0</v>
      </c>
      <c r="O111" s="18">
        <f t="shared" si="15"/>
        <v>0</v>
      </c>
      <c r="P111" s="18">
        <f t="shared" si="15"/>
        <v>0</v>
      </c>
      <c r="Q111" s="18">
        <f t="shared" si="15"/>
        <v>0</v>
      </c>
      <c r="R111" s="18">
        <f t="shared" si="15"/>
        <v>0</v>
      </c>
      <c r="S111" s="18">
        <f t="shared" si="15"/>
        <v>0</v>
      </c>
      <c r="T111" s="18">
        <f t="shared" si="15"/>
        <v>0</v>
      </c>
      <c r="U111" s="18">
        <f t="shared" si="15"/>
        <v>0</v>
      </c>
      <c r="V111" s="18">
        <f t="shared" si="15"/>
        <v>0</v>
      </c>
      <c r="W111" s="18">
        <f t="shared" si="15"/>
        <v>0</v>
      </c>
      <c r="X111" s="18">
        <f t="shared" si="15"/>
        <v>0</v>
      </c>
      <c r="AA111" s="18" t="str">
        <f>IF(ISERROR(
IF('Cad de Funcionários'!C115="","",'Cad de Funcionários'!C115)),"",IF('Cad de Funcionários'!C115="","",'Cad de Funcionários'!C115))</f>
        <v/>
      </c>
    </row>
    <row r="112" spans="3:27" x14ac:dyDescent="0.25">
      <c r="C112" s="47"/>
      <c r="D112" s="47"/>
      <c r="E112" s="57"/>
      <c r="F112" s="57"/>
      <c r="H112" s="18" t="str">
        <f t="shared" si="11"/>
        <v/>
      </c>
      <c r="I112" s="18" t="str">
        <f t="shared" si="12"/>
        <v/>
      </c>
      <c r="J112" s="18" t="str">
        <f t="shared" si="13"/>
        <v/>
      </c>
      <c r="K112" s="18" t="str">
        <f t="shared" si="14"/>
        <v/>
      </c>
      <c r="M112" s="18">
        <f t="shared" si="16"/>
        <v>0</v>
      </c>
      <c r="N112" s="18">
        <f t="shared" si="15"/>
        <v>0</v>
      </c>
      <c r="O112" s="18">
        <f t="shared" si="15"/>
        <v>0</v>
      </c>
      <c r="P112" s="18">
        <f t="shared" si="15"/>
        <v>0</v>
      </c>
      <c r="Q112" s="18">
        <f t="shared" si="15"/>
        <v>0</v>
      </c>
      <c r="R112" s="18">
        <f t="shared" si="15"/>
        <v>0</v>
      </c>
      <c r="S112" s="18">
        <f t="shared" si="15"/>
        <v>0</v>
      </c>
      <c r="T112" s="18">
        <f t="shared" si="15"/>
        <v>0</v>
      </c>
      <c r="U112" s="18">
        <f t="shared" si="15"/>
        <v>0</v>
      </c>
      <c r="V112" s="18">
        <f t="shared" si="15"/>
        <v>0</v>
      </c>
      <c r="W112" s="18">
        <f t="shared" si="15"/>
        <v>0</v>
      </c>
      <c r="X112" s="18">
        <f t="shared" si="15"/>
        <v>0</v>
      </c>
      <c r="AA112" s="18" t="str">
        <f>IF(ISERROR(
IF('Cad de Funcionários'!C116="","",'Cad de Funcionários'!C116)),"",IF('Cad de Funcionários'!C116="","",'Cad de Funcionários'!C116))</f>
        <v/>
      </c>
    </row>
    <row r="113" spans="3:27" x14ac:dyDescent="0.25">
      <c r="C113" s="47"/>
      <c r="D113" s="47"/>
      <c r="E113" s="57"/>
      <c r="F113" s="57"/>
      <c r="H113" s="18" t="str">
        <f t="shared" si="11"/>
        <v/>
      </c>
      <c r="I113" s="18" t="str">
        <f t="shared" si="12"/>
        <v/>
      </c>
      <c r="J113" s="18" t="str">
        <f t="shared" si="13"/>
        <v/>
      </c>
      <c r="K113" s="18" t="str">
        <f t="shared" si="14"/>
        <v/>
      </c>
      <c r="M113" s="18">
        <f t="shared" si="16"/>
        <v>0</v>
      </c>
      <c r="N113" s="18">
        <f t="shared" si="15"/>
        <v>0</v>
      </c>
      <c r="O113" s="18">
        <f t="shared" si="15"/>
        <v>0</v>
      </c>
      <c r="P113" s="18">
        <f t="shared" si="15"/>
        <v>0</v>
      </c>
      <c r="Q113" s="18">
        <f t="shared" si="15"/>
        <v>0</v>
      </c>
      <c r="R113" s="18">
        <f t="shared" si="15"/>
        <v>0</v>
      </c>
      <c r="S113" s="18">
        <f t="shared" si="15"/>
        <v>0</v>
      </c>
      <c r="T113" s="18">
        <f t="shared" si="15"/>
        <v>0</v>
      </c>
      <c r="U113" s="18">
        <f t="shared" si="15"/>
        <v>0</v>
      </c>
      <c r="V113" s="18">
        <f t="shared" si="15"/>
        <v>0</v>
      </c>
      <c r="W113" s="18">
        <f t="shared" si="15"/>
        <v>0</v>
      </c>
      <c r="X113" s="18">
        <f t="shared" si="15"/>
        <v>0</v>
      </c>
      <c r="AA113" s="18" t="str">
        <f>IF(ISERROR(
IF('Cad de Funcionários'!C117="","",'Cad de Funcionários'!C117)),"",IF('Cad de Funcionários'!C117="","",'Cad de Funcionários'!C117))</f>
        <v/>
      </c>
    </row>
    <row r="114" spans="3:27" x14ac:dyDescent="0.25">
      <c r="C114" s="47"/>
      <c r="D114" s="47"/>
      <c r="E114" s="57"/>
      <c r="F114" s="57"/>
      <c r="H114" s="18" t="str">
        <f t="shared" si="11"/>
        <v/>
      </c>
      <c r="I114" s="18" t="str">
        <f t="shared" si="12"/>
        <v/>
      </c>
      <c r="J114" s="18" t="str">
        <f t="shared" si="13"/>
        <v/>
      </c>
      <c r="K114" s="18" t="str">
        <f t="shared" si="14"/>
        <v/>
      </c>
      <c r="M114" s="18">
        <f t="shared" si="16"/>
        <v>0</v>
      </c>
      <c r="N114" s="18">
        <f t="shared" si="15"/>
        <v>0</v>
      </c>
      <c r="O114" s="18">
        <f t="shared" si="15"/>
        <v>0</v>
      </c>
      <c r="P114" s="18">
        <f t="shared" si="15"/>
        <v>0</v>
      </c>
      <c r="Q114" s="18">
        <f t="shared" si="15"/>
        <v>0</v>
      </c>
      <c r="R114" s="18">
        <f t="shared" si="15"/>
        <v>0</v>
      </c>
      <c r="S114" s="18">
        <f t="shared" si="15"/>
        <v>0</v>
      </c>
      <c r="T114" s="18">
        <f t="shared" si="15"/>
        <v>0</v>
      </c>
      <c r="U114" s="18">
        <f t="shared" si="15"/>
        <v>0</v>
      </c>
      <c r="V114" s="18">
        <f t="shared" ref="N114:X137" si="17">IF(ISERROR(
IF(AND($H114&lt;=V$5,$J114&gt;=V$5),1,0)),"",IF(AND($H114&lt;=V$5,$J114&gt;=V$5),1,0))</f>
        <v>0</v>
      </c>
      <c r="W114" s="18">
        <f t="shared" si="17"/>
        <v>0</v>
      </c>
      <c r="X114" s="18">
        <f t="shared" si="17"/>
        <v>0</v>
      </c>
      <c r="AA114" s="18" t="str">
        <f>IF(ISERROR(
IF('Cad de Funcionários'!C118="","",'Cad de Funcionários'!C118)),"",IF('Cad de Funcionários'!C118="","",'Cad de Funcionários'!C118))</f>
        <v/>
      </c>
    </row>
    <row r="115" spans="3:27" x14ac:dyDescent="0.25">
      <c r="C115" s="47"/>
      <c r="D115" s="47"/>
      <c r="E115" s="57"/>
      <c r="F115" s="57"/>
      <c r="H115" s="18" t="str">
        <f t="shared" si="11"/>
        <v/>
      </c>
      <c r="I115" s="18" t="str">
        <f t="shared" si="12"/>
        <v/>
      </c>
      <c r="J115" s="18" t="str">
        <f t="shared" si="13"/>
        <v/>
      </c>
      <c r="K115" s="18" t="str">
        <f t="shared" si="14"/>
        <v/>
      </c>
      <c r="M115" s="18">
        <f t="shared" si="16"/>
        <v>0</v>
      </c>
      <c r="N115" s="18">
        <f t="shared" si="17"/>
        <v>0</v>
      </c>
      <c r="O115" s="18">
        <f t="shared" si="17"/>
        <v>0</v>
      </c>
      <c r="P115" s="18">
        <f t="shared" si="17"/>
        <v>0</v>
      </c>
      <c r="Q115" s="18">
        <f t="shared" si="17"/>
        <v>0</v>
      </c>
      <c r="R115" s="18">
        <f t="shared" si="17"/>
        <v>0</v>
      </c>
      <c r="S115" s="18">
        <f t="shared" si="17"/>
        <v>0</v>
      </c>
      <c r="T115" s="18">
        <f t="shared" si="17"/>
        <v>0</v>
      </c>
      <c r="U115" s="18">
        <f t="shared" si="17"/>
        <v>0</v>
      </c>
      <c r="V115" s="18">
        <f t="shared" si="17"/>
        <v>0</v>
      </c>
      <c r="W115" s="18">
        <f t="shared" si="17"/>
        <v>0</v>
      </c>
      <c r="X115" s="18">
        <f t="shared" si="17"/>
        <v>0</v>
      </c>
      <c r="AA115" s="18" t="str">
        <f>IF(ISERROR(
IF('Cad de Funcionários'!C119="","",'Cad de Funcionários'!C119)),"",IF('Cad de Funcionários'!C119="","",'Cad de Funcionários'!C119))</f>
        <v/>
      </c>
    </row>
    <row r="116" spans="3:27" x14ac:dyDescent="0.25">
      <c r="C116" s="47"/>
      <c r="D116" s="47"/>
      <c r="E116" s="57"/>
      <c r="F116" s="57"/>
      <c r="H116" s="18" t="str">
        <f t="shared" si="11"/>
        <v/>
      </c>
      <c r="I116" s="18" t="str">
        <f t="shared" si="12"/>
        <v/>
      </c>
      <c r="J116" s="18" t="str">
        <f t="shared" si="13"/>
        <v/>
      </c>
      <c r="K116" s="18" t="str">
        <f t="shared" si="14"/>
        <v/>
      </c>
      <c r="M116" s="18">
        <f t="shared" si="16"/>
        <v>0</v>
      </c>
      <c r="N116" s="18">
        <f t="shared" si="17"/>
        <v>0</v>
      </c>
      <c r="O116" s="18">
        <f t="shared" si="17"/>
        <v>0</v>
      </c>
      <c r="P116" s="18">
        <f t="shared" si="17"/>
        <v>0</v>
      </c>
      <c r="Q116" s="18">
        <f t="shared" si="17"/>
        <v>0</v>
      </c>
      <c r="R116" s="18">
        <f t="shared" si="17"/>
        <v>0</v>
      </c>
      <c r="S116" s="18">
        <f t="shared" si="17"/>
        <v>0</v>
      </c>
      <c r="T116" s="18">
        <f t="shared" si="17"/>
        <v>0</v>
      </c>
      <c r="U116" s="18">
        <f t="shared" si="17"/>
        <v>0</v>
      </c>
      <c r="V116" s="18">
        <f t="shared" si="17"/>
        <v>0</v>
      </c>
      <c r="W116" s="18">
        <f t="shared" si="17"/>
        <v>0</v>
      </c>
      <c r="X116" s="18">
        <f t="shared" si="17"/>
        <v>0</v>
      </c>
      <c r="AA116" s="18" t="str">
        <f>IF(ISERROR(
IF('Cad de Funcionários'!C120="","",'Cad de Funcionários'!C120)),"",IF('Cad de Funcionários'!C120="","",'Cad de Funcionários'!C120))</f>
        <v/>
      </c>
    </row>
    <row r="117" spans="3:27" x14ac:dyDescent="0.25">
      <c r="C117" s="47"/>
      <c r="D117" s="47"/>
      <c r="E117" s="57"/>
      <c r="F117" s="57"/>
      <c r="H117" s="18" t="str">
        <f t="shared" si="11"/>
        <v/>
      </c>
      <c r="I117" s="18" t="str">
        <f t="shared" si="12"/>
        <v/>
      </c>
      <c r="J117" s="18" t="str">
        <f t="shared" si="13"/>
        <v/>
      </c>
      <c r="K117" s="18" t="str">
        <f t="shared" si="14"/>
        <v/>
      </c>
      <c r="M117" s="18">
        <f t="shared" si="16"/>
        <v>0</v>
      </c>
      <c r="N117" s="18">
        <f t="shared" si="17"/>
        <v>0</v>
      </c>
      <c r="O117" s="18">
        <f t="shared" si="17"/>
        <v>0</v>
      </c>
      <c r="P117" s="18">
        <f t="shared" si="17"/>
        <v>0</v>
      </c>
      <c r="Q117" s="18">
        <f t="shared" si="17"/>
        <v>0</v>
      </c>
      <c r="R117" s="18">
        <f t="shared" si="17"/>
        <v>0</v>
      </c>
      <c r="S117" s="18">
        <f t="shared" si="17"/>
        <v>0</v>
      </c>
      <c r="T117" s="18">
        <f t="shared" si="17"/>
        <v>0</v>
      </c>
      <c r="U117" s="18">
        <f t="shared" si="17"/>
        <v>0</v>
      </c>
      <c r="V117" s="18">
        <f t="shared" si="17"/>
        <v>0</v>
      </c>
      <c r="W117" s="18">
        <f t="shared" si="17"/>
        <v>0</v>
      </c>
      <c r="X117" s="18">
        <f t="shared" si="17"/>
        <v>0</v>
      </c>
      <c r="AA117" s="18" t="str">
        <f>IF(ISERROR(
IF('Cad de Funcionários'!C121="","",'Cad de Funcionários'!C121)),"",IF('Cad de Funcionários'!C121="","",'Cad de Funcionários'!C121))</f>
        <v/>
      </c>
    </row>
    <row r="118" spans="3:27" x14ac:dyDescent="0.25">
      <c r="C118" s="47"/>
      <c r="D118" s="47"/>
      <c r="E118" s="57"/>
      <c r="F118" s="57"/>
      <c r="H118" s="18" t="str">
        <f t="shared" si="11"/>
        <v/>
      </c>
      <c r="I118" s="18" t="str">
        <f t="shared" si="12"/>
        <v/>
      </c>
      <c r="J118" s="18" t="str">
        <f t="shared" si="13"/>
        <v/>
      </c>
      <c r="K118" s="18" t="str">
        <f t="shared" si="14"/>
        <v/>
      </c>
      <c r="M118" s="18">
        <f t="shared" si="16"/>
        <v>0</v>
      </c>
      <c r="N118" s="18">
        <f t="shared" si="17"/>
        <v>0</v>
      </c>
      <c r="O118" s="18">
        <f t="shared" si="17"/>
        <v>0</v>
      </c>
      <c r="P118" s="18">
        <f t="shared" si="17"/>
        <v>0</v>
      </c>
      <c r="Q118" s="18">
        <f t="shared" si="17"/>
        <v>0</v>
      </c>
      <c r="R118" s="18">
        <f t="shared" si="17"/>
        <v>0</v>
      </c>
      <c r="S118" s="18">
        <f t="shared" si="17"/>
        <v>0</v>
      </c>
      <c r="T118" s="18">
        <f t="shared" si="17"/>
        <v>0</v>
      </c>
      <c r="U118" s="18">
        <f t="shared" si="17"/>
        <v>0</v>
      </c>
      <c r="V118" s="18">
        <f t="shared" si="17"/>
        <v>0</v>
      </c>
      <c r="W118" s="18">
        <f t="shared" si="17"/>
        <v>0</v>
      </c>
      <c r="X118" s="18">
        <f t="shared" si="17"/>
        <v>0</v>
      </c>
      <c r="AA118" s="18" t="str">
        <f>IF(ISERROR(
IF('Cad de Funcionários'!C122="","",'Cad de Funcionários'!C122)),"",IF('Cad de Funcionários'!C122="","",'Cad de Funcionários'!C122))</f>
        <v/>
      </c>
    </row>
    <row r="119" spans="3:27" x14ac:dyDescent="0.25">
      <c r="C119" s="47"/>
      <c r="D119" s="47"/>
      <c r="E119" s="57"/>
      <c r="F119" s="57"/>
      <c r="H119" s="18" t="str">
        <f t="shared" si="11"/>
        <v/>
      </c>
      <c r="I119" s="18" t="str">
        <f t="shared" si="12"/>
        <v/>
      </c>
      <c r="J119" s="18" t="str">
        <f t="shared" si="13"/>
        <v/>
      </c>
      <c r="K119" s="18" t="str">
        <f t="shared" si="14"/>
        <v/>
      </c>
      <c r="M119" s="18">
        <f t="shared" si="16"/>
        <v>0</v>
      </c>
      <c r="N119" s="18">
        <f t="shared" si="17"/>
        <v>0</v>
      </c>
      <c r="O119" s="18">
        <f t="shared" si="17"/>
        <v>0</v>
      </c>
      <c r="P119" s="18">
        <f t="shared" si="17"/>
        <v>0</v>
      </c>
      <c r="Q119" s="18">
        <f t="shared" si="17"/>
        <v>0</v>
      </c>
      <c r="R119" s="18">
        <f t="shared" si="17"/>
        <v>0</v>
      </c>
      <c r="S119" s="18">
        <f t="shared" si="17"/>
        <v>0</v>
      </c>
      <c r="T119" s="18">
        <f t="shared" si="17"/>
        <v>0</v>
      </c>
      <c r="U119" s="18">
        <f t="shared" si="17"/>
        <v>0</v>
      </c>
      <c r="V119" s="18">
        <f t="shared" si="17"/>
        <v>0</v>
      </c>
      <c r="W119" s="18">
        <f t="shared" si="17"/>
        <v>0</v>
      </c>
      <c r="X119" s="18">
        <f t="shared" si="17"/>
        <v>0</v>
      </c>
      <c r="AA119" s="18" t="str">
        <f>IF(ISERROR(
IF('Cad de Funcionários'!C123="","",'Cad de Funcionários'!C123)),"",IF('Cad de Funcionários'!C123="","",'Cad de Funcionários'!C123))</f>
        <v/>
      </c>
    </row>
    <row r="120" spans="3:27" x14ac:dyDescent="0.25">
      <c r="C120" s="47"/>
      <c r="D120" s="47"/>
      <c r="E120" s="57"/>
      <c r="F120" s="57"/>
      <c r="H120" s="18" t="str">
        <f t="shared" si="11"/>
        <v/>
      </c>
      <c r="I120" s="18" t="str">
        <f t="shared" si="12"/>
        <v/>
      </c>
      <c r="J120" s="18" t="str">
        <f t="shared" si="13"/>
        <v/>
      </c>
      <c r="K120" s="18" t="str">
        <f t="shared" si="14"/>
        <v/>
      </c>
      <c r="M120" s="18">
        <f t="shared" si="16"/>
        <v>0</v>
      </c>
      <c r="N120" s="18">
        <f t="shared" si="17"/>
        <v>0</v>
      </c>
      <c r="O120" s="18">
        <f t="shared" si="17"/>
        <v>0</v>
      </c>
      <c r="P120" s="18">
        <f t="shared" si="17"/>
        <v>0</v>
      </c>
      <c r="Q120" s="18">
        <f t="shared" si="17"/>
        <v>0</v>
      </c>
      <c r="R120" s="18">
        <f t="shared" si="17"/>
        <v>0</v>
      </c>
      <c r="S120" s="18">
        <f t="shared" si="17"/>
        <v>0</v>
      </c>
      <c r="T120" s="18">
        <f t="shared" si="17"/>
        <v>0</v>
      </c>
      <c r="U120" s="18">
        <f t="shared" si="17"/>
        <v>0</v>
      </c>
      <c r="V120" s="18">
        <f t="shared" si="17"/>
        <v>0</v>
      </c>
      <c r="W120" s="18">
        <f t="shared" si="17"/>
        <v>0</v>
      </c>
      <c r="X120" s="18">
        <f t="shared" si="17"/>
        <v>0</v>
      </c>
      <c r="AA120" s="18" t="str">
        <f>IF(ISERROR(
IF('Cad de Funcionários'!C124="","",'Cad de Funcionários'!C124)),"",IF('Cad de Funcionários'!C124="","",'Cad de Funcionários'!C124))</f>
        <v/>
      </c>
    </row>
    <row r="121" spans="3:27" x14ac:dyDescent="0.25">
      <c r="C121" s="47"/>
      <c r="D121" s="47"/>
      <c r="E121" s="57"/>
      <c r="F121" s="57"/>
      <c r="H121" s="18" t="str">
        <f t="shared" si="11"/>
        <v/>
      </c>
      <c r="I121" s="18" t="str">
        <f t="shared" si="12"/>
        <v/>
      </c>
      <c r="J121" s="18" t="str">
        <f t="shared" si="13"/>
        <v/>
      </c>
      <c r="K121" s="18" t="str">
        <f t="shared" si="14"/>
        <v/>
      </c>
      <c r="M121" s="18">
        <f t="shared" si="16"/>
        <v>0</v>
      </c>
      <c r="N121" s="18">
        <f t="shared" si="17"/>
        <v>0</v>
      </c>
      <c r="O121" s="18">
        <f t="shared" si="17"/>
        <v>0</v>
      </c>
      <c r="P121" s="18">
        <f t="shared" si="17"/>
        <v>0</v>
      </c>
      <c r="Q121" s="18">
        <f t="shared" si="17"/>
        <v>0</v>
      </c>
      <c r="R121" s="18">
        <f t="shared" si="17"/>
        <v>0</v>
      </c>
      <c r="S121" s="18">
        <f t="shared" si="17"/>
        <v>0</v>
      </c>
      <c r="T121" s="18">
        <f t="shared" si="17"/>
        <v>0</v>
      </c>
      <c r="U121" s="18">
        <f t="shared" si="17"/>
        <v>0</v>
      </c>
      <c r="V121" s="18">
        <f t="shared" si="17"/>
        <v>0</v>
      </c>
      <c r="W121" s="18">
        <f t="shared" si="17"/>
        <v>0</v>
      </c>
      <c r="X121" s="18">
        <f t="shared" si="17"/>
        <v>0</v>
      </c>
      <c r="AA121" s="18" t="str">
        <f>IF(ISERROR(
IF('Cad de Funcionários'!C125="","",'Cad de Funcionários'!C125)),"",IF('Cad de Funcionários'!C125="","",'Cad de Funcionários'!C125))</f>
        <v/>
      </c>
    </row>
    <row r="122" spans="3:27" x14ac:dyDescent="0.25">
      <c r="C122" s="47"/>
      <c r="D122" s="47"/>
      <c r="E122" s="57"/>
      <c r="F122" s="57"/>
      <c r="H122" s="18" t="str">
        <f t="shared" si="11"/>
        <v/>
      </c>
      <c r="I122" s="18" t="str">
        <f t="shared" si="12"/>
        <v/>
      </c>
      <c r="J122" s="18" t="str">
        <f t="shared" si="13"/>
        <v/>
      </c>
      <c r="K122" s="18" t="str">
        <f t="shared" si="14"/>
        <v/>
      </c>
      <c r="M122" s="18">
        <f t="shared" si="16"/>
        <v>0</v>
      </c>
      <c r="N122" s="18">
        <f t="shared" si="17"/>
        <v>0</v>
      </c>
      <c r="O122" s="18">
        <f t="shared" si="17"/>
        <v>0</v>
      </c>
      <c r="P122" s="18">
        <f t="shared" si="17"/>
        <v>0</v>
      </c>
      <c r="Q122" s="18">
        <f t="shared" si="17"/>
        <v>0</v>
      </c>
      <c r="R122" s="18">
        <f t="shared" si="17"/>
        <v>0</v>
      </c>
      <c r="S122" s="18">
        <f t="shared" si="17"/>
        <v>0</v>
      </c>
      <c r="T122" s="18">
        <f t="shared" si="17"/>
        <v>0</v>
      </c>
      <c r="U122" s="18">
        <f t="shared" si="17"/>
        <v>0</v>
      </c>
      <c r="V122" s="18">
        <f t="shared" si="17"/>
        <v>0</v>
      </c>
      <c r="W122" s="18">
        <f t="shared" si="17"/>
        <v>0</v>
      </c>
      <c r="X122" s="18">
        <f t="shared" si="17"/>
        <v>0</v>
      </c>
      <c r="AA122" s="18" t="str">
        <f>IF(ISERROR(
IF('Cad de Funcionários'!C126="","",'Cad de Funcionários'!C126)),"",IF('Cad de Funcionários'!C126="","",'Cad de Funcionários'!C126))</f>
        <v/>
      </c>
    </row>
    <row r="123" spans="3:27" x14ac:dyDescent="0.25">
      <c r="C123" s="47"/>
      <c r="D123" s="47"/>
      <c r="E123" s="57"/>
      <c r="F123" s="57"/>
      <c r="H123" s="18" t="str">
        <f t="shared" si="11"/>
        <v/>
      </c>
      <c r="I123" s="18" t="str">
        <f t="shared" si="12"/>
        <v/>
      </c>
      <c r="J123" s="18" t="str">
        <f t="shared" si="13"/>
        <v/>
      </c>
      <c r="K123" s="18" t="str">
        <f t="shared" si="14"/>
        <v/>
      </c>
      <c r="M123" s="18">
        <f t="shared" si="16"/>
        <v>0</v>
      </c>
      <c r="N123" s="18">
        <f t="shared" si="17"/>
        <v>0</v>
      </c>
      <c r="O123" s="18">
        <f t="shared" si="17"/>
        <v>0</v>
      </c>
      <c r="P123" s="18">
        <f t="shared" si="17"/>
        <v>0</v>
      </c>
      <c r="Q123" s="18">
        <f t="shared" si="17"/>
        <v>0</v>
      </c>
      <c r="R123" s="18">
        <f t="shared" si="17"/>
        <v>0</v>
      </c>
      <c r="S123" s="18">
        <f t="shared" si="17"/>
        <v>0</v>
      </c>
      <c r="T123" s="18">
        <f t="shared" si="17"/>
        <v>0</v>
      </c>
      <c r="U123" s="18">
        <f t="shared" si="17"/>
        <v>0</v>
      </c>
      <c r="V123" s="18">
        <f t="shared" si="17"/>
        <v>0</v>
      </c>
      <c r="W123" s="18">
        <f t="shared" si="17"/>
        <v>0</v>
      </c>
      <c r="X123" s="18">
        <f t="shared" si="17"/>
        <v>0</v>
      </c>
      <c r="AA123" s="18" t="str">
        <f>IF(ISERROR(
IF('Cad de Funcionários'!C127="","",'Cad de Funcionários'!C127)),"",IF('Cad de Funcionários'!C127="","",'Cad de Funcionários'!C127))</f>
        <v/>
      </c>
    </row>
    <row r="124" spans="3:27" x14ac:dyDescent="0.25">
      <c r="C124" s="47"/>
      <c r="D124" s="47"/>
      <c r="E124" s="57"/>
      <c r="F124" s="57"/>
      <c r="H124" s="18" t="str">
        <f t="shared" si="11"/>
        <v/>
      </c>
      <c r="I124" s="18" t="str">
        <f t="shared" si="12"/>
        <v/>
      </c>
      <c r="J124" s="18" t="str">
        <f t="shared" si="13"/>
        <v/>
      </c>
      <c r="K124" s="18" t="str">
        <f t="shared" si="14"/>
        <v/>
      </c>
      <c r="M124" s="18">
        <f t="shared" si="16"/>
        <v>0</v>
      </c>
      <c r="N124" s="18">
        <f t="shared" si="17"/>
        <v>0</v>
      </c>
      <c r="O124" s="18">
        <f t="shared" si="17"/>
        <v>0</v>
      </c>
      <c r="P124" s="18">
        <f t="shared" si="17"/>
        <v>0</v>
      </c>
      <c r="Q124" s="18">
        <f t="shared" si="17"/>
        <v>0</v>
      </c>
      <c r="R124" s="18">
        <f t="shared" si="17"/>
        <v>0</v>
      </c>
      <c r="S124" s="18">
        <f t="shared" si="17"/>
        <v>0</v>
      </c>
      <c r="T124" s="18">
        <f t="shared" si="17"/>
        <v>0</v>
      </c>
      <c r="U124" s="18">
        <f t="shared" si="17"/>
        <v>0</v>
      </c>
      <c r="V124" s="18">
        <f t="shared" si="17"/>
        <v>0</v>
      </c>
      <c r="W124" s="18">
        <f t="shared" si="17"/>
        <v>0</v>
      </c>
      <c r="X124" s="18">
        <f t="shared" si="17"/>
        <v>0</v>
      </c>
      <c r="AA124" s="18" t="str">
        <f>IF(ISERROR(
IF('Cad de Funcionários'!C128="","",'Cad de Funcionários'!C128)),"",IF('Cad de Funcionários'!C128="","",'Cad de Funcionários'!C128))</f>
        <v/>
      </c>
    </row>
    <row r="125" spans="3:27" x14ac:dyDescent="0.25">
      <c r="C125" s="47"/>
      <c r="D125" s="47"/>
      <c r="E125" s="57"/>
      <c r="F125" s="57"/>
      <c r="H125" s="18" t="str">
        <f t="shared" si="11"/>
        <v/>
      </c>
      <c r="I125" s="18" t="str">
        <f t="shared" si="12"/>
        <v/>
      </c>
      <c r="J125" s="18" t="str">
        <f t="shared" si="13"/>
        <v/>
      </c>
      <c r="K125" s="18" t="str">
        <f t="shared" si="14"/>
        <v/>
      </c>
      <c r="M125" s="18">
        <f t="shared" si="16"/>
        <v>0</v>
      </c>
      <c r="N125" s="18">
        <f t="shared" si="17"/>
        <v>0</v>
      </c>
      <c r="O125" s="18">
        <f t="shared" si="17"/>
        <v>0</v>
      </c>
      <c r="P125" s="18">
        <f t="shared" si="17"/>
        <v>0</v>
      </c>
      <c r="Q125" s="18">
        <f t="shared" si="17"/>
        <v>0</v>
      </c>
      <c r="R125" s="18">
        <f t="shared" si="17"/>
        <v>0</v>
      </c>
      <c r="S125" s="18">
        <f t="shared" si="17"/>
        <v>0</v>
      </c>
      <c r="T125" s="18">
        <f t="shared" si="17"/>
        <v>0</v>
      </c>
      <c r="U125" s="18">
        <f t="shared" si="17"/>
        <v>0</v>
      </c>
      <c r="V125" s="18">
        <f t="shared" si="17"/>
        <v>0</v>
      </c>
      <c r="W125" s="18">
        <f t="shared" si="17"/>
        <v>0</v>
      </c>
      <c r="X125" s="18">
        <f t="shared" si="17"/>
        <v>0</v>
      </c>
      <c r="AA125" s="18" t="str">
        <f>IF(ISERROR(
IF('Cad de Funcionários'!C129="","",'Cad de Funcionários'!C129)),"",IF('Cad de Funcionários'!C129="","",'Cad de Funcionários'!C129))</f>
        <v/>
      </c>
    </row>
    <row r="126" spans="3:27" x14ac:dyDescent="0.25">
      <c r="C126" s="47"/>
      <c r="D126" s="47"/>
      <c r="E126" s="57"/>
      <c r="F126" s="57"/>
      <c r="H126" s="18" t="str">
        <f t="shared" si="11"/>
        <v/>
      </c>
      <c r="I126" s="18" t="str">
        <f t="shared" si="12"/>
        <v/>
      </c>
      <c r="J126" s="18" t="str">
        <f t="shared" si="13"/>
        <v/>
      </c>
      <c r="K126" s="18" t="str">
        <f t="shared" si="14"/>
        <v/>
      </c>
      <c r="M126" s="18">
        <f t="shared" si="16"/>
        <v>0</v>
      </c>
      <c r="N126" s="18">
        <f t="shared" si="17"/>
        <v>0</v>
      </c>
      <c r="O126" s="18">
        <f t="shared" si="17"/>
        <v>0</v>
      </c>
      <c r="P126" s="18">
        <f t="shared" si="17"/>
        <v>0</v>
      </c>
      <c r="Q126" s="18">
        <f t="shared" si="17"/>
        <v>0</v>
      </c>
      <c r="R126" s="18">
        <f t="shared" si="17"/>
        <v>0</v>
      </c>
      <c r="S126" s="18">
        <f t="shared" si="17"/>
        <v>0</v>
      </c>
      <c r="T126" s="18">
        <f t="shared" si="17"/>
        <v>0</v>
      </c>
      <c r="U126" s="18">
        <f t="shared" si="17"/>
        <v>0</v>
      </c>
      <c r="V126" s="18">
        <f t="shared" si="17"/>
        <v>0</v>
      </c>
      <c r="W126" s="18">
        <f t="shared" si="17"/>
        <v>0</v>
      </c>
      <c r="X126" s="18">
        <f t="shared" si="17"/>
        <v>0</v>
      </c>
      <c r="AA126" s="18" t="str">
        <f>IF(ISERROR(
IF('Cad de Funcionários'!C130="","",'Cad de Funcionários'!C130)),"",IF('Cad de Funcionários'!C130="","",'Cad de Funcionários'!C130))</f>
        <v/>
      </c>
    </row>
    <row r="127" spans="3:27" x14ac:dyDescent="0.25">
      <c r="C127" s="47"/>
      <c r="D127" s="47"/>
      <c r="E127" s="57"/>
      <c r="F127" s="57"/>
      <c r="H127" s="18" t="str">
        <f t="shared" si="11"/>
        <v/>
      </c>
      <c r="I127" s="18" t="str">
        <f t="shared" si="12"/>
        <v/>
      </c>
      <c r="J127" s="18" t="str">
        <f t="shared" si="13"/>
        <v/>
      </c>
      <c r="K127" s="18" t="str">
        <f t="shared" si="14"/>
        <v/>
      </c>
      <c r="M127" s="18">
        <f t="shared" si="16"/>
        <v>0</v>
      </c>
      <c r="N127" s="18">
        <f t="shared" si="17"/>
        <v>0</v>
      </c>
      <c r="O127" s="18">
        <f t="shared" si="17"/>
        <v>0</v>
      </c>
      <c r="P127" s="18">
        <f t="shared" si="17"/>
        <v>0</v>
      </c>
      <c r="Q127" s="18">
        <f t="shared" si="17"/>
        <v>0</v>
      </c>
      <c r="R127" s="18">
        <f t="shared" si="17"/>
        <v>0</v>
      </c>
      <c r="S127" s="18">
        <f t="shared" si="17"/>
        <v>0</v>
      </c>
      <c r="T127" s="18">
        <f t="shared" si="17"/>
        <v>0</v>
      </c>
      <c r="U127" s="18">
        <f t="shared" si="17"/>
        <v>0</v>
      </c>
      <c r="V127" s="18">
        <f t="shared" si="17"/>
        <v>0</v>
      </c>
      <c r="W127" s="18">
        <f t="shared" si="17"/>
        <v>0</v>
      </c>
      <c r="X127" s="18">
        <f t="shared" si="17"/>
        <v>0</v>
      </c>
      <c r="AA127" s="18" t="str">
        <f>IF(ISERROR(
IF('Cad de Funcionários'!C131="","",'Cad de Funcionários'!C131)),"",IF('Cad de Funcionários'!C131="","",'Cad de Funcionários'!C131))</f>
        <v/>
      </c>
    </row>
    <row r="128" spans="3:27" x14ac:dyDescent="0.25">
      <c r="C128" s="47"/>
      <c r="D128" s="47"/>
      <c r="E128" s="57"/>
      <c r="F128" s="57"/>
      <c r="H128" s="18" t="str">
        <f t="shared" si="11"/>
        <v/>
      </c>
      <c r="I128" s="18" t="str">
        <f t="shared" si="12"/>
        <v/>
      </c>
      <c r="J128" s="18" t="str">
        <f t="shared" si="13"/>
        <v/>
      </c>
      <c r="K128" s="18" t="str">
        <f t="shared" si="14"/>
        <v/>
      </c>
      <c r="M128" s="18">
        <f t="shared" si="16"/>
        <v>0</v>
      </c>
      <c r="N128" s="18">
        <f t="shared" si="17"/>
        <v>0</v>
      </c>
      <c r="O128" s="18">
        <f t="shared" si="17"/>
        <v>0</v>
      </c>
      <c r="P128" s="18">
        <f t="shared" si="17"/>
        <v>0</v>
      </c>
      <c r="Q128" s="18">
        <f t="shared" si="17"/>
        <v>0</v>
      </c>
      <c r="R128" s="18">
        <f t="shared" si="17"/>
        <v>0</v>
      </c>
      <c r="S128" s="18">
        <f t="shared" si="17"/>
        <v>0</v>
      </c>
      <c r="T128" s="18">
        <f t="shared" si="17"/>
        <v>0</v>
      </c>
      <c r="U128" s="18">
        <f t="shared" si="17"/>
        <v>0</v>
      </c>
      <c r="V128" s="18">
        <f t="shared" si="17"/>
        <v>0</v>
      </c>
      <c r="W128" s="18">
        <f t="shared" si="17"/>
        <v>0</v>
      </c>
      <c r="X128" s="18">
        <f t="shared" si="17"/>
        <v>0</v>
      </c>
      <c r="AA128" s="18" t="str">
        <f>IF(ISERROR(
IF('Cad de Funcionários'!C132="","",'Cad de Funcionários'!C132)),"",IF('Cad de Funcionários'!C132="","",'Cad de Funcionários'!C132))</f>
        <v/>
      </c>
    </row>
    <row r="129" spans="3:27" x14ac:dyDescent="0.25">
      <c r="C129" s="47"/>
      <c r="D129" s="47"/>
      <c r="E129" s="57"/>
      <c r="F129" s="57"/>
      <c r="H129" s="18" t="str">
        <f t="shared" si="11"/>
        <v/>
      </c>
      <c r="I129" s="18" t="str">
        <f t="shared" si="12"/>
        <v/>
      </c>
      <c r="J129" s="18" t="str">
        <f t="shared" si="13"/>
        <v/>
      </c>
      <c r="K129" s="18" t="str">
        <f t="shared" si="14"/>
        <v/>
      </c>
      <c r="M129" s="18">
        <f t="shared" si="16"/>
        <v>0</v>
      </c>
      <c r="N129" s="18">
        <f t="shared" si="17"/>
        <v>0</v>
      </c>
      <c r="O129" s="18">
        <f t="shared" si="17"/>
        <v>0</v>
      </c>
      <c r="P129" s="18">
        <f t="shared" si="17"/>
        <v>0</v>
      </c>
      <c r="Q129" s="18">
        <f t="shared" si="17"/>
        <v>0</v>
      </c>
      <c r="R129" s="18">
        <f t="shared" si="17"/>
        <v>0</v>
      </c>
      <c r="S129" s="18">
        <f t="shared" si="17"/>
        <v>0</v>
      </c>
      <c r="T129" s="18">
        <f t="shared" si="17"/>
        <v>0</v>
      </c>
      <c r="U129" s="18">
        <f t="shared" si="17"/>
        <v>0</v>
      </c>
      <c r="V129" s="18">
        <f t="shared" si="17"/>
        <v>0</v>
      </c>
      <c r="W129" s="18">
        <f t="shared" si="17"/>
        <v>0</v>
      </c>
      <c r="X129" s="18">
        <f t="shared" si="17"/>
        <v>0</v>
      </c>
      <c r="AA129" s="18" t="str">
        <f>IF(ISERROR(
IF('Cad de Funcionários'!C133="","",'Cad de Funcionários'!C133)),"",IF('Cad de Funcionários'!C133="","",'Cad de Funcionários'!C133))</f>
        <v/>
      </c>
    </row>
    <row r="130" spans="3:27" x14ac:dyDescent="0.25">
      <c r="C130" s="47"/>
      <c r="D130" s="47"/>
      <c r="E130" s="57"/>
      <c r="F130" s="57"/>
      <c r="H130" s="18" t="str">
        <f t="shared" si="11"/>
        <v/>
      </c>
      <c r="I130" s="18" t="str">
        <f t="shared" si="12"/>
        <v/>
      </c>
      <c r="J130" s="18" t="str">
        <f t="shared" si="13"/>
        <v/>
      </c>
      <c r="K130" s="18" t="str">
        <f t="shared" si="14"/>
        <v/>
      </c>
      <c r="M130" s="18">
        <f t="shared" si="16"/>
        <v>0</v>
      </c>
      <c r="N130" s="18">
        <f t="shared" si="17"/>
        <v>0</v>
      </c>
      <c r="O130" s="18">
        <f t="shared" si="17"/>
        <v>0</v>
      </c>
      <c r="P130" s="18">
        <f t="shared" si="17"/>
        <v>0</v>
      </c>
      <c r="Q130" s="18">
        <f t="shared" si="17"/>
        <v>0</v>
      </c>
      <c r="R130" s="18">
        <f t="shared" si="17"/>
        <v>0</v>
      </c>
      <c r="S130" s="18">
        <f t="shared" si="17"/>
        <v>0</v>
      </c>
      <c r="T130" s="18">
        <f t="shared" si="17"/>
        <v>0</v>
      </c>
      <c r="U130" s="18">
        <f t="shared" si="17"/>
        <v>0</v>
      </c>
      <c r="V130" s="18">
        <f t="shared" si="17"/>
        <v>0</v>
      </c>
      <c r="W130" s="18">
        <f t="shared" si="17"/>
        <v>0</v>
      </c>
      <c r="X130" s="18">
        <f t="shared" si="17"/>
        <v>0</v>
      </c>
      <c r="AA130" s="18" t="str">
        <f>IF(ISERROR(
IF('Cad de Funcionários'!C134="","",'Cad de Funcionários'!C134)),"",IF('Cad de Funcionários'!C134="","",'Cad de Funcionários'!C134))</f>
        <v/>
      </c>
    </row>
    <row r="131" spans="3:27" x14ac:dyDescent="0.25">
      <c r="C131" s="47"/>
      <c r="D131" s="47"/>
      <c r="E131" s="57"/>
      <c r="F131" s="57"/>
      <c r="H131" s="18" t="str">
        <f t="shared" si="11"/>
        <v/>
      </c>
      <c r="I131" s="18" t="str">
        <f t="shared" si="12"/>
        <v/>
      </c>
      <c r="J131" s="18" t="str">
        <f t="shared" si="13"/>
        <v/>
      </c>
      <c r="K131" s="18" t="str">
        <f t="shared" si="14"/>
        <v/>
      </c>
      <c r="M131" s="18">
        <f t="shared" si="16"/>
        <v>0</v>
      </c>
      <c r="N131" s="18">
        <f t="shared" si="17"/>
        <v>0</v>
      </c>
      <c r="O131" s="18">
        <f t="shared" si="17"/>
        <v>0</v>
      </c>
      <c r="P131" s="18">
        <f t="shared" si="17"/>
        <v>0</v>
      </c>
      <c r="Q131" s="18">
        <f t="shared" si="17"/>
        <v>0</v>
      </c>
      <c r="R131" s="18">
        <f t="shared" si="17"/>
        <v>0</v>
      </c>
      <c r="S131" s="18">
        <f t="shared" si="17"/>
        <v>0</v>
      </c>
      <c r="T131" s="18">
        <f t="shared" si="17"/>
        <v>0</v>
      </c>
      <c r="U131" s="18">
        <f t="shared" si="17"/>
        <v>0</v>
      </c>
      <c r="V131" s="18">
        <f t="shared" si="17"/>
        <v>0</v>
      </c>
      <c r="W131" s="18">
        <f t="shared" si="17"/>
        <v>0</v>
      </c>
      <c r="X131" s="18">
        <f t="shared" si="17"/>
        <v>0</v>
      </c>
      <c r="AA131" s="18" t="str">
        <f>IF(ISERROR(
IF('Cad de Funcionários'!C135="","",'Cad de Funcionários'!C135)),"",IF('Cad de Funcionários'!C135="","",'Cad de Funcionários'!C135))</f>
        <v/>
      </c>
    </row>
    <row r="132" spans="3:27" x14ac:dyDescent="0.25">
      <c r="C132" s="47"/>
      <c r="D132" s="47"/>
      <c r="E132" s="57"/>
      <c r="F132" s="57"/>
      <c r="H132" s="18" t="str">
        <f t="shared" si="11"/>
        <v/>
      </c>
      <c r="I132" s="18" t="str">
        <f t="shared" si="12"/>
        <v/>
      </c>
      <c r="J132" s="18" t="str">
        <f t="shared" si="13"/>
        <v/>
      </c>
      <c r="K132" s="18" t="str">
        <f t="shared" si="14"/>
        <v/>
      </c>
      <c r="M132" s="18">
        <f t="shared" si="16"/>
        <v>0</v>
      </c>
      <c r="N132" s="18">
        <f t="shared" si="17"/>
        <v>0</v>
      </c>
      <c r="O132" s="18">
        <f t="shared" si="17"/>
        <v>0</v>
      </c>
      <c r="P132" s="18">
        <f t="shared" si="17"/>
        <v>0</v>
      </c>
      <c r="Q132" s="18">
        <f t="shared" si="17"/>
        <v>0</v>
      </c>
      <c r="R132" s="18">
        <f t="shared" si="17"/>
        <v>0</v>
      </c>
      <c r="S132" s="18">
        <f t="shared" si="17"/>
        <v>0</v>
      </c>
      <c r="T132" s="18">
        <f t="shared" si="17"/>
        <v>0</v>
      </c>
      <c r="U132" s="18">
        <f t="shared" si="17"/>
        <v>0</v>
      </c>
      <c r="V132" s="18">
        <f t="shared" si="17"/>
        <v>0</v>
      </c>
      <c r="W132" s="18">
        <f t="shared" si="17"/>
        <v>0</v>
      </c>
      <c r="X132" s="18">
        <f t="shared" si="17"/>
        <v>0</v>
      </c>
      <c r="AA132" s="18" t="str">
        <f>IF(ISERROR(
IF('Cad de Funcionários'!C136="","",'Cad de Funcionários'!C136)),"",IF('Cad de Funcionários'!C136="","",'Cad de Funcionários'!C136))</f>
        <v/>
      </c>
    </row>
    <row r="133" spans="3:27" x14ac:dyDescent="0.25">
      <c r="C133" s="47"/>
      <c r="D133" s="47"/>
      <c r="E133" s="57"/>
      <c r="F133" s="57"/>
      <c r="H133" s="18" t="str">
        <f t="shared" si="11"/>
        <v/>
      </c>
      <c r="I133" s="18" t="str">
        <f t="shared" si="12"/>
        <v/>
      </c>
      <c r="J133" s="18" t="str">
        <f t="shared" si="13"/>
        <v/>
      </c>
      <c r="K133" s="18" t="str">
        <f t="shared" si="14"/>
        <v/>
      </c>
      <c r="M133" s="18">
        <f t="shared" si="16"/>
        <v>0</v>
      </c>
      <c r="N133" s="18">
        <f t="shared" si="17"/>
        <v>0</v>
      </c>
      <c r="O133" s="18">
        <f t="shared" si="17"/>
        <v>0</v>
      </c>
      <c r="P133" s="18">
        <f t="shared" si="17"/>
        <v>0</v>
      </c>
      <c r="Q133" s="18">
        <f t="shared" si="17"/>
        <v>0</v>
      </c>
      <c r="R133" s="18">
        <f t="shared" si="17"/>
        <v>0</v>
      </c>
      <c r="S133" s="18">
        <f t="shared" si="17"/>
        <v>0</v>
      </c>
      <c r="T133" s="18">
        <f t="shared" si="17"/>
        <v>0</v>
      </c>
      <c r="U133" s="18">
        <f t="shared" si="17"/>
        <v>0</v>
      </c>
      <c r="V133" s="18">
        <f t="shared" si="17"/>
        <v>0</v>
      </c>
      <c r="W133" s="18">
        <f t="shared" si="17"/>
        <v>0</v>
      </c>
      <c r="X133" s="18">
        <f t="shared" si="17"/>
        <v>0</v>
      </c>
      <c r="AA133" s="18" t="str">
        <f>IF(ISERROR(
IF('Cad de Funcionários'!C137="","",'Cad de Funcionários'!C137)),"",IF('Cad de Funcionários'!C137="","",'Cad de Funcionários'!C137))</f>
        <v/>
      </c>
    </row>
    <row r="134" spans="3:27" x14ac:dyDescent="0.25">
      <c r="C134" s="47"/>
      <c r="D134" s="47"/>
      <c r="E134" s="57"/>
      <c r="F134" s="57"/>
      <c r="H134" s="18" t="str">
        <f t="shared" si="11"/>
        <v/>
      </c>
      <c r="I134" s="18" t="str">
        <f t="shared" si="12"/>
        <v/>
      </c>
      <c r="J134" s="18" t="str">
        <f t="shared" si="13"/>
        <v/>
      </c>
      <c r="K134" s="18" t="str">
        <f t="shared" si="14"/>
        <v/>
      </c>
      <c r="M134" s="18">
        <f t="shared" si="16"/>
        <v>0</v>
      </c>
      <c r="N134" s="18">
        <f t="shared" si="17"/>
        <v>0</v>
      </c>
      <c r="O134" s="18">
        <f t="shared" si="17"/>
        <v>0</v>
      </c>
      <c r="P134" s="18">
        <f t="shared" si="17"/>
        <v>0</v>
      </c>
      <c r="Q134" s="18">
        <f t="shared" si="17"/>
        <v>0</v>
      </c>
      <c r="R134" s="18">
        <f t="shared" si="17"/>
        <v>0</v>
      </c>
      <c r="S134" s="18">
        <f t="shared" si="17"/>
        <v>0</v>
      </c>
      <c r="T134" s="18">
        <f t="shared" si="17"/>
        <v>0</v>
      </c>
      <c r="U134" s="18">
        <f t="shared" si="17"/>
        <v>0</v>
      </c>
      <c r="V134" s="18">
        <f t="shared" si="17"/>
        <v>0</v>
      </c>
      <c r="W134" s="18">
        <f t="shared" si="17"/>
        <v>0</v>
      </c>
      <c r="X134" s="18">
        <f t="shared" si="17"/>
        <v>0</v>
      </c>
      <c r="AA134" s="18" t="str">
        <f>IF(ISERROR(
IF('Cad de Funcionários'!C138="","",'Cad de Funcionários'!C138)),"",IF('Cad de Funcionários'!C138="","",'Cad de Funcionários'!C138))</f>
        <v/>
      </c>
    </row>
    <row r="135" spans="3:27" x14ac:dyDescent="0.25">
      <c r="C135" s="47"/>
      <c r="D135" s="47"/>
      <c r="E135" s="57"/>
      <c r="F135" s="57"/>
      <c r="H135" s="18" t="str">
        <f t="shared" si="11"/>
        <v/>
      </c>
      <c r="I135" s="18" t="str">
        <f t="shared" si="12"/>
        <v/>
      </c>
      <c r="J135" s="18" t="str">
        <f t="shared" si="13"/>
        <v/>
      </c>
      <c r="K135" s="18" t="str">
        <f t="shared" si="14"/>
        <v/>
      </c>
      <c r="M135" s="18">
        <f t="shared" si="16"/>
        <v>0</v>
      </c>
      <c r="N135" s="18">
        <f t="shared" si="17"/>
        <v>0</v>
      </c>
      <c r="O135" s="18">
        <f t="shared" si="17"/>
        <v>0</v>
      </c>
      <c r="P135" s="18">
        <f t="shared" si="17"/>
        <v>0</v>
      </c>
      <c r="Q135" s="18">
        <f t="shared" si="17"/>
        <v>0</v>
      </c>
      <c r="R135" s="18">
        <f t="shared" si="17"/>
        <v>0</v>
      </c>
      <c r="S135" s="18">
        <f t="shared" si="17"/>
        <v>0</v>
      </c>
      <c r="T135" s="18">
        <f t="shared" si="17"/>
        <v>0</v>
      </c>
      <c r="U135" s="18">
        <f t="shared" si="17"/>
        <v>0</v>
      </c>
      <c r="V135" s="18">
        <f t="shared" si="17"/>
        <v>0</v>
      </c>
      <c r="W135" s="18">
        <f t="shared" si="17"/>
        <v>0</v>
      </c>
      <c r="X135" s="18">
        <f t="shared" si="17"/>
        <v>0</v>
      </c>
      <c r="AA135" s="18" t="str">
        <f>IF(ISERROR(
IF('Cad de Funcionários'!C139="","",'Cad de Funcionários'!C139)),"",IF('Cad de Funcionários'!C139="","",'Cad de Funcionários'!C139))</f>
        <v/>
      </c>
    </row>
    <row r="136" spans="3:27" x14ac:dyDescent="0.25">
      <c r="C136" s="47"/>
      <c r="D136" s="47"/>
      <c r="E136" s="57"/>
      <c r="F136" s="57"/>
      <c r="H136" s="18" t="str">
        <f t="shared" ref="H136:H199" si="18">IF(ISERROR(
IF(E136="","",MONTH(E136))),"",IF(E136="","",MONTH(E136)))</f>
        <v/>
      </c>
      <c r="I136" s="18" t="str">
        <f t="shared" ref="I136:I199" si="19">IF(ISERROR(
IF(E136="","",YEAR(E136))),"",IF(E136="","",YEAR(E136)))</f>
        <v/>
      </c>
      <c r="J136" s="18" t="str">
        <f t="shared" ref="J136:J199" si="20">IF(ISERROR(
IF(F136="","",MONTH(F136))),"",IF(F136="","",MONTH(F136)))</f>
        <v/>
      </c>
      <c r="K136" s="18" t="str">
        <f t="shared" ref="K136:K199" si="21">IF(ISERROR(
IF(F136="","",YEAR(F136))),"",IF(F136="","",YEAR(F136)))</f>
        <v/>
      </c>
      <c r="M136" s="18">
        <f t="shared" si="16"/>
        <v>0</v>
      </c>
      <c r="N136" s="18">
        <f t="shared" si="17"/>
        <v>0</v>
      </c>
      <c r="O136" s="18">
        <f t="shared" si="17"/>
        <v>0</v>
      </c>
      <c r="P136" s="18">
        <f t="shared" si="17"/>
        <v>0</v>
      </c>
      <c r="Q136" s="18">
        <f t="shared" si="17"/>
        <v>0</v>
      </c>
      <c r="R136" s="18">
        <f t="shared" si="17"/>
        <v>0</v>
      </c>
      <c r="S136" s="18">
        <f t="shared" si="17"/>
        <v>0</v>
      </c>
      <c r="T136" s="18">
        <f t="shared" si="17"/>
        <v>0</v>
      </c>
      <c r="U136" s="18">
        <f t="shared" si="17"/>
        <v>0</v>
      </c>
      <c r="V136" s="18">
        <f t="shared" si="17"/>
        <v>0</v>
      </c>
      <c r="W136" s="18">
        <f t="shared" si="17"/>
        <v>0</v>
      </c>
      <c r="X136" s="18">
        <f t="shared" si="17"/>
        <v>0</v>
      </c>
      <c r="AA136" s="18" t="str">
        <f>IF(ISERROR(
IF('Cad de Funcionários'!C140="","",'Cad de Funcionários'!C140)),"",IF('Cad de Funcionários'!C140="","",'Cad de Funcionários'!C140))</f>
        <v/>
      </c>
    </row>
    <row r="137" spans="3:27" x14ac:dyDescent="0.25">
      <c r="C137" s="47"/>
      <c r="D137" s="47"/>
      <c r="E137" s="57"/>
      <c r="F137" s="57"/>
      <c r="H137" s="18" t="str">
        <f t="shared" si="18"/>
        <v/>
      </c>
      <c r="I137" s="18" t="str">
        <f t="shared" si="19"/>
        <v/>
      </c>
      <c r="J137" s="18" t="str">
        <f t="shared" si="20"/>
        <v/>
      </c>
      <c r="K137" s="18" t="str">
        <f t="shared" si="21"/>
        <v/>
      </c>
      <c r="M137" s="18">
        <f t="shared" si="16"/>
        <v>0</v>
      </c>
      <c r="N137" s="18">
        <f t="shared" si="17"/>
        <v>0</v>
      </c>
      <c r="O137" s="18">
        <f t="shared" si="17"/>
        <v>0</v>
      </c>
      <c r="P137" s="18">
        <f t="shared" si="17"/>
        <v>0</v>
      </c>
      <c r="Q137" s="18">
        <f t="shared" si="17"/>
        <v>0</v>
      </c>
      <c r="R137" s="18">
        <f t="shared" si="17"/>
        <v>0</v>
      </c>
      <c r="S137" s="18">
        <f t="shared" si="17"/>
        <v>0</v>
      </c>
      <c r="T137" s="18">
        <f t="shared" si="17"/>
        <v>0</v>
      </c>
      <c r="U137" s="18">
        <f t="shared" si="17"/>
        <v>0</v>
      </c>
      <c r="V137" s="18">
        <f t="shared" si="17"/>
        <v>0</v>
      </c>
      <c r="W137" s="18">
        <f t="shared" si="17"/>
        <v>0</v>
      </c>
      <c r="X137" s="18">
        <f t="shared" ref="N137:X161" si="22">IF(ISERROR(
IF(AND($H137&lt;=X$5,$J137&gt;=X$5),1,0)),"",IF(AND($H137&lt;=X$5,$J137&gt;=X$5),1,0))</f>
        <v>0</v>
      </c>
      <c r="AA137" s="18" t="str">
        <f>IF(ISERROR(
IF('Cad de Funcionários'!C141="","",'Cad de Funcionários'!C141)),"",IF('Cad de Funcionários'!C141="","",'Cad de Funcionários'!C141))</f>
        <v/>
      </c>
    </row>
    <row r="138" spans="3:27" x14ac:dyDescent="0.25">
      <c r="C138" s="47"/>
      <c r="D138" s="47"/>
      <c r="E138" s="57"/>
      <c r="F138" s="57"/>
      <c r="H138" s="18" t="str">
        <f t="shared" si="18"/>
        <v/>
      </c>
      <c r="I138" s="18" t="str">
        <f t="shared" si="19"/>
        <v/>
      </c>
      <c r="J138" s="18" t="str">
        <f t="shared" si="20"/>
        <v/>
      </c>
      <c r="K138" s="18" t="str">
        <f t="shared" si="21"/>
        <v/>
      </c>
      <c r="M138" s="18">
        <f t="shared" si="16"/>
        <v>0</v>
      </c>
      <c r="N138" s="18">
        <f t="shared" si="22"/>
        <v>0</v>
      </c>
      <c r="O138" s="18">
        <f t="shared" si="22"/>
        <v>0</v>
      </c>
      <c r="P138" s="18">
        <f t="shared" si="22"/>
        <v>0</v>
      </c>
      <c r="Q138" s="18">
        <f t="shared" si="22"/>
        <v>0</v>
      </c>
      <c r="R138" s="18">
        <f t="shared" si="22"/>
        <v>0</v>
      </c>
      <c r="S138" s="18">
        <f t="shared" si="22"/>
        <v>0</v>
      </c>
      <c r="T138" s="18">
        <f t="shared" si="22"/>
        <v>0</v>
      </c>
      <c r="U138" s="18">
        <f t="shared" si="22"/>
        <v>0</v>
      </c>
      <c r="V138" s="18">
        <f t="shared" si="22"/>
        <v>0</v>
      </c>
      <c r="W138" s="18">
        <f t="shared" si="22"/>
        <v>0</v>
      </c>
      <c r="X138" s="18">
        <f t="shared" si="22"/>
        <v>0</v>
      </c>
      <c r="AA138" s="18" t="str">
        <f>IF(ISERROR(
IF('Cad de Funcionários'!C142="","",'Cad de Funcionários'!C142)),"",IF('Cad de Funcionários'!C142="","",'Cad de Funcionários'!C142))</f>
        <v/>
      </c>
    </row>
    <row r="139" spans="3:27" x14ac:dyDescent="0.25">
      <c r="C139" s="47"/>
      <c r="D139" s="47"/>
      <c r="E139" s="57"/>
      <c r="F139" s="57"/>
      <c r="H139" s="18" t="str">
        <f t="shared" si="18"/>
        <v/>
      </c>
      <c r="I139" s="18" t="str">
        <f t="shared" si="19"/>
        <v/>
      </c>
      <c r="J139" s="18" t="str">
        <f t="shared" si="20"/>
        <v/>
      </c>
      <c r="K139" s="18" t="str">
        <f t="shared" si="21"/>
        <v/>
      </c>
      <c r="M139" s="18">
        <f t="shared" si="16"/>
        <v>0</v>
      </c>
      <c r="N139" s="18">
        <f t="shared" si="22"/>
        <v>0</v>
      </c>
      <c r="O139" s="18">
        <f t="shared" si="22"/>
        <v>0</v>
      </c>
      <c r="P139" s="18">
        <f t="shared" si="22"/>
        <v>0</v>
      </c>
      <c r="Q139" s="18">
        <f t="shared" si="22"/>
        <v>0</v>
      </c>
      <c r="R139" s="18">
        <f t="shared" si="22"/>
        <v>0</v>
      </c>
      <c r="S139" s="18">
        <f t="shared" si="22"/>
        <v>0</v>
      </c>
      <c r="T139" s="18">
        <f t="shared" si="22"/>
        <v>0</v>
      </c>
      <c r="U139" s="18">
        <f t="shared" si="22"/>
        <v>0</v>
      </c>
      <c r="V139" s="18">
        <f t="shared" si="22"/>
        <v>0</v>
      </c>
      <c r="W139" s="18">
        <f t="shared" si="22"/>
        <v>0</v>
      </c>
      <c r="X139" s="18">
        <f t="shared" si="22"/>
        <v>0</v>
      </c>
      <c r="AA139" s="18" t="str">
        <f>IF(ISERROR(
IF('Cad de Funcionários'!C143="","",'Cad de Funcionários'!C143)),"",IF('Cad de Funcionários'!C143="","",'Cad de Funcionários'!C143))</f>
        <v/>
      </c>
    </row>
    <row r="140" spans="3:27" x14ac:dyDescent="0.25">
      <c r="C140" s="47"/>
      <c r="D140" s="47"/>
      <c r="E140" s="57"/>
      <c r="F140" s="57"/>
      <c r="H140" s="18" t="str">
        <f t="shared" si="18"/>
        <v/>
      </c>
      <c r="I140" s="18" t="str">
        <f t="shared" si="19"/>
        <v/>
      </c>
      <c r="J140" s="18" t="str">
        <f t="shared" si="20"/>
        <v/>
      </c>
      <c r="K140" s="18" t="str">
        <f t="shared" si="21"/>
        <v/>
      </c>
      <c r="M140" s="18">
        <f t="shared" si="16"/>
        <v>0</v>
      </c>
      <c r="N140" s="18">
        <f t="shared" si="22"/>
        <v>0</v>
      </c>
      <c r="O140" s="18">
        <f t="shared" si="22"/>
        <v>0</v>
      </c>
      <c r="P140" s="18">
        <f t="shared" si="22"/>
        <v>0</v>
      </c>
      <c r="Q140" s="18">
        <f t="shared" si="22"/>
        <v>0</v>
      </c>
      <c r="R140" s="18">
        <f t="shared" si="22"/>
        <v>0</v>
      </c>
      <c r="S140" s="18">
        <f t="shared" si="22"/>
        <v>0</v>
      </c>
      <c r="T140" s="18">
        <f t="shared" si="22"/>
        <v>0</v>
      </c>
      <c r="U140" s="18">
        <f t="shared" si="22"/>
        <v>0</v>
      </c>
      <c r="V140" s="18">
        <f t="shared" si="22"/>
        <v>0</v>
      </c>
      <c r="W140" s="18">
        <f t="shared" si="22"/>
        <v>0</v>
      </c>
      <c r="X140" s="18">
        <f t="shared" si="22"/>
        <v>0</v>
      </c>
      <c r="AA140" s="18" t="str">
        <f>IF(ISERROR(
IF('Cad de Funcionários'!C144="","",'Cad de Funcionários'!C144)),"",IF('Cad de Funcionários'!C144="","",'Cad de Funcionários'!C144))</f>
        <v/>
      </c>
    </row>
    <row r="141" spans="3:27" x14ac:dyDescent="0.25">
      <c r="C141" s="47"/>
      <c r="D141" s="47"/>
      <c r="E141" s="57"/>
      <c r="F141" s="57"/>
      <c r="H141" s="18" t="str">
        <f t="shared" si="18"/>
        <v/>
      </c>
      <c r="I141" s="18" t="str">
        <f t="shared" si="19"/>
        <v/>
      </c>
      <c r="J141" s="18" t="str">
        <f t="shared" si="20"/>
        <v/>
      </c>
      <c r="K141" s="18" t="str">
        <f t="shared" si="21"/>
        <v/>
      </c>
      <c r="M141" s="18">
        <f t="shared" si="16"/>
        <v>0</v>
      </c>
      <c r="N141" s="18">
        <f t="shared" si="22"/>
        <v>0</v>
      </c>
      <c r="O141" s="18">
        <f t="shared" si="22"/>
        <v>0</v>
      </c>
      <c r="P141" s="18">
        <f t="shared" si="22"/>
        <v>0</v>
      </c>
      <c r="Q141" s="18">
        <f t="shared" si="22"/>
        <v>0</v>
      </c>
      <c r="R141" s="18">
        <f t="shared" si="22"/>
        <v>0</v>
      </c>
      <c r="S141" s="18">
        <f t="shared" si="22"/>
        <v>0</v>
      </c>
      <c r="T141" s="18">
        <f t="shared" si="22"/>
        <v>0</v>
      </c>
      <c r="U141" s="18">
        <f t="shared" si="22"/>
        <v>0</v>
      </c>
      <c r="V141" s="18">
        <f t="shared" si="22"/>
        <v>0</v>
      </c>
      <c r="W141" s="18">
        <f t="shared" si="22"/>
        <v>0</v>
      </c>
      <c r="X141" s="18">
        <f t="shared" si="22"/>
        <v>0</v>
      </c>
      <c r="AA141" s="18" t="str">
        <f>IF(ISERROR(
IF('Cad de Funcionários'!C145="","",'Cad de Funcionários'!C145)),"",IF('Cad de Funcionários'!C145="","",'Cad de Funcionários'!C145))</f>
        <v/>
      </c>
    </row>
    <row r="142" spans="3:27" x14ac:dyDescent="0.25">
      <c r="C142" s="47"/>
      <c r="D142" s="47"/>
      <c r="E142" s="57"/>
      <c r="F142" s="57"/>
      <c r="H142" s="18" t="str">
        <f t="shared" si="18"/>
        <v/>
      </c>
      <c r="I142" s="18" t="str">
        <f t="shared" si="19"/>
        <v/>
      </c>
      <c r="J142" s="18" t="str">
        <f t="shared" si="20"/>
        <v/>
      </c>
      <c r="K142" s="18" t="str">
        <f t="shared" si="21"/>
        <v/>
      </c>
      <c r="M142" s="18">
        <f t="shared" si="16"/>
        <v>0</v>
      </c>
      <c r="N142" s="18">
        <f t="shared" si="22"/>
        <v>0</v>
      </c>
      <c r="O142" s="18">
        <f t="shared" si="22"/>
        <v>0</v>
      </c>
      <c r="P142" s="18">
        <f t="shared" si="22"/>
        <v>0</v>
      </c>
      <c r="Q142" s="18">
        <f t="shared" si="22"/>
        <v>0</v>
      </c>
      <c r="R142" s="18">
        <f t="shared" si="22"/>
        <v>0</v>
      </c>
      <c r="S142" s="18">
        <f t="shared" si="22"/>
        <v>0</v>
      </c>
      <c r="T142" s="18">
        <f t="shared" si="22"/>
        <v>0</v>
      </c>
      <c r="U142" s="18">
        <f t="shared" si="22"/>
        <v>0</v>
      </c>
      <c r="V142" s="18">
        <f t="shared" si="22"/>
        <v>0</v>
      </c>
      <c r="W142" s="18">
        <f t="shared" si="22"/>
        <v>0</v>
      </c>
      <c r="X142" s="18">
        <f t="shared" si="22"/>
        <v>0</v>
      </c>
      <c r="AA142" s="18" t="str">
        <f>IF(ISERROR(
IF('Cad de Funcionários'!C146="","",'Cad de Funcionários'!C146)),"",IF('Cad de Funcionários'!C146="","",'Cad de Funcionários'!C146))</f>
        <v/>
      </c>
    </row>
    <row r="143" spans="3:27" x14ac:dyDescent="0.25">
      <c r="C143" s="47"/>
      <c r="D143" s="47"/>
      <c r="E143" s="57"/>
      <c r="F143" s="57"/>
      <c r="H143" s="18" t="str">
        <f t="shared" si="18"/>
        <v/>
      </c>
      <c r="I143" s="18" t="str">
        <f t="shared" si="19"/>
        <v/>
      </c>
      <c r="J143" s="18" t="str">
        <f t="shared" si="20"/>
        <v/>
      </c>
      <c r="K143" s="18" t="str">
        <f t="shared" si="21"/>
        <v/>
      </c>
      <c r="M143" s="18">
        <f t="shared" si="16"/>
        <v>0</v>
      </c>
      <c r="N143" s="18">
        <f t="shared" si="22"/>
        <v>0</v>
      </c>
      <c r="O143" s="18">
        <f t="shared" si="22"/>
        <v>0</v>
      </c>
      <c r="P143" s="18">
        <f t="shared" si="22"/>
        <v>0</v>
      </c>
      <c r="Q143" s="18">
        <f t="shared" si="22"/>
        <v>0</v>
      </c>
      <c r="R143" s="18">
        <f t="shared" si="22"/>
        <v>0</v>
      </c>
      <c r="S143" s="18">
        <f t="shared" si="22"/>
        <v>0</v>
      </c>
      <c r="T143" s="18">
        <f t="shared" si="22"/>
        <v>0</v>
      </c>
      <c r="U143" s="18">
        <f t="shared" si="22"/>
        <v>0</v>
      </c>
      <c r="V143" s="18">
        <f t="shared" si="22"/>
        <v>0</v>
      </c>
      <c r="W143" s="18">
        <f t="shared" si="22"/>
        <v>0</v>
      </c>
      <c r="X143" s="18">
        <f t="shared" si="22"/>
        <v>0</v>
      </c>
      <c r="AA143" s="18" t="str">
        <f>IF(ISERROR(
IF('Cad de Funcionários'!C147="","",'Cad de Funcionários'!C147)),"",IF('Cad de Funcionários'!C147="","",'Cad de Funcionários'!C147))</f>
        <v/>
      </c>
    </row>
    <row r="144" spans="3:27" x14ac:dyDescent="0.25">
      <c r="C144" s="47"/>
      <c r="D144" s="47"/>
      <c r="E144" s="57"/>
      <c r="F144" s="57"/>
      <c r="H144" s="18" t="str">
        <f t="shared" si="18"/>
        <v/>
      </c>
      <c r="I144" s="18" t="str">
        <f t="shared" si="19"/>
        <v/>
      </c>
      <c r="J144" s="18" t="str">
        <f t="shared" si="20"/>
        <v/>
      </c>
      <c r="K144" s="18" t="str">
        <f t="shared" si="21"/>
        <v/>
      </c>
      <c r="M144" s="18">
        <f t="shared" si="16"/>
        <v>0</v>
      </c>
      <c r="N144" s="18">
        <f t="shared" si="22"/>
        <v>0</v>
      </c>
      <c r="O144" s="18">
        <f t="shared" si="22"/>
        <v>0</v>
      </c>
      <c r="P144" s="18">
        <f t="shared" si="22"/>
        <v>0</v>
      </c>
      <c r="Q144" s="18">
        <f t="shared" si="22"/>
        <v>0</v>
      </c>
      <c r="R144" s="18">
        <f t="shared" si="22"/>
        <v>0</v>
      </c>
      <c r="S144" s="18">
        <f t="shared" si="22"/>
        <v>0</v>
      </c>
      <c r="T144" s="18">
        <f t="shared" si="22"/>
        <v>0</v>
      </c>
      <c r="U144" s="18">
        <f t="shared" si="22"/>
        <v>0</v>
      </c>
      <c r="V144" s="18">
        <f t="shared" si="22"/>
        <v>0</v>
      </c>
      <c r="W144" s="18">
        <f t="shared" si="22"/>
        <v>0</v>
      </c>
      <c r="X144" s="18">
        <f t="shared" si="22"/>
        <v>0</v>
      </c>
      <c r="AA144" s="18" t="str">
        <f>IF(ISERROR(
IF('Cad de Funcionários'!C148="","",'Cad de Funcionários'!C148)),"",IF('Cad de Funcionários'!C148="","",'Cad de Funcionários'!C148))</f>
        <v/>
      </c>
    </row>
    <row r="145" spans="3:27" x14ac:dyDescent="0.25">
      <c r="C145" s="47"/>
      <c r="D145" s="47"/>
      <c r="E145" s="57"/>
      <c r="F145" s="57"/>
      <c r="H145" s="18" t="str">
        <f t="shared" si="18"/>
        <v/>
      </c>
      <c r="I145" s="18" t="str">
        <f t="shared" si="19"/>
        <v/>
      </c>
      <c r="J145" s="18" t="str">
        <f t="shared" si="20"/>
        <v/>
      </c>
      <c r="K145" s="18" t="str">
        <f t="shared" si="21"/>
        <v/>
      </c>
      <c r="M145" s="18">
        <f t="shared" si="16"/>
        <v>0</v>
      </c>
      <c r="N145" s="18">
        <f t="shared" si="22"/>
        <v>0</v>
      </c>
      <c r="O145" s="18">
        <f t="shared" si="22"/>
        <v>0</v>
      </c>
      <c r="P145" s="18">
        <f t="shared" si="22"/>
        <v>0</v>
      </c>
      <c r="Q145" s="18">
        <f t="shared" si="22"/>
        <v>0</v>
      </c>
      <c r="R145" s="18">
        <f t="shared" si="22"/>
        <v>0</v>
      </c>
      <c r="S145" s="18">
        <f t="shared" si="22"/>
        <v>0</v>
      </c>
      <c r="T145" s="18">
        <f t="shared" si="22"/>
        <v>0</v>
      </c>
      <c r="U145" s="18">
        <f t="shared" si="22"/>
        <v>0</v>
      </c>
      <c r="V145" s="18">
        <f t="shared" si="22"/>
        <v>0</v>
      </c>
      <c r="W145" s="18">
        <f t="shared" si="22"/>
        <v>0</v>
      </c>
      <c r="X145" s="18">
        <f t="shared" si="22"/>
        <v>0</v>
      </c>
      <c r="AA145" s="18" t="str">
        <f>IF(ISERROR(
IF('Cad de Funcionários'!C149="","",'Cad de Funcionários'!C149)),"",IF('Cad de Funcionários'!C149="","",'Cad de Funcionários'!C149))</f>
        <v/>
      </c>
    </row>
    <row r="146" spans="3:27" x14ac:dyDescent="0.25">
      <c r="C146" s="47"/>
      <c r="D146" s="47"/>
      <c r="E146" s="57"/>
      <c r="F146" s="57"/>
      <c r="H146" s="18" t="str">
        <f t="shared" si="18"/>
        <v/>
      </c>
      <c r="I146" s="18" t="str">
        <f t="shared" si="19"/>
        <v/>
      </c>
      <c r="J146" s="18" t="str">
        <f t="shared" si="20"/>
        <v/>
      </c>
      <c r="K146" s="18" t="str">
        <f t="shared" si="21"/>
        <v/>
      </c>
      <c r="M146" s="18">
        <f t="shared" si="16"/>
        <v>0</v>
      </c>
      <c r="N146" s="18">
        <f t="shared" si="22"/>
        <v>0</v>
      </c>
      <c r="O146" s="18">
        <f t="shared" si="22"/>
        <v>0</v>
      </c>
      <c r="P146" s="18">
        <f t="shared" si="22"/>
        <v>0</v>
      </c>
      <c r="Q146" s="18">
        <f t="shared" si="22"/>
        <v>0</v>
      </c>
      <c r="R146" s="18">
        <f t="shared" si="22"/>
        <v>0</v>
      </c>
      <c r="S146" s="18">
        <f t="shared" si="22"/>
        <v>0</v>
      </c>
      <c r="T146" s="18">
        <f t="shared" si="22"/>
        <v>0</v>
      </c>
      <c r="U146" s="18">
        <f t="shared" si="22"/>
        <v>0</v>
      </c>
      <c r="V146" s="18">
        <f t="shared" si="22"/>
        <v>0</v>
      </c>
      <c r="W146" s="18">
        <f t="shared" si="22"/>
        <v>0</v>
      </c>
      <c r="X146" s="18">
        <f t="shared" si="22"/>
        <v>0</v>
      </c>
      <c r="AA146" s="18" t="str">
        <f>IF(ISERROR(
IF('Cad de Funcionários'!C150="","",'Cad de Funcionários'!C150)),"",IF('Cad de Funcionários'!C150="","",'Cad de Funcionários'!C150))</f>
        <v/>
      </c>
    </row>
    <row r="147" spans="3:27" x14ac:dyDescent="0.25">
      <c r="C147" s="47"/>
      <c r="D147" s="47"/>
      <c r="E147" s="57"/>
      <c r="F147" s="57"/>
      <c r="H147" s="18" t="str">
        <f t="shared" si="18"/>
        <v/>
      </c>
      <c r="I147" s="18" t="str">
        <f t="shared" si="19"/>
        <v/>
      </c>
      <c r="J147" s="18" t="str">
        <f t="shared" si="20"/>
        <v/>
      </c>
      <c r="K147" s="18" t="str">
        <f t="shared" si="21"/>
        <v/>
      </c>
      <c r="M147" s="18">
        <f t="shared" si="16"/>
        <v>0</v>
      </c>
      <c r="N147" s="18">
        <f t="shared" si="22"/>
        <v>0</v>
      </c>
      <c r="O147" s="18">
        <f t="shared" si="22"/>
        <v>0</v>
      </c>
      <c r="P147" s="18">
        <f t="shared" si="22"/>
        <v>0</v>
      </c>
      <c r="Q147" s="18">
        <f t="shared" si="22"/>
        <v>0</v>
      </c>
      <c r="R147" s="18">
        <f t="shared" si="22"/>
        <v>0</v>
      </c>
      <c r="S147" s="18">
        <f t="shared" si="22"/>
        <v>0</v>
      </c>
      <c r="T147" s="18">
        <f t="shared" si="22"/>
        <v>0</v>
      </c>
      <c r="U147" s="18">
        <f t="shared" si="22"/>
        <v>0</v>
      </c>
      <c r="V147" s="18">
        <f t="shared" si="22"/>
        <v>0</v>
      </c>
      <c r="W147" s="18">
        <f t="shared" si="22"/>
        <v>0</v>
      </c>
      <c r="X147" s="18">
        <f t="shared" si="22"/>
        <v>0</v>
      </c>
      <c r="AA147" s="18" t="str">
        <f>IF(ISERROR(
IF('Cad de Funcionários'!C151="","",'Cad de Funcionários'!C151)),"",IF('Cad de Funcionários'!C151="","",'Cad de Funcionários'!C151))</f>
        <v/>
      </c>
    </row>
    <row r="148" spans="3:27" x14ac:dyDescent="0.25">
      <c r="C148" s="47"/>
      <c r="D148" s="47"/>
      <c r="E148" s="57"/>
      <c r="F148" s="57"/>
      <c r="H148" s="18" t="str">
        <f t="shared" si="18"/>
        <v/>
      </c>
      <c r="I148" s="18" t="str">
        <f t="shared" si="19"/>
        <v/>
      </c>
      <c r="J148" s="18" t="str">
        <f t="shared" si="20"/>
        <v/>
      </c>
      <c r="K148" s="18" t="str">
        <f t="shared" si="21"/>
        <v/>
      </c>
      <c r="M148" s="18">
        <f t="shared" si="16"/>
        <v>0</v>
      </c>
      <c r="N148" s="18">
        <f t="shared" si="22"/>
        <v>0</v>
      </c>
      <c r="O148" s="18">
        <f t="shared" si="22"/>
        <v>0</v>
      </c>
      <c r="P148" s="18">
        <f t="shared" si="22"/>
        <v>0</v>
      </c>
      <c r="Q148" s="18">
        <f t="shared" si="22"/>
        <v>0</v>
      </c>
      <c r="R148" s="18">
        <f t="shared" si="22"/>
        <v>0</v>
      </c>
      <c r="S148" s="18">
        <f t="shared" si="22"/>
        <v>0</v>
      </c>
      <c r="T148" s="18">
        <f t="shared" si="22"/>
        <v>0</v>
      </c>
      <c r="U148" s="18">
        <f t="shared" si="22"/>
        <v>0</v>
      </c>
      <c r="V148" s="18">
        <f t="shared" si="22"/>
        <v>0</v>
      </c>
      <c r="W148" s="18">
        <f t="shared" si="22"/>
        <v>0</v>
      </c>
      <c r="X148" s="18">
        <f t="shared" si="22"/>
        <v>0</v>
      </c>
      <c r="AA148" s="18" t="str">
        <f>IF(ISERROR(
IF('Cad de Funcionários'!C152="","",'Cad de Funcionários'!C152)),"",IF('Cad de Funcionários'!C152="","",'Cad de Funcionários'!C152))</f>
        <v/>
      </c>
    </row>
    <row r="149" spans="3:27" x14ac:dyDescent="0.25">
      <c r="C149" s="47"/>
      <c r="D149" s="47"/>
      <c r="E149" s="57"/>
      <c r="F149" s="57"/>
      <c r="H149" s="18" t="str">
        <f t="shared" si="18"/>
        <v/>
      </c>
      <c r="I149" s="18" t="str">
        <f t="shared" si="19"/>
        <v/>
      </c>
      <c r="J149" s="18" t="str">
        <f t="shared" si="20"/>
        <v/>
      </c>
      <c r="K149" s="18" t="str">
        <f t="shared" si="21"/>
        <v/>
      </c>
      <c r="M149" s="18">
        <f t="shared" si="16"/>
        <v>0</v>
      </c>
      <c r="N149" s="18">
        <f t="shared" si="22"/>
        <v>0</v>
      </c>
      <c r="O149" s="18">
        <f t="shared" si="22"/>
        <v>0</v>
      </c>
      <c r="P149" s="18">
        <f t="shared" si="22"/>
        <v>0</v>
      </c>
      <c r="Q149" s="18">
        <f t="shared" si="22"/>
        <v>0</v>
      </c>
      <c r="R149" s="18">
        <f t="shared" si="22"/>
        <v>0</v>
      </c>
      <c r="S149" s="18">
        <f t="shared" si="22"/>
        <v>0</v>
      </c>
      <c r="T149" s="18">
        <f t="shared" si="22"/>
        <v>0</v>
      </c>
      <c r="U149" s="18">
        <f t="shared" si="22"/>
        <v>0</v>
      </c>
      <c r="V149" s="18">
        <f t="shared" si="22"/>
        <v>0</v>
      </c>
      <c r="W149" s="18">
        <f t="shared" si="22"/>
        <v>0</v>
      </c>
      <c r="X149" s="18">
        <f t="shared" si="22"/>
        <v>0</v>
      </c>
      <c r="AA149" s="18" t="str">
        <f>IF(ISERROR(
IF('Cad de Funcionários'!C153="","",'Cad de Funcionários'!C153)),"",IF('Cad de Funcionários'!C153="","",'Cad de Funcionários'!C153))</f>
        <v/>
      </c>
    </row>
    <row r="150" spans="3:27" x14ac:dyDescent="0.25">
      <c r="C150" s="47"/>
      <c r="D150" s="47"/>
      <c r="E150" s="57"/>
      <c r="F150" s="57"/>
      <c r="H150" s="18" t="str">
        <f t="shared" si="18"/>
        <v/>
      </c>
      <c r="I150" s="18" t="str">
        <f t="shared" si="19"/>
        <v/>
      </c>
      <c r="J150" s="18" t="str">
        <f t="shared" si="20"/>
        <v/>
      </c>
      <c r="K150" s="18" t="str">
        <f t="shared" si="21"/>
        <v/>
      </c>
      <c r="M150" s="18">
        <f t="shared" si="16"/>
        <v>0</v>
      </c>
      <c r="N150" s="18">
        <f t="shared" si="22"/>
        <v>0</v>
      </c>
      <c r="O150" s="18">
        <f t="shared" si="22"/>
        <v>0</v>
      </c>
      <c r="P150" s="18">
        <f t="shared" si="22"/>
        <v>0</v>
      </c>
      <c r="Q150" s="18">
        <f t="shared" si="22"/>
        <v>0</v>
      </c>
      <c r="R150" s="18">
        <f t="shared" si="22"/>
        <v>0</v>
      </c>
      <c r="S150" s="18">
        <f t="shared" si="22"/>
        <v>0</v>
      </c>
      <c r="T150" s="18">
        <f t="shared" si="22"/>
        <v>0</v>
      </c>
      <c r="U150" s="18">
        <f t="shared" si="22"/>
        <v>0</v>
      </c>
      <c r="V150" s="18">
        <f t="shared" si="22"/>
        <v>0</v>
      </c>
      <c r="W150" s="18">
        <f t="shared" si="22"/>
        <v>0</v>
      </c>
      <c r="X150" s="18">
        <f t="shared" si="22"/>
        <v>0</v>
      </c>
      <c r="AA150" s="18" t="str">
        <f>IF(ISERROR(
IF('Cad de Funcionários'!C154="","",'Cad de Funcionários'!C154)),"",IF('Cad de Funcionários'!C154="","",'Cad de Funcionários'!C154))</f>
        <v/>
      </c>
    </row>
    <row r="151" spans="3:27" x14ac:dyDescent="0.25">
      <c r="C151" s="47"/>
      <c r="D151" s="47"/>
      <c r="E151" s="57"/>
      <c r="F151" s="57"/>
      <c r="H151" s="18" t="str">
        <f t="shared" si="18"/>
        <v/>
      </c>
      <c r="I151" s="18" t="str">
        <f t="shared" si="19"/>
        <v/>
      </c>
      <c r="J151" s="18" t="str">
        <f t="shared" si="20"/>
        <v/>
      </c>
      <c r="K151" s="18" t="str">
        <f t="shared" si="21"/>
        <v/>
      </c>
      <c r="M151" s="18">
        <f t="shared" si="16"/>
        <v>0</v>
      </c>
      <c r="N151" s="18">
        <f t="shared" si="22"/>
        <v>0</v>
      </c>
      <c r="O151" s="18">
        <f t="shared" si="22"/>
        <v>0</v>
      </c>
      <c r="P151" s="18">
        <f t="shared" si="22"/>
        <v>0</v>
      </c>
      <c r="Q151" s="18">
        <f t="shared" si="22"/>
        <v>0</v>
      </c>
      <c r="R151" s="18">
        <f t="shared" si="22"/>
        <v>0</v>
      </c>
      <c r="S151" s="18">
        <f t="shared" si="22"/>
        <v>0</v>
      </c>
      <c r="T151" s="18">
        <f t="shared" si="22"/>
        <v>0</v>
      </c>
      <c r="U151" s="18">
        <f t="shared" si="22"/>
        <v>0</v>
      </c>
      <c r="V151" s="18">
        <f t="shared" si="22"/>
        <v>0</v>
      </c>
      <c r="W151" s="18">
        <f t="shared" si="22"/>
        <v>0</v>
      </c>
      <c r="X151" s="18">
        <f t="shared" si="22"/>
        <v>0</v>
      </c>
      <c r="AA151" s="18" t="str">
        <f>IF(ISERROR(
IF('Cad de Funcionários'!C155="","",'Cad de Funcionários'!C155)),"",IF('Cad de Funcionários'!C155="","",'Cad de Funcionários'!C155))</f>
        <v/>
      </c>
    </row>
    <row r="152" spans="3:27" x14ac:dyDescent="0.25">
      <c r="C152" s="47"/>
      <c r="D152" s="47"/>
      <c r="E152" s="57"/>
      <c r="F152" s="57"/>
      <c r="H152" s="18" t="str">
        <f t="shared" si="18"/>
        <v/>
      </c>
      <c r="I152" s="18" t="str">
        <f t="shared" si="19"/>
        <v/>
      </c>
      <c r="J152" s="18" t="str">
        <f t="shared" si="20"/>
        <v/>
      </c>
      <c r="K152" s="18" t="str">
        <f t="shared" si="21"/>
        <v/>
      </c>
      <c r="M152" s="18">
        <f t="shared" si="16"/>
        <v>0</v>
      </c>
      <c r="N152" s="18">
        <f t="shared" si="22"/>
        <v>0</v>
      </c>
      <c r="O152" s="18">
        <f t="shared" si="22"/>
        <v>0</v>
      </c>
      <c r="P152" s="18">
        <f t="shared" si="22"/>
        <v>0</v>
      </c>
      <c r="Q152" s="18">
        <f t="shared" si="22"/>
        <v>0</v>
      </c>
      <c r="R152" s="18">
        <f t="shared" si="22"/>
        <v>0</v>
      </c>
      <c r="S152" s="18">
        <f t="shared" si="22"/>
        <v>0</v>
      </c>
      <c r="T152" s="18">
        <f t="shared" si="22"/>
        <v>0</v>
      </c>
      <c r="U152" s="18">
        <f t="shared" si="22"/>
        <v>0</v>
      </c>
      <c r="V152" s="18">
        <f t="shared" si="22"/>
        <v>0</v>
      </c>
      <c r="W152" s="18">
        <f t="shared" si="22"/>
        <v>0</v>
      </c>
      <c r="X152" s="18">
        <f t="shared" si="22"/>
        <v>0</v>
      </c>
      <c r="AA152" s="18" t="str">
        <f>IF(ISERROR(
IF('Cad de Funcionários'!C156="","",'Cad de Funcionários'!C156)),"",IF('Cad de Funcionários'!C156="","",'Cad de Funcionários'!C156))</f>
        <v/>
      </c>
    </row>
    <row r="153" spans="3:27" x14ac:dyDescent="0.25">
      <c r="C153" s="47"/>
      <c r="D153" s="47"/>
      <c r="E153" s="57"/>
      <c r="F153" s="57"/>
      <c r="H153" s="18" t="str">
        <f t="shared" si="18"/>
        <v/>
      </c>
      <c r="I153" s="18" t="str">
        <f t="shared" si="19"/>
        <v/>
      </c>
      <c r="J153" s="18" t="str">
        <f t="shared" si="20"/>
        <v/>
      </c>
      <c r="K153" s="18" t="str">
        <f t="shared" si="21"/>
        <v/>
      </c>
      <c r="M153" s="18">
        <f t="shared" si="16"/>
        <v>0</v>
      </c>
      <c r="N153" s="18">
        <f t="shared" si="22"/>
        <v>0</v>
      </c>
      <c r="O153" s="18">
        <f t="shared" si="22"/>
        <v>0</v>
      </c>
      <c r="P153" s="18">
        <f t="shared" si="22"/>
        <v>0</v>
      </c>
      <c r="Q153" s="18">
        <f t="shared" si="22"/>
        <v>0</v>
      </c>
      <c r="R153" s="18">
        <f t="shared" si="22"/>
        <v>0</v>
      </c>
      <c r="S153" s="18">
        <f t="shared" si="22"/>
        <v>0</v>
      </c>
      <c r="T153" s="18">
        <f t="shared" si="22"/>
        <v>0</v>
      </c>
      <c r="U153" s="18">
        <f t="shared" si="22"/>
        <v>0</v>
      </c>
      <c r="V153" s="18">
        <f t="shared" si="22"/>
        <v>0</v>
      </c>
      <c r="W153" s="18">
        <f t="shared" si="22"/>
        <v>0</v>
      </c>
      <c r="X153" s="18">
        <f t="shared" si="22"/>
        <v>0</v>
      </c>
      <c r="AA153" s="18" t="str">
        <f>IF(ISERROR(
IF('Cad de Funcionários'!C157="","",'Cad de Funcionários'!C157)),"",IF('Cad de Funcionários'!C157="","",'Cad de Funcionários'!C157))</f>
        <v/>
      </c>
    </row>
    <row r="154" spans="3:27" x14ac:dyDescent="0.25">
      <c r="C154" s="47"/>
      <c r="D154" s="47"/>
      <c r="E154" s="57"/>
      <c r="F154" s="57"/>
      <c r="H154" s="18" t="str">
        <f t="shared" si="18"/>
        <v/>
      </c>
      <c r="I154" s="18" t="str">
        <f t="shared" si="19"/>
        <v/>
      </c>
      <c r="J154" s="18" t="str">
        <f t="shared" si="20"/>
        <v/>
      </c>
      <c r="K154" s="18" t="str">
        <f t="shared" si="21"/>
        <v/>
      </c>
      <c r="M154" s="18">
        <f t="shared" si="16"/>
        <v>0</v>
      </c>
      <c r="N154" s="18">
        <f t="shared" si="22"/>
        <v>0</v>
      </c>
      <c r="O154" s="18">
        <f t="shared" si="22"/>
        <v>0</v>
      </c>
      <c r="P154" s="18">
        <f t="shared" si="22"/>
        <v>0</v>
      </c>
      <c r="Q154" s="18">
        <f t="shared" si="22"/>
        <v>0</v>
      </c>
      <c r="R154" s="18">
        <f t="shared" si="22"/>
        <v>0</v>
      </c>
      <c r="S154" s="18">
        <f t="shared" si="22"/>
        <v>0</v>
      </c>
      <c r="T154" s="18">
        <f t="shared" si="22"/>
        <v>0</v>
      </c>
      <c r="U154" s="18">
        <f t="shared" si="22"/>
        <v>0</v>
      </c>
      <c r="V154" s="18">
        <f t="shared" si="22"/>
        <v>0</v>
      </c>
      <c r="W154" s="18">
        <f t="shared" si="22"/>
        <v>0</v>
      </c>
      <c r="X154" s="18">
        <f t="shared" si="22"/>
        <v>0</v>
      </c>
      <c r="AA154" s="18" t="str">
        <f>IF(ISERROR(
IF('Cad de Funcionários'!C158="","",'Cad de Funcionários'!C158)),"",IF('Cad de Funcionários'!C158="","",'Cad de Funcionários'!C158))</f>
        <v/>
      </c>
    </row>
    <row r="155" spans="3:27" x14ac:dyDescent="0.25">
      <c r="C155" s="47"/>
      <c r="D155" s="47"/>
      <c r="E155" s="57"/>
      <c r="F155" s="57"/>
      <c r="H155" s="18" t="str">
        <f t="shared" si="18"/>
        <v/>
      </c>
      <c r="I155" s="18" t="str">
        <f t="shared" si="19"/>
        <v/>
      </c>
      <c r="J155" s="18" t="str">
        <f t="shared" si="20"/>
        <v/>
      </c>
      <c r="K155" s="18" t="str">
        <f t="shared" si="21"/>
        <v/>
      </c>
      <c r="M155" s="18">
        <f t="shared" si="16"/>
        <v>0</v>
      </c>
      <c r="N155" s="18">
        <f t="shared" si="22"/>
        <v>0</v>
      </c>
      <c r="O155" s="18">
        <f t="shared" si="22"/>
        <v>0</v>
      </c>
      <c r="P155" s="18">
        <f t="shared" si="22"/>
        <v>0</v>
      </c>
      <c r="Q155" s="18">
        <f t="shared" si="22"/>
        <v>0</v>
      </c>
      <c r="R155" s="18">
        <f t="shared" si="22"/>
        <v>0</v>
      </c>
      <c r="S155" s="18">
        <f t="shared" si="22"/>
        <v>0</v>
      </c>
      <c r="T155" s="18">
        <f t="shared" si="22"/>
        <v>0</v>
      </c>
      <c r="U155" s="18">
        <f t="shared" si="22"/>
        <v>0</v>
      </c>
      <c r="V155" s="18">
        <f t="shared" si="22"/>
        <v>0</v>
      </c>
      <c r="W155" s="18">
        <f t="shared" si="22"/>
        <v>0</v>
      </c>
      <c r="X155" s="18">
        <f t="shared" si="22"/>
        <v>0</v>
      </c>
      <c r="AA155" s="18" t="str">
        <f>IF(ISERROR(
IF('Cad de Funcionários'!C159="","",'Cad de Funcionários'!C159)),"",IF('Cad de Funcionários'!C159="","",'Cad de Funcionários'!C159))</f>
        <v/>
      </c>
    </row>
    <row r="156" spans="3:27" x14ac:dyDescent="0.25">
      <c r="C156" s="47"/>
      <c r="D156" s="47"/>
      <c r="E156" s="57"/>
      <c r="F156" s="57"/>
      <c r="H156" s="18" t="str">
        <f t="shared" si="18"/>
        <v/>
      </c>
      <c r="I156" s="18" t="str">
        <f t="shared" si="19"/>
        <v/>
      </c>
      <c r="J156" s="18" t="str">
        <f t="shared" si="20"/>
        <v/>
      </c>
      <c r="K156" s="18" t="str">
        <f t="shared" si="21"/>
        <v/>
      </c>
      <c r="M156" s="18">
        <f t="shared" si="16"/>
        <v>0</v>
      </c>
      <c r="N156" s="18">
        <f t="shared" si="22"/>
        <v>0</v>
      </c>
      <c r="O156" s="18">
        <f t="shared" si="22"/>
        <v>0</v>
      </c>
      <c r="P156" s="18">
        <f t="shared" si="22"/>
        <v>0</v>
      </c>
      <c r="Q156" s="18">
        <f t="shared" si="22"/>
        <v>0</v>
      </c>
      <c r="R156" s="18">
        <f t="shared" si="22"/>
        <v>0</v>
      </c>
      <c r="S156" s="18">
        <f t="shared" si="22"/>
        <v>0</v>
      </c>
      <c r="T156" s="18">
        <f t="shared" si="22"/>
        <v>0</v>
      </c>
      <c r="U156" s="18">
        <f t="shared" si="22"/>
        <v>0</v>
      </c>
      <c r="V156" s="18">
        <f t="shared" si="22"/>
        <v>0</v>
      </c>
      <c r="W156" s="18">
        <f t="shared" si="22"/>
        <v>0</v>
      </c>
      <c r="X156" s="18">
        <f t="shared" si="22"/>
        <v>0</v>
      </c>
      <c r="AA156" s="18" t="str">
        <f>IF(ISERROR(
IF('Cad de Funcionários'!C160="","",'Cad de Funcionários'!C160)),"",IF('Cad de Funcionários'!C160="","",'Cad de Funcionários'!C160))</f>
        <v/>
      </c>
    </row>
    <row r="157" spans="3:27" x14ac:dyDescent="0.25">
      <c r="C157" s="47"/>
      <c r="D157" s="47"/>
      <c r="E157" s="57"/>
      <c r="F157" s="57"/>
      <c r="H157" s="18" t="str">
        <f t="shared" si="18"/>
        <v/>
      </c>
      <c r="I157" s="18" t="str">
        <f t="shared" si="19"/>
        <v/>
      </c>
      <c r="J157" s="18" t="str">
        <f t="shared" si="20"/>
        <v/>
      </c>
      <c r="K157" s="18" t="str">
        <f t="shared" si="21"/>
        <v/>
      </c>
      <c r="M157" s="18">
        <f t="shared" si="16"/>
        <v>0</v>
      </c>
      <c r="N157" s="18">
        <f t="shared" si="22"/>
        <v>0</v>
      </c>
      <c r="O157" s="18">
        <f t="shared" si="22"/>
        <v>0</v>
      </c>
      <c r="P157" s="18">
        <f t="shared" si="22"/>
        <v>0</v>
      </c>
      <c r="Q157" s="18">
        <f t="shared" si="22"/>
        <v>0</v>
      </c>
      <c r="R157" s="18">
        <f t="shared" si="22"/>
        <v>0</v>
      </c>
      <c r="S157" s="18">
        <f t="shared" si="22"/>
        <v>0</v>
      </c>
      <c r="T157" s="18">
        <f t="shared" si="22"/>
        <v>0</v>
      </c>
      <c r="U157" s="18">
        <f t="shared" si="22"/>
        <v>0</v>
      </c>
      <c r="V157" s="18">
        <f t="shared" si="22"/>
        <v>0</v>
      </c>
      <c r="W157" s="18">
        <f t="shared" si="22"/>
        <v>0</v>
      </c>
      <c r="X157" s="18">
        <f t="shared" si="22"/>
        <v>0</v>
      </c>
      <c r="AA157" s="18" t="str">
        <f>IF(ISERROR(
IF('Cad de Funcionários'!C161="","",'Cad de Funcionários'!C161)),"",IF('Cad de Funcionários'!C161="","",'Cad de Funcionários'!C161))</f>
        <v/>
      </c>
    </row>
    <row r="158" spans="3:27" x14ac:dyDescent="0.25">
      <c r="C158" s="47"/>
      <c r="D158" s="47"/>
      <c r="E158" s="57"/>
      <c r="F158" s="57"/>
      <c r="H158" s="18" t="str">
        <f t="shared" si="18"/>
        <v/>
      </c>
      <c r="I158" s="18" t="str">
        <f t="shared" si="19"/>
        <v/>
      </c>
      <c r="J158" s="18" t="str">
        <f t="shared" si="20"/>
        <v/>
      </c>
      <c r="K158" s="18" t="str">
        <f t="shared" si="21"/>
        <v/>
      </c>
      <c r="M158" s="18">
        <f t="shared" si="16"/>
        <v>0</v>
      </c>
      <c r="N158" s="18">
        <f t="shared" si="22"/>
        <v>0</v>
      </c>
      <c r="O158" s="18">
        <f t="shared" si="22"/>
        <v>0</v>
      </c>
      <c r="P158" s="18">
        <f t="shared" si="22"/>
        <v>0</v>
      </c>
      <c r="Q158" s="18">
        <f t="shared" si="22"/>
        <v>0</v>
      </c>
      <c r="R158" s="18">
        <f t="shared" si="22"/>
        <v>0</v>
      </c>
      <c r="S158" s="18">
        <f t="shared" si="22"/>
        <v>0</v>
      </c>
      <c r="T158" s="18">
        <f t="shared" si="22"/>
        <v>0</v>
      </c>
      <c r="U158" s="18">
        <f t="shared" si="22"/>
        <v>0</v>
      </c>
      <c r="V158" s="18">
        <f t="shared" si="22"/>
        <v>0</v>
      </c>
      <c r="W158" s="18">
        <f t="shared" si="22"/>
        <v>0</v>
      </c>
      <c r="X158" s="18">
        <f t="shared" si="22"/>
        <v>0</v>
      </c>
      <c r="AA158" s="18" t="str">
        <f>IF(ISERROR(
IF('Cad de Funcionários'!C162="","",'Cad de Funcionários'!C162)),"",IF('Cad de Funcionários'!C162="","",'Cad de Funcionários'!C162))</f>
        <v/>
      </c>
    </row>
    <row r="159" spans="3:27" x14ac:dyDescent="0.25">
      <c r="C159" s="47"/>
      <c r="D159" s="47"/>
      <c r="E159" s="57"/>
      <c r="F159" s="57"/>
      <c r="H159" s="18" t="str">
        <f t="shared" si="18"/>
        <v/>
      </c>
      <c r="I159" s="18" t="str">
        <f t="shared" si="19"/>
        <v/>
      </c>
      <c r="J159" s="18" t="str">
        <f t="shared" si="20"/>
        <v/>
      </c>
      <c r="K159" s="18" t="str">
        <f t="shared" si="21"/>
        <v/>
      </c>
      <c r="M159" s="18">
        <f t="shared" si="16"/>
        <v>0</v>
      </c>
      <c r="N159" s="18">
        <f t="shared" si="22"/>
        <v>0</v>
      </c>
      <c r="O159" s="18">
        <f t="shared" si="22"/>
        <v>0</v>
      </c>
      <c r="P159" s="18">
        <f t="shared" si="22"/>
        <v>0</v>
      </c>
      <c r="Q159" s="18">
        <f t="shared" si="22"/>
        <v>0</v>
      </c>
      <c r="R159" s="18">
        <f t="shared" si="22"/>
        <v>0</v>
      </c>
      <c r="S159" s="18">
        <f t="shared" si="22"/>
        <v>0</v>
      </c>
      <c r="T159" s="18">
        <f t="shared" si="22"/>
        <v>0</v>
      </c>
      <c r="U159" s="18">
        <f t="shared" si="22"/>
        <v>0</v>
      </c>
      <c r="V159" s="18">
        <f t="shared" si="22"/>
        <v>0</v>
      </c>
      <c r="W159" s="18">
        <f t="shared" si="22"/>
        <v>0</v>
      </c>
      <c r="X159" s="18">
        <f t="shared" si="22"/>
        <v>0</v>
      </c>
      <c r="AA159" s="18" t="str">
        <f>IF(ISERROR(
IF('Cad de Funcionários'!C163="","",'Cad de Funcionários'!C163)),"",IF('Cad de Funcionários'!C163="","",'Cad de Funcionários'!C163))</f>
        <v/>
      </c>
    </row>
    <row r="160" spans="3:27" x14ac:dyDescent="0.25">
      <c r="C160" s="47"/>
      <c r="D160" s="47"/>
      <c r="E160" s="57"/>
      <c r="F160" s="57"/>
      <c r="H160" s="18" t="str">
        <f t="shared" si="18"/>
        <v/>
      </c>
      <c r="I160" s="18" t="str">
        <f t="shared" si="19"/>
        <v/>
      </c>
      <c r="J160" s="18" t="str">
        <f t="shared" si="20"/>
        <v/>
      </c>
      <c r="K160" s="18" t="str">
        <f t="shared" si="21"/>
        <v/>
      </c>
      <c r="M160" s="18">
        <f t="shared" si="16"/>
        <v>0</v>
      </c>
      <c r="N160" s="18">
        <f t="shared" si="22"/>
        <v>0</v>
      </c>
      <c r="O160" s="18">
        <f t="shared" si="22"/>
        <v>0</v>
      </c>
      <c r="P160" s="18">
        <f t="shared" si="22"/>
        <v>0</v>
      </c>
      <c r="Q160" s="18">
        <f t="shared" si="22"/>
        <v>0</v>
      </c>
      <c r="R160" s="18">
        <f t="shared" si="22"/>
        <v>0</v>
      </c>
      <c r="S160" s="18">
        <f t="shared" si="22"/>
        <v>0</v>
      </c>
      <c r="T160" s="18">
        <f t="shared" si="22"/>
        <v>0</v>
      </c>
      <c r="U160" s="18">
        <f t="shared" si="22"/>
        <v>0</v>
      </c>
      <c r="V160" s="18">
        <f t="shared" si="22"/>
        <v>0</v>
      </c>
      <c r="W160" s="18">
        <f t="shared" si="22"/>
        <v>0</v>
      </c>
      <c r="X160" s="18">
        <f t="shared" si="22"/>
        <v>0</v>
      </c>
      <c r="AA160" s="18" t="str">
        <f>IF(ISERROR(
IF('Cad de Funcionários'!C164="","",'Cad de Funcionários'!C164)),"",IF('Cad de Funcionários'!C164="","",'Cad de Funcionários'!C164))</f>
        <v/>
      </c>
    </row>
    <row r="161" spans="3:27" x14ac:dyDescent="0.25">
      <c r="C161" s="47"/>
      <c r="D161" s="47"/>
      <c r="E161" s="57"/>
      <c r="F161" s="57"/>
      <c r="H161" s="18" t="str">
        <f t="shared" si="18"/>
        <v/>
      </c>
      <c r="I161" s="18" t="str">
        <f t="shared" si="19"/>
        <v/>
      </c>
      <c r="J161" s="18" t="str">
        <f t="shared" si="20"/>
        <v/>
      </c>
      <c r="K161" s="18" t="str">
        <f t="shared" si="21"/>
        <v/>
      </c>
      <c r="M161" s="18">
        <f t="shared" si="16"/>
        <v>0</v>
      </c>
      <c r="N161" s="18">
        <f t="shared" si="22"/>
        <v>0</v>
      </c>
      <c r="O161" s="18">
        <f t="shared" ref="N161:X184" si="23">IF(ISERROR(
IF(AND($H161&lt;=O$5,$J161&gt;=O$5),1,0)),"",IF(AND($H161&lt;=O$5,$J161&gt;=O$5),1,0))</f>
        <v>0</v>
      </c>
      <c r="P161" s="18">
        <f t="shared" si="23"/>
        <v>0</v>
      </c>
      <c r="Q161" s="18">
        <f t="shared" si="23"/>
        <v>0</v>
      </c>
      <c r="R161" s="18">
        <f t="shared" si="23"/>
        <v>0</v>
      </c>
      <c r="S161" s="18">
        <f t="shared" si="23"/>
        <v>0</v>
      </c>
      <c r="T161" s="18">
        <f t="shared" si="23"/>
        <v>0</v>
      </c>
      <c r="U161" s="18">
        <f t="shared" si="23"/>
        <v>0</v>
      </c>
      <c r="V161" s="18">
        <f t="shared" si="23"/>
        <v>0</v>
      </c>
      <c r="W161" s="18">
        <f t="shared" si="23"/>
        <v>0</v>
      </c>
      <c r="X161" s="18">
        <f t="shared" si="23"/>
        <v>0</v>
      </c>
      <c r="AA161" s="18" t="str">
        <f>IF(ISERROR(
IF('Cad de Funcionários'!C165="","",'Cad de Funcionários'!C165)),"",IF('Cad de Funcionários'!C165="","",'Cad de Funcionários'!C165))</f>
        <v/>
      </c>
    </row>
    <row r="162" spans="3:27" x14ac:dyDescent="0.25">
      <c r="C162" s="47"/>
      <c r="D162" s="47"/>
      <c r="E162" s="57"/>
      <c r="F162" s="57"/>
      <c r="H162" s="18" t="str">
        <f t="shared" si="18"/>
        <v/>
      </c>
      <c r="I162" s="18" t="str">
        <f t="shared" si="19"/>
        <v/>
      </c>
      <c r="J162" s="18" t="str">
        <f t="shared" si="20"/>
        <v/>
      </c>
      <c r="K162" s="18" t="str">
        <f t="shared" si="21"/>
        <v/>
      </c>
      <c r="M162" s="18">
        <f t="shared" si="16"/>
        <v>0</v>
      </c>
      <c r="N162" s="18">
        <f t="shared" si="23"/>
        <v>0</v>
      </c>
      <c r="O162" s="18">
        <f t="shared" si="23"/>
        <v>0</v>
      </c>
      <c r="P162" s="18">
        <f t="shared" si="23"/>
        <v>0</v>
      </c>
      <c r="Q162" s="18">
        <f t="shared" si="23"/>
        <v>0</v>
      </c>
      <c r="R162" s="18">
        <f t="shared" si="23"/>
        <v>0</v>
      </c>
      <c r="S162" s="18">
        <f t="shared" si="23"/>
        <v>0</v>
      </c>
      <c r="T162" s="18">
        <f t="shared" si="23"/>
        <v>0</v>
      </c>
      <c r="U162" s="18">
        <f t="shared" si="23"/>
        <v>0</v>
      </c>
      <c r="V162" s="18">
        <f t="shared" si="23"/>
        <v>0</v>
      </c>
      <c r="W162" s="18">
        <f t="shared" si="23"/>
        <v>0</v>
      </c>
      <c r="X162" s="18">
        <f t="shared" si="23"/>
        <v>0</v>
      </c>
      <c r="AA162" s="18" t="str">
        <f>IF(ISERROR(
IF('Cad de Funcionários'!C166="","",'Cad de Funcionários'!C166)),"",IF('Cad de Funcionários'!C166="","",'Cad de Funcionários'!C166))</f>
        <v/>
      </c>
    </row>
    <row r="163" spans="3:27" x14ac:dyDescent="0.25">
      <c r="C163" s="47"/>
      <c r="D163" s="47"/>
      <c r="E163" s="57"/>
      <c r="F163" s="57"/>
      <c r="H163" s="18" t="str">
        <f t="shared" si="18"/>
        <v/>
      </c>
      <c r="I163" s="18" t="str">
        <f t="shared" si="19"/>
        <v/>
      </c>
      <c r="J163" s="18" t="str">
        <f t="shared" si="20"/>
        <v/>
      </c>
      <c r="K163" s="18" t="str">
        <f t="shared" si="21"/>
        <v/>
      </c>
      <c r="M163" s="18">
        <f t="shared" si="16"/>
        <v>0</v>
      </c>
      <c r="N163" s="18">
        <f t="shared" si="23"/>
        <v>0</v>
      </c>
      <c r="O163" s="18">
        <f t="shared" si="23"/>
        <v>0</v>
      </c>
      <c r="P163" s="18">
        <f t="shared" si="23"/>
        <v>0</v>
      </c>
      <c r="Q163" s="18">
        <f t="shared" si="23"/>
        <v>0</v>
      </c>
      <c r="R163" s="18">
        <f t="shared" si="23"/>
        <v>0</v>
      </c>
      <c r="S163" s="18">
        <f t="shared" si="23"/>
        <v>0</v>
      </c>
      <c r="T163" s="18">
        <f t="shared" si="23"/>
        <v>0</v>
      </c>
      <c r="U163" s="18">
        <f t="shared" si="23"/>
        <v>0</v>
      </c>
      <c r="V163" s="18">
        <f t="shared" si="23"/>
        <v>0</v>
      </c>
      <c r="W163" s="18">
        <f t="shared" si="23"/>
        <v>0</v>
      </c>
      <c r="X163" s="18">
        <f t="shared" si="23"/>
        <v>0</v>
      </c>
      <c r="AA163" s="18" t="str">
        <f>IF(ISERROR(
IF('Cad de Funcionários'!C167="","",'Cad de Funcionários'!C167)),"",IF('Cad de Funcionários'!C167="","",'Cad de Funcionários'!C167))</f>
        <v/>
      </c>
    </row>
    <row r="164" spans="3:27" x14ac:dyDescent="0.25">
      <c r="C164" s="47"/>
      <c r="D164" s="47"/>
      <c r="E164" s="57"/>
      <c r="F164" s="57"/>
      <c r="H164" s="18" t="str">
        <f t="shared" si="18"/>
        <v/>
      </c>
      <c r="I164" s="18" t="str">
        <f t="shared" si="19"/>
        <v/>
      </c>
      <c r="J164" s="18" t="str">
        <f t="shared" si="20"/>
        <v/>
      </c>
      <c r="K164" s="18" t="str">
        <f t="shared" si="21"/>
        <v/>
      </c>
      <c r="M164" s="18">
        <f t="shared" si="16"/>
        <v>0</v>
      </c>
      <c r="N164" s="18">
        <f t="shared" si="23"/>
        <v>0</v>
      </c>
      <c r="O164" s="18">
        <f t="shared" si="23"/>
        <v>0</v>
      </c>
      <c r="P164" s="18">
        <f t="shared" si="23"/>
        <v>0</v>
      </c>
      <c r="Q164" s="18">
        <f t="shared" si="23"/>
        <v>0</v>
      </c>
      <c r="R164" s="18">
        <f t="shared" si="23"/>
        <v>0</v>
      </c>
      <c r="S164" s="18">
        <f t="shared" si="23"/>
        <v>0</v>
      </c>
      <c r="T164" s="18">
        <f t="shared" si="23"/>
        <v>0</v>
      </c>
      <c r="U164" s="18">
        <f t="shared" si="23"/>
        <v>0</v>
      </c>
      <c r="V164" s="18">
        <f t="shared" si="23"/>
        <v>0</v>
      </c>
      <c r="W164" s="18">
        <f t="shared" si="23"/>
        <v>0</v>
      </c>
      <c r="X164" s="18">
        <f t="shared" si="23"/>
        <v>0</v>
      </c>
      <c r="AA164" s="18" t="str">
        <f>IF(ISERROR(
IF('Cad de Funcionários'!C168="","",'Cad de Funcionários'!C168)),"",IF('Cad de Funcionários'!C168="","",'Cad de Funcionários'!C168))</f>
        <v/>
      </c>
    </row>
    <row r="165" spans="3:27" x14ac:dyDescent="0.25">
      <c r="C165" s="47"/>
      <c r="D165" s="47"/>
      <c r="E165" s="57"/>
      <c r="F165" s="57"/>
      <c r="H165" s="18" t="str">
        <f t="shared" si="18"/>
        <v/>
      </c>
      <c r="I165" s="18" t="str">
        <f t="shared" si="19"/>
        <v/>
      </c>
      <c r="J165" s="18" t="str">
        <f t="shared" si="20"/>
        <v/>
      </c>
      <c r="K165" s="18" t="str">
        <f t="shared" si="21"/>
        <v/>
      </c>
      <c r="M165" s="18">
        <f t="shared" si="16"/>
        <v>0</v>
      </c>
      <c r="N165" s="18">
        <f t="shared" si="23"/>
        <v>0</v>
      </c>
      <c r="O165" s="18">
        <f t="shared" si="23"/>
        <v>0</v>
      </c>
      <c r="P165" s="18">
        <f t="shared" si="23"/>
        <v>0</v>
      </c>
      <c r="Q165" s="18">
        <f t="shared" si="23"/>
        <v>0</v>
      </c>
      <c r="R165" s="18">
        <f t="shared" si="23"/>
        <v>0</v>
      </c>
      <c r="S165" s="18">
        <f t="shared" si="23"/>
        <v>0</v>
      </c>
      <c r="T165" s="18">
        <f t="shared" si="23"/>
        <v>0</v>
      </c>
      <c r="U165" s="18">
        <f t="shared" si="23"/>
        <v>0</v>
      </c>
      <c r="V165" s="18">
        <f t="shared" si="23"/>
        <v>0</v>
      </c>
      <c r="W165" s="18">
        <f t="shared" si="23"/>
        <v>0</v>
      </c>
      <c r="X165" s="18">
        <f t="shared" si="23"/>
        <v>0</v>
      </c>
      <c r="AA165" s="18" t="str">
        <f>IF(ISERROR(
IF('Cad de Funcionários'!C169="","",'Cad de Funcionários'!C169)),"",IF('Cad de Funcionários'!C169="","",'Cad de Funcionários'!C169))</f>
        <v/>
      </c>
    </row>
    <row r="166" spans="3:27" x14ac:dyDescent="0.25">
      <c r="C166" s="47"/>
      <c r="D166" s="47"/>
      <c r="E166" s="57"/>
      <c r="F166" s="57"/>
      <c r="H166" s="18" t="str">
        <f t="shared" si="18"/>
        <v/>
      </c>
      <c r="I166" s="18" t="str">
        <f t="shared" si="19"/>
        <v/>
      </c>
      <c r="J166" s="18" t="str">
        <f t="shared" si="20"/>
        <v/>
      </c>
      <c r="K166" s="18" t="str">
        <f t="shared" si="21"/>
        <v/>
      </c>
      <c r="M166" s="18">
        <f t="shared" si="16"/>
        <v>0</v>
      </c>
      <c r="N166" s="18">
        <f t="shared" si="23"/>
        <v>0</v>
      </c>
      <c r="O166" s="18">
        <f t="shared" si="23"/>
        <v>0</v>
      </c>
      <c r="P166" s="18">
        <f t="shared" si="23"/>
        <v>0</v>
      </c>
      <c r="Q166" s="18">
        <f t="shared" si="23"/>
        <v>0</v>
      </c>
      <c r="R166" s="18">
        <f t="shared" si="23"/>
        <v>0</v>
      </c>
      <c r="S166" s="18">
        <f t="shared" si="23"/>
        <v>0</v>
      </c>
      <c r="T166" s="18">
        <f t="shared" si="23"/>
        <v>0</v>
      </c>
      <c r="U166" s="18">
        <f t="shared" si="23"/>
        <v>0</v>
      </c>
      <c r="V166" s="18">
        <f t="shared" si="23"/>
        <v>0</v>
      </c>
      <c r="W166" s="18">
        <f t="shared" si="23"/>
        <v>0</v>
      </c>
      <c r="X166" s="18">
        <f t="shared" si="23"/>
        <v>0</v>
      </c>
      <c r="AA166" s="18" t="str">
        <f>IF(ISERROR(
IF('Cad de Funcionários'!C170="","",'Cad de Funcionários'!C170)),"",IF('Cad de Funcionários'!C170="","",'Cad de Funcionários'!C170))</f>
        <v/>
      </c>
    </row>
    <row r="167" spans="3:27" x14ac:dyDescent="0.25">
      <c r="C167" s="47"/>
      <c r="D167" s="47"/>
      <c r="E167" s="57"/>
      <c r="F167" s="57"/>
      <c r="H167" s="18" t="str">
        <f t="shared" si="18"/>
        <v/>
      </c>
      <c r="I167" s="18" t="str">
        <f t="shared" si="19"/>
        <v/>
      </c>
      <c r="J167" s="18" t="str">
        <f t="shared" si="20"/>
        <v/>
      </c>
      <c r="K167" s="18" t="str">
        <f t="shared" si="21"/>
        <v/>
      </c>
      <c r="M167" s="18">
        <f t="shared" si="16"/>
        <v>0</v>
      </c>
      <c r="N167" s="18">
        <f t="shared" si="23"/>
        <v>0</v>
      </c>
      <c r="O167" s="18">
        <f t="shared" si="23"/>
        <v>0</v>
      </c>
      <c r="P167" s="18">
        <f t="shared" si="23"/>
        <v>0</v>
      </c>
      <c r="Q167" s="18">
        <f t="shared" si="23"/>
        <v>0</v>
      </c>
      <c r="R167" s="18">
        <f t="shared" si="23"/>
        <v>0</v>
      </c>
      <c r="S167" s="18">
        <f t="shared" si="23"/>
        <v>0</v>
      </c>
      <c r="T167" s="18">
        <f t="shared" si="23"/>
        <v>0</v>
      </c>
      <c r="U167" s="18">
        <f t="shared" si="23"/>
        <v>0</v>
      </c>
      <c r="V167" s="18">
        <f t="shared" si="23"/>
        <v>0</v>
      </c>
      <c r="W167" s="18">
        <f t="shared" si="23"/>
        <v>0</v>
      </c>
      <c r="X167" s="18">
        <f t="shared" si="23"/>
        <v>0</v>
      </c>
      <c r="AA167" s="18" t="str">
        <f>IF(ISERROR(
IF('Cad de Funcionários'!C171="","",'Cad de Funcionários'!C171)),"",IF('Cad de Funcionários'!C171="","",'Cad de Funcionários'!C171))</f>
        <v/>
      </c>
    </row>
    <row r="168" spans="3:27" x14ac:dyDescent="0.25">
      <c r="C168" s="47"/>
      <c r="D168" s="47"/>
      <c r="E168" s="57"/>
      <c r="F168" s="57"/>
      <c r="H168" s="18" t="str">
        <f t="shared" si="18"/>
        <v/>
      </c>
      <c r="I168" s="18" t="str">
        <f t="shared" si="19"/>
        <v/>
      </c>
      <c r="J168" s="18" t="str">
        <f t="shared" si="20"/>
        <v/>
      </c>
      <c r="K168" s="18" t="str">
        <f t="shared" si="21"/>
        <v/>
      </c>
      <c r="M168" s="18">
        <f t="shared" si="16"/>
        <v>0</v>
      </c>
      <c r="N168" s="18">
        <f t="shared" si="23"/>
        <v>0</v>
      </c>
      <c r="O168" s="18">
        <f t="shared" si="23"/>
        <v>0</v>
      </c>
      <c r="P168" s="18">
        <f t="shared" si="23"/>
        <v>0</v>
      </c>
      <c r="Q168" s="18">
        <f t="shared" si="23"/>
        <v>0</v>
      </c>
      <c r="R168" s="18">
        <f t="shared" si="23"/>
        <v>0</v>
      </c>
      <c r="S168" s="18">
        <f t="shared" si="23"/>
        <v>0</v>
      </c>
      <c r="T168" s="18">
        <f t="shared" si="23"/>
        <v>0</v>
      </c>
      <c r="U168" s="18">
        <f t="shared" si="23"/>
        <v>0</v>
      </c>
      <c r="V168" s="18">
        <f t="shared" si="23"/>
        <v>0</v>
      </c>
      <c r="W168" s="18">
        <f t="shared" si="23"/>
        <v>0</v>
      </c>
      <c r="X168" s="18">
        <f t="shared" si="23"/>
        <v>0</v>
      </c>
      <c r="AA168" s="18" t="str">
        <f>IF(ISERROR(
IF('Cad de Funcionários'!C172="","",'Cad de Funcionários'!C172)),"",IF('Cad de Funcionários'!C172="","",'Cad de Funcionários'!C172))</f>
        <v/>
      </c>
    </row>
    <row r="169" spans="3:27" x14ac:dyDescent="0.25">
      <c r="C169" s="47"/>
      <c r="D169" s="47"/>
      <c r="E169" s="57"/>
      <c r="F169" s="57"/>
      <c r="H169" s="18" t="str">
        <f t="shared" si="18"/>
        <v/>
      </c>
      <c r="I169" s="18" t="str">
        <f t="shared" si="19"/>
        <v/>
      </c>
      <c r="J169" s="18" t="str">
        <f t="shared" si="20"/>
        <v/>
      </c>
      <c r="K169" s="18" t="str">
        <f t="shared" si="21"/>
        <v/>
      </c>
      <c r="M169" s="18">
        <f t="shared" si="16"/>
        <v>0</v>
      </c>
      <c r="N169" s="18">
        <f t="shared" si="23"/>
        <v>0</v>
      </c>
      <c r="O169" s="18">
        <f t="shared" si="23"/>
        <v>0</v>
      </c>
      <c r="P169" s="18">
        <f t="shared" si="23"/>
        <v>0</v>
      </c>
      <c r="Q169" s="18">
        <f t="shared" si="23"/>
        <v>0</v>
      </c>
      <c r="R169" s="18">
        <f t="shared" si="23"/>
        <v>0</v>
      </c>
      <c r="S169" s="18">
        <f t="shared" si="23"/>
        <v>0</v>
      </c>
      <c r="T169" s="18">
        <f t="shared" si="23"/>
        <v>0</v>
      </c>
      <c r="U169" s="18">
        <f t="shared" si="23"/>
        <v>0</v>
      </c>
      <c r="V169" s="18">
        <f t="shared" si="23"/>
        <v>0</v>
      </c>
      <c r="W169" s="18">
        <f t="shared" si="23"/>
        <v>0</v>
      </c>
      <c r="X169" s="18">
        <f t="shared" si="23"/>
        <v>0</v>
      </c>
      <c r="AA169" s="18" t="str">
        <f>IF(ISERROR(
IF('Cad de Funcionários'!C173="","",'Cad de Funcionários'!C173)),"",IF('Cad de Funcionários'!C173="","",'Cad de Funcionários'!C173))</f>
        <v/>
      </c>
    </row>
    <row r="170" spans="3:27" x14ac:dyDescent="0.25">
      <c r="C170" s="47"/>
      <c r="D170" s="47"/>
      <c r="E170" s="57"/>
      <c r="F170" s="57"/>
      <c r="H170" s="18" t="str">
        <f t="shared" si="18"/>
        <v/>
      </c>
      <c r="I170" s="18" t="str">
        <f t="shared" si="19"/>
        <v/>
      </c>
      <c r="J170" s="18" t="str">
        <f t="shared" si="20"/>
        <v/>
      </c>
      <c r="K170" s="18" t="str">
        <f t="shared" si="21"/>
        <v/>
      </c>
      <c r="M170" s="18">
        <f t="shared" si="16"/>
        <v>0</v>
      </c>
      <c r="N170" s="18">
        <f t="shared" si="23"/>
        <v>0</v>
      </c>
      <c r="O170" s="18">
        <f t="shared" si="23"/>
        <v>0</v>
      </c>
      <c r="P170" s="18">
        <f t="shared" si="23"/>
        <v>0</v>
      </c>
      <c r="Q170" s="18">
        <f t="shared" si="23"/>
        <v>0</v>
      </c>
      <c r="R170" s="18">
        <f t="shared" si="23"/>
        <v>0</v>
      </c>
      <c r="S170" s="18">
        <f t="shared" si="23"/>
        <v>0</v>
      </c>
      <c r="T170" s="18">
        <f t="shared" si="23"/>
        <v>0</v>
      </c>
      <c r="U170" s="18">
        <f t="shared" si="23"/>
        <v>0</v>
      </c>
      <c r="V170" s="18">
        <f t="shared" si="23"/>
        <v>0</v>
      </c>
      <c r="W170" s="18">
        <f t="shared" si="23"/>
        <v>0</v>
      </c>
      <c r="X170" s="18">
        <f t="shared" si="23"/>
        <v>0</v>
      </c>
      <c r="AA170" s="18" t="str">
        <f>IF(ISERROR(
IF('Cad de Funcionários'!C174="","",'Cad de Funcionários'!C174)),"",IF('Cad de Funcionários'!C174="","",'Cad de Funcionários'!C174))</f>
        <v/>
      </c>
    </row>
    <row r="171" spans="3:27" x14ac:dyDescent="0.25">
      <c r="C171" s="47"/>
      <c r="D171" s="47"/>
      <c r="E171" s="57"/>
      <c r="F171" s="57"/>
      <c r="H171" s="18" t="str">
        <f t="shared" si="18"/>
        <v/>
      </c>
      <c r="I171" s="18" t="str">
        <f t="shared" si="19"/>
        <v/>
      </c>
      <c r="J171" s="18" t="str">
        <f t="shared" si="20"/>
        <v/>
      </c>
      <c r="K171" s="18" t="str">
        <f t="shared" si="21"/>
        <v/>
      </c>
      <c r="M171" s="18">
        <f t="shared" si="16"/>
        <v>0</v>
      </c>
      <c r="N171" s="18">
        <f t="shared" si="23"/>
        <v>0</v>
      </c>
      <c r="O171" s="18">
        <f t="shared" si="23"/>
        <v>0</v>
      </c>
      <c r="P171" s="18">
        <f t="shared" si="23"/>
        <v>0</v>
      </c>
      <c r="Q171" s="18">
        <f t="shared" si="23"/>
        <v>0</v>
      </c>
      <c r="R171" s="18">
        <f t="shared" si="23"/>
        <v>0</v>
      </c>
      <c r="S171" s="18">
        <f t="shared" si="23"/>
        <v>0</v>
      </c>
      <c r="T171" s="18">
        <f t="shared" si="23"/>
        <v>0</v>
      </c>
      <c r="U171" s="18">
        <f t="shared" si="23"/>
        <v>0</v>
      </c>
      <c r="V171" s="18">
        <f t="shared" si="23"/>
        <v>0</v>
      </c>
      <c r="W171" s="18">
        <f t="shared" si="23"/>
        <v>0</v>
      </c>
      <c r="X171" s="18">
        <f t="shared" si="23"/>
        <v>0</v>
      </c>
      <c r="AA171" s="18" t="str">
        <f>IF(ISERROR(
IF('Cad de Funcionários'!C175="","",'Cad de Funcionários'!C175)),"",IF('Cad de Funcionários'!C175="","",'Cad de Funcionários'!C175))</f>
        <v/>
      </c>
    </row>
    <row r="172" spans="3:27" x14ac:dyDescent="0.25">
      <c r="C172" s="47"/>
      <c r="D172" s="47"/>
      <c r="E172" s="57"/>
      <c r="F172" s="57"/>
      <c r="H172" s="18" t="str">
        <f t="shared" si="18"/>
        <v/>
      </c>
      <c r="I172" s="18" t="str">
        <f t="shared" si="19"/>
        <v/>
      </c>
      <c r="J172" s="18" t="str">
        <f t="shared" si="20"/>
        <v/>
      </c>
      <c r="K172" s="18" t="str">
        <f t="shared" si="21"/>
        <v/>
      </c>
      <c r="M172" s="18">
        <f t="shared" si="16"/>
        <v>0</v>
      </c>
      <c r="N172" s="18">
        <f t="shared" si="23"/>
        <v>0</v>
      </c>
      <c r="O172" s="18">
        <f t="shared" si="23"/>
        <v>0</v>
      </c>
      <c r="P172" s="18">
        <f t="shared" si="23"/>
        <v>0</v>
      </c>
      <c r="Q172" s="18">
        <f t="shared" si="23"/>
        <v>0</v>
      </c>
      <c r="R172" s="18">
        <f t="shared" si="23"/>
        <v>0</v>
      </c>
      <c r="S172" s="18">
        <f t="shared" si="23"/>
        <v>0</v>
      </c>
      <c r="T172" s="18">
        <f t="shared" si="23"/>
        <v>0</v>
      </c>
      <c r="U172" s="18">
        <f t="shared" si="23"/>
        <v>0</v>
      </c>
      <c r="V172" s="18">
        <f t="shared" si="23"/>
        <v>0</v>
      </c>
      <c r="W172" s="18">
        <f t="shared" si="23"/>
        <v>0</v>
      </c>
      <c r="X172" s="18">
        <f t="shared" si="23"/>
        <v>0</v>
      </c>
      <c r="AA172" s="18" t="str">
        <f>IF(ISERROR(
IF('Cad de Funcionários'!C176="","",'Cad de Funcionários'!C176)),"",IF('Cad de Funcionários'!C176="","",'Cad de Funcionários'!C176))</f>
        <v/>
      </c>
    </row>
    <row r="173" spans="3:27" x14ac:dyDescent="0.25">
      <c r="C173" s="47"/>
      <c r="D173" s="47"/>
      <c r="E173" s="57"/>
      <c r="F173" s="57"/>
      <c r="H173" s="18" t="str">
        <f t="shared" si="18"/>
        <v/>
      </c>
      <c r="I173" s="18" t="str">
        <f t="shared" si="19"/>
        <v/>
      </c>
      <c r="J173" s="18" t="str">
        <f t="shared" si="20"/>
        <v/>
      </c>
      <c r="K173" s="18" t="str">
        <f t="shared" si="21"/>
        <v/>
      </c>
      <c r="M173" s="18">
        <f t="shared" si="16"/>
        <v>0</v>
      </c>
      <c r="N173" s="18">
        <f t="shared" si="23"/>
        <v>0</v>
      </c>
      <c r="O173" s="18">
        <f t="shared" si="23"/>
        <v>0</v>
      </c>
      <c r="P173" s="18">
        <f t="shared" si="23"/>
        <v>0</v>
      </c>
      <c r="Q173" s="18">
        <f t="shared" si="23"/>
        <v>0</v>
      </c>
      <c r="R173" s="18">
        <f t="shared" si="23"/>
        <v>0</v>
      </c>
      <c r="S173" s="18">
        <f t="shared" si="23"/>
        <v>0</v>
      </c>
      <c r="T173" s="18">
        <f t="shared" si="23"/>
        <v>0</v>
      </c>
      <c r="U173" s="18">
        <f t="shared" si="23"/>
        <v>0</v>
      </c>
      <c r="V173" s="18">
        <f t="shared" si="23"/>
        <v>0</v>
      </c>
      <c r="W173" s="18">
        <f t="shared" si="23"/>
        <v>0</v>
      </c>
      <c r="X173" s="18">
        <f t="shared" si="23"/>
        <v>0</v>
      </c>
      <c r="AA173" s="18" t="str">
        <f>IF(ISERROR(
IF('Cad de Funcionários'!C177="","",'Cad de Funcionários'!C177)),"",IF('Cad de Funcionários'!C177="","",'Cad de Funcionários'!C177))</f>
        <v/>
      </c>
    </row>
    <row r="174" spans="3:27" x14ac:dyDescent="0.25">
      <c r="C174" s="47"/>
      <c r="D174" s="47"/>
      <c r="E174" s="57"/>
      <c r="F174" s="57"/>
      <c r="H174" s="18" t="str">
        <f t="shared" si="18"/>
        <v/>
      </c>
      <c r="I174" s="18" t="str">
        <f t="shared" si="19"/>
        <v/>
      </c>
      <c r="J174" s="18" t="str">
        <f t="shared" si="20"/>
        <v/>
      </c>
      <c r="K174" s="18" t="str">
        <f t="shared" si="21"/>
        <v/>
      </c>
      <c r="M174" s="18">
        <f t="shared" ref="M174:M237" si="24">IF(ISERROR(
IF(AND($H174&lt;=M$5,$J174&gt;=M$5),1,0)),"",IF(AND($H174&lt;=M$5,$J174&gt;=M$5),1,0))</f>
        <v>0</v>
      </c>
      <c r="N174" s="18">
        <f t="shared" si="23"/>
        <v>0</v>
      </c>
      <c r="O174" s="18">
        <f t="shared" si="23"/>
        <v>0</v>
      </c>
      <c r="P174" s="18">
        <f t="shared" si="23"/>
        <v>0</v>
      </c>
      <c r="Q174" s="18">
        <f t="shared" si="23"/>
        <v>0</v>
      </c>
      <c r="R174" s="18">
        <f t="shared" si="23"/>
        <v>0</v>
      </c>
      <c r="S174" s="18">
        <f t="shared" si="23"/>
        <v>0</v>
      </c>
      <c r="T174" s="18">
        <f t="shared" si="23"/>
        <v>0</v>
      </c>
      <c r="U174" s="18">
        <f t="shared" si="23"/>
        <v>0</v>
      </c>
      <c r="V174" s="18">
        <f t="shared" si="23"/>
        <v>0</v>
      </c>
      <c r="W174" s="18">
        <f t="shared" si="23"/>
        <v>0</v>
      </c>
      <c r="X174" s="18">
        <f t="shared" si="23"/>
        <v>0</v>
      </c>
      <c r="AA174" s="18" t="str">
        <f>IF(ISERROR(
IF('Cad de Funcionários'!C178="","",'Cad de Funcionários'!C178)),"",IF('Cad de Funcionários'!C178="","",'Cad de Funcionários'!C178))</f>
        <v/>
      </c>
    </row>
    <row r="175" spans="3:27" x14ac:dyDescent="0.25">
      <c r="C175" s="47"/>
      <c r="D175" s="47"/>
      <c r="E175" s="57"/>
      <c r="F175" s="57"/>
      <c r="H175" s="18" t="str">
        <f t="shared" si="18"/>
        <v/>
      </c>
      <c r="I175" s="18" t="str">
        <f t="shared" si="19"/>
        <v/>
      </c>
      <c r="J175" s="18" t="str">
        <f t="shared" si="20"/>
        <v/>
      </c>
      <c r="K175" s="18" t="str">
        <f t="shared" si="21"/>
        <v/>
      </c>
      <c r="M175" s="18">
        <f t="shared" si="24"/>
        <v>0</v>
      </c>
      <c r="N175" s="18">
        <f t="shared" si="23"/>
        <v>0</v>
      </c>
      <c r="O175" s="18">
        <f t="shared" si="23"/>
        <v>0</v>
      </c>
      <c r="P175" s="18">
        <f t="shared" si="23"/>
        <v>0</v>
      </c>
      <c r="Q175" s="18">
        <f t="shared" si="23"/>
        <v>0</v>
      </c>
      <c r="R175" s="18">
        <f t="shared" si="23"/>
        <v>0</v>
      </c>
      <c r="S175" s="18">
        <f t="shared" si="23"/>
        <v>0</v>
      </c>
      <c r="T175" s="18">
        <f t="shared" si="23"/>
        <v>0</v>
      </c>
      <c r="U175" s="18">
        <f t="shared" si="23"/>
        <v>0</v>
      </c>
      <c r="V175" s="18">
        <f t="shared" si="23"/>
        <v>0</v>
      </c>
      <c r="W175" s="18">
        <f t="shared" si="23"/>
        <v>0</v>
      </c>
      <c r="X175" s="18">
        <f t="shared" si="23"/>
        <v>0</v>
      </c>
      <c r="AA175" s="18" t="str">
        <f>IF(ISERROR(
IF('Cad de Funcionários'!C179="","",'Cad de Funcionários'!C179)),"",IF('Cad de Funcionários'!C179="","",'Cad de Funcionários'!C179))</f>
        <v/>
      </c>
    </row>
    <row r="176" spans="3:27" x14ac:dyDescent="0.25">
      <c r="C176" s="47"/>
      <c r="D176" s="47"/>
      <c r="E176" s="57"/>
      <c r="F176" s="57"/>
      <c r="H176" s="18" t="str">
        <f t="shared" si="18"/>
        <v/>
      </c>
      <c r="I176" s="18" t="str">
        <f t="shared" si="19"/>
        <v/>
      </c>
      <c r="J176" s="18" t="str">
        <f t="shared" si="20"/>
        <v/>
      </c>
      <c r="K176" s="18" t="str">
        <f t="shared" si="21"/>
        <v/>
      </c>
      <c r="M176" s="18">
        <f t="shared" si="24"/>
        <v>0</v>
      </c>
      <c r="N176" s="18">
        <f t="shared" si="23"/>
        <v>0</v>
      </c>
      <c r="O176" s="18">
        <f t="shared" si="23"/>
        <v>0</v>
      </c>
      <c r="P176" s="18">
        <f t="shared" si="23"/>
        <v>0</v>
      </c>
      <c r="Q176" s="18">
        <f t="shared" si="23"/>
        <v>0</v>
      </c>
      <c r="R176" s="18">
        <f t="shared" si="23"/>
        <v>0</v>
      </c>
      <c r="S176" s="18">
        <f t="shared" si="23"/>
        <v>0</v>
      </c>
      <c r="T176" s="18">
        <f t="shared" si="23"/>
        <v>0</v>
      </c>
      <c r="U176" s="18">
        <f t="shared" si="23"/>
        <v>0</v>
      </c>
      <c r="V176" s="18">
        <f t="shared" si="23"/>
        <v>0</v>
      </c>
      <c r="W176" s="18">
        <f t="shared" si="23"/>
        <v>0</v>
      </c>
      <c r="X176" s="18">
        <f t="shared" si="23"/>
        <v>0</v>
      </c>
      <c r="AA176" s="18" t="str">
        <f>IF(ISERROR(
IF('Cad de Funcionários'!C180="","",'Cad de Funcionários'!C180)),"",IF('Cad de Funcionários'!C180="","",'Cad de Funcionários'!C180))</f>
        <v/>
      </c>
    </row>
    <row r="177" spans="3:27" x14ac:dyDescent="0.25">
      <c r="C177" s="47"/>
      <c r="D177" s="47"/>
      <c r="E177" s="57"/>
      <c r="F177" s="57"/>
      <c r="H177" s="18" t="str">
        <f t="shared" si="18"/>
        <v/>
      </c>
      <c r="I177" s="18" t="str">
        <f t="shared" si="19"/>
        <v/>
      </c>
      <c r="J177" s="18" t="str">
        <f t="shared" si="20"/>
        <v/>
      </c>
      <c r="K177" s="18" t="str">
        <f t="shared" si="21"/>
        <v/>
      </c>
      <c r="M177" s="18">
        <f t="shared" si="24"/>
        <v>0</v>
      </c>
      <c r="N177" s="18">
        <f t="shared" si="23"/>
        <v>0</v>
      </c>
      <c r="O177" s="18">
        <f t="shared" si="23"/>
        <v>0</v>
      </c>
      <c r="P177" s="18">
        <f t="shared" si="23"/>
        <v>0</v>
      </c>
      <c r="Q177" s="18">
        <f t="shared" si="23"/>
        <v>0</v>
      </c>
      <c r="R177" s="18">
        <f t="shared" si="23"/>
        <v>0</v>
      </c>
      <c r="S177" s="18">
        <f t="shared" si="23"/>
        <v>0</v>
      </c>
      <c r="T177" s="18">
        <f t="shared" si="23"/>
        <v>0</v>
      </c>
      <c r="U177" s="18">
        <f t="shared" si="23"/>
        <v>0</v>
      </c>
      <c r="V177" s="18">
        <f t="shared" si="23"/>
        <v>0</v>
      </c>
      <c r="W177" s="18">
        <f t="shared" si="23"/>
        <v>0</v>
      </c>
      <c r="X177" s="18">
        <f t="shared" si="23"/>
        <v>0</v>
      </c>
      <c r="AA177" s="18" t="str">
        <f>IF(ISERROR(
IF('Cad de Funcionários'!C181="","",'Cad de Funcionários'!C181)),"",IF('Cad de Funcionários'!C181="","",'Cad de Funcionários'!C181))</f>
        <v/>
      </c>
    </row>
    <row r="178" spans="3:27" x14ac:dyDescent="0.25">
      <c r="C178" s="47"/>
      <c r="D178" s="47"/>
      <c r="E178" s="57"/>
      <c r="F178" s="57"/>
      <c r="H178" s="18" t="str">
        <f t="shared" si="18"/>
        <v/>
      </c>
      <c r="I178" s="18" t="str">
        <f t="shared" si="19"/>
        <v/>
      </c>
      <c r="J178" s="18" t="str">
        <f t="shared" si="20"/>
        <v/>
      </c>
      <c r="K178" s="18" t="str">
        <f t="shared" si="21"/>
        <v/>
      </c>
      <c r="M178" s="18">
        <f t="shared" si="24"/>
        <v>0</v>
      </c>
      <c r="N178" s="18">
        <f t="shared" si="23"/>
        <v>0</v>
      </c>
      <c r="O178" s="18">
        <f t="shared" si="23"/>
        <v>0</v>
      </c>
      <c r="P178" s="18">
        <f t="shared" si="23"/>
        <v>0</v>
      </c>
      <c r="Q178" s="18">
        <f t="shared" si="23"/>
        <v>0</v>
      </c>
      <c r="R178" s="18">
        <f t="shared" si="23"/>
        <v>0</v>
      </c>
      <c r="S178" s="18">
        <f t="shared" si="23"/>
        <v>0</v>
      </c>
      <c r="T178" s="18">
        <f t="shared" si="23"/>
        <v>0</v>
      </c>
      <c r="U178" s="18">
        <f t="shared" si="23"/>
        <v>0</v>
      </c>
      <c r="V178" s="18">
        <f t="shared" si="23"/>
        <v>0</v>
      </c>
      <c r="W178" s="18">
        <f t="shared" si="23"/>
        <v>0</v>
      </c>
      <c r="X178" s="18">
        <f t="shared" si="23"/>
        <v>0</v>
      </c>
      <c r="AA178" s="18" t="str">
        <f>IF(ISERROR(
IF('Cad de Funcionários'!C182="","",'Cad de Funcionários'!C182)),"",IF('Cad de Funcionários'!C182="","",'Cad de Funcionários'!C182))</f>
        <v/>
      </c>
    </row>
    <row r="179" spans="3:27" x14ac:dyDescent="0.25">
      <c r="C179" s="47"/>
      <c r="D179" s="47"/>
      <c r="E179" s="57"/>
      <c r="F179" s="57"/>
      <c r="H179" s="18" t="str">
        <f t="shared" si="18"/>
        <v/>
      </c>
      <c r="I179" s="18" t="str">
        <f t="shared" si="19"/>
        <v/>
      </c>
      <c r="J179" s="18" t="str">
        <f t="shared" si="20"/>
        <v/>
      </c>
      <c r="K179" s="18" t="str">
        <f t="shared" si="21"/>
        <v/>
      </c>
      <c r="M179" s="18">
        <f t="shared" si="24"/>
        <v>0</v>
      </c>
      <c r="N179" s="18">
        <f t="shared" si="23"/>
        <v>0</v>
      </c>
      <c r="O179" s="18">
        <f t="shared" si="23"/>
        <v>0</v>
      </c>
      <c r="P179" s="18">
        <f t="shared" si="23"/>
        <v>0</v>
      </c>
      <c r="Q179" s="18">
        <f t="shared" si="23"/>
        <v>0</v>
      </c>
      <c r="R179" s="18">
        <f t="shared" si="23"/>
        <v>0</v>
      </c>
      <c r="S179" s="18">
        <f t="shared" si="23"/>
        <v>0</v>
      </c>
      <c r="T179" s="18">
        <f t="shared" si="23"/>
        <v>0</v>
      </c>
      <c r="U179" s="18">
        <f t="shared" si="23"/>
        <v>0</v>
      </c>
      <c r="V179" s="18">
        <f t="shared" si="23"/>
        <v>0</v>
      </c>
      <c r="W179" s="18">
        <f t="shared" si="23"/>
        <v>0</v>
      </c>
      <c r="X179" s="18">
        <f t="shared" si="23"/>
        <v>0</v>
      </c>
      <c r="AA179" s="18" t="str">
        <f>IF(ISERROR(
IF('Cad de Funcionários'!C183="","",'Cad de Funcionários'!C183)),"",IF('Cad de Funcionários'!C183="","",'Cad de Funcionários'!C183))</f>
        <v/>
      </c>
    </row>
    <row r="180" spans="3:27" x14ac:dyDescent="0.25">
      <c r="C180" s="47"/>
      <c r="D180" s="47"/>
      <c r="E180" s="57"/>
      <c r="F180" s="57"/>
      <c r="H180" s="18" t="str">
        <f t="shared" si="18"/>
        <v/>
      </c>
      <c r="I180" s="18" t="str">
        <f t="shared" si="19"/>
        <v/>
      </c>
      <c r="J180" s="18" t="str">
        <f t="shared" si="20"/>
        <v/>
      </c>
      <c r="K180" s="18" t="str">
        <f t="shared" si="21"/>
        <v/>
      </c>
      <c r="M180" s="18">
        <f t="shared" si="24"/>
        <v>0</v>
      </c>
      <c r="N180" s="18">
        <f t="shared" si="23"/>
        <v>0</v>
      </c>
      <c r="O180" s="18">
        <f t="shared" si="23"/>
        <v>0</v>
      </c>
      <c r="P180" s="18">
        <f t="shared" si="23"/>
        <v>0</v>
      </c>
      <c r="Q180" s="18">
        <f t="shared" si="23"/>
        <v>0</v>
      </c>
      <c r="R180" s="18">
        <f t="shared" si="23"/>
        <v>0</v>
      </c>
      <c r="S180" s="18">
        <f t="shared" si="23"/>
        <v>0</v>
      </c>
      <c r="T180" s="18">
        <f t="shared" si="23"/>
        <v>0</v>
      </c>
      <c r="U180" s="18">
        <f t="shared" si="23"/>
        <v>0</v>
      </c>
      <c r="V180" s="18">
        <f t="shared" si="23"/>
        <v>0</v>
      </c>
      <c r="W180" s="18">
        <f t="shared" si="23"/>
        <v>0</v>
      </c>
      <c r="X180" s="18">
        <f t="shared" si="23"/>
        <v>0</v>
      </c>
      <c r="AA180" s="18" t="str">
        <f>IF(ISERROR(
IF('Cad de Funcionários'!C184="","",'Cad de Funcionários'!C184)),"",IF('Cad de Funcionários'!C184="","",'Cad de Funcionários'!C184))</f>
        <v/>
      </c>
    </row>
    <row r="181" spans="3:27" x14ac:dyDescent="0.25">
      <c r="C181" s="47"/>
      <c r="D181" s="47"/>
      <c r="E181" s="57"/>
      <c r="F181" s="57"/>
      <c r="H181" s="18" t="str">
        <f t="shared" si="18"/>
        <v/>
      </c>
      <c r="I181" s="18" t="str">
        <f t="shared" si="19"/>
        <v/>
      </c>
      <c r="J181" s="18" t="str">
        <f t="shared" si="20"/>
        <v/>
      </c>
      <c r="K181" s="18" t="str">
        <f t="shared" si="21"/>
        <v/>
      </c>
      <c r="M181" s="18">
        <f t="shared" si="24"/>
        <v>0</v>
      </c>
      <c r="N181" s="18">
        <f t="shared" si="23"/>
        <v>0</v>
      </c>
      <c r="O181" s="18">
        <f t="shared" si="23"/>
        <v>0</v>
      </c>
      <c r="P181" s="18">
        <f t="shared" si="23"/>
        <v>0</v>
      </c>
      <c r="Q181" s="18">
        <f t="shared" si="23"/>
        <v>0</v>
      </c>
      <c r="R181" s="18">
        <f t="shared" si="23"/>
        <v>0</v>
      </c>
      <c r="S181" s="18">
        <f t="shared" si="23"/>
        <v>0</v>
      </c>
      <c r="T181" s="18">
        <f t="shared" si="23"/>
        <v>0</v>
      </c>
      <c r="U181" s="18">
        <f t="shared" si="23"/>
        <v>0</v>
      </c>
      <c r="V181" s="18">
        <f t="shared" si="23"/>
        <v>0</v>
      </c>
      <c r="W181" s="18">
        <f t="shared" si="23"/>
        <v>0</v>
      </c>
      <c r="X181" s="18">
        <f t="shared" si="23"/>
        <v>0</v>
      </c>
      <c r="AA181" s="18" t="str">
        <f>IF(ISERROR(
IF('Cad de Funcionários'!C185="","",'Cad de Funcionários'!C185)),"",IF('Cad de Funcionários'!C185="","",'Cad de Funcionários'!C185))</f>
        <v/>
      </c>
    </row>
    <row r="182" spans="3:27" x14ac:dyDescent="0.25">
      <c r="C182" s="47"/>
      <c r="D182" s="47"/>
      <c r="E182" s="57"/>
      <c r="F182" s="57"/>
      <c r="H182" s="18" t="str">
        <f t="shared" si="18"/>
        <v/>
      </c>
      <c r="I182" s="18" t="str">
        <f t="shared" si="19"/>
        <v/>
      </c>
      <c r="J182" s="18" t="str">
        <f t="shared" si="20"/>
        <v/>
      </c>
      <c r="K182" s="18" t="str">
        <f t="shared" si="21"/>
        <v/>
      </c>
      <c r="M182" s="18">
        <f t="shared" si="24"/>
        <v>0</v>
      </c>
      <c r="N182" s="18">
        <f t="shared" si="23"/>
        <v>0</v>
      </c>
      <c r="O182" s="18">
        <f t="shared" si="23"/>
        <v>0</v>
      </c>
      <c r="P182" s="18">
        <f t="shared" si="23"/>
        <v>0</v>
      </c>
      <c r="Q182" s="18">
        <f t="shared" si="23"/>
        <v>0</v>
      </c>
      <c r="R182" s="18">
        <f t="shared" si="23"/>
        <v>0</v>
      </c>
      <c r="S182" s="18">
        <f t="shared" si="23"/>
        <v>0</v>
      </c>
      <c r="T182" s="18">
        <f t="shared" si="23"/>
        <v>0</v>
      </c>
      <c r="U182" s="18">
        <f t="shared" si="23"/>
        <v>0</v>
      </c>
      <c r="V182" s="18">
        <f t="shared" si="23"/>
        <v>0</v>
      </c>
      <c r="W182" s="18">
        <f t="shared" si="23"/>
        <v>0</v>
      </c>
      <c r="X182" s="18">
        <f t="shared" si="23"/>
        <v>0</v>
      </c>
      <c r="AA182" s="18" t="str">
        <f>IF(ISERROR(
IF('Cad de Funcionários'!C186="","",'Cad de Funcionários'!C186)),"",IF('Cad de Funcionários'!C186="","",'Cad de Funcionários'!C186))</f>
        <v/>
      </c>
    </row>
    <row r="183" spans="3:27" x14ac:dyDescent="0.25">
      <c r="C183" s="47"/>
      <c r="D183" s="47"/>
      <c r="E183" s="57"/>
      <c r="F183" s="57"/>
      <c r="H183" s="18" t="str">
        <f t="shared" si="18"/>
        <v/>
      </c>
      <c r="I183" s="18" t="str">
        <f t="shared" si="19"/>
        <v/>
      </c>
      <c r="J183" s="18" t="str">
        <f t="shared" si="20"/>
        <v/>
      </c>
      <c r="K183" s="18" t="str">
        <f t="shared" si="21"/>
        <v/>
      </c>
      <c r="M183" s="18">
        <f t="shared" si="24"/>
        <v>0</v>
      </c>
      <c r="N183" s="18">
        <f t="shared" si="23"/>
        <v>0</v>
      </c>
      <c r="O183" s="18">
        <f t="shared" si="23"/>
        <v>0</v>
      </c>
      <c r="P183" s="18">
        <f t="shared" si="23"/>
        <v>0</v>
      </c>
      <c r="Q183" s="18">
        <f t="shared" si="23"/>
        <v>0</v>
      </c>
      <c r="R183" s="18">
        <f t="shared" si="23"/>
        <v>0</v>
      </c>
      <c r="S183" s="18">
        <f t="shared" si="23"/>
        <v>0</v>
      </c>
      <c r="T183" s="18">
        <f t="shared" si="23"/>
        <v>0</v>
      </c>
      <c r="U183" s="18">
        <f t="shared" si="23"/>
        <v>0</v>
      </c>
      <c r="V183" s="18">
        <f t="shared" si="23"/>
        <v>0</v>
      </c>
      <c r="W183" s="18">
        <f t="shared" si="23"/>
        <v>0</v>
      </c>
      <c r="X183" s="18">
        <f t="shared" si="23"/>
        <v>0</v>
      </c>
      <c r="AA183" s="18" t="str">
        <f>IF(ISERROR(
IF('Cad de Funcionários'!C187="","",'Cad de Funcionários'!C187)),"",IF('Cad de Funcionários'!C187="","",'Cad de Funcionários'!C187))</f>
        <v/>
      </c>
    </row>
    <row r="184" spans="3:27" x14ac:dyDescent="0.25">
      <c r="C184" s="47"/>
      <c r="D184" s="47"/>
      <c r="E184" s="57"/>
      <c r="F184" s="57"/>
      <c r="H184" s="18" t="str">
        <f t="shared" si="18"/>
        <v/>
      </c>
      <c r="I184" s="18" t="str">
        <f t="shared" si="19"/>
        <v/>
      </c>
      <c r="J184" s="18" t="str">
        <f t="shared" si="20"/>
        <v/>
      </c>
      <c r="K184" s="18" t="str">
        <f t="shared" si="21"/>
        <v/>
      </c>
      <c r="M184" s="18">
        <f t="shared" si="24"/>
        <v>0</v>
      </c>
      <c r="N184" s="18">
        <f t="shared" si="23"/>
        <v>0</v>
      </c>
      <c r="O184" s="18">
        <f t="shared" si="23"/>
        <v>0</v>
      </c>
      <c r="P184" s="18">
        <f t="shared" si="23"/>
        <v>0</v>
      </c>
      <c r="Q184" s="18">
        <f t="shared" ref="N184:X207" si="25">IF(ISERROR(
IF(AND($H184&lt;=Q$5,$J184&gt;=Q$5),1,0)),"",IF(AND($H184&lt;=Q$5,$J184&gt;=Q$5),1,0))</f>
        <v>0</v>
      </c>
      <c r="R184" s="18">
        <f t="shared" si="25"/>
        <v>0</v>
      </c>
      <c r="S184" s="18">
        <f t="shared" si="25"/>
        <v>0</v>
      </c>
      <c r="T184" s="18">
        <f t="shared" si="25"/>
        <v>0</v>
      </c>
      <c r="U184" s="18">
        <f t="shared" si="25"/>
        <v>0</v>
      </c>
      <c r="V184" s="18">
        <f t="shared" si="25"/>
        <v>0</v>
      </c>
      <c r="W184" s="18">
        <f t="shared" si="25"/>
        <v>0</v>
      </c>
      <c r="X184" s="18">
        <f t="shared" si="25"/>
        <v>0</v>
      </c>
      <c r="AA184" s="18" t="str">
        <f>IF(ISERROR(
IF('Cad de Funcionários'!C188="","",'Cad de Funcionários'!C188)),"",IF('Cad de Funcionários'!C188="","",'Cad de Funcionários'!C188))</f>
        <v/>
      </c>
    </row>
    <row r="185" spans="3:27" x14ac:dyDescent="0.25">
      <c r="C185" s="47"/>
      <c r="D185" s="47"/>
      <c r="E185" s="57"/>
      <c r="F185" s="57"/>
      <c r="H185" s="18" t="str">
        <f t="shared" si="18"/>
        <v/>
      </c>
      <c r="I185" s="18" t="str">
        <f t="shared" si="19"/>
        <v/>
      </c>
      <c r="J185" s="18" t="str">
        <f t="shared" si="20"/>
        <v/>
      </c>
      <c r="K185" s="18" t="str">
        <f t="shared" si="21"/>
        <v/>
      </c>
      <c r="M185" s="18">
        <f t="shared" si="24"/>
        <v>0</v>
      </c>
      <c r="N185" s="18">
        <f t="shared" si="25"/>
        <v>0</v>
      </c>
      <c r="O185" s="18">
        <f t="shared" si="25"/>
        <v>0</v>
      </c>
      <c r="P185" s="18">
        <f t="shared" si="25"/>
        <v>0</v>
      </c>
      <c r="Q185" s="18">
        <f t="shared" si="25"/>
        <v>0</v>
      </c>
      <c r="R185" s="18">
        <f t="shared" si="25"/>
        <v>0</v>
      </c>
      <c r="S185" s="18">
        <f t="shared" si="25"/>
        <v>0</v>
      </c>
      <c r="T185" s="18">
        <f t="shared" si="25"/>
        <v>0</v>
      </c>
      <c r="U185" s="18">
        <f t="shared" si="25"/>
        <v>0</v>
      </c>
      <c r="V185" s="18">
        <f t="shared" si="25"/>
        <v>0</v>
      </c>
      <c r="W185" s="18">
        <f t="shared" si="25"/>
        <v>0</v>
      </c>
      <c r="X185" s="18">
        <f t="shared" si="25"/>
        <v>0</v>
      </c>
      <c r="AA185" s="18" t="str">
        <f>IF(ISERROR(
IF('Cad de Funcionários'!C189="","",'Cad de Funcionários'!C189)),"",IF('Cad de Funcionários'!C189="","",'Cad de Funcionários'!C189))</f>
        <v/>
      </c>
    </row>
    <row r="186" spans="3:27" x14ac:dyDescent="0.25">
      <c r="C186" s="47"/>
      <c r="D186" s="47"/>
      <c r="E186" s="57"/>
      <c r="F186" s="57"/>
      <c r="H186" s="18" t="str">
        <f t="shared" si="18"/>
        <v/>
      </c>
      <c r="I186" s="18" t="str">
        <f t="shared" si="19"/>
        <v/>
      </c>
      <c r="J186" s="18" t="str">
        <f t="shared" si="20"/>
        <v/>
      </c>
      <c r="K186" s="18" t="str">
        <f t="shared" si="21"/>
        <v/>
      </c>
      <c r="M186" s="18">
        <f t="shared" si="24"/>
        <v>0</v>
      </c>
      <c r="N186" s="18">
        <f t="shared" si="25"/>
        <v>0</v>
      </c>
      <c r="O186" s="18">
        <f t="shared" si="25"/>
        <v>0</v>
      </c>
      <c r="P186" s="18">
        <f t="shared" si="25"/>
        <v>0</v>
      </c>
      <c r="Q186" s="18">
        <f t="shared" si="25"/>
        <v>0</v>
      </c>
      <c r="R186" s="18">
        <f t="shared" si="25"/>
        <v>0</v>
      </c>
      <c r="S186" s="18">
        <f t="shared" si="25"/>
        <v>0</v>
      </c>
      <c r="T186" s="18">
        <f t="shared" si="25"/>
        <v>0</v>
      </c>
      <c r="U186" s="18">
        <f t="shared" si="25"/>
        <v>0</v>
      </c>
      <c r="V186" s="18">
        <f t="shared" si="25"/>
        <v>0</v>
      </c>
      <c r="W186" s="18">
        <f t="shared" si="25"/>
        <v>0</v>
      </c>
      <c r="X186" s="18">
        <f t="shared" si="25"/>
        <v>0</v>
      </c>
      <c r="AA186" s="18" t="str">
        <f>IF(ISERROR(
IF('Cad de Funcionários'!C190="","",'Cad de Funcionários'!C190)),"",IF('Cad de Funcionários'!C190="","",'Cad de Funcionários'!C190))</f>
        <v/>
      </c>
    </row>
    <row r="187" spans="3:27" x14ac:dyDescent="0.25">
      <c r="C187" s="47"/>
      <c r="D187" s="47"/>
      <c r="E187" s="57"/>
      <c r="F187" s="57"/>
      <c r="H187" s="18" t="str">
        <f t="shared" si="18"/>
        <v/>
      </c>
      <c r="I187" s="18" t="str">
        <f t="shared" si="19"/>
        <v/>
      </c>
      <c r="J187" s="18" t="str">
        <f t="shared" si="20"/>
        <v/>
      </c>
      <c r="K187" s="18" t="str">
        <f t="shared" si="21"/>
        <v/>
      </c>
      <c r="M187" s="18">
        <f t="shared" si="24"/>
        <v>0</v>
      </c>
      <c r="N187" s="18">
        <f t="shared" si="25"/>
        <v>0</v>
      </c>
      <c r="O187" s="18">
        <f t="shared" si="25"/>
        <v>0</v>
      </c>
      <c r="P187" s="18">
        <f t="shared" si="25"/>
        <v>0</v>
      </c>
      <c r="Q187" s="18">
        <f t="shared" si="25"/>
        <v>0</v>
      </c>
      <c r="R187" s="18">
        <f t="shared" si="25"/>
        <v>0</v>
      </c>
      <c r="S187" s="18">
        <f t="shared" si="25"/>
        <v>0</v>
      </c>
      <c r="T187" s="18">
        <f t="shared" si="25"/>
        <v>0</v>
      </c>
      <c r="U187" s="18">
        <f t="shared" si="25"/>
        <v>0</v>
      </c>
      <c r="V187" s="18">
        <f t="shared" si="25"/>
        <v>0</v>
      </c>
      <c r="W187" s="18">
        <f t="shared" si="25"/>
        <v>0</v>
      </c>
      <c r="X187" s="18">
        <f t="shared" si="25"/>
        <v>0</v>
      </c>
      <c r="AA187" s="18" t="str">
        <f>IF(ISERROR(
IF('Cad de Funcionários'!C191="","",'Cad de Funcionários'!C191)),"",IF('Cad de Funcionários'!C191="","",'Cad de Funcionários'!C191))</f>
        <v/>
      </c>
    </row>
    <row r="188" spans="3:27" x14ac:dyDescent="0.25">
      <c r="C188" s="47"/>
      <c r="D188" s="47"/>
      <c r="E188" s="57"/>
      <c r="F188" s="57"/>
      <c r="H188" s="18" t="str">
        <f t="shared" si="18"/>
        <v/>
      </c>
      <c r="I188" s="18" t="str">
        <f t="shared" si="19"/>
        <v/>
      </c>
      <c r="J188" s="18" t="str">
        <f t="shared" si="20"/>
        <v/>
      </c>
      <c r="K188" s="18" t="str">
        <f t="shared" si="21"/>
        <v/>
      </c>
      <c r="M188" s="18">
        <f t="shared" si="24"/>
        <v>0</v>
      </c>
      <c r="N188" s="18">
        <f t="shared" si="25"/>
        <v>0</v>
      </c>
      <c r="O188" s="18">
        <f t="shared" si="25"/>
        <v>0</v>
      </c>
      <c r="P188" s="18">
        <f t="shared" si="25"/>
        <v>0</v>
      </c>
      <c r="Q188" s="18">
        <f t="shared" si="25"/>
        <v>0</v>
      </c>
      <c r="R188" s="18">
        <f t="shared" si="25"/>
        <v>0</v>
      </c>
      <c r="S188" s="18">
        <f t="shared" si="25"/>
        <v>0</v>
      </c>
      <c r="T188" s="18">
        <f t="shared" si="25"/>
        <v>0</v>
      </c>
      <c r="U188" s="18">
        <f t="shared" si="25"/>
        <v>0</v>
      </c>
      <c r="V188" s="18">
        <f t="shared" si="25"/>
        <v>0</v>
      </c>
      <c r="W188" s="18">
        <f t="shared" si="25"/>
        <v>0</v>
      </c>
      <c r="X188" s="18">
        <f t="shared" si="25"/>
        <v>0</v>
      </c>
      <c r="AA188" s="18" t="str">
        <f>IF(ISERROR(
IF('Cad de Funcionários'!C192="","",'Cad de Funcionários'!C192)),"",IF('Cad de Funcionários'!C192="","",'Cad de Funcionários'!C192))</f>
        <v/>
      </c>
    </row>
    <row r="189" spans="3:27" x14ac:dyDescent="0.25">
      <c r="C189" s="47"/>
      <c r="D189" s="47"/>
      <c r="E189" s="57"/>
      <c r="F189" s="57"/>
      <c r="H189" s="18" t="str">
        <f t="shared" si="18"/>
        <v/>
      </c>
      <c r="I189" s="18" t="str">
        <f t="shared" si="19"/>
        <v/>
      </c>
      <c r="J189" s="18" t="str">
        <f t="shared" si="20"/>
        <v/>
      </c>
      <c r="K189" s="18" t="str">
        <f t="shared" si="21"/>
        <v/>
      </c>
      <c r="M189" s="18">
        <f t="shared" si="24"/>
        <v>0</v>
      </c>
      <c r="N189" s="18">
        <f t="shared" si="25"/>
        <v>0</v>
      </c>
      <c r="O189" s="18">
        <f t="shared" si="25"/>
        <v>0</v>
      </c>
      <c r="P189" s="18">
        <f t="shared" si="25"/>
        <v>0</v>
      </c>
      <c r="Q189" s="18">
        <f t="shared" si="25"/>
        <v>0</v>
      </c>
      <c r="R189" s="18">
        <f t="shared" si="25"/>
        <v>0</v>
      </c>
      <c r="S189" s="18">
        <f t="shared" si="25"/>
        <v>0</v>
      </c>
      <c r="T189" s="18">
        <f t="shared" si="25"/>
        <v>0</v>
      </c>
      <c r="U189" s="18">
        <f t="shared" si="25"/>
        <v>0</v>
      </c>
      <c r="V189" s="18">
        <f t="shared" si="25"/>
        <v>0</v>
      </c>
      <c r="W189" s="18">
        <f t="shared" si="25"/>
        <v>0</v>
      </c>
      <c r="X189" s="18">
        <f t="shared" si="25"/>
        <v>0</v>
      </c>
      <c r="AA189" s="18" t="str">
        <f>IF(ISERROR(
IF('Cad de Funcionários'!C193="","",'Cad de Funcionários'!C193)),"",IF('Cad de Funcionários'!C193="","",'Cad de Funcionários'!C193))</f>
        <v/>
      </c>
    </row>
    <row r="190" spans="3:27" x14ac:dyDescent="0.25">
      <c r="C190" s="47"/>
      <c r="D190" s="47"/>
      <c r="E190" s="57"/>
      <c r="F190" s="57"/>
      <c r="H190" s="18" t="str">
        <f t="shared" si="18"/>
        <v/>
      </c>
      <c r="I190" s="18" t="str">
        <f t="shared" si="19"/>
        <v/>
      </c>
      <c r="J190" s="18" t="str">
        <f t="shared" si="20"/>
        <v/>
      </c>
      <c r="K190" s="18" t="str">
        <f t="shared" si="21"/>
        <v/>
      </c>
      <c r="M190" s="18">
        <f t="shared" si="24"/>
        <v>0</v>
      </c>
      <c r="N190" s="18">
        <f t="shared" si="25"/>
        <v>0</v>
      </c>
      <c r="O190" s="18">
        <f t="shared" si="25"/>
        <v>0</v>
      </c>
      <c r="P190" s="18">
        <f t="shared" si="25"/>
        <v>0</v>
      </c>
      <c r="Q190" s="18">
        <f t="shared" si="25"/>
        <v>0</v>
      </c>
      <c r="R190" s="18">
        <f t="shared" si="25"/>
        <v>0</v>
      </c>
      <c r="S190" s="18">
        <f t="shared" si="25"/>
        <v>0</v>
      </c>
      <c r="T190" s="18">
        <f t="shared" si="25"/>
        <v>0</v>
      </c>
      <c r="U190" s="18">
        <f t="shared" si="25"/>
        <v>0</v>
      </c>
      <c r="V190" s="18">
        <f t="shared" si="25"/>
        <v>0</v>
      </c>
      <c r="W190" s="18">
        <f t="shared" si="25"/>
        <v>0</v>
      </c>
      <c r="X190" s="18">
        <f t="shared" si="25"/>
        <v>0</v>
      </c>
      <c r="AA190" s="18" t="str">
        <f>IF(ISERROR(
IF('Cad de Funcionários'!C194="","",'Cad de Funcionários'!C194)),"",IF('Cad de Funcionários'!C194="","",'Cad de Funcionários'!C194))</f>
        <v/>
      </c>
    </row>
    <row r="191" spans="3:27" x14ac:dyDescent="0.25">
      <c r="C191" s="47"/>
      <c r="D191" s="47"/>
      <c r="E191" s="57"/>
      <c r="F191" s="57"/>
      <c r="H191" s="18" t="str">
        <f t="shared" si="18"/>
        <v/>
      </c>
      <c r="I191" s="18" t="str">
        <f t="shared" si="19"/>
        <v/>
      </c>
      <c r="J191" s="18" t="str">
        <f t="shared" si="20"/>
        <v/>
      </c>
      <c r="K191" s="18" t="str">
        <f t="shared" si="21"/>
        <v/>
      </c>
      <c r="M191" s="18">
        <f t="shared" si="24"/>
        <v>0</v>
      </c>
      <c r="N191" s="18">
        <f t="shared" si="25"/>
        <v>0</v>
      </c>
      <c r="O191" s="18">
        <f t="shared" si="25"/>
        <v>0</v>
      </c>
      <c r="P191" s="18">
        <f t="shared" si="25"/>
        <v>0</v>
      </c>
      <c r="Q191" s="18">
        <f t="shared" si="25"/>
        <v>0</v>
      </c>
      <c r="R191" s="18">
        <f t="shared" si="25"/>
        <v>0</v>
      </c>
      <c r="S191" s="18">
        <f t="shared" si="25"/>
        <v>0</v>
      </c>
      <c r="T191" s="18">
        <f t="shared" si="25"/>
        <v>0</v>
      </c>
      <c r="U191" s="18">
        <f t="shared" si="25"/>
        <v>0</v>
      </c>
      <c r="V191" s="18">
        <f t="shared" si="25"/>
        <v>0</v>
      </c>
      <c r="W191" s="18">
        <f t="shared" si="25"/>
        <v>0</v>
      </c>
      <c r="X191" s="18">
        <f t="shared" si="25"/>
        <v>0</v>
      </c>
      <c r="AA191" s="18" t="str">
        <f>IF(ISERROR(
IF('Cad de Funcionários'!C195="","",'Cad de Funcionários'!C195)),"",IF('Cad de Funcionários'!C195="","",'Cad de Funcionários'!C195))</f>
        <v/>
      </c>
    </row>
    <row r="192" spans="3:27" x14ac:dyDescent="0.25">
      <c r="C192" s="47"/>
      <c r="D192" s="47"/>
      <c r="E192" s="57"/>
      <c r="F192" s="57"/>
      <c r="H192" s="18" t="str">
        <f t="shared" si="18"/>
        <v/>
      </c>
      <c r="I192" s="18" t="str">
        <f t="shared" si="19"/>
        <v/>
      </c>
      <c r="J192" s="18" t="str">
        <f t="shared" si="20"/>
        <v/>
      </c>
      <c r="K192" s="18" t="str">
        <f t="shared" si="21"/>
        <v/>
      </c>
      <c r="M192" s="18">
        <f t="shared" si="24"/>
        <v>0</v>
      </c>
      <c r="N192" s="18">
        <f t="shared" si="25"/>
        <v>0</v>
      </c>
      <c r="O192" s="18">
        <f t="shared" si="25"/>
        <v>0</v>
      </c>
      <c r="P192" s="18">
        <f t="shared" si="25"/>
        <v>0</v>
      </c>
      <c r="Q192" s="18">
        <f t="shared" si="25"/>
        <v>0</v>
      </c>
      <c r="R192" s="18">
        <f t="shared" si="25"/>
        <v>0</v>
      </c>
      <c r="S192" s="18">
        <f t="shared" si="25"/>
        <v>0</v>
      </c>
      <c r="T192" s="18">
        <f t="shared" si="25"/>
        <v>0</v>
      </c>
      <c r="U192" s="18">
        <f t="shared" si="25"/>
        <v>0</v>
      </c>
      <c r="V192" s="18">
        <f t="shared" si="25"/>
        <v>0</v>
      </c>
      <c r="W192" s="18">
        <f t="shared" si="25"/>
        <v>0</v>
      </c>
      <c r="X192" s="18">
        <f t="shared" si="25"/>
        <v>0</v>
      </c>
      <c r="AA192" s="18" t="str">
        <f>IF(ISERROR(
IF('Cad de Funcionários'!C196="","",'Cad de Funcionários'!C196)),"",IF('Cad de Funcionários'!C196="","",'Cad de Funcionários'!C196))</f>
        <v/>
      </c>
    </row>
    <row r="193" spans="3:27" x14ac:dyDescent="0.25">
      <c r="C193" s="47"/>
      <c r="D193" s="47"/>
      <c r="E193" s="57"/>
      <c r="F193" s="57"/>
      <c r="H193" s="18" t="str">
        <f t="shared" si="18"/>
        <v/>
      </c>
      <c r="I193" s="18" t="str">
        <f t="shared" si="19"/>
        <v/>
      </c>
      <c r="J193" s="18" t="str">
        <f t="shared" si="20"/>
        <v/>
      </c>
      <c r="K193" s="18" t="str">
        <f t="shared" si="21"/>
        <v/>
      </c>
      <c r="M193" s="18">
        <f t="shared" si="24"/>
        <v>0</v>
      </c>
      <c r="N193" s="18">
        <f t="shared" si="25"/>
        <v>0</v>
      </c>
      <c r="O193" s="18">
        <f t="shared" si="25"/>
        <v>0</v>
      </c>
      <c r="P193" s="18">
        <f t="shared" si="25"/>
        <v>0</v>
      </c>
      <c r="Q193" s="18">
        <f t="shared" si="25"/>
        <v>0</v>
      </c>
      <c r="R193" s="18">
        <f t="shared" si="25"/>
        <v>0</v>
      </c>
      <c r="S193" s="18">
        <f t="shared" si="25"/>
        <v>0</v>
      </c>
      <c r="T193" s="18">
        <f t="shared" si="25"/>
        <v>0</v>
      </c>
      <c r="U193" s="18">
        <f t="shared" si="25"/>
        <v>0</v>
      </c>
      <c r="V193" s="18">
        <f t="shared" si="25"/>
        <v>0</v>
      </c>
      <c r="W193" s="18">
        <f t="shared" si="25"/>
        <v>0</v>
      </c>
      <c r="X193" s="18">
        <f t="shared" si="25"/>
        <v>0</v>
      </c>
      <c r="AA193" s="18" t="str">
        <f>IF(ISERROR(
IF('Cad de Funcionários'!C197="","",'Cad de Funcionários'!C197)),"",IF('Cad de Funcionários'!C197="","",'Cad de Funcionários'!C197))</f>
        <v/>
      </c>
    </row>
    <row r="194" spans="3:27" x14ac:dyDescent="0.25">
      <c r="C194" s="47"/>
      <c r="D194" s="47"/>
      <c r="E194" s="57"/>
      <c r="F194" s="57"/>
      <c r="H194" s="18" t="str">
        <f t="shared" si="18"/>
        <v/>
      </c>
      <c r="I194" s="18" t="str">
        <f t="shared" si="19"/>
        <v/>
      </c>
      <c r="J194" s="18" t="str">
        <f t="shared" si="20"/>
        <v/>
      </c>
      <c r="K194" s="18" t="str">
        <f t="shared" si="21"/>
        <v/>
      </c>
      <c r="M194" s="18">
        <f t="shared" si="24"/>
        <v>0</v>
      </c>
      <c r="N194" s="18">
        <f t="shared" si="25"/>
        <v>0</v>
      </c>
      <c r="O194" s="18">
        <f t="shared" si="25"/>
        <v>0</v>
      </c>
      <c r="P194" s="18">
        <f t="shared" si="25"/>
        <v>0</v>
      </c>
      <c r="Q194" s="18">
        <f t="shared" si="25"/>
        <v>0</v>
      </c>
      <c r="R194" s="18">
        <f t="shared" si="25"/>
        <v>0</v>
      </c>
      <c r="S194" s="18">
        <f t="shared" si="25"/>
        <v>0</v>
      </c>
      <c r="T194" s="18">
        <f t="shared" si="25"/>
        <v>0</v>
      </c>
      <c r="U194" s="18">
        <f t="shared" si="25"/>
        <v>0</v>
      </c>
      <c r="V194" s="18">
        <f t="shared" si="25"/>
        <v>0</v>
      </c>
      <c r="W194" s="18">
        <f t="shared" si="25"/>
        <v>0</v>
      </c>
      <c r="X194" s="18">
        <f t="shared" si="25"/>
        <v>0</v>
      </c>
      <c r="AA194" s="18" t="str">
        <f>IF(ISERROR(
IF('Cad de Funcionários'!C198="","",'Cad de Funcionários'!C198)),"",IF('Cad de Funcionários'!C198="","",'Cad de Funcionários'!C198))</f>
        <v/>
      </c>
    </row>
    <row r="195" spans="3:27" x14ac:dyDescent="0.25">
      <c r="C195" s="47"/>
      <c r="D195" s="47"/>
      <c r="E195" s="57"/>
      <c r="F195" s="57"/>
      <c r="H195" s="18" t="str">
        <f t="shared" si="18"/>
        <v/>
      </c>
      <c r="I195" s="18" t="str">
        <f t="shared" si="19"/>
        <v/>
      </c>
      <c r="J195" s="18" t="str">
        <f t="shared" si="20"/>
        <v/>
      </c>
      <c r="K195" s="18" t="str">
        <f t="shared" si="21"/>
        <v/>
      </c>
      <c r="M195" s="18">
        <f t="shared" si="24"/>
        <v>0</v>
      </c>
      <c r="N195" s="18">
        <f t="shared" si="25"/>
        <v>0</v>
      </c>
      <c r="O195" s="18">
        <f t="shared" si="25"/>
        <v>0</v>
      </c>
      <c r="P195" s="18">
        <f t="shared" si="25"/>
        <v>0</v>
      </c>
      <c r="Q195" s="18">
        <f t="shared" si="25"/>
        <v>0</v>
      </c>
      <c r="R195" s="18">
        <f t="shared" si="25"/>
        <v>0</v>
      </c>
      <c r="S195" s="18">
        <f t="shared" si="25"/>
        <v>0</v>
      </c>
      <c r="T195" s="18">
        <f t="shared" si="25"/>
        <v>0</v>
      </c>
      <c r="U195" s="18">
        <f t="shared" si="25"/>
        <v>0</v>
      </c>
      <c r="V195" s="18">
        <f t="shared" si="25"/>
        <v>0</v>
      </c>
      <c r="W195" s="18">
        <f t="shared" si="25"/>
        <v>0</v>
      </c>
      <c r="X195" s="18">
        <f t="shared" si="25"/>
        <v>0</v>
      </c>
      <c r="AA195" s="18" t="str">
        <f>IF(ISERROR(
IF('Cad de Funcionários'!C199="","",'Cad de Funcionários'!C199)),"",IF('Cad de Funcionários'!C199="","",'Cad de Funcionários'!C199))</f>
        <v/>
      </c>
    </row>
    <row r="196" spans="3:27" x14ac:dyDescent="0.25">
      <c r="C196" s="47"/>
      <c r="D196" s="47"/>
      <c r="E196" s="57"/>
      <c r="F196" s="57"/>
      <c r="H196" s="18" t="str">
        <f t="shared" si="18"/>
        <v/>
      </c>
      <c r="I196" s="18" t="str">
        <f t="shared" si="19"/>
        <v/>
      </c>
      <c r="J196" s="18" t="str">
        <f t="shared" si="20"/>
        <v/>
      </c>
      <c r="K196" s="18" t="str">
        <f t="shared" si="21"/>
        <v/>
      </c>
      <c r="M196" s="18">
        <f t="shared" si="24"/>
        <v>0</v>
      </c>
      <c r="N196" s="18">
        <f t="shared" si="25"/>
        <v>0</v>
      </c>
      <c r="O196" s="18">
        <f t="shared" si="25"/>
        <v>0</v>
      </c>
      <c r="P196" s="18">
        <f t="shared" si="25"/>
        <v>0</v>
      </c>
      <c r="Q196" s="18">
        <f t="shared" si="25"/>
        <v>0</v>
      </c>
      <c r="R196" s="18">
        <f t="shared" si="25"/>
        <v>0</v>
      </c>
      <c r="S196" s="18">
        <f t="shared" si="25"/>
        <v>0</v>
      </c>
      <c r="T196" s="18">
        <f t="shared" si="25"/>
        <v>0</v>
      </c>
      <c r="U196" s="18">
        <f t="shared" si="25"/>
        <v>0</v>
      </c>
      <c r="V196" s="18">
        <f t="shared" si="25"/>
        <v>0</v>
      </c>
      <c r="W196" s="18">
        <f t="shared" si="25"/>
        <v>0</v>
      </c>
      <c r="X196" s="18">
        <f t="shared" si="25"/>
        <v>0</v>
      </c>
      <c r="AA196" s="18" t="str">
        <f>IF(ISERROR(
IF('Cad de Funcionários'!C200="","",'Cad de Funcionários'!C200)),"",IF('Cad de Funcionários'!C200="","",'Cad de Funcionários'!C200))</f>
        <v/>
      </c>
    </row>
    <row r="197" spans="3:27" x14ac:dyDescent="0.25">
      <c r="C197" s="47"/>
      <c r="D197" s="47"/>
      <c r="E197" s="57"/>
      <c r="F197" s="57"/>
      <c r="H197" s="18" t="str">
        <f t="shared" si="18"/>
        <v/>
      </c>
      <c r="I197" s="18" t="str">
        <f t="shared" si="19"/>
        <v/>
      </c>
      <c r="J197" s="18" t="str">
        <f t="shared" si="20"/>
        <v/>
      </c>
      <c r="K197" s="18" t="str">
        <f t="shared" si="21"/>
        <v/>
      </c>
      <c r="M197" s="18">
        <f t="shared" si="24"/>
        <v>0</v>
      </c>
      <c r="N197" s="18">
        <f t="shared" si="25"/>
        <v>0</v>
      </c>
      <c r="O197" s="18">
        <f t="shared" si="25"/>
        <v>0</v>
      </c>
      <c r="P197" s="18">
        <f t="shared" si="25"/>
        <v>0</v>
      </c>
      <c r="Q197" s="18">
        <f t="shared" si="25"/>
        <v>0</v>
      </c>
      <c r="R197" s="18">
        <f t="shared" si="25"/>
        <v>0</v>
      </c>
      <c r="S197" s="18">
        <f t="shared" si="25"/>
        <v>0</v>
      </c>
      <c r="T197" s="18">
        <f t="shared" si="25"/>
        <v>0</v>
      </c>
      <c r="U197" s="18">
        <f t="shared" si="25"/>
        <v>0</v>
      </c>
      <c r="V197" s="18">
        <f t="shared" si="25"/>
        <v>0</v>
      </c>
      <c r="W197" s="18">
        <f t="shared" si="25"/>
        <v>0</v>
      </c>
      <c r="X197" s="18">
        <f t="shared" si="25"/>
        <v>0</v>
      </c>
      <c r="AA197" s="18" t="str">
        <f>IF(ISERROR(
IF('Cad de Funcionários'!C201="","",'Cad de Funcionários'!C201)),"",IF('Cad de Funcionários'!C201="","",'Cad de Funcionários'!C201))</f>
        <v/>
      </c>
    </row>
    <row r="198" spans="3:27" x14ac:dyDescent="0.25">
      <c r="C198" s="47"/>
      <c r="D198" s="47"/>
      <c r="E198" s="57"/>
      <c r="F198" s="57"/>
      <c r="H198" s="18" t="str">
        <f t="shared" si="18"/>
        <v/>
      </c>
      <c r="I198" s="18" t="str">
        <f t="shared" si="19"/>
        <v/>
      </c>
      <c r="J198" s="18" t="str">
        <f t="shared" si="20"/>
        <v/>
      </c>
      <c r="K198" s="18" t="str">
        <f t="shared" si="21"/>
        <v/>
      </c>
      <c r="M198" s="18">
        <f t="shared" si="24"/>
        <v>0</v>
      </c>
      <c r="N198" s="18">
        <f t="shared" si="25"/>
        <v>0</v>
      </c>
      <c r="O198" s="18">
        <f t="shared" si="25"/>
        <v>0</v>
      </c>
      <c r="P198" s="18">
        <f t="shared" si="25"/>
        <v>0</v>
      </c>
      <c r="Q198" s="18">
        <f t="shared" si="25"/>
        <v>0</v>
      </c>
      <c r="R198" s="18">
        <f t="shared" si="25"/>
        <v>0</v>
      </c>
      <c r="S198" s="18">
        <f t="shared" si="25"/>
        <v>0</v>
      </c>
      <c r="T198" s="18">
        <f t="shared" si="25"/>
        <v>0</v>
      </c>
      <c r="U198" s="18">
        <f t="shared" si="25"/>
        <v>0</v>
      </c>
      <c r="V198" s="18">
        <f t="shared" si="25"/>
        <v>0</v>
      </c>
      <c r="W198" s="18">
        <f t="shared" si="25"/>
        <v>0</v>
      </c>
      <c r="X198" s="18">
        <f t="shared" si="25"/>
        <v>0</v>
      </c>
      <c r="AA198" s="18" t="str">
        <f>IF(ISERROR(
IF('Cad de Funcionários'!C202="","",'Cad de Funcionários'!C202)),"",IF('Cad de Funcionários'!C202="","",'Cad de Funcionários'!C202))</f>
        <v/>
      </c>
    </row>
    <row r="199" spans="3:27" x14ac:dyDescent="0.25">
      <c r="C199" s="47"/>
      <c r="D199" s="47"/>
      <c r="E199" s="57"/>
      <c r="F199" s="57"/>
      <c r="H199" s="18" t="str">
        <f t="shared" si="18"/>
        <v/>
      </c>
      <c r="I199" s="18" t="str">
        <f t="shared" si="19"/>
        <v/>
      </c>
      <c r="J199" s="18" t="str">
        <f t="shared" si="20"/>
        <v/>
      </c>
      <c r="K199" s="18" t="str">
        <f t="shared" si="21"/>
        <v/>
      </c>
      <c r="M199" s="18">
        <f t="shared" si="24"/>
        <v>0</v>
      </c>
      <c r="N199" s="18">
        <f t="shared" si="25"/>
        <v>0</v>
      </c>
      <c r="O199" s="18">
        <f t="shared" si="25"/>
        <v>0</v>
      </c>
      <c r="P199" s="18">
        <f t="shared" si="25"/>
        <v>0</v>
      </c>
      <c r="Q199" s="18">
        <f t="shared" si="25"/>
        <v>0</v>
      </c>
      <c r="R199" s="18">
        <f t="shared" si="25"/>
        <v>0</v>
      </c>
      <c r="S199" s="18">
        <f t="shared" si="25"/>
        <v>0</v>
      </c>
      <c r="T199" s="18">
        <f t="shared" si="25"/>
        <v>0</v>
      </c>
      <c r="U199" s="18">
        <f t="shared" si="25"/>
        <v>0</v>
      </c>
      <c r="V199" s="18">
        <f t="shared" si="25"/>
        <v>0</v>
      </c>
      <c r="W199" s="18">
        <f t="shared" si="25"/>
        <v>0</v>
      </c>
      <c r="X199" s="18">
        <f t="shared" si="25"/>
        <v>0</v>
      </c>
      <c r="AA199" s="18" t="str">
        <f>IF(ISERROR(
IF('Cad de Funcionários'!C203="","",'Cad de Funcionários'!C203)),"",IF('Cad de Funcionários'!C203="","",'Cad de Funcionários'!C203))</f>
        <v/>
      </c>
    </row>
    <row r="200" spans="3:27" x14ac:dyDescent="0.25">
      <c r="C200" s="47"/>
      <c r="D200" s="47"/>
      <c r="E200" s="57"/>
      <c r="F200" s="57"/>
      <c r="H200" s="18" t="str">
        <f t="shared" ref="H200:H263" si="26">IF(ISERROR(
IF(E200="","",MONTH(E200))),"",IF(E200="","",MONTH(E200)))</f>
        <v/>
      </c>
      <c r="I200" s="18" t="str">
        <f t="shared" ref="I200:I263" si="27">IF(ISERROR(
IF(E200="","",YEAR(E200))),"",IF(E200="","",YEAR(E200)))</f>
        <v/>
      </c>
      <c r="J200" s="18" t="str">
        <f t="shared" ref="J200:J263" si="28">IF(ISERROR(
IF(F200="","",MONTH(F200))),"",IF(F200="","",MONTH(F200)))</f>
        <v/>
      </c>
      <c r="K200" s="18" t="str">
        <f t="shared" ref="K200:K263" si="29">IF(ISERROR(
IF(F200="","",YEAR(F200))),"",IF(F200="","",YEAR(F200)))</f>
        <v/>
      </c>
      <c r="M200" s="18">
        <f t="shared" si="24"/>
        <v>0</v>
      </c>
      <c r="N200" s="18">
        <f t="shared" si="25"/>
        <v>0</v>
      </c>
      <c r="O200" s="18">
        <f t="shared" si="25"/>
        <v>0</v>
      </c>
      <c r="P200" s="18">
        <f t="shared" si="25"/>
        <v>0</v>
      </c>
      <c r="Q200" s="18">
        <f t="shared" si="25"/>
        <v>0</v>
      </c>
      <c r="R200" s="18">
        <f t="shared" si="25"/>
        <v>0</v>
      </c>
      <c r="S200" s="18">
        <f t="shared" si="25"/>
        <v>0</v>
      </c>
      <c r="T200" s="18">
        <f t="shared" si="25"/>
        <v>0</v>
      </c>
      <c r="U200" s="18">
        <f t="shared" si="25"/>
        <v>0</v>
      </c>
      <c r="V200" s="18">
        <f t="shared" si="25"/>
        <v>0</v>
      </c>
      <c r="W200" s="18">
        <f t="shared" si="25"/>
        <v>0</v>
      </c>
      <c r="X200" s="18">
        <f t="shared" si="25"/>
        <v>0</v>
      </c>
      <c r="AA200" s="18" t="str">
        <f>IF(ISERROR(
IF('Cad de Funcionários'!C204="","",'Cad de Funcionários'!C204)),"",IF('Cad de Funcionários'!C204="","",'Cad de Funcionários'!C204))</f>
        <v/>
      </c>
    </row>
    <row r="201" spans="3:27" x14ac:dyDescent="0.25">
      <c r="C201" s="47"/>
      <c r="D201" s="47"/>
      <c r="E201" s="57"/>
      <c r="F201" s="57"/>
      <c r="H201" s="18" t="str">
        <f t="shared" si="26"/>
        <v/>
      </c>
      <c r="I201" s="18" t="str">
        <f t="shared" si="27"/>
        <v/>
      </c>
      <c r="J201" s="18" t="str">
        <f t="shared" si="28"/>
        <v/>
      </c>
      <c r="K201" s="18" t="str">
        <f t="shared" si="29"/>
        <v/>
      </c>
      <c r="M201" s="18">
        <f t="shared" si="24"/>
        <v>0</v>
      </c>
      <c r="N201" s="18">
        <f t="shared" si="25"/>
        <v>0</v>
      </c>
      <c r="O201" s="18">
        <f t="shared" si="25"/>
        <v>0</v>
      </c>
      <c r="P201" s="18">
        <f t="shared" si="25"/>
        <v>0</v>
      </c>
      <c r="Q201" s="18">
        <f t="shared" si="25"/>
        <v>0</v>
      </c>
      <c r="R201" s="18">
        <f t="shared" si="25"/>
        <v>0</v>
      </c>
      <c r="S201" s="18">
        <f t="shared" si="25"/>
        <v>0</v>
      </c>
      <c r="T201" s="18">
        <f t="shared" si="25"/>
        <v>0</v>
      </c>
      <c r="U201" s="18">
        <f t="shared" si="25"/>
        <v>0</v>
      </c>
      <c r="V201" s="18">
        <f t="shared" si="25"/>
        <v>0</v>
      </c>
      <c r="W201" s="18">
        <f t="shared" si="25"/>
        <v>0</v>
      </c>
      <c r="X201" s="18">
        <f t="shared" si="25"/>
        <v>0</v>
      </c>
      <c r="AA201" s="18" t="str">
        <f>IF(ISERROR(
IF('Cad de Funcionários'!C205="","",'Cad de Funcionários'!C205)),"",IF('Cad de Funcionários'!C205="","",'Cad de Funcionários'!C205))</f>
        <v/>
      </c>
    </row>
    <row r="202" spans="3:27" x14ac:dyDescent="0.25">
      <c r="C202" s="47"/>
      <c r="D202" s="47"/>
      <c r="E202" s="57"/>
      <c r="F202" s="57"/>
      <c r="H202" s="18" t="str">
        <f t="shared" si="26"/>
        <v/>
      </c>
      <c r="I202" s="18" t="str">
        <f t="shared" si="27"/>
        <v/>
      </c>
      <c r="J202" s="18" t="str">
        <f t="shared" si="28"/>
        <v/>
      </c>
      <c r="K202" s="18" t="str">
        <f t="shared" si="29"/>
        <v/>
      </c>
      <c r="M202" s="18">
        <f t="shared" si="24"/>
        <v>0</v>
      </c>
      <c r="N202" s="18">
        <f t="shared" si="25"/>
        <v>0</v>
      </c>
      <c r="O202" s="18">
        <f t="shared" si="25"/>
        <v>0</v>
      </c>
      <c r="P202" s="18">
        <f t="shared" si="25"/>
        <v>0</v>
      </c>
      <c r="Q202" s="18">
        <f t="shared" si="25"/>
        <v>0</v>
      </c>
      <c r="R202" s="18">
        <f t="shared" si="25"/>
        <v>0</v>
      </c>
      <c r="S202" s="18">
        <f t="shared" si="25"/>
        <v>0</v>
      </c>
      <c r="T202" s="18">
        <f t="shared" si="25"/>
        <v>0</v>
      </c>
      <c r="U202" s="18">
        <f t="shared" si="25"/>
        <v>0</v>
      </c>
      <c r="V202" s="18">
        <f t="shared" si="25"/>
        <v>0</v>
      </c>
      <c r="W202" s="18">
        <f t="shared" si="25"/>
        <v>0</v>
      </c>
      <c r="X202" s="18">
        <f t="shared" si="25"/>
        <v>0</v>
      </c>
    </row>
    <row r="203" spans="3:27" x14ac:dyDescent="0.25">
      <c r="C203" s="47"/>
      <c r="D203" s="47"/>
      <c r="E203" s="57"/>
      <c r="F203" s="57"/>
      <c r="H203" s="18" t="str">
        <f t="shared" si="26"/>
        <v/>
      </c>
      <c r="I203" s="18" t="str">
        <f t="shared" si="27"/>
        <v/>
      </c>
      <c r="J203" s="18" t="str">
        <f t="shared" si="28"/>
        <v/>
      </c>
      <c r="K203" s="18" t="str">
        <f t="shared" si="29"/>
        <v/>
      </c>
      <c r="M203" s="18">
        <f t="shared" si="24"/>
        <v>0</v>
      </c>
      <c r="N203" s="18">
        <f t="shared" si="25"/>
        <v>0</v>
      </c>
      <c r="O203" s="18">
        <f t="shared" si="25"/>
        <v>0</v>
      </c>
      <c r="P203" s="18">
        <f t="shared" si="25"/>
        <v>0</v>
      </c>
      <c r="Q203" s="18">
        <f t="shared" si="25"/>
        <v>0</v>
      </c>
      <c r="R203" s="18">
        <f t="shared" si="25"/>
        <v>0</v>
      </c>
      <c r="S203" s="18">
        <f t="shared" si="25"/>
        <v>0</v>
      </c>
      <c r="T203" s="18">
        <f t="shared" si="25"/>
        <v>0</v>
      </c>
      <c r="U203" s="18">
        <f t="shared" si="25"/>
        <v>0</v>
      </c>
      <c r="V203" s="18">
        <f t="shared" si="25"/>
        <v>0</v>
      </c>
      <c r="W203" s="18">
        <f t="shared" si="25"/>
        <v>0</v>
      </c>
      <c r="X203" s="18">
        <f t="shared" si="25"/>
        <v>0</v>
      </c>
    </row>
    <row r="204" spans="3:27" x14ac:dyDescent="0.25">
      <c r="C204" s="47"/>
      <c r="D204" s="47"/>
      <c r="E204" s="57"/>
      <c r="F204" s="57"/>
      <c r="H204" s="18" t="str">
        <f t="shared" si="26"/>
        <v/>
      </c>
      <c r="I204" s="18" t="str">
        <f t="shared" si="27"/>
        <v/>
      </c>
      <c r="J204" s="18" t="str">
        <f t="shared" si="28"/>
        <v/>
      </c>
      <c r="K204" s="18" t="str">
        <f t="shared" si="29"/>
        <v/>
      </c>
      <c r="M204" s="18">
        <f t="shared" si="24"/>
        <v>0</v>
      </c>
      <c r="N204" s="18">
        <f t="shared" si="25"/>
        <v>0</v>
      </c>
      <c r="O204" s="18">
        <f t="shared" si="25"/>
        <v>0</v>
      </c>
      <c r="P204" s="18">
        <f t="shared" si="25"/>
        <v>0</v>
      </c>
      <c r="Q204" s="18">
        <f t="shared" si="25"/>
        <v>0</v>
      </c>
      <c r="R204" s="18">
        <f t="shared" si="25"/>
        <v>0</v>
      </c>
      <c r="S204" s="18">
        <f t="shared" si="25"/>
        <v>0</v>
      </c>
      <c r="T204" s="18">
        <f t="shared" si="25"/>
        <v>0</v>
      </c>
      <c r="U204" s="18">
        <f t="shared" si="25"/>
        <v>0</v>
      </c>
      <c r="V204" s="18">
        <f t="shared" si="25"/>
        <v>0</v>
      </c>
      <c r="W204" s="18">
        <f t="shared" si="25"/>
        <v>0</v>
      </c>
      <c r="X204" s="18">
        <f t="shared" si="25"/>
        <v>0</v>
      </c>
    </row>
    <row r="205" spans="3:27" x14ac:dyDescent="0.25">
      <c r="C205" s="47"/>
      <c r="D205" s="47"/>
      <c r="E205" s="57"/>
      <c r="F205" s="57"/>
      <c r="H205" s="18" t="str">
        <f t="shared" si="26"/>
        <v/>
      </c>
      <c r="I205" s="18" t="str">
        <f t="shared" si="27"/>
        <v/>
      </c>
      <c r="J205" s="18" t="str">
        <f t="shared" si="28"/>
        <v/>
      </c>
      <c r="K205" s="18" t="str">
        <f t="shared" si="29"/>
        <v/>
      </c>
      <c r="M205" s="18">
        <f t="shared" si="24"/>
        <v>0</v>
      </c>
      <c r="N205" s="18">
        <f t="shared" si="25"/>
        <v>0</v>
      </c>
      <c r="O205" s="18">
        <f t="shared" si="25"/>
        <v>0</v>
      </c>
      <c r="P205" s="18">
        <f t="shared" si="25"/>
        <v>0</v>
      </c>
      <c r="Q205" s="18">
        <f t="shared" si="25"/>
        <v>0</v>
      </c>
      <c r="R205" s="18">
        <f t="shared" si="25"/>
        <v>0</v>
      </c>
      <c r="S205" s="18">
        <f t="shared" si="25"/>
        <v>0</v>
      </c>
      <c r="T205" s="18">
        <f t="shared" si="25"/>
        <v>0</v>
      </c>
      <c r="U205" s="18">
        <f t="shared" si="25"/>
        <v>0</v>
      </c>
      <c r="V205" s="18">
        <f t="shared" si="25"/>
        <v>0</v>
      </c>
      <c r="W205" s="18">
        <f t="shared" si="25"/>
        <v>0</v>
      </c>
      <c r="X205" s="18">
        <f t="shared" si="25"/>
        <v>0</v>
      </c>
    </row>
    <row r="206" spans="3:27" x14ac:dyDescent="0.25">
      <c r="C206" s="47"/>
      <c r="D206" s="47"/>
      <c r="E206" s="57"/>
      <c r="F206" s="57"/>
      <c r="H206" s="18" t="str">
        <f t="shared" si="26"/>
        <v/>
      </c>
      <c r="I206" s="18" t="str">
        <f t="shared" si="27"/>
        <v/>
      </c>
      <c r="J206" s="18" t="str">
        <f t="shared" si="28"/>
        <v/>
      </c>
      <c r="K206" s="18" t="str">
        <f t="shared" si="29"/>
        <v/>
      </c>
      <c r="M206" s="18">
        <f t="shared" si="24"/>
        <v>0</v>
      </c>
      <c r="N206" s="18">
        <f t="shared" si="25"/>
        <v>0</v>
      </c>
      <c r="O206" s="18">
        <f t="shared" si="25"/>
        <v>0</v>
      </c>
      <c r="P206" s="18">
        <f t="shared" si="25"/>
        <v>0</v>
      </c>
      <c r="Q206" s="18">
        <f t="shared" si="25"/>
        <v>0</v>
      </c>
      <c r="R206" s="18">
        <f t="shared" si="25"/>
        <v>0</v>
      </c>
      <c r="S206" s="18">
        <f t="shared" si="25"/>
        <v>0</v>
      </c>
      <c r="T206" s="18">
        <f t="shared" si="25"/>
        <v>0</v>
      </c>
      <c r="U206" s="18">
        <f t="shared" si="25"/>
        <v>0</v>
      </c>
      <c r="V206" s="18">
        <f t="shared" si="25"/>
        <v>0</v>
      </c>
      <c r="W206" s="18">
        <f t="shared" si="25"/>
        <v>0</v>
      </c>
      <c r="X206" s="18">
        <f t="shared" si="25"/>
        <v>0</v>
      </c>
    </row>
    <row r="207" spans="3:27" x14ac:dyDescent="0.25">
      <c r="C207" s="47"/>
      <c r="D207" s="47"/>
      <c r="E207" s="57"/>
      <c r="F207" s="57"/>
      <c r="H207" s="18" t="str">
        <f t="shared" si="26"/>
        <v/>
      </c>
      <c r="I207" s="18" t="str">
        <f t="shared" si="27"/>
        <v/>
      </c>
      <c r="J207" s="18" t="str">
        <f t="shared" si="28"/>
        <v/>
      </c>
      <c r="K207" s="18" t="str">
        <f t="shared" si="29"/>
        <v/>
      </c>
      <c r="M207" s="18">
        <f t="shared" si="24"/>
        <v>0</v>
      </c>
      <c r="N207" s="18">
        <f t="shared" si="25"/>
        <v>0</v>
      </c>
      <c r="O207" s="18">
        <f t="shared" si="25"/>
        <v>0</v>
      </c>
      <c r="P207" s="18">
        <f t="shared" si="25"/>
        <v>0</v>
      </c>
      <c r="Q207" s="18">
        <f t="shared" si="25"/>
        <v>0</v>
      </c>
      <c r="R207" s="18">
        <f t="shared" si="25"/>
        <v>0</v>
      </c>
      <c r="S207" s="18">
        <f t="shared" ref="N207:X230" si="30">IF(ISERROR(
IF(AND($H207&lt;=S$5,$J207&gt;=S$5),1,0)),"",IF(AND($H207&lt;=S$5,$J207&gt;=S$5),1,0))</f>
        <v>0</v>
      </c>
      <c r="T207" s="18">
        <f t="shared" si="30"/>
        <v>0</v>
      </c>
      <c r="U207" s="18">
        <f t="shared" si="30"/>
        <v>0</v>
      </c>
      <c r="V207" s="18">
        <f t="shared" si="30"/>
        <v>0</v>
      </c>
      <c r="W207" s="18">
        <f t="shared" si="30"/>
        <v>0</v>
      </c>
      <c r="X207" s="18">
        <f t="shared" si="30"/>
        <v>0</v>
      </c>
    </row>
    <row r="208" spans="3:27" x14ac:dyDescent="0.25">
      <c r="C208" s="47"/>
      <c r="D208" s="47"/>
      <c r="E208" s="57"/>
      <c r="F208" s="57"/>
      <c r="H208" s="18" t="str">
        <f t="shared" si="26"/>
        <v/>
      </c>
      <c r="I208" s="18" t="str">
        <f t="shared" si="27"/>
        <v/>
      </c>
      <c r="J208" s="18" t="str">
        <f t="shared" si="28"/>
        <v/>
      </c>
      <c r="K208" s="18" t="str">
        <f t="shared" si="29"/>
        <v/>
      </c>
      <c r="M208" s="18">
        <f t="shared" si="24"/>
        <v>0</v>
      </c>
      <c r="N208" s="18">
        <f t="shared" si="30"/>
        <v>0</v>
      </c>
      <c r="O208" s="18">
        <f t="shared" si="30"/>
        <v>0</v>
      </c>
      <c r="P208" s="18">
        <f t="shared" si="30"/>
        <v>0</v>
      </c>
      <c r="Q208" s="18">
        <f t="shared" si="30"/>
        <v>0</v>
      </c>
      <c r="R208" s="18">
        <f t="shared" si="30"/>
        <v>0</v>
      </c>
      <c r="S208" s="18">
        <f t="shared" si="30"/>
        <v>0</v>
      </c>
      <c r="T208" s="18">
        <f t="shared" si="30"/>
        <v>0</v>
      </c>
      <c r="U208" s="18">
        <f t="shared" si="30"/>
        <v>0</v>
      </c>
      <c r="V208" s="18">
        <f t="shared" si="30"/>
        <v>0</v>
      </c>
      <c r="W208" s="18">
        <f t="shared" si="30"/>
        <v>0</v>
      </c>
      <c r="X208" s="18">
        <f t="shared" si="30"/>
        <v>0</v>
      </c>
    </row>
    <row r="209" spans="3:24" x14ac:dyDescent="0.25">
      <c r="C209" s="47"/>
      <c r="D209" s="47"/>
      <c r="E209" s="57"/>
      <c r="F209" s="57"/>
      <c r="H209" s="18" t="str">
        <f t="shared" si="26"/>
        <v/>
      </c>
      <c r="I209" s="18" t="str">
        <f t="shared" si="27"/>
        <v/>
      </c>
      <c r="J209" s="18" t="str">
        <f t="shared" si="28"/>
        <v/>
      </c>
      <c r="K209" s="18" t="str">
        <f t="shared" si="29"/>
        <v/>
      </c>
      <c r="M209" s="18">
        <f t="shared" si="24"/>
        <v>0</v>
      </c>
      <c r="N209" s="18">
        <f t="shared" si="30"/>
        <v>0</v>
      </c>
      <c r="O209" s="18">
        <f t="shared" si="30"/>
        <v>0</v>
      </c>
      <c r="P209" s="18">
        <f t="shared" si="30"/>
        <v>0</v>
      </c>
      <c r="Q209" s="18">
        <f t="shared" si="30"/>
        <v>0</v>
      </c>
      <c r="R209" s="18">
        <f t="shared" si="30"/>
        <v>0</v>
      </c>
      <c r="S209" s="18">
        <f t="shared" si="30"/>
        <v>0</v>
      </c>
      <c r="T209" s="18">
        <f t="shared" si="30"/>
        <v>0</v>
      </c>
      <c r="U209" s="18">
        <f t="shared" si="30"/>
        <v>0</v>
      </c>
      <c r="V209" s="18">
        <f t="shared" si="30"/>
        <v>0</v>
      </c>
      <c r="W209" s="18">
        <f t="shared" si="30"/>
        <v>0</v>
      </c>
      <c r="X209" s="18">
        <f t="shared" si="30"/>
        <v>0</v>
      </c>
    </row>
    <row r="210" spans="3:24" x14ac:dyDescent="0.25">
      <c r="C210" s="47"/>
      <c r="D210" s="47"/>
      <c r="E210" s="57"/>
      <c r="F210" s="57"/>
      <c r="H210" s="18" t="str">
        <f t="shared" si="26"/>
        <v/>
      </c>
      <c r="I210" s="18" t="str">
        <f t="shared" si="27"/>
        <v/>
      </c>
      <c r="J210" s="18" t="str">
        <f t="shared" si="28"/>
        <v/>
      </c>
      <c r="K210" s="18" t="str">
        <f t="shared" si="29"/>
        <v/>
      </c>
      <c r="M210" s="18">
        <f t="shared" si="24"/>
        <v>0</v>
      </c>
      <c r="N210" s="18">
        <f t="shared" si="30"/>
        <v>0</v>
      </c>
      <c r="O210" s="18">
        <f t="shared" si="30"/>
        <v>0</v>
      </c>
      <c r="P210" s="18">
        <f t="shared" si="30"/>
        <v>0</v>
      </c>
      <c r="Q210" s="18">
        <f t="shared" si="30"/>
        <v>0</v>
      </c>
      <c r="R210" s="18">
        <f t="shared" si="30"/>
        <v>0</v>
      </c>
      <c r="S210" s="18">
        <f t="shared" si="30"/>
        <v>0</v>
      </c>
      <c r="T210" s="18">
        <f t="shared" si="30"/>
        <v>0</v>
      </c>
      <c r="U210" s="18">
        <f t="shared" si="30"/>
        <v>0</v>
      </c>
      <c r="V210" s="18">
        <f t="shared" si="30"/>
        <v>0</v>
      </c>
      <c r="W210" s="18">
        <f t="shared" si="30"/>
        <v>0</v>
      </c>
      <c r="X210" s="18">
        <f t="shared" si="30"/>
        <v>0</v>
      </c>
    </row>
    <row r="211" spans="3:24" x14ac:dyDescent="0.25">
      <c r="C211" s="47"/>
      <c r="D211" s="47"/>
      <c r="E211" s="57"/>
      <c r="F211" s="57"/>
      <c r="H211" s="18" t="str">
        <f t="shared" si="26"/>
        <v/>
      </c>
      <c r="I211" s="18" t="str">
        <f t="shared" si="27"/>
        <v/>
      </c>
      <c r="J211" s="18" t="str">
        <f t="shared" si="28"/>
        <v/>
      </c>
      <c r="K211" s="18" t="str">
        <f t="shared" si="29"/>
        <v/>
      </c>
      <c r="M211" s="18">
        <f t="shared" si="24"/>
        <v>0</v>
      </c>
      <c r="N211" s="18">
        <f t="shared" si="30"/>
        <v>0</v>
      </c>
      <c r="O211" s="18">
        <f t="shared" si="30"/>
        <v>0</v>
      </c>
      <c r="P211" s="18">
        <f t="shared" si="30"/>
        <v>0</v>
      </c>
      <c r="Q211" s="18">
        <f t="shared" si="30"/>
        <v>0</v>
      </c>
      <c r="R211" s="18">
        <f t="shared" si="30"/>
        <v>0</v>
      </c>
      <c r="S211" s="18">
        <f t="shared" si="30"/>
        <v>0</v>
      </c>
      <c r="T211" s="18">
        <f t="shared" si="30"/>
        <v>0</v>
      </c>
      <c r="U211" s="18">
        <f t="shared" si="30"/>
        <v>0</v>
      </c>
      <c r="V211" s="18">
        <f t="shared" si="30"/>
        <v>0</v>
      </c>
      <c r="W211" s="18">
        <f t="shared" si="30"/>
        <v>0</v>
      </c>
      <c r="X211" s="18">
        <f t="shared" si="30"/>
        <v>0</v>
      </c>
    </row>
    <row r="212" spans="3:24" x14ac:dyDescent="0.25">
      <c r="C212" s="47"/>
      <c r="D212" s="47"/>
      <c r="E212" s="57"/>
      <c r="F212" s="57"/>
      <c r="H212" s="18" t="str">
        <f t="shared" si="26"/>
        <v/>
      </c>
      <c r="I212" s="18" t="str">
        <f t="shared" si="27"/>
        <v/>
      </c>
      <c r="J212" s="18" t="str">
        <f t="shared" si="28"/>
        <v/>
      </c>
      <c r="K212" s="18" t="str">
        <f t="shared" si="29"/>
        <v/>
      </c>
      <c r="M212" s="18">
        <f t="shared" si="24"/>
        <v>0</v>
      </c>
      <c r="N212" s="18">
        <f t="shared" si="30"/>
        <v>0</v>
      </c>
      <c r="O212" s="18">
        <f t="shared" si="30"/>
        <v>0</v>
      </c>
      <c r="P212" s="18">
        <f t="shared" si="30"/>
        <v>0</v>
      </c>
      <c r="Q212" s="18">
        <f t="shared" si="30"/>
        <v>0</v>
      </c>
      <c r="R212" s="18">
        <f t="shared" si="30"/>
        <v>0</v>
      </c>
      <c r="S212" s="18">
        <f t="shared" si="30"/>
        <v>0</v>
      </c>
      <c r="T212" s="18">
        <f t="shared" si="30"/>
        <v>0</v>
      </c>
      <c r="U212" s="18">
        <f t="shared" si="30"/>
        <v>0</v>
      </c>
      <c r="V212" s="18">
        <f t="shared" si="30"/>
        <v>0</v>
      </c>
      <c r="W212" s="18">
        <f t="shared" si="30"/>
        <v>0</v>
      </c>
      <c r="X212" s="18">
        <f t="shared" si="30"/>
        <v>0</v>
      </c>
    </row>
    <row r="213" spans="3:24" x14ac:dyDescent="0.25">
      <c r="C213" s="47"/>
      <c r="D213" s="47"/>
      <c r="E213" s="57"/>
      <c r="F213" s="57"/>
      <c r="H213" s="18" t="str">
        <f t="shared" si="26"/>
        <v/>
      </c>
      <c r="I213" s="18" t="str">
        <f t="shared" si="27"/>
        <v/>
      </c>
      <c r="J213" s="18" t="str">
        <f t="shared" si="28"/>
        <v/>
      </c>
      <c r="K213" s="18" t="str">
        <f t="shared" si="29"/>
        <v/>
      </c>
      <c r="M213" s="18">
        <f t="shared" si="24"/>
        <v>0</v>
      </c>
      <c r="N213" s="18">
        <f t="shared" si="30"/>
        <v>0</v>
      </c>
      <c r="O213" s="18">
        <f t="shared" si="30"/>
        <v>0</v>
      </c>
      <c r="P213" s="18">
        <f t="shared" si="30"/>
        <v>0</v>
      </c>
      <c r="Q213" s="18">
        <f t="shared" si="30"/>
        <v>0</v>
      </c>
      <c r="R213" s="18">
        <f t="shared" si="30"/>
        <v>0</v>
      </c>
      <c r="S213" s="18">
        <f t="shared" si="30"/>
        <v>0</v>
      </c>
      <c r="T213" s="18">
        <f t="shared" si="30"/>
        <v>0</v>
      </c>
      <c r="U213" s="18">
        <f t="shared" si="30"/>
        <v>0</v>
      </c>
      <c r="V213" s="18">
        <f t="shared" si="30"/>
        <v>0</v>
      </c>
      <c r="W213" s="18">
        <f t="shared" si="30"/>
        <v>0</v>
      </c>
      <c r="X213" s="18">
        <f t="shared" si="30"/>
        <v>0</v>
      </c>
    </row>
    <row r="214" spans="3:24" x14ac:dyDescent="0.25">
      <c r="C214" s="47"/>
      <c r="D214" s="47"/>
      <c r="E214" s="57"/>
      <c r="F214" s="57"/>
      <c r="H214" s="18" t="str">
        <f t="shared" si="26"/>
        <v/>
      </c>
      <c r="I214" s="18" t="str">
        <f t="shared" si="27"/>
        <v/>
      </c>
      <c r="J214" s="18" t="str">
        <f t="shared" si="28"/>
        <v/>
      </c>
      <c r="K214" s="18" t="str">
        <f t="shared" si="29"/>
        <v/>
      </c>
      <c r="M214" s="18">
        <f t="shared" si="24"/>
        <v>0</v>
      </c>
      <c r="N214" s="18">
        <f t="shared" si="30"/>
        <v>0</v>
      </c>
      <c r="O214" s="18">
        <f t="shared" si="30"/>
        <v>0</v>
      </c>
      <c r="P214" s="18">
        <f t="shared" si="30"/>
        <v>0</v>
      </c>
      <c r="Q214" s="18">
        <f t="shared" si="30"/>
        <v>0</v>
      </c>
      <c r="R214" s="18">
        <f t="shared" si="30"/>
        <v>0</v>
      </c>
      <c r="S214" s="18">
        <f t="shared" si="30"/>
        <v>0</v>
      </c>
      <c r="T214" s="18">
        <f t="shared" si="30"/>
        <v>0</v>
      </c>
      <c r="U214" s="18">
        <f t="shared" si="30"/>
        <v>0</v>
      </c>
      <c r="V214" s="18">
        <f t="shared" si="30"/>
        <v>0</v>
      </c>
      <c r="W214" s="18">
        <f t="shared" si="30"/>
        <v>0</v>
      </c>
      <c r="X214" s="18">
        <f t="shared" si="30"/>
        <v>0</v>
      </c>
    </row>
    <row r="215" spans="3:24" x14ac:dyDescent="0.25">
      <c r="C215" s="47"/>
      <c r="D215" s="47"/>
      <c r="E215" s="57"/>
      <c r="F215" s="57"/>
      <c r="H215" s="18" t="str">
        <f t="shared" si="26"/>
        <v/>
      </c>
      <c r="I215" s="18" t="str">
        <f t="shared" si="27"/>
        <v/>
      </c>
      <c r="J215" s="18" t="str">
        <f t="shared" si="28"/>
        <v/>
      </c>
      <c r="K215" s="18" t="str">
        <f t="shared" si="29"/>
        <v/>
      </c>
      <c r="M215" s="18">
        <f t="shared" si="24"/>
        <v>0</v>
      </c>
      <c r="N215" s="18">
        <f t="shared" si="30"/>
        <v>0</v>
      </c>
      <c r="O215" s="18">
        <f t="shared" si="30"/>
        <v>0</v>
      </c>
      <c r="P215" s="18">
        <f t="shared" si="30"/>
        <v>0</v>
      </c>
      <c r="Q215" s="18">
        <f t="shared" si="30"/>
        <v>0</v>
      </c>
      <c r="R215" s="18">
        <f t="shared" si="30"/>
        <v>0</v>
      </c>
      <c r="S215" s="18">
        <f t="shared" si="30"/>
        <v>0</v>
      </c>
      <c r="T215" s="18">
        <f t="shared" si="30"/>
        <v>0</v>
      </c>
      <c r="U215" s="18">
        <f t="shared" si="30"/>
        <v>0</v>
      </c>
      <c r="V215" s="18">
        <f t="shared" si="30"/>
        <v>0</v>
      </c>
      <c r="W215" s="18">
        <f t="shared" si="30"/>
        <v>0</v>
      </c>
      <c r="X215" s="18">
        <f t="shared" si="30"/>
        <v>0</v>
      </c>
    </row>
    <row r="216" spans="3:24" x14ac:dyDescent="0.25">
      <c r="C216" s="47"/>
      <c r="D216" s="47"/>
      <c r="E216" s="57"/>
      <c r="F216" s="57"/>
      <c r="H216" s="18" t="str">
        <f t="shared" si="26"/>
        <v/>
      </c>
      <c r="I216" s="18" t="str">
        <f t="shared" si="27"/>
        <v/>
      </c>
      <c r="J216" s="18" t="str">
        <f t="shared" si="28"/>
        <v/>
      </c>
      <c r="K216" s="18" t="str">
        <f t="shared" si="29"/>
        <v/>
      </c>
      <c r="M216" s="18">
        <f t="shared" si="24"/>
        <v>0</v>
      </c>
      <c r="N216" s="18">
        <f t="shared" si="30"/>
        <v>0</v>
      </c>
      <c r="O216" s="18">
        <f t="shared" si="30"/>
        <v>0</v>
      </c>
      <c r="P216" s="18">
        <f t="shared" si="30"/>
        <v>0</v>
      </c>
      <c r="Q216" s="18">
        <f t="shared" si="30"/>
        <v>0</v>
      </c>
      <c r="R216" s="18">
        <f t="shared" si="30"/>
        <v>0</v>
      </c>
      <c r="S216" s="18">
        <f t="shared" si="30"/>
        <v>0</v>
      </c>
      <c r="T216" s="18">
        <f t="shared" si="30"/>
        <v>0</v>
      </c>
      <c r="U216" s="18">
        <f t="shared" si="30"/>
        <v>0</v>
      </c>
      <c r="V216" s="18">
        <f t="shared" si="30"/>
        <v>0</v>
      </c>
      <c r="W216" s="18">
        <f t="shared" si="30"/>
        <v>0</v>
      </c>
      <c r="X216" s="18">
        <f t="shared" si="30"/>
        <v>0</v>
      </c>
    </row>
    <row r="217" spans="3:24" x14ac:dyDescent="0.25">
      <c r="C217" s="47"/>
      <c r="D217" s="47"/>
      <c r="E217" s="57"/>
      <c r="F217" s="57"/>
      <c r="H217" s="18" t="str">
        <f t="shared" si="26"/>
        <v/>
      </c>
      <c r="I217" s="18" t="str">
        <f t="shared" si="27"/>
        <v/>
      </c>
      <c r="J217" s="18" t="str">
        <f t="shared" si="28"/>
        <v/>
      </c>
      <c r="K217" s="18" t="str">
        <f t="shared" si="29"/>
        <v/>
      </c>
      <c r="M217" s="18">
        <f t="shared" si="24"/>
        <v>0</v>
      </c>
      <c r="N217" s="18">
        <f t="shared" si="30"/>
        <v>0</v>
      </c>
      <c r="O217" s="18">
        <f t="shared" si="30"/>
        <v>0</v>
      </c>
      <c r="P217" s="18">
        <f t="shared" si="30"/>
        <v>0</v>
      </c>
      <c r="Q217" s="18">
        <f t="shared" si="30"/>
        <v>0</v>
      </c>
      <c r="R217" s="18">
        <f t="shared" si="30"/>
        <v>0</v>
      </c>
      <c r="S217" s="18">
        <f t="shared" si="30"/>
        <v>0</v>
      </c>
      <c r="T217" s="18">
        <f t="shared" si="30"/>
        <v>0</v>
      </c>
      <c r="U217" s="18">
        <f t="shared" si="30"/>
        <v>0</v>
      </c>
      <c r="V217" s="18">
        <f t="shared" si="30"/>
        <v>0</v>
      </c>
      <c r="W217" s="18">
        <f t="shared" si="30"/>
        <v>0</v>
      </c>
      <c r="X217" s="18">
        <f t="shared" si="30"/>
        <v>0</v>
      </c>
    </row>
    <row r="218" spans="3:24" x14ac:dyDescent="0.25">
      <c r="C218" s="47"/>
      <c r="D218" s="47"/>
      <c r="E218" s="57"/>
      <c r="F218" s="57"/>
      <c r="H218" s="18" t="str">
        <f t="shared" si="26"/>
        <v/>
      </c>
      <c r="I218" s="18" t="str">
        <f t="shared" si="27"/>
        <v/>
      </c>
      <c r="J218" s="18" t="str">
        <f t="shared" si="28"/>
        <v/>
      </c>
      <c r="K218" s="18" t="str">
        <f t="shared" si="29"/>
        <v/>
      </c>
      <c r="M218" s="18">
        <f t="shared" si="24"/>
        <v>0</v>
      </c>
      <c r="N218" s="18">
        <f t="shared" si="30"/>
        <v>0</v>
      </c>
      <c r="O218" s="18">
        <f t="shared" si="30"/>
        <v>0</v>
      </c>
      <c r="P218" s="18">
        <f t="shared" si="30"/>
        <v>0</v>
      </c>
      <c r="Q218" s="18">
        <f t="shared" si="30"/>
        <v>0</v>
      </c>
      <c r="R218" s="18">
        <f t="shared" si="30"/>
        <v>0</v>
      </c>
      <c r="S218" s="18">
        <f t="shared" si="30"/>
        <v>0</v>
      </c>
      <c r="T218" s="18">
        <f t="shared" si="30"/>
        <v>0</v>
      </c>
      <c r="U218" s="18">
        <f t="shared" si="30"/>
        <v>0</v>
      </c>
      <c r="V218" s="18">
        <f t="shared" si="30"/>
        <v>0</v>
      </c>
      <c r="W218" s="18">
        <f t="shared" si="30"/>
        <v>0</v>
      </c>
      <c r="X218" s="18">
        <f t="shared" si="30"/>
        <v>0</v>
      </c>
    </row>
    <row r="219" spans="3:24" x14ac:dyDescent="0.25">
      <c r="C219" s="47"/>
      <c r="D219" s="47"/>
      <c r="E219" s="57"/>
      <c r="F219" s="57"/>
      <c r="H219" s="18" t="str">
        <f t="shared" si="26"/>
        <v/>
      </c>
      <c r="I219" s="18" t="str">
        <f t="shared" si="27"/>
        <v/>
      </c>
      <c r="J219" s="18" t="str">
        <f t="shared" si="28"/>
        <v/>
      </c>
      <c r="K219" s="18" t="str">
        <f t="shared" si="29"/>
        <v/>
      </c>
      <c r="M219" s="18">
        <f t="shared" si="24"/>
        <v>0</v>
      </c>
      <c r="N219" s="18">
        <f t="shared" si="30"/>
        <v>0</v>
      </c>
      <c r="O219" s="18">
        <f t="shared" si="30"/>
        <v>0</v>
      </c>
      <c r="P219" s="18">
        <f t="shared" si="30"/>
        <v>0</v>
      </c>
      <c r="Q219" s="18">
        <f t="shared" si="30"/>
        <v>0</v>
      </c>
      <c r="R219" s="18">
        <f t="shared" si="30"/>
        <v>0</v>
      </c>
      <c r="S219" s="18">
        <f t="shared" si="30"/>
        <v>0</v>
      </c>
      <c r="T219" s="18">
        <f t="shared" si="30"/>
        <v>0</v>
      </c>
      <c r="U219" s="18">
        <f t="shared" si="30"/>
        <v>0</v>
      </c>
      <c r="V219" s="18">
        <f t="shared" si="30"/>
        <v>0</v>
      </c>
      <c r="W219" s="18">
        <f t="shared" si="30"/>
        <v>0</v>
      </c>
      <c r="X219" s="18">
        <f t="shared" si="30"/>
        <v>0</v>
      </c>
    </row>
    <row r="220" spans="3:24" x14ac:dyDescent="0.25">
      <c r="C220" s="47"/>
      <c r="D220" s="47"/>
      <c r="E220" s="57"/>
      <c r="F220" s="57"/>
      <c r="H220" s="18" t="str">
        <f t="shared" si="26"/>
        <v/>
      </c>
      <c r="I220" s="18" t="str">
        <f t="shared" si="27"/>
        <v/>
      </c>
      <c r="J220" s="18" t="str">
        <f t="shared" si="28"/>
        <v/>
      </c>
      <c r="K220" s="18" t="str">
        <f t="shared" si="29"/>
        <v/>
      </c>
      <c r="M220" s="18">
        <f t="shared" si="24"/>
        <v>0</v>
      </c>
      <c r="N220" s="18">
        <f t="shared" si="30"/>
        <v>0</v>
      </c>
      <c r="O220" s="18">
        <f t="shared" si="30"/>
        <v>0</v>
      </c>
      <c r="P220" s="18">
        <f t="shared" si="30"/>
        <v>0</v>
      </c>
      <c r="Q220" s="18">
        <f t="shared" si="30"/>
        <v>0</v>
      </c>
      <c r="R220" s="18">
        <f t="shared" si="30"/>
        <v>0</v>
      </c>
      <c r="S220" s="18">
        <f t="shared" si="30"/>
        <v>0</v>
      </c>
      <c r="T220" s="18">
        <f t="shared" si="30"/>
        <v>0</v>
      </c>
      <c r="U220" s="18">
        <f t="shared" si="30"/>
        <v>0</v>
      </c>
      <c r="V220" s="18">
        <f t="shared" si="30"/>
        <v>0</v>
      </c>
      <c r="W220" s="18">
        <f t="shared" si="30"/>
        <v>0</v>
      </c>
      <c r="X220" s="18">
        <f t="shared" si="30"/>
        <v>0</v>
      </c>
    </row>
    <row r="221" spans="3:24" x14ac:dyDescent="0.25">
      <c r="C221" s="47"/>
      <c r="D221" s="47"/>
      <c r="E221" s="57"/>
      <c r="F221" s="57"/>
      <c r="H221" s="18" t="str">
        <f t="shared" si="26"/>
        <v/>
      </c>
      <c r="I221" s="18" t="str">
        <f t="shared" si="27"/>
        <v/>
      </c>
      <c r="J221" s="18" t="str">
        <f t="shared" si="28"/>
        <v/>
      </c>
      <c r="K221" s="18" t="str">
        <f t="shared" si="29"/>
        <v/>
      </c>
      <c r="M221" s="18">
        <f t="shared" si="24"/>
        <v>0</v>
      </c>
      <c r="N221" s="18">
        <f t="shared" si="30"/>
        <v>0</v>
      </c>
      <c r="O221" s="18">
        <f t="shared" si="30"/>
        <v>0</v>
      </c>
      <c r="P221" s="18">
        <f t="shared" si="30"/>
        <v>0</v>
      </c>
      <c r="Q221" s="18">
        <f t="shared" si="30"/>
        <v>0</v>
      </c>
      <c r="R221" s="18">
        <f t="shared" si="30"/>
        <v>0</v>
      </c>
      <c r="S221" s="18">
        <f t="shared" si="30"/>
        <v>0</v>
      </c>
      <c r="T221" s="18">
        <f t="shared" si="30"/>
        <v>0</v>
      </c>
      <c r="U221" s="18">
        <f t="shared" si="30"/>
        <v>0</v>
      </c>
      <c r="V221" s="18">
        <f t="shared" si="30"/>
        <v>0</v>
      </c>
      <c r="W221" s="18">
        <f t="shared" si="30"/>
        <v>0</v>
      </c>
      <c r="X221" s="18">
        <f t="shared" si="30"/>
        <v>0</v>
      </c>
    </row>
    <row r="222" spans="3:24" x14ac:dyDescent="0.25">
      <c r="C222" s="47"/>
      <c r="D222" s="47"/>
      <c r="E222" s="57"/>
      <c r="F222" s="57"/>
      <c r="H222" s="18" t="str">
        <f t="shared" si="26"/>
        <v/>
      </c>
      <c r="I222" s="18" t="str">
        <f t="shared" si="27"/>
        <v/>
      </c>
      <c r="J222" s="18" t="str">
        <f t="shared" si="28"/>
        <v/>
      </c>
      <c r="K222" s="18" t="str">
        <f t="shared" si="29"/>
        <v/>
      </c>
      <c r="M222" s="18">
        <f t="shared" si="24"/>
        <v>0</v>
      </c>
      <c r="N222" s="18">
        <f t="shared" si="30"/>
        <v>0</v>
      </c>
      <c r="O222" s="18">
        <f t="shared" si="30"/>
        <v>0</v>
      </c>
      <c r="P222" s="18">
        <f t="shared" si="30"/>
        <v>0</v>
      </c>
      <c r="Q222" s="18">
        <f t="shared" si="30"/>
        <v>0</v>
      </c>
      <c r="R222" s="18">
        <f t="shared" si="30"/>
        <v>0</v>
      </c>
      <c r="S222" s="18">
        <f t="shared" si="30"/>
        <v>0</v>
      </c>
      <c r="T222" s="18">
        <f t="shared" si="30"/>
        <v>0</v>
      </c>
      <c r="U222" s="18">
        <f t="shared" si="30"/>
        <v>0</v>
      </c>
      <c r="V222" s="18">
        <f t="shared" si="30"/>
        <v>0</v>
      </c>
      <c r="W222" s="18">
        <f t="shared" si="30"/>
        <v>0</v>
      </c>
      <c r="X222" s="18">
        <f t="shared" si="30"/>
        <v>0</v>
      </c>
    </row>
    <row r="223" spans="3:24" x14ac:dyDescent="0.25">
      <c r="C223" s="47"/>
      <c r="D223" s="47"/>
      <c r="E223" s="57"/>
      <c r="F223" s="57"/>
      <c r="H223" s="18" t="str">
        <f t="shared" si="26"/>
        <v/>
      </c>
      <c r="I223" s="18" t="str">
        <f t="shared" si="27"/>
        <v/>
      </c>
      <c r="J223" s="18" t="str">
        <f t="shared" si="28"/>
        <v/>
      </c>
      <c r="K223" s="18" t="str">
        <f t="shared" si="29"/>
        <v/>
      </c>
      <c r="M223" s="18">
        <f t="shared" si="24"/>
        <v>0</v>
      </c>
      <c r="N223" s="18">
        <f t="shared" si="30"/>
        <v>0</v>
      </c>
      <c r="O223" s="18">
        <f t="shared" si="30"/>
        <v>0</v>
      </c>
      <c r="P223" s="18">
        <f t="shared" si="30"/>
        <v>0</v>
      </c>
      <c r="Q223" s="18">
        <f t="shared" si="30"/>
        <v>0</v>
      </c>
      <c r="R223" s="18">
        <f t="shared" si="30"/>
        <v>0</v>
      </c>
      <c r="S223" s="18">
        <f t="shared" si="30"/>
        <v>0</v>
      </c>
      <c r="T223" s="18">
        <f t="shared" si="30"/>
        <v>0</v>
      </c>
      <c r="U223" s="18">
        <f t="shared" si="30"/>
        <v>0</v>
      </c>
      <c r="V223" s="18">
        <f t="shared" si="30"/>
        <v>0</v>
      </c>
      <c r="W223" s="18">
        <f t="shared" si="30"/>
        <v>0</v>
      </c>
      <c r="X223" s="18">
        <f t="shared" si="30"/>
        <v>0</v>
      </c>
    </row>
    <row r="224" spans="3:24" x14ac:dyDescent="0.25">
      <c r="C224" s="47"/>
      <c r="D224" s="47"/>
      <c r="E224" s="57"/>
      <c r="F224" s="57"/>
      <c r="H224" s="18" t="str">
        <f t="shared" si="26"/>
        <v/>
      </c>
      <c r="I224" s="18" t="str">
        <f t="shared" si="27"/>
        <v/>
      </c>
      <c r="J224" s="18" t="str">
        <f t="shared" si="28"/>
        <v/>
      </c>
      <c r="K224" s="18" t="str">
        <f t="shared" si="29"/>
        <v/>
      </c>
      <c r="M224" s="18">
        <f t="shared" si="24"/>
        <v>0</v>
      </c>
      <c r="N224" s="18">
        <f t="shared" si="30"/>
        <v>0</v>
      </c>
      <c r="O224" s="18">
        <f t="shared" si="30"/>
        <v>0</v>
      </c>
      <c r="P224" s="18">
        <f t="shared" si="30"/>
        <v>0</v>
      </c>
      <c r="Q224" s="18">
        <f t="shared" si="30"/>
        <v>0</v>
      </c>
      <c r="R224" s="18">
        <f t="shared" si="30"/>
        <v>0</v>
      </c>
      <c r="S224" s="18">
        <f t="shared" si="30"/>
        <v>0</v>
      </c>
      <c r="T224" s="18">
        <f t="shared" si="30"/>
        <v>0</v>
      </c>
      <c r="U224" s="18">
        <f t="shared" si="30"/>
        <v>0</v>
      </c>
      <c r="V224" s="18">
        <f t="shared" si="30"/>
        <v>0</v>
      </c>
      <c r="W224" s="18">
        <f t="shared" si="30"/>
        <v>0</v>
      </c>
      <c r="X224" s="18">
        <f t="shared" si="30"/>
        <v>0</v>
      </c>
    </row>
    <row r="225" spans="3:24" x14ac:dyDescent="0.25">
      <c r="C225" s="47"/>
      <c r="D225" s="47"/>
      <c r="E225" s="57"/>
      <c r="F225" s="57"/>
      <c r="H225" s="18" t="str">
        <f t="shared" si="26"/>
        <v/>
      </c>
      <c r="I225" s="18" t="str">
        <f t="shared" si="27"/>
        <v/>
      </c>
      <c r="J225" s="18" t="str">
        <f t="shared" si="28"/>
        <v/>
      </c>
      <c r="K225" s="18" t="str">
        <f t="shared" si="29"/>
        <v/>
      </c>
      <c r="M225" s="18">
        <f t="shared" si="24"/>
        <v>0</v>
      </c>
      <c r="N225" s="18">
        <f t="shared" si="30"/>
        <v>0</v>
      </c>
      <c r="O225" s="18">
        <f t="shared" si="30"/>
        <v>0</v>
      </c>
      <c r="P225" s="18">
        <f t="shared" si="30"/>
        <v>0</v>
      </c>
      <c r="Q225" s="18">
        <f t="shared" si="30"/>
        <v>0</v>
      </c>
      <c r="R225" s="18">
        <f t="shared" si="30"/>
        <v>0</v>
      </c>
      <c r="S225" s="18">
        <f t="shared" si="30"/>
        <v>0</v>
      </c>
      <c r="T225" s="18">
        <f t="shared" si="30"/>
        <v>0</v>
      </c>
      <c r="U225" s="18">
        <f t="shared" si="30"/>
        <v>0</v>
      </c>
      <c r="V225" s="18">
        <f t="shared" si="30"/>
        <v>0</v>
      </c>
      <c r="W225" s="18">
        <f t="shared" si="30"/>
        <v>0</v>
      </c>
      <c r="X225" s="18">
        <f t="shared" si="30"/>
        <v>0</v>
      </c>
    </row>
    <row r="226" spans="3:24" x14ac:dyDescent="0.25">
      <c r="C226" s="47"/>
      <c r="D226" s="47"/>
      <c r="E226" s="57"/>
      <c r="F226" s="57"/>
      <c r="H226" s="18" t="str">
        <f t="shared" si="26"/>
        <v/>
      </c>
      <c r="I226" s="18" t="str">
        <f t="shared" si="27"/>
        <v/>
      </c>
      <c r="J226" s="18" t="str">
        <f t="shared" si="28"/>
        <v/>
      </c>
      <c r="K226" s="18" t="str">
        <f t="shared" si="29"/>
        <v/>
      </c>
      <c r="M226" s="18">
        <f t="shared" si="24"/>
        <v>0</v>
      </c>
      <c r="N226" s="18">
        <f t="shared" si="30"/>
        <v>0</v>
      </c>
      <c r="O226" s="18">
        <f t="shared" si="30"/>
        <v>0</v>
      </c>
      <c r="P226" s="18">
        <f t="shared" si="30"/>
        <v>0</v>
      </c>
      <c r="Q226" s="18">
        <f t="shared" si="30"/>
        <v>0</v>
      </c>
      <c r="R226" s="18">
        <f t="shared" si="30"/>
        <v>0</v>
      </c>
      <c r="S226" s="18">
        <f t="shared" si="30"/>
        <v>0</v>
      </c>
      <c r="T226" s="18">
        <f t="shared" si="30"/>
        <v>0</v>
      </c>
      <c r="U226" s="18">
        <f t="shared" si="30"/>
        <v>0</v>
      </c>
      <c r="V226" s="18">
        <f t="shared" si="30"/>
        <v>0</v>
      </c>
      <c r="W226" s="18">
        <f t="shared" si="30"/>
        <v>0</v>
      </c>
      <c r="X226" s="18">
        <f t="shared" si="30"/>
        <v>0</v>
      </c>
    </row>
    <row r="227" spans="3:24" x14ac:dyDescent="0.25">
      <c r="C227" s="47"/>
      <c r="D227" s="47"/>
      <c r="E227" s="57"/>
      <c r="F227" s="57"/>
      <c r="H227" s="18" t="str">
        <f t="shared" si="26"/>
        <v/>
      </c>
      <c r="I227" s="18" t="str">
        <f t="shared" si="27"/>
        <v/>
      </c>
      <c r="J227" s="18" t="str">
        <f t="shared" si="28"/>
        <v/>
      </c>
      <c r="K227" s="18" t="str">
        <f t="shared" si="29"/>
        <v/>
      </c>
      <c r="M227" s="18">
        <f t="shared" si="24"/>
        <v>0</v>
      </c>
      <c r="N227" s="18">
        <f t="shared" si="30"/>
        <v>0</v>
      </c>
      <c r="O227" s="18">
        <f t="shared" si="30"/>
        <v>0</v>
      </c>
      <c r="P227" s="18">
        <f t="shared" si="30"/>
        <v>0</v>
      </c>
      <c r="Q227" s="18">
        <f t="shared" si="30"/>
        <v>0</v>
      </c>
      <c r="R227" s="18">
        <f t="shared" si="30"/>
        <v>0</v>
      </c>
      <c r="S227" s="18">
        <f t="shared" si="30"/>
        <v>0</v>
      </c>
      <c r="T227" s="18">
        <f t="shared" si="30"/>
        <v>0</v>
      </c>
      <c r="U227" s="18">
        <f t="shared" si="30"/>
        <v>0</v>
      </c>
      <c r="V227" s="18">
        <f t="shared" si="30"/>
        <v>0</v>
      </c>
      <c r="W227" s="18">
        <f t="shared" si="30"/>
        <v>0</v>
      </c>
      <c r="X227" s="18">
        <f t="shared" si="30"/>
        <v>0</v>
      </c>
    </row>
    <row r="228" spans="3:24" x14ac:dyDescent="0.25">
      <c r="C228" s="47"/>
      <c r="D228" s="47"/>
      <c r="E228" s="57"/>
      <c r="F228" s="57"/>
      <c r="H228" s="18" t="str">
        <f t="shared" si="26"/>
        <v/>
      </c>
      <c r="I228" s="18" t="str">
        <f t="shared" si="27"/>
        <v/>
      </c>
      <c r="J228" s="18" t="str">
        <f t="shared" si="28"/>
        <v/>
      </c>
      <c r="K228" s="18" t="str">
        <f t="shared" si="29"/>
        <v/>
      </c>
      <c r="M228" s="18">
        <f t="shared" si="24"/>
        <v>0</v>
      </c>
      <c r="N228" s="18">
        <f t="shared" si="30"/>
        <v>0</v>
      </c>
      <c r="O228" s="18">
        <f t="shared" si="30"/>
        <v>0</v>
      </c>
      <c r="P228" s="18">
        <f t="shared" si="30"/>
        <v>0</v>
      </c>
      <c r="Q228" s="18">
        <f t="shared" si="30"/>
        <v>0</v>
      </c>
      <c r="R228" s="18">
        <f t="shared" si="30"/>
        <v>0</v>
      </c>
      <c r="S228" s="18">
        <f t="shared" si="30"/>
        <v>0</v>
      </c>
      <c r="T228" s="18">
        <f t="shared" si="30"/>
        <v>0</v>
      </c>
      <c r="U228" s="18">
        <f t="shared" si="30"/>
        <v>0</v>
      </c>
      <c r="V228" s="18">
        <f t="shared" si="30"/>
        <v>0</v>
      </c>
      <c r="W228" s="18">
        <f t="shared" si="30"/>
        <v>0</v>
      </c>
      <c r="X228" s="18">
        <f t="shared" si="30"/>
        <v>0</v>
      </c>
    </row>
    <row r="229" spans="3:24" x14ac:dyDescent="0.25">
      <c r="C229" s="47"/>
      <c r="D229" s="47"/>
      <c r="E229" s="57"/>
      <c r="F229" s="57"/>
      <c r="H229" s="18" t="str">
        <f t="shared" si="26"/>
        <v/>
      </c>
      <c r="I229" s="18" t="str">
        <f t="shared" si="27"/>
        <v/>
      </c>
      <c r="J229" s="18" t="str">
        <f t="shared" si="28"/>
        <v/>
      </c>
      <c r="K229" s="18" t="str">
        <f t="shared" si="29"/>
        <v/>
      </c>
      <c r="M229" s="18">
        <f t="shared" si="24"/>
        <v>0</v>
      </c>
      <c r="N229" s="18">
        <f t="shared" si="30"/>
        <v>0</v>
      </c>
      <c r="O229" s="18">
        <f t="shared" si="30"/>
        <v>0</v>
      </c>
      <c r="P229" s="18">
        <f t="shared" si="30"/>
        <v>0</v>
      </c>
      <c r="Q229" s="18">
        <f t="shared" si="30"/>
        <v>0</v>
      </c>
      <c r="R229" s="18">
        <f t="shared" si="30"/>
        <v>0</v>
      </c>
      <c r="S229" s="18">
        <f t="shared" si="30"/>
        <v>0</v>
      </c>
      <c r="T229" s="18">
        <f t="shared" si="30"/>
        <v>0</v>
      </c>
      <c r="U229" s="18">
        <f t="shared" si="30"/>
        <v>0</v>
      </c>
      <c r="V229" s="18">
        <f t="shared" si="30"/>
        <v>0</v>
      </c>
      <c r="W229" s="18">
        <f t="shared" si="30"/>
        <v>0</v>
      </c>
      <c r="X229" s="18">
        <f t="shared" si="30"/>
        <v>0</v>
      </c>
    </row>
    <row r="230" spans="3:24" x14ac:dyDescent="0.25">
      <c r="C230" s="47"/>
      <c r="D230" s="47"/>
      <c r="E230" s="57"/>
      <c r="F230" s="57"/>
      <c r="H230" s="18" t="str">
        <f t="shared" si="26"/>
        <v/>
      </c>
      <c r="I230" s="18" t="str">
        <f t="shared" si="27"/>
        <v/>
      </c>
      <c r="J230" s="18" t="str">
        <f t="shared" si="28"/>
        <v/>
      </c>
      <c r="K230" s="18" t="str">
        <f t="shared" si="29"/>
        <v/>
      </c>
      <c r="M230" s="18">
        <f t="shared" si="24"/>
        <v>0</v>
      </c>
      <c r="N230" s="18">
        <f t="shared" si="30"/>
        <v>0</v>
      </c>
      <c r="O230" s="18">
        <f t="shared" si="30"/>
        <v>0</v>
      </c>
      <c r="P230" s="18">
        <f t="shared" si="30"/>
        <v>0</v>
      </c>
      <c r="Q230" s="18">
        <f t="shared" si="30"/>
        <v>0</v>
      </c>
      <c r="R230" s="18">
        <f t="shared" si="30"/>
        <v>0</v>
      </c>
      <c r="S230" s="18">
        <f t="shared" si="30"/>
        <v>0</v>
      </c>
      <c r="T230" s="18">
        <f t="shared" si="30"/>
        <v>0</v>
      </c>
      <c r="U230" s="18">
        <f t="shared" ref="N230:X253" si="31">IF(ISERROR(
IF(AND($H230&lt;=U$5,$J230&gt;=U$5),1,0)),"",IF(AND($H230&lt;=U$5,$J230&gt;=U$5),1,0))</f>
        <v>0</v>
      </c>
      <c r="V230" s="18">
        <f t="shared" si="31"/>
        <v>0</v>
      </c>
      <c r="W230" s="18">
        <f t="shared" si="31"/>
        <v>0</v>
      </c>
      <c r="X230" s="18">
        <f t="shared" si="31"/>
        <v>0</v>
      </c>
    </row>
    <row r="231" spans="3:24" x14ac:dyDescent="0.25">
      <c r="C231" s="47"/>
      <c r="D231" s="47"/>
      <c r="E231" s="57"/>
      <c r="F231" s="57"/>
      <c r="H231" s="18" t="str">
        <f t="shared" si="26"/>
        <v/>
      </c>
      <c r="I231" s="18" t="str">
        <f t="shared" si="27"/>
        <v/>
      </c>
      <c r="J231" s="18" t="str">
        <f t="shared" si="28"/>
        <v/>
      </c>
      <c r="K231" s="18" t="str">
        <f t="shared" si="29"/>
        <v/>
      </c>
      <c r="M231" s="18">
        <f t="shared" si="24"/>
        <v>0</v>
      </c>
      <c r="N231" s="18">
        <f t="shared" si="31"/>
        <v>0</v>
      </c>
      <c r="O231" s="18">
        <f t="shared" si="31"/>
        <v>0</v>
      </c>
      <c r="P231" s="18">
        <f t="shared" si="31"/>
        <v>0</v>
      </c>
      <c r="Q231" s="18">
        <f t="shared" si="31"/>
        <v>0</v>
      </c>
      <c r="R231" s="18">
        <f t="shared" si="31"/>
        <v>0</v>
      </c>
      <c r="S231" s="18">
        <f t="shared" si="31"/>
        <v>0</v>
      </c>
      <c r="T231" s="18">
        <f t="shared" si="31"/>
        <v>0</v>
      </c>
      <c r="U231" s="18">
        <f t="shared" si="31"/>
        <v>0</v>
      </c>
      <c r="V231" s="18">
        <f t="shared" si="31"/>
        <v>0</v>
      </c>
      <c r="W231" s="18">
        <f t="shared" si="31"/>
        <v>0</v>
      </c>
      <c r="X231" s="18">
        <f t="shared" si="31"/>
        <v>0</v>
      </c>
    </row>
    <row r="232" spans="3:24" x14ac:dyDescent="0.25">
      <c r="C232" s="47"/>
      <c r="D232" s="47"/>
      <c r="E232" s="57"/>
      <c r="F232" s="57"/>
      <c r="H232" s="18" t="str">
        <f t="shared" si="26"/>
        <v/>
      </c>
      <c r="I232" s="18" t="str">
        <f t="shared" si="27"/>
        <v/>
      </c>
      <c r="J232" s="18" t="str">
        <f t="shared" si="28"/>
        <v/>
      </c>
      <c r="K232" s="18" t="str">
        <f t="shared" si="29"/>
        <v/>
      </c>
      <c r="M232" s="18">
        <f t="shared" si="24"/>
        <v>0</v>
      </c>
      <c r="N232" s="18">
        <f t="shared" si="31"/>
        <v>0</v>
      </c>
      <c r="O232" s="18">
        <f t="shared" si="31"/>
        <v>0</v>
      </c>
      <c r="P232" s="18">
        <f t="shared" si="31"/>
        <v>0</v>
      </c>
      <c r="Q232" s="18">
        <f t="shared" si="31"/>
        <v>0</v>
      </c>
      <c r="R232" s="18">
        <f t="shared" si="31"/>
        <v>0</v>
      </c>
      <c r="S232" s="18">
        <f t="shared" si="31"/>
        <v>0</v>
      </c>
      <c r="T232" s="18">
        <f t="shared" si="31"/>
        <v>0</v>
      </c>
      <c r="U232" s="18">
        <f t="shared" si="31"/>
        <v>0</v>
      </c>
      <c r="V232" s="18">
        <f t="shared" si="31"/>
        <v>0</v>
      </c>
      <c r="W232" s="18">
        <f t="shared" si="31"/>
        <v>0</v>
      </c>
      <c r="X232" s="18">
        <f t="shared" si="31"/>
        <v>0</v>
      </c>
    </row>
    <row r="233" spans="3:24" x14ac:dyDescent="0.25">
      <c r="C233" s="47"/>
      <c r="D233" s="47"/>
      <c r="E233" s="57"/>
      <c r="F233" s="57"/>
      <c r="H233" s="18" t="str">
        <f t="shared" si="26"/>
        <v/>
      </c>
      <c r="I233" s="18" t="str">
        <f t="shared" si="27"/>
        <v/>
      </c>
      <c r="J233" s="18" t="str">
        <f t="shared" si="28"/>
        <v/>
      </c>
      <c r="K233" s="18" t="str">
        <f t="shared" si="29"/>
        <v/>
      </c>
      <c r="M233" s="18">
        <f t="shared" si="24"/>
        <v>0</v>
      </c>
      <c r="N233" s="18">
        <f t="shared" si="31"/>
        <v>0</v>
      </c>
      <c r="O233" s="18">
        <f t="shared" si="31"/>
        <v>0</v>
      </c>
      <c r="P233" s="18">
        <f t="shared" si="31"/>
        <v>0</v>
      </c>
      <c r="Q233" s="18">
        <f t="shared" si="31"/>
        <v>0</v>
      </c>
      <c r="R233" s="18">
        <f t="shared" si="31"/>
        <v>0</v>
      </c>
      <c r="S233" s="18">
        <f t="shared" si="31"/>
        <v>0</v>
      </c>
      <c r="T233" s="18">
        <f t="shared" si="31"/>
        <v>0</v>
      </c>
      <c r="U233" s="18">
        <f t="shared" si="31"/>
        <v>0</v>
      </c>
      <c r="V233" s="18">
        <f t="shared" si="31"/>
        <v>0</v>
      </c>
      <c r="W233" s="18">
        <f t="shared" si="31"/>
        <v>0</v>
      </c>
      <c r="X233" s="18">
        <f t="shared" si="31"/>
        <v>0</v>
      </c>
    </row>
    <row r="234" spans="3:24" x14ac:dyDescent="0.25">
      <c r="C234" s="47"/>
      <c r="D234" s="47"/>
      <c r="E234" s="57"/>
      <c r="F234" s="57"/>
      <c r="H234" s="18" t="str">
        <f t="shared" si="26"/>
        <v/>
      </c>
      <c r="I234" s="18" t="str">
        <f t="shared" si="27"/>
        <v/>
      </c>
      <c r="J234" s="18" t="str">
        <f t="shared" si="28"/>
        <v/>
      </c>
      <c r="K234" s="18" t="str">
        <f t="shared" si="29"/>
        <v/>
      </c>
      <c r="M234" s="18">
        <f t="shared" si="24"/>
        <v>0</v>
      </c>
      <c r="N234" s="18">
        <f t="shared" si="31"/>
        <v>0</v>
      </c>
      <c r="O234" s="18">
        <f t="shared" si="31"/>
        <v>0</v>
      </c>
      <c r="P234" s="18">
        <f t="shared" si="31"/>
        <v>0</v>
      </c>
      <c r="Q234" s="18">
        <f t="shared" si="31"/>
        <v>0</v>
      </c>
      <c r="R234" s="18">
        <f t="shared" si="31"/>
        <v>0</v>
      </c>
      <c r="S234" s="18">
        <f t="shared" si="31"/>
        <v>0</v>
      </c>
      <c r="T234" s="18">
        <f t="shared" si="31"/>
        <v>0</v>
      </c>
      <c r="U234" s="18">
        <f t="shared" si="31"/>
        <v>0</v>
      </c>
      <c r="V234" s="18">
        <f t="shared" si="31"/>
        <v>0</v>
      </c>
      <c r="W234" s="18">
        <f t="shared" si="31"/>
        <v>0</v>
      </c>
      <c r="X234" s="18">
        <f t="shared" si="31"/>
        <v>0</v>
      </c>
    </row>
    <row r="235" spans="3:24" x14ac:dyDescent="0.25">
      <c r="C235" s="47"/>
      <c r="D235" s="47"/>
      <c r="E235" s="57"/>
      <c r="F235" s="57"/>
      <c r="H235" s="18" t="str">
        <f t="shared" si="26"/>
        <v/>
      </c>
      <c r="I235" s="18" t="str">
        <f t="shared" si="27"/>
        <v/>
      </c>
      <c r="J235" s="18" t="str">
        <f t="shared" si="28"/>
        <v/>
      </c>
      <c r="K235" s="18" t="str">
        <f t="shared" si="29"/>
        <v/>
      </c>
      <c r="M235" s="18">
        <f t="shared" si="24"/>
        <v>0</v>
      </c>
      <c r="N235" s="18">
        <f t="shared" si="31"/>
        <v>0</v>
      </c>
      <c r="O235" s="18">
        <f t="shared" si="31"/>
        <v>0</v>
      </c>
      <c r="P235" s="18">
        <f t="shared" si="31"/>
        <v>0</v>
      </c>
      <c r="Q235" s="18">
        <f t="shared" si="31"/>
        <v>0</v>
      </c>
      <c r="R235" s="18">
        <f t="shared" si="31"/>
        <v>0</v>
      </c>
      <c r="S235" s="18">
        <f t="shared" si="31"/>
        <v>0</v>
      </c>
      <c r="T235" s="18">
        <f t="shared" si="31"/>
        <v>0</v>
      </c>
      <c r="U235" s="18">
        <f t="shared" si="31"/>
        <v>0</v>
      </c>
      <c r="V235" s="18">
        <f t="shared" si="31"/>
        <v>0</v>
      </c>
      <c r="W235" s="18">
        <f t="shared" si="31"/>
        <v>0</v>
      </c>
      <c r="X235" s="18">
        <f t="shared" si="31"/>
        <v>0</v>
      </c>
    </row>
    <row r="236" spans="3:24" x14ac:dyDescent="0.25">
      <c r="C236" s="47"/>
      <c r="D236" s="47"/>
      <c r="E236" s="57"/>
      <c r="F236" s="57"/>
      <c r="H236" s="18" t="str">
        <f t="shared" si="26"/>
        <v/>
      </c>
      <c r="I236" s="18" t="str">
        <f t="shared" si="27"/>
        <v/>
      </c>
      <c r="J236" s="18" t="str">
        <f t="shared" si="28"/>
        <v/>
      </c>
      <c r="K236" s="18" t="str">
        <f t="shared" si="29"/>
        <v/>
      </c>
      <c r="M236" s="18">
        <f t="shared" si="24"/>
        <v>0</v>
      </c>
      <c r="N236" s="18">
        <f t="shared" si="31"/>
        <v>0</v>
      </c>
      <c r="O236" s="18">
        <f t="shared" si="31"/>
        <v>0</v>
      </c>
      <c r="P236" s="18">
        <f t="shared" si="31"/>
        <v>0</v>
      </c>
      <c r="Q236" s="18">
        <f t="shared" si="31"/>
        <v>0</v>
      </c>
      <c r="R236" s="18">
        <f t="shared" si="31"/>
        <v>0</v>
      </c>
      <c r="S236" s="18">
        <f t="shared" si="31"/>
        <v>0</v>
      </c>
      <c r="T236" s="18">
        <f t="shared" si="31"/>
        <v>0</v>
      </c>
      <c r="U236" s="18">
        <f t="shared" si="31"/>
        <v>0</v>
      </c>
      <c r="V236" s="18">
        <f t="shared" si="31"/>
        <v>0</v>
      </c>
      <c r="W236" s="18">
        <f t="shared" si="31"/>
        <v>0</v>
      </c>
      <c r="X236" s="18">
        <f t="shared" si="31"/>
        <v>0</v>
      </c>
    </row>
    <row r="237" spans="3:24" x14ac:dyDescent="0.25">
      <c r="C237" s="47"/>
      <c r="D237" s="47"/>
      <c r="E237" s="57"/>
      <c r="F237" s="57"/>
      <c r="H237" s="18" t="str">
        <f t="shared" si="26"/>
        <v/>
      </c>
      <c r="I237" s="18" t="str">
        <f t="shared" si="27"/>
        <v/>
      </c>
      <c r="J237" s="18" t="str">
        <f t="shared" si="28"/>
        <v/>
      </c>
      <c r="K237" s="18" t="str">
        <f t="shared" si="29"/>
        <v/>
      </c>
      <c r="M237" s="18">
        <f t="shared" si="24"/>
        <v>0</v>
      </c>
      <c r="N237" s="18">
        <f t="shared" si="31"/>
        <v>0</v>
      </c>
      <c r="O237" s="18">
        <f t="shared" si="31"/>
        <v>0</v>
      </c>
      <c r="P237" s="18">
        <f t="shared" si="31"/>
        <v>0</v>
      </c>
      <c r="Q237" s="18">
        <f t="shared" si="31"/>
        <v>0</v>
      </c>
      <c r="R237" s="18">
        <f t="shared" si="31"/>
        <v>0</v>
      </c>
      <c r="S237" s="18">
        <f t="shared" si="31"/>
        <v>0</v>
      </c>
      <c r="T237" s="18">
        <f t="shared" si="31"/>
        <v>0</v>
      </c>
      <c r="U237" s="18">
        <f t="shared" si="31"/>
        <v>0</v>
      </c>
      <c r="V237" s="18">
        <f t="shared" si="31"/>
        <v>0</v>
      </c>
      <c r="W237" s="18">
        <f t="shared" si="31"/>
        <v>0</v>
      </c>
      <c r="X237" s="18">
        <f t="shared" si="31"/>
        <v>0</v>
      </c>
    </row>
    <row r="238" spans="3:24" x14ac:dyDescent="0.25">
      <c r="C238" s="47"/>
      <c r="D238" s="47"/>
      <c r="E238" s="57"/>
      <c r="F238" s="57"/>
      <c r="H238" s="18" t="str">
        <f t="shared" si="26"/>
        <v/>
      </c>
      <c r="I238" s="18" t="str">
        <f t="shared" si="27"/>
        <v/>
      </c>
      <c r="J238" s="18" t="str">
        <f t="shared" si="28"/>
        <v/>
      </c>
      <c r="K238" s="18" t="str">
        <f t="shared" si="29"/>
        <v/>
      </c>
      <c r="M238" s="18">
        <f t="shared" ref="M238:M269" si="32">IF(ISERROR(
IF(AND($H238&lt;=M$5,$J238&gt;=M$5),1,0)),"",IF(AND($H238&lt;=M$5,$J238&gt;=M$5),1,0))</f>
        <v>0</v>
      </c>
      <c r="N238" s="18">
        <f t="shared" si="31"/>
        <v>0</v>
      </c>
      <c r="O238" s="18">
        <f t="shared" si="31"/>
        <v>0</v>
      </c>
      <c r="P238" s="18">
        <f t="shared" si="31"/>
        <v>0</v>
      </c>
      <c r="Q238" s="18">
        <f t="shared" si="31"/>
        <v>0</v>
      </c>
      <c r="R238" s="18">
        <f t="shared" si="31"/>
        <v>0</v>
      </c>
      <c r="S238" s="18">
        <f t="shared" si="31"/>
        <v>0</v>
      </c>
      <c r="T238" s="18">
        <f t="shared" si="31"/>
        <v>0</v>
      </c>
      <c r="U238" s="18">
        <f t="shared" si="31"/>
        <v>0</v>
      </c>
      <c r="V238" s="18">
        <f t="shared" si="31"/>
        <v>0</v>
      </c>
      <c r="W238" s="18">
        <f t="shared" si="31"/>
        <v>0</v>
      </c>
      <c r="X238" s="18">
        <f t="shared" si="31"/>
        <v>0</v>
      </c>
    </row>
    <row r="239" spans="3:24" x14ac:dyDescent="0.25">
      <c r="C239" s="47"/>
      <c r="D239" s="47"/>
      <c r="E239" s="57"/>
      <c r="F239" s="57"/>
      <c r="H239" s="18" t="str">
        <f t="shared" si="26"/>
        <v/>
      </c>
      <c r="I239" s="18" t="str">
        <f t="shared" si="27"/>
        <v/>
      </c>
      <c r="J239" s="18" t="str">
        <f t="shared" si="28"/>
        <v/>
      </c>
      <c r="K239" s="18" t="str">
        <f t="shared" si="29"/>
        <v/>
      </c>
      <c r="M239" s="18">
        <f t="shared" si="32"/>
        <v>0</v>
      </c>
      <c r="N239" s="18">
        <f t="shared" si="31"/>
        <v>0</v>
      </c>
      <c r="O239" s="18">
        <f t="shared" si="31"/>
        <v>0</v>
      </c>
      <c r="P239" s="18">
        <f t="shared" si="31"/>
        <v>0</v>
      </c>
      <c r="Q239" s="18">
        <f t="shared" si="31"/>
        <v>0</v>
      </c>
      <c r="R239" s="18">
        <f t="shared" si="31"/>
        <v>0</v>
      </c>
      <c r="S239" s="18">
        <f t="shared" si="31"/>
        <v>0</v>
      </c>
      <c r="T239" s="18">
        <f t="shared" si="31"/>
        <v>0</v>
      </c>
      <c r="U239" s="18">
        <f t="shared" si="31"/>
        <v>0</v>
      </c>
      <c r="V239" s="18">
        <f t="shared" si="31"/>
        <v>0</v>
      </c>
      <c r="W239" s="18">
        <f t="shared" si="31"/>
        <v>0</v>
      </c>
      <c r="X239" s="18">
        <f t="shared" si="31"/>
        <v>0</v>
      </c>
    </row>
    <row r="240" spans="3:24" x14ac:dyDescent="0.25">
      <c r="C240" s="47"/>
      <c r="D240" s="47"/>
      <c r="E240" s="57"/>
      <c r="F240" s="57"/>
      <c r="H240" s="18" t="str">
        <f t="shared" si="26"/>
        <v/>
      </c>
      <c r="I240" s="18" t="str">
        <f t="shared" si="27"/>
        <v/>
      </c>
      <c r="J240" s="18" t="str">
        <f t="shared" si="28"/>
        <v/>
      </c>
      <c r="K240" s="18" t="str">
        <f t="shared" si="29"/>
        <v/>
      </c>
      <c r="M240" s="18">
        <f t="shared" si="32"/>
        <v>0</v>
      </c>
      <c r="N240" s="18">
        <f t="shared" si="31"/>
        <v>0</v>
      </c>
      <c r="O240" s="18">
        <f t="shared" si="31"/>
        <v>0</v>
      </c>
      <c r="P240" s="18">
        <f t="shared" si="31"/>
        <v>0</v>
      </c>
      <c r="Q240" s="18">
        <f t="shared" si="31"/>
        <v>0</v>
      </c>
      <c r="R240" s="18">
        <f t="shared" si="31"/>
        <v>0</v>
      </c>
      <c r="S240" s="18">
        <f t="shared" si="31"/>
        <v>0</v>
      </c>
      <c r="T240" s="18">
        <f t="shared" si="31"/>
        <v>0</v>
      </c>
      <c r="U240" s="18">
        <f t="shared" si="31"/>
        <v>0</v>
      </c>
      <c r="V240" s="18">
        <f t="shared" si="31"/>
        <v>0</v>
      </c>
      <c r="W240" s="18">
        <f t="shared" si="31"/>
        <v>0</v>
      </c>
      <c r="X240" s="18">
        <f t="shared" si="31"/>
        <v>0</v>
      </c>
    </row>
    <row r="241" spans="3:24" x14ac:dyDescent="0.25">
      <c r="C241" s="47"/>
      <c r="D241" s="47"/>
      <c r="E241" s="57"/>
      <c r="F241" s="57"/>
      <c r="H241" s="18" t="str">
        <f t="shared" si="26"/>
        <v/>
      </c>
      <c r="I241" s="18" t="str">
        <f t="shared" si="27"/>
        <v/>
      </c>
      <c r="J241" s="18" t="str">
        <f t="shared" si="28"/>
        <v/>
      </c>
      <c r="K241" s="18" t="str">
        <f t="shared" si="29"/>
        <v/>
      </c>
      <c r="M241" s="18">
        <f t="shared" si="32"/>
        <v>0</v>
      </c>
      <c r="N241" s="18">
        <f t="shared" si="31"/>
        <v>0</v>
      </c>
      <c r="O241" s="18">
        <f t="shared" si="31"/>
        <v>0</v>
      </c>
      <c r="P241" s="18">
        <f t="shared" si="31"/>
        <v>0</v>
      </c>
      <c r="Q241" s="18">
        <f t="shared" si="31"/>
        <v>0</v>
      </c>
      <c r="R241" s="18">
        <f t="shared" si="31"/>
        <v>0</v>
      </c>
      <c r="S241" s="18">
        <f t="shared" si="31"/>
        <v>0</v>
      </c>
      <c r="T241" s="18">
        <f t="shared" si="31"/>
        <v>0</v>
      </c>
      <c r="U241" s="18">
        <f t="shared" si="31"/>
        <v>0</v>
      </c>
      <c r="V241" s="18">
        <f t="shared" si="31"/>
        <v>0</v>
      </c>
      <c r="W241" s="18">
        <f t="shared" si="31"/>
        <v>0</v>
      </c>
      <c r="X241" s="18">
        <f t="shared" si="31"/>
        <v>0</v>
      </c>
    </row>
    <row r="242" spans="3:24" x14ac:dyDescent="0.25">
      <c r="C242" s="47"/>
      <c r="D242" s="47"/>
      <c r="E242" s="57"/>
      <c r="F242" s="57"/>
      <c r="H242" s="18" t="str">
        <f t="shared" si="26"/>
        <v/>
      </c>
      <c r="I242" s="18" t="str">
        <f t="shared" si="27"/>
        <v/>
      </c>
      <c r="J242" s="18" t="str">
        <f t="shared" si="28"/>
        <v/>
      </c>
      <c r="K242" s="18" t="str">
        <f t="shared" si="29"/>
        <v/>
      </c>
      <c r="M242" s="18">
        <f t="shared" si="32"/>
        <v>0</v>
      </c>
      <c r="N242" s="18">
        <f t="shared" si="31"/>
        <v>0</v>
      </c>
      <c r="O242" s="18">
        <f t="shared" si="31"/>
        <v>0</v>
      </c>
      <c r="P242" s="18">
        <f t="shared" si="31"/>
        <v>0</v>
      </c>
      <c r="Q242" s="18">
        <f t="shared" si="31"/>
        <v>0</v>
      </c>
      <c r="R242" s="18">
        <f t="shared" si="31"/>
        <v>0</v>
      </c>
      <c r="S242" s="18">
        <f t="shared" si="31"/>
        <v>0</v>
      </c>
      <c r="T242" s="18">
        <f t="shared" si="31"/>
        <v>0</v>
      </c>
      <c r="U242" s="18">
        <f t="shared" si="31"/>
        <v>0</v>
      </c>
      <c r="V242" s="18">
        <f t="shared" si="31"/>
        <v>0</v>
      </c>
      <c r="W242" s="18">
        <f t="shared" si="31"/>
        <v>0</v>
      </c>
      <c r="X242" s="18">
        <f t="shared" si="31"/>
        <v>0</v>
      </c>
    </row>
    <row r="243" spans="3:24" x14ac:dyDescent="0.25">
      <c r="C243" s="47"/>
      <c r="D243" s="47"/>
      <c r="E243" s="57"/>
      <c r="F243" s="57"/>
      <c r="H243" s="18" t="str">
        <f t="shared" si="26"/>
        <v/>
      </c>
      <c r="I243" s="18" t="str">
        <f t="shared" si="27"/>
        <v/>
      </c>
      <c r="J243" s="18" t="str">
        <f t="shared" si="28"/>
        <v/>
      </c>
      <c r="K243" s="18" t="str">
        <f t="shared" si="29"/>
        <v/>
      </c>
      <c r="M243" s="18">
        <f t="shared" si="32"/>
        <v>0</v>
      </c>
      <c r="N243" s="18">
        <f t="shared" si="31"/>
        <v>0</v>
      </c>
      <c r="O243" s="18">
        <f t="shared" si="31"/>
        <v>0</v>
      </c>
      <c r="P243" s="18">
        <f t="shared" si="31"/>
        <v>0</v>
      </c>
      <c r="Q243" s="18">
        <f t="shared" si="31"/>
        <v>0</v>
      </c>
      <c r="R243" s="18">
        <f t="shared" si="31"/>
        <v>0</v>
      </c>
      <c r="S243" s="18">
        <f t="shared" si="31"/>
        <v>0</v>
      </c>
      <c r="T243" s="18">
        <f t="shared" si="31"/>
        <v>0</v>
      </c>
      <c r="U243" s="18">
        <f t="shared" si="31"/>
        <v>0</v>
      </c>
      <c r="V243" s="18">
        <f t="shared" si="31"/>
        <v>0</v>
      </c>
      <c r="W243" s="18">
        <f t="shared" si="31"/>
        <v>0</v>
      </c>
      <c r="X243" s="18">
        <f t="shared" si="31"/>
        <v>0</v>
      </c>
    </row>
    <row r="244" spans="3:24" x14ac:dyDescent="0.25">
      <c r="C244" s="47"/>
      <c r="D244" s="47"/>
      <c r="E244" s="57"/>
      <c r="F244" s="57"/>
      <c r="H244" s="18" t="str">
        <f t="shared" si="26"/>
        <v/>
      </c>
      <c r="I244" s="18" t="str">
        <f t="shared" si="27"/>
        <v/>
      </c>
      <c r="J244" s="18" t="str">
        <f t="shared" si="28"/>
        <v/>
      </c>
      <c r="K244" s="18" t="str">
        <f t="shared" si="29"/>
        <v/>
      </c>
      <c r="M244" s="18">
        <f t="shared" si="32"/>
        <v>0</v>
      </c>
      <c r="N244" s="18">
        <f t="shared" si="31"/>
        <v>0</v>
      </c>
      <c r="O244" s="18">
        <f t="shared" si="31"/>
        <v>0</v>
      </c>
      <c r="P244" s="18">
        <f t="shared" si="31"/>
        <v>0</v>
      </c>
      <c r="Q244" s="18">
        <f t="shared" si="31"/>
        <v>0</v>
      </c>
      <c r="R244" s="18">
        <f t="shared" si="31"/>
        <v>0</v>
      </c>
      <c r="S244" s="18">
        <f t="shared" si="31"/>
        <v>0</v>
      </c>
      <c r="T244" s="18">
        <f t="shared" si="31"/>
        <v>0</v>
      </c>
      <c r="U244" s="18">
        <f t="shared" si="31"/>
        <v>0</v>
      </c>
      <c r="V244" s="18">
        <f t="shared" si="31"/>
        <v>0</v>
      </c>
      <c r="W244" s="18">
        <f t="shared" si="31"/>
        <v>0</v>
      </c>
      <c r="X244" s="18">
        <f t="shared" si="31"/>
        <v>0</v>
      </c>
    </row>
    <row r="245" spans="3:24" x14ac:dyDescent="0.25">
      <c r="C245" s="47"/>
      <c r="D245" s="47"/>
      <c r="E245" s="57"/>
      <c r="F245" s="57"/>
      <c r="H245" s="18" t="str">
        <f t="shared" si="26"/>
        <v/>
      </c>
      <c r="I245" s="18" t="str">
        <f t="shared" si="27"/>
        <v/>
      </c>
      <c r="J245" s="18" t="str">
        <f t="shared" si="28"/>
        <v/>
      </c>
      <c r="K245" s="18" t="str">
        <f t="shared" si="29"/>
        <v/>
      </c>
      <c r="M245" s="18">
        <f t="shared" si="32"/>
        <v>0</v>
      </c>
      <c r="N245" s="18">
        <f t="shared" si="31"/>
        <v>0</v>
      </c>
      <c r="O245" s="18">
        <f t="shared" si="31"/>
        <v>0</v>
      </c>
      <c r="P245" s="18">
        <f t="shared" si="31"/>
        <v>0</v>
      </c>
      <c r="Q245" s="18">
        <f t="shared" si="31"/>
        <v>0</v>
      </c>
      <c r="R245" s="18">
        <f t="shared" si="31"/>
        <v>0</v>
      </c>
      <c r="S245" s="18">
        <f t="shared" si="31"/>
        <v>0</v>
      </c>
      <c r="T245" s="18">
        <f t="shared" si="31"/>
        <v>0</v>
      </c>
      <c r="U245" s="18">
        <f t="shared" si="31"/>
        <v>0</v>
      </c>
      <c r="V245" s="18">
        <f t="shared" si="31"/>
        <v>0</v>
      </c>
      <c r="W245" s="18">
        <f t="shared" si="31"/>
        <v>0</v>
      </c>
      <c r="X245" s="18">
        <f t="shared" si="31"/>
        <v>0</v>
      </c>
    </row>
    <row r="246" spans="3:24" x14ac:dyDescent="0.25">
      <c r="C246" s="47"/>
      <c r="D246" s="47"/>
      <c r="E246" s="57"/>
      <c r="F246" s="57"/>
      <c r="H246" s="18" t="str">
        <f t="shared" si="26"/>
        <v/>
      </c>
      <c r="I246" s="18" t="str">
        <f t="shared" si="27"/>
        <v/>
      </c>
      <c r="J246" s="18" t="str">
        <f t="shared" si="28"/>
        <v/>
      </c>
      <c r="K246" s="18" t="str">
        <f t="shared" si="29"/>
        <v/>
      </c>
      <c r="M246" s="18">
        <f t="shared" si="32"/>
        <v>0</v>
      </c>
      <c r="N246" s="18">
        <f t="shared" si="31"/>
        <v>0</v>
      </c>
      <c r="O246" s="18">
        <f t="shared" si="31"/>
        <v>0</v>
      </c>
      <c r="P246" s="18">
        <f t="shared" si="31"/>
        <v>0</v>
      </c>
      <c r="Q246" s="18">
        <f t="shared" si="31"/>
        <v>0</v>
      </c>
      <c r="R246" s="18">
        <f t="shared" si="31"/>
        <v>0</v>
      </c>
      <c r="S246" s="18">
        <f t="shared" si="31"/>
        <v>0</v>
      </c>
      <c r="T246" s="18">
        <f t="shared" si="31"/>
        <v>0</v>
      </c>
      <c r="U246" s="18">
        <f t="shared" si="31"/>
        <v>0</v>
      </c>
      <c r="V246" s="18">
        <f t="shared" si="31"/>
        <v>0</v>
      </c>
      <c r="W246" s="18">
        <f t="shared" si="31"/>
        <v>0</v>
      </c>
      <c r="X246" s="18">
        <f t="shared" si="31"/>
        <v>0</v>
      </c>
    </row>
    <row r="247" spans="3:24" x14ac:dyDescent="0.25">
      <c r="C247" s="47"/>
      <c r="D247" s="47"/>
      <c r="E247" s="57"/>
      <c r="F247" s="57"/>
      <c r="H247" s="18" t="str">
        <f t="shared" si="26"/>
        <v/>
      </c>
      <c r="I247" s="18" t="str">
        <f t="shared" si="27"/>
        <v/>
      </c>
      <c r="J247" s="18" t="str">
        <f t="shared" si="28"/>
        <v/>
      </c>
      <c r="K247" s="18" t="str">
        <f t="shared" si="29"/>
        <v/>
      </c>
      <c r="M247" s="18">
        <f t="shared" si="32"/>
        <v>0</v>
      </c>
      <c r="N247" s="18">
        <f t="shared" si="31"/>
        <v>0</v>
      </c>
      <c r="O247" s="18">
        <f t="shared" si="31"/>
        <v>0</v>
      </c>
      <c r="P247" s="18">
        <f t="shared" si="31"/>
        <v>0</v>
      </c>
      <c r="Q247" s="18">
        <f t="shared" si="31"/>
        <v>0</v>
      </c>
      <c r="R247" s="18">
        <f t="shared" si="31"/>
        <v>0</v>
      </c>
      <c r="S247" s="18">
        <f t="shared" si="31"/>
        <v>0</v>
      </c>
      <c r="T247" s="18">
        <f t="shared" si="31"/>
        <v>0</v>
      </c>
      <c r="U247" s="18">
        <f t="shared" si="31"/>
        <v>0</v>
      </c>
      <c r="V247" s="18">
        <f t="shared" si="31"/>
        <v>0</v>
      </c>
      <c r="W247" s="18">
        <f t="shared" si="31"/>
        <v>0</v>
      </c>
      <c r="X247" s="18">
        <f t="shared" si="31"/>
        <v>0</v>
      </c>
    </row>
    <row r="248" spans="3:24" x14ac:dyDescent="0.25">
      <c r="C248" s="47"/>
      <c r="D248" s="47"/>
      <c r="E248" s="57"/>
      <c r="F248" s="57"/>
      <c r="H248" s="18" t="str">
        <f t="shared" si="26"/>
        <v/>
      </c>
      <c r="I248" s="18" t="str">
        <f t="shared" si="27"/>
        <v/>
      </c>
      <c r="J248" s="18" t="str">
        <f t="shared" si="28"/>
        <v/>
      </c>
      <c r="K248" s="18" t="str">
        <f t="shared" si="29"/>
        <v/>
      </c>
      <c r="M248" s="18">
        <f t="shared" si="32"/>
        <v>0</v>
      </c>
      <c r="N248" s="18">
        <f t="shared" si="31"/>
        <v>0</v>
      </c>
      <c r="O248" s="18">
        <f t="shared" si="31"/>
        <v>0</v>
      </c>
      <c r="P248" s="18">
        <f t="shared" si="31"/>
        <v>0</v>
      </c>
      <c r="Q248" s="18">
        <f t="shared" si="31"/>
        <v>0</v>
      </c>
      <c r="R248" s="18">
        <f t="shared" si="31"/>
        <v>0</v>
      </c>
      <c r="S248" s="18">
        <f t="shared" si="31"/>
        <v>0</v>
      </c>
      <c r="T248" s="18">
        <f t="shared" si="31"/>
        <v>0</v>
      </c>
      <c r="U248" s="18">
        <f t="shared" si="31"/>
        <v>0</v>
      </c>
      <c r="V248" s="18">
        <f t="shared" si="31"/>
        <v>0</v>
      </c>
      <c r="W248" s="18">
        <f t="shared" si="31"/>
        <v>0</v>
      </c>
      <c r="X248" s="18">
        <f t="shared" si="31"/>
        <v>0</v>
      </c>
    </row>
    <row r="249" spans="3:24" x14ac:dyDescent="0.25">
      <c r="C249" s="47"/>
      <c r="D249" s="47"/>
      <c r="E249" s="57"/>
      <c r="F249" s="57"/>
      <c r="H249" s="18" t="str">
        <f t="shared" si="26"/>
        <v/>
      </c>
      <c r="I249" s="18" t="str">
        <f t="shared" si="27"/>
        <v/>
      </c>
      <c r="J249" s="18" t="str">
        <f t="shared" si="28"/>
        <v/>
      </c>
      <c r="K249" s="18" t="str">
        <f t="shared" si="29"/>
        <v/>
      </c>
      <c r="M249" s="18">
        <f t="shared" si="32"/>
        <v>0</v>
      </c>
      <c r="N249" s="18">
        <f t="shared" si="31"/>
        <v>0</v>
      </c>
      <c r="O249" s="18">
        <f t="shared" si="31"/>
        <v>0</v>
      </c>
      <c r="P249" s="18">
        <f t="shared" si="31"/>
        <v>0</v>
      </c>
      <c r="Q249" s="18">
        <f t="shared" si="31"/>
        <v>0</v>
      </c>
      <c r="R249" s="18">
        <f t="shared" si="31"/>
        <v>0</v>
      </c>
      <c r="S249" s="18">
        <f t="shared" si="31"/>
        <v>0</v>
      </c>
      <c r="T249" s="18">
        <f t="shared" si="31"/>
        <v>0</v>
      </c>
      <c r="U249" s="18">
        <f t="shared" si="31"/>
        <v>0</v>
      </c>
      <c r="V249" s="18">
        <f t="shared" si="31"/>
        <v>0</v>
      </c>
      <c r="W249" s="18">
        <f t="shared" si="31"/>
        <v>0</v>
      </c>
      <c r="X249" s="18">
        <f t="shared" si="31"/>
        <v>0</v>
      </c>
    </row>
    <row r="250" spans="3:24" x14ac:dyDescent="0.25">
      <c r="C250" s="47"/>
      <c r="D250" s="47"/>
      <c r="E250" s="57"/>
      <c r="F250" s="57"/>
      <c r="H250" s="18" t="str">
        <f t="shared" si="26"/>
        <v/>
      </c>
      <c r="I250" s="18" t="str">
        <f t="shared" si="27"/>
        <v/>
      </c>
      <c r="J250" s="18" t="str">
        <f t="shared" si="28"/>
        <v/>
      </c>
      <c r="K250" s="18" t="str">
        <f t="shared" si="29"/>
        <v/>
      </c>
      <c r="M250" s="18">
        <f t="shared" si="32"/>
        <v>0</v>
      </c>
      <c r="N250" s="18">
        <f t="shared" si="31"/>
        <v>0</v>
      </c>
      <c r="O250" s="18">
        <f t="shared" si="31"/>
        <v>0</v>
      </c>
      <c r="P250" s="18">
        <f t="shared" si="31"/>
        <v>0</v>
      </c>
      <c r="Q250" s="18">
        <f t="shared" si="31"/>
        <v>0</v>
      </c>
      <c r="R250" s="18">
        <f t="shared" si="31"/>
        <v>0</v>
      </c>
      <c r="S250" s="18">
        <f t="shared" si="31"/>
        <v>0</v>
      </c>
      <c r="T250" s="18">
        <f t="shared" si="31"/>
        <v>0</v>
      </c>
      <c r="U250" s="18">
        <f t="shared" si="31"/>
        <v>0</v>
      </c>
      <c r="V250" s="18">
        <f t="shared" si="31"/>
        <v>0</v>
      </c>
      <c r="W250" s="18">
        <f t="shared" si="31"/>
        <v>0</v>
      </c>
      <c r="X250" s="18">
        <f t="shared" si="31"/>
        <v>0</v>
      </c>
    </row>
    <row r="251" spans="3:24" x14ac:dyDescent="0.25">
      <c r="C251" s="47"/>
      <c r="D251" s="47"/>
      <c r="E251" s="57"/>
      <c r="F251" s="57"/>
      <c r="H251" s="18" t="str">
        <f t="shared" si="26"/>
        <v/>
      </c>
      <c r="I251" s="18" t="str">
        <f t="shared" si="27"/>
        <v/>
      </c>
      <c r="J251" s="18" t="str">
        <f t="shared" si="28"/>
        <v/>
      </c>
      <c r="K251" s="18" t="str">
        <f t="shared" si="29"/>
        <v/>
      </c>
      <c r="M251" s="18">
        <f t="shared" si="32"/>
        <v>0</v>
      </c>
      <c r="N251" s="18">
        <f t="shared" si="31"/>
        <v>0</v>
      </c>
      <c r="O251" s="18">
        <f t="shared" si="31"/>
        <v>0</v>
      </c>
      <c r="P251" s="18">
        <f t="shared" si="31"/>
        <v>0</v>
      </c>
      <c r="Q251" s="18">
        <f t="shared" si="31"/>
        <v>0</v>
      </c>
      <c r="R251" s="18">
        <f t="shared" si="31"/>
        <v>0</v>
      </c>
      <c r="S251" s="18">
        <f t="shared" si="31"/>
        <v>0</v>
      </c>
      <c r="T251" s="18">
        <f t="shared" si="31"/>
        <v>0</v>
      </c>
      <c r="U251" s="18">
        <f t="shared" si="31"/>
        <v>0</v>
      </c>
      <c r="V251" s="18">
        <f t="shared" si="31"/>
        <v>0</v>
      </c>
      <c r="W251" s="18">
        <f t="shared" si="31"/>
        <v>0</v>
      </c>
      <c r="X251" s="18">
        <f t="shared" si="31"/>
        <v>0</v>
      </c>
    </row>
    <row r="252" spans="3:24" x14ac:dyDescent="0.25">
      <c r="C252" s="47"/>
      <c r="D252" s="47"/>
      <c r="E252" s="57"/>
      <c r="F252" s="57"/>
      <c r="H252" s="18" t="str">
        <f t="shared" si="26"/>
        <v/>
      </c>
      <c r="I252" s="18" t="str">
        <f t="shared" si="27"/>
        <v/>
      </c>
      <c r="J252" s="18" t="str">
        <f t="shared" si="28"/>
        <v/>
      </c>
      <c r="K252" s="18" t="str">
        <f t="shared" si="29"/>
        <v/>
      </c>
      <c r="M252" s="18">
        <f t="shared" si="32"/>
        <v>0</v>
      </c>
      <c r="N252" s="18">
        <f t="shared" si="31"/>
        <v>0</v>
      </c>
      <c r="O252" s="18">
        <f t="shared" si="31"/>
        <v>0</v>
      </c>
      <c r="P252" s="18">
        <f t="shared" si="31"/>
        <v>0</v>
      </c>
      <c r="Q252" s="18">
        <f t="shared" si="31"/>
        <v>0</v>
      </c>
      <c r="R252" s="18">
        <f t="shared" si="31"/>
        <v>0</v>
      </c>
      <c r="S252" s="18">
        <f t="shared" si="31"/>
        <v>0</v>
      </c>
      <c r="T252" s="18">
        <f t="shared" si="31"/>
        <v>0</v>
      </c>
      <c r="U252" s="18">
        <f t="shared" si="31"/>
        <v>0</v>
      </c>
      <c r="V252" s="18">
        <f t="shared" si="31"/>
        <v>0</v>
      </c>
      <c r="W252" s="18">
        <f t="shared" si="31"/>
        <v>0</v>
      </c>
      <c r="X252" s="18">
        <f t="shared" si="31"/>
        <v>0</v>
      </c>
    </row>
    <row r="253" spans="3:24" x14ac:dyDescent="0.25">
      <c r="C253" s="47"/>
      <c r="D253" s="47"/>
      <c r="E253" s="57"/>
      <c r="F253" s="57"/>
      <c r="H253" s="18" t="str">
        <f t="shared" si="26"/>
        <v/>
      </c>
      <c r="I253" s="18" t="str">
        <f t="shared" si="27"/>
        <v/>
      </c>
      <c r="J253" s="18" t="str">
        <f t="shared" si="28"/>
        <v/>
      </c>
      <c r="K253" s="18" t="str">
        <f t="shared" si="29"/>
        <v/>
      </c>
      <c r="M253" s="18">
        <f t="shared" si="32"/>
        <v>0</v>
      </c>
      <c r="N253" s="18">
        <f t="shared" si="31"/>
        <v>0</v>
      </c>
      <c r="O253" s="18">
        <f t="shared" si="31"/>
        <v>0</v>
      </c>
      <c r="P253" s="18">
        <f t="shared" si="31"/>
        <v>0</v>
      </c>
      <c r="Q253" s="18">
        <f t="shared" si="31"/>
        <v>0</v>
      </c>
      <c r="R253" s="18">
        <f t="shared" si="31"/>
        <v>0</v>
      </c>
      <c r="S253" s="18">
        <f t="shared" si="31"/>
        <v>0</v>
      </c>
      <c r="T253" s="18">
        <f t="shared" si="31"/>
        <v>0</v>
      </c>
      <c r="U253" s="18">
        <f t="shared" si="31"/>
        <v>0</v>
      </c>
      <c r="V253" s="18">
        <f t="shared" si="31"/>
        <v>0</v>
      </c>
      <c r="W253" s="18">
        <f t="shared" ref="N253:X276" si="33">IF(ISERROR(
IF(AND($H253&lt;=W$5,$J253&gt;=W$5),1,0)),"",IF(AND($H253&lt;=W$5,$J253&gt;=W$5),1,0))</f>
        <v>0</v>
      </c>
      <c r="X253" s="18">
        <f t="shared" si="33"/>
        <v>0</v>
      </c>
    </row>
    <row r="254" spans="3:24" x14ac:dyDescent="0.25">
      <c r="C254" s="47"/>
      <c r="D254" s="47"/>
      <c r="E254" s="57"/>
      <c r="F254" s="57"/>
      <c r="H254" s="18" t="str">
        <f t="shared" si="26"/>
        <v/>
      </c>
      <c r="I254" s="18" t="str">
        <f t="shared" si="27"/>
        <v/>
      </c>
      <c r="J254" s="18" t="str">
        <f t="shared" si="28"/>
        <v/>
      </c>
      <c r="K254" s="18" t="str">
        <f t="shared" si="29"/>
        <v/>
      </c>
      <c r="M254" s="18">
        <f t="shared" si="32"/>
        <v>0</v>
      </c>
      <c r="N254" s="18">
        <f t="shared" si="33"/>
        <v>0</v>
      </c>
      <c r="O254" s="18">
        <f t="shared" si="33"/>
        <v>0</v>
      </c>
      <c r="P254" s="18">
        <f t="shared" si="33"/>
        <v>0</v>
      </c>
      <c r="Q254" s="18">
        <f t="shared" si="33"/>
        <v>0</v>
      </c>
      <c r="R254" s="18">
        <f t="shared" si="33"/>
        <v>0</v>
      </c>
      <c r="S254" s="18">
        <f t="shared" si="33"/>
        <v>0</v>
      </c>
      <c r="T254" s="18">
        <f t="shared" si="33"/>
        <v>0</v>
      </c>
      <c r="U254" s="18">
        <f t="shared" si="33"/>
        <v>0</v>
      </c>
      <c r="V254" s="18">
        <f t="shared" si="33"/>
        <v>0</v>
      </c>
      <c r="W254" s="18">
        <f t="shared" si="33"/>
        <v>0</v>
      </c>
      <c r="X254" s="18">
        <f t="shared" si="33"/>
        <v>0</v>
      </c>
    </row>
    <row r="255" spans="3:24" x14ac:dyDescent="0.25">
      <c r="C255" s="47"/>
      <c r="D255" s="47"/>
      <c r="E255" s="57"/>
      <c r="F255" s="57"/>
      <c r="H255" s="18" t="str">
        <f t="shared" si="26"/>
        <v/>
      </c>
      <c r="I255" s="18" t="str">
        <f t="shared" si="27"/>
        <v/>
      </c>
      <c r="J255" s="18" t="str">
        <f t="shared" si="28"/>
        <v/>
      </c>
      <c r="K255" s="18" t="str">
        <f t="shared" si="29"/>
        <v/>
      </c>
      <c r="M255" s="18">
        <f t="shared" si="32"/>
        <v>0</v>
      </c>
      <c r="N255" s="18">
        <f t="shared" si="33"/>
        <v>0</v>
      </c>
      <c r="O255" s="18">
        <f t="shared" si="33"/>
        <v>0</v>
      </c>
      <c r="P255" s="18">
        <f t="shared" si="33"/>
        <v>0</v>
      </c>
      <c r="Q255" s="18">
        <f t="shared" si="33"/>
        <v>0</v>
      </c>
      <c r="R255" s="18">
        <f t="shared" si="33"/>
        <v>0</v>
      </c>
      <c r="S255" s="18">
        <f t="shared" si="33"/>
        <v>0</v>
      </c>
      <c r="T255" s="18">
        <f t="shared" si="33"/>
        <v>0</v>
      </c>
      <c r="U255" s="18">
        <f t="shared" si="33"/>
        <v>0</v>
      </c>
      <c r="V255" s="18">
        <f t="shared" si="33"/>
        <v>0</v>
      </c>
      <c r="W255" s="18">
        <f t="shared" si="33"/>
        <v>0</v>
      </c>
      <c r="X255" s="18">
        <f t="shared" si="33"/>
        <v>0</v>
      </c>
    </row>
    <row r="256" spans="3:24" x14ac:dyDescent="0.25">
      <c r="C256" s="47"/>
      <c r="D256" s="47"/>
      <c r="E256" s="57"/>
      <c r="F256" s="57"/>
      <c r="H256" s="18" t="str">
        <f t="shared" si="26"/>
        <v/>
      </c>
      <c r="I256" s="18" t="str">
        <f t="shared" si="27"/>
        <v/>
      </c>
      <c r="J256" s="18" t="str">
        <f t="shared" si="28"/>
        <v/>
      </c>
      <c r="K256" s="18" t="str">
        <f t="shared" si="29"/>
        <v/>
      </c>
      <c r="M256" s="18">
        <f t="shared" si="32"/>
        <v>0</v>
      </c>
      <c r="N256" s="18">
        <f t="shared" si="33"/>
        <v>0</v>
      </c>
      <c r="O256" s="18">
        <f t="shared" si="33"/>
        <v>0</v>
      </c>
      <c r="P256" s="18">
        <f t="shared" si="33"/>
        <v>0</v>
      </c>
      <c r="Q256" s="18">
        <f t="shared" si="33"/>
        <v>0</v>
      </c>
      <c r="R256" s="18">
        <f t="shared" si="33"/>
        <v>0</v>
      </c>
      <c r="S256" s="18">
        <f t="shared" si="33"/>
        <v>0</v>
      </c>
      <c r="T256" s="18">
        <f t="shared" si="33"/>
        <v>0</v>
      </c>
      <c r="U256" s="18">
        <f t="shared" si="33"/>
        <v>0</v>
      </c>
      <c r="V256" s="18">
        <f t="shared" si="33"/>
        <v>0</v>
      </c>
      <c r="W256" s="18">
        <f t="shared" si="33"/>
        <v>0</v>
      </c>
      <c r="X256" s="18">
        <f t="shared" si="33"/>
        <v>0</v>
      </c>
    </row>
    <row r="257" spans="3:24" x14ac:dyDescent="0.25">
      <c r="C257" s="47"/>
      <c r="D257" s="47"/>
      <c r="E257" s="57"/>
      <c r="F257" s="57"/>
      <c r="H257" s="18" t="str">
        <f t="shared" si="26"/>
        <v/>
      </c>
      <c r="I257" s="18" t="str">
        <f t="shared" si="27"/>
        <v/>
      </c>
      <c r="J257" s="18" t="str">
        <f t="shared" si="28"/>
        <v/>
      </c>
      <c r="K257" s="18" t="str">
        <f t="shared" si="29"/>
        <v/>
      </c>
      <c r="M257" s="18">
        <f t="shared" si="32"/>
        <v>0</v>
      </c>
      <c r="N257" s="18">
        <f t="shared" si="33"/>
        <v>0</v>
      </c>
      <c r="O257" s="18">
        <f t="shared" si="33"/>
        <v>0</v>
      </c>
      <c r="P257" s="18">
        <f t="shared" si="33"/>
        <v>0</v>
      </c>
      <c r="Q257" s="18">
        <f t="shared" si="33"/>
        <v>0</v>
      </c>
      <c r="R257" s="18">
        <f t="shared" si="33"/>
        <v>0</v>
      </c>
      <c r="S257" s="18">
        <f t="shared" si="33"/>
        <v>0</v>
      </c>
      <c r="T257" s="18">
        <f t="shared" si="33"/>
        <v>0</v>
      </c>
      <c r="U257" s="18">
        <f t="shared" si="33"/>
        <v>0</v>
      </c>
      <c r="V257" s="18">
        <f t="shared" si="33"/>
        <v>0</v>
      </c>
      <c r="W257" s="18">
        <f t="shared" si="33"/>
        <v>0</v>
      </c>
      <c r="X257" s="18">
        <f t="shared" si="33"/>
        <v>0</v>
      </c>
    </row>
    <row r="258" spans="3:24" x14ac:dyDescent="0.25">
      <c r="C258" s="47"/>
      <c r="D258" s="47"/>
      <c r="E258" s="57"/>
      <c r="F258" s="57"/>
      <c r="H258" s="18" t="str">
        <f t="shared" si="26"/>
        <v/>
      </c>
      <c r="I258" s="18" t="str">
        <f t="shared" si="27"/>
        <v/>
      </c>
      <c r="J258" s="18" t="str">
        <f t="shared" si="28"/>
        <v/>
      </c>
      <c r="K258" s="18" t="str">
        <f t="shared" si="29"/>
        <v/>
      </c>
      <c r="M258" s="18">
        <f t="shared" si="32"/>
        <v>0</v>
      </c>
      <c r="N258" s="18">
        <f t="shared" si="33"/>
        <v>0</v>
      </c>
      <c r="O258" s="18">
        <f t="shared" si="33"/>
        <v>0</v>
      </c>
      <c r="P258" s="18">
        <f t="shared" si="33"/>
        <v>0</v>
      </c>
      <c r="Q258" s="18">
        <f t="shared" si="33"/>
        <v>0</v>
      </c>
      <c r="R258" s="18">
        <f t="shared" si="33"/>
        <v>0</v>
      </c>
      <c r="S258" s="18">
        <f t="shared" si="33"/>
        <v>0</v>
      </c>
      <c r="T258" s="18">
        <f t="shared" si="33"/>
        <v>0</v>
      </c>
      <c r="U258" s="18">
        <f t="shared" si="33"/>
        <v>0</v>
      </c>
      <c r="V258" s="18">
        <f t="shared" si="33"/>
        <v>0</v>
      </c>
      <c r="W258" s="18">
        <f t="shared" si="33"/>
        <v>0</v>
      </c>
      <c r="X258" s="18">
        <f t="shared" si="33"/>
        <v>0</v>
      </c>
    </row>
    <row r="259" spans="3:24" x14ac:dyDescent="0.25">
      <c r="C259" s="47"/>
      <c r="D259" s="47"/>
      <c r="E259" s="57"/>
      <c r="F259" s="57"/>
      <c r="H259" s="18" t="str">
        <f t="shared" si="26"/>
        <v/>
      </c>
      <c r="I259" s="18" t="str">
        <f t="shared" si="27"/>
        <v/>
      </c>
      <c r="J259" s="18" t="str">
        <f t="shared" si="28"/>
        <v/>
      </c>
      <c r="K259" s="18" t="str">
        <f t="shared" si="29"/>
        <v/>
      </c>
      <c r="M259" s="18">
        <f t="shared" si="32"/>
        <v>0</v>
      </c>
      <c r="N259" s="18">
        <f t="shared" si="33"/>
        <v>0</v>
      </c>
      <c r="O259" s="18">
        <f t="shared" si="33"/>
        <v>0</v>
      </c>
      <c r="P259" s="18">
        <f t="shared" si="33"/>
        <v>0</v>
      </c>
      <c r="Q259" s="18">
        <f t="shared" si="33"/>
        <v>0</v>
      </c>
      <c r="R259" s="18">
        <f t="shared" si="33"/>
        <v>0</v>
      </c>
      <c r="S259" s="18">
        <f t="shared" si="33"/>
        <v>0</v>
      </c>
      <c r="T259" s="18">
        <f t="shared" si="33"/>
        <v>0</v>
      </c>
      <c r="U259" s="18">
        <f t="shared" si="33"/>
        <v>0</v>
      </c>
      <c r="V259" s="18">
        <f t="shared" si="33"/>
        <v>0</v>
      </c>
      <c r="W259" s="18">
        <f t="shared" si="33"/>
        <v>0</v>
      </c>
      <c r="X259" s="18">
        <f t="shared" si="33"/>
        <v>0</v>
      </c>
    </row>
    <row r="260" spans="3:24" x14ac:dyDescent="0.25">
      <c r="C260" s="47"/>
      <c r="D260" s="47"/>
      <c r="E260" s="57"/>
      <c r="F260" s="57"/>
      <c r="H260" s="18" t="str">
        <f t="shared" si="26"/>
        <v/>
      </c>
      <c r="I260" s="18" t="str">
        <f t="shared" si="27"/>
        <v/>
      </c>
      <c r="J260" s="18" t="str">
        <f t="shared" si="28"/>
        <v/>
      </c>
      <c r="K260" s="18" t="str">
        <f t="shared" si="29"/>
        <v/>
      </c>
      <c r="M260" s="18">
        <f t="shared" si="32"/>
        <v>0</v>
      </c>
      <c r="N260" s="18">
        <f t="shared" si="33"/>
        <v>0</v>
      </c>
      <c r="O260" s="18">
        <f t="shared" si="33"/>
        <v>0</v>
      </c>
      <c r="P260" s="18">
        <f t="shared" si="33"/>
        <v>0</v>
      </c>
      <c r="Q260" s="18">
        <f t="shared" si="33"/>
        <v>0</v>
      </c>
      <c r="R260" s="18">
        <f t="shared" si="33"/>
        <v>0</v>
      </c>
      <c r="S260" s="18">
        <f t="shared" si="33"/>
        <v>0</v>
      </c>
      <c r="T260" s="18">
        <f t="shared" si="33"/>
        <v>0</v>
      </c>
      <c r="U260" s="18">
        <f t="shared" si="33"/>
        <v>0</v>
      </c>
      <c r="V260" s="18">
        <f t="shared" si="33"/>
        <v>0</v>
      </c>
      <c r="W260" s="18">
        <f t="shared" si="33"/>
        <v>0</v>
      </c>
      <c r="X260" s="18">
        <f t="shared" si="33"/>
        <v>0</v>
      </c>
    </row>
    <row r="261" spans="3:24" x14ac:dyDescent="0.25">
      <c r="C261" s="47"/>
      <c r="D261" s="47"/>
      <c r="E261" s="57"/>
      <c r="F261" s="57"/>
      <c r="H261" s="18" t="str">
        <f t="shared" si="26"/>
        <v/>
      </c>
      <c r="I261" s="18" t="str">
        <f t="shared" si="27"/>
        <v/>
      </c>
      <c r="J261" s="18" t="str">
        <f t="shared" si="28"/>
        <v/>
      </c>
      <c r="K261" s="18" t="str">
        <f t="shared" si="29"/>
        <v/>
      </c>
      <c r="M261" s="18">
        <f t="shared" si="32"/>
        <v>0</v>
      </c>
      <c r="N261" s="18">
        <f t="shared" si="33"/>
        <v>0</v>
      </c>
      <c r="O261" s="18">
        <f t="shared" si="33"/>
        <v>0</v>
      </c>
      <c r="P261" s="18">
        <f t="shared" si="33"/>
        <v>0</v>
      </c>
      <c r="Q261" s="18">
        <f t="shared" si="33"/>
        <v>0</v>
      </c>
      <c r="R261" s="18">
        <f t="shared" si="33"/>
        <v>0</v>
      </c>
      <c r="S261" s="18">
        <f t="shared" si="33"/>
        <v>0</v>
      </c>
      <c r="T261" s="18">
        <f t="shared" si="33"/>
        <v>0</v>
      </c>
      <c r="U261" s="18">
        <f t="shared" si="33"/>
        <v>0</v>
      </c>
      <c r="V261" s="18">
        <f t="shared" si="33"/>
        <v>0</v>
      </c>
      <c r="W261" s="18">
        <f t="shared" si="33"/>
        <v>0</v>
      </c>
      <c r="X261" s="18">
        <f t="shared" si="33"/>
        <v>0</v>
      </c>
    </row>
    <row r="262" spans="3:24" x14ac:dyDescent="0.25">
      <c r="C262" s="47"/>
      <c r="D262" s="47"/>
      <c r="E262" s="57"/>
      <c r="F262" s="57"/>
      <c r="H262" s="18" t="str">
        <f t="shared" si="26"/>
        <v/>
      </c>
      <c r="I262" s="18" t="str">
        <f t="shared" si="27"/>
        <v/>
      </c>
      <c r="J262" s="18" t="str">
        <f t="shared" si="28"/>
        <v/>
      </c>
      <c r="K262" s="18" t="str">
        <f t="shared" si="29"/>
        <v/>
      </c>
      <c r="M262" s="18">
        <f t="shared" si="32"/>
        <v>0</v>
      </c>
      <c r="N262" s="18">
        <f t="shared" si="33"/>
        <v>0</v>
      </c>
      <c r="O262" s="18">
        <f t="shared" si="33"/>
        <v>0</v>
      </c>
      <c r="P262" s="18">
        <f t="shared" si="33"/>
        <v>0</v>
      </c>
      <c r="Q262" s="18">
        <f t="shared" si="33"/>
        <v>0</v>
      </c>
      <c r="R262" s="18">
        <f t="shared" si="33"/>
        <v>0</v>
      </c>
      <c r="S262" s="18">
        <f t="shared" si="33"/>
        <v>0</v>
      </c>
      <c r="T262" s="18">
        <f t="shared" si="33"/>
        <v>0</v>
      </c>
      <c r="U262" s="18">
        <f t="shared" si="33"/>
        <v>0</v>
      </c>
      <c r="V262" s="18">
        <f t="shared" si="33"/>
        <v>0</v>
      </c>
      <c r="W262" s="18">
        <f t="shared" si="33"/>
        <v>0</v>
      </c>
      <c r="X262" s="18">
        <f t="shared" si="33"/>
        <v>0</v>
      </c>
    </row>
    <row r="263" spans="3:24" x14ac:dyDescent="0.25">
      <c r="C263" s="47"/>
      <c r="D263" s="47"/>
      <c r="E263" s="57"/>
      <c r="F263" s="57"/>
      <c r="H263" s="18" t="str">
        <f t="shared" si="26"/>
        <v/>
      </c>
      <c r="I263" s="18" t="str">
        <f t="shared" si="27"/>
        <v/>
      </c>
      <c r="J263" s="18" t="str">
        <f t="shared" si="28"/>
        <v/>
      </c>
      <c r="K263" s="18" t="str">
        <f t="shared" si="29"/>
        <v/>
      </c>
      <c r="M263" s="18">
        <f t="shared" si="32"/>
        <v>0</v>
      </c>
      <c r="N263" s="18">
        <f t="shared" si="33"/>
        <v>0</v>
      </c>
      <c r="O263" s="18">
        <f t="shared" si="33"/>
        <v>0</v>
      </c>
      <c r="P263" s="18">
        <f t="shared" si="33"/>
        <v>0</v>
      </c>
      <c r="Q263" s="18">
        <f t="shared" si="33"/>
        <v>0</v>
      </c>
      <c r="R263" s="18">
        <f t="shared" si="33"/>
        <v>0</v>
      </c>
      <c r="S263" s="18">
        <f t="shared" si="33"/>
        <v>0</v>
      </c>
      <c r="T263" s="18">
        <f t="shared" si="33"/>
        <v>0</v>
      </c>
      <c r="U263" s="18">
        <f t="shared" si="33"/>
        <v>0</v>
      </c>
      <c r="V263" s="18">
        <f t="shared" si="33"/>
        <v>0</v>
      </c>
      <c r="W263" s="18">
        <f t="shared" si="33"/>
        <v>0</v>
      </c>
      <c r="X263" s="18">
        <f t="shared" si="33"/>
        <v>0</v>
      </c>
    </row>
    <row r="264" spans="3:24" x14ac:dyDescent="0.25">
      <c r="C264" s="47"/>
      <c r="D264" s="47"/>
      <c r="E264" s="57"/>
      <c r="F264" s="57"/>
      <c r="H264" s="18" t="str">
        <f t="shared" ref="H264:H327" si="34">IF(ISERROR(
IF(E264="","",MONTH(E264))),"",IF(E264="","",MONTH(E264)))</f>
        <v/>
      </c>
      <c r="I264" s="18" t="str">
        <f t="shared" ref="I264:I327" si="35">IF(ISERROR(
IF(E264="","",YEAR(E264))),"",IF(E264="","",YEAR(E264)))</f>
        <v/>
      </c>
      <c r="J264" s="18" t="str">
        <f t="shared" ref="J264:J327" si="36">IF(ISERROR(
IF(F264="","",MONTH(F264))),"",IF(F264="","",MONTH(F264)))</f>
        <v/>
      </c>
      <c r="K264" s="18" t="str">
        <f t="shared" ref="K264:K327" si="37">IF(ISERROR(
IF(F264="","",YEAR(F264))),"",IF(F264="","",YEAR(F264)))</f>
        <v/>
      </c>
      <c r="M264" s="18">
        <f t="shared" si="32"/>
        <v>0</v>
      </c>
      <c r="N264" s="18">
        <f t="shared" si="33"/>
        <v>0</v>
      </c>
      <c r="O264" s="18">
        <f t="shared" si="33"/>
        <v>0</v>
      </c>
      <c r="P264" s="18">
        <f t="shared" si="33"/>
        <v>0</v>
      </c>
      <c r="Q264" s="18">
        <f t="shared" si="33"/>
        <v>0</v>
      </c>
      <c r="R264" s="18">
        <f t="shared" si="33"/>
        <v>0</v>
      </c>
      <c r="S264" s="18">
        <f t="shared" si="33"/>
        <v>0</v>
      </c>
      <c r="T264" s="18">
        <f t="shared" si="33"/>
        <v>0</v>
      </c>
      <c r="U264" s="18">
        <f t="shared" si="33"/>
        <v>0</v>
      </c>
      <c r="V264" s="18">
        <f t="shared" si="33"/>
        <v>0</v>
      </c>
      <c r="W264" s="18">
        <f t="shared" si="33"/>
        <v>0</v>
      </c>
      <c r="X264" s="18">
        <f t="shared" si="33"/>
        <v>0</v>
      </c>
    </row>
    <row r="265" spans="3:24" x14ac:dyDescent="0.25">
      <c r="C265" s="47"/>
      <c r="D265" s="47"/>
      <c r="E265" s="57"/>
      <c r="F265" s="57"/>
      <c r="H265" s="18" t="str">
        <f t="shared" si="34"/>
        <v/>
      </c>
      <c r="I265" s="18" t="str">
        <f t="shared" si="35"/>
        <v/>
      </c>
      <c r="J265" s="18" t="str">
        <f t="shared" si="36"/>
        <v/>
      </c>
      <c r="K265" s="18" t="str">
        <f t="shared" si="37"/>
        <v/>
      </c>
      <c r="M265" s="18">
        <f t="shared" si="32"/>
        <v>0</v>
      </c>
      <c r="N265" s="18">
        <f t="shared" si="33"/>
        <v>0</v>
      </c>
      <c r="O265" s="18">
        <f t="shared" si="33"/>
        <v>0</v>
      </c>
      <c r="P265" s="18">
        <f t="shared" si="33"/>
        <v>0</v>
      </c>
      <c r="Q265" s="18">
        <f t="shared" si="33"/>
        <v>0</v>
      </c>
      <c r="R265" s="18">
        <f t="shared" si="33"/>
        <v>0</v>
      </c>
      <c r="S265" s="18">
        <f t="shared" si="33"/>
        <v>0</v>
      </c>
      <c r="T265" s="18">
        <f t="shared" si="33"/>
        <v>0</v>
      </c>
      <c r="U265" s="18">
        <f t="shared" si="33"/>
        <v>0</v>
      </c>
      <c r="V265" s="18">
        <f t="shared" si="33"/>
        <v>0</v>
      </c>
      <c r="W265" s="18">
        <f t="shared" si="33"/>
        <v>0</v>
      </c>
      <c r="X265" s="18">
        <f t="shared" si="33"/>
        <v>0</v>
      </c>
    </row>
    <row r="266" spans="3:24" x14ac:dyDescent="0.25">
      <c r="C266" s="47"/>
      <c r="D266" s="47"/>
      <c r="E266" s="57"/>
      <c r="F266" s="57"/>
      <c r="H266" s="18" t="str">
        <f t="shared" si="34"/>
        <v/>
      </c>
      <c r="I266" s="18" t="str">
        <f t="shared" si="35"/>
        <v/>
      </c>
      <c r="J266" s="18" t="str">
        <f t="shared" si="36"/>
        <v/>
      </c>
      <c r="K266" s="18" t="str">
        <f t="shared" si="37"/>
        <v/>
      </c>
      <c r="M266" s="18">
        <f t="shared" si="32"/>
        <v>0</v>
      </c>
      <c r="N266" s="18">
        <f t="shared" si="33"/>
        <v>0</v>
      </c>
      <c r="O266" s="18">
        <f t="shared" si="33"/>
        <v>0</v>
      </c>
      <c r="P266" s="18">
        <f t="shared" si="33"/>
        <v>0</v>
      </c>
      <c r="Q266" s="18">
        <f t="shared" si="33"/>
        <v>0</v>
      </c>
      <c r="R266" s="18">
        <f t="shared" si="33"/>
        <v>0</v>
      </c>
      <c r="S266" s="18">
        <f t="shared" si="33"/>
        <v>0</v>
      </c>
      <c r="T266" s="18">
        <f t="shared" si="33"/>
        <v>0</v>
      </c>
      <c r="U266" s="18">
        <f t="shared" si="33"/>
        <v>0</v>
      </c>
      <c r="V266" s="18">
        <f t="shared" si="33"/>
        <v>0</v>
      </c>
      <c r="W266" s="18">
        <f t="shared" si="33"/>
        <v>0</v>
      </c>
      <c r="X266" s="18">
        <f t="shared" si="33"/>
        <v>0</v>
      </c>
    </row>
    <row r="267" spans="3:24" x14ac:dyDescent="0.25">
      <c r="C267" s="47"/>
      <c r="D267" s="47"/>
      <c r="E267" s="57"/>
      <c r="F267" s="57"/>
      <c r="H267" s="18" t="str">
        <f t="shared" si="34"/>
        <v/>
      </c>
      <c r="I267" s="18" t="str">
        <f t="shared" si="35"/>
        <v/>
      </c>
      <c r="J267" s="18" t="str">
        <f t="shared" si="36"/>
        <v/>
      </c>
      <c r="K267" s="18" t="str">
        <f t="shared" si="37"/>
        <v/>
      </c>
      <c r="M267" s="18">
        <f t="shared" si="32"/>
        <v>0</v>
      </c>
      <c r="N267" s="18">
        <f t="shared" si="33"/>
        <v>0</v>
      </c>
      <c r="O267" s="18">
        <f t="shared" si="33"/>
        <v>0</v>
      </c>
      <c r="P267" s="18">
        <f t="shared" si="33"/>
        <v>0</v>
      </c>
      <c r="Q267" s="18">
        <f t="shared" si="33"/>
        <v>0</v>
      </c>
      <c r="R267" s="18">
        <f t="shared" si="33"/>
        <v>0</v>
      </c>
      <c r="S267" s="18">
        <f t="shared" si="33"/>
        <v>0</v>
      </c>
      <c r="T267" s="18">
        <f t="shared" si="33"/>
        <v>0</v>
      </c>
      <c r="U267" s="18">
        <f t="shared" si="33"/>
        <v>0</v>
      </c>
      <c r="V267" s="18">
        <f t="shared" si="33"/>
        <v>0</v>
      </c>
      <c r="W267" s="18">
        <f t="shared" si="33"/>
        <v>0</v>
      </c>
      <c r="X267" s="18">
        <f t="shared" si="33"/>
        <v>0</v>
      </c>
    </row>
    <row r="268" spans="3:24" x14ac:dyDescent="0.25">
      <c r="C268" s="47"/>
      <c r="D268" s="47"/>
      <c r="E268" s="57"/>
      <c r="F268" s="57"/>
      <c r="H268" s="18" t="str">
        <f t="shared" si="34"/>
        <v/>
      </c>
      <c r="I268" s="18" t="str">
        <f t="shared" si="35"/>
        <v/>
      </c>
      <c r="J268" s="18" t="str">
        <f t="shared" si="36"/>
        <v/>
      </c>
      <c r="K268" s="18" t="str">
        <f t="shared" si="37"/>
        <v/>
      </c>
      <c r="M268" s="18">
        <f t="shared" si="32"/>
        <v>0</v>
      </c>
      <c r="N268" s="18">
        <f t="shared" si="33"/>
        <v>0</v>
      </c>
      <c r="O268" s="18">
        <f t="shared" si="33"/>
        <v>0</v>
      </c>
      <c r="P268" s="18">
        <f t="shared" si="33"/>
        <v>0</v>
      </c>
      <c r="Q268" s="18">
        <f t="shared" si="33"/>
        <v>0</v>
      </c>
      <c r="R268" s="18">
        <f t="shared" si="33"/>
        <v>0</v>
      </c>
      <c r="S268" s="18">
        <f t="shared" si="33"/>
        <v>0</v>
      </c>
      <c r="T268" s="18">
        <f t="shared" si="33"/>
        <v>0</v>
      </c>
      <c r="U268" s="18">
        <f t="shared" si="33"/>
        <v>0</v>
      </c>
      <c r="V268" s="18">
        <f t="shared" si="33"/>
        <v>0</v>
      </c>
      <c r="W268" s="18">
        <f t="shared" si="33"/>
        <v>0</v>
      </c>
      <c r="X268" s="18">
        <f t="shared" si="33"/>
        <v>0</v>
      </c>
    </row>
    <row r="269" spans="3:24" x14ac:dyDescent="0.25">
      <c r="C269" s="47"/>
      <c r="D269" s="47"/>
      <c r="E269" s="57"/>
      <c r="F269" s="57"/>
      <c r="H269" s="18" t="str">
        <f t="shared" si="34"/>
        <v/>
      </c>
      <c r="I269" s="18" t="str">
        <f t="shared" si="35"/>
        <v/>
      </c>
      <c r="J269" s="18" t="str">
        <f t="shared" si="36"/>
        <v/>
      </c>
      <c r="K269" s="18" t="str">
        <f t="shared" si="37"/>
        <v/>
      </c>
      <c r="M269" s="18">
        <f t="shared" si="32"/>
        <v>0</v>
      </c>
      <c r="N269" s="18">
        <f t="shared" si="33"/>
        <v>0</v>
      </c>
      <c r="O269" s="18">
        <f t="shared" si="33"/>
        <v>0</v>
      </c>
      <c r="P269" s="18">
        <f t="shared" si="33"/>
        <v>0</v>
      </c>
      <c r="Q269" s="18">
        <f t="shared" si="33"/>
        <v>0</v>
      </c>
      <c r="R269" s="18">
        <f t="shared" si="33"/>
        <v>0</v>
      </c>
      <c r="S269" s="18">
        <f t="shared" si="33"/>
        <v>0</v>
      </c>
      <c r="T269" s="18">
        <f t="shared" si="33"/>
        <v>0</v>
      </c>
      <c r="U269" s="18">
        <f t="shared" si="33"/>
        <v>0</v>
      </c>
      <c r="V269" s="18">
        <f t="shared" si="33"/>
        <v>0</v>
      </c>
      <c r="W269" s="18">
        <f t="shared" si="33"/>
        <v>0</v>
      </c>
      <c r="X269" s="18">
        <f t="shared" si="33"/>
        <v>0</v>
      </c>
    </row>
    <row r="270" spans="3:24" x14ac:dyDescent="0.25">
      <c r="C270" s="47"/>
      <c r="D270" s="47"/>
      <c r="E270" s="57"/>
      <c r="F270" s="57"/>
      <c r="H270" s="18" t="str">
        <f t="shared" si="34"/>
        <v/>
      </c>
      <c r="I270" s="18" t="str">
        <f t="shared" si="35"/>
        <v/>
      </c>
      <c r="J270" s="18" t="str">
        <f t="shared" si="36"/>
        <v/>
      </c>
      <c r="K270" s="18" t="str">
        <f t="shared" si="37"/>
        <v/>
      </c>
      <c r="M270" s="18">
        <f t="shared" ref="M270:M294" si="38">IF(ISERROR(
IF(AND($H270&lt;=M$5,$J270&gt;=M$5),1,0)),"",IF(AND($H270&lt;=M$5,$J270&gt;=M$5),1,0))</f>
        <v>0</v>
      </c>
      <c r="N270" s="18">
        <f t="shared" si="33"/>
        <v>0</v>
      </c>
      <c r="O270" s="18">
        <f t="shared" si="33"/>
        <v>0</v>
      </c>
      <c r="P270" s="18">
        <f t="shared" si="33"/>
        <v>0</v>
      </c>
      <c r="Q270" s="18">
        <f t="shared" si="33"/>
        <v>0</v>
      </c>
      <c r="R270" s="18">
        <f t="shared" si="33"/>
        <v>0</v>
      </c>
      <c r="S270" s="18">
        <f t="shared" si="33"/>
        <v>0</v>
      </c>
      <c r="T270" s="18">
        <f t="shared" si="33"/>
        <v>0</v>
      </c>
      <c r="U270" s="18">
        <f t="shared" si="33"/>
        <v>0</v>
      </c>
      <c r="V270" s="18">
        <f t="shared" si="33"/>
        <v>0</v>
      </c>
      <c r="W270" s="18">
        <f t="shared" si="33"/>
        <v>0</v>
      </c>
      <c r="X270" s="18">
        <f t="shared" si="33"/>
        <v>0</v>
      </c>
    </row>
    <row r="271" spans="3:24" x14ac:dyDescent="0.25">
      <c r="C271" s="47"/>
      <c r="D271" s="47"/>
      <c r="E271" s="57"/>
      <c r="F271" s="57"/>
      <c r="H271" s="18" t="str">
        <f t="shared" si="34"/>
        <v/>
      </c>
      <c r="I271" s="18" t="str">
        <f t="shared" si="35"/>
        <v/>
      </c>
      <c r="J271" s="18" t="str">
        <f t="shared" si="36"/>
        <v/>
      </c>
      <c r="K271" s="18" t="str">
        <f t="shared" si="37"/>
        <v/>
      </c>
      <c r="M271" s="18">
        <f t="shared" si="38"/>
        <v>0</v>
      </c>
      <c r="N271" s="18">
        <f t="shared" si="33"/>
        <v>0</v>
      </c>
      <c r="O271" s="18">
        <f t="shared" si="33"/>
        <v>0</v>
      </c>
      <c r="P271" s="18">
        <f t="shared" si="33"/>
        <v>0</v>
      </c>
      <c r="Q271" s="18">
        <f t="shared" si="33"/>
        <v>0</v>
      </c>
      <c r="R271" s="18">
        <f t="shared" si="33"/>
        <v>0</v>
      </c>
      <c r="S271" s="18">
        <f t="shared" si="33"/>
        <v>0</v>
      </c>
      <c r="T271" s="18">
        <f t="shared" si="33"/>
        <v>0</v>
      </c>
      <c r="U271" s="18">
        <f t="shared" si="33"/>
        <v>0</v>
      </c>
      <c r="V271" s="18">
        <f t="shared" si="33"/>
        <v>0</v>
      </c>
      <c r="W271" s="18">
        <f t="shared" si="33"/>
        <v>0</v>
      </c>
      <c r="X271" s="18">
        <f t="shared" si="33"/>
        <v>0</v>
      </c>
    </row>
    <row r="272" spans="3:24" x14ac:dyDescent="0.25">
      <c r="C272" s="47"/>
      <c r="D272" s="47"/>
      <c r="E272" s="57"/>
      <c r="F272" s="57"/>
      <c r="H272" s="18" t="str">
        <f t="shared" si="34"/>
        <v/>
      </c>
      <c r="I272" s="18" t="str">
        <f t="shared" si="35"/>
        <v/>
      </c>
      <c r="J272" s="18" t="str">
        <f t="shared" si="36"/>
        <v/>
      </c>
      <c r="K272" s="18" t="str">
        <f t="shared" si="37"/>
        <v/>
      </c>
      <c r="M272" s="18">
        <f t="shared" si="38"/>
        <v>0</v>
      </c>
      <c r="N272" s="18">
        <f t="shared" si="33"/>
        <v>0</v>
      </c>
      <c r="O272" s="18">
        <f t="shared" si="33"/>
        <v>0</v>
      </c>
      <c r="P272" s="18">
        <f t="shared" si="33"/>
        <v>0</v>
      </c>
      <c r="Q272" s="18">
        <f t="shared" si="33"/>
        <v>0</v>
      </c>
      <c r="R272" s="18">
        <f t="shared" si="33"/>
        <v>0</v>
      </c>
      <c r="S272" s="18">
        <f t="shared" si="33"/>
        <v>0</v>
      </c>
      <c r="T272" s="18">
        <f t="shared" si="33"/>
        <v>0</v>
      </c>
      <c r="U272" s="18">
        <f t="shared" si="33"/>
        <v>0</v>
      </c>
      <c r="V272" s="18">
        <f t="shared" si="33"/>
        <v>0</v>
      </c>
      <c r="W272" s="18">
        <f t="shared" si="33"/>
        <v>0</v>
      </c>
      <c r="X272" s="18">
        <f t="shared" si="33"/>
        <v>0</v>
      </c>
    </row>
    <row r="273" spans="3:24" x14ac:dyDescent="0.25">
      <c r="C273" s="47"/>
      <c r="D273" s="47"/>
      <c r="E273" s="57"/>
      <c r="F273" s="57"/>
      <c r="H273" s="18" t="str">
        <f t="shared" si="34"/>
        <v/>
      </c>
      <c r="I273" s="18" t="str">
        <f t="shared" si="35"/>
        <v/>
      </c>
      <c r="J273" s="18" t="str">
        <f t="shared" si="36"/>
        <v/>
      </c>
      <c r="K273" s="18" t="str">
        <f t="shared" si="37"/>
        <v/>
      </c>
      <c r="M273" s="18">
        <f t="shared" si="38"/>
        <v>0</v>
      </c>
      <c r="N273" s="18">
        <f t="shared" si="33"/>
        <v>0</v>
      </c>
      <c r="O273" s="18">
        <f t="shared" si="33"/>
        <v>0</v>
      </c>
      <c r="P273" s="18">
        <f t="shared" si="33"/>
        <v>0</v>
      </c>
      <c r="Q273" s="18">
        <f t="shared" si="33"/>
        <v>0</v>
      </c>
      <c r="R273" s="18">
        <f t="shared" si="33"/>
        <v>0</v>
      </c>
      <c r="S273" s="18">
        <f t="shared" si="33"/>
        <v>0</v>
      </c>
      <c r="T273" s="18">
        <f t="shared" si="33"/>
        <v>0</v>
      </c>
      <c r="U273" s="18">
        <f t="shared" si="33"/>
        <v>0</v>
      </c>
      <c r="V273" s="18">
        <f t="shared" si="33"/>
        <v>0</v>
      </c>
      <c r="W273" s="18">
        <f t="shared" si="33"/>
        <v>0</v>
      </c>
      <c r="X273" s="18">
        <f t="shared" si="33"/>
        <v>0</v>
      </c>
    </row>
    <row r="274" spans="3:24" x14ac:dyDescent="0.25">
      <c r="C274" s="47"/>
      <c r="D274" s="47"/>
      <c r="E274" s="57"/>
      <c r="F274" s="57"/>
      <c r="H274" s="18" t="str">
        <f t="shared" si="34"/>
        <v/>
      </c>
      <c r="I274" s="18" t="str">
        <f t="shared" si="35"/>
        <v/>
      </c>
      <c r="J274" s="18" t="str">
        <f t="shared" si="36"/>
        <v/>
      </c>
      <c r="K274" s="18" t="str">
        <f t="shared" si="37"/>
        <v/>
      </c>
      <c r="M274" s="18">
        <f t="shared" si="38"/>
        <v>0</v>
      </c>
      <c r="N274" s="18">
        <f t="shared" si="33"/>
        <v>0</v>
      </c>
      <c r="O274" s="18">
        <f t="shared" si="33"/>
        <v>0</v>
      </c>
      <c r="P274" s="18">
        <f t="shared" si="33"/>
        <v>0</v>
      </c>
      <c r="Q274" s="18">
        <f t="shared" si="33"/>
        <v>0</v>
      </c>
      <c r="R274" s="18">
        <f t="shared" si="33"/>
        <v>0</v>
      </c>
      <c r="S274" s="18">
        <f t="shared" si="33"/>
        <v>0</v>
      </c>
      <c r="T274" s="18">
        <f t="shared" si="33"/>
        <v>0</v>
      </c>
      <c r="U274" s="18">
        <f t="shared" si="33"/>
        <v>0</v>
      </c>
      <c r="V274" s="18">
        <f t="shared" si="33"/>
        <v>0</v>
      </c>
      <c r="W274" s="18">
        <f t="shared" si="33"/>
        <v>0</v>
      </c>
      <c r="X274" s="18">
        <f t="shared" si="33"/>
        <v>0</v>
      </c>
    </row>
    <row r="275" spans="3:24" x14ac:dyDescent="0.25">
      <c r="C275" s="47"/>
      <c r="D275" s="47"/>
      <c r="E275" s="57"/>
      <c r="F275" s="57"/>
      <c r="H275" s="18" t="str">
        <f t="shared" si="34"/>
        <v/>
      </c>
      <c r="I275" s="18" t="str">
        <f t="shared" si="35"/>
        <v/>
      </c>
      <c r="J275" s="18" t="str">
        <f t="shared" si="36"/>
        <v/>
      </c>
      <c r="K275" s="18" t="str">
        <f t="shared" si="37"/>
        <v/>
      </c>
      <c r="M275" s="18">
        <f t="shared" si="38"/>
        <v>0</v>
      </c>
      <c r="N275" s="18">
        <f t="shared" si="33"/>
        <v>0</v>
      </c>
      <c r="O275" s="18">
        <f t="shared" si="33"/>
        <v>0</v>
      </c>
      <c r="P275" s="18">
        <f t="shared" si="33"/>
        <v>0</v>
      </c>
      <c r="Q275" s="18">
        <f t="shared" si="33"/>
        <v>0</v>
      </c>
      <c r="R275" s="18">
        <f t="shared" si="33"/>
        <v>0</v>
      </c>
      <c r="S275" s="18">
        <f t="shared" si="33"/>
        <v>0</v>
      </c>
      <c r="T275" s="18">
        <f t="shared" si="33"/>
        <v>0</v>
      </c>
      <c r="U275" s="18">
        <f t="shared" si="33"/>
        <v>0</v>
      </c>
      <c r="V275" s="18">
        <f t="shared" si="33"/>
        <v>0</v>
      </c>
      <c r="W275" s="18">
        <f t="shared" si="33"/>
        <v>0</v>
      </c>
      <c r="X275" s="18">
        <f t="shared" si="33"/>
        <v>0</v>
      </c>
    </row>
    <row r="276" spans="3:24" x14ac:dyDescent="0.25">
      <c r="C276" s="47"/>
      <c r="D276" s="47"/>
      <c r="E276" s="57"/>
      <c r="F276" s="57"/>
      <c r="H276" s="18" t="str">
        <f t="shared" si="34"/>
        <v/>
      </c>
      <c r="I276" s="18" t="str">
        <f t="shared" si="35"/>
        <v/>
      </c>
      <c r="J276" s="18" t="str">
        <f t="shared" si="36"/>
        <v/>
      </c>
      <c r="K276" s="18" t="str">
        <f t="shared" si="37"/>
        <v/>
      </c>
      <c r="M276" s="18">
        <f t="shared" si="38"/>
        <v>0</v>
      </c>
      <c r="N276" s="18">
        <f t="shared" si="33"/>
        <v>0</v>
      </c>
      <c r="O276" s="18">
        <f t="shared" si="33"/>
        <v>0</v>
      </c>
      <c r="P276" s="18">
        <f t="shared" si="33"/>
        <v>0</v>
      </c>
      <c r="Q276" s="18">
        <f t="shared" si="33"/>
        <v>0</v>
      </c>
      <c r="R276" s="18">
        <f t="shared" si="33"/>
        <v>0</v>
      </c>
      <c r="S276" s="18">
        <f t="shared" si="33"/>
        <v>0</v>
      </c>
      <c r="T276" s="18">
        <f t="shared" si="33"/>
        <v>0</v>
      </c>
      <c r="U276" s="18">
        <f t="shared" si="33"/>
        <v>0</v>
      </c>
      <c r="V276" s="18">
        <f t="shared" si="33"/>
        <v>0</v>
      </c>
      <c r="W276" s="18">
        <f t="shared" si="33"/>
        <v>0</v>
      </c>
      <c r="X276" s="18">
        <f t="shared" si="33"/>
        <v>0</v>
      </c>
    </row>
    <row r="277" spans="3:24" x14ac:dyDescent="0.25">
      <c r="C277" s="47"/>
      <c r="D277" s="47"/>
      <c r="E277" s="57"/>
      <c r="F277" s="57"/>
      <c r="H277" s="18" t="str">
        <f t="shared" si="34"/>
        <v/>
      </c>
      <c r="I277" s="18" t="str">
        <f t="shared" si="35"/>
        <v/>
      </c>
      <c r="J277" s="18" t="str">
        <f t="shared" si="36"/>
        <v/>
      </c>
      <c r="K277" s="18" t="str">
        <f t="shared" si="37"/>
        <v/>
      </c>
      <c r="M277" s="18">
        <f t="shared" si="38"/>
        <v>0</v>
      </c>
      <c r="N277" s="18">
        <f t="shared" ref="N277:X286" si="39">IF(ISERROR(
IF(AND($H277&lt;=N$5,$J277&gt;=N$5),1,0)),"",IF(AND($H277&lt;=N$5,$J277&gt;=N$5),1,0))</f>
        <v>0</v>
      </c>
      <c r="O277" s="18">
        <f t="shared" si="39"/>
        <v>0</v>
      </c>
      <c r="P277" s="18">
        <f t="shared" si="39"/>
        <v>0</v>
      </c>
      <c r="Q277" s="18">
        <f t="shared" si="39"/>
        <v>0</v>
      </c>
      <c r="R277" s="18">
        <f t="shared" si="39"/>
        <v>0</v>
      </c>
      <c r="S277" s="18">
        <f t="shared" si="39"/>
        <v>0</v>
      </c>
      <c r="T277" s="18">
        <f t="shared" si="39"/>
        <v>0</v>
      </c>
      <c r="U277" s="18">
        <f t="shared" si="39"/>
        <v>0</v>
      </c>
      <c r="V277" s="18">
        <f t="shared" si="39"/>
        <v>0</v>
      </c>
      <c r="W277" s="18">
        <f t="shared" si="39"/>
        <v>0</v>
      </c>
      <c r="X277" s="18">
        <f t="shared" si="39"/>
        <v>0</v>
      </c>
    </row>
    <row r="278" spans="3:24" x14ac:dyDescent="0.25">
      <c r="C278" s="47"/>
      <c r="D278" s="47"/>
      <c r="E278" s="57"/>
      <c r="F278" s="57"/>
      <c r="H278" s="18" t="str">
        <f t="shared" si="34"/>
        <v/>
      </c>
      <c r="I278" s="18" t="str">
        <f t="shared" si="35"/>
        <v/>
      </c>
      <c r="J278" s="18" t="str">
        <f t="shared" si="36"/>
        <v/>
      </c>
      <c r="K278" s="18" t="str">
        <f t="shared" si="37"/>
        <v/>
      </c>
      <c r="M278" s="18">
        <f t="shared" si="38"/>
        <v>0</v>
      </c>
      <c r="N278" s="18">
        <f t="shared" si="39"/>
        <v>0</v>
      </c>
      <c r="O278" s="18">
        <f t="shared" si="39"/>
        <v>0</v>
      </c>
      <c r="P278" s="18">
        <f t="shared" si="39"/>
        <v>0</v>
      </c>
      <c r="Q278" s="18">
        <f t="shared" si="39"/>
        <v>0</v>
      </c>
      <c r="R278" s="18">
        <f t="shared" si="39"/>
        <v>0</v>
      </c>
      <c r="S278" s="18">
        <f t="shared" si="39"/>
        <v>0</v>
      </c>
      <c r="T278" s="18">
        <f t="shared" si="39"/>
        <v>0</v>
      </c>
      <c r="U278" s="18">
        <f t="shared" si="39"/>
        <v>0</v>
      </c>
      <c r="V278" s="18">
        <f t="shared" si="39"/>
        <v>0</v>
      </c>
      <c r="W278" s="18">
        <f t="shared" si="39"/>
        <v>0</v>
      </c>
      <c r="X278" s="18">
        <f t="shared" si="39"/>
        <v>0</v>
      </c>
    </row>
    <row r="279" spans="3:24" x14ac:dyDescent="0.25">
      <c r="C279" s="47"/>
      <c r="D279" s="47"/>
      <c r="E279" s="57"/>
      <c r="F279" s="57"/>
      <c r="H279" s="18" t="str">
        <f t="shared" si="34"/>
        <v/>
      </c>
      <c r="I279" s="18" t="str">
        <f t="shared" si="35"/>
        <v/>
      </c>
      <c r="J279" s="18" t="str">
        <f t="shared" si="36"/>
        <v/>
      </c>
      <c r="K279" s="18" t="str">
        <f t="shared" si="37"/>
        <v/>
      </c>
      <c r="M279" s="18">
        <f t="shared" si="38"/>
        <v>0</v>
      </c>
      <c r="N279" s="18">
        <f t="shared" si="39"/>
        <v>0</v>
      </c>
      <c r="O279" s="18">
        <f t="shared" si="39"/>
        <v>0</v>
      </c>
      <c r="P279" s="18">
        <f t="shared" si="39"/>
        <v>0</v>
      </c>
      <c r="Q279" s="18">
        <f t="shared" si="39"/>
        <v>0</v>
      </c>
      <c r="R279" s="18">
        <f t="shared" si="39"/>
        <v>0</v>
      </c>
      <c r="S279" s="18">
        <f t="shared" si="39"/>
        <v>0</v>
      </c>
      <c r="T279" s="18">
        <f t="shared" si="39"/>
        <v>0</v>
      </c>
      <c r="U279" s="18">
        <f t="shared" si="39"/>
        <v>0</v>
      </c>
      <c r="V279" s="18">
        <f t="shared" si="39"/>
        <v>0</v>
      </c>
      <c r="W279" s="18">
        <f t="shared" si="39"/>
        <v>0</v>
      </c>
      <c r="X279" s="18">
        <f t="shared" si="39"/>
        <v>0</v>
      </c>
    </row>
    <row r="280" spans="3:24" x14ac:dyDescent="0.25">
      <c r="C280" s="47"/>
      <c r="D280" s="47"/>
      <c r="E280" s="57"/>
      <c r="F280" s="57"/>
      <c r="H280" s="18" t="str">
        <f t="shared" si="34"/>
        <v/>
      </c>
      <c r="I280" s="18" t="str">
        <f t="shared" si="35"/>
        <v/>
      </c>
      <c r="J280" s="18" t="str">
        <f t="shared" si="36"/>
        <v/>
      </c>
      <c r="K280" s="18" t="str">
        <f t="shared" si="37"/>
        <v/>
      </c>
      <c r="M280" s="18">
        <f t="shared" si="38"/>
        <v>0</v>
      </c>
      <c r="N280" s="18">
        <f t="shared" si="39"/>
        <v>0</v>
      </c>
      <c r="O280" s="18">
        <f t="shared" si="39"/>
        <v>0</v>
      </c>
      <c r="P280" s="18">
        <f t="shared" si="39"/>
        <v>0</v>
      </c>
      <c r="Q280" s="18">
        <f t="shared" si="39"/>
        <v>0</v>
      </c>
      <c r="R280" s="18">
        <f t="shared" si="39"/>
        <v>0</v>
      </c>
      <c r="S280" s="18">
        <f t="shared" si="39"/>
        <v>0</v>
      </c>
      <c r="T280" s="18">
        <f t="shared" si="39"/>
        <v>0</v>
      </c>
      <c r="U280" s="18">
        <f t="shared" si="39"/>
        <v>0</v>
      </c>
      <c r="V280" s="18">
        <f t="shared" si="39"/>
        <v>0</v>
      </c>
      <c r="W280" s="18">
        <f t="shared" si="39"/>
        <v>0</v>
      </c>
      <c r="X280" s="18">
        <f t="shared" si="39"/>
        <v>0</v>
      </c>
    </row>
    <row r="281" spans="3:24" x14ac:dyDescent="0.25">
      <c r="C281" s="47"/>
      <c r="D281" s="47"/>
      <c r="E281" s="57"/>
      <c r="F281" s="57"/>
      <c r="H281" s="18" t="str">
        <f t="shared" si="34"/>
        <v/>
      </c>
      <c r="I281" s="18" t="str">
        <f t="shared" si="35"/>
        <v/>
      </c>
      <c r="J281" s="18" t="str">
        <f t="shared" si="36"/>
        <v/>
      </c>
      <c r="K281" s="18" t="str">
        <f t="shared" si="37"/>
        <v/>
      </c>
      <c r="M281" s="18">
        <f t="shared" si="38"/>
        <v>0</v>
      </c>
      <c r="N281" s="18">
        <f t="shared" si="39"/>
        <v>0</v>
      </c>
      <c r="O281" s="18">
        <f t="shared" si="39"/>
        <v>0</v>
      </c>
      <c r="P281" s="18">
        <f t="shared" si="39"/>
        <v>0</v>
      </c>
      <c r="Q281" s="18">
        <f t="shared" si="39"/>
        <v>0</v>
      </c>
      <c r="R281" s="18">
        <f t="shared" si="39"/>
        <v>0</v>
      </c>
      <c r="S281" s="18">
        <f t="shared" si="39"/>
        <v>0</v>
      </c>
      <c r="T281" s="18">
        <f t="shared" si="39"/>
        <v>0</v>
      </c>
      <c r="U281" s="18">
        <f t="shared" si="39"/>
        <v>0</v>
      </c>
      <c r="V281" s="18">
        <f t="shared" si="39"/>
        <v>0</v>
      </c>
      <c r="W281" s="18">
        <f t="shared" si="39"/>
        <v>0</v>
      </c>
      <c r="X281" s="18">
        <f t="shared" si="39"/>
        <v>0</v>
      </c>
    </row>
    <row r="282" spans="3:24" x14ac:dyDescent="0.25">
      <c r="C282" s="47"/>
      <c r="D282" s="47"/>
      <c r="E282" s="57"/>
      <c r="F282" s="57"/>
      <c r="H282" s="18" t="str">
        <f t="shared" si="34"/>
        <v/>
      </c>
      <c r="I282" s="18" t="str">
        <f t="shared" si="35"/>
        <v/>
      </c>
      <c r="J282" s="18" t="str">
        <f t="shared" si="36"/>
        <v/>
      </c>
      <c r="K282" s="18" t="str">
        <f t="shared" si="37"/>
        <v/>
      </c>
      <c r="M282" s="18">
        <f t="shared" si="38"/>
        <v>0</v>
      </c>
      <c r="N282" s="18">
        <f t="shared" si="39"/>
        <v>0</v>
      </c>
      <c r="O282" s="18">
        <f t="shared" si="39"/>
        <v>0</v>
      </c>
      <c r="P282" s="18">
        <f t="shared" si="39"/>
        <v>0</v>
      </c>
      <c r="Q282" s="18">
        <f t="shared" si="39"/>
        <v>0</v>
      </c>
      <c r="R282" s="18">
        <f t="shared" si="39"/>
        <v>0</v>
      </c>
      <c r="S282" s="18">
        <f t="shared" si="39"/>
        <v>0</v>
      </c>
      <c r="T282" s="18">
        <f t="shared" si="39"/>
        <v>0</v>
      </c>
      <c r="U282" s="18">
        <f t="shared" si="39"/>
        <v>0</v>
      </c>
      <c r="V282" s="18">
        <f t="shared" si="39"/>
        <v>0</v>
      </c>
      <c r="W282" s="18">
        <f t="shared" si="39"/>
        <v>0</v>
      </c>
      <c r="X282" s="18">
        <f t="shared" si="39"/>
        <v>0</v>
      </c>
    </row>
    <row r="283" spans="3:24" x14ac:dyDescent="0.25">
      <c r="C283" s="47"/>
      <c r="D283" s="47"/>
      <c r="E283" s="57"/>
      <c r="F283" s="57"/>
      <c r="H283" s="18" t="str">
        <f t="shared" si="34"/>
        <v/>
      </c>
      <c r="I283" s="18" t="str">
        <f t="shared" si="35"/>
        <v/>
      </c>
      <c r="J283" s="18" t="str">
        <f t="shared" si="36"/>
        <v/>
      </c>
      <c r="K283" s="18" t="str">
        <f t="shared" si="37"/>
        <v/>
      </c>
      <c r="M283" s="18">
        <f t="shared" si="38"/>
        <v>0</v>
      </c>
      <c r="N283" s="18">
        <f t="shared" si="39"/>
        <v>0</v>
      </c>
      <c r="O283" s="18">
        <f t="shared" si="39"/>
        <v>0</v>
      </c>
      <c r="P283" s="18">
        <f t="shared" si="39"/>
        <v>0</v>
      </c>
      <c r="Q283" s="18">
        <f t="shared" si="39"/>
        <v>0</v>
      </c>
      <c r="R283" s="18">
        <f t="shared" si="39"/>
        <v>0</v>
      </c>
      <c r="S283" s="18">
        <f t="shared" si="39"/>
        <v>0</v>
      </c>
      <c r="T283" s="18">
        <f t="shared" si="39"/>
        <v>0</v>
      </c>
      <c r="U283" s="18">
        <f t="shared" si="39"/>
        <v>0</v>
      </c>
      <c r="V283" s="18">
        <f t="shared" si="39"/>
        <v>0</v>
      </c>
      <c r="W283" s="18">
        <f t="shared" si="39"/>
        <v>0</v>
      </c>
      <c r="X283" s="18">
        <f t="shared" si="39"/>
        <v>0</v>
      </c>
    </row>
    <row r="284" spans="3:24" x14ac:dyDescent="0.25">
      <c r="C284" s="47"/>
      <c r="D284" s="47"/>
      <c r="E284" s="57"/>
      <c r="F284" s="57"/>
      <c r="H284" s="18" t="str">
        <f t="shared" si="34"/>
        <v/>
      </c>
      <c r="I284" s="18" t="str">
        <f t="shared" si="35"/>
        <v/>
      </c>
      <c r="J284" s="18" t="str">
        <f t="shared" si="36"/>
        <v/>
      </c>
      <c r="K284" s="18" t="str">
        <f t="shared" si="37"/>
        <v/>
      </c>
      <c r="M284" s="18">
        <f t="shared" si="38"/>
        <v>0</v>
      </c>
      <c r="N284" s="18">
        <f t="shared" si="39"/>
        <v>0</v>
      </c>
      <c r="O284" s="18">
        <f t="shared" si="39"/>
        <v>0</v>
      </c>
      <c r="P284" s="18">
        <f t="shared" si="39"/>
        <v>0</v>
      </c>
      <c r="Q284" s="18">
        <f t="shared" si="39"/>
        <v>0</v>
      </c>
      <c r="R284" s="18">
        <f t="shared" si="39"/>
        <v>0</v>
      </c>
      <c r="S284" s="18">
        <f t="shared" si="39"/>
        <v>0</v>
      </c>
      <c r="T284" s="18">
        <f t="shared" si="39"/>
        <v>0</v>
      </c>
      <c r="U284" s="18">
        <f t="shared" si="39"/>
        <v>0</v>
      </c>
      <c r="V284" s="18">
        <f t="shared" si="39"/>
        <v>0</v>
      </c>
      <c r="W284" s="18">
        <f t="shared" si="39"/>
        <v>0</v>
      </c>
      <c r="X284" s="18">
        <f t="shared" si="39"/>
        <v>0</v>
      </c>
    </row>
    <row r="285" spans="3:24" x14ac:dyDescent="0.25">
      <c r="C285" s="47"/>
      <c r="D285" s="47"/>
      <c r="E285" s="57"/>
      <c r="F285" s="57"/>
      <c r="H285" s="18" t="str">
        <f t="shared" si="34"/>
        <v/>
      </c>
      <c r="I285" s="18" t="str">
        <f t="shared" si="35"/>
        <v/>
      </c>
      <c r="J285" s="18" t="str">
        <f t="shared" si="36"/>
        <v/>
      </c>
      <c r="K285" s="18" t="str">
        <f t="shared" si="37"/>
        <v/>
      </c>
      <c r="M285" s="18">
        <f t="shared" si="38"/>
        <v>0</v>
      </c>
      <c r="N285" s="18">
        <f t="shared" si="39"/>
        <v>0</v>
      </c>
      <c r="O285" s="18">
        <f t="shared" si="39"/>
        <v>0</v>
      </c>
      <c r="P285" s="18">
        <f t="shared" si="39"/>
        <v>0</v>
      </c>
      <c r="Q285" s="18">
        <f t="shared" si="39"/>
        <v>0</v>
      </c>
      <c r="R285" s="18">
        <f t="shared" si="39"/>
        <v>0</v>
      </c>
      <c r="S285" s="18">
        <f t="shared" si="39"/>
        <v>0</v>
      </c>
      <c r="T285" s="18">
        <f t="shared" si="39"/>
        <v>0</v>
      </c>
      <c r="U285" s="18">
        <f t="shared" si="39"/>
        <v>0</v>
      </c>
      <c r="V285" s="18">
        <f t="shared" si="39"/>
        <v>0</v>
      </c>
      <c r="W285" s="18">
        <f t="shared" si="39"/>
        <v>0</v>
      </c>
      <c r="X285" s="18">
        <f t="shared" si="39"/>
        <v>0</v>
      </c>
    </row>
    <row r="286" spans="3:24" x14ac:dyDescent="0.25">
      <c r="C286" s="47"/>
      <c r="D286" s="47"/>
      <c r="E286" s="57"/>
      <c r="F286" s="57"/>
      <c r="H286" s="18" t="str">
        <f t="shared" si="34"/>
        <v/>
      </c>
      <c r="I286" s="18" t="str">
        <f t="shared" si="35"/>
        <v/>
      </c>
      <c r="J286" s="18" t="str">
        <f t="shared" si="36"/>
        <v/>
      </c>
      <c r="K286" s="18" t="str">
        <f t="shared" si="37"/>
        <v/>
      </c>
      <c r="M286" s="18">
        <f t="shared" si="38"/>
        <v>0</v>
      </c>
      <c r="N286" s="18">
        <f t="shared" si="39"/>
        <v>0</v>
      </c>
      <c r="O286" s="18">
        <f t="shared" si="39"/>
        <v>0</v>
      </c>
      <c r="P286" s="18">
        <f t="shared" si="39"/>
        <v>0</v>
      </c>
      <c r="Q286" s="18">
        <f t="shared" si="39"/>
        <v>0</v>
      </c>
      <c r="R286" s="18">
        <f t="shared" si="39"/>
        <v>0</v>
      </c>
      <c r="S286" s="18">
        <f t="shared" si="39"/>
        <v>0</v>
      </c>
      <c r="T286" s="18">
        <f t="shared" si="39"/>
        <v>0</v>
      </c>
      <c r="U286" s="18">
        <f t="shared" si="39"/>
        <v>0</v>
      </c>
      <c r="V286" s="18">
        <f t="shared" si="39"/>
        <v>0</v>
      </c>
      <c r="W286" s="18">
        <f t="shared" si="39"/>
        <v>0</v>
      </c>
      <c r="X286" s="18">
        <f t="shared" si="39"/>
        <v>0</v>
      </c>
    </row>
    <row r="287" spans="3:24" x14ac:dyDescent="0.25">
      <c r="C287" s="47"/>
      <c r="D287" s="47"/>
      <c r="E287" s="57"/>
      <c r="F287" s="57"/>
      <c r="H287" s="18" t="str">
        <f t="shared" si="34"/>
        <v/>
      </c>
      <c r="I287" s="18" t="str">
        <f t="shared" si="35"/>
        <v/>
      </c>
      <c r="J287" s="18" t="str">
        <f t="shared" si="36"/>
        <v/>
      </c>
      <c r="K287" s="18" t="str">
        <f t="shared" si="37"/>
        <v/>
      </c>
      <c r="M287" s="18">
        <f t="shared" si="38"/>
        <v>0</v>
      </c>
      <c r="N287" s="18">
        <f t="shared" ref="N287:X294" si="40">IF(ISERROR(
IF(AND($H287&lt;=N$5,$J287&gt;=N$5),1,0)),"",IF(AND($H287&lt;=N$5,$J287&gt;=N$5),1,0))</f>
        <v>0</v>
      </c>
      <c r="O287" s="18">
        <f t="shared" si="40"/>
        <v>0</v>
      </c>
      <c r="P287" s="18">
        <f t="shared" si="40"/>
        <v>0</v>
      </c>
      <c r="Q287" s="18">
        <f t="shared" si="40"/>
        <v>0</v>
      </c>
      <c r="R287" s="18">
        <f t="shared" si="40"/>
        <v>0</v>
      </c>
      <c r="S287" s="18">
        <f t="shared" si="40"/>
        <v>0</v>
      </c>
      <c r="T287" s="18">
        <f t="shared" si="40"/>
        <v>0</v>
      </c>
      <c r="U287" s="18">
        <f t="shared" si="40"/>
        <v>0</v>
      </c>
      <c r="V287" s="18">
        <f t="shared" si="40"/>
        <v>0</v>
      </c>
      <c r="W287" s="18">
        <f t="shared" si="40"/>
        <v>0</v>
      </c>
      <c r="X287" s="18">
        <f t="shared" si="40"/>
        <v>0</v>
      </c>
    </row>
    <row r="288" spans="3:24" x14ac:dyDescent="0.25">
      <c r="C288" s="47"/>
      <c r="D288" s="47"/>
      <c r="E288" s="57"/>
      <c r="F288" s="57"/>
      <c r="H288" s="18" t="str">
        <f t="shared" si="34"/>
        <v/>
      </c>
      <c r="I288" s="18" t="str">
        <f t="shared" si="35"/>
        <v/>
      </c>
      <c r="J288" s="18" t="str">
        <f t="shared" si="36"/>
        <v/>
      </c>
      <c r="K288" s="18" t="str">
        <f t="shared" si="37"/>
        <v/>
      </c>
      <c r="M288" s="18">
        <f t="shared" si="38"/>
        <v>0</v>
      </c>
      <c r="N288" s="18">
        <f t="shared" si="40"/>
        <v>0</v>
      </c>
      <c r="O288" s="18">
        <f t="shared" si="40"/>
        <v>0</v>
      </c>
      <c r="P288" s="18">
        <f t="shared" si="40"/>
        <v>0</v>
      </c>
      <c r="Q288" s="18">
        <f t="shared" si="40"/>
        <v>0</v>
      </c>
      <c r="R288" s="18">
        <f t="shared" si="40"/>
        <v>0</v>
      </c>
      <c r="S288" s="18">
        <f t="shared" si="40"/>
        <v>0</v>
      </c>
      <c r="T288" s="18">
        <f t="shared" si="40"/>
        <v>0</v>
      </c>
      <c r="U288" s="18">
        <f t="shared" si="40"/>
        <v>0</v>
      </c>
      <c r="V288" s="18">
        <f t="shared" si="40"/>
        <v>0</v>
      </c>
      <c r="W288" s="18">
        <f t="shared" si="40"/>
        <v>0</v>
      </c>
      <c r="X288" s="18">
        <f t="shared" si="40"/>
        <v>0</v>
      </c>
    </row>
    <row r="289" spans="3:24" x14ac:dyDescent="0.25">
      <c r="C289" s="47"/>
      <c r="D289" s="47"/>
      <c r="E289" s="57"/>
      <c r="F289" s="57"/>
      <c r="H289" s="18" t="str">
        <f t="shared" si="34"/>
        <v/>
      </c>
      <c r="I289" s="18" t="str">
        <f t="shared" si="35"/>
        <v/>
      </c>
      <c r="J289" s="18" t="str">
        <f t="shared" si="36"/>
        <v/>
      </c>
      <c r="K289" s="18" t="str">
        <f t="shared" si="37"/>
        <v/>
      </c>
      <c r="M289" s="18">
        <f t="shared" si="38"/>
        <v>0</v>
      </c>
      <c r="N289" s="18">
        <f t="shared" si="40"/>
        <v>0</v>
      </c>
      <c r="O289" s="18">
        <f t="shared" si="40"/>
        <v>0</v>
      </c>
      <c r="P289" s="18">
        <f t="shared" si="40"/>
        <v>0</v>
      </c>
      <c r="Q289" s="18">
        <f t="shared" si="40"/>
        <v>0</v>
      </c>
      <c r="R289" s="18">
        <f t="shared" si="40"/>
        <v>0</v>
      </c>
      <c r="S289" s="18">
        <f t="shared" si="40"/>
        <v>0</v>
      </c>
      <c r="T289" s="18">
        <f t="shared" si="40"/>
        <v>0</v>
      </c>
      <c r="U289" s="18">
        <f t="shared" si="40"/>
        <v>0</v>
      </c>
      <c r="V289" s="18">
        <f t="shared" si="40"/>
        <v>0</v>
      </c>
      <c r="W289" s="18">
        <f t="shared" si="40"/>
        <v>0</v>
      </c>
      <c r="X289" s="18">
        <f t="shared" si="40"/>
        <v>0</v>
      </c>
    </row>
    <row r="290" spans="3:24" x14ac:dyDescent="0.25">
      <c r="C290" s="47"/>
      <c r="D290" s="47"/>
      <c r="E290" s="57"/>
      <c r="F290" s="57"/>
      <c r="H290" s="18" t="str">
        <f t="shared" si="34"/>
        <v/>
      </c>
      <c r="I290" s="18" t="str">
        <f t="shared" si="35"/>
        <v/>
      </c>
      <c r="J290" s="18" t="str">
        <f t="shared" si="36"/>
        <v/>
      </c>
      <c r="K290" s="18" t="str">
        <f t="shared" si="37"/>
        <v/>
      </c>
      <c r="M290" s="18">
        <f t="shared" si="38"/>
        <v>0</v>
      </c>
      <c r="N290" s="18">
        <f t="shared" si="40"/>
        <v>0</v>
      </c>
      <c r="O290" s="18">
        <f t="shared" si="40"/>
        <v>0</v>
      </c>
      <c r="P290" s="18">
        <f t="shared" si="40"/>
        <v>0</v>
      </c>
      <c r="Q290" s="18">
        <f t="shared" si="40"/>
        <v>0</v>
      </c>
      <c r="R290" s="18">
        <f t="shared" si="40"/>
        <v>0</v>
      </c>
      <c r="S290" s="18">
        <f t="shared" si="40"/>
        <v>0</v>
      </c>
      <c r="T290" s="18">
        <f t="shared" si="40"/>
        <v>0</v>
      </c>
      <c r="U290" s="18">
        <f t="shared" si="40"/>
        <v>0</v>
      </c>
      <c r="V290" s="18">
        <f t="shared" si="40"/>
        <v>0</v>
      </c>
      <c r="W290" s="18">
        <f t="shared" si="40"/>
        <v>0</v>
      </c>
      <c r="X290" s="18">
        <f t="shared" si="40"/>
        <v>0</v>
      </c>
    </row>
    <row r="291" spans="3:24" x14ac:dyDescent="0.25">
      <c r="C291" s="47"/>
      <c r="D291" s="47"/>
      <c r="E291" s="57"/>
      <c r="F291" s="57"/>
      <c r="H291" s="18" t="str">
        <f t="shared" si="34"/>
        <v/>
      </c>
      <c r="I291" s="18" t="str">
        <f t="shared" si="35"/>
        <v/>
      </c>
      <c r="J291" s="18" t="str">
        <f t="shared" si="36"/>
        <v/>
      </c>
      <c r="K291" s="18" t="str">
        <f t="shared" si="37"/>
        <v/>
      </c>
      <c r="M291" s="18">
        <f t="shared" si="38"/>
        <v>0</v>
      </c>
      <c r="N291" s="18">
        <f t="shared" si="40"/>
        <v>0</v>
      </c>
      <c r="O291" s="18">
        <f t="shared" si="40"/>
        <v>0</v>
      </c>
      <c r="P291" s="18">
        <f t="shared" si="40"/>
        <v>0</v>
      </c>
      <c r="Q291" s="18">
        <f t="shared" si="40"/>
        <v>0</v>
      </c>
      <c r="R291" s="18">
        <f t="shared" si="40"/>
        <v>0</v>
      </c>
      <c r="S291" s="18">
        <f t="shared" si="40"/>
        <v>0</v>
      </c>
      <c r="T291" s="18">
        <f t="shared" si="40"/>
        <v>0</v>
      </c>
      <c r="U291" s="18">
        <f t="shared" si="40"/>
        <v>0</v>
      </c>
      <c r="V291" s="18">
        <f t="shared" si="40"/>
        <v>0</v>
      </c>
      <c r="W291" s="18">
        <f t="shared" si="40"/>
        <v>0</v>
      </c>
      <c r="X291" s="18">
        <f t="shared" si="40"/>
        <v>0</v>
      </c>
    </row>
    <row r="292" spans="3:24" x14ac:dyDescent="0.25">
      <c r="C292" s="47"/>
      <c r="D292" s="47"/>
      <c r="E292" s="57"/>
      <c r="F292" s="57"/>
      <c r="H292" s="18" t="str">
        <f t="shared" si="34"/>
        <v/>
      </c>
      <c r="I292" s="18" t="str">
        <f t="shared" si="35"/>
        <v/>
      </c>
      <c r="J292" s="18" t="str">
        <f t="shared" si="36"/>
        <v/>
      </c>
      <c r="K292" s="18" t="str">
        <f t="shared" si="37"/>
        <v/>
      </c>
      <c r="M292" s="18">
        <f t="shared" si="38"/>
        <v>0</v>
      </c>
      <c r="N292" s="18">
        <f t="shared" si="40"/>
        <v>0</v>
      </c>
      <c r="O292" s="18">
        <f t="shared" si="40"/>
        <v>0</v>
      </c>
      <c r="P292" s="18">
        <f t="shared" si="40"/>
        <v>0</v>
      </c>
      <c r="Q292" s="18">
        <f t="shared" si="40"/>
        <v>0</v>
      </c>
      <c r="R292" s="18">
        <f t="shared" si="40"/>
        <v>0</v>
      </c>
      <c r="S292" s="18">
        <f t="shared" si="40"/>
        <v>0</v>
      </c>
      <c r="T292" s="18">
        <f t="shared" si="40"/>
        <v>0</v>
      </c>
      <c r="U292" s="18">
        <f t="shared" si="40"/>
        <v>0</v>
      </c>
      <c r="V292" s="18">
        <f t="shared" si="40"/>
        <v>0</v>
      </c>
      <c r="W292" s="18">
        <f t="shared" si="40"/>
        <v>0</v>
      </c>
      <c r="X292" s="18">
        <f t="shared" si="40"/>
        <v>0</v>
      </c>
    </row>
    <row r="293" spans="3:24" x14ac:dyDescent="0.25">
      <c r="C293" s="47"/>
      <c r="D293" s="47"/>
      <c r="E293" s="57"/>
      <c r="F293" s="57"/>
      <c r="H293" s="18" t="str">
        <f t="shared" si="34"/>
        <v/>
      </c>
      <c r="I293" s="18" t="str">
        <f t="shared" si="35"/>
        <v/>
      </c>
      <c r="J293" s="18" t="str">
        <f t="shared" si="36"/>
        <v/>
      </c>
      <c r="K293" s="18" t="str">
        <f t="shared" si="37"/>
        <v/>
      </c>
      <c r="M293" s="18">
        <f t="shared" si="38"/>
        <v>0</v>
      </c>
      <c r="N293" s="18">
        <f t="shared" si="40"/>
        <v>0</v>
      </c>
      <c r="O293" s="18">
        <f t="shared" si="40"/>
        <v>0</v>
      </c>
      <c r="P293" s="18">
        <f t="shared" si="40"/>
        <v>0</v>
      </c>
      <c r="Q293" s="18">
        <f t="shared" si="40"/>
        <v>0</v>
      </c>
      <c r="R293" s="18">
        <f t="shared" si="40"/>
        <v>0</v>
      </c>
      <c r="S293" s="18">
        <f t="shared" si="40"/>
        <v>0</v>
      </c>
      <c r="T293" s="18">
        <f t="shared" si="40"/>
        <v>0</v>
      </c>
      <c r="U293" s="18">
        <f t="shared" si="40"/>
        <v>0</v>
      </c>
      <c r="V293" s="18">
        <f t="shared" si="40"/>
        <v>0</v>
      </c>
      <c r="W293" s="18">
        <f t="shared" si="40"/>
        <v>0</v>
      </c>
      <c r="X293" s="18">
        <f t="shared" si="40"/>
        <v>0</v>
      </c>
    </row>
    <row r="294" spans="3:24" x14ac:dyDescent="0.25">
      <c r="C294" s="47"/>
      <c r="D294" s="47"/>
      <c r="E294" s="57"/>
      <c r="F294" s="57"/>
      <c r="H294" s="18" t="str">
        <f t="shared" si="34"/>
        <v/>
      </c>
      <c r="I294" s="18" t="str">
        <f t="shared" si="35"/>
        <v/>
      </c>
      <c r="J294" s="18" t="str">
        <f t="shared" si="36"/>
        <v/>
      </c>
      <c r="K294" s="18" t="str">
        <f t="shared" si="37"/>
        <v/>
      </c>
      <c r="M294" s="18">
        <f t="shared" si="38"/>
        <v>0</v>
      </c>
      <c r="N294" s="18">
        <f t="shared" si="40"/>
        <v>0</v>
      </c>
      <c r="O294" s="18">
        <f t="shared" si="40"/>
        <v>0</v>
      </c>
      <c r="P294" s="18">
        <f t="shared" si="40"/>
        <v>0</v>
      </c>
      <c r="Q294" s="18">
        <f t="shared" si="40"/>
        <v>0</v>
      </c>
      <c r="R294" s="18">
        <f t="shared" si="40"/>
        <v>0</v>
      </c>
      <c r="S294" s="18">
        <f t="shared" si="40"/>
        <v>0</v>
      </c>
      <c r="T294" s="18">
        <f t="shared" si="40"/>
        <v>0</v>
      </c>
      <c r="U294" s="18">
        <f t="shared" si="40"/>
        <v>0</v>
      </c>
      <c r="V294" s="18">
        <f t="shared" si="40"/>
        <v>0</v>
      </c>
      <c r="W294" s="18">
        <f t="shared" si="40"/>
        <v>0</v>
      </c>
      <c r="X294" s="18">
        <f t="shared" si="40"/>
        <v>0</v>
      </c>
    </row>
    <row r="295" spans="3:24" x14ac:dyDescent="0.25">
      <c r="C295" s="47"/>
      <c r="D295" s="47"/>
      <c r="E295" s="57"/>
      <c r="F295" s="57"/>
      <c r="H295" s="18" t="str">
        <f t="shared" si="34"/>
        <v/>
      </c>
      <c r="I295" s="18" t="str">
        <f t="shared" si="35"/>
        <v/>
      </c>
      <c r="J295" s="18" t="str">
        <f t="shared" si="36"/>
        <v/>
      </c>
      <c r="K295" s="18" t="str">
        <f t="shared" si="37"/>
        <v/>
      </c>
      <c r="M295" s="18">
        <f t="shared" ref="M295:X316" si="41">IF(ISERROR(
IF(AND($H295&lt;=M$5,$J295&gt;=M$5),1,0)),"",IF(AND($H295&lt;=M$5,$J295&gt;=M$5),1,0))</f>
        <v>0</v>
      </c>
      <c r="N295" s="18">
        <f t="shared" si="41"/>
        <v>0</v>
      </c>
      <c r="O295" s="18">
        <f t="shared" si="41"/>
        <v>0</v>
      </c>
      <c r="P295" s="18">
        <f t="shared" si="41"/>
        <v>0</v>
      </c>
      <c r="Q295" s="18">
        <f t="shared" si="41"/>
        <v>0</v>
      </c>
      <c r="R295" s="18">
        <f t="shared" si="41"/>
        <v>0</v>
      </c>
      <c r="S295" s="18">
        <f t="shared" si="41"/>
        <v>0</v>
      </c>
      <c r="T295" s="18">
        <f t="shared" si="41"/>
        <v>0</v>
      </c>
      <c r="U295" s="18">
        <f t="shared" si="41"/>
        <v>0</v>
      </c>
      <c r="V295" s="18">
        <f t="shared" si="41"/>
        <v>0</v>
      </c>
      <c r="W295" s="18">
        <f t="shared" si="41"/>
        <v>0</v>
      </c>
      <c r="X295" s="18">
        <f t="shared" si="41"/>
        <v>0</v>
      </c>
    </row>
    <row r="296" spans="3:24" x14ac:dyDescent="0.25">
      <c r="C296" s="47"/>
      <c r="D296" s="47"/>
      <c r="E296" s="57"/>
      <c r="F296" s="57"/>
      <c r="H296" s="18" t="str">
        <f t="shared" si="34"/>
        <v/>
      </c>
      <c r="I296" s="18" t="str">
        <f t="shared" si="35"/>
        <v/>
      </c>
      <c r="J296" s="18" t="str">
        <f t="shared" si="36"/>
        <v/>
      </c>
      <c r="K296" s="18" t="str">
        <f t="shared" si="37"/>
        <v/>
      </c>
      <c r="M296" s="18">
        <f t="shared" si="41"/>
        <v>0</v>
      </c>
      <c r="N296" s="18">
        <f t="shared" si="41"/>
        <v>0</v>
      </c>
      <c r="O296" s="18">
        <f t="shared" si="41"/>
        <v>0</v>
      </c>
      <c r="P296" s="18">
        <f t="shared" si="41"/>
        <v>0</v>
      </c>
      <c r="Q296" s="18">
        <f t="shared" si="41"/>
        <v>0</v>
      </c>
      <c r="R296" s="18">
        <f t="shared" si="41"/>
        <v>0</v>
      </c>
      <c r="S296" s="18">
        <f t="shared" si="41"/>
        <v>0</v>
      </c>
      <c r="T296" s="18">
        <f t="shared" si="41"/>
        <v>0</v>
      </c>
      <c r="U296" s="18">
        <f t="shared" si="41"/>
        <v>0</v>
      </c>
      <c r="V296" s="18">
        <f t="shared" si="41"/>
        <v>0</v>
      </c>
      <c r="W296" s="18">
        <f t="shared" si="41"/>
        <v>0</v>
      </c>
      <c r="X296" s="18">
        <f t="shared" si="41"/>
        <v>0</v>
      </c>
    </row>
    <row r="297" spans="3:24" x14ac:dyDescent="0.25">
      <c r="C297" s="47"/>
      <c r="D297" s="47"/>
      <c r="E297" s="57"/>
      <c r="F297" s="57"/>
      <c r="H297" s="18" t="str">
        <f t="shared" si="34"/>
        <v/>
      </c>
      <c r="I297" s="18" t="str">
        <f t="shared" si="35"/>
        <v/>
      </c>
      <c r="J297" s="18" t="str">
        <f t="shared" si="36"/>
        <v/>
      </c>
      <c r="K297" s="18" t="str">
        <f t="shared" si="37"/>
        <v/>
      </c>
      <c r="M297" s="18">
        <f t="shared" si="41"/>
        <v>0</v>
      </c>
      <c r="N297" s="18">
        <f t="shared" si="41"/>
        <v>0</v>
      </c>
      <c r="O297" s="18">
        <f t="shared" si="41"/>
        <v>0</v>
      </c>
      <c r="P297" s="18">
        <f t="shared" si="41"/>
        <v>0</v>
      </c>
      <c r="Q297" s="18">
        <f t="shared" si="41"/>
        <v>0</v>
      </c>
      <c r="R297" s="18">
        <f t="shared" si="41"/>
        <v>0</v>
      </c>
      <c r="S297" s="18">
        <f t="shared" si="41"/>
        <v>0</v>
      </c>
      <c r="T297" s="18">
        <f t="shared" si="41"/>
        <v>0</v>
      </c>
      <c r="U297" s="18">
        <f t="shared" si="41"/>
        <v>0</v>
      </c>
      <c r="V297" s="18">
        <f t="shared" si="41"/>
        <v>0</v>
      </c>
      <c r="W297" s="18">
        <f t="shared" si="41"/>
        <v>0</v>
      </c>
      <c r="X297" s="18">
        <f t="shared" si="41"/>
        <v>0</v>
      </c>
    </row>
    <row r="298" spans="3:24" x14ac:dyDescent="0.25">
      <c r="C298" s="47"/>
      <c r="D298" s="47"/>
      <c r="E298" s="57"/>
      <c r="F298" s="57"/>
      <c r="H298" s="18" t="str">
        <f t="shared" si="34"/>
        <v/>
      </c>
      <c r="I298" s="18" t="str">
        <f t="shared" si="35"/>
        <v/>
      </c>
      <c r="J298" s="18" t="str">
        <f t="shared" si="36"/>
        <v/>
      </c>
      <c r="K298" s="18" t="str">
        <f t="shared" si="37"/>
        <v/>
      </c>
      <c r="M298" s="18">
        <f t="shared" si="41"/>
        <v>0</v>
      </c>
      <c r="N298" s="18">
        <f t="shared" si="41"/>
        <v>0</v>
      </c>
      <c r="O298" s="18">
        <f t="shared" si="41"/>
        <v>0</v>
      </c>
      <c r="P298" s="18">
        <f t="shared" si="41"/>
        <v>0</v>
      </c>
      <c r="Q298" s="18">
        <f t="shared" si="41"/>
        <v>0</v>
      </c>
      <c r="R298" s="18">
        <f t="shared" si="41"/>
        <v>0</v>
      </c>
      <c r="S298" s="18">
        <f t="shared" si="41"/>
        <v>0</v>
      </c>
      <c r="T298" s="18">
        <f t="shared" si="41"/>
        <v>0</v>
      </c>
      <c r="U298" s="18">
        <f t="shared" si="41"/>
        <v>0</v>
      </c>
      <c r="V298" s="18">
        <f t="shared" si="41"/>
        <v>0</v>
      </c>
      <c r="W298" s="18">
        <f t="shared" si="41"/>
        <v>0</v>
      </c>
      <c r="X298" s="18">
        <f t="shared" si="41"/>
        <v>0</v>
      </c>
    </row>
    <row r="299" spans="3:24" x14ac:dyDescent="0.25">
      <c r="C299" s="47"/>
      <c r="D299" s="47"/>
      <c r="E299" s="57"/>
      <c r="F299" s="57"/>
      <c r="H299" s="18" t="str">
        <f t="shared" si="34"/>
        <v/>
      </c>
      <c r="I299" s="18" t="str">
        <f t="shared" si="35"/>
        <v/>
      </c>
      <c r="J299" s="18" t="str">
        <f t="shared" si="36"/>
        <v/>
      </c>
      <c r="K299" s="18" t="str">
        <f t="shared" si="37"/>
        <v/>
      </c>
      <c r="M299" s="18">
        <f t="shared" si="41"/>
        <v>0</v>
      </c>
      <c r="N299" s="18">
        <f t="shared" si="41"/>
        <v>0</v>
      </c>
      <c r="O299" s="18">
        <f t="shared" si="41"/>
        <v>0</v>
      </c>
      <c r="P299" s="18">
        <f t="shared" si="41"/>
        <v>0</v>
      </c>
      <c r="Q299" s="18">
        <f t="shared" si="41"/>
        <v>0</v>
      </c>
      <c r="R299" s="18">
        <f t="shared" si="41"/>
        <v>0</v>
      </c>
      <c r="S299" s="18">
        <f t="shared" si="41"/>
        <v>0</v>
      </c>
      <c r="T299" s="18">
        <f t="shared" si="41"/>
        <v>0</v>
      </c>
      <c r="U299" s="18">
        <f t="shared" si="41"/>
        <v>0</v>
      </c>
      <c r="V299" s="18">
        <f t="shared" si="41"/>
        <v>0</v>
      </c>
      <c r="W299" s="18">
        <f t="shared" si="41"/>
        <v>0</v>
      </c>
      <c r="X299" s="18">
        <f t="shared" si="41"/>
        <v>0</v>
      </c>
    </row>
    <row r="300" spans="3:24" x14ac:dyDescent="0.25">
      <c r="C300" s="47"/>
      <c r="D300" s="47"/>
      <c r="E300" s="57"/>
      <c r="F300" s="57"/>
      <c r="H300" s="18" t="str">
        <f t="shared" si="34"/>
        <v/>
      </c>
      <c r="I300" s="18" t="str">
        <f t="shared" si="35"/>
        <v/>
      </c>
      <c r="J300" s="18" t="str">
        <f t="shared" si="36"/>
        <v/>
      </c>
      <c r="K300" s="18" t="str">
        <f t="shared" si="37"/>
        <v/>
      </c>
      <c r="M300" s="18">
        <f t="shared" si="41"/>
        <v>0</v>
      </c>
      <c r="N300" s="18">
        <f t="shared" si="41"/>
        <v>0</v>
      </c>
      <c r="O300" s="18">
        <f t="shared" si="41"/>
        <v>0</v>
      </c>
      <c r="P300" s="18">
        <f t="shared" si="41"/>
        <v>0</v>
      </c>
      <c r="Q300" s="18">
        <f t="shared" si="41"/>
        <v>0</v>
      </c>
      <c r="R300" s="18">
        <f t="shared" si="41"/>
        <v>0</v>
      </c>
      <c r="S300" s="18">
        <f t="shared" si="41"/>
        <v>0</v>
      </c>
      <c r="T300" s="18">
        <f t="shared" si="41"/>
        <v>0</v>
      </c>
      <c r="U300" s="18">
        <f t="shared" si="41"/>
        <v>0</v>
      </c>
      <c r="V300" s="18">
        <f t="shared" si="41"/>
        <v>0</v>
      </c>
      <c r="W300" s="18">
        <f t="shared" si="41"/>
        <v>0</v>
      </c>
      <c r="X300" s="18">
        <f t="shared" si="41"/>
        <v>0</v>
      </c>
    </row>
    <row r="301" spans="3:24" x14ac:dyDescent="0.25">
      <c r="C301" s="47"/>
      <c r="D301" s="47"/>
      <c r="E301" s="57"/>
      <c r="F301" s="57"/>
      <c r="H301" s="18" t="str">
        <f t="shared" si="34"/>
        <v/>
      </c>
      <c r="I301" s="18" t="str">
        <f t="shared" si="35"/>
        <v/>
      </c>
      <c r="J301" s="18" t="str">
        <f t="shared" si="36"/>
        <v/>
      </c>
      <c r="K301" s="18" t="str">
        <f t="shared" si="37"/>
        <v/>
      </c>
      <c r="M301" s="18">
        <f t="shared" si="41"/>
        <v>0</v>
      </c>
      <c r="N301" s="18">
        <f t="shared" si="41"/>
        <v>0</v>
      </c>
      <c r="O301" s="18">
        <f t="shared" si="41"/>
        <v>0</v>
      </c>
      <c r="P301" s="18">
        <f t="shared" si="41"/>
        <v>0</v>
      </c>
      <c r="Q301" s="18">
        <f t="shared" si="41"/>
        <v>0</v>
      </c>
      <c r="R301" s="18">
        <f t="shared" si="41"/>
        <v>0</v>
      </c>
      <c r="S301" s="18">
        <f t="shared" si="41"/>
        <v>0</v>
      </c>
      <c r="T301" s="18">
        <f t="shared" si="41"/>
        <v>0</v>
      </c>
      <c r="U301" s="18">
        <f t="shared" si="41"/>
        <v>0</v>
      </c>
      <c r="V301" s="18">
        <f t="shared" si="41"/>
        <v>0</v>
      </c>
      <c r="W301" s="18">
        <f t="shared" si="41"/>
        <v>0</v>
      </c>
      <c r="X301" s="18">
        <f t="shared" si="41"/>
        <v>0</v>
      </c>
    </row>
    <row r="302" spans="3:24" x14ac:dyDescent="0.25">
      <c r="C302" s="47"/>
      <c r="D302" s="47"/>
      <c r="E302" s="57"/>
      <c r="F302" s="57"/>
      <c r="H302" s="18" t="str">
        <f t="shared" si="34"/>
        <v/>
      </c>
      <c r="I302" s="18" t="str">
        <f t="shared" si="35"/>
        <v/>
      </c>
      <c r="J302" s="18" t="str">
        <f t="shared" si="36"/>
        <v/>
      </c>
      <c r="K302" s="18" t="str">
        <f t="shared" si="37"/>
        <v/>
      </c>
      <c r="M302" s="18">
        <f t="shared" si="41"/>
        <v>0</v>
      </c>
      <c r="N302" s="18">
        <f t="shared" si="41"/>
        <v>0</v>
      </c>
      <c r="O302" s="18">
        <f t="shared" si="41"/>
        <v>0</v>
      </c>
      <c r="P302" s="18">
        <f t="shared" si="41"/>
        <v>0</v>
      </c>
      <c r="Q302" s="18">
        <f t="shared" si="41"/>
        <v>0</v>
      </c>
      <c r="R302" s="18">
        <f t="shared" si="41"/>
        <v>0</v>
      </c>
      <c r="S302" s="18">
        <f t="shared" si="41"/>
        <v>0</v>
      </c>
      <c r="T302" s="18">
        <f t="shared" si="41"/>
        <v>0</v>
      </c>
      <c r="U302" s="18">
        <f t="shared" si="41"/>
        <v>0</v>
      </c>
      <c r="V302" s="18">
        <f t="shared" si="41"/>
        <v>0</v>
      </c>
      <c r="W302" s="18">
        <f t="shared" si="41"/>
        <v>0</v>
      </c>
      <c r="X302" s="18">
        <f t="shared" si="41"/>
        <v>0</v>
      </c>
    </row>
    <row r="303" spans="3:24" x14ac:dyDescent="0.25">
      <c r="C303" s="47"/>
      <c r="D303" s="47"/>
      <c r="E303" s="57"/>
      <c r="F303" s="57"/>
      <c r="H303" s="18" t="str">
        <f t="shared" si="34"/>
        <v/>
      </c>
      <c r="I303" s="18" t="str">
        <f t="shared" si="35"/>
        <v/>
      </c>
      <c r="J303" s="18" t="str">
        <f t="shared" si="36"/>
        <v/>
      </c>
      <c r="K303" s="18" t="str">
        <f t="shared" si="37"/>
        <v/>
      </c>
      <c r="M303" s="18">
        <f t="shared" si="41"/>
        <v>0</v>
      </c>
      <c r="N303" s="18">
        <f t="shared" si="41"/>
        <v>0</v>
      </c>
      <c r="O303" s="18">
        <f t="shared" si="41"/>
        <v>0</v>
      </c>
      <c r="P303" s="18">
        <f t="shared" si="41"/>
        <v>0</v>
      </c>
      <c r="Q303" s="18">
        <f t="shared" si="41"/>
        <v>0</v>
      </c>
      <c r="R303" s="18">
        <f t="shared" si="41"/>
        <v>0</v>
      </c>
      <c r="S303" s="18">
        <f t="shared" si="41"/>
        <v>0</v>
      </c>
      <c r="T303" s="18">
        <f t="shared" si="41"/>
        <v>0</v>
      </c>
      <c r="U303" s="18">
        <f t="shared" si="41"/>
        <v>0</v>
      </c>
      <c r="V303" s="18">
        <f t="shared" si="41"/>
        <v>0</v>
      </c>
      <c r="W303" s="18">
        <f t="shared" si="41"/>
        <v>0</v>
      </c>
      <c r="X303" s="18">
        <f t="shared" si="41"/>
        <v>0</v>
      </c>
    </row>
    <row r="304" spans="3:24" x14ac:dyDescent="0.25">
      <c r="C304" s="47"/>
      <c r="D304" s="47"/>
      <c r="E304" s="57"/>
      <c r="F304" s="57"/>
      <c r="H304" s="18" t="str">
        <f t="shared" si="34"/>
        <v/>
      </c>
      <c r="I304" s="18" t="str">
        <f t="shared" si="35"/>
        <v/>
      </c>
      <c r="J304" s="18" t="str">
        <f t="shared" si="36"/>
        <v/>
      </c>
      <c r="K304" s="18" t="str">
        <f t="shared" si="37"/>
        <v/>
      </c>
      <c r="M304" s="18">
        <f t="shared" si="41"/>
        <v>0</v>
      </c>
      <c r="N304" s="18">
        <f t="shared" si="41"/>
        <v>0</v>
      </c>
      <c r="O304" s="18">
        <f t="shared" si="41"/>
        <v>0</v>
      </c>
      <c r="P304" s="18">
        <f t="shared" si="41"/>
        <v>0</v>
      </c>
      <c r="Q304" s="18">
        <f t="shared" si="41"/>
        <v>0</v>
      </c>
      <c r="R304" s="18">
        <f t="shared" si="41"/>
        <v>0</v>
      </c>
      <c r="S304" s="18">
        <f t="shared" si="41"/>
        <v>0</v>
      </c>
      <c r="T304" s="18">
        <f t="shared" si="41"/>
        <v>0</v>
      </c>
      <c r="U304" s="18">
        <f t="shared" si="41"/>
        <v>0</v>
      </c>
      <c r="V304" s="18">
        <f t="shared" si="41"/>
        <v>0</v>
      </c>
      <c r="W304" s="18">
        <f t="shared" si="41"/>
        <v>0</v>
      </c>
      <c r="X304" s="18">
        <f t="shared" si="41"/>
        <v>0</v>
      </c>
    </row>
    <row r="305" spans="3:24" x14ac:dyDescent="0.25">
      <c r="C305" s="47"/>
      <c r="D305" s="47"/>
      <c r="E305" s="57"/>
      <c r="F305" s="57"/>
      <c r="H305" s="18" t="str">
        <f t="shared" si="34"/>
        <v/>
      </c>
      <c r="I305" s="18" t="str">
        <f t="shared" si="35"/>
        <v/>
      </c>
      <c r="J305" s="18" t="str">
        <f t="shared" si="36"/>
        <v/>
      </c>
      <c r="K305" s="18" t="str">
        <f t="shared" si="37"/>
        <v/>
      </c>
      <c r="M305" s="18">
        <f t="shared" si="41"/>
        <v>0</v>
      </c>
      <c r="N305" s="18">
        <f t="shared" si="41"/>
        <v>0</v>
      </c>
      <c r="O305" s="18">
        <f t="shared" si="41"/>
        <v>0</v>
      </c>
      <c r="P305" s="18">
        <f t="shared" si="41"/>
        <v>0</v>
      </c>
      <c r="Q305" s="18">
        <f t="shared" si="41"/>
        <v>0</v>
      </c>
      <c r="R305" s="18">
        <f t="shared" si="41"/>
        <v>0</v>
      </c>
      <c r="S305" s="18">
        <f t="shared" si="41"/>
        <v>0</v>
      </c>
      <c r="T305" s="18">
        <f t="shared" si="41"/>
        <v>0</v>
      </c>
      <c r="U305" s="18">
        <f t="shared" si="41"/>
        <v>0</v>
      </c>
      <c r="V305" s="18">
        <f t="shared" si="41"/>
        <v>0</v>
      </c>
      <c r="W305" s="18">
        <f t="shared" si="41"/>
        <v>0</v>
      </c>
      <c r="X305" s="18">
        <f t="shared" si="41"/>
        <v>0</v>
      </c>
    </row>
    <row r="306" spans="3:24" x14ac:dyDescent="0.25">
      <c r="C306" s="47"/>
      <c r="D306" s="47"/>
      <c r="E306" s="57"/>
      <c r="F306" s="57"/>
      <c r="H306" s="18" t="str">
        <f t="shared" si="34"/>
        <v/>
      </c>
      <c r="I306" s="18" t="str">
        <f t="shared" si="35"/>
        <v/>
      </c>
      <c r="J306" s="18" t="str">
        <f t="shared" si="36"/>
        <v/>
      </c>
      <c r="K306" s="18" t="str">
        <f t="shared" si="37"/>
        <v/>
      </c>
      <c r="M306" s="18">
        <f t="shared" si="41"/>
        <v>0</v>
      </c>
      <c r="N306" s="18">
        <f t="shared" si="41"/>
        <v>0</v>
      </c>
      <c r="O306" s="18">
        <f t="shared" si="41"/>
        <v>0</v>
      </c>
      <c r="P306" s="18">
        <f t="shared" si="41"/>
        <v>0</v>
      </c>
      <c r="Q306" s="18">
        <f t="shared" si="41"/>
        <v>0</v>
      </c>
      <c r="R306" s="18">
        <f t="shared" si="41"/>
        <v>0</v>
      </c>
      <c r="S306" s="18">
        <f t="shared" si="41"/>
        <v>0</v>
      </c>
      <c r="T306" s="18">
        <f t="shared" si="41"/>
        <v>0</v>
      </c>
      <c r="U306" s="18">
        <f t="shared" si="41"/>
        <v>0</v>
      </c>
      <c r="V306" s="18">
        <f t="shared" si="41"/>
        <v>0</v>
      </c>
      <c r="W306" s="18">
        <f t="shared" si="41"/>
        <v>0</v>
      </c>
      <c r="X306" s="18">
        <f t="shared" si="41"/>
        <v>0</v>
      </c>
    </row>
    <row r="307" spans="3:24" x14ac:dyDescent="0.25">
      <c r="C307" s="47"/>
      <c r="D307" s="47"/>
      <c r="E307" s="57"/>
      <c r="F307" s="57"/>
      <c r="H307" s="18" t="str">
        <f t="shared" si="34"/>
        <v/>
      </c>
      <c r="I307" s="18" t="str">
        <f t="shared" si="35"/>
        <v/>
      </c>
      <c r="J307" s="18" t="str">
        <f t="shared" si="36"/>
        <v/>
      </c>
      <c r="K307" s="18" t="str">
        <f t="shared" si="37"/>
        <v/>
      </c>
      <c r="M307" s="18">
        <f t="shared" si="41"/>
        <v>0</v>
      </c>
      <c r="N307" s="18">
        <f t="shared" si="41"/>
        <v>0</v>
      </c>
      <c r="O307" s="18">
        <f t="shared" si="41"/>
        <v>0</v>
      </c>
      <c r="P307" s="18">
        <f t="shared" si="41"/>
        <v>0</v>
      </c>
      <c r="Q307" s="18">
        <f t="shared" si="41"/>
        <v>0</v>
      </c>
      <c r="R307" s="18">
        <f t="shared" si="41"/>
        <v>0</v>
      </c>
      <c r="S307" s="18">
        <f t="shared" si="41"/>
        <v>0</v>
      </c>
      <c r="T307" s="18">
        <f t="shared" si="41"/>
        <v>0</v>
      </c>
      <c r="U307" s="18">
        <f t="shared" si="41"/>
        <v>0</v>
      </c>
      <c r="V307" s="18">
        <f t="shared" si="41"/>
        <v>0</v>
      </c>
      <c r="W307" s="18">
        <f t="shared" si="41"/>
        <v>0</v>
      </c>
      <c r="X307" s="18">
        <f t="shared" si="41"/>
        <v>0</v>
      </c>
    </row>
    <row r="308" spans="3:24" x14ac:dyDescent="0.25">
      <c r="C308" s="47"/>
      <c r="D308" s="47"/>
      <c r="E308" s="57"/>
      <c r="F308" s="57"/>
      <c r="H308" s="18" t="str">
        <f t="shared" si="34"/>
        <v/>
      </c>
      <c r="I308" s="18" t="str">
        <f t="shared" si="35"/>
        <v/>
      </c>
      <c r="J308" s="18" t="str">
        <f t="shared" si="36"/>
        <v/>
      </c>
      <c r="K308" s="18" t="str">
        <f t="shared" si="37"/>
        <v/>
      </c>
      <c r="M308" s="18">
        <f t="shared" si="41"/>
        <v>0</v>
      </c>
      <c r="N308" s="18">
        <f t="shared" si="41"/>
        <v>0</v>
      </c>
      <c r="O308" s="18">
        <f t="shared" si="41"/>
        <v>0</v>
      </c>
      <c r="P308" s="18">
        <f t="shared" si="41"/>
        <v>0</v>
      </c>
      <c r="Q308" s="18">
        <f t="shared" si="41"/>
        <v>0</v>
      </c>
      <c r="R308" s="18">
        <f t="shared" si="41"/>
        <v>0</v>
      </c>
      <c r="S308" s="18">
        <f t="shared" si="41"/>
        <v>0</v>
      </c>
      <c r="T308" s="18">
        <f t="shared" si="41"/>
        <v>0</v>
      </c>
      <c r="U308" s="18">
        <f t="shared" si="41"/>
        <v>0</v>
      </c>
      <c r="V308" s="18">
        <f t="shared" si="41"/>
        <v>0</v>
      </c>
      <c r="W308" s="18">
        <f t="shared" si="41"/>
        <v>0</v>
      </c>
      <c r="X308" s="18">
        <f t="shared" si="41"/>
        <v>0</v>
      </c>
    </row>
    <row r="309" spans="3:24" x14ac:dyDescent="0.25">
      <c r="C309" s="47"/>
      <c r="D309" s="47"/>
      <c r="E309" s="57"/>
      <c r="F309" s="57"/>
      <c r="H309" s="18" t="str">
        <f t="shared" si="34"/>
        <v/>
      </c>
      <c r="I309" s="18" t="str">
        <f t="shared" si="35"/>
        <v/>
      </c>
      <c r="J309" s="18" t="str">
        <f t="shared" si="36"/>
        <v/>
      </c>
      <c r="K309" s="18" t="str">
        <f t="shared" si="37"/>
        <v/>
      </c>
      <c r="M309" s="18">
        <f t="shared" si="41"/>
        <v>0</v>
      </c>
      <c r="N309" s="18">
        <f t="shared" si="41"/>
        <v>0</v>
      </c>
      <c r="O309" s="18">
        <f t="shared" si="41"/>
        <v>0</v>
      </c>
      <c r="P309" s="18">
        <f t="shared" si="41"/>
        <v>0</v>
      </c>
      <c r="Q309" s="18">
        <f t="shared" si="41"/>
        <v>0</v>
      </c>
      <c r="R309" s="18">
        <f t="shared" si="41"/>
        <v>0</v>
      </c>
      <c r="S309" s="18">
        <f t="shared" si="41"/>
        <v>0</v>
      </c>
      <c r="T309" s="18">
        <f t="shared" si="41"/>
        <v>0</v>
      </c>
      <c r="U309" s="18">
        <f t="shared" si="41"/>
        <v>0</v>
      </c>
      <c r="V309" s="18">
        <f t="shared" si="41"/>
        <v>0</v>
      </c>
      <c r="W309" s="18">
        <f t="shared" si="41"/>
        <v>0</v>
      </c>
      <c r="X309" s="18">
        <f t="shared" si="41"/>
        <v>0</v>
      </c>
    </row>
    <row r="310" spans="3:24" x14ac:dyDescent="0.25">
      <c r="C310" s="47"/>
      <c r="D310" s="47"/>
      <c r="E310" s="57"/>
      <c r="F310" s="57"/>
      <c r="H310" s="18" t="str">
        <f t="shared" si="34"/>
        <v/>
      </c>
      <c r="I310" s="18" t="str">
        <f t="shared" si="35"/>
        <v/>
      </c>
      <c r="J310" s="18" t="str">
        <f t="shared" si="36"/>
        <v/>
      </c>
      <c r="K310" s="18" t="str">
        <f t="shared" si="37"/>
        <v/>
      </c>
      <c r="M310" s="18">
        <f t="shared" si="41"/>
        <v>0</v>
      </c>
      <c r="N310" s="18">
        <f t="shared" si="41"/>
        <v>0</v>
      </c>
      <c r="O310" s="18">
        <f t="shared" si="41"/>
        <v>0</v>
      </c>
      <c r="P310" s="18">
        <f t="shared" si="41"/>
        <v>0</v>
      </c>
      <c r="Q310" s="18">
        <f t="shared" si="41"/>
        <v>0</v>
      </c>
      <c r="R310" s="18">
        <f t="shared" si="41"/>
        <v>0</v>
      </c>
      <c r="S310" s="18">
        <f t="shared" si="41"/>
        <v>0</v>
      </c>
      <c r="T310" s="18">
        <f t="shared" si="41"/>
        <v>0</v>
      </c>
      <c r="U310" s="18">
        <f t="shared" si="41"/>
        <v>0</v>
      </c>
      <c r="V310" s="18">
        <f t="shared" si="41"/>
        <v>0</v>
      </c>
      <c r="W310" s="18">
        <f t="shared" si="41"/>
        <v>0</v>
      </c>
      <c r="X310" s="18">
        <f t="shared" si="41"/>
        <v>0</v>
      </c>
    </row>
    <row r="311" spans="3:24" x14ac:dyDescent="0.25">
      <c r="C311" s="47"/>
      <c r="D311" s="47"/>
      <c r="E311" s="57"/>
      <c r="F311" s="57"/>
      <c r="H311" s="18" t="str">
        <f t="shared" si="34"/>
        <v/>
      </c>
      <c r="I311" s="18" t="str">
        <f t="shared" si="35"/>
        <v/>
      </c>
      <c r="J311" s="18" t="str">
        <f t="shared" si="36"/>
        <v/>
      </c>
      <c r="K311" s="18" t="str">
        <f t="shared" si="37"/>
        <v/>
      </c>
      <c r="M311" s="18">
        <f t="shared" si="41"/>
        <v>0</v>
      </c>
      <c r="N311" s="18">
        <f t="shared" si="41"/>
        <v>0</v>
      </c>
      <c r="O311" s="18">
        <f t="shared" si="41"/>
        <v>0</v>
      </c>
      <c r="P311" s="18">
        <f t="shared" si="41"/>
        <v>0</v>
      </c>
      <c r="Q311" s="18">
        <f t="shared" si="41"/>
        <v>0</v>
      </c>
      <c r="R311" s="18">
        <f t="shared" si="41"/>
        <v>0</v>
      </c>
      <c r="S311" s="18">
        <f t="shared" si="41"/>
        <v>0</v>
      </c>
      <c r="T311" s="18">
        <f t="shared" si="41"/>
        <v>0</v>
      </c>
      <c r="U311" s="18">
        <f t="shared" si="41"/>
        <v>0</v>
      </c>
      <c r="V311" s="18">
        <f t="shared" si="41"/>
        <v>0</v>
      </c>
      <c r="W311" s="18">
        <f t="shared" si="41"/>
        <v>0</v>
      </c>
      <c r="X311" s="18">
        <f t="shared" si="41"/>
        <v>0</v>
      </c>
    </row>
    <row r="312" spans="3:24" x14ac:dyDescent="0.25">
      <c r="C312" s="47"/>
      <c r="D312" s="47"/>
      <c r="E312" s="57"/>
      <c r="F312" s="57"/>
      <c r="H312" s="18" t="str">
        <f t="shared" si="34"/>
        <v/>
      </c>
      <c r="I312" s="18" t="str">
        <f t="shared" si="35"/>
        <v/>
      </c>
      <c r="J312" s="18" t="str">
        <f t="shared" si="36"/>
        <v/>
      </c>
      <c r="K312" s="18" t="str">
        <f t="shared" si="37"/>
        <v/>
      </c>
      <c r="M312" s="18">
        <f t="shared" si="41"/>
        <v>0</v>
      </c>
      <c r="N312" s="18">
        <f t="shared" si="41"/>
        <v>0</v>
      </c>
      <c r="O312" s="18">
        <f t="shared" si="41"/>
        <v>0</v>
      </c>
      <c r="P312" s="18">
        <f t="shared" si="41"/>
        <v>0</v>
      </c>
      <c r="Q312" s="18">
        <f t="shared" si="41"/>
        <v>0</v>
      </c>
      <c r="R312" s="18">
        <f t="shared" si="41"/>
        <v>0</v>
      </c>
      <c r="S312" s="18">
        <f t="shared" si="41"/>
        <v>0</v>
      </c>
      <c r="T312" s="18">
        <f t="shared" si="41"/>
        <v>0</v>
      </c>
      <c r="U312" s="18">
        <f t="shared" si="41"/>
        <v>0</v>
      </c>
      <c r="V312" s="18">
        <f t="shared" si="41"/>
        <v>0</v>
      </c>
      <c r="W312" s="18">
        <f t="shared" si="41"/>
        <v>0</v>
      </c>
      <c r="X312" s="18">
        <f t="shared" si="41"/>
        <v>0</v>
      </c>
    </row>
    <row r="313" spans="3:24" x14ac:dyDescent="0.25">
      <c r="C313" s="47"/>
      <c r="D313" s="47"/>
      <c r="E313" s="57"/>
      <c r="F313" s="57"/>
      <c r="H313" s="18" t="str">
        <f t="shared" si="34"/>
        <v/>
      </c>
      <c r="I313" s="18" t="str">
        <f t="shared" si="35"/>
        <v/>
      </c>
      <c r="J313" s="18" t="str">
        <f t="shared" si="36"/>
        <v/>
      </c>
      <c r="K313" s="18" t="str">
        <f t="shared" si="37"/>
        <v/>
      </c>
      <c r="M313" s="18">
        <f t="shared" si="41"/>
        <v>0</v>
      </c>
      <c r="N313" s="18">
        <f t="shared" si="41"/>
        <v>0</v>
      </c>
      <c r="O313" s="18">
        <f t="shared" si="41"/>
        <v>0</v>
      </c>
      <c r="P313" s="18">
        <f t="shared" si="41"/>
        <v>0</v>
      </c>
      <c r="Q313" s="18">
        <f t="shared" si="41"/>
        <v>0</v>
      </c>
      <c r="R313" s="18">
        <f t="shared" si="41"/>
        <v>0</v>
      </c>
      <c r="S313" s="18">
        <f t="shared" si="41"/>
        <v>0</v>
      </c>
      <c r="T313" s="18">
        <f t="shared" si="41"/>
        <v>0</v>
      </c>
      <c r="U313" s="18">
        <f t="shared" si="41"/>
        <v>0</v>
      </c>
      <c r="V313" s="18">
        <f t="shared" si="41"/>
        <v>0</v>
      </c>
      <c r="W313" s="18">
        <f t="shared" si="41"/>
        <v>0</v>
      </c>
      <c r="X313" s="18">
        <f t="shared" si="41"/>
        <v>0</v>
      </c>
    </row>
    <row r="314" spans="3:24" x14ac:dyDescent="0.25">
      <c r="C314" s="47"/>
      <c r="D314" s="47"/>
      <c r="E314" s="57"/>
      <c r="F314" s="57"/>
      <c r="H314" s="18" t="str">
        <f t="shared" si="34"/>
        <v/>
      </c>
      <c r="I314" s="18" t="str">
        <f t="shared" si="35"/>
        <v/>
      </c>
      <c r="J314" s="18" t="str">
        <f t="shared" si="36"/>
        <v/>
      </c>
      <c r="K314" s="18" t="str">
        <f t="shared" si="37"/>
        <v/>
      </c>
      <c r="M314" s="18">
        <f t="shared" si="41"/>
        <v>0</v>
      </c>
      <c r="N314" s="18">
        <f t="shared" si="41"/>
        <v>0</v>
      </c>
      <c r="O314" s="18">
        <f t="shared" si="41"/>
        <v>0</v>
      </c>
      <c r="P314" s="18">
        <f t="shared" si="41"/>
        <v>0</v>
      </c>
      <c r="Q314" s="18">
        <f t="shared" si="41"/>
        <v>0</v>
      </c>
      <c r="R314" s="18">
        <f t="shared" si="41"/>
        <v>0</v>
      </c>
      <c r="S314" s="18">
        <f t="shared" si="41"/>
        <v>0</v>
      </c>
      <c r="T314" s="18">
        <f t="shared" si="41"/>
        <v>0</v>
      </c>
      <c r="U314" s="18">
        <f t="shared" si="41"/>
        <v>0</v>
      </c>
      <c r="V314" s="18">
        <f t="shared" si="41"/>
        <v>0</v>
      </c>
      <c r="W314" s="18">
        <f t="shared" si="41"/>
        <v>0</v>
      </c>
      <c r="X314" s="18">
        <f t="shared" si="41"/>
        <v>0</v>
      </c>
    </row>
    <row r="315" spans="3:24" x14ac:dyDescent="0.25">
      <c r="C315" s="47"/>
      <c r="D315" s="47"/>
      <c r="E315" s="57"/>
      <c r="F315" s="57"/>
      <c r="H315" s="18" t="str">
        <f t="shared" si="34"/>
        <v/>
      </c>
      <c r="I315" s="18" t="str">
        <f t="shared" si="35"/>
        <v/>
      </c>
      <c r="J315" s="18" t="str">
        <f t="shared" si="36"/>
        <v/>
      </c>
      <c r="K315" s="18" t="str">
        <f t="shared" si="37"/>
        <v/>
      </c>
      <c r="M315" s="18">
        <f t="shared" si="41"/>
        <v>0</v>
      </c>
      <c r="N315" s="18">
        <f t="shared" si="41"/>
        <v>0</v>
      </c>
      <c r="O315" s="18">
        <f t="shared" si="41"/>
        <v>0</v>
      </c>
      <c r="P315" s="18">
        <f t="shared" si="41"/>
        <v>0</v>
      </c>
      <c r="Q315" s="18">
        <f t="shared" si="41"/>
        <v>0</v>
      </c>
      <c r="R315" s="18">
        <f t="shared" si="41"/>
        <v>0</v>
      </c>
      <c r="S315" s="18">
        <f t="shared" si="41"/>
        <v>0</v>
      </c>
      <c r="T315" s="18">
        <f t="shared" si="41"/>
        <v>0</v>
      </c>
      <c r="U315" s="18">
        <f t="shared" si="41"/>
        <v>0</v>
      </c>
      <c r="V315" s="18">
        <f t="shared" si="41"/>
        <v>0</v>
      </c>
      <c r="W315" s="18">
        <f t="shared" si="41"/>
        <v>0</v>
      </c>
      <c r="X315" s="18">
        <f t="shared" si="41"/>
        <v>0</v>
      </c>
    </row>
    <row r="316" spans="3:24" x14ac:dyDescent="0.25">
      <c r="C316" s="47"/>
      <c r="D316" s="47"/>
      <c r="E316" s="57"/>
      <c r="F316" s="57"/>
      <c r="H316" s="18" t="str">
        <f t="shared" si="34"/>
        <v/>
      </c>
      <c r="I316" s="18" t="str">
        <f t="shared" si="35"/>
        <v/>
      </c>
      <c r="J316" s="18" t="str">
        <f t="shared" si="36"/>
        <v/>
      </c>
      <c r="K316" s="18" t="str">
        <f t="shared" si="37"/>
        <v/>
      </c>
      <c r="M316" s="18">
        <f t="shared" si="41"/>
        <v>0</v>
      </c>
      <c r="N316" s="18">
        <f t="shared" si="41"/>
        <v>0</v>
      </c>
      <c r="O316" s="18">
        <f t="shared" si="41"/>
        <v>0</v>
      </c>
      <c r="P316" s="18">
        <f t="shared" ref="N316:X339" si="42">IF(ISERROR(
IF(AND($H316&lt;=P$5,$J316&gt;=P$5),1,0)),"",IF(AND($H316&lt;=P$5,$J316&gt;=P$5),1,0))</f>
        <v>0</v>
      </c>
      <c r="Q316" s="18">
        <f t="shared" si="42"/>
        <v>0</v>
      </c>
      <c r="R316" s="18">
        <f t="shared" si="42"/>
        <v>0</v>
      </c>
      <c r="S316" s="18">
        <f t="shared" si="42"/>
        <v>0</v>
      </c>
      <c r="T316" s="18">
        <f t="shared" si="42"/>
        <v>0</v>
      </c>
      <c r="U316" s="18">
        <f t="shared" si="42"/>
        <v>0</v>
      </c>
      <c r="V316" s="18">
        <f t="shared" si="42"/>
        <v>0</v>
      </c>
      <c r="W316" s="18">
        <f t="shared" si="42"/>
        <v>0</v>
      </c>
      <c r="X316" s="18">
        <f t="shared" si="42"/>
        <v>0</v>
      </c>
    </row>
    <row r="317" spans="3:24" x14ac:dyDescent="0.25">
      <c r="C317" s="47"/>
      <c r="D317" s="47"/>
      <c r="E317" s="57"/>
      <c r="F317" s="57"/>
      <c r="H317" s="18" t="str">
        <f t="shared" si="34"/>
        <v/>
      </c>
      <c r="I317" s="18" t="str">
        <f t="shared" si="35"/>
        <v/>
      </c>
      <c r="J317" s="18" t="str">
        <f t="shared" si="36"/>
        <v/>
      </c>
      <c r="K317" s="18" t="str">
        <f t="shared" si="37"/>
        <v/>
      </c>
      <c r="M317" s="18">
        <f t="shared" ref="M317:M380" si="43">IF(ISERROR(
IF(AND($H317&lt;=M$5,$J317&gt;=M$5),1,0)),"",IF(AND($H317&lt;=M$5,$J317&gt;=M$5),1,0))</f>
        <v>0</v>
      </c>
      <c r="N317" s="18">
        <f t="shared" si="42"/>
        <v>0</v>
      </c>
      <c r="O317" s="18">
        <f t="shared" si="42"/>
        <v>0</v>
      </c>
      <c r="P317" s="18">
        <f t="shared" si="42"/>
        <v>0</v>
      </c>
      <c r="Q317" s="18">
        <f t="shared" si="42"/>
        <v>0</v>
      </c>
      <c r="R317" s="18">
        <f t="shared" si="42"/>
        <v>0</v>
      </c>
      <c r="S317" s="18">
        <f t="shared" si="42"/>
        <v>0</v>
      </c>
      <c r="T317" s="18">
        <f t="shared" si="42"/>
        <v>0</v>
      </c>
      <c r="U317" s="18">
        <f t="shared" si="42"/>
        <v>0</v>
      </c>
      <c r="V317" s="18">
        <f t="shared" si="42"/>
        <v>0</v>
      </c>
      <c r="W317" s="18">
        <f t="shared" si="42"/>
        <v>0</v>
      </c>
      <c r="X317" s="18">
        <f t="shared" si="42"/>
        <v>0</v>
      </c>
    </row>
    <row r="318" spans="3:24" x14ac:dyDescent="0.25">
      <c r="C318" s="47"/>
      <c r="D318" s="47"/>
      <c r="E318" s="57"/>
      <c r="F318" s="57"/>
      <c r="H318" s="18" t="str">
        <f t="shared" si="34"/>
        <v/>
      </c>
      <c r="I318" s="18" t="str">
        <f t="shared" si="35"/>
        <v/>
      </c>
      <c r="J318" s="18" t="str">
        <f t="shared" si="36"/>
        <v/>
      </c>
      <c r="K318" s="18" t="str">
        <f t="shared" si="37"/>
        <v/>
      </c>
      <c r="M318" s="18">
        <f t="shared" si="43"/>
        <v>0</v>
      </c>
      <c r="N318" s="18">
        <f t="shared" si="42"/>
        <v>0</v>
      </c>
      <c r="O318" s="18">
        <f t="shared" si="42"/>
        <v>0</v>
      </c>
      <c r="P318" s="18">
        <f t="shared" si="42"/>
        <v>0</v>
      </c>
      <c r="Q318" s="18">
        <f t="shared" si="42"/>
        <v>0</v>
      </c>
      <c r="R318" s="18">
        <f t="shared" si="42"/>
        <v>0</v>
      </c>
      <c r="S318" s="18">
        <f t="shared" si="42"/>
        <v>0</v>
      </c>
      <c r="T318" s="18">
        <f t="shared" si="42"/>
        <v>0</v>
      </c>
      <c r="U318" s="18">
        <f t="shared" si="42"/>
        <v>0</v>
      </c>
      <c r="V318" s="18">
        <f t="shared" si="42"/>
        <v>0</v>
      </c>
      <c r="W318" s="18">
        <f t="shared" si="42"/>
        <v>0</v>
      </c>
      <c r="X318" s="18">
        <f t="shared" si="42"/>
        <v>0</v>
      </c>
    </row>
    <row r="319" spans="3:24" x14ac:dyDescent="0.25">
      <c r="C319" s="47"/>
      <c r="D319" s="47"/>
      <c r="E319" s="57"/>
      <c r="F319" s="57"/>
      <c r="H319" s="18" t="str">
        <f t="shared" si="34"/>
        <v/>
      </c>
      <c r="I319" s="18" t="str">
        <f t="shared" si="35"/>
        <v/>
      </c>
      <c r="J319" s="18" t="str">
        <f t="shared" si="36"/>
        <v/>
      </c>
      <c r="K319" s="18" t="str">
        <f t="shared" si="37"/>
        <v/>
      </c>
      <c r="M319" s="18">
        <f t="shared" si="43"/>
        <v>0</v>
      </c>
      <c r="N319" s="18">
        <f t="shared" si="42"/>
        <v>0</v>
      </c>
      <c r="O319" s="18">
        <f t="shared" si="42"/>
        <v>0</v>
      </c>
      <c r="P319" s="18">
        <f t="shared" si="42"/>
        <v>0</v>
      </c>
      <c r="Q319" s="18">
        <f t="shared" si="42"/>
        <v>0</v>
      </c>
      <c r="R319" s="18">
        <f t="shared" si="42"/>
        <v>0</v>
      </c>
      <c r="S319" s="18">
        <f t="shared" si="42"/>
        <v>0</v>
      </c>
      <c r="T319" s="18">
        <f t="shared" si="42"/>
        <v>0</v>
      </c>
      <c r="U319" s="18">
        <f t="shared" si="42"/>
        <v>0</v>
      </c>
      <c r="V319" s="18">
        <f t="shared" si="42"/>
        <v>0</v>
      </c>
      <c r="W319" s="18">
        <f t="shared" si="42"/>
        <v>0</v>
      </c>
      <c r="X319" s="18">
        <f t="shared" si="42"/>
        <v>0</v>
      </c>
    </row>
    <row r="320" spans="3:24" x14ac:dyDescent="0.25">
      <c r="C320" s="47"/>
      <c r="D320" s="47"/>
      <c r="E320" s="57"/>
      <c r="F320" s="57"/>
      <c r="H320" s="18" t="str">
        <f t="shared" si="34"/>
        <v/>
      </c>
      <c r="I320" s="18" t="str">
        <f t="shared" si="35"/>
        <v/>
      </c>
      <c r="J320" s="18" t="str">
        <f t="shared" si="36"/>
        <v/>
      </c>
      <c r="K320" s="18" t="str">
        <f t="shared" si="37"/>
        <v/>
      </c>
      <c r="M320" s="18">
        <f t="shared" si="43"/>
        <v>0</v>
      </c>
      <c r="N320" s="18">
        <f t="shared" si="42"/>
        <v>0</v>
      </c>
      <c r="O320" s="18">
        <f t="shared" si="42"/>
        <v>0</v>
      </c>
      <c r="P320" s="18">
        <f t="shared" si="42"/>
        <v>0</v>
      </c>
      <c r="Q320" s="18">
        <f t="shared" si="42"/>
        <v>0</v>
      </c>
      <c r="R320" s="18">
        <f t="shared" si="42"/>
        <v>0</v>
      </c>
      <c r="S320" s="18">
        <f t="shared" si="42"/>
        <v>0</v>
      </c>
      <c r="T320" s="18">
        <f t="shared" si="42"/>
        <v>0</v>
      </c>
      <c r="U320" s="18">
        <f t="shared" si="42"/>
        <v>0</v>
      </c>
      <c r="V320" s="18">
        <f t="shared" si="42"/>
        <v>0</v>
      </c>
      <c r="W320" s="18">
        <f t="shared" si="42"/>
        <v>0</v>
      </c>
      <c r="X320" s="18">
        <f t="shared" si="42"/>
        <v>0</v>
      </c>
    </row>
    <row r="321" spans="3:24" x14ac:dyDescent="0.25">
      <c r="C321" s="47"/>
      <c r="D321" s="47"/>
      <c r="E321" s="57"/>
      <c r="F321" s="57"/>
      <c r="H321" s="18" t="str">
        <f t="shared" si="34"/>
        <v/>
      </c>
      <c r="I321" s="18" t="str">
        <f t="shared" si="35"/>
        <v/>
      </c>
      <c r="J321" s="18" t="str">
        <f t="shared" si="36"/>
        <v/>
      </c>
      <c r="K321" s="18" t="str">
        <f t="shared" si="37"/>
        <v/>
      </c>
      <c r="M321" s="18">
        <f t="shared" si="43"/>
        <v>0</v>
      </c>
      <c r="N321" s="18">
        <f t="shared" si="42"/>
        <v>0</v>
      </c>
      <c r="O321" s="18">
        <f t="shared" si="42"/>
        <v>0</v>
      </c>
      <c r="P321" s="18">
        <f t="shared" si="42"/>
        <v>0</v>
      </c>
      <c r="Q321" s="18">
        <f t="shared" si="42"/>
        <v>0</v>
      </c>
      <c r="R321" s="18">
        <f t="shared" si="42"/>
        <v>0</v>
      </c>
      <c r="S321" s="18">
        <f t="shared" si="42"/>
        <v>0</v>
      </c>
      <c r="T321" s="18">
        <f t="shared" si="42"/>
        <v>0</v>
      </c>
      <c r="U321" s="18">
        <f t="shared" si="42"/>
        <v>0</v>
      </c>
      <c r="V321" s="18">
        <f t="shared" si="42"/>
        <v>0</v>
      </c>
      <c r="W321" s="18">
        <f t="shared" si="42"/>
        <v>0</v>
      </c>
      <c r="X321" s="18">
        <f t="shared" si="42"/>
        <v>0</v>
      </c>
    </row>
    <row r="322" spans="3:24" x14ac:dyDescent="0.25">
      <c r="C322" s="47"/>
      <c r="D322" s="47"/>
      <c r="E322" s="57"/>
      <c r="F322" s="57"/>
      <c r="H322" s="18" t="str">
        <f t="shared" si="34"/>
        <v/>
      </c>
      <c r="I322" s="18" t="str">
        <f t="shared" si="35"/>
        <v/>
      </c>
      <c r="J322" s="18" t="str">
        <f t="shared" si="36"/>
        <v/>
      </c>
      <c r="K322" s="18" t="str">
        <f t="shared" si="37"/>
        <v/>
      </c>
      <c r="M322" s="18">
        <f t="shared" si="43"/>
        <v>0</v>
      </c>
      <c r="N322" s="18">
        <f t="shared" si="42"/>
        <v>0</v>
      </c>
      <c r="O322" s="18">
        <f t="shared" si="42"/>
        <v>0</v>
      </c>
      <c r="P322" s="18">
        <f t="shared" si="42"/>
        <v>0</v>
      </c>
      <c r="Q322" s="18">
        <f t="shared" si="42"/>
        <v>0</v>
      </c>
      <c r="R322" s="18">
        <f t="shared" si="42"/>
        <v>0</v>
      </c>
      <c r="S322" s="18">
        <f t="shared" si="42"/>
        <v>0</v>
      </c>
      <c r="T322" s="18">
        <f t="shared" si="42"/>
        <v>0</v>
      </c>
      <c r="U322" s="18">
        <f t="shared" si="42"/>
        <v>0</v>
      </c>
      <c r="V322" s="18">
        <f t="shared" si="42"/>
        <v>0</v>
      </c>
      <c r="W322" s="18">
        <f t="shared" si="42"/>
        <v>0</v>
      </c>
      <c r="X322" s="18">
        <f t="shared" si="42"/>
        <v>0</v>
      </c>
    </row>
    <row r="323" spans="3:24" x14ac:dyDescent="0.25">
      <c r="C323" s="47"/>
      <c r="D323" s="47"/>
      <c r="E323" s="57"/>
      <c r="F323" s="57"/>
      <c r="H323" s="18" t="str">
        <f t="shared" si="34"/>
        <v/>
      </c>
      <c r="I323" s="18" t="str">
        <f t="shared" si="35"/>
        <v/>
      </c>
      <c r="J323" s="18" t="str">
        <f t="shared" si="36"/>
        <v/>
      </c>
      <c r="K323" s="18" t="str">
        <f t="shared" si="37"/>
        <v/>
      </c>
      <c r="M323" s="18">
        <f t="shared" si="43"/>
        <v>0</v>
      </c>
      <c r="N323" s="18">
        <f t="shared" si="42"/>
        <v>0</v>
      </c>
      <c r="O323" s="18">
        <f t="shared" si="42"/>
        <v>0</v>
      </c>
      <c r="P323" s="18">
        <f t="shared" si="42"/>
        <v>0</v>
      </c>
      <c r="Q323" s="18">
        <f t="shared" si="42"/>
        <v>0</v>
      </c>
      <c r="R323" s="18">
        <f t="shared" si="42"/>
        <v>0</v>
      </c>
      <c r="S323" s="18">
        <f t="shared" si="42"/>
        <v>0</v>
      </c>
      <c r="T323" s="18">
        <f t="shared" si="42"/>
        <v>0</v>
      </c>
      <c r="U323" s="18">
        <f t="shared" si="42"/>
        <v>0</v>
      </c>
      <c r="V323" s="18">
        <f t="shared" si="42"/>
        <v>0</v>
      </c>
      <c r="W323" s="18">
        <f t="shared" si="42"/>
        <v>0</v>
      </c>
      <c r="X323" s="18">
        <f t="shared" si="42"/>
        <v>0</v>
      </c>
    </row>
    <row r="324" spans="3:24" x14ac:dyDescent="0.25">
      <c r="C324" s="47"/>
      <c r="D324" s="47"/>
      <c r="E324" s="57"/>
      <c r="F324" s="57"/>
      <c r="H324" s="18" t="str">
        <f t="shared" si="34"/>
        <v/>
      </c>
      <c r="I324" s="18" t="str">
        <f t="shared" si="35"/>
        <v/>
      </c>
      <c r="J324" s="18" t="str">
        <f t="shared" si="36"/>
        <v/>
      </c>
      <c r="K324" s="18" t="str">
        <f t="shared" si="37"/>
        <v/>
      </c>
      <c r="M324" s="18">
        <f t="shared" si="43"/>
        <v>0</v>
      </c>
      <c r="N324" s="18">
        <f t="shared" si="42"/>
        <v>0</v>
      </c>
      <c r="O324" s="18">
        <f t="shared" si="42"/>
        <v>0</v>
      </c>
      <c r="P324" s="18">
        <f t="shared" si="42"/>
        <v>0</v>
      </c>
      <c r="Q324" s="18">
        <f t="shared" si="42"/>
        <v>0</v>
      </c>
      <c r="R324" s="18">
        <f t="shared" si="42"/>
        <v>0</v>
      </c>
      <c r="S324" s="18">
        <f t="shared" si="42"/>
        <v>0</v>
      </c>
      <c r="T324" s="18">
        <f t="shared" si="42"/>
        <v>0</v>
      </c>
      <c r="U324" s="18">
        <f t="shared" si="42"/>
        <v>0</v>
      </c>
      <c r="V324" s="18">
        <f t="shared" si="42"/>
        <v>0</v>
      </c>
      <c r="W324" s="18">
        <f t="shared" si="42"/>
        <v>0</v>
      </c>
      <c r="X324" s="18">
        <f t="shared" si="42"/>
        <v>0</v>
      </c>
    </row>
    <row r="325" spans="3:24" x14ac:dyDescent="0.25">
      <c r="C325" s="47"/>
      <c r="D325" s="47"/>
      <c r="E325" s="57"/>
      <c r="F325" s="57"/>
      <c r="H325" s="18" t="str">
        <f t="shared" si="34"/>
        <v/>
      </c>
      <c r="I325" s="18" t="str">
        <f t="shared" si="35"/>
        <v/>
      </c>
      <c r="J325" s="18" t="str">
        <f t="shared" si="36"/>
        <v/>
      </c>
      <c r="K325" s="18" t="str">
        <f t="shared" si="37"/>
        <v/>
      </c>
      <c r="M325" s="18">
        <f t="shared" si="43"/>
        <v>0</v>
      </c>
      <c r="N325" s="18">
        <f t="shared" si="42"/>
        <v>0</v>
      </c>
      <c r="O325" s="18">
        <f t="shared" si="42"/>
        <v>0</v>
      </c>
      <c r="P325" s="18">
        <f t="shared" si="42"/>
        <v>0</v>
      </c>
      <c r="Q325" s="18">
        <f t="shared" si="42"/>
        <v>0</v>
      </c>
      <c r="R325" s="18">
        <f t="shared" si="42"/>
        <v>0</v>
      </c>
      <c r="S325" s="18">
        <f t="shared" si="42"/>
        <v>0</v>
      </c>
      <c r="T325" s="18">
        <f t="shared" si="42"/>
        <v>0</v>
      </c>
      <c r="U325" s="18">
        <f t="shared" si="42"/>
        <v>0</v>
      </c>
      <c r="V325" s="18">
        <f t="shared" si="42"/>
        <v>0</v>
      </c>
      <c r="W325" s="18">
        <f t="shared" si="42"/>
        <v>0</v>
      </c>
      <c r="X325" s="18">
        <f t="shared" si="42"/>
        <v>0</v>
      </c>
    </row>
    <row r="326" spans="3:24" x14ac:dyDescent="0.25">
      <c r="C326" s="47"/>
      <c r="D326" s="47"/>
      <c r="E326" s="57"/>
      <c r="F326" s="57"/>
      <c r="H326" s="18" t="str">
        <f t="shared" si="34"/>
        <v/>
      </c>
      <c r="I326" s="18" t="str">
        <f t="shared" si="35"/>
        <v/>
      </c>
      <c r="J326" s="18" t="str">
        <f t="shared" si="36"/>
        <v/>
      </c>
      <c r="K326" s="18" t="str">
        <f t="shared" si="37"/>
        <v/>
      </c>
      <c r="M326" s="18">
        <f t="shared" si="43"/>
        <v>0</v>
      </c>
      <c r="N326" s="18">
        <f t="shared" si="42"/>
        <v>0</v>
      </c>
      <c r="O326" s="18">
        <f t="shared" si="42"/>
        <v>0</v>
      </c>
      <c r="P326" s="18">
        <f t="shared" si="42"/>
        <v>0</v>
      </c>
      <c r="Q326" s="18">
        <f t="shared" si="42"/>
        <v>0</v>
      </c>
      <c r="R326" s="18">
        <f t="shared" si="42"/>
        <v>0</v>
      </c>
      <c r="S326" s="18">
        <f t="shared" si="42"/>
        <v>0</v>
      </c>
      <c r="T326" s="18">
        <f t="shared" si="42"/>
        <v>0</v>
      </c>
      <c r="U326" s="18">
        <f t="shared" si="42"/>
        <v>0</v>
      </c>
      <c r="V326" s="18">
        <f t="shared" si="42"/>
        <v>0</v>
      </c>
      <c r="W326" s="18">
        <f t="shared" si="42"/>
        <v>0</v>
      </c>
      <c r="X326" s="18">
        <f t="shared" si="42"/>
        <v>0</v>
      </c>
    </row>
    <row r="327" spans="3:24" x14ac:dyDescent="0.25">
      <c r="C327" s="47"/>
      <c r="D327" s="47"/>
      <c r="E327" s="57"/>
      <c r="F327" s="57"/>
      <c r="H327" s="18" t="str">
        <f t="shared" si="34"/>
        <v/>
      </c>
      <c r="I327" s="18" t="str">
        <f t="shared" si="35"/>
        <v/>
      </c>
      <c r="J327" s="18" t="str">
        <f t="shared" si="36"/>
        <v/>
      </c>
      <c r="K327" s="18" t="str">
        <f t="shared" si="37"/>
        <v/>
      </c>
      <c r="M327" s="18">
        <f t="shared" si="43"/>
        <v>0</v>
      </c>
      <c r="N327" s="18">
        <f t="shared" si="42"/>
        <v>0</v>
      </c>
      <c r="O327" s="18">
        <f t="shared" si="42"/>
        <v>0</v>
      </c>
      <c r="P327" s="18">
        <f t="shared" si="42"/>
        <v>0</v>
      </c>
      <c r="Q327" s="18">
        <f t="shared" si="42"/>
        <v>0</v>
      </c>
      <c r="R327" s="18">
        <f t="shared" si="42"/>
        <v>0</v>
      </c>
      <c r="S327" s="18">
        <f t="shared" si="42"/>
        <v>0</v>
      </c>
      <c r="T327" s="18">
        <f t="shared" si="42"/>
        <v>0</v>
      </c>
      <c r="U327" s="18">
        <f t="shared" si="42"/>
        <v>0</v>
      </c>
      <c r="V327" s="18">
        <f t="shared" si="42"/>
        <v>0</v>
      </c>
      <c r="W327" s="18">
        <f t="shared" si="42"/>
        <v>0</v>
      </c>
      <c r="X327" s="18">
        <f t="shared" si="42"/>
        <v>0</v>
      </c>
    </row>
    <row r="328" spans="3:24" x14ac:dyDescent="0.25">
      <c r="C328" s="47"/>
      <c r="D328" s="47"/>
      <c r="E328" s="57"/>
      <c r="F328" s="57"/>
      <c r="H328" s="18" t="str">
        <f t="shared" ref="H328:H391" si="44">IF(ISERROR(
IF(E328="","",MONTH(E328))),"",IF(E328="","",MONTH(E328)))</f>
        <v/>
      </c>
      <c r="I328" s="18" t="str">
        <f t="shared" ref="I328:I391" si="45">IF(ISERROR(
IF(E328="","",YEAR(E328))),"",IF(E328="","",YEAR(E328)))</f>
        <v/>
      </c>
      <c r="J328" s="18" t="str">
        <f t="shared" ref="J328:J391" si="46">IF(ISERROR(
IF(F328="","",MONTH(F328))),"",IF(F328="","",MONTH(F328)))</f>
        <v/>
      </c>
      <c r="K328" s="18" t="str">
        <f t="shared" ref="K328:K391" si="47">IF(ISERROR(
IF(F328="","",YEAR(F328))),"",IF(F328="","",YEAR(F328)))</f>
        <v/>
      </c>
      <c r="M328" s="18">
        <f t="shared" si="43"/>
        <v>0</v>
      </c>
      <c r="N328" s="18">
        <f t="shared" si="42"/>
        <v>0</v>
      </c>
      <c r="O328" s="18">
        <f t="shared" si="42"/>
        <v>0</v>
      </c>
      <c r="P328" s="18">
        <f t="shared" si="42"/>
        <v>0</v>
      </c>
      <c r="Q328" s="18">
        <f t="shared" si="42"/>
        <v>0</v>
      </c>
      <c r="R328" s="18">
        <f t="shared" si="42"/>
        <v>0</v>
      </c>
      <c r="S328" s="18">
        <f t="shared" si="42"/>
        <v>0</v>
      </c>
      <c r="T328" s="18">
        <f t="shared" si="42"/>
        <v>0</v>
      </c>
      <c r="U328" s="18">
        <f t="shared" si="42"/>
        <v>0</v>
      </c>
      <c r="V328" s="18">
        <f t="shared" si="42"/>
        <v>0</v>
      </c>
      <c r="W328" s="18">
        <f t="shared" si="42"/>
        <v>0</v>
      </c>
      <c r="X328" s="18">
        <f t="shared" si="42"/>
        <v>0</v>
      </c>
    </row>
    <row r="329" spans="3:24" x14ac:dyDescent="0.25">
      <c r="C329" s="47"/>
      <c r="D329" s="47"/>
      <c r="E329" s="57"/>
      <c r="F329" s="57"/>
      <c r="H329" s="18" t="str">
        <f t="shared" si="44"/>
        <v/>
      </c>
      <c r="I329" s="18" t="str">
        <f t="shared" si="45"/>
        <v/>
      </c>
      <c r="J329" s="18" t="str">
        <f t="shared" si="46"/>
        <v/>
      </c>
      <c r="K329" s="18" t="str">
        <f t="shared" si="47"/>
        <v/>
      </c>
      <c r="M329" s="18">
        <f t="shared" si="43"/>
        <v>0</v>
      </c>
      <c r="N329" s="18">
        <f t="shared" si="42"/>
        <v>0</v>
      </c>
      <c r="O329" s="18">
        <f t="shared" si="42"/>
        <v>0</v>
      </c>
      <c r="P329" s="18">
        <f t="shared" si="42"/>
        <v>0</v>
      </c>
      <c r="Q329" s="18">
        <f t="shared" si="42"/>
        <v>0</v>
      </c>
      <c r="R329" s="18">
        <f t="shared" si="42"/>
        <v>0</v>
      </c>
      <c r="S329" s="18">
        <f t="shared" si="42"/>
        <v>0</v>
      </c>
      <c r="T329" s="18">
        <f t="shared" si="42"/>
        <v>0</v>
      </c>
      <c r="U329" s="18">
        <f t="shared" si="42"/>
        <v>0</v>
      </c>
      <c r="V329" s="18">
        <f t="shared" si="42"/>
        <v>0</v>
      </c>
      <c r="W329" s="18">
        <f t="shared" si="42"/>
        <v>0</v>
      </c>
      <c r="X329" s="18">
        <f t="shared" si="42"/>
        <v>0</v>
      </c>
    </row>
    <row r="330" spans="3:24" x14ac:dyDescent="0.25">
      <c r="C330" s="47"/>
      <c r="D330" s="47"/>
      <c r="E330" s="57"/>
      <c r="F330" s="57"/>
      <c r="H330" s="18" t="str">
        <f t="shared" si="44"/>
        <v/>
      </c>
      <c r="I330" s="18" t="str">
        <f t="shared" si="45"/>
        <v/>
      </c>
      <c r="J330" s="18" t="str">
        <f t="shared" si="46"/>
        <v/>
      </c>
      <c r="K330" s="18" t="str">
        <f t="shared" si="47"/>
        <v/>
      </c>
      <c r="M330" s="18">
        <f t="shared" si="43"/>
        <v>0</v>
      </c>
      <c r="N330" s="18">
        <f t="shared" si="42"/>
        <v>0</v>
      </c>
      <c r="O330" s="18">
        <f t="shared" si="42"/>
        <v>0</v>
      </c>
      <c r="P330" s="18">
        <f t="shared" si="42"/>
        <v>0</v>
      </c>
      <c r="Q330" s="18">
        <f t="shared" si="42"/>
        <v>0</v>
      </c>
      <c r="R330" s="18">
        <f t="shared" si="42"/>
        <v>0</v>
      </c>
      <c r="S330" s="18">
        <f t="shared" si="42"/>
        <v>0</v>
      </c>
      <c r="T330" s="18">
        <f t="shared" si="42"/>
        <v>0</v>
      </c>
      <c r="U330" s="18">
        <f t="shared" si="42"/>
        <v>0</v>
      </c>
      <c r="V330" s="18">
        <f t="shared" si="42"/>
        <v>0</v>
      </c>
      <c r="W330" s="18">
        <f t="shared" si="42"/>
        <v>0</v>
      </c>
      <c r="X330" s="18">
        <f t="shared" si="42"/>
        <v>0</v>
      </c>
    </row>
    <row r="331" spans="3:24" x14ac:dyDescent="0.25">
      <c r="C331" s="47"/>
      <c r="D331" s="47"/>
      <c r="E331" s="57"/>
      <c r="F331" s="57"/>
      <c r="H331" s="18" t="str">
        <f t="shared" si="44"/>
        <v/>
      </c>
      <c r="I331" s="18" t="str">
        <f t="shared" si="45"/>
        <v/>
      </c>
      <c r="J331" s="18" t="str">
        <f t="shared" si="46"/>
        <v/>
      </c>
      <c r="K331" s="18" t="str">
        <f t="shared" si="47"/>
        <v/>
      </c>
      <c r="M331" s="18">
        <f t="shared" si="43"/>
        <v>0</v>
      </c>
      <c r="N331" s="18">
        <f t="shared" si="42"/>
        <v>0</v>
      </c>
      <c r="O331" s="18">
        <f t="shared" si="42"/>
        <v>0</v>
      </c>
      <c r="P331" s="18">
        <f t="shared" si="42"/>
        <v>0</v>
      </c>
      <c r="Q331" s="18">
        <f t="shared" si="42"/>
        <v>0</v>
      </c>
      <c r="R331" s="18">
        <f t="shared" si="42"/>
        <v>0</v>
      </c>
      <c r="S331" s="18">
        <f t="shared" si="42"/>
        <v>0</v>
      </c>
      <c r="T331" s="18">
        <f t="shared" si="42"/>
        <v>0</v>
      </c>
      <c r="U331" s="18">
        <f t="shared" si="42"/>
        <v>0</v>
      </c>
      <c r="V331" s="18">
        <f t="shared" si="42"/>
        <v>0</v>
      </c>
      <c r="W331" s="18">
        <f t="shared" si="42"/>
        <v>0</v>
      </c>
      <c r="X331" s="18">
        <f t="shared" si="42"/>
        <v>0</v>
      </c>
    </row>
    <row r="332" spans="3:24" x14ac:dyDescent="0.25">
      <c r="C332" s="47"/>
      <c r="D332" s="47"/>
      <c r="E332" s="57"/>
      <c r="F332" s="57"/>
      <c r="H332" s="18" t="str">
        <f t="shared" si="44"/>
        <v/>
      </c>
      <c r="I332" s="18" t="str">
        <f t="shared" si="45"/>
        <v/>
      </c>
      <c r="J332" s="18" t="str">
        <f t="shared" si="46"/>
        <v/>
      </c>
      <c r="K332" s="18" t="str">
        <f t="shared" si="47"/>
        <v/>
      </c>
      <c r="M332" s="18">
        <f t="shared" si="43"/>
        <v>0</v>
      </c>
      <c r="N332" s="18">
        <f t="shared" si="42"/>
        <v>0</v>
      </c>
      <c r="O332" s="18">
        <f t="shared" si="42"/>
        <v>0</v>
      </c>
      <c r="P332" s="18">
        <f t="shared" si="42"/>
        <v>0</v>
      </c>
      <c r="Q332" s="18">
        <f t="shared" si="42"/>
        <v>0</v>
      </c>
      <c r="R332" s="18">
        <f t="shared" si="42"/>
        <v>0</v>
      </c>
      <c r="S332" s="18">
        <f t="shared" si="42"/>
        <v>0</v>
      </c>
      <c r="T332" s="18">
        <f t="shared" si="42"/>
        <v>0</v>
      </c>
      <c r="U332" s="18">
        <f t="shared" si="42"/>
        <v>0</v>
      </c>
      <c r="V332" s="18">
        <f t="shared" si="42"/>
        <v>0</v>
      </c>
      <c r="W332" s="18">
        <f t="shared" si="42"/>
        <v>0</v>
      </c>
      <c r="X332" s="18">
        <f t="shared" si="42"/>
        <v>0</v>
      </c>
    </row>
    <row r="333" spans="3:24" x14ac:dyDescent="0.25">
      <c r="C333" s="47"/>
      <c r="D333" s="47"/>
      <c r="E333" s="57"/>
      <c r="F333" s="57"/>
      <c r="H333" s="18" t="str">
        <f t="shared" si="44"/>
        <v/>
      </c>
      <c r="I333" s="18" t="str">
        <f t="shared" si="45"/>
        <v/>
      </c>
      <c r="J333" s="18" t="str">
        <f t="shared" si="46"/>
        <v/>
      </c>
      <c r="K333" s="18" t="str">
        <f t="shared" si="47"/>
        <v/>
      </c>
      <c r="M333" s="18">
        <f t="shared" si="43"/>
        <v>0</v>
      </c>
      <c r="N333" s="18">
        <f t="shared" si="42"/>
        <v>0</v>
      </c>
      <c r="O333" s="18">
        <f t="shared" si="42"/>
        <v>0</v>
      </c>
      <c r="P333" s="18">
        <f t="shared" si="42"/>
        <v>0</v>
      </c>
      <c r="Q333" s="18">
        <f t="shared" si="42"/>
        <v>0</v>
      </c>
      <c r="R333" s="18">
        <f t="shared" si="42"/>
        <v>0</v>
      </c>
      <c r="S333" s="18">
        <f t="shared" si="42"/>
        <v>0</v>
      </c>
      <c r="T333" s="18">
        <f t="shared" si="42"/>
        <v>0</v>
      </c>
      <c r="U333" s="18">
        <f t="shared" si="42"/>
        <v>0</v>
      </c>
      <c r="V333" s="18">
        <f t="shared" si="42"/>
        <v>0</v>
      </c>
      <c r="W333" s="18">
        <f t="shared" si="42"/>
        <v>0</v>
      </c>
      <c r="X333" s="18">
        <f t="shared" si="42"/>
        <v>0</v>
      </c>
    </row>
    <row r="334" spans="3:24" x14ac:dyDescent="0.25">
      <c r="C334" s="47"/>
      <c r="D334" s="47"/>
      <c r="E334" s="57"/>
      <c r="F334" s="57"/>
      <c r="H334" s="18" t="str">
        <f t="shared" si="44"/>
        <v/>
      </c>
      <c r="I334" s="18" t="str">
        <f t="shared" si="45"/>
        <v/>
      </c>
      <c r="J334" s="18" t="str">
        <f t="shared" si="46"/>
        <v/>
      </c>
      <c r="K334" s="18" t="str">
        <f t="shared" si="47"/>
        <v/>
      </c>
      <c r="M334" s="18">
        <f t="shared" si="43"/>
        <v>0</v>
      </c>
      <c r="N334" s="18">
        <f t="shared" si="42"/>
        <v>0</v>
      </c>
      <c r="O334" s="18">
        <f t="shared" si="42"/>
        <v>0</v>
      </c>
      <c r="P334" s="18">
        <f t="shared" si="42"/>
        <v>0</v>
      </c>
      <c r="Q334" s="18">
        <f t="shared" si="42"/>
        <v>0</v>
      </c>
      <c r="R334" s="18">
        <f t="shared" si="42"/>
        <v>0</v>
      </c>
      <c r="S334" s="18">
        <f t="shared" si="42"/>
        <v>0</v>
      </c>
      <c r="T334" s="18">
        <f t="shared" si="42"/>
        <v>0</v>
      </c>
      <c r="U334" s="18">
        <f t="shared" si="42"/>
        <v>0</v>
      </c>
      <c r="V334" s="18">
        <f t="shared" si="42"/>
        <v>0</v>
      </c>
      <c r="W334" s="18">
        <f t="shared" si="42"/>
        <v>0</v>
      </c>
      <c r="X334" s="18">
        <f t="shared" si="42"/>
        <v>0</v>
      </c>
    </row>
    <row r="335" spans="3:24" x14ac:dyDescent="0.25">
      <c r="C335" s="47"/>
      <c r="D335" s="47"/>
      <c r="E335" s="57"/>
      <c r="F335" s="57"/>
      <c r="H335" s="18" t="str">
        <f t="shared" si="44"/>
        <v/>
      </c>
      <c r="I335" s="18" t="str">
        <f t="shared" si="45"/>
        <v/>
      </c>
      <c r="J335" s="18" t="str">
        <f t="shared" si="46"/>
        <v/>
      </c>
      <c r="K335" s="18" t="str">
        <f t="shared" si="47"/>
        <v/>
      </c>
      <c r="M335" s="18">
        <f t="shared" si="43"/>
        <v>0</v>
      </c>
      <c r="N335" s="18">
        <f t="shared" si="42"/>
        <v>0</v>
      </c>
      <c r="O335" s="18">
        <f t="shared" si="42"/>
        <v>0</v>
      </c>
      <c r="P335" s="18">
        <f t="shared" si="42"/>
        <v>0</v>
      </c>
      <c r="Q335" s="18">
        <f t="shared" si="42"/>
        <v>0</v>
      </c>
      <c r="R335" s="18">
        <f t="shared" si="42"/>
        <v>0</v>
      </c>
      <c r="S335" s="18">
        <f t="shared" si="42"/>
        <v>0</v>
      </c>
      <c r="T335" s="18">
        <f t="shared" si="42"/>
        <v>0</v>
      </c>
      <c r="U335" s="18">
        <f t="shared" si="42"/>
        <v>0</v>
      </c>
      <c r="V335" s="18">
        <f t="shared" si="42"/>
        <v>0</v>
      </c>
      <c r="W335" s="18">
        <f t="shared" si="42"/>
        <v>0</v>
      </c>
      <c r="X335" s="18">
        <f t="shared" si="42"/>
        <v>0</v>
      </c>
    </row>
    <row r="336" spans="3:24" x14ac:dyDescent="0.25">
      <c r="C336" s="47"/>
      <c r="D336" s="47"/>
      <c r="E336" s="57"/>
      <c r="F336" s="57"/>
      <c r="H336" s="18" t="str">
        <f t="shared" si="44"/>
        <v/>
      </c>
      <c r="I336" s="18" t="str">
        <f t="shared" si="45"/>
        <v/>
      </c>
      <c r="J336" s="18" t="str">
        <f t="shared" si="46"/>
        <v/>
      </c>
      <c r="K336" s="18" t="str">
        <f t="shared" si="47"/>
        <v/>
      </c>
      <c r="M336" s="18">
        <f t="shared" si="43"/>
        <v>0</v>
      </c>
      <c r="N336" s="18">
        <f t="shared" si="42"/>
        <v>0</v>
      </c>
      <c r="O336" s="18">
        <f t="shared" si="42"/>
        <v>0</v>
      </c>
      <c r="P336" s="18">
        <f t="shared" si="42"/>
        <v>0</v>
      </c>
      <c r="Q336" s="18">
        <f t="shared" si="42"/>
        <v>0</v>
      </c>
      <c r="R336" s="18">
        <f t="shared" si="42"/>
        <v>0</v>
      </c>
      <c r="S336" s="18">
        <f t="shared" si="42"/>
        <v>0</v>
      </c>
      <c r="T336" s="18">
        <f t="shared" si="42"/>
        <v>0</v>
      </c>
      <c r="U336" s="18">
        <f t="shared" si="42"/>
        <v>0</v>
      </c>
      <c r="V336" s="18">
        <f t="shared" si="42"/>
        <v>0</v>
      </c>
      <c r="W336" s="18">
        <f t="shared" si="42"/>
        <v>0</v>
      </c>
      <c r="X336" s="18">
        <f t="shared" si="42"/>
        <v>0</v>
      </c>
    </row>
    <row r="337" spans="3:24" x14ac:dyDescent="0.25">
      <c r="C337" s="47"/>
      <c r="D337" s="47"/>
      <c r="E337" s="57"/>
      <c r="F337" s="57"/>
      <c r="H337" s="18" t="str">
        <f t="shared" si="44"/>
        <v/>
      </c>
      <c r="I337" s="18" t="str">
        <f t="shared" si="45"/>
        <v/>
      </c>
      <c r="J337" s="18" t="str">
        <f t="shared" si="46"/>
        <v/>
      </c>
      <c r="K337" s="18" t="str">
        <f t="shared" si="47"/>
        <v/>
      </c>
      <c r="M337" s="18">
        <f t="shared" si="43"/>
        <v>0</v>
      </c>
      <c r="N337" s="18">
        <f t="shared" si="42"/>
        <v>0</v>
      </c>
      <c r="O337" s="18">
        <f t="shared" si="42"/>
        <v>0</v>
      </c>
      <c r="P337" s="18">
        <f t="shared" si="42"/>
        <v>0</v>
      </c>
      <c r="Q337" s="18">
        <f t="shared" si="42"/>
        <v>0</v>
      </c>
      <c r="R337" s="18">
        <f t="shared" si="42"/>
        <v>0</v>
      </c>
      <c r="S337" s="18">
        <f t="shared" si="42"/>
        <v>0</v>
      </c>
      <c r="T337" s="18">
        <f t="shared" si="42"/>
        <v>0</v>
      </c>
      <c r="U337" s="18">
        <f t="shared" si="42"/>
        <v>0</v>
      </c>
      <c r="V337" s="18">
        <f t="shared" si="42"/>
        <v>0</v>
      </c>
      <c r="W337" s="18">
        <f t="shared" si="42"/>
        <v>0</v>
      </c>
      <c r="X337" s="18">
        <f t="shared" si="42"/>
        <v>0</v>
      </c>
    </row>
    <row r="338" spans="3:24" x14ac:dyDescent="0.25">
      <c r="C338" s="47"/>
      <c r="D338" s="47"/>
      <c r="E338" s="57"/>
      <c r="F338" s="57"/>
      <c r="H338" s="18" t="str">
        <f t="shared" si="44"/>
        <v/>
      </c>
      <c r="I338" s="18" t="str">
        <f t="shared" si="45"/>
        <v/>
      </c>
      <c r="J338" s="18" t="str">
        <f t="shared" si="46"/>
        <v/>
      </c>
      <c r="K338" s="18" t="str">
        <f t="shared" si="47"/>
        <v/>
      </c>
      <c r="M338" s="18">
        <f t="shared" si="43"/>
        <v>0</v>
      </c>
      <c r="N338" s="18">
        <f t="shared" si="42"/>
        <v>0</v>
      </c>
      <c r="O338" s="18">
        <f t="shared" si="42"/>
        <v>0</v>
      </c>
      <c r="P338" s="18">
        <f t="shared" si="42"/>
        <v>0</v>
      </c>
      <c r="Q338" s="18">
        <f t="shared" si="42"/>
        <v>0</v>
      </c>
      <c r="R338" s="18">
        <f t="shared" si="42"/>
        <v>0</v>
      </c>
      <c r="S338" s="18">
        <f t="shared" si="42"/>
        <v>0</v>
      </c>
      <c r="T338" s="18">
        <f t="shared" si="42"/>
        <v>0</v>
      </c>
      <c r="U338" s="18">
        <f t="shared" si="42"/>
        <v>0</v>
      </c>
      <c r="V338" s="18">
        <f t="shared" si="42"/>
        <v>0</v>
      </c>
      <c r="W338" s="18">
        <f t="shared" si="42"/>
        <v>0</v>
      </c>
      <c r="X338" s="18">
        <f t="shared" si="42"/>
        <v>0</v>
      </c>
    </row>
    <row r="339" spans="3:24" x14ac:dyDescent="0.25">
      <c r="C339" s="47"/>
      <c r="D339" s="47"/>
      <c r="E339" s="57"/>
      <c r="F339" s="57"/>
      <c r="H339" s="18" t="str">
        <f t="shared" si="44"/>
        <v/>
      </c>
      <c r="I339" s="18" t="str">
        <f t="shared" si="45"/>
        <v/>
      </c>
      <c r="J339" s="18" t="str">
        <f t="shared" si="46"/>
        <v/>
      </c>
      <c r="K339" s="18" t="str">
        <f t="shared" si="47"/>
        <v/>
      </c>
      <c r="M339" s="18">
        <f t="shared" si="43"/>
        <v>0</v>
      </c>
      <c r="N339" s="18">
        <f t="shared" si="42"/>
        <v>0</v>
      </c>
      <c r="O339" s="18">
        <f t="shared" si="42"/>
        <v>0</v>
      </c>
      <c r="P339" s="18">
        <f t="shared" si="42"/>
        <v>0</v>
      </c>
      <c r="Q339" s="18">
        <f t="shared" si="42"/>
        <v>0</v>
      </c>
      <c r="R339" s="18">
        <f t="shared" ref="N339:X362" si="48">IF(ISERROR(
IF(AND($H339&lt;=R$5,$J339&gt;=R$5),1,0)),"",IF(AND($H339&lt;=R$5,$J339&gt;=R$5),1,0))</f>
        <v>0</v>
      </c>
      <c r="S339" s="18">
        <f t="shared" si="48"/>
        <v>0</v>
      </c>
      <c r="T339" s="18">
        <f t="shared" si="48"/>
        <v>0</v>
      </c>
      <c r="U339" s="18">
        <f t="shared" si="48"/>
        <v>0</v>
      </c>
      <c r="V339" s="18">
        <f t="shared" si="48"/>
        <v>0</v>
      </c>
      <c r="W339" s="18">
        <f t="shared" si="48"/>
        <v>0</v>
      </c>
      <c r="X339" s="18">
        <f t="shared" si="48"/>
        <v>0</v>
      </c>
    </row>
    <row r="340" spans="3:24" x14ac:dyDescent="0.25">
      <c r="C340" s="47"/>
      <c r="D340" s="47"/>
      <c r="E340" s="57"/>
      <c r="F340" s="57"/>
      <c r="H340" s="18" t="str">
        <f t="shared" si="44"/>
        <v/>
      </c>
      <c r="I340" s="18" t="str">
        <f t="shared" si="45"/>
        <v/>
      </c>
      <c r="J340" s="18" t="str">
        <f t="shared" si="46"/>
        <v/>
      </c>
      <c r="K340" s="18" t="str">
        <f t="shared" si="47"/>
        <v/>
      </c>
      <c r="M340" s="18">
        <f t="shared" si="43"/>
        <v>0</v>
      </c>
      <c r="N340" s="18">
        <f t="shared" si="48"/>
        <v>0</v>
      </c>
      <c r="O340" s="18">
        <f t="shared" si="48"/>
        <v>0</v>
      </c>
      <c r="P340" s="18">
        <f t="shared" si="48"/>
        <v>0</v>
      </c>
      <c r="Q340" s="18">
        <f t="shared" si="48"/>
        <v>0</v>
      </c>
      <c r="R340" s="18">
        <f t="shared" si="48"/>
        <v>0</v>
      </c>
      <c r="S340" s="18">
        <f t="shared" si="48"/>
        <v>0</v>
      </c>
      <c r="T340" s="18">
        <f t="shared" si="48"/>
        <v>0</v>
      </c>
      <c r="U340" s="18">
        <f t="shared" si="48"/>
        <v>0</v>
      </c>
      <c r="V340" s="18">
        <f t="shared" si="48"/>
        <v>0</v>
      </c>
      <c r="W340" s="18">
        <f t="shared" si="48"/>
        <v>0</v>
      </c>
      <c r="X340" s="18">
        <f t="shared" si="48"/>
        <v>0</v>
      </c>
    </row>
    <row r="341" spans="3:24" x14ac:dyDescent="0.25">
      <c r="C341" s="47"/>
      <c r="D341" s="47"/>
      <c r="E341" s="57"/>
      <c r="F341" s="57"/>
      <c r="H341" s="18" t="str">
        <f t="shared" si="44"/>
        <v/>
      </c>
      <c r="I341" s="18" t="str">
        <f t="shared" si="45"/>
        <v/>
      </c>
      <c r="J341" s="18" t="str">
        <f t="shared" si="46"/>
        <v/>
      </c>
      <c r="K341" s="18" t="str">
        <f t="shared" si="47"/>
        <v/>
      </c>
      <c r="M341" s="18">
        <f t="shared" si="43"/>
        <v>0</v>
      </c>
      <c r="N341" s="18">
        <f t="shared" si="48"/>
        <v>0</v>
      </c>
      <c r="O341" s="18">
        <f t="shared" si="48"/>
        <v>0</v>
      </c>
      <c r="P341" s="18">
        <f t="shared" si="48"/>
        <v>0</v>
      </c>
      <c r="Q341" s="18">
        <f t="shared" si="48"/>
        <v>0</v>
      </c>
      <c r="R341" s="18">
        <f t="shared" si="48"/>
        <v>0</v>
      </c>
      <c r="S341" s="18">
        <f t="shared" si="48"/>
        <v>0</v>
      </c>
      <c r="T341" s="18">
        <f t="shared" si="48"/>
        <v>0</v>
      </c>
      <c r="U341" s="18">
        <f t="shared" si="48"/>
        <v>0</v>
      </c>
      <c r="V341" s="18">
        <f t="shared" si="48"/>
        <v>0</v>
      </c>
      <c r="W341" s="18">
        <f t="shared" si="48"/>
        <v>0</v>
      </c>
      <c r="X341" s="18">
        <f t="shared" si="48"/>
        <v>0</v>
      </c>
    </row>
    <row r="342" spans="3:24" x14ac:dyDescent="0.25">
      <c r="C342" s="47"/>
      <c r="D342" s="47"/>
      <c r="E342" s="57"/>
      <c r="F342" s="57"/>
      <c r="H342" s="18" t="str">
        <f t="shared" si="44"/>
        <v/>
      </c>
      <c r="I342" s="18" t="str">
        <f t="shared" si="45"/>
        <v/>
      </c>
      <c r="J342" s="18" t="str">
        <f t="shared" si="46"/>
        <v/>
      </c>
      <c r="K342" s="18" t="str">
        <f t="shared" si="47"/>
        <v/>
      </c>
      <c r="M342" s="18">
        <f t="shared" si="43"/>
        <v>0</v>
      </c>
      <c r="N342" s="18">
        <f t="shared" si="48"/>
        <v>0</v>
      </c>
      <c r="O342" s="18">
        <f t="shared" si="48"/>
        <v>0</v>
      </c>
      <c r="P342" s="18">
        <f t="shared" si="48"/>
        <v>0</v>
      </c>
      <c r="Q342" s="18">
        <f t="shared" si="48"/>
        <v>0</v>
      </c>
      <c r="R342" s="18">
        <f t="shared" si="48"/>
        <v>0</v>
      </c>
      <c r="S342" s="18">
        <f t="shared" si="48"/>
        <v>0</v>
      </c>
      <c r="T342" s="18">
        <f t="shared" si="48"/>
        <v>0</v>
      </c>
      <c r="U342" s="18">
        <f t="shared" si="48"/>
        <v>0</v>
      </c>
      <c r="V342" s="18">
        <f t="shared" si="48"/>
        <v>0</v>
      </c>
      <c r="W342" s="18">
        <f t="shared" si="48"/>
        <v>0</v>
      </c>
      <c r="X342" s="18">
        <f t="shared" si="48"/>
        <v>0</v>
      </c>
    </row>
    <row r="343" spans="3:24" x14ac:dyDescent="0.25">
      <c r="C343" s="47"/>
      <c r="D343" s="47"/>
      <c r="E343" s="57"/>
      <c r="F343" s="57"/>
      <c r="H343" s="18" t="str">
        <f t="shared" si="44"/>
        <v/>
      </c>
      <c r="I343" s="18" t="str">
        <f t="shared" si="45"/>
        <v/>
      </c>
      <c r="J343" s="18" t="str">
        <f t="shared" si="46"/>
        <v/>
      </c>
      <c r="K343" s="18" t="str">
        <f t="shared" si="47"/>
        <v/>
      </c>
      <c r="M343" s="18">
        <f t="shared" si="43"/>
        <v>0</v>
      </c>
      <c r="N343" s="18">
        <f t="shared" si="48"/>
        <v>0</v>
      </c>
      <c r="O343" s="18">
        <f t="shared" si="48"/>
        <v>0</v>
      </c>
      <c r="P343" s="18">
        <f t="shared" si="48"/>
        <v>0</v>
      </c>
      <c r="Q343" s="18">
        <f t="shared" si="48"/>
        <v>0</v>
      </c>
      <c r="R343" s="18">
        <f t="shared" si="48"/>
        <v>0</v>
      </c>
      <c r="S343" s="18">
        <f t="shared" si="48"/>
        <v>0</v>
      </c>
      <c r="T343" s="18">
        <f t="shared" si="48"/>
        <v>0</v>
      </c>
      <c r="U343" s="18">
        <f t="shared" si="48"/>
        <v>0</v>
      </c>
      <c r="V343" s="18">
        <f t="shared" si="48"/>
        <v>0</v>
      </c>
      <c r="W343" s="18">
        <f t="shared" si="48"/>
        <v>0</v>
      </c>
      <c r="X343" s="18">
        <f t="shared" si="48"/>
        <v>0</v>
      </c>
    </row>
    <row r="344" spans="3:24" x14ac:dyDescent="0.25">
      <c r="C344" s="47"/>
      <c r="D344" s="47"/>
      <c r="E344" s="57"/>
      <c r="F344" s="57"/>
      <c r="H344" s="18" t="str">
        <f t="shared" si="44"/>
        <v/>
      </c>
      <c r="I344" s="18" t="str">
        <f t="shared" si="45"/>
        <v/>
      </c>
      <c r="J344" s="18" t="str">
        <f t="shared" si="46"/>
        <v/>
      </c>
      <c r="K344" s="18" t="str">
        <f t="shared" si="47"/>
        <v/>
      </c>
      <c r="M344" s="18">
        <f t="shared" si="43"/>
        <v>0</v>
      </c>
      <c r="N344" s="18">
        <f t="shared" si="48"/>
        <v>0</v>
      </c>
      <c r="O344" s="18">
        <f t="shared" si="48"/>
        <v>0</v>
      </c>
      <c r="P344" s="18">
        <f t="shared" si="48"/>
        <v>0</v>
      </c>
      <c r="Q344" s="18">
        <f t="shared" si="48"/>
        <v>0</v>
      </c>
      <c r="R344" s="18">
        <f t="shared" si="48"/>
        <v>0</v>
      </c>
      <c r="S344" s="18">
        <f t="shared" si="48"/>
        <v>0</v>
      </c>
      <c r="T344" s="18">
        <f t="shared" si="48"/>
        <v>0</v>
      </c>
      <c r="U344" s="18">
        <f t="shared" si="48"/>
        <v>0</v>
      </c>
      <c r="V344" s="18">
        <f t="shared" si="48"/>
        <v>0</v>
      </c>
      <c r="W344" s="18">
        <f t="shared" si="48"/>
        <v>0</v>
      </c>
      <c r="X344" s="18">
        <f t="shared" si="48"/>
        <v>0</v>
      </c>
    </row>
    <row r="345" spans="3:24" x14ac:dyDescent="0.25">
      <c r="C345" s="47"/>
      <c r="D345" s="47"/>
      <c r="E345" s="57"/>
      <c r="F345" s="57"/>
      <c r="H345" s="18" t="str">
        <f t="shared" si="44"/>
        <v/>
      </c>
      <c r="I345" s="18" t="str">
        <f t="shared" si="45"/>
        <v/>
      </c>
      <c r="J345" s="18" t="str">
        <f t="shared" si="46"/>
        <v/>
      </c>
      <c r="K345" s="18" t="str">
        <f t="shared" si="47"/>
        <v/>
      </c>
      <c r="M345" s="18">
        <f t="shared" si="43"/>
        <v>0</v>
      </c>
      <c r="N345" s="18">
        <f t="shared" si="48"/>
        <v>0</v>
      </c>
      <c r="O345" s="18">
        <f t="shared" si="48"/>
        <v>0</v>
      </c>
      <c r="P345" s="18">
        <f t="shared" si="48"/>
        <v>0</v>
      </c>
      <c r="Q345" s="18">
        <f t="shared" si="48"/>
        <v>0</v>
      </c>
      <c r="R345" s="18">
        <f t="shared" si="48"/>
        <v>0</v>
      </c>
      <c r="S345" s="18">
        <f t="shared" si="48"/>
        <v>0</v>
      </c>
      <c r="T345" s="18">
        <f t="shared" si="48"/>
        <v>0</v>
      </c>
      <c r="U345" s="18">
        <f t="shared" si="48"/>
        <v>0</v>
      </c>
      <c r="V345" s="18">
        <f t="shared" si="48"/>
        <v>0</v>
      </c>
      <c r="W345" s="18">
        <f t="shared" si="48"/>
        <v>0</v>
      </c>
      <c r="X345" s="18">
        <f t="shared" si="48"/>
        <v>0</v>
      </c>
    </row>
    <row r="346" spans="3:24" x14ac:dyDescent="0.25">
      <c r="C346" s="47"/>
      <c r="D346" s="47"/>
      <c r="E346" s="57"/>
      <c r="F346" s="57"/>
      <c r="H346" s="18" t="str">
        <f t="shared" si="44"/>
        <v/>
      </c>
      <c r="I346" s="18" t="str">
        <f t="shared" si="45"/>
        <v/>
      </c>
      <c r="J346" s="18" t="str">
        <f t="shared" si="46"/>
        <v/>
      </c>
      <c r="K346" s="18" t="str">
        <f t="shared" si="47"/>
        <v/>
      </c>
      <c r="M346" s="18">
        <f t="shared" si="43"/>
        <v>0</v>
      </c>
      <c r="N346" s="18">
        <f t="shared" si="48"/>
        <v>0</v>
      </c>
      <c r="O346" s="18">
        <f t="shared" si="48"/>
        <v>0</v>
      </c>
      <c r="P346" s="18">
        <f t="shared" si="48"/>
        <v>0</v>
      </c>
      <c r="Q346" s="18">
        <f t="shared" si="48"/>
        <v>0</v>
      </c>
      <c r="R346" s="18">
        <f t="shared" si="48"/>
        <v>0</v>
      </c>
      <c r="S346" s="18">
        <f t="shared" si="48"/>
        <v>0</v>
      </c>
      <c r="T346" s="18">
        <f t="shared" si="48"/>
        <v>0</v>
      </c>
      <c r="U346" s="18">
        <f t="shared" si="48"/>
        <v>0</v>
      </c>
      <c r="V346" s="18">
        <f t="shared" si="48"/>
        <v>0</v>
      </c>
      <c r="W346" s="18">
        <f t="shared" si="48"/>
        <v>0</v>
      </c>
      <c r="X346" s="18">
        <f t="shared" si="48"/>
        <v>0</v>
      </c>
    </row>
    <row r="347" spans="3:24" x14ac:dyDescent="0.25">
      <c r="C347" s="47"/>
      <c r="D347" s="47"/>
      <c r="E347" s="57"/>
      <c r="F347" s="57"/>
      <c r="H347" s="18" t="str">
        <f t="shared" si="44"/>
        <v/>
      </c>
      <c r="I347" s="18" t="str">
        <f t="shared" si="45"/>
        <v/>
      </c>
      <c r="J347" s="18" t="str">
        <f t="shared" si="46"/>
        <v/>
      </c>
      <c r="K347" s="18" t="str">
        <f t="shared" si="47"/>
        <v/>
      </c>
      <c r="M347" s="18">
        <f t="shared" si="43"/>
        <v>0</v>
      </c>
      <c r="N347" s="18">
        <f t="shared" si="48"/>
        <v>0</v>
      </c>
      <c r="O347" s="18">
        <f t="shared" si="48"/>
        <v>0</v>
      </c>
      <c r="P347" s="18">
        <f t="shared" si="48"/>
        <v>0</v>
      </c>
      <c r="Q347" s="18">
        <f t="shared" si="48"/>
        <v>0</v>
      </c>
      <c r="R347" s="18">
        <f t="shared" si="48"/>
        <v>0</v>
      </c>
      <c r="S347" s="18">
        <f t="shared" si="48"/>
        <v>0</v>
      </c>
      <c r="T347" s="18">
        <f t="shared" si="48"/>
        <v>0</v>
      </c>
      <c r="U347" s="18">
        <f t="shared" si="48"/>
        <v>0</v>
      </c>
      <c r="V347" s="18">
        <f t="shared" si="48"/>
        <v>0</v>
      </c>
      <c r="W347" s="18">
        <f t="shared" si="48"/>
        <v>0</v>
      </c>
      <c r="X347" s="18">
        <f t="shared" si="48"/>
        <v>0</v>
      </c>
    </row>
    <row r="348" spans="3:24" x14ac:dyDescent="0.25">
      <c r="C348" s="47"/>
      <c r="D348" s="47"/>
      <c r="E348" s="57"/>
      <c r="F348" s="57"/>
      <c r="H348" s="18" t="str">
        <f t="shared" si="44"/>
        <v/>
      </c>
      <c r="I348" s="18" t="str">
        <f t="shared" si="45"/>
        <v/>
      </c>
      <c r="J348" s="18" t="str">
        <f t="shared" si="46"/>
        <v/>
      </c>
      <c r="K348" s="18" t="str">
        <f t="shared" si="47"/>
        <v/>
      </c>
      <c r="M348" s="18">
        <f t="shared" si="43"/>
        <v>0</v>
      </c>
      <c r="N348" s="18">
        <f t="shared" si="48"/>
        <v>0</v>
      </c>
      <c r="O348" s="18">
        <f t="shared" si="48"/>
        <v>0</v>
      </c>
      <c r="P348" s="18">
        <f t="shared" si="48"/>
        <v>0</v>
      </c>
      <c r="Q348" s="18">
        <f t="shared" si="48"/>
        <v>0</v>
      </c>
      <c r="R348" s="18">
        <f t="shared" si="48"/>
        <v>0</v>
      </c>
      <c r="S348" s="18">
        <f t="shared" si="48"/>
        <v>0</v>
      </c>
      <c r="T348" s="18">
        <f t="shared" si="48"/>
        <v>0</v>
      </c>
      <c r="U348" s="18">
        <f t="shared" si="48"/>
        <v>0</v>
      </c>
      <c r="V348" s="18">
        <f t="shared" si="48"/>
        <v>0</v>
      </c>
      <c r="W348" s="18">
        <f t="shared" si="48"/>
        <v>0</v>
      </c>
      <c r="X348" s="18">
        <f t="shared" si="48"/>
        <v>0</v>
      </c>
    </row>
    <row r="349" spans="3:24" x14ac:dyDescent="0.25">
      <c r="C349" s="47"/>
      <c r="D349" s="47"/>
      <c r="E349" s="57"/>
      <c r="F349" s="57"/>
      <c r="H349" s="18" t="str">
        <f t="shared" si="44"/>
        <v/>
      </c>
      <c r="I349" s="18" t="str">
        <f t="shared" si="45"/>
        <v/>
      </c>
      <c r="J349" s="18" t="str">
        <f t="shared" si="46"/>
        <v/>
      </c>
      <c r="K349" s="18" t="str">
        <f t="shared" si="47"/>
        <v/>
      </c>
      <c r="M349" s="18">
        <f t="shared" si="43"/>
        <v>0</v>
      </c>
      <c r="N349" s="18">
        <f t="shared" si="48"/>
        <v>0</v>
      </c>
      <c r="O349" s="18">
        <f t="shared" si="48"/>
        <v>0</v>
      </c>
      <c r="P349" s="18">
        <f t="shared" si="48"/>
        <v>0</v>
      </c>
      <c r="Q349" s="18">
        <f t="shared" si="48"/>
        <v>0</v>
      </c>
      <c r="R349" s="18">
        <f t="shared" si="48"/>
        <v>0</v>
      </c>
      <c r="S349" s="18">
        <f t="shared" si="48"/>
        <v>0</v>
      </c>
      <c r="T349" s="18">
        <f t="shared" si="48"/>
        <v>0</v>
      </c>
      <c r="U349" s="18">
        <f t="shared" si="48"/>
        <v>0</v>
      </c>
      <c r="V349" s="18">
        <f t="shared" si="48"/>
        <v>0</v>
      </c>
      <c r="W349" s="18">
        <f t="shared" si="48"/>
        <v>0</v>
      </c>
      <c r="X349" s="18">
        <f t="shared" si="48"/>
        <v>0</v>
      </c>
    </row>
    <row r="350" spans="3:24" x14ac:dyDescent="0.25">
      <c r="C350" s="47"/>
      <c r="D350" s="47"/>
      <c r="E350" s="57"/>
      <c r="F350" s="57"/>
      <c r="H350" s="18" t="str">
        <f t="shared" si="44"/>
        <v/>
      </c>
      <c r="I350" s="18" t="str">
        <f t="shared" si="45"/>
        <v/>
      </c>
      <c r="J350" s="18" t="str">
        <f t="shared" si="46"/>
        <v/>
      </c>
      <c r="K350" s="18" t="str">
        <f t="shared" si="47"/>
        <v/>
      </c>
      <c r="M350" s="18">
        <f t="shared" si="43"/>
        <v>0</v>
      </c>
      <c r="N350" s="18">
        <f t="shared" si="48"/>
        <v>0</v>
      </c>
      <c r="O350" s="18">
        <f t="shared" si="48"/>
        <v>0</v>
      </c>
      <c r="P350" s="18">
        <f t="shared" si="48"/>
        <v>0</v>
      </c>
      <c r="Q350" s="18">
        <f t="shared" si="48"/>
        <v>0</v>
      </c>
      <c r="R350" s="18">
        <f t="shared" si="48"/>
        <v>0</v>
      </c>
      <c r="S350" s="18">
        <f t="shared" si="48"/>
        <v>0</v>
      </c>
      <c r="T350" s="18">
        <f t="shared" si="48"/>
        <v>0</v>
      </c>
      <c r="U350" s="18">
        <f t="shared" si="48"/>
        <v>0</v>
      </c>
      <c r="V350" s="18">
        <f t="shared" si="48"/>
        <v>0</v>
      </c>
      <c r="W350" s="18">
        <f t="shared" si="48"/>
        <v>0</v>
      </c>
      <c r="X350" s="18">
        <f t="shared" si="48"/>
        <v>0</v>
      </c>
    </row>
    <row r="351" spans="3:24" x14ac:dyDescent="0.25">
      <c r="C351" s="47"/>
      <c r="D351" s="47"/>
      <c r="E351" s="57"/>
      <c r="F351" s="57"/>
      <c r="H351" s="18" t="str">
        <f t="shared" si="44"/>
        <v/>
      </c>
      <c r="I351" s="18" t="str">
        <f t="shared" si="45"/>
        <v/>
      </c>
      <c r="J351" s="18" t="str">
        <f t="shared" si="46"/>
        <v/>
      </c>
      <c r="K351" s="18" t="str">
        <f t="shared" si="47"/>
        <v/>
      </c>
      <c r="M351" s="18">
        <f t="shared" si="43"/>
        <v>0</v>
      </c>
      <c r="N351" s="18">
        <f t="shared" si="48"/>
        <v>0</v>
      </c>
      <c r="O351" s="18">
        <f t="shared" si="48"/>
        <v>0</v>
      </c>
      <c r="P351" s="18">
        <f t="shared" si="48"/>
        <v>0</v>
      </c>
      <c r="Q351" s="18">
        <f t="shared" si="48"/>
        <v>0</v>
      </c>
      <c r="R351" s="18">
        <f t="shared" si="48"/>
        <v>0</v>
      </c>
      <c r="S351" s="18">
        <f t="shared" si="48"/>
        <v>0</v>
      </c>
      <c r="T351" s="18">
        <f t="shared" si="48"/>
        <v>0</v>
      </c>
      <c r="U351" s="18">
        <f t="shared" si="48"/>
        <v>0</v>
      </c>
      <c r="V351" s="18">
        <f t="shared" si="48"/>
        <v>0</v>
      </c>
      <c r="W351" s="18">
        <f t="shared" si="48"/>
        <v>0</v>
      </c>
      <c r="X351" s="18">
        <f t="shared" si="48"/>
        <v>0</v>
      </c>
    </row>
    <row r="352" spans="3:24" x14ac:dyDescent="0.25">
      <c r="C352" s="47"/>
      <c r="D352" s="47"/>
      <c r="E352" s="57"/>
      <c r="F352" s="57"/>
      <c r="H352" s="18" t="str">
        <f t="shared" si="44"/>
        <v/>
      </c>
      <c r="I352" s="18" t="str">
        <f t="shared" si="45"/>
        <v/>
      </c>
      <c r="J352" s="18" t="str">
        <f t="shared" si="46"/>
        <v/>
      </c>
      <c r="K352" s="18" t="str">
        <f t="shared" si="47"/>
        <v/>
      </c>
      <c r="M352" s="18">
        <f t="shared" si="43"/>
        <v>0</v>
      </c>
      <c r="N352" s="18">
        <f t="shared" si="48"/>
        <v>0</v>
      </c>
      <c r="O352" s="18">
        <f t="shared" si="48"/>
        <v>0</v>
      </c>
      <c r="P352" s="18">
        <f t="shared" si="48"/>
        <v>0</v>
      </c>
      <c r="Q352" s="18">
        <f t="shared" si="48"/>
        <v>0</v>
      </c>
      <c r="R352" s="18">
        <f t="shared" si="48"/>
        <v>0</v>
      </c>
      <c r="S352" s="18">
        <f t="shared" si="48"/>
        <v>0</v>
      </c>
      <c r="T352" s="18">
        <f t="shared" si="48"/>
        <v>0</v>
      </c>
      <c r="U352" s="18">
        <f t="shared" si="48"/>
        <v>0</v>
      </c>
      <c r="V352" s="18">
        <f t="shared" si="48"/>
        <v>0</v>
      </c>
      <c r="W352" s="18">
        <f t="shared" si="48"/>
        <v>0</v>
      </c>
      <c r="X352" s="18">
        <f t="shared" si="48"/>
        <v>0</v>
      </c>
    </row>
    <row r="353" spans="3:24" x14ac:dyDescent="0.25">
      <c r="C353" s="47"/>
      <c r="D353" s="47"/>
      <c r="E353" s="57"/>
      <c r="F353" s="57"/>
      <c r="H353" s="18" t="str">
        <f t="shared" si="44"/>
        <v/>
      </c>
      <c r="I353" s="18" t="str">
        <f t="shared" si="45"/>
        <v/>
      </c>
      <c r="J353" s="18" t="str">
        <f t="shared" si="46"/>
        <v/>
      </c>
      <c r="K353" s="18" t="str">
        <f t="shared" si="47"/>
        <v/>
      </c>
      <c r="M353" s="18">
        <f t="shared" si="43"/>
        <v>0</v>
      </c>
      <c r="N353" s="18">
        <f t="shared" si="48"/>
        <v>0</v>
      </c>
      <c r="O353" s="18">
        <f t="shared" si="48"/>
        <v>0</v>
      </c>
      <c r="P353" s="18">
        <f t="shared" si="48"/>
        <v>0</v>
      </c>
      <c r="Q353" s="18">
        <f t="shared" si="48"/>
        <v>0</v>
      </c>
      <c r="R353" s="18">
        <f t="shared" si="48"/>
        <v>0</v>
      </c>
      <c r="S353" s="18">
        <f t="shared" si="48"/>
        <v>0</v>
      </c>
      <c r="T353" s="18">
        <f t="shared" si="48"/>
        <v>0</v>
      </c>
      <c r="U353" s="18">
        <f t="shared" si="48"/>
        <v>0</v>
      </c>
      <c r="V353" s="18">
        <f t="shared" si="48"/>
        <v>0</v>
      </c>
      <c r="W353" s="18">
        <f t="shared" si="48"/>
        <v>0</v>
      </c>
      <c r="X353" s="18">
        <f t="shared" si="48"/>
        <v>0</v>
      </c>
    </row>
    <row r="354" spans="3:24" x14ac:dyDescent="0.25">
      <c r="C354" s="47"/>
      <c r="D354" s="47"/>
      <c r="E354" s="57"/>
      <c r="F354" s="57"/>
      <c r="H354" s="18" t="str">
        <f t="shared" si="44"/>
        <v/>
      </c>
      <c r="I354" s="18" t="str">
        <f t="shared" si="45"/>
        <v/>
      </c>
      <c r="J354" s="18" t="str">
        <f t="shared" si="46"/>
        <v/>
      </c>
      <c r="K354" s="18" t="str">
        <f t="shared" si="47"/>
        <v/>
      </c>
      <c r="M354" s="18">
        <f t="shared" si="43"/>
        <v>0</v>
      </c>
      <c r="N354" s="18">
        <f t="shared" si="48"/>
        <v>0</v>
      </c>
      <c r="O354" s="18">
        <f t="shared" si="48"/>
        <v>0</v>
      </c>
      <c r="P354" s="18">
        <f t="shared" si="48"/>
        <v>0</v>
      </c>
      <c r="Q354" s="18">
        <f t="shared" si="48"/>
        <v>0</v>
      </c>
      <c r="R354" s="18">
        <f t="shared" si="48"/>
        <v>0</v>
      </c>
      <c r="S354" s="18">
        <f t="shared" si="48"/>
        <v>0</v>
      </c>
      <c r="T354" s="18">
        <f t="shared" si="48"/>
        <v>0</v>
      </c>
      <c r="U354" s="18">
        <f t="shared" si="48"/>
        <v>0</v>
      </c>
      <c r="V354" s="18">
        <f t="shared" si="48"/>
        <v>0</v>
      </c>
      <c r="W354" s="18">
        <f t="shared" si="48"/>
        <v>0</v>
      </c>
      <c r="X354" s="18">
        <f t="shared" si="48"/>
        <v>0</v>
      </c>
    </row>
    <row r="355" spans="3:24" x14ac:dyDescent="0.25">
      <c r="C355" s="47"/>
      <c r="D355" s="47"/>
      <c r="E355" s="57"/>
      <c r="F355" s="57"/>
      <c r="H355" s="18" t="str">
        <f t="shared" si="44"/>
        <v/>
      </c>
      <c r="I355" s="18" t="str">
        <f t="shared" si="45"/>
        <v/>
      </c>
      <c r="J355" s="18" t="str">
        <f t="shared" si="46"/>
        <v/>
      </c>
      <c r="K355" s="18" t="str">
        <f t="shared" si="47"/>
        <v/>
      </c>
      <c r="M355" s="18">
        <f t="shared" si="43"/>
        <v>0</v>
      </c>
      <c r="N355" s="18">
        <f t="shared" si="48"/>
        <v>0</v>
      </c>
      <c r="O355" s="18">
        <f t="shared" si="48"/>
        <v>0</v>
      </c>
      <c r="P355" s="18">
        <f t="shared" si="48"/>
        <v>0</v>
      </c>
      <c r="Q355" s="18">
        <f t="shared" si="48"/>
        <v>0</v>
      </c>
      <c r="R355" s="18">
        <f t="shared" si="48"/>
        <v>0</v>
      </c>
      <c r="S355" s="18">
        <f t="shared" si="48"/>
        <v>0</v>
      </c>
      <c r="T355" s="18">
        <f t="shared" si="48"/>
        <v>0</v>
      </c>
      <c r="U355" s="18">
        <f t="shared" si="48"/>
        <v>0</v>
      </c>
      <c r="V355" s="18">
        <f t="shared" si="48"/>
        <v>0</v>
      </c>
      <c r="W355" s="18">
        <f t="shared" si="48"/>
        <v>0</v>
      </c>
      <c r="X355" s="18">
        <f t="shared" si="48"/>
        <v>0</v>
      </c>
    </row>
    <row r="356" spans="3:24" x14ac:dyDescent="0.25">
      <c r="C356" s="47"/>
      <c r="D356" s="47"/>
      <c r="E356" s="57"/>
      <c r="F356" s="57"/>
      <c r="H356" s="18" t="str">
        <f t="shared" si="44"/>
        <v/>
      </c>
      <c r="I356" s="18" t="str">
        <f t="shared" si="45"/>
        <v/>
      </c>
      <c r="J356" s="18" t="str">
        <f t="shared" si="46"/>
        <v/>
      </c>
      <c r="K356" s="18" t="str">
        <f t="shared" si="47"/>
        <v/>
      </c>
      <c r="M356" s="18">
        <f t="shared" si="43"/>
        <v>0</v>
      </c>
      <c r="N356" s="18">
        <f t="shared" si="48"/>
        <v>0</v>
      </c>
      <c r="O356" s="18">
        <f t="shared" si="48"/>
        <v>0</v>
      </c>
      <c r="P356" s="18">
        <f t="shared" si="48"/>
        <v>0</v>
      </c>
      <c r="Q356" s="18">
        <f t="shared" si="48"/>
        <v>0</v>
      </c>
      <c r="R356" s="18">
        <f t="shared" si="48"/>
        <v>0</v>
      </c>
      <c r="S356" s="18">
        <f t="shared" si="48"/>
        <v>0</v>
      </c>
      <c r="T356" s="18">
        <f t="shared" si="48"/>
        <v>0</v>
      </c>
      <c r="U356" s="18">
        <f t="shared" si="48"/>
        <v>0</v>
      </c>
      <c r="V356" s="18">
        <f t="shared" si="48"/>
        <v>0</v>
      </c>
      <c r="W356" s="18">
        <f t="shared" si="48"/>
        <v>0</v>
      </c>
      <c r="X356" s="18">
        <f t="shared" si="48"/>
        <v>0</v>
      </c>
    </row>
    <row r="357" spans="3:24" x14ac:dyDescent="0.25">
      <c r="C357" s="47"/>
      <c r="D357" s="47"/>
      <c r="E357" s="57"/>
      <c r="F357" s="57"/>
      <c r="H357" s="18" t="str">
        <f t="shared" si="44"/>
        <v/>
      </c>
      <c r="I357" s="18" t="str">
        <f t="shared" si="45"/>
        <v/>
      </c>
      <c r="J357" s="18" t="str">
        <f t="shared" si="46"/>
        <v/>
      </c>
      <c r="K357" s="18" t="str">
        <f t="shared" si="47"/>
        <v/>
      </c>
      <c r="M357" s="18">
        <f t="shared" si="43"/>
        <v>0</v>
      </c>
      <c r="N357" s="18">
        <f t="shared" si="48"/>
        <v>0</v>
      </c>
      <c r="O357" s="18">
        <f t="shared" si="48"/>
        <v>0</v>
      </c>
      <c r="P357" s="18">
        <f t="shared" si="48"/>
        <v>0</v>
      </c>
      <c r="Q357" s="18">
        <f t="shared" si="48"/>
        <v>0</v>
      </c>
      <c r="R357" s="18">
        <f t="shared" si="48"/>
        <v>0</v>
      </c>
      <c r="S357" s="18">
        <f t="shared" si="48"/>
        <v>0</v>
      </c>
      <c r="T357" s="18">
        <f t="shared" si="48"/>
        <v>0</v>
      </c>
      <c r="U357" s="18">
        <f t="shared" si="48"/>
        <v>0</v>
      </c>
      <c r="V357" s="18">
        <f t="shared" si="48"/>
        <v>0</v>
      </c>
      <c r="W357" s="18">
        <f t="shared" si="48"/>
        <v>0</v>
      </c>
      <c r="X357" s="18">
        <f t="shared" si="48"/>
        <v>0</v>
      </c>
    </row>
    <row r="358" spans="3:24" x14ac:dyDescent="0.25">
      <c r="C358" s="47"/>
      <c r="D358" s="47"/>
      <c r="E358" s="57"/>
      <c r="F358" s="57"/>
      <c r="H358" s="18" t="str">
        <f t="shared" si="44"/>
        <v/>
      </c>
      <c r="I358" s="18" t="str">
        <f t="shared" si="45"/>
        <v/>
      </c>
      <c r="J358" s="18" t="str">
        <f t="shared" si="46"/>
        <v/>
      </c>
      <c r="K358" s="18" t="str">
        <f t="shared" si="47"/>
        <v/>
      </c>
      <c r="M358" s="18">
        <f t="shared" si="43"/>
        <v>0</v>
      </c>
      <c r="N358" s="18">
        <f t="shared" si="48"/>
        <v>0</v>
      </c>
      <c r="O358" s="18">
        <f t="shared" si="48"/>
        <v>0</v>
      </c>
      <c r="P358" s="18">
        <f t="shared" si="48"/>
        <v>0</v>
      </c>
      <c r="Q358" s="18">
        <f t="shared" si="48"/>
        <v>0</v>
      </c>
      <c r="R358" s="18">
        <f t="shared" si="48"/>
        <v>0</v>
      </c>
      <c r="S358" s="18">
        <f t="shared" si="48"/>
        <v>0</v>
      </c>
      <c r="T358" s="18">
        <f t="shared" si="48"/>
        <v>0</v>
      </c>
      <c r="U358" s="18">
        <f t="shared" si="48"/>
        <v>0</v>
      </c>
      <c r="V358" s="18">
        <f t="shared" si="48"/>
        <v>0</v>
      </c>
      <c r="W358" s="18">
        <f t="shared" si="48"/>
        <v>0</v>
      </c>
      <c r="X358" s="18">
        <f t="shared" si="48"/>
        <v>0</v>
      </c>
    </row>
    <row r="359" spans="3:24" x14ac:dyDescent="0.25">
      <c r="C359" s="47"/>
      <c r="D359" s="47"/>
      <c r="E359" s="57"/>
      <c r="F359" s="57"/>
      <c r="H359" s="18" t="str">
        <f t="shared" si="44"/>
        <v/>
      </c>
      <c r="I359" s="18" t="str">
        <f t="shared" si="45"/>
        <v/>
      </c>
      <c r="J359" s="18" t="str">
        <f t="shared" si="46"/>
        <v/>
      </c>
      <c r="K359" s="18" t="str">
        <f t="shared" si="47"/>
        <v/>
      </c>
      <c r="M359" s="18">
        <f t="shared" si="43"/>
        <v>0</v>
      </c>
      <c r="N359" s="18">
        <f t="shared" si="48"/>
        <v>0</v>
      </c>
      <c r="O359" s="18">
        <f t="shared" si="48"/>
        <v>0</v>
      </c>
      <c r="P359" s="18">
        <f t="shared" si="48"/>
        <v>0</v>
      </c>
      <c r="Q359" s="18">
        <f t="shared" si="48"/>
        <v>0</v>
      </c>
      <c r="R359" s="18">
        <f t="shared" si="48"/>
        <v>0</v>
      </c>
      <c r="S359" s="18">
        <f t="shared" si="48"/>
        <v>0</v>
      </c>
      <c r="T359" s="18">
        <f t="shared" si="48"/>
        <v>0</v>
      </c>
      <c r="U359" s="18">
        <f t="shared" si="48"/>
        <v>0</v>
      </c>
      <c r="V359" s="18">
        <f t="shared" si="48"/>
        <v>0</v>
      </c>
      <c r="W359" s="18">
        <f t="shared" si="48"/>
        <v>0</v>
      </c>
      <c r="X359" s="18">
        <f t="shared" si="48"/>
        <v>0</v>
      </c>
    </row>
    <row r="360" spans="3:24" x14ac:dyDescent="0.25">
      <c r="C360" s="47"/>
      <c r="D360" s="47"/>
      <c r="E360" s="57"/>
      <c r="F360" s="57"/>
      <c r="H360" s="18" t="str">
        <f t="shared" si="44"/>
        <v/>
      </c>
      <c r="I360" s="18" t="str">
        <f t="shared" si="45"/>
        <v/>
      </c>
      <c r="J360" s="18" t="str">
        <f t="shared" si="46"/>
        <v/>
      </c>
      <c r="K360" s="18" t="str">
        <f t="shared" si="47"/>
        <v/>
      </c>
      <c r="M360" s="18">
        <f t="shared" si="43"/>
        <v>0</v>
      </c>
      <c r="N360" s="18">
        <f t="shared" si="48"/>
        <v>0</v>
      </c>
      <c r="O360" s="18">
        <f t="shared" si="48"/>
        <v>0</v>
      </c>
      <c r="P360" s="18">
        <f t="shared" si="48"/>
        <v>0</v>
      </c>
      <c r="Q360" s="18">
        <f t="shared" si="48"/>
        <v>0</v>
      </c>
      <c r="R360" s="18">
        <f t="shared" si="48"/>
        <v>0</v>
      </c>
      <c r="S360" s="18">
        <f t="shared" si="48"/>
        <v>0</v>
      </c>
      <c r="T360" s="18">
        <f t="shared" si="48"/>
        <v>0</v>
      </c>
      <c r="U360" s="18">
        <f t="shared" si="48"/>
        <v>0</v>
      </c>
      <c r="V360" s="18">
        <f t="shared" si="48"/>
        <v>0</v>
      </c>
      <c r="W360" s="18">
        <f t="shared" si="48"/>
        <v>0</v>
      </c>
      <c r="X360" s="18">
        <f t="shared" si="48"/>
        <v>0</v>
      </c>
    </row>
    <row r="361" spans="3:24" x14ac:dyDescent="0.25">
      <c r="C361" s="47"/>
      <c r="D361" s="47"/>
      <c r="E361" s="57"/>
      <c r="F361" s="57"/>
      <c r="H361" s="18" t="str">
        <f t="shared" si="44"/>
        <v/>
      </c>
      <c r="I361" s="18" t="str">
        <f t="shared" si="45"/>
        <v/>
      </c>
      <c r="J361" s="18" t="str">
        <f t="shared" si="46"/>
        <v/>
      </c>
      <c r="K361" s="18" t="str">
        <f t="shared" si="47"/>
        <v/>
      </c>
      <c r="M361" s="18">
        <f t="shared" si="43"/>
        <v>0</v>
      </c>
      <c r="N361" s="18">
        <f t="shared" si="48"/>
        <v>0</v>
      </c>
      <c r="O361" s="18">
        <f t="shared" si="48"/>
        <v>0</v>
      </c>
      <c r="P361" s="18">
        <f t="shared" si="48"/>
        <v>0</v>
      </c>
      <c r="Q361" s="18">
        <f t="shared" si="48"/>
        <v>0</v>
      </c>
      <c r="R361" s="18">
        <f t="shared" si="48"/>
        <v>0</v>
      </c>
      <c r="S361" s="18">
        <f t="shared" si="48"/>
        <v>0</v>
      </c>
      <c r="T361" s="18">
        <f t="shared" si="48"/>
        <v>0</v>
      </c>
      <c r="U361" s="18">
        <f t="shared" si="48"/>
        <v>0</v>
      </c>
      <c r="V361" s="18">
        <f t="shared" si="48"/>
        <v>0</v>
      </c>
      <c r="W361" s="18">
        <f t="shared" si="48"/>
        <v>0</v>
      </c>
      <c r="X361" s="18">
        <f t="shared" si="48"/>
        <v>0</v>
      </c>
    </row>
    <row r="362" spans="3:24" x14ac:dyDescent="0.25">
      <c r="C362" s="47"/>
      <c r="D362" s="47"/>
      <c r="E362" s="57"/>
      <c r="F362" s="57"/>
      <c r="H362" s="18" t="str">
        <f t="shared" si="44"/>
        <v/>
      </c>
      <c r="I362" s="18" t="str">
        <f t="shared" si="45"/>
        <v/>
      </c>
      <c r="J362" s="18" t="str">
        <f t="shared" si="46"/>
        <v/>
      </c>
      <c r="K362" s="18" t="str">
        <f t="shared" si="47"/>
        <v/>
      </c>
      <c r="M362" s="18">
        <f t="shared" si="43"/>
        <v>0</v>
      </c>
      <c r="N362" s="18">
        <f t="shared" si="48"/>
        <v>0</v>
      </c>
      <c r="O362" s="18">
        <f t="shared" si="48"/>
        <v>0</v>
      </c>
      <c r="P362" s="18">
        <f t="shared" si="48"/>
        <v>0</v>
      </c>
      <c r="Q362" s="18">
        <f t="shared" si="48"/>
        <v>0</v>
      </c>
      <c r="R362" s="18">
        <f t="shared" si="48"/>
        <v>0</v>
      </c>
      <c r="S362" s="18">
        <f t="shared" si="48"/>
        <v>0</v>
      </c>
      <c r="T362" s="18">
        <f t="shared" ref="N362:X385" si="49">IF(ISERROR(
IF(AND($H362&lt;=T$5,$J362&gt;=T$5),1,0)),"",IF(AND($H362&lt;=T$5,$J362&gt;=T$5),1,0))</f>
        <v>0</v>
      </c>
      <c r="U362" s="18">
        <f t="shared" si="49"/>
        <v>0</v>
      </c>
      <c r="V362" s="18">
        <f t="shared" si="49"/>
        <v>0</v>
      </c>
      <c r="W362" s="18">
        <f t="shared" si="49"/>
        <v>0</v>
      </c>
      <c r="X362" s="18">
        <f t="shared" si="49"/>
        <v>0</v>
      </c>
    </row>
    <row r="363" spans="3:24" x14ac:dyDescent="0.25">
      <c r="C363" s="47"/>
      <c r="D363" s="47"/>
      <c r="E363" s="57"/>
      <c r="F363" s="57"/>
      <c r="H363" s="18" t="str">
        <f t="shared" si="44"/>
        <v/>
      </c>
      <c r="I363" s="18" t="str">
        <f t="shared" si="45"/>
        <v/>
      </c>
      <c r="J363" s="18" t="str">
        <f t="shared" si="46"/>
        <v/>
      </c>
      <c r="K363" s="18" t="str">
        <f t="shared" si="47"/>
        <v/>
      </c>
      <c r="M363" s="18">
        <f t="shared" si="43"/>
        <v>0</v>
      </c>
      <c r="N363" s="18">
        <f t="shared" si="49"/>
        <v>0</v>
      </c>
      <c r="O363" s="18">
        <f t="shared" si="49"/>
        <v>0</v>
      </c>
      <c r="P363" s="18">
        <f t="shared" si="49"/>
        <v>0</v>
      </c>
      <c r="Q363" s="18">
        <f t="shared" si="49"/>
        <v>0</v>
      </c>
      <c r="R363" s="18">
        <f t="shared" si="49"/>
        <v>0</v>
      </c>
      <c r="S363" s="18">
        <f t="shared" si="49"/>
        <v>0</v>
      </c>
      <c r="T363" s="18">
        <f t="shared" si="49"/>
        <v>0</v>
      </c>
      <c r="U363" s="18">
        <f t="shared" si="49"/>
        <v>0</v>
      </c>
      <c r="V363" s="18">
        <f t="shared" si="49"/>
        <v>0</v>
      </c>
      <c r="W363" s="18">
        <f t="shared" si="49"/>
        <v>0</v>
      </c>
      <c r="X363" s="18">
        <f t="shared" si="49"/>
        <v>0</v>
      </c>
    </row>
    <row r="364" spans="3:24" x14ac:dyDescent="0.25">
      <c r="C364" s="47"/>
      <c r="D364" s="47"/>
      <c r="E364" s="57"/>
      <c r="F364" s="57"/>
      <c r="H364" s="18" t="str">
        <f t="shared" si="44"/>
        <v/>
      </c>
      <c r="I364" s="18" t="str">
        <f t="shared" si="45"/>
        <v/>
      </c>
      <c r="J364" s="18" t="str">
        <f t="shared" si="46"/>
        <v/>
      </c>
      <c r="K364" s="18" t="str">
        <f t="shared" si="47"/>
        <v/>
      </c>
      <c r="M364" s="18">
        <f t="shared" si="43"/>
        <v>0</v>
      </c>
      <c r="N364" s="18">
        <f t="shared" si="49"/>
        <v>0</v>
      </c>
      <c r="O364" s="18">
        <f t="shared" si="49"/>
        <v>0</v>
      </c>
      <c r="P364" s="18">
        <f t="shared" si="49"/>
        <v>0</v>
      </c>
      <c r="Q364" s="18">
        <f t="shared" si="49"/>
        <v>0</v>
      </c>
      <c r="R364" s="18">
        <f t="shared" si="49"/>
        <v>0</v>
      </c>
      <c r="S364" s="18">
        <f t="shared" si="49"/>
        <v>0</v>
      </c>
      <c r="T364" s="18">
        <f t="shared" si="49"/>
        <v>0</v>
      </c>
      <c r="U364" s="18">
        <f t="shared" si="49"/>
        <v>0</v>
      </c>
      <c r="V364" s="18">
        <f t="shared" si="49"/>
        <v>0</v>
      </c>
      <c r="W364" s="18">
        <f t="shared" si="49"/>
        <v>0</v>
      </c>
      <c r="X364" s="18">
        <f t="shared" si="49"/>
        <v>0</v>
      </c>
    </row>
    <row r="365" spans="3:24" x14ac:dyDescent="0.25">
      <c r="C365" s="47"/>
      <c r="D365" s="47"/>
      <c r="E365" s="57"/>
      <c r="F365" s="57"/>
      <c r="H365" s="18" t="str">
        <f t="shared" si="44"/>
        <v/>
      </c>
      <c r="I365" s="18" t="str">
        <f t="shared" si="45"/>
        <v/>
      </c>
      <c r="J365" s="18" t="str">
        <f t="shared" si="46"/>
        <v/>
      </c>
      <c r="K365" s="18" t="str">
        <f t="shared" si="47"/>
        <v/>
      </c>
      <c r="M365" s="18">
        <f t="shared" si="43"/>
        <v>0</v>
      </c>
      <c r="N365" s="18">
        <f t="shared" si="49"/>
        <v>0</v>
      </c>
      <c r="O365" s="18">
        <f t="shared" si="49"/>
        <v>0</v>
      </c>
      <c r="P365" s="18">
        <f t="shared" si="49"/>
        <v>0</v>
      </c>
      <c r="Q365" s="18">
        <f t="shared" si="49"/>
        <v>0</v>
      </c>
      <c r="R365" s="18">
        <f t="shared" si="49"/>
        <v>0</v>
      </c>
      <c r="S365" s="18">
        <f t="shared" si="49"/>
        <v>0</v>
      </c>
      <c r="T365" s="18">
        <f t="shared" si="49"/>
        <v>0</v>
      </c>
      <c r="U365" s="18">
        <f t="shared" si="49"/>
        <v>0</v>
      </c>
      <c r="V365" s="18">
        <f t="shared" si="49"/>
        <v>0</v>
      </c>
      <c r="W365" s="18">
        <f t="shared" si="49"/>
        <v>0</v>
      </c>
      <c r="X365" s="18">
        <f t="shared" si="49"/>
        <v>0</v>
      </c>
    </row>
    <row r="366" spans="3:24" x14ac:dyDescent="0.25">
      <c r="C366" s="47"/>
      <c r="D366" s="47"/>
      <c r="E366" s="57"/>
      <c r="F366" s="57"/>
      <c r="H366" s="18" t="str">
        <f t="shared" si="44"/>
        <v/>
      </c>
      <c r="I366" s="18" t="str">
        <f t="shared" si="45"/>
        <v/>
      </c>
      <c r="J366" s="18" t="str">
        <f t="shared" si="46"/>
        <v/>
      </c>
      <c r="K366" s="18" t="str">
        <f t="shared" si="47"/>
        <v/>
      </c>
      <c r="M366" s="18">
        <f t="shared" si="43"/>
        <v>0</v>
      </c>
      <c r="N366" s="18">
        <f t="shared" si="49"/>
        <v>0</v>
      </c>
      <c r="O366" s="18">
        <f t="shared" si="49"/>
        <v>0</v>
      </c>
      <c r="P366" s="18">
        <f t="shared" si="49"/>
        <v>0</v>
      </c>
      <c r="Q366" s="18">
        <f t="shared" si="49"/>
        <v>0</v>
      </c>
      <c r="R366" s="18">
        <f t="shared" si="49"/>
        <v>0</v>
      </c>
      <c r="S366" s="18">
        <f t="shared" si="49"/>
        <v>0</v>
      </c>
      <c r="T366" s="18">
        <f t="shared" si="49"/>
        <v>0</v>
      </c>
      <c r="U366" s="18">
        <f t="shared" si="49"/>
        <v>0</v>
      </c>
      <c r="V366" s="18">
        <f t="shared" si="49"/>
        <v>0</v>
      </c>
      <c r="W366" s="18">
        <f t="shared" si="49"/>
        <v>0</v>
      </c>
      <c r="X366" s="18">
        <f t="shared" si="49"/>
        <v>0</v>
      </c>
    </row>
    <row r="367" spans="3:24" x14ac:dyDescent="0.25">
      <c r="C367" s="47"/>
      <c r="D367" s="47"/>
      <c r="E367" s="57"/>
      <c r="F367" s="57"/>
      <c r="H367" s="18" t="str">
        <f t="shared" si="44"/>
        <v/>
      </c>
      <c r="I367" s="18" t="str">
        <f t="shared" si="45"/>
        <v/>
      </c>
      <c r="J367" s="18" t="str">
        <f t="shared" si="46"/>
        <v/>
      </c>
      <c r="K367" s="18" t="str">
        <f t="shared" si="47"/>
        <v/>
      </c>
      <c r="M367" s="18">
        <f t="shared" si="43"/>
        <v>0</v>
      </c>
      <c r="N367" s="18">
        <f t="shared" si="49"/>
        <v>0</v>
      </c>
      <c r="O367" s="18">
        <f t="shared" si="49"/>
        <v>0</v>
      </c>
      <c r="P367" s="18">
        <f t="shared" si="49"/>
        <v>0</v>
      </c>
      <c r="Q367" s="18">
        <f t="shared" si="49"/>
        <v>0</v>
      </c>
      <c r="R367" s="18">
        <f t="shared" si="49"/>
        <v>0</v>
      </c>
      <c r="S367" s="18">
        <f t="shared" si="49"/>
        <v>0</v>
      </c>
      <c r="T367" s="18">
        <f t="shared" si="49"/>
        <v>0</v>
      </c>
      <c r="U367" s="18">
        <f t="shared" si="49"/>
        <v>0</v>
      </c>
      <c r="V367" s="18">
        <f t="shared" si="49"/>
        <v>0</v>
      </c>
      <c r="W367" s="18">
        <f t="shared" si="49"/>
        <v>0</v>
      </c>
      <c r="X367" s="18">
        <f t="shared" si="49"/>
        <v>0</v>
      </c>
    </row>
    <row r="368" spans="3:24" x14ac:dyDescent="0.25">
      <c r="C368" s="47"/>
      <c r="D368" s="47"/>
      <c r="E368" s="57"/>
      <c r="F368" s="57"/>
      <c r="H368" s="18" t="str">
        <f t="shared" si="44"/>
        <v/>
      </c>
      <c r="I368" s="18" t="str">
        <f t="shared" si="45"/>
        <v/>
      </c>
      <c r="J368" s="18" t="str">
        <f t="shared" si="46"/>
        <v/>
      </c>
      <c r="K368" s="18" t="str">
        <f t="shared" si="47"/>
        <v/>
      </c>
      <c r="M368" s="18">
        <f t="shared" si="43"/>
        <v>0</v>
      </c>
      <c r="N368" s="18">
        <f t="shared" si="49"/>
        <v>0</v>
      </c>
      <c r="O368" s="18">
        <f t="shared" si="49"/>
        <v>0</v>
      </c>
      <c r="P368" s="18">
        <f t="shared" si="49"/>
        <v>0</v>
      </c>
      <c r="Q368" s="18">
        <f t="shared" si="49"/>
        <v>0</v>
      </c>
      <c r="R368" s="18">
        <f t="shared" si="49"/>
        <v>0</v>
      </c>
      <c r="S368" s="18">
        <f t="shared" si="49"/>
        <v>0</v>
      </c>
      <c r="T368" s="18">
        <f t="shared" si="49"/>
        <v>0</v>
      </c>
      <c r="U368" s="18">
        <f t="shared" si="49"/>
        <v>0</v>
      </c>
      <c r="V368" s="18">
        <f t="shared" si="49"/>
        <v>0</v>
      </c>
      <c r="W368" s="18">
        <f t="shared" si="49"/>
        <v>0</v>
      </c>
      <c r="X368" s="18">
        <f t="shared" si="49"/>
        <v>0</v>
      </c>
    </row>
    <row r="369" spans="3:24" x14ac:dyDescent="0.25">
      <c r="C369" s="47"/>
      <c r="D369" s="47"/>
      <c r="E369" s="57"/>
      <c r="F369" s="57"/>
      <c r="H369" s="18" t="str">
        <f t="shared" si="44"/>
        <v/>
      </c>
      <c r="I369" s="18" t="str">
        <f t="shared" si="45"/>
        <v/>
      </c>
      <c r="J369" s="18" t="str">
        <f t="shared" si="46"/>
        <v/>
      </c>
      <c r="K369" s="18" t="str">
        <f t="shared" si="47"/>
        <v/>
      </c>
      <c r="M369" s="18">
        <f t="shared" si="43"/>
        <v>0</v>
      </c>
      <c r="N369" s="18">
        <f t="shared" si="49"/>
        <v>0</v>
      </c>
      <c r="O369" s="18">
        <f t="shared" si="49"/>
        <v>0</v>
      </c>
      <c r="P369" s="18">
        <f t="shared" si="49"/>
        <v>0</v>
      </c>
      <c r="Q369" s="18">
        <f t="shared" si="49"/>
        <v>0</v>
      </c>
      <c r="R369" s="18">
        <f t="shared" si="49"/>
        <v>0</v>
      </c>
      <c r="S369" s="18">
        <f t="shared" si="49"/>
        <v>0</v>
      </c>
      <c r="T369" s="18">
        <f t="shared" si="49"/>
        <v>0</v>
      </c>
      <c r="U369" s="18">
        <f t="shared" si="49"/>
        <v>0</v>
      </c>
      <c r="V369" s="18">
        <f t="shared" si="49"/>
        <v>0</v>
      </c>
      <c r="W369" s="18">
        <f t="shared" si="49"/>
        <v>0</v>
      </c>
      <c r="X369" s="18">
        <f t="shared" si="49"/>
        <v>0</v>
      </c>
    </row>
    <row r="370" spans="3:24" x14ac:dyDescent="0.25">
      <c r="C370" s="47"/>
      <c r="D370" s="47"/>
      <c r="E370" s="57"/>
      <c r="F370" s="57"/>
      <c r="H370" s="18" t="str">
        <f t="shared" si="44"/>
        <v/>
      </c>
      <c r="I370" s="18" t="str">
        <f t="shared" si="45"/>
        <v/>
      </c>
      <c r="J370" s="18" t="str">
        <f t="shared" si="46"/>
        <v/>
      </c>
      <c r="K370" s="18" t="str">
        <f t="shared" si="47"/>
        <v/>
      </c>
      <c r="M370" s="18">
        <f t="shared" si="43"/>
        <v>0</v>
      </c>
      <c r="N370" s="18">
        <f t="shared" si="49"/>
        <v>0</v>
      </c>
      <c r="O370" s="18">
        <f t="shared" si="49"/>
        <v>0</v>
      </c>
      <c r="P370" s="18">
        <f t="shared" si="49"/>
        <v>0</v>
      </c>
      <c r="Q370" s="18">
        <f t="shared" si="49"/>
        <v>0</v>
      </c>
      <c r="R370" s="18">
        <f t="shared" si="49"/>
        <v>0</v>
      </c>
      <c r="S370" s="18">
        <f t="shared" si="49"/>
        <v>0</v>
      </c>
      <c r="T370" s="18">
        <f t="shared" si="49"/>
        <v>0</v>
      </c>
      <c r="U370" s="18">
        <f t="shared" si="49"/>
        <v>0</v>
      </c>
      <c r="V370" s="18">
        <f t="shared" si="49"/>
        <v>0</v>
      </c>
      <c r="W370" s="18">
        <f t="shared" si="49"/>
        <v>0</v>
      </c>
      <c r="X370" s="18">
        <f t="shared" si="49"/>
        <v>0</v>
      </c>
    </row>
    <row r="371" spans="3:24" x14ac:dyDescent="0.25">
      <c r="C371" s="47"/>
      <c r="D371" s="47"/>
      <c r="E371" s="57"/>
      <c r="F371" s="57"/>
      <c r="H371" s="18" t="str">
        <f t="shared" si="44"/>
        <v/>
      </c>
      <c r="I371" s="18" t="str">
        <f t="shared" si="45"/>
        <v/>
      </c>
      <c r="J371" s="18" t="str">
        <f t="shared" si="46"/>
        <v/>
      </c>
      <c r="K371" s="18" t="str">
        <f t="shared" si="47"/>
        <v/>
      </c>
      <c r="M371" s="18">
        <f t="shared" si="43"/>
        <v>0</v>
      </c>
      <c r="N371" s="18">
        <f t="shared" si="49"/>
        <v>0</v>
      </c>
      <c r="O371" s="18">
        <f t="shared" si="49"/>
        <v>0</v>
      </c>
      <c r="P371" s="18">
        <f t="shared" si="49"/>
        <v>0</v>
      </c>
      <c r="Q371" s="18">
        <f t="shared" si="49"/>
        <v>0</v>
      </c>
      <c r="R371" s="18">
        <f t="shared" si="49"/>
        <v>0</v>
      </c>
      <c r="S371" s="18">
        <f t="shared" si="49"/>
        <v>0</v>
      </c>
      <c r="T371" s="18">
        <f t="shared" si="49"/>
        <v>0</v>
      </c>
      <c r="U371" s="18">
        <f t="shared" si="49"/>
        <v>0</v>
      </c>
      <c r="V371" s="18">
        <f t="shared" si="49"/>
        <v>0</v>
      </c>
      <c r="W371" s="18">
        <f t="shared" si="49"/>
        <v>0</v>
      </c>
      <c r="X371" s="18">
        <f t="shared" si="49"/>
        <v>0</v>
      </c>
    </row>
    <row r="372" spans="3:24" x14ac:dyDescent="0.25">
      <c r="C372" s="47"/>
      <c r="D372" s="47"/>
      <c r="E372" s="57"/>
      <c r="F372" s="57"/>
      <c r="H372" s="18" t="str">
        <f t="shared" si="44"/>
        <v/>
      </c>
      <c r="I372" s="18" t="str">
        <f t="shared" si="45"/>
        <v/>
      </c>
      <c r="J372" s="18" t="str">
        <f t="shared" si="46"/>
        <v/>
      </c>
      <c r="K372" s="18" t="str">
        <f t="shared" si="47"/>
        <v/>
      </c>
      <c r="M372" s="18">
        <f t="shared" si="43"/>
        <v>0</v>
      </c>
      <c r="N372" s="18">
        <f t="shared" si="49"/>
        <v>0</v>
      </c>
      <c r="O372" s="18">
        <f t="shared" si="49"/>
        <v>0</v>
      </c>
      <c r="P372" s="18">
        <f t="shared" si="49"/>
        <v>0</v>
      </c>
      <c r="Q372" s="18">
        <f t="shared" si="49"/>
        <v>0</v>
      </c>
      <c r="R372" s="18">
        <f t="shared" si="49"/>
        <v>0</v>
      </c>
      <c r="S372" s="18">
        <f t="shared" si="49"/>
        <v>0</v>
      </c>
      <c r="T372" s="18">
        <f t="shared" si="49"/>
        <v>0</v>
      </c>
      <c r="U372" s="18">
        <f t="shared" si="49"/>
        <v>0</v>
      </c>
      <c r="V372" s="18">
        <f t="shared" si="49"/>
        <v>0</v>
      </c>
      <c r="W372" s="18">
        <f t="shared" si="49"/>
        <v>0</v>
      </c>
      <c r="X372" s="18">
        <f t="shared" si="49"/>
        <v>0</v>
      </c>
    </row>
    <row r="373" spans="3:24" x14ac:dyDescent="0.25">
      <c r="C373" s="47"/>
      <c r="D373" s="47"/>
      <c r="E373" s="57"/>
      <c r="F373" s="57"/>
      <c r="H373" s="18" t="str">
        <f t="shared" si="44"/>
        <v/>
      </c>
      <c r="I373" s="18" t="str">
        <f t="shared" si="45"/>
        <v/>
      </c>
      <c r="J373" s="18" t="str">
        <f t="shared" si="46"/>
        <v/>
      </c>
      <c r="K373" s="18" t="str">
        <f t="shared" si="47"/>
        <v/>
      </c>
      <c r="M373" s="18">
        <f t="shared" si="43"/>
        <v>0</v>
      </c>
      <c r="N373" s="18">
        <f t="shared" si="49"/>
        <v>0</v>
      </c>
      <c r="O373" s="18">
        <f t="shared" si="49"/>
        <v>0</v>
      </c>
      <c r="P373" s="18">
        <f t="shared" si="49"/>
        <v>0</v>
      </c>
      <c r="Q373" s="18">
        <f t="shared" si="49"/>
        <v>0</v>
      </c>
      <c r="R373" s="18">
        <f t="shared" si="49"/>
        <v>0</v>
      </c>
      <c r="S373" s="18">
        <f t="shared" si="49"/>
        <v>0</v>
      </c>
      <c r="T373" s="18">
        <f t="shared" si="49"/>
        <v>0</v>
      </c>
      <c r="U373" s="18">
        <f t="shared" si="49"/>
        <v>0</v>
      </c>
      <c r="V373" s="18">
        <f t="shared" si="49"/>
        <v>0</v>
      </c>
      <c r="W373" s="18">
        <f t="shared" si="49"/>
        <v>0</v>
      </c>
      <c r="X373" s="18">
        <f t="shared" si="49"/>
        <v>0</v>
      </c>
    </row>
    <row r="374" spans="3:24" x14ac:dyDescent="0.25">
      <c r="C374" s="47"/>
      <c r="D374" s="47"/>
      <c r="E374" s="57"/>
      <c r="F374" s="57"/>
      <c r="H374" s="18" t="str">
        <f t="shared" si="44"/>
        <v/>
      </c>
      <c r="I374" s="18" t="str">
        <f t="shared" si="45"/>
        <v/>
      </c>
      <c r="J374" s="18" t="str">
        <f t="shared" si="46"/>
        <v/>
      </c>
      <c r="K374" s="18" t="str">
        <f t="shared" si="47"/>
        <v/>
      </c>
      <c r="M374" s="18">
        <f t="shared" si="43"/>
        <v>0</v>
      </c>
      <c r="N374" s="18">
        <f t="shared" si="49"/>
        <v>0</v>
      </c>
      <c r="O374" s="18">
        <f t="shared" si="49"/>
        <v>0</v>
      </c>
      <c r="P374" s="18">
        <f t="shared" si="49"/>
        <v>0</v>
      </c>
      <c r="Q374" s="18">
        <f t="shared" si="49"/>
        <v>0</v>
      </c>
      <c r="R374" s="18">
        <f t="shared" si="49"/>
        <v>0</v>
      </c>
      <c r="S374" s="18">
        <f t="shared" si="49"/>
        <v>0</v>
      </c>
      <c r="T374" s="18">
        <f t="shared" si="49"/>
        <v>0</v>
      </c>
      <c r="U374" s="18">
        <f t="shared" si="49"/>
        <v>0</v>
      </c>
      <c r="V374" s="18">
        <f t="shared" si="49"/>
        <v>0</v>
      </c>
      <c r="W374" s="18">
        <f t="shared" si="49"/>
        <v>0</v>
      </c>
      <c r="X374" s="18">
        <f t="shared" si="49"/>
        <v>0</v>
      </c>
    </row>
    <row r="375" spans="3:24" x14ac:dyDescent="0.25">
      <c r="C375" s="47"/>
      <c r="D375" s="47"/>
      <c r="E375" s="57"/>
      <c r="F375" s="57"/>
      <c r="H375" s="18" t="str">
        <f t="shared" si="44"/>
        <v/>
      </c>
      <c r="I375" s="18" t="str">
        <f t="shared" si="45"/>
        <v/>
      </c>
      <c r="J375" s="18" t="str">
        <f t="shared" si="46"/>
        <v/>
      </c>
      <c r="K375" s="18" t="str">
        <f t="shared" si="47"/>
        <v/>
      </c>
      <c r="M375" s="18">
        <f t="shared" si="43"/>
        <v>0</v>
      </c>
      <c r="N375" s="18">
        <f t="shared" si="49"/>
        <v>0</v>
      </c>
      <c r="O375" s="18">
        <f t="shared" si="49"/>
        <v>0</v>
      </c>
      <c r="P375" s="18">
        <f t="shared" si="49"/>
        <v>0</v>
      </c>
      <c r="Q375" s="18">
        <f t="shared" si="49"/>
        <v>0</v>
      </c>
      <c r="R375" s="18">
        <f t="shared" si="49"/>
        <v>0</v>
      </c>
      <c r="S375" s="18">
        <f t="shared" si="49"/>
        <v>0</v>
      </c>
      <c r="T375" s="18">
        <f t="shared" si="49"/>
        <v>0</v>
      </c>
      <c r="U375" s="18">
        <f t="shared" si="49"/>
        <v>0</v>
      </c>
      <c r="V375" s="18">
        <f t="shared" si="49"/>
        <v>0</v>
      </c>
      <c r="W375" s="18">
        <f t="shared" si="49"/>
        <v>0</v>
      </c>
      <c r="X375" s="18">
        <f t="shared" si="49"/>
        <v>0</v>
      </c>
    </row>
    <row r="376" spans="3:24" x14ac:dyDescent="0.25">
      <c r="C376" s="47"/>
      <c r="D376" s="47"/>
      <c r="E376" s="57"/>
      <c r="F376" s="57"/>
      <c r="H376" s="18" t="str">
        <f t="shared" si="44"/>
        <v/>
      </c>
      <c r="I376" s="18" t="str">
        <f t="shared" si="45"/>
        <v/>
      </c>
      <c r="J376" s="18" t="str">
        <f t="shared" si="46"/>
        <v/>
      </c>
      <c r="K376" s="18" t="str">
        <f t="shared" si="47"/>
        <v/>
      </c>
      <c r="M376" s="18">
        <f t="shared" si="43"/>
        <v>0</v>
      </c>
      <c r="N376" s="18">
        <f t="shared" si="49"/>
        <v>0</v>
      </c>
      <c r="O376" s="18">
        <f t="shared" si="49"/>
        <v>0</v>
      </c>
      <c r="P376" s="18">
        <f t="shared" si="49"/>
        <v>0</v>
      </c>
      <c r="Q376" s="18">
        <f t="shared" si="49"/>
        <v>0</v>
      </c>
      <c r="R376" s="18">
        <f t="shared" si="49"/>
        <v>0</v>
      </c>
      <c r="S376" s="18">
        <f t="shared" si="49"/>
        <v>0</v>
      </c>
      <c r="T376" s="18">
        <f t="shared" si="49"/>
        <v>0</v>
      </c>
      <c r="U376" s="18">
        <f t="shared" si="49"/>
        <v>0</v>
      </c>
      <c r="V376" s="18">
        <f t="shared" si="49"/>
        <v>0</v>
      </c>
      <c r="W376" s="18">
        <f t="shared" si="49"/>
        <v>0</v>
      </c>
      <c r="X376" s="18">
        <f t="shared" si="49"/>
        <v>0</v>
      </c>
    </row>
    <row r="377" spans="3:24" x14ac:dyDescent="0.25">
      <c r="C377" s="47"/>
      <c r="D377" s="47"/>
      <c r="E377" s="57"/>
      <c r="F377" s="57"/>
      <c r="H377" s="18" t="str">
        <f t="shared" si="44"/>
        <v/>
      </c>
      <c r="I377" s="18" t="str">
        <f t="shared" si="45"/>
        <v/>
      </c>
      <c r="J377" s="18" t="str">
        <f t="shared" si="46"/>
        <v/>
      </c>
      <c r="K377" s="18" t="str">
        <f t="shared" si="47"/>
        <v/>
      </c>
      <c r="M377" s="18">
        <f t="shared" si="43"/>
        <v>0</v>
      </c>
      <c r="N377" s="18">
        <f t="shared" si="49"/>
        <v>0</v>
      </c>
      <c r="O377" s="18">
        <f t="shared" si="49"/>
        <v>0</v>
      </c>
      <c r="P377" s="18">
        <f t="shared" si="49"/>
        <v>0</v>
      </c>
      <c r="Q377" s="18">
        <f t="shared" si="49"/>
        <v>0</v>
      </c>
      <c r="R377" s="18">
        <f t="shared" si="49"/>
        <v>0</v>
      </c>
      <c r="S377" s="18">
        <f t="shared" si="49"/>
        <v>0</v>
      </c>
      <c r="T377" s="18">
        <f t="shared" si="49"/>
        <v>0</v>
      </c>
      <c r="U377" s="18">
        <f t="shared" si="49"/>
        <v>0</v>
      </c>
      <c r="V377" s="18">
        <f t="shared" si="49"/>
        <v>0</v>
      </c>
      <c r="W377" s="18">
        <f t="shared" si="49"/>
        <v>0</v>
      </c>
      <c r="X377" s="18">
        <f t="shared" si="49"/>
        <v>0</v>
      </c>
    </row>
    <row r="378" spans="3:24" x14ac:dyDescent="0.25">
      <c r="C378" s="47"/>
      <c r="D378" s="47"/>
      <c r="E378" s="57"/>
      <c r="F378" s="57"/>
      <c r="H378" s="18" t="str">
        <f t="shared" si="44"/>
        <v/>
      </c>
      <c r="I378" s="18" t="str">
        <f t="shared" si="45"/>
        <v/>
      </c>
      <c r="J378" s="18" t="str">
        <f t="shared" si="46"/>
        <v/>
      </c>
      <c r="K378" s="18" t="str">
        <f t="shared" si="47"/>
        <v/>
      </c>
      <c r="M378" s="18">
        <f t="shared" si="43"/>
        <v>0</v>
      </c>
      <c r="N378" s="18">
        <f t="shared" si="49"/>
        <v>0</v>
      </c>
      <c r="O378" s="18">
        <f t="shared" si="49"/>
        <v>0</v>
      </c>
      <c r="P378" s="18">
        <f t="shared" si="49"/>
        <v>0</v>
      </c>
      <c r="Q378" s="18">
        <f t="shared" si="49"/>
        <v>0</v>
      </c>
      <c r="R378" s="18">
        <f t="shared" si="49"/>
        <v>0</v>
      </c>
      <c r="S378" s="18">
        <f t="shared" si="49"/>
        <v>0</v>
      </c>
      <c r="T378" s="18">
        <f t="shared" si="49"/>
        <v>0</v>
      </c>
      <c r="U378" s="18">
        <f t="shared" si="49"/>
        <v>0</v>
      </c>
      <c r="V378" s="18">
        <f t="shared" si="49"/>
        <v>0</v>
      </c>
      <c r="W378" s="18">
        <f t="shared" si="49"/>
        <v>0</v>
      </c>
      <c r="X378" s="18">
        <f t="shared" si="49"/>
        <v>0</v>
      </c>
    </row>
    <row r="379" spans="3:24" x14ac:dyDescent="0.25">
      <c r="C379" s="47"/>
      <c r="D379" s="47"/>
      <c r="E379" s="57"/>
      <c r="F379" s="57"/>
      <c r="H379" s="18" t="str">
        <f t="shared" si="44"/>
        <v/>
      </c>
      <c r="I379" s="18" t="str">
        <f t="shared" si="45"/>
        <v/>
      </c>
      <c r="J379" s="18" t="str">
        <f t="shared" si="46"/>
        <v/>
      </c>
      <c r="K379" s="18" t="str">
        <f t="shared" si="47"/>
        <v/>
      </c>
      <c r="M379" s="18">
        <f t="shared" si="43"/>
        <v>0</v>
      </c>
      <c r="N379" s="18">
        <f t="shared" si="49"/>
        <v>0</v>
      </c>
      <c r="O379" s="18">
        <f t="shared" si="49"/>
        <v>0</v>
      </c>
      <c r="P379" s="18">
        <f t="shared" si="49"/>
        <v>0</v>
      </c>
      <c r="Q379" s="18">
        <f t="shared" si="49"/>
        <v>0</v>
      </c>
      <c r="R379" s="18">
        <f t="shared" si="49"/>
        <v>0</v>
      </c>
      <c r="S379" s="18">
        <f t="shared" si="49"/>
        <v>0</v>
      </c>
      <c r="T379" s="18">
        <f t="shared" si="49"/>
        <v>0</v>
      </c>
      <c r="U379" s="18">
        <f t="shared" si="49"/>
        <v>0</v>
      </c>
      <c r="V379" s="18">
        <f t="shared" si="49"/>
        <v>0</v>
      </c>
      <c r="W379" s="18">
        <f t="shared" si="49"/>
        <v>0</v>
      </c>
      <c r="X379" s="18">
        <f t="shared" si="49"/>
        <v>0</v>
      </c>
    </row>
    <row r="380" spans="3:24" x14ac:dyDescent="0.25">
      <c r="C380" s="47"/>
      <c r="D380" s="47"/>
      <c r="E380" s="57"/>
      <c r="F380" s="57"/>
      <c r="H380" s="18" t="str">
        <f t="shared" si="44"/>
        <v/>
      </c>
      <c r="I380" s="18" t="str">
        <f t="shared" si="45"/>
        <v/>
      </c>
      <c r="J380" s="18" t="str">
        <f t="shared" si="46"/>
        <v/>
      </c>
      <c r="K380" s="18" t="str">
        <f t="shared" si="47"/>
        <v/>
      </c>
      <c r="M380" s="18">
        <f t="shared" si="43"/>
        <v>0</v>
      </c>
      <c r="N380" s="18">
        <f t="shared" si="49"/>
        <v>0</v>
      </c>
      <c r="O380" s="18">
        <f t="shared" si="49"/>
        <v>0</v>
      </c>
      <c r="P380" s="18">
        <f t="shared" si="49"/>
        <v>0</v>
      </c>
      <c r="Q380" s="18">
        <f t="shared" si="49"/>
        <v>0</v>
      </c>
      <c r="R380" s="18">
        <f t="shared" si="49"/>
        <v>0</v>
      </c>
      <c r="S380" s="18">
        <f t="shared" si="49"/>
        <v>0</v>
      </c>
      <c r="T380" s="18">
        <f t="shared" si="49"/>
        <v>0</v>
      </c>
      <c r="U380" s="18">
        <f t="shared" si="49"/>
        <v>0</v>
      </c>
      <c r="V380" s="18">
        <f t="shared" si="49"/>
        <v>0</v>
      </c>
      <c r="W380" s="18">
        <f t="shared" si="49"/>
        <v>0</v>
      </c>
      <c r="X380" s="18">
        <f t="shared" si="49"/>
        <v>0</v>
      </c>
    </row>
    <row r="381" spans="3:24" x14ac:dyDescent="0.25">
      <c r="C381" s="47"/>
      <c r="D381" s="47"/>
      <c r="E381" s="57"/>
      <c r="F381" s="57"/>
      <c r="H381" s="18" t="str">
        <f t="shared" si="44"/>
        <v/>
      </c>
      <c r="I381" s="18" t="str">
        <f t="shared" si="45"/>
        <v/>
      </c>
      <c r="J381" s="18" t="str">
        <f t="shared" si="46"/>
        <v/>
      </c>
      <c r="K381" s="18" t="str">
        <f t="shared" si="47"/>
        <v/>
      </c>
      <c r="M381" s="18">
        <f t="shared" ref="M381:M444" si="50">IF(ISERROR(
IF(AND($H381&lt;=M$5,$J381&gt;=M$5),1,0)),"",IF(AND($H381&lt;=M$5,$J381&gt;=M$5),1,0))</f>
        <v>0</v>
      </c>
      <c r="N381" s="18">
        <f t="shared" si="49"/>
        <v>0</v>
      </c>
      <c r="O381" s="18">
        <f t="shared" si="49"/>
        <v>0</v>
      </c>
      <c r="P381" s="18">
        <f t="shared" si="49"/>
        <v>0</v>
      </c>
      <c r="Q381" s="18">
        <f t="shared" si="49"/>
        <v>0</v>
      </c>
      <c r="R381" s="18">
        <f t="shared" si="49"/>
        <v>0</v>
      </c>
      <c r="S381" s="18">
        <f t="shared" si="49"/>
        <v>0</v>
      </c>
      <c r="T381" s="18">
        <f t="shared" si="49"/>
        <v>0</v>
      </c>
      <c r="U381" s="18">
        <f t="shared" si="49"/>
        <v>0</v>
      </c>
      <c r="V381" s="18">
        <f t="shared" si="49"/>
        <v>0</v>
      </c>
      <c r="W381" s="18">
        <f t="shared" si="49"/>
        <v>0</v>
      </c>
      <c r="X381" s="18">
        <f t="shared" si="49"/>
        <v>0</v>
      </c>
    </row>
    <row r="382" spans="3:24" x14ac:dyDescent="0.25">
      <c r="C382" s="47"/>
      <c r="D382" s="47"/>
      <c r="E382" s="57"/>
      <c r="F382" s="57"/>
      <c r="H382" s="18" t="str">
        <f t="shared" si="44"/>
        <v/>
      </c>
      <c r="I382" s="18" t="str">
        <f t="shared" si="45"/>
        <v/>
      </c>
      <c r="J382" s="18" t="str">
        <f t="shared" si="46"/>
        <v/>
      </c>
      <c r="K382" s="18" t="str">
        <f t="shared" si="47"/>
        <v/>
      </c>
      <c r="M382" s="18">
        <f t="shared" si="50"/>
        <v>0</v>
      </c>
      <c r="N382" s="18">
        <f t="shared" si="49"/>
        <v>0</v>
      </c>
      <c r="O382" s="18">
        <f t="shared" si="49"/>
        <v>0</v>
      </c>
      <c r="P382" s="18">
        <f t="shared" si="49"/>
        <v>0</v>
      </c>
      <c r="Q382" s="18">
        <f t="shared" si="49"/>
        <v>0</v>
      </c>
      <c r="R382" s="18">
        <f t="shared" si="49"/>
        <v>0</v>
      </c>
      <c r="S382" s="18">
        <f t="shared" si="49"/>
        <v>0</v>
      </c>
      <c r="T382" s="18">
        <f t="shared" si="49"/>
        <v>0</v>
      </c>
      <c r="U382" s="18">
        <f t="shared" si="49"/>
        <v>0</v>
      </c>
      <c r="V382" s="18">
        <f t="shared" si="49"/>
        <v>0</v>
      </c>
      <c r="W382" s="18">
        <f t="shared" si="49"/>
        <v>0</v>
      </c>
      <c r="X382" s="18">
        <f t="shared" si="49"/>
        <v>0</v>
      </c>
    </row>
    <row r="383" spans="3:24" x14ac:dyDescent="0.25">
      <c r="C383" s="47"/>
      <c r="D383" s="47"/>
      <c r="E383" s="57"/>
      <c r="F383" s="57"/>
      <c r="H383" s="18" t="str">
        <f t="shared" si="44"/>
        <v/>
      </c>
      <c r="I383" s="18" t="str">
        <f t="shared" si="45"/>
        <v/>
      </c>
      <c r="J383" s="18" t="str">
        <f t="shared" si="46"/>
        <v/>
      </c>
      <c r="K383" s="18" t="str">
        <f t="shared" si="47"/>
        <v/>
      </c>
      <c r="M383" s="18">
        <f t="shared" si="50"/>
        <v>0</v>
      </c>
      <c r="N383" s="18">
        <f t="shared" si="49"/>
        <v>0</v>
      </c>
      <c r="O383" s="18">
        <f t="shared" si="49"/>
        <v>0</v>
      </c>
      <c r="P383" s="18">
        <f t="shared" si="49"/>
        <v>0</v>
      </c>
      <c r="Q383" s="18">
        <f t="shared" si="49"/>
        <v>0</v>
      </c>
      <c r="R383" s="18">
        <f t="shared" si="49"/>
        <v>0</v>
      </c>
      <c r="S383" s="18">
        <f t="shared" si="49"/>
        <v>0</v>
      </c>
      <c r="T383" s="18">
        <f t="shared" si="49"/>
        <v>0</v>
      </c>
      <c r="U383" s="18">
        <f t="shared" si="49"/>
        <v>0</v>
      </c>
      <c r="V383" s="18">
        <f t="shared" si="49"/>
        <v>0</v>
      </c>
      <c r="W383" s="18">
        <f t="shared" si="49"/>
        <v>0</v>
      </c>
      <c r="X383" s="18">
        <f t="shared" si="49"/>
        <v>0</v>
      </c>
    </row>
    <row r="384" spans="3:24" x14ac:dyDescent="0.25">
      <c r="C384" s="47"/>
      <c r="D384" s="47"/>
      <c r="E384" s="57"/>
      <c r="F384" s="57"/>
      <c r="H384" s="18" t="str">
        <f t="shared" si="44"/>
        <v/>
      </c>
      <c r="I384" s="18" t="str">
        <f t="shared" si="45"/>
        <v/>
      </c>
      <c r="J384" s="18" t="str">
        <f t="shared" si="46"/>
        <v/>
      </c>
      <c r="K384" s="18" t="str">
        <f t="shared" si="47"/>
        <v/>
      </c>
      <c r="M384" s="18">
        <f t="shared" si="50"/>
        <v>0</v>
      </c>
      <c r="N384" s="18">
        <f t="shared" si="49"/>
        <v>0</v>
      </c>
      <c r="O384" s="18">
        <f t="shared" si="49"/>
        <v>0</v>
      </c>
      <c r="P384" s="18">
        <f t="shared" si="49"/>
        <v>0</v>
      </c>
      <c r="Q384" s="18">
        <f t="shared" si="49"/>
        <v>0</v>
      </c>
      <c r="R384" s="18">
        <f t="shared" si="49"/>
        <v>0</v>
      </c>
      <c r="S384" s="18">
        <f t="shared" si="49"/>
        <v>0</v>
      </c>
      <c r="T384" s="18">
        <f t="shared" si="49"/>
        <v>0</v>
      </c>
      <c r="U384" s="18">
        <f t="shared" si="49"/>
        <v>0</v>
      </c>
      <c r="V384" s="18">
        <f t="shared" si="49"/>
        <v>0</v>
      </c>
      <c r="W384" s="18">
        <f t="shared" si="49"/>
        <v>0</v>
      </c>
      <c r="X384" s="18">
        <f t="shared" si="49"/>
        <v>0</v>
      </c>
    </row>
    <row r="385" spans="3:24" x14ac:dyDescent="0.25">
      <c r="C385" s="47"/>
      <c r="D385" s="47"/>
      <c r="E385" s="57"/>
      <c r="F385" s="57"/>
      <c r="H385" s="18" t="str">
        <f t="shared" si="44"/>
        <v/>
      </c>
      <c r="I385" s="18" t="str">
        <f t="shared" si="45"/>
        <v/>
      </c>
      <c r="J385" s="18" t="str">
        <f t="shared" si="46"/>
        <v/>
      </c>
      <c r="K385" s="18" t="str">
        <f t="shared" si="47"/>
        <v/>
      </c>
      <c r="M385" s="18">
        <f t="shared" si="50"/>
        <v>0</v>
      </c>
      <c r="N385" s="18">
        <f t="shared" si="49"/>
        <v>0</v>
      </c>
      <c r="O385" s="18">
        <f t="shared" si="49"/>
        <v>0</v>
      </c>
      <c r="P385" s="18">
        <f t="shared" si="49"/>
        <v>0</v>
      </c>
      <c r="Q385" s="18">
        <f t="shared" si="49"/>
        <v>0</v>
      </c>
      <c r="R385" s="18">
        <f t="shared" si="49"/>
        <v>0</v>
      </c>
      <c r="S385" s="18">
        <f t="shared" si="49"/>
        <v>0</v>
      </c>
      <c r="T385" s="18">
        <f t="shared" si="49"/>
        <v>0</v>
      </c>
      <c r="U385" s="18">
        <f t="shared" si="49"/>
        <v>0</v>
      </c>
      <c r="V385" s="18">
        <f t="shared" ref="N385:X408" si="51">IF(ISERROR(
IF(AND($H385&lt;=V$5,$J385&gt;=V$5),1,0)),"",IF(AND($H385&lt;=V$5,$J385&gt;=V$5),1,0))</f>
        <v>0</v>
      </c>
      <c r="W385" s="18">
        <f t="shared" si="51"/>
        <v>0</v>
      </c>
      <c r="X385" s="18">
        <f t="shared" si="51"/>
        <v>0</v>
      </c>
    </row>
    <row r="386" spans="3:24" x14ac:dyDescent="0.25">
      <c r="C386" s="47"/>
      <c r="D386" s="47"/>
      <c r="E386" s="57"/>
      <c r="F386" s="57"/>
      <c r="H386" s="18" t="str">
        <f t="shared" si="44"/>
        <v/>
      </c>
      <c r="I386" s="18" t="str">
        <f t="shared" si="45"/>
        <v/>
      </c>
      <c r="J386" s="18" t="str">
        <f t="shared" si="46"/>
        <v/>
      </c>
      <c r="K386" s="18" t="str">
        <f t="shared" si="47"/>
        <v/>
      </c>
      <c r="M386" s="18">
        <f t="shared" si="50"/>
        <v>0</v>
      </c>
      <c r="N386" s="18">
        <f t="shared" si="51"/>
        <v>0</v>
      </c>
      <c r="O386" s="18">
        <f t="shared" si="51"/>
        <v>0</v>
      </c>
      <c r="P386" s="18">
        <f t="shared" si="51"/>
        <v>0</v>
      </c>
      <c r="Q386" s="18">
        <f t="shared" si="51"/>
        <v>0</v>
      </c>
      <c r="R386" s="18">
        <f t="shared" si="51"/>
        <v>0</v>
      </c>
      <c r="S386" s="18">
        <f t="shared" si="51"/>
        <v>0</v>
      </c>
      <c r="T386" s="18">
        <f t="shared" si="51"/>
        <v>0</v>
      </c>
      <c r="U386" s="18">
        <f t="shared" si="51"/>
        <v>0</v>
      </c>
      <c r="V386" s="18">
        <f t="shared" si="51"/>
        <v>0</v>
      </c>
      <c r="W386" s="18">
        <f t="shared" si="51"/>
        <v>0</v>
      </c>
      <c r="X386" s="18">
        <f t="shared" si="51"/>
        <v>0</v>
      </c>
    </row>
    <row r="387" spans="3:24" x14ac:dyDescent="0.25">
      <c r="C387" s="47"/>
      <c r="D387" s="47"/>
      <c r="E387" s="57"/>
      <c r="F387" s="57"/>
      <c r="H387" s="18" t="str">
        <f t="shared" si="44"/>
        <v/>
      </c>
      <c r="I387" s="18" t="str">
        <f t="shared" si="45"/>
        <v/>
      </c>
      <c r="J387" s="18" t="str">
        <f t="shared" si="46"/>
        <v/>
      </c>
      <c r="K387" s="18" t="str">
        <f t="shared" si="47"/>
        <v/>
      </c>
      <c r="M387" s="18">
        <f t="shared" si="50"/>
        <v>0</v>
      </c>
      <c r="N387" s="18">
        <f t="shared" si="51"/>
        <v>0</v>
      </c>
      <c r="O387" s="18">
        <f t="shared" si="51"/>
        <v>0</v>
      </c>
      <c r="P387" s="18">
        <f t="shared" si="51"/>
        <v>0</v>
      </c>
      <c r="Q387" s="18">
        <f t="shared" si="51"/>
        <v>0</v>
      </c>
      <c r="R387" s="18">
        <f t="shared" si="51"/>
        <v>0</v>
      </c>
      <c r="S387" s="18">
        <f t="shared" si="51"/>
        <v>0</v>
      </c>
      <c r="T387" s="18">
        <f t="shared" si="51"/>
        <v>0</v>
      </c>
      <c r="U387" s="18">
        <f t="shared" si="51"/>
        <v>0</v>
      </c>
      <c r="V387" s="18">
        <f t="shared" si="51"/>
        <v>0</v>
      </c>
      <c r="W387" s="18">
        <f t="shared" si="51"/>
        <v>0</v>
      </c>
      <c r="X387" s="18">
        <f t="shared" si="51"/>
        <v>0</v>
      </c>
    </row>
    <row r="388" spans="3:24" x14ac:dyDescent="0.25">
      <c r="C388" s="47"/>
      <c r="D388" s="47"/>
      <c r="E388" s="57"/>
      <c r="F388" s="57"/>
      <c r="H388" s="18" t="str">
        <f t="shared" si="44"/>
        <v/>
      </c>
      <c r="I388" s="18" t="str">
        <f t="shared" si="45"/>
        <v/>
      </c>
      <c r="J388" s="18" t="str">
        <f t="shared" si="46"/>
        <v/>
      </c>
      <c r="K388" s="18" t="str">
        <f t="shared" si="47"/>
        <v/>
      </c>
      <c r="M388" s="18">
        <f t="shared" si="50"/>
        <v>0</v>
      </c>
      <c r="N388" s="18">
        <f t="shared" si="51"/>
        <v>0</v>
      </c>
      <c r="O388" s="18">
        <f t="shared" si="51"/>
        <v>0</v>
      </c>
      <c r="P388" s="18">
        <f t="shared" si="51"/>
        <v>0</v>
      </c>
      <c r="Q388" s="18">
        <f t="shared" si="51"/>
        <v>0</v>
      </c>
      <c r="R388" s="18">
        <f t="shared" si="51"/>
        <v>0</v>
      </c>
      <c r="S388" s="18">
        <f t="shared" si="51"/>
        <v>0</v>
      </c>
      <c r="T388" s="18">
        <f t="shared" si="51"/>
        <v>0</v>
      </c>
      <c r="U388" s="18">
        <f t="shared" si="51"/>
        <v>0</v>
      </c>
      <c r="V388" s="18">
        <f t="shared" si="51"/>
        <v>0</v>
      </c>
      <c r="W388" s="18">
        <f t="shared" si="51"/>
        <v>0</v>
      </c>
      <c r="X388" s="18">
        <f t="shared" si="51"/>
        <v>0</v>
      </c>
    </row>
    <row r="389" spans="3:24" x14ac:dyDescent="0.25">
      <c r="C389" s="47"/>
      <c r="D389" s="47"/>
      <c r="E389" s="57"/>
      <c r="F389" s="57"/>
      <c r="H389" s="18" t="str">
        <f t="shared" si="44"/>
        <v/>
      </c>
      <c r="I389" s="18" t="str">
        <f t="shared" si="45"/>
        <v/>
      </c>
      <c r="J389" s="18" t="str">
        <f t="shared" si="46"/>
        <v/>
      </c>
      <c r="K389" s="18" t="str">
        <f t="shared" si="47"/>
        <v/>
      </c>
      <c r="M389" s="18">
        <f t="shared" si="50"/>
        <v>0</v>
      </c>
      <c r="N389" s="18">
        <f t="shared" si="51"/>
        <v>0</v>
      </c>
      <c r="O389" s="18">
        <f t="shared" si="51"/>
        <v>0</v>
      </c>
      <c r="P389" s="18">
        <f t="shared" si="51"/>
        <v>0</v>
      </c>
      <c r="Q389" s="18">
        <f t="shared" si="51"/>
        <v>0</v>
      </c>
      <c r="R389" s="18">
        <f t="shared" si="51"/>
        <v>0</v>
      </c>
      <c r="S389" s="18">
        <f t="shared" si="51"/>
        <v>0</v>
      </c>
      <c r="T389" s="18">
        <f t="shared" si="51"/>
        <v>0</v>
      </c>
      <c r="U389" s="18">
        <f t="shared" si="51"/>
        <v>0</v>
      </c>
      <c r="V389" s="18">
        <f t="shared" si="51"/>
        <v>0</v>
      </c>
      <c r="W389" s="18">
        <f t="shared" si="51"/>
        <v>0</v>
      </c>
      <c r="X389" s="18">
        <f t="shared" si="51"/>
        <v>0</v>
      </c>
    </row>
    <row r="390" spans="3:24" x14ac:dyDescent="0.25">
      <c r="C390" s="47"/>
      <c r="D390" s="47"/>
      <c r="E390" s="57"/>
      <c r="F390" s="57"/>
      <c r="H390" s="18" t="str">
        <f t="shared" si="44"/>
        <v/>
      </c>
      <c r="I390" s="18" t="str">
        <f t="shared" si="45"/>
        <v/>
      </c>
      <c r="J390" s="18" t="str">
        <f t="shared" si="46"/>
        <v/>
      </c>
      <c r="K390" s="18" t="str">
        <f t="shared" si="47"/>
        <v/>
      </c>
      <c r="M390" s="18">
        <f t="shared" si="50"/>
        <v>0</v>
      </c>
      <c r="N390" s="18">
        <f t="shared" si="51"/>
        <v>0</v>
      </c>
      <c r="O390" s="18">
        <f t="shared" si="51"/>
        <v>0</v>
      </c>
      <c r="P390" s="18">
        <f t="shared" si="51"/>
        <v>0</v>
      </c>
      <c r="Q390" s="18">
        <f t="shared" si="51"/>
        <v>0</v>
      </c>
      <c r="R390" s="18">
        <f t="shared" si="51"/>
        <v>0</v>
      </c>
      <c r="S390" s="18">
        <f t="shared" si="51"/>
        <v>0</v>
      </c>
      <c r="T390" s="18">
        <f t="shared" si="51"/>
        <v>0</v>
      </c>
      <c r="U390" s="18">
        <f t="shared" si="51"/>
        <v>0</v>
      </c>
      <c r="V390" s="18">
        <f t="shared" si="51"/>
        <v>0</v>
      </c>
      <c r="W390" s="18">
        <f t="shared" si="51"/>
        <v>0</v>
      </c>
      <c r="X390" s="18">
        <f t="shared" si="51"/>
        <v>0</v>
      </c>
    </row>
    <row r="391" spans="3:24" x14ac:dyDescent="0.25">
      <c r="C391" s="47"/>
      <c r="D391" s="47"/>
      <c r="E391" s="57"/>
      <c r="F391" s="57"/>
      <c r="H391" s="18" t="str">
        <f t="shared" si="44"/>
        <v/>
      </c>
      <c r="I391" s="18" t="str">
        <f t="shared" si="45"/>
        <v/>
      </c>
      <c r="J391" s="18" t="str">
        <f t="shared" si="46"/>
        <v/>
      </c>
      <c r="K391" s="18" t="str">
        <f t="shared" si="47"/>
        <v/>
      </c>
      <c r="M391" s="18">
        <f t="shared" si="50"/>
        <v>0</v>
      </c>
      <c r="N391" s="18">
        <f t="shared" si="51"/>
        <v>0</v>
      </c>
      <c r="O391" s="18">
        <f t="shared" si="51"/>
        <v>0</v>
      </c>
      <c r="P391" s="18">
        <f t="shared" si="51"/>
        <v>0</v>
      </c>
      <c r="Q391" s="18">
        <f t="shared" si="51"/>
        <v>0</v>
      </c>
      <c r="R391" s="18">
        <f t="shared" si="51"/>
        <v>0</v>
      </c>
      <c r="S391" s="18">
        <f t="shared" si="51"/>
        <v>0</v>
      </c>
      <c r="T391" s="18">
        <f t="shared" si="51"/>
        <v>0</v>
      </c>
      <c r="U391" s="18">
        <f t="shared" si="51"/>
        <v>0</v>
      </c>
      <c r="V391" s="18">
        <f t="shared" si="51"/>
        <v>0</v>
      </c>
      <c r="W391" s="18">
        <f t="shared" si="51"/>
        <v>0</v>
      </c>
      <c r="X391" s="18">
        <f t="shared" si="51"/>
        <v>0</v>
      </c>
    </row>
    <row r="392" spans="3:24" x14ac:dyDescent="0.25">
      <c r="C392" s="47"/>
      <c r="D392" s="47"/>
      <c r="E392" s="57"/>
      <c r="F392" s="57"/>
      <c r="H392" s="18" t="str">
        <f t="shared" ref="H392:H455" si="52">IF(ISERROR(
IF(E392="","",MONTH(E392))),"",IF(E392="","",MONTH(E392)))</f>
        <v/>
      </c>
      <c r="I392" s="18" t="str">
        <f t="shared" ref="I392:I455" si="53">IF(ISERROR(
IF(E392="","",YEAR(E392))),"",IF(E392="","",YEAR(E392)))</f>
        <v/>
      </c>
      <c r="J392" s="18" t="str">
        <f t="shared" ref="J392:J455" si="54">IF(ISERROR(
IF(F392="","",MONTH(F392))),"",IF(F392="","",MONTH(F392)))</f>
        <v/>
      </c>
      <c r="K392" s="18" t="str">
        <f t="shared" ref="K392:K455" si="55">IF(ISERROR(
IF(F392="","",YEAR(F392))),"",IF(F392="","",YEAR(F392)))</f>
        <v/>
      </c>
      <c r="M392" s="18">
        <f t="shared" si="50"/>
        <v>0</v>
      </c>
      <c r="N392" s="18">
        <f t="shared" si="51"/>
        <v>0</v>
      </c>
      <c r="O392" s="18">
        <f t="shared" si="51"/>
        <v>0</v>
      </c>
      <c r="P392" s="18">
        <f t="shared" si="51"/>
        <v>0</v>
      </c>
      <c r="Q392" s="18">
        <f t="shared" si="51"/>
        <v>0</v>
      </c>
      <c r="R392" s="18">
        <f t="shared" si="51"/>
        <v>0</v>
      </c>
      <c r="S392" s="18">
        <f t="shared" si="51"/>
        <v>0</v>
      </c>
      <c r="T392" s="18">
        <f t="shared" si="51"/>
        <v>0</v>
      </c>
      <c r="U392" s="18">
        <f t="shared" si="51"/>
        <v>0</v>
      </c>
      <c r="V392" s="18">
        <f t="shared" si="51"/>
        <v>0</v>
      </c>
      <c r="W392" s="18">
        <f t="shared" si="51"/>
        <v>0</v>
      </c>
      <c r="X392" s="18">
        <f t="shared" si="51"/>
        <v>0</v>
      </c>
    </row>
    <row r="393" spans="3:24" x14ac:dyDescent="0.25">
      <c r="C393" s="47"/>
      <c r="D393" s="47"/>
      <c r="E393" s="57"/>
      <c r="F393" s="57"/>
      <c r="H393" s="18" t="str">
        <f t="shared" si="52"/>
        <v/>
      </c>
      <c r="I393" s="18" t="str">
        <f t="shared" si="53"/>
        <v/>
      </c>
      <c r="J393" s="18" t="str">
        <f t="shared" si="54"/>
        <v/>
      </c>
      <c r="K393" s="18" t="str">
        <f t="shared" si="55"/>
        <v/>
      </c>
      <c r="M393" s="18">
        <f t="shared" si="50"/>
        <v>0</v>
      </c>
      <c r="N393" s="18">
        <f t="shared" si="51"/>
        <v>0</v>
      </c>
      <c r="O393" s="18">
        <f t="shared" si="51"/>
        <v>0</v>
      </c>
      <c r="P393" s="18">
        <f t="shared" si="51"/>
        <v>0</v>
      </c>
      <c r="Q393" s="18">
        <f t="shared" si="51"/>
        <v>0</v>
      </c>
      <c r="R393" s="18">
        <f t="shared" si="51"/>
        <v>0</v>
      </c>
      <c r="S393" s="18">
        <f t="shared" si="51"/>
        <v>0</v>
      </c>
      <c r="T393" s="18">
        <f t="shared" si="51"/>
        <v>0</v>
      </c>
      <c r="U393" s="18">
        <f t="shared" si="51"/>
        <v>0</v>
      </c>
      <c r="V393" s="18">
        <f t="shared" si="51"/>
        <v>0</v>
      </c>
      <c r="W393" s="18">
        <f t="shared" si="51"/>
        <v>0</v>
      </c>
      <c r="X393" s="18">
        <f t="shared" si="51"/>
        <v>0</v>
      </c>
    </row>
    <row r="394" spans="3:24" x14ac:dyDescent="0.25">
      <c r="C394" s="47"/>
      <c r="D394" s="47"/>
      <c r="E394" s="57"/>
      <c r="F394" s="57"/>
      <c r="H394" s="18" t="str">
        <f t="shared" si="52"/>
        <v/>
      </c>
      <c r="I394" s="18" t="str">
        <f t="shared" si="53"/>
        <v/>
      </c>
      <c r="J394" s="18" t="str">
        <f t="shared" si="54"/>
        <v/>
      </c>
      <c r="K394" s="18" t="str">
        <f t="shared" si="55"/>
        <v/>
      </c>
      <c r="M394" s="18">
        <f t="shared" si="50"/>
        <v>0</v>
      </c>
      <c r="N394" s="18">
        <f t="shared" si="51"/>
        <v>0</v>
      </c>
      <c r="O394" s="18">
        <f t="shared" si="51"/>
        <v>0</v>
      </c>
      <c r="P394" s="18">
        <f t="shared" si="51"/>
        <v>0</v>
      </c>
      <c r="Q394" s="18">
        <f t="shared" si="51"/>
        <v>0</v>
      </c>
      <c r="R394" s="18">
        <f t="shared" si="51"/>
        <v>0</v>
      </c>
      <c r="S394" s="18">
        <f t="shared" si="51"/>
        <v>0</v>
      </c>
      <c r="T394" s="18">
        <f t="shared" si="51"/>
        <v>0</v>
      </c>
      <c r="U394" s="18">
        <f t="shared" si="51"/>
        <v>0</v>
      </c>
      <c r="V394" s="18">
        <f t="shared" si="51"/>
        <v>0</v>
      </c>
      <c r="W394" s="18">
        <f t="shared" si="51"/>
        <v>0</v>
      </c>
      <c r="X394" s="18">
        <f t="shared" si="51"/>
        <v>0</v>
      </c>
    </row>
    <row r="395" spans="3:24" x14ac:dyDescent="0.25">
      <c r="C395" s="47"/>
      <c r="D395" s="47"/>
      <c r="E395" s="57"/>
      <c r="F395" s="57"/>
      <c r="H395" s="18" t="str">
        <f t="shared" si="52"/>
        <v/>
      </c>
      <c r="I395" s="18" t="str">
        <f t="shared" si="53"/>
        <v/>
      </c>
      <c r="J395" s="18" t="str">
        <f t="shared" si="54"/>
        <v/>
      </c>
      <c r="K395" s="18" t="str">
        <f t="shared" si="55"/>
        <v/>
      </c>
      <c r="M395" s="18">
        <f t="shared" si="50"/>
        <v>0</v>
      </c>
      <c r="N395" s="18">
        <f t="shared" si="51"/>
        <v>0</v>
      </c>
      <c r="O395" s="18">
        <f t="shared" si="51"/>
        <v>0</v>
      </c>
      <c r="P395" s="18">
        <f t="shared" si="51"/>
        <v>0</v>
      </c>
      <c r="Q395" s="18">
        <f t="shared" si="51"/>
        <v>0</v>
      </c>
      <c r="R395" s="18">
        <f t="shared" si="51"/>
        <v>0</v>
      </c>
      <c r="S395" s="18">
        <f t="shared" si="51"/>
        <v>0</v>
      </c>
      <c r="T395" s="18">
        <f t="shared" si="51"/>
        <v>0</v>
      </c>
      <c r="U395" s="18">
        <f t="shared" si="51"/>
        <v>0</v>
      </c>
      <c r="V395" s="18">
        <f t="shared" si="51"/>
        <v>0</v>
      </c>
      <c r="W395" s="18">
        <f t="shared" si="51"/>
        <v>0</v>
      </c>
      <c r="X395" s="18">
        <f t="shared" si="51"/>
        <v>0</v>
      </c>
    </row>
    <row r="396" spans="3:24" x14ac:dyDescent="0.25">
      <c r="C396" s="47"/>
      <c r="D396" s="47"/>
      <c r="E396" s="57"/>
      <c r="F396" s="57"/>
      <c r="H396" s="18" t="str">
        <f t="shared" si="52"/>
        <v/>
      </c>
      <c r="I396" s="18" t="str">
        <f t="shared" si="53"/>
        <v/>
      </c>
      <c r="J396" s="18" t="str">
        <f t="shared" si="54"/>
        <v/>
      </c>
      <c r="K396" s="18" t="str">
        <f t="shared" si="55"/>
        <v/>
      </c>
      <c r="M396" s="18">
        <f t="shared" si="50"/>
        <v>0</v>
      </c>
      <c r="N396" s="18">
        <f t="shared" si="51"/>
        <v>0</v>
      </c>
      <c r="O396" s="18">
        <f t="shared" si="51"/>
        <v>0</v>
      </c>
      <c r="P396" s="18">
        <f t="shared" si="51"/>
        <v>0</v>
      </c>
      <c r="Q396" s="18">
        <f t="shared" si="51"/>
        <v>0</v>
      </c>
      <c r="R396" s="18">
        <f t="shared" si="51"/>
        <v>0</v>
      </c>
      <c r="S396" s="18">
        <f t="shared" si="51"/>
        <v>0</v>
      </c>
      <c r="T396" s="18">
        <f t="shared" si="51"/>
        <v>0</v>
      </c>
      <c r="U396" s="18">
        <f t="shared" si="51"/>
        <v>0</v>
      </c>
      <c r="V396" s="18">
        <f t="shared" si="51"/>
        <v>0</v>
      </c>
      <c r="W396" s="18">
        <f t="shared" si="51"/>
        <v>0</v>
      </c>
      <c r="X396" s="18">
        <f t="shared" si="51"/>
        <v>0</v>
      </c>
    </row>
    <row r="397" spans="3:24" x14ac:dyDescent="0.25">
      <c r="C397" s="47"/>
      <c r="D397" s="47"/>
      <c r="E397" s="57"/>
      <c r="F397" s="57"/>
      <c r="H397" s="18" t="str">
        <f t="shared" si="52"/>
        <v/>
      </c>
      <c r="I397" s="18" t="str">
        <f t="shared" si="53"/>
        <v/>
      </c>
      <c r="J397" s="18" t="str">
        <f t="shared" si="54"/>
        <v/>
      </c>
      <c r="K397" s="18" t="str">
        <f t="shared" si="55"/>
        <v/>
      </c>
      <c r="M397" s="18">
        <f t="shared" si="50"/>
        <v>0</v>
      </c>
      <c r="N397" s="18">
        <f t="shared" si="51"/>
        <v>0</v>
      </c>
      <c r="O397" s="18">
        <f t="shared" si="51"/>
        <v>0</v>
      </c>
      <c r="P397" s="18">
        <f t="shared" si="51"/>
        <v>0</v>
      </c>
      <c r="Q397" s="18">
        <f t="shared" si="51"/>
        <v>0</v>
      </c>
      <c r="R397" s="18">
        <f t="shared" si="51"/>
        <v>0</v>
      </c>
      <c r="S397" s="18">
        <f t="shared" si="51"/>
        <v>0</v>
      </c>
      <c r="T397" s="18">
        <f t="shared" si="51"/>
        <v>0</v>
      </c>
      <c r="U397" s="18">
        <f t="shared" si="51"/>
        <v>0</v>
      </c>
      <c r="V397" s="18">
        <f t="shared" si="51"/>
        <v>0</v>
      </c>
      <c r="W397" s="18">
        <f t="shared" si="51"/>
        <v>0</v>
      </c>
      <c r="X397" s="18">
        <f t="shared" si="51"/>
        <v>0</v>
      </c>
    </row>
    <row r="398" spans="3:24" x14ac:dyDescent="0.25">
      <c r="C398" s="47"/>
      <c r="D398" s="47"/>
      <c r="E398" s="57"/>
      <c r="F398" s="57"/>
      <c r="H398" s="18" t="str">
        <f t="shared" si="52"/>
        <v/>
      </c>
      <c r="I398" s="18" t="str">
        <f t="shared" si="53"/>
        <v/>
      </c>
      <c r="J398" s="18" t="str">
        <f t="shared" si="54"/>
        <v/>
      </c>
      <c r="K398" s="18" t="str">
        <f t="shared" si="55"/>
        <v/>
      </c>
      <c r="M398" s="18">
        <f t="shared" si="50"/>
        <v>0</v>
      </c>
      <c r="N398" s="18">
        <f t="shared" si="51"/>
        <v>0</v>
      </c>
      <c r="O398" s="18">
        <f t="shared" si="51"/>
        <v>0</v>
      </c>
      <c r="P398" s="18">
        <f t="shared" si="51"/>
        <v>0</v>
      </c>
      <c r="Q398" s="18">
        <f t="shared" si="51"/>
        <v>0</v>
      </c>
      <c r="R398" s="18">
        <f t="shared" si="51"/>
        <v>0</v>
      </c>
      <c r="S398" s="18">
        <f t="shared" si="51"/>
        <v>0</v>
      </c>
      <c r="T398" s="18">
        <f t="shared" si="51"/>
        <v>0</v>
      </c>
      <c r="U398" s="18">
        <f t="shared" si="51"/>
        <v>0</v>
      </c>
      <c r="V398" s="18">
        <f t="shared" si="51"/>
        <v>0</v>
      </c>
      <c r="W398" s="18">
        <f t="shared" si="51"/>
        <v>0</v>
      </c>
      <c r="X398" s="18">
        <f t="shared" si="51"/>
        <v>0</v>
      </c>
    </row>
    <row r="399" spans="3:24" x14ac:dyDescent="0.25">
      <c r="C399" s="47"/>
      <c r="D399" s="47"/>
      <c r="E399" s="57"/>
      <c r="F399" s="57"/>
      <c r="H399" s="18" t="str">
        <f t="shared" si="52"/>
        <v/>
      </c>
      <c r="I399" s="18" t="str">
        <f t="shared" si="53"/>
        <v/>
      </c>
      <c r="J399" s="18" t="str">
        <f t="shared" si="54"/>
        <v/>
      </c>
      <c r="K399" s="18" t="str">
        <f t="shared" si="55"/>
        <v/>
      </c>
      <c r="M399" s="18">
        <f t="shared" si="50"/>
        <v>0</v>
      </c>
      <c r="N399" s="18">
        <f t="shared" si="51"/>
        <v>0</v>
      </c>
      <c r="O399" s="18">
        <f t="shared" si="51"/>
        <v>0</v>
      </c>
      <c r="P399" s="18">
        <f t="shared" si="51"/>
        <v>0</v>
      </c>
      <c r="Q399" s="18">
        <f t="shared" si="51"/>
        <v>0</v>
      </c>
      <c r="R399" s="18">
        <f t="shared" si="51"/>
        <v>0</v>
      </c>
      <c r="S399" s="18">
        <f t="shared" si="51"/>
        <v>0</v>
      </c>
      <c r="T399" s="18">
        <f t="shared" si="51"/>
        <v>0</v>
      </c>
      <c r="U399" s="18">
        <f t="shared" si="51"/>
        <v>0</v>
      </c>
      <c r="V399" s="18">
        <f t="shared" si="51"/>
        <v>0</v>
      </c>
      <c r="W399" s="18">
        <f t="shared" si="51"/>
        <v>0</v>
      </c>
      <c r="X399" s="18">
        <f t="shared" si="51"/>
        <v>0</v>
      </c>
    </row>
    <row r="400" spans="3:24" x14ac:dyDescent="0.25">
      <c r="C400" s="47"/>
      <c r="D400" s="47"/>
      <c r="E400" s="57"/>
      <c r="F400" s="57"/>
      <c r="H400" s="18" t="str">
        <f t="shared" si="52"/>
        <v/>
      </c>
      <c r="I400" s="18" t="str">
        <f t="shared" si="53"/>
        <v/>
      </c>
      <c r="J400" s="18" t="str">
        <f t="shared" si="54"/>
        <v/>
      </c>
      <c r="K400" s="18" t="str">
        <f t="shared" si="55"/>
        <v/>
      </c>
      <c r="M400" s="18">
        <f t="shared" si="50"/>
        <v>0</v>
      </c>
      <c r="N400" s="18">
        <f t="shared" si="51"/>
        <v>0</v>
      </c>
      <c r="O400" s="18">
        <f t="shared" si="51"/>
        <v>0</v>
      </c>
      <c r="P400" s="18">
        <f t="shared" si="51"/>
        <v>0</v>
      </c>
      <c r="Q400" s="18">
        <f t="shared" si="51"/>
        <v>0</v>
      </c>
      <c r="R400" s="18">
        <f t="shared" si="51"/>
        <v>0</v>
      </c>
      <c r="S400" s="18">
        <f t="shared" si="51"/>
        <v>0</v>
      </c>
      <c r="T400" s="18">
        <f t="shared" si="51"/>
        <v>0</v>
      </c>
      <c r="U400" s="18">
        <f t="shared" si="51"/>
        <v>0</v>
      </c>
      <c r="V400" s="18">
        <f t="shared" si="51"/>
        <v>0</v>
      </c>
      <c r="W400" s="18">
        <f t="shared" si="51"/>
        <v>0</v>
      </c>
      <c r="X400" s="18">
        <f t="shared" si="51"/>
        <v>0</v>
      </c>
    </row>
    <row r="401" spans="3:24" x14ac:dyDescent="0.25">
      <c r="C401" s="47"/>
      <c r="D401" s="47"/>
      <c r="E401" s="57"/>
      <c r="F401" s="57"/>
      <c r="H401" s="18" t="str">
        <f t="shared" si="52"/>
        <v/>
      </c>
      <c r="I401" s="18" t="str">
        <f t="shared" si="53"/>
        <v/>
      </c>
      <c r="J401" s="18" t="str">
        <f t="shared" si="54"/>
        <v/>
      </c>
      <c r="K401" s="18" t="str">
        <f t="shared" si="55"/>
        <v/>
      </c>
      <c r="M401" s="18">
        <f t="shared" si="50"/>
        <v>0</v>
      </c>
      <c r="N401" s="18">
        <f t="shared" si="51"/>
        <v>0</v>
      </c>
      <c r="O401" s="18">
        <f t="shared" si="51"/>
        <v>0</v>
      </c>
      <c r="P401" s="18">
        <f t="shared" si="51"/>
        <v>0</v>
      </c>
      <c r="Q401" s="18">
        <f t="shared" si="51"/>
        <v>0</v>
      </c>
      <c r="R401" s="18">
        <f t="shared" si="51"/>
        <v>0</v>
      </c>
      <c r="S401" s="18">
        <f t="shared" si="51"/>
        <v>0</v>
      </c>
      <c r="T401" s="18">
        <f t="shared" si="51"/>
        <v>0</v>
      </c>
      <c r="U401" s="18">
        <f t="shared" si="51"/>
        <v>0</v>
      </c>
      <c r="V401" s="18">
        <f t="shared" si="51"/>
        <v>0</v>
      </c>
      <c r="W401" s="18">
        <f t="shared" si="51"/>
        <v>0</v>
      </c>
      <c r="X401" s="18">
        <f t="shared" si="51"/>
        <v>0</v>
      </c>
    </row>
    <row r="402" spans="3:24" x14ac:dyDescent="0.25">
      <c r="C402" s="47"/>
      <c r="D402" s="47"/>
      <c r="E402" s="57"/>
      <c r="F402" s="57"/>
      <c r="H402" s="18" t="str">
        <f t="shared" si="52"/>
        <v/>
      </c>
      <c r="I402" s="18" t="str">
        <f t="shared" si="53"/>
        <v/>
      </c>
      <c r="J402" s="18" t="str">
        <f t="shared" si="54"/>
        <v/>
      </c>
      <c r="K402" s="18" t="str">
        <f t="shared" si="55"/>
        <v/>
      </c>
      <c r="M402" s="18">
        <f t="shared" si="50"/>
        <v>0</v>
      </c>
      <c r="N402" s="18">
        <f t="shared" si="51"/>
        <v>0</v>
      </c>
      <c r="O402" s="18">
        <f t="shared" si="51"/>
        <v>0</v>
      </c>
      <c r="P402" s="18">
        <f t="shared" si="51"/>
        <v>0</v>
      </c>
      <c r="Q402" s="18">
        <f t="shared" si="51"/>
        <v>0</v>
      </c>
      <c r="R402" s="18">
        <f t="shared" si="51"/>
        <v>0</v>
      </c>
      <c r="S402" s="18">
        <f t="shared" si="51"/>
        <v>0</v>
      </c>
      <c r="T402" s="18">
        <f t="shared" si="51"/>
        <v>0</v>
      </c>
      <c r="U402" s="18">
        <f t="shared" si="51"/>
        <v>0</v>
      </c>
      <c r="V402" s="18">
        <f t="shared" si="51"/>
        <v>0</v>
      </c>
      <c r="W402" s="18">
        <f t="shared" si="51"/>
        <v>0</v>
      </c>
      <c r="X402" s="18">
        <f t="shared" si="51"/>
        <v>0</v>
      </c>
    </row>
    <row r="403" spans="3:24" x14ac:dyDescent="0.25">
      <c r="C403" s="47"/>
      <c r="D403" s="47"/>
      <c r="E403" s="57"/>
      <c r="F403" s="57"/>
      <c r="H403" s="18" t="str">
        <f t="shared" si="52"/>
        <v/>
      </c>
      <c r="I403" s="18" t="str">
        <f t="shared" si="53"/>
        <v/>
      </c>
      <c r="J403" s="18" t="str">
        <f t="shared" si="54"/>
        <v/>
      </c>
      <c r="K403" s="18" t="str">
        <f t="shared" si="55"/>
        <v/>
      </c>
      <c r="M403" s="18">
        <f t="shared" si="50"/>
        <v>0</v>
      </c>
      <c r="N403" s="18">
        <f t="shared" si="51"/>
        <v>0</v>
      </c>
      <c r="O403" s="18">
        <f t="shared" si="51"/>
        <v>0</v>
      </c>
      <c r="P403" s="18">
        <f t="shared" si="51"/>
        <v>0</v>
      </c>
      <c r="Q403" s="18">
        <f t="shared" si="51"/>
        <v>0</v>
      </c>
      <c r="R403" s="18">
        <f t="shared" si="51"/>
        <v>0</v>
      </c>
      <c r="S403" s="18">
        <f t="shared" si="51"/>
        <v>0</v>
      </c>
      <c r="T403" s="18">
        <f t="shared" si="51"/>
        <v>0</v>
      </c>
      <c r="U403" s="18">
        <f t="shared" si="51"/>
        <v>0</v>
      </c>
      <c r="V403" s="18">
        <f t="shared" si="51"/>
        <v>0</v>
      </c>
      <c r="W403" s="18">
        <f t="shared" si="51"/>
        <v>0</v>
      </c>
      <c r="X403" s="18">
        <f t="shared" si="51"/>
        <v>0</v>
      </c>
    </row>
    <row r="404" spans="3:24" x14ac:dyDescent="0.25">
      <c r="C404" s="47"/>
      <c r="D404" s="47"/>
      <c r="E404" s="57"/>
      <c r="F404" s="57"/>
      <c r="H404" s="18" t="str">
        <f t="shared" si="52"/>
        <v/>
      </c>
      <c r="I404" s="18" t="str">
        <f t="shared" si="53"/>
        <v/>
      </c>
      <c r="J404" s="18" t="str">
        <f t="shared" si="54"/>
        <v/>
      </c>
      <c r="K404" s="18" t="str">
        <f t="shared" si="55"/>
        <v/>
      </c>
      <c r="M404" s="18">
        <f t="shared" si="50"/>
        <v>0</v>
      </c>
      <c r="N404" s="18">
        <f t="shared" si="51"/>
        <v>0</v>
      </c>
      <c r="O404" s="18">
        <f t="shared" si="51"/>
        <v>0</v>
      </c>
      <c r="P404" s="18">
        <f t="shared" si="51"/>
        <v>0</v>
      </c>
      <c r="Q404" s="18">
        <f t="shared" si="51"/>
        <v>0</v>
      </c>
      <c r="R404" s="18">
        <f t="shared" si="51"/>
        <v>0</v>
      </c>
      <c r="S404" s="18">
        <f t="shared" si="51"/>
        <v>0</v>
      </c>
      <c r="T404" s="18">
        <f t="shared" si="51"/>
        <v>0</v>
      </c>
      <c r="U404" s="18">
        <f t="shared" si="51"/>
        <v>0</v>
      </c>
      <c r="V404" s="18">
        <f t="shared" si="51"/>
        <v>0</v>
      </c>
      <c r="W404" s="18">
        <f t="shared" si="51"/>
        <v>0</v>
      </c>
      <c r="X404" s="18">
        <f t="shared" si="51"/>
        <v>0</v>
      </c>
    </row>
    <row r="405" spans="3:24" x14ac:dyDescent="0.25">
      <c r="C405" s="47"/>
      <c r="D405" s="47"/>
      <c r="E405" s="57"/>
      <c r="F405" s="57"/>
      <c r="H405" s="18" t="str">
        <f t="shared" si="52"/>
        <v/>
      </c>
      <c r="I405" s="18" t="str">
        <f t="shared" si="53"/>
        <v/>
      </c>
      <c r="J405" s="18" t="str">
        <f t="shared" si="54"/>
        <v/>
      </c>
      <c r="K405" s="18" t="str">
        <f t="shared" si="55"/>
        <v/>
      </c>
      <c r="M405" s="18">
        <f t="shared" si="50"/>
        <v>0</v>
      </c>
      <c r="N405" s="18">
        <f t="shared" si="51"/>
        <v>0</v>
      </c>
      <c r="O405" s="18">
        <f t="shared" si="51"/>
        <v>0</v>
      </c>
      <c r="P405" s="18">
        <f t="shared" si="51"/>
        <v>0</v>
      </c>
      <c r="Q405" s="18">
        <f t="shared" si="51"/>
        <v>0</v>
      </c>
      <c r="R405" s="18">
        <f t="shared" si="51"/>
        <v>0</v>
      </c>
      <c r="S405" s="18">
        <f t="shared" si="51"/>
        <v>0</v>
      </c>
      <c r="T405" s="18">
        <f t="shared" si="51"/>
        <v>0</v>
      </c>
      <c r="U405" s="18">
        <f t="shared" si="51"/>
        <v>0</v>
      </c>
      <c r="V405" s="18">
        <f t="shared" si="51"/>
        <v>0</v>
      </c>
      <c r="W405" s="18">
        <f t="shared" si="51"/>
        <v>0</v>
      </c>
      <c r="X405" s="18">
        <f t="shared" si="51"/>
        <v>0</v>
      </c>
    </row>
    <row r="406" spans="3:24" x14ac:dyDescent="0.25">
      <c r="C406" s="47"/>
      <c r="D406" s="47"/>
      <c r="E406" s="57"/>
      <c r="F406" s="57"/>
      <c r="H406" s="18" t="str">
        <f t="shared" si="52"/>
        <v/>
      </c>
      <c r="I406" s="18" t="str">
        <f t="shared" si="53"/>
        <v/>
      </c>
      <c r="J406" s="18" t="str">
        <f t="shared" si="54"/>
        <v/>
      </c>
      <c r="K406" s="18" t="str">
        <f t="shared" si="55"/>
        <v/>
      </c>
      <c r="M406" s="18">
        <f t="shared" si="50"/>
        <v>0</v>
      </c>
      <c r="N406" s="18">
        <f t="shared" si="51"/>
        <v>0</v>
      </c>
      <c r="O406" s="18">
        <f t="shared" si="51"/>
        <v>0</v>
      </c>
      <c r="P406" s="18">
        <f t="shared" si="51"/>
        <v>0</v>
      </c>
      <c r="Q406" s="18">
        <f t="shared" si="51"/>
        <v>0</v>
      </c>
      <c r="R406" s="18">
        <f t="shared" si="51"/>
        <v>0</v>
      </c>
      <c r="S406" s="18">
        <f t="shared" si="51"/>
        <v>0</v>
      </c>
      <c r="T406" s="18">
        <f t="shared" si="51"/>
        <v>0</v>
      </c>
      <c r="U406" s="18">
        <f t="shared" si="51"/>
        <v>0</v>
      </c>
      <c r="V406" s="18">
        <f t="shared" si="51"/>
        <v>0</v>
      </c>
      <c r="W406" s="18">
        <f t="shared" si="51"/>
        <v>0</v>
      </c>
      <c r="X406" s="18">
        <f t="shared" si="51"/>
        <v>0</v>
      </c>
    </row>
    <row r="407" spans="3:24" x14ac:dyDescent="0.25">
      <c r="C407" s="47"/>
      <c r="D407" s="47"/>
      <c r="E407" s="57"/>
      <c r="F407" s="57"/>
      <c r="H407" s="18" t="str">
        <f t="shared" si="52"/>
        <v/>
      </c>
      <c r="I407" s="18" t="str">
        <f t="shared" si="53"/>
        <v/>
      </c>
      <c r="J407" s="18" t="str">
        <f t="shared" si="54"/>
        <v/>
      </c>
      <c r="K407" s="18" t="str">
        <f t="shared" si="55"/>
        <v/>
      </c>
      <c r="M407" s="18">
        <f t="shared" si="50"/>
        <v>0</v>
      </c>
      <c r="N407" s="18">
        <f t="shared" si="51"/>
        <v>0</v>
      </c>
      <c r="O407" s="18">
        <f t="shared" si="51"/>
        <v>0</v>
      </c>
      <c r="P407" s="18">
        <f t="shared" si="51"/>
        <v>0</v>
      </c>
      <c r="Q407" s="18">
        <f t="shared" si="51"/>
        <v>0</v>
      </c>
      <c r="R407" s="18">
        <f t="shared" si="51"/>
        <v>0</v>
      </c>
      <c r="S407" s="18">
        <f t="shared" si="51"/>
        <v>0</v>
      </c>
      <c r="T407" s="18">
        <f t="shared" si="51"/>
        <v>0</v>
      </c>
      <c r="U407" s="18">
        <f t="shared" si="51"/>
        <v>0</v>
      </c>
      <c r="V407" s="18">
        <f t="shared" si="51"/>
        <v>0</v>
      </c>
      <c r="W407" s="18">
        <f t="shared" si="51"/>
        <v>0</v>
      </c>
      <c r="X407" s="18">
        <f t="shared" si="51"/>
        <v>0</v>
      </c>
    </row>
    <row r="408" spans="3:24" x14ac:dyDescent="0.25">
      <c r="C408" s="47"/>
      <c r="D408" s="47"/>
      <c r="E408" s="57"/>
      <c r="F408" s="57"/>
      <c r="H408" s="18" t="str">
        <f t="shared" si="52"/>
        <v/>
      </c>
      <c r="I408" s="18" t="str">
        <f t="shared" si="53"/>
        <v/>
      </c>
      <c r="J408" s="18" t="str">
        <f t="shared" si="54"/>
        <v/>
      </c>
      <c r="K408" s="18" t="str">
        <f t="shared" si="55"/>
        <v/>
      </c>
      <c r="M408" s="18">
        <f t="shared" si="50"/>
        <v>0</v>
      </c>
      <c r="N408" s="18">
        <f t="shared" si="51"/>
        <v>0</v>
      </c>
      <c r="O408" s="18">
        <f t="shared" si="51"/>
        <v>0</v>
      </c>
      <c r="P408" s="18">
        <f t="shared" si="51"/>
        <v>0</v>
      </c>
      <c r="Q408" s="18">
        <f t="shared" si="51"/>
        <v>0</v>
      </c>
      <c r="R408" s="18">
        <f t="shared" si="51"/>
        <v>0</v>
      </c>
      <c r="S408" s="18">
        <f t="shared" si="51"/>
        <v>0</v>
      </c>
      <c r="T408" s="18">
        <f t="shared" si="51"/>
        <v>0</v>
      </c>
      <c r="U408" s="18">
        <f t="shared" si="51"/>
        <v>0</v>
      </c>
      <c r="V408" s="18">
        <f t="shared" si="51"/>
        <v>0</v>
      </c>
      <c r="W408" s="18">
        <f t="shared" si="51"/>
        <v>0</v>
      </c>
      <c r="X408" s="18">
        <f t="shared" ref="N408:X432" si="56">IF(ISERROR(
IF(AND($H408&lt;=X$5,$J408&gt;=X$5),1,0)),"",IF(AND($H408&lt;=X$5,$J408&gt;=X$5),1,0))</f>
        <v>0</v>
      </c>
    </row>
    <row r="409" spans="3:24" x14ac:dyDescent="0.25">
      <c r="C409" s="47"/>
      <c r="D409" s="47"/>
      <c r="E409" s="57"/>
      <c r="F409" s="57"/>
      <c r="H409" s="18" t="str">
        <f t="shared" si="52"/>
        <v/>
      </c>
      <c r="I409" s="18" t="str">
        <f t="shared" si="53"/>
        <v/>
      </c>
      <c r="J409" s="18" t="str">
        <f t="shared" si="54"/>
        <v/>
      </c>
      <c r="K409" s="18" t="str">
        <f t="shared" si="55"/>
        <v/>
      </c>
      <c r="M409" s="18">
        <f t="shared" si="50"/>
        <v>0</v>
      </c>
      <c r="N409" s="18">
        <f t="shared" si="56"/>
        <v>0</v>
      </c>
      <c r="O409" s="18">
        <f t="shared" si="56"/>
        <v>0</v>
      </c>
      <c r="P409" s="18">
        <f t="shared" si="56"/>
        <v>0</v>
      </c>
      <c r="Q409" s="18">
        <f t="shared" si="56"/>
        <v>0</v>
      </c>
      <c r="R409" s="18">
        <f t="shared" si="56"/>
        <v>0</v>
      </c>
      <c r="S409" s="18">
        <f t="shared" si="56"/>
        <v>0</v>
      </c>
      <c r="T409" s="18">
        <f t="shared" si="56"/>
        <v>0</v>
      </c>
      <c r="U409" s="18">
        <f t="shared" si="56"/>
        <v>0</v>
      </c>
      <c r="V409" s="18">
        <f t="shared" si="56"/>
        <v>0</v>
      </c>
      <c r="W409" s="18">
        <f t="shared" si="56"/>
        <v>0</v>
      </c>
      <c r="X409" s="18">
        <f t="shared" si="56"/>
        <v>0</v>
      </c>
    </row>
    <row r="410" spans="3:24" x14ac:dyDescent="0.25">
      <c r="C410" s="47"/>
      <c r="D410" s="47"/>
      <c r="E410" s="57"/>
      <c r="F410" s="57"/>
      <c r="H410" s="18" t="str">
        <f t="shared" si="52"/>
        <v/>
      </c>
      <c r="I410" s="18" t="str">
        <f t="shared" si="53"/>
        <v/>
      </c>
      <c r="J410" s="18" t="str">
        <f t="shared" si="54"/>
        <v/>
      </c>
      <c r="K410" s="18" t="str">
        <f t="shared" si="55"/>
        <v/>
      </c>
      <c r="M410" s="18">
        <f t="shared" si="50"/>
        <v>0</v>
      </c>
      <c r="N410" s="18">
        <f t="shared" si="56"/>
        <v>0</v>
      </c>
      <c r="O410" s="18">
        <f t="shared" si="56"/>
        <v>0</v>
      </c>
      <c r="P410" s="18">
        <f t="shared" si="56"/>
        <v>0</v>
      </c>
      <c r="Q410" s="18">
        <f t="shared" si="56"/>
        <v>0</v>
      </c>
      <c r="R410" s="18">
        <f t="shared" si="56"/>
        <v>0</v>
      </c>
      <c r="S410" s="18">
        <f t="shared" si="56"/>
        <v>0</v>
      </c>
      <c r="T410" s="18">
        <f t="shared" si="56"/>
        <v>0</v>
      </c>
      <c r="U410" s="18">
        <f t="shared" si="56"/>
        <v>0</v>
      </c>
      <c r="V410" s="18">
        <f t="shared" si="56"/>
        <v>0</v>
      </c>
      <c r="W410" s="18">
        <f t="shared" si="56"/>
        <v>0</v>
      </c>
      <c r="X410" s="18">
        <f t="shared" si="56"/>
        <v>0</v>
      </c>
    </row>
    <row r="411" spans="3:24" x14ac:dyDescent="0.25">
      <c r="C411" s="47"/>
      <c r="D411" s="47"/>
      <c r="E411" s="57"/>
      <c r="F411" s="57"/>
      <c r="H411" s="18" t="str">
        <f t="shared" si="52"/>
        <v/>
      </c>
      <c r="I411" s="18" t="str">
        <f t="shared" si="53"/>
        <v/>
      </c>
      <c r="J411" s="18" t="str">
        <f t="shared" si="54"/>
        <v/>
      </c>
      <c r="K411" s="18" t="str">
        <f t="shared" si="55"/>
        <v/>
      </c>
      <c r="M411" s="18">
        <f t="shared" si="50"/>
        <v>0</v>
      </c>
      <c r="N411" s="18">
        <f t="shared" si="56"/>
        <v>0</v>
      </c>
      <c r="O411" s="18">
        <f t="shared" si="56"/>
        <v>0</v>
      </c>
      <c r="P411" s="18">
        <f t="shared" si="56"/>
        <v>0</v>
      </c>
      <c r="Q411" s="18">
        <f t="shared" si="56"/>
        <v>0</v>
      </c>
      <c r="R411" s="18">
        <f t="shared" si="56"/>
        <v>0</v>
      </c>
      <c r="S411" s="18">
        <f t="shared" si="56"/>
        <v>0</v>
      </c>
      <c r="T411" s="18">
        <f t="shared" si="56"/>
        <v>0</v>
      </c>
      <c r="U411" s="18">
        <f t="shared" si="56"/>
        <v>0</v>
      </c>
      <c r="V411" s="18">
        <f t="shared" si="56"/>
        <v>0</v>
      </c>
      <c r="W411" s="18">
        <f t="shared" si="56"/>
        <v>0</v>
      </c>
      <c r="X411" s="18">
        <f t="shared" si="56"/>
        <v>0</v>
      </c>
    </row>
    <row r="412" spans="3:24" x14ac:dyDescent="0.25">
      <c r="C412" s="47"/>
      <c r="D412" s="47"/>
      <c r="E412" s="57"/>
      <c r="F412" s="57"/>
      <c r="H412" s="18" t="str">
        <f t="shared" si="52"/>
        <v/>
      </c>
      <c r="I412" s="18" t="str">
        <f t="shared" si="53"/>
        <v/>
      </c>
      <c r="J412" s="18" t="str">
        <f t="shared" si="54"/>
        <v/>
      </c>
      <c r="K412" s="18" t="str">
        <f t="shared" si="55"/>
        <v/>
      </c>
      <c r="M412" s="18">
        <f t="shared" si="50"/>
        <v>0</v>
      </c>
      <c r="N412" s="18">
        <f t="shared" si="56"/>
        <v>0</v>
      </c>
      <c r="O412" s="18">
        <f t="shared" si="56"/>
        <v>0</v>
      </c>
      <c r="P412" s="18">
        <f t="shared" si="56"/>
        <v>0</v>
      </c>
      <c r="Q412" s="18">
        <f t="shared" si="56"/>
        <v>0</v>
      </c>
      <c r="R412" s="18">
        <f t="shared" si="56"/>
        <v>0</v>
      </c>
      <c r="S412" s="18">
        <f t="shared" si="56"/>
        <v>0</v>
      </c>
      <c r="T412" s="18">
        <f t="shared" si="56"/>
        <v>0</v>
      </c>
      <c r="U412" s="18">
        <f t="shared" si="56"/>
        <v>0</v>
      </c>
      <c r="V412" s="18">
        <f t="shared" si="56"/>
        <v>0</v>
      </c>
      <c r="W412" s="18">
        <f t="shared" si="56"/>
        <v>0</v>
      </c>
      <c r="X412" s="18">
        <f t="shared" si="56"/>
        <v>0</v>
      </c>
    </row>
    <row r="413" spans="3:24" x14ac:dyDescent="0.25">
      <c r="C413" s="47"/>
      <c r="D413" s="47"/>
      <c r="E413" s="57"/>
      <c r="F413" s="57"/>
      <c r="H413" s="18" t="str">
        <f t="shared" si="52"/>
        <v/>
      </c>
      <c r="I413" s="18" t="str">
        <f t="shared" si="53"/>
        <v/>
      </c>
      <c r="J413" s="18" t="str">
        <f t="shared" si="54"/>
        <v/>
      </c>
      <c r="K413" s="18" t="str">
        <f t="shared" si="55"/>
        <v/>
      </c>
      <c r="M413" s="18">
        <f t="shared" si="50"/>
        <v>0</v>
      </c>
      <c r="N413" s="18">
        <f t="shared" si="56"/>
        <v>0</v>
      </c>
      <c r="O413" s="18">
        <f t="shared" si="56"/>
        <v>0</v>
      </c>
      <c r="P413" s="18">
        <f t="shared" si="56"/>
        <v>0</v>
      </c>
      <c r="Q413" s="18">
        <f t="shared" si="56"/>
        <v>0</v>
      </c>
      <c r="R413" s="18">
        <f t="shared" si="56"/>
        <v>0</v>
      </c>
      <c r="S413" s="18">
        <f t="shared" si="56"/>
        <v>0</v>
      </c>
      <c r="T413" s="18">
        <f t="shared" si="56"/>
        <v>0</v>
      </c>
      <c r="U413" s="18">
        <f t="shared" si="56"/>
        <v>0</v>
      </c>
      <c r="V413" s="18">
        <f t="shared" si="56"/>
        <v>0</v>
      </c>
      <c r="W413" s="18">
        <f t="shared" si="56"/>
        <v>0</v>
      </c>
      <c r="X413" s="18">
        <f t="shared" si="56"/>
        <v>0</v>
      </c>
    </row>
    <row r="414" spans="3:24" x14ac:dyDescent="0.25">
      <c r="C414" s="47"/>
      <c r="D414" s="47"/>
      <c r="E414" s="57"/>
      <c r="F414" s="57"/>
      <c r="H414" s="18" t="str">
        <f t="shared" si="52"/>
        <v/>
      </c>
      <c r="I414" s="18" t="str">
        <f t="shared" si="53"/>
        <v/>
      </c>
      <c r="J414" s="18" t="str">
        <f t="shared" si="54"/>
        <v/>
      </c>
      <c r="K414" s="18" t="str">
        <f t="shared" si="55"/>
        <v/>
      </c>
      <c r="M414" s="18">
        <f t="shared" si="50"/>
        <v>0</v>
      </c>
      <c r="N414" s="18">
        <f t="shared" si="56"/>
        <v>0</v>
      </c>
      <c r="O414" s="18">
        <f t="shared" si="56"/>
        <v>0</v>
      </c>
      <c r="P414" s="18">
        <f t="shared" si="56"/>
        <v>0</v>
      </c>
      <c r="Q414" s="18">
        <f t="shared" si="56"/>
        <v>0</v>
      </c>
      <c r="R414" s="18">
        <f t="shared" si="56"/>
        <v>0</v>
      </c>
      <c r="S414" s="18">
        <f t="shared" si="56"/>
        <v>0</v>
      </c>
      <c r="T414" s="18">
        <f t="shared" si="56"/>
        <v>0</v>
      </c>
      <c r="U414" s="18">
        <f t="shared" si="56"/>
        <v>0</v>
      </c>
      <c r="V414" s="18">
        <f t="shared" si="56"/>
        <v>0</v>
      </c>
      <c r="W414" s="18">
        <f t="shared" si="56"/>
        <v>0</v>
      </c>
      <c r="X414" s="18">
        <f t="shared" si="56"/>
        <v>0</v>
      </c>
    </row>
    <row r="415" spans="3:24" x14ac:dyDescent="0.25">
      <c r="C415" s="47"/>
      <c r="D415" s="47"/>
      <c r="E415" s="57"/>
      <c r="F415" s="57"/>
      <c r="H415" s="18" t="str">
        <f t="shared" si="52"/>
        <v/>
      </c>
      <c r="I415" s="18" t="str">
        <f t="shared" si="53"/>
        <v/>
      </c>
      <c r="J415" s="18" t="str">
        <f t="shared" si="54"/>
        <v/>
      </c>
      <c r="K415" s="18" t="str">
        <f t="shared" si="55"/>
        <v/>
      </c>
      <c r="M415" s="18">
        <f t="shared" si="50"/>
        <v>0</v>
      </c>
      <c r="N415" s="18">
        <f t="shared" si="56"/>
        <v>0</v>
      </c>
      <c r="O415" s="18">
        <f t="shared" si="56"/>
        <v>0</v>
      </c>
      <c r="P415" s="18">
        <f t="shared" si="56"/>
        <v>0</v>
      </c>
      <c r="Q415" s="18">
        <f t="shared" si="56"/>
        <v>0</v>
      </c>
      <c r="R415" s="18">
        <f t="shared" si="56"/>
        <v>0</v>
      </c>
      <c r="S415" s="18">
        <f t="shared" si="56"/>
        <v>0</v>
      </c>
      <c r="T415" s="18">
        <f t="shared" si="56"/>
        <v>0</v>
      </c>
      <c r="U415" s="18">
        <f t="shared" si="56"/>
        <v>0</v>
      </c>
      <c r="V415" s="18">
        <f t="shared" si="56"/>
        <v>0</v>
      </c>
      <c r="W415" s="18">
        <f t="shared" si="56"/>
        <v>0</v>
      </c>
      <c r="X415" s="18">
        <f t="shared" si="56"/>
        <v>0</v>
      </c>
    </row>
    <row r="416" spans="3:24" x14ac:dyDescent="0.25">
      <c r="C416" s="47"/>
      <c r="D416" s="47"/>
      <c r="E416" s="57"/>
      <c r="F416" s="57"/>
      <c r="H416" s="18" t="str">
        <f t="shared" si="52"/>
        <v/>
      </c>
      <c r="I416" s="18" t="str">
        <f t="shared" si="53"/>
        <v/>
      </c>
      <c r="J416" s="18" t="str">
        <f t="shared" si="54"/>
        <v/>
      </c>
      <c r="K416" s="18" t="str">
        <f t="shared" si="55"/>
        <v/>
      </c>
      <c r="M416" s="18">
        <f t="shared" si="50"/>
        <v>0</v>
      </c>
      <c r="N416" s="18">
        <f t="shared" si="56"/>
        <v>0</v>
      </c>
      <c r="O416" s="18">
        <f t="shared" si="56"/>
        <v>0</v>
      </c>
      <c r="P416" s="18">
        <f t="shared" si="56"/>
        <v>0</v>
      </c>
      <c r="Q416" s="18">
        <f t="shared" si="56"/>
        <v>0</v>
      </c>
      <c r="R416" s="18">
        <f t="shared" si="56"/>
        <v>0</v>
      </c>
      <c r="S416" s="18">
        <f t="shared" si="56"/>
        <v>0</v>
      </c>
      <c r="T416" s="18">
        <f t="shared" si="56"/>
        <v>0</v>
      </c>
      <c r="U416" s="18">
        <f t="shared" si="56"/>
        <v>0</v>
      </c>
      <c r="V416" s="18">
        <f t="shared" si="56"/>
        <v>0</v>
      </c>
      <c r="W416" s="18">
        <f t="shared" si="56"/>
        <v>0</v>
      </c>
      <c r="X416" s="18">
        <f t="shared" si="56"/>
        <v>0</v>
      </c>
    </row>
    <row r="417" spans="3:24" x14ac:dyDescent="0.25">
      <c r="C417" s="47"/>
      <c r="D417" s="47"/>
      <c r="E417" s="57"/>
      <c r="F417" s="57"/>
      <c r="H417" s="18" t="str">
        <f t="shared" si="52"/>
        <v/>
      </c>
      <c r="I417" s="18" t="str">
        <f t="shared" si="53"/>
        <v/>
      </c>
      <c r="J417" s="18" t="str">
        <f t="shared" si="54"/>
        <v/>
      </c>
      <c r="K417" s="18" t="str">
        <f t="shared" si="55"/>
        <v/>
      </c>
      <c r="M417" s="18">
        <f t="shared" si="50"/>
        <v>0</v>
      </c>
      <c r="N417" s="18">
        <f t="shared" si="56"/>
        <v>0</v>
      </c>
      <c r="O417" s="18">
        <f t="shared" si="56"/>
        <v>0</v>
      </c>
      <c r="P417" s="18">
        <f t="shared" si="56"/>
        <v>0</v>
      </c>
      <c r="Q417" s="18">
        <f t="shared" si="56"/>
        <v>0</v>
      </c>
      <c r="R417" s="18">
        <f t="shared" si="56"/>
        <v>0</v>
      </c>
      <c r="S417" s="18">
        <f t="shared" si="56"/>
        <v>0</v>
      </c>
      <c r="T417" s="18">
        <f t="shared" si="56"/>
        <v>0</v>
      </c>
      <c r="U417" s="18">
        <f t="shared" si="56"/>
        <v>0</v>
      </c>
      <c r="V417" s="18">
        <f t="shared" si="56"/>
        <v>0</v>
      </c>
      <c r="W417" s="18">
        <f t="shared" si="56"/>
        <v>0</v>
      </c>
      <c r="X417" s="18">
        <f t="shared" si="56"/>
        <v>0</v>
      </c>
    </row>
    <row r="418" spans="3:24" x14ac:dyDescent="0.25">
      <c r="C418" s="47"/>
      <c r="D418" s="47"/>
      <c r="E418" s="57"/>
      <c r="F418" s="57"/>
      <c r="H418" s="18" t="str">
        <f t="shared" si="52"/>
        <v/>
      </c>
      <c r="I418" s="18" t="str">
        <f t="shared" si="53"/>
        <v/>
      </c>
      <c r="J418" s="18" t="str">
        <f t="shared" si="54"/>
        <v/>
      </c>
      <c r="K418" s="18" t="str">
        <f t="shared" si="55"/>
        <v/>
      </c>
      <c r="M418" s="18">
        <f t="shared" si="50"/>
        <v>0</v>
      </c>
      <c r="N418" s="18">
        <f t="shared" si="56"/>
        <v>0</v>
      </c>
      <c r="O418" s="18">
        <f t="shared" si="56"/>
        <v>0</v>
      </c>
      <c r="P418" s="18">
        <f t="shared" si="56"/>
        <v>0</v>
      </c>
      <c r="Q418" s="18">
        <f t="shared" si="56"/>
        <v>0</v>
      </c>
      <c r="R418" s="18">
        <f t="shared" si="56"/>
        <v>0</v>
      </c>
      <c r="S418" s="18">
        <f t="shared" si="56"/>
        <v>0</v>
      </c>
      <c r="T418" s="18">
        <f t="shared" si="56"/>
        <v>0</v>
      </c>
      <c r="U418" s="18">
        <f t="shared" si="56"/>
        <v>0</v>
      </c>
      <c r="V418" s="18">
        <f t="shared" si="56"/>
        <v>0</v>
      </c>
      <c r="W418" s="18">
        <f t="shared" si="56"/>
        <v>0</v>
      </c>
      <c r="X418" s="18">
        <f t="shared" si="56"/>
        <v>0</v>
      </c>
    </row>
    <row r="419" spans="3:24" x14ac:dyDescent="0.25">
      <c r="C419" s="47"/>
      <c r="D419" s="47"/>
      <c r="E419" s="57"/>
      <c r="F419" s="57"/>
      <c r="H419" s="18" t="str">
        <f t="shared" si="52"/>
        <v/>
      </c>
      <c r="I419" s="18" t="str">
        <f t="shared" si="53"/>
        <v/>
      </c>
      <c r="J419" s="18" t="str">
        <f t="shared" si="54"/>
        <v/>
      </c>
      <c r="K419" s="18" t="str">
        <f t="shared" si="55"/>
        <v/>
      </c>
      <c r="M419" s="18">
        <f t="shared" si="50"/>
        <v>0</v>
      </c>
      <c r="N419" s="18">
        <f t="shared" si="56"/>
        <v>0</v>
      </c>
      <c r="O419" s="18">
        <f t="shared" si="56"/>
        <v>0</v>
      </c>
      <c r="P419" s="18">
        <f t="shared" si="56"/>
        <v>0</v>
      </c>
      <c r="Q419" s="18">
        <f t="shared" si="56"/>
        <v>0</v>
      </c>
      <c r="R419" s="18">
        <f t="shared" si="56"/>
        <v>0</v>
      </c>
      <c r="S419" s="18">
        <f t="shared" si="56"/>
        <v>0</v>
      </c>
      <c r="T419" s="18">
        <f t="shared" si="56"/>
        <v>0</v>
      </c>
      <c r="U419" s="18">
        <f t="shared" si="56"/>
        <v>0</v>
      </c>
      <c r="V419" s="18">
        <f t="shared" si="56"/>
        <v>0</v>
      </c>
      <c r="W419" s="18">
        <f t="shared" si="56"/>
        <v>0</v>
      </c>
      <c r="X419" s="18">
        <f t="shared" si="56"/>
        <v>0</v>
      </c>
    </row>
    <row r="420" spans="3:24" x14ac:dyDescent="0.25">
      <c r="C420" s="47"/>
      <c r="D420" s="47"/>
      <c r="E420" s="57"/>
      <c r="F420" s="57"/>
      <c r="H420" s="18" t="str">
        <f t="shared" si="52"/>
        <v/>
      </c>
      <c r="I420" s="18" t="str">
        <f t="shared" si="53"/>
        <v/>
      </c>
      <c r="J420" s="18" t="str">
        <f t="shared" si="54"/>
        <v/>
      </c>
      <c r="K420" s="18" t="str">
        <f t="shared" si="55"/>
        <v/>
      </c>
      <c r="M420" s="18">
        <f t="shared" si="50"/>
        <v>0</v>
      </c>
      <c r="N420" s="18">
        <f t="shared" si="56"/>
        <v>0</v>
      </c>
      <c r="O420" s="18">
        <f t="shared" si="56"/>
        <v>0</v>
      </c>
      <c r="P420" s="18">
        <f t="shared" si="56"/>
        <v>0</v>
      </c>
      <c r="Q420" s="18">
        <f t="shared" si="56"/>
        <v>0</v>
      </c>
      <c r="R420" s="18">
        <f t="shared" si="56"/>
        <v>0</v>
      </c>
      <c r="S420" s="18">
        <f t="shared" si="56"/>
        <v>0</v>
      </c>
      <c r="T420" s="18">
        <f t="shared" si="56"/>
        <v>0</v>
      </c>
      <c r="U420" s="18">
        <f t="shared" si="56"/>
        <v>0</v>
      </c>
      <c r="V420" s="18">
        <f t="shared" si="56"/>
        <v>0</v>
      </c>
      <c r="W420" s="18">
        <f t="shared" si="56"/>
        <v>0</v>
      </c>
      <c r="X420" s="18">
        <f t="shared" si="56"/>
        <v>0</v>
      </c>
    </row>
    <row r="421" spans="3:24" x14ac:dyDescent="0.25">
      <c r="C421" s="47"/>
      <c r="D421" s="47"/>
      <c r="E421" s="57"/>
      <c r="F421" s="57"/>
      <c r="H421" s="18" t="str">
        <f t="shared" si="52"/>
        <v/>
      </c>
      <c r="I421" s="18" t="str">
        <f t="shared" si="53"/>
        <v/>
      </c>
      <c r="J421" s="18" t="str">
        <f t="shared" si="54"/>
        <v/>
      </c>
      <c r="K421" s="18" t="str">
        <f t="shared" si="55"/>
        <v/>
      </c>
      <c r="M421" s="18">
        <f t="shared" si="50"/>
        <v>0</v>
      </c>
      <c r="N421" s="18">
        <f t="shared" si="56"/>
        <v>0</v>
      </c>
      <c r="O421" s="18">
        <f t="shared" si="56"/>
        <v>0</v>
      </c>
      <c r="P421" s="18">
        <f t="shared" si="56"/>
        <v>0</v>
      </c>
      <c r="Q421" s="18">
        <f t="shared" si="56"/>
        <v>0</v>
      </c>
      <c r="R421" s="18">
        <f t="shared" si="56"/>
        <v>0</v>
      </c>
      <c r="S421" s="18">
        <f t="shared" si="56"/>
        <v>0</v>
      </c>
      <c r="T421" s="18">
        <f t="shared" si="56"/>
        <v>0</v>
      </c>
      <c r="U421" s="18">
        <f t="shared" si="56"/>
        <v>0</v>
      </c>
      <c r="V421" s="18">
        <f t="shared" si="56"/>
        <v>0</v>
      </c>
      <c r="W421" s="18">
        <f t="shared" si="56"/>
        <v>0</v>
      </c>
      <c r="X421" s="18">
        <f t="shared" si="56"/>
        <v>0</v>
      </c>
    </row>
    <row r="422" spans="3:24" x14ac:dyDescent="0.25">
      <c r="C422" s="47"/>
      <c r="D422" s="47"/>
      <c r="E422" s="57"/>
      <c r="F422" s="57"/>
      <c r="H422" s="18" t="str">
        <f t="shared" si="52"/>
        <v/>
      </c>
      <c r="I422" s="18" t="str">
        <f t="shared" si="53"/>
        <v/>
      </c>
      <c r="J422" s="18" t="str">
        <f t="shared" si="54"/>
        <v/>
      </c>
      <c r="K422" s="18" t="str">
        <f t="shared" si="55"/>
        <v/>
      </c>
      <c r="M422" s="18">
        <f t="shared" si="50"/>
        <v>0</v>
      </c>
      <c r="N422" s="18">
        <f t="shared" si="56"/>
        <v>0</v>
      </c>
      <c r="O422" s="18">
        <f t="shared" si="56"/>
        <v>0</v>
      </c>
      <c r="P422" s="18">
        <f t="shared" si="56"/>
        <v>0</v>
      </c>
      <c r="Q422" s="18">
        <f t="shared" si="56"/>
        <v>0</v>
      </c>
      <c r="R422" s="18">
        <f t="shared" si="56"/>
        <v>0</v>
      </c>
      <c r="S422" s="18">
        <f t="shared" si="56"/>
        <v>0</v>
      </c>
      <c r="T422" s="18">
        <f t="shared" si="56"/>
        <v>0</v>
      </c>
      <c r="U422" s="18">
        <f t="shared" si="56"/>
        <v>0</v>
      </c>
      <c r="V422" s="18">
        <f t="shared" si="56"/>
        <v>0</v>
      </c>
      <c r="W422" s="18">
        <f t="shared" si="56"/>
        <v>0</v>
      </c>
      <c r="X422" s="18">
        <f t="shared" si="56"/>
        <v>0</v>
      </c>
    </row>
    <row r="423" spans="3:24" x14ac:dyDescent="0.25">
      <c r="C423" s="47"/>
      <c r="D423" s="47"/>
      <c r="E423" s="57"/>
      <c r="F423" s="57"/>
      <c r="H423" s="18" t="str">
        <f t="shared" si="52"/>
        <v/>
      </c>
      <c r="I423" s="18" t="str">
        <f t="shared" si="53"/>
        <v/>
      </c>
      <c r="J423" s="18" t="str">
        <f t="shared" si="54"/>
        <v/>
      </c>
      <c r="K423" s="18" t="str">
        <f t="shared" si="55"/>
        <v/>
      </c>
      <c r="M423" s="18">
        <f t="shared" si="50"/>
        <v>0</v>
      </c>
      <c r="N423" s="18">
        <f t="shared" si="56"/>
        <v>0</v>
      </c>
      <c r="O423" s="18">
        <f t="shared" si="56"/>
        <v>0</v>
      </c>
      <c r="P423" s="18">
        <f t="shared" si="56"/>
        <v>0</v>
      </c>
      <c r="Q423" s="18">
        <f t="shared" si="56"/>
        <v>0</v>
      </c>
      <c r="R423" s="18">
        <f t="shared" si="56"/>
        <v>0</v>
      </c>
      <c r="S423" s="18">
        <f t="shared" si="56"/>
        <v>0</v>
      </c>
      <c r="T423" s="18">
        <f t="shared" si="56"/>
        <v>0</v>
      </c>
      <c r="U423" s="18">
        <f t="shared" si="56"/>
        <v>0</v>
      </c>
      <c r="V423" s="18">
        <f t="shared" si="56"/>
        <v>0</v>
      </c>
      <c r="W423" s="18">
        <f t="shared" si="56"/>
        <v>0</v>
      </c>
      <c r="X423" s="18">
        <f t="shared" si="56"/>
        <v>0</v>
      </c>
    </row>
    <row r="424" spans="3:24" x14ac:dyDescent="0.25">
      <c r="C424" s="47"/>
      <c r="D424" s="47"/>
      <c r="E424" s="57"/>
      <c r="F424" s="57"/>
      <c r="H424" s="18" t="str">
        <f t="shared" si="52"/>
        <v/>
      </c>
      <c r="I424" s="18" t="str">
        <f t="shared" si="53"/>
        <v/>
      </c>
      <c r="J424" s="18" t="str">
        <f t="shared" si="54"/>
        <v/>
      </c>
      <c r="K424" s="18" t="str">
        <f t="shared" si="55"/>
        <v/>
      </c>
      <c r="M424" s="18">
        <f t="shared" si="50"/>
        <v>0</v>
      </c>
      <c r="N424" s="18">
        <f t="shared" si="56"/>
        <v>0</v>
      </c>
      <c r="O424" s="18">
        <f t="shared" si="56"/>
        <v>0</v>
      </c>
      <c r="P424" s="18">
        <f t="shared" si="56"/>
        <v>0</v>
      </c>
      <c r="Q424" s="18">
        <f t="shared" si="56"/>
        <v>0</v>
      </c>
      <c r="R424" s="18">
        <f t="shared" si="56"/>
        <v>0</v>
      </c>
      <c r="S424" s="18">
        <f t="shared" si="56"/>
        <v>0</v>
      </c>
      <c r="T424" s="18">
        <f t="shared" si="56"/>
        <v>0</v>
      </c>
      <c r="U424" s="18">
        <f t="shared" si="56"/>
        <v>0</v>
      </c>
      <c r="V424" s="18">
        <f t="shared" si="56"/>
        <v>0</v>
      </c>
      <c r="W424" s="18">
        <f t="shared" si="56"/>
        <v>0</v>
      </c>
      <c r="X424" s="18">
        <f t="shared" si="56"/>
        <v>0</v>
      </c>
    </row>
    <row r="425" spans="3:24" x14ac:dyDescent="0.25">
      <c r="C425" s="47"/>
      <c r="D425" s="47"/>
      <c r="E425" s="57"/>
      <c r="F425" s="57"/>
      <c r="H425" s="18" t="str">
        <f t="shared" si="52"/>
        <v/>
      </c>
      <c r="I425" s="18" t="str">
        <f t="shared" si="53"/>
        <v/>
      </c>
      <c r="J425" s="18" t="str">
        <f t="shared" si="54"/>
        <v/>
      </c>
      <c r="K425" s="18" t="str">
        <f t="shared" si="55"/>
        <v/>
      </c>
      <c r="M425" s="18">
        <f t="shared" si="50"/>
        <v>0</v>
      </c>
      <c r="N425" s="18">
        <f t="shared" si="56"/>
        <v>0</v>
      </c>
      <c r="O425" s="18">
        <f t="shared" si="56"/>
        <v>0</v>
      </c>
      <c r="P425" s="18">
        <f t="shared" si="56"/>
        <v>0</v>
      </c>
      <c r="Q425" s="18">
        <f t="shared" si="56"/>
        <v>0</v>
      </c>
      <c r="R425" s="18">
        <f t="shared" si="56"/>
        <v>0</v>
      </c>
      <c r="S425" s="18">
        <f t="shared" si="56"/>
        <v>0</v>
      </c>
      <c r="T425" s="18">
        <f t="shared" si="56"/>
        <v>0</v>
      </c>
      <c r="U425" s="18">
        <f t="shared" si="56"/>
        <v>0</v>
      </c>
      <c r="V425" s="18">
        <f t="shared" si="56"/>
        <v>0</v>
      </c>
      <c r="W425" s="18">
        <f t="shared" si="56"/>
        <v>0</v>
      </c>
      <c r="X425" s="18">
        <f t="shared" si="56"/>
        <v>0</v>
      </c>
    </row>
    <row r="426" spans="3:24" x14ac:dyDescent="0.25">
      <c r="C426" s="47"/>
      <c r="D426" s="47"/>
      <c r="E426" s="57"/>
      <c r="F426" s="57"/>
      <c r="H426" s="18" t="str">
        <f t="shared" si="52"/>
        <v/>
      </c>
      <c r="I426" s="18" t="str">
        <f t="shared" si="53"/>
        <v/>
      </c>
      <c r="J426" s="18" t="str">
        <f t="shared" si="54"/>
        <v/>
      </c>
      <c r="K426" s="18" t="str">
        <f t="shared" si="55"/>
        <v/>
      </c>
      <c r="M426" s="18">
        <f t="shared" si="50"/>
        <v>0</v>
      </c>
      <c r="N426" s="18">
        <f t="shared" si="56"/>
        <v>0</v>
      </c>
      <c r="O426" s="18">
        <f t="shared" si="56"/>
        <v>0</v>
      </c>
      <c r="P426" s="18">
        <f t="shared" si="56"/>
        <v>0</v>
      </c>
      <c r="Q426" s="18">
        <f t="shared" si="56"/>
        <v>0</v>
      </c>
      <c r="R426" s="18">
        <f t="shared" si="56"/>
        <v>0</v>
      </c>
      <c r="S426" s="18">
        <f t="shared" si="56"/>
        <v>0</v>
      </c>
      <c r="T426" s="18">
        <f t="shared" si="56"/>
        <v>0</v>
      </c>
      <c r="U426" s="18">
        <f t="shared" si="56"/>
        <v>0</v>
      </c>
      <c r="V426" s="18">
        <f t="shared" si="56"/>
        <v>0</v>
      </c>
      <c r="W426" s="18">
        <f t="shared" si="56"/>
        <v>0</v>
      </c>
      <c r="X426" s="18">
        <f t="shared" si="56"/>
        <v>0</v>
      </c>
    </row>
    <row r="427" spans="3:24" x14ac:dyDescent="0.25">
      <c r="C427" s="47"/>
      <c r="D427" s="47"/>
      <c r="E427" s="57"/>
      <c r="F427" s="57"/>
      <c r="H427" s="18" t="str">
        <f t="shared" si="52"/>
        <v/>
      </c>
      <c r="I427" s="18" t="str">
        <f t="shared" si="53"/>
        <v/>
      </c>
      <c r="J427" s="18" t="str">
        <f t="shared" si="54"/>
        <v/>
      </c>
      <c r="K427" s="18" t="str">
        <f t="shared" si="55"/>
        <v/>
      </c>
      <c r="M427" s="18">
        <f t="shared" si="50"/>
        <v>0</v>
      </c>
      <c r="N427" s="18">
        <f t="shared" si="56"/>
        <v>0</v>
      </c>
      <c r="O427" s="18">
        <f t="shared" si="56"/>
        <v>0</v>
      </c>
      <c r="P427" s="18">
        <f t="shared" si="56"/>
        <v>0</v>
      </c>
      <c r="Q427" s="18">
        <f t="shared" si="56"/>
        <v>0</v>
      </c>
      <c r="R427" s="18">
        <f t="shared" si="56"/>
        <v>0</v>
      </c>
      <c r="S427" s="18">
        <f t="shared" si="56"/>
        <v>0</v>
      </c>
      <c r="T427" s="18">
        <f t="shared" si="56"/>
        <v>0</v>
      </c>
      <c r="U427" s="18">
        <f t="shared" si="56"/>
        <v>0</v>
      </c>
      <c r="V427" s="18">
        <f t="shared" si="56"/>
        <v>0</v>
      </c>
      <c r="W427" s="18">
        <f t="shared" si="56"/>
        <v>0</v>
      </c>
      <c r="X427" s="18">
        <f t="shared" si="56"/>
        <v>0</v>
      </c>
    </row>
    <row r="428" spans="3:24" x14ac:dyDescent="0.25">
      <c r="C428" s="47"/>
      <c r="D428" s="47"/>
      <c r="E428" s="57"/>
      <c r="F428" s="57"/>
      <c r="H428" s="18" t="str">
        <f t="shared" si="52"/>
        <v/>
      </c>
      <c r="I428" s="18" t="str">
        <f t="shared" si="53"/>
        <v/>
      </c>
      <c r="J428" s="18" t="str">
        <f t="shared" si="54"/>
        <v/>
      </c>
      <c r="K428" s="18" t="str">
        <f t="shared" si="55"/>
        <v/>
      </c>
      <c r="M428" s="18">
        <f t="shared" si="50"/>
        <v>0</v>
      </c>
      <c r="N428" s="18">
        <f t="shared" si="56"/>
        <v>0</v>
      </c>
      <c r="O428" s="18">
        <f t="shared" si="56"/>
        <v>0</v>
      </c>
      <c r="P428" s="18">
        <f t="shared" si="56"/>
        <v>0</v>
      </c>
      <c r="Q428" s="18">
        <f t="shared" si="56"/>
        <v>0</v>
      </c>
      <c r="R428" s="18">
        <f t="shared" si="56"/>
        <v>0</v>
      </c>
      <c r="S428" s="18">
        <f t="shared" si="56"/>
        <v>0</v>
      </c>
      <c r="T428" s="18">
        <f t="shared" si="56"/>
        <v>0</v>
      </c>
      <c r="U428" s="18">
        <f t="shared" si="56"/>
        <v>0</v>
      </c>
      <c r="V428" s="18">
        <f t="shared" si="56"/>
        <v>0</v>
      </c>
      <c r="W428" s="18">
        <f t="shared" si="56"/>
        <v>0</v>
      </c>
      <c r="X428" s="18">
        <f t="shared" si="56"/>
        <v>0</v>
      </c>
    </row>
    <row r="429" spans="3:24" x14ac:dyDescent="0.25">
      <c r="C429" s="47"/>
      <c r="D429" s="47"/>
      <c r="E429" s="57"/>
      <c r="F429" s="57"/>
      <c r="H429" s="18" t="str">
        <f t="shared" si="52"/>
        <v/>
      </c>
      <c r="I429" s="18" t="str">
        <f t="shared" si="53"/>
        <v/>
      </c>
      <c r="J429" s="18" t="str">
        <f t="shared" si="54"/>
        <v/>
      </c>
      <c r="K429" s="18" t="str">
        <f t="shared" si="55"/>
        <v/>
      </c>
      <c r="M429" s="18">
        <f t="shared" si="50"/>
        <v>0</v>
      </c>
      <c r="N429" s="18">
        <f t="shared" si="56"/>
        <v>0</v>
      </c>
      <c r="O429" s="18">
        <f t="shared" si="56"/>
        <v>0</v>
      </c>
      <c r="P429" s="18">
        <f t="shared" si="56"/>
        <v>0</v>
      </c>
      <c r="Q429" s="18">
        <f t="shared" si="56"/>
        <v>0</v>
      </c>
      <c r="R429" s="18">
        <f t="shared" si="56"/>
        <v>0</v>
      </c>
      <c r="S429" s="18">
        <f t="shared" si="56"/>
        <v>0</v>
      </c>
      <c r="T429" s="18">
        <f t="shared" si="56"/>
        <v>0</v>
      </c>
      <c r="U429" s="18">
        <f t="shared" si="56"/>
        <v>0</v>
      </c>
      <c r="V429" s="18">
        <f t="shared" si="56"/>
        <v>0</v>
      </c>
      <c r="W429" s="18">
        <f t="shared" si="56"/>
        <v>0</v>
      </c>
      <c r="X429" s="18">
        <f t="shared" si="56"/>
        <v>0</v>
      </c>
    </row>
    <row r="430" spans="3:24" x14ac:dyDescent="0.25">
      <c r="C430" s="47"/>
      <c r="D430" s="47"/>
      <c r="E430" s="57"/>
      <c r="F430" s="57"/>
      <c r="H430" s="18" t="str">
        <f t="shared" si="52"/>
        <v/>
      </c>
      <c r="I430" s="18" t="str">
        <f t="shared" si="53"/>
        <v/>
      </c>
      <c r="J430" s="18" t="str">
        <f t="shared" si="54"/>
        <v/>
      </c>
      <c r="K430" s="18" t="str">
        <f t="shared" si="55"/>
        <v/>
      </c>
      <c r="M430" s="18">
        <f t="shared" si="50"/>
        <v>0</v>
      </c>
      <c r="N430" s="18">
        <f t="shared" si="56"/>
        <v>0</v>
      </c>
      <c r="O430" s="18">
        <f t="shared" si="56"/>
        <v>0</v>
      </c>
      <c r="P430" s="18">
        <f t="shared" si="56"/>
        <v>0</v>
      </c>
      <c r="Q430" s="18">
        <f t="shared" si="56"/>
        <v>0</v>
      </c>
      <c r="R430" s="18">
        <f t="shared" si="56"/>
        <v>0</v>
      </c>
      <c r="S430" s="18">
        <f t="shared" si="56"/>
        <v>0</v>
      </c>
      <c r="T430" s="18">
        <f t="shared" si="56"/>
        <v>0</v>
      </c>
      <c r="U430" s="18">
        <f t="shared" si="56"/>
        <v>0</v>
      </c>
      <c r="V430" s="18">
        <f t="shared" si="56"/>
        <v>0</v>
      </c>
      <c r="W430" s="18">
        <f t="shared" si="56"/>
        <v>0</v>
      </c>
      <c r="X430" s="18">
        <f t="shared" si="56"/>
        <v>0</v>
      </c>
    </row>
    <row r="431" spans="3:24" x14ac:dyDescent="0.25">
      <c r="C431" s="47"/>
      <c r="D431" s="47"/>
      <c r="E431" s="57"/>
      <c r="F431" s="57"/>
      <c r="H431" s="18" t="str">
        <f t="shared" si="52"/>
        <v/>
      </c>
      <c r="I431" s="18" t="str">
        <f t="shared" si="53"/>
        <v/>
      </c>
      <c r="J431" s="18" t="str">
        <f t="shared" si="54"/>
        <v/>
      </c>
      <c r="K431" s="18" t="str">
        <f t="shared" si="55"/>
        <v/>
      </c>
      <c r="M431" s="18">
        <f t="shared" si="50"/>
        <v>0</v>
      </c>
      <c r="N431" s="18">
        <f t="shared" si="56"/>
        <v>0</v>
      </c>
      <c r="O431" s="18">
        <f t="shared" si="56"/>
        <v>0</v>
      </c>
      <c r="P431" s="18">
        <f t="shared" si="56"/>
        <v>0</v>
      </c>
      <c r="Q431" s="18">
        <f t="shared" si="56"/>
        <v>0</v>
      </c>
      <c r="R431" s="18">
        <f t="shared" si="56"/>
        <v>0</v>
      </c>
      <c r="S431" s="18">
        <f t="shared" si="56"/>
        <v>0</v>
      </c>
      <c r="T431" s="18">
        <f t="shared" si="56"/>
        <v>0</v>
      </c>
      <c r="U431" s="18">
        <f t="shared" si="56"/>
        <v>0</v>
      </c>
      <c r="V431" s="18">
        <f t="shared" si="56"/>
        <v>0</v>
      </c>
      <c r="W431" s="18">
        <f t="shared" si="56"/>
        <v>0</v>
      </c>
      <c r="X431" s="18">
        <f t="shared" si="56"/>
        <v>0</v>
      </c>
    </row>
    <row r="432" spans="3:24" x14ac:dyDescent="0.25">
      <c r="C432" s="47"/>
      <c r="D432" s="47"/>
      <c r="E432" s="57"/>
      <c r="F432" s="57"/>
      <c r="H432" s="18" t="str">
        <f t="shared" si="52"/>
        <v/>
      </c>
      <c r="I432" s="18" t="str">
        <f t="shared" si="53"/>
        <v/>
      </c>
      <c r="J432" s="18" t="str">
        <f t="shared" si="54"/>
        <v/>
      </c>
      <c r="K432" s="18" t="str">
        <f t="shared" si="55"/>
        <v/>
      </c>
      <c r="M432" s="18">
        <f t="shared" si="50"/>
        <v>0</v>
      </c>
      <c r="N432" s="18">
        <f t="shared" si="56"/>
        <v>0</v>
      </c>
      <c r="O432" s="18">
        <f t="shared" ref="N432:X455" si="57">IF(ISERROR(
IF(AND($H432&lt;=O$5,$J432&gt;=O$5),1,0)),"",IF(AND($H432&lt;=O$5,$J432&gt;=O$5),1,0))</f>
        <v>0</v>
      </c>
      <c r="P432" s="18">
        <f t="shared" si="57"/>
        <v>0</v>
      </c>
      <c r="Q432" s="18">
        <f t="shared" si="57"/>
        <v>0</v>
      </c>
      <c r="R432" s="18">
        <f t="shared" si="57"/>
        <v>0</v>
      </c>
      <c r="S432" s="18">
        <f t="shared" si="57"/>
        <v>0</v>
      </c>
      <c r="T432" s="18">
        <f t="shared" si="57"/>
        <v>0</v>
      </c>
      <c r="U432" s="18">
        <f t="shared" si="57"/>
        <v>0</v>
      </c>
      <c r="V432" s="18">
        <f t="shared" si="57"/>
        <v>0</v>
      </c>
      <c r="W432" s="18">
        <f t="shared" si="57"/>
        <v>0</v>
      </c>
      <c r="X432" s="18">
        <f t="shared" si="57"/>
        <v>0</v>
      </c>
    </row>
    <row r="433" spans="3:24" x14ac:dyDescent="0.25">
      <c r="C433" s="47"/>
      <c r="D433" s="47"/>
      <c r="E433" s="57"/>
      <c r="F433" s="57"/>
      <c r="H433" s="18" t="str">
        <f t="shared" si="52"/>
        <v/>
      </c>
      <c r="I433" s="18" t="str">
        <f t="shared" si="53"/>
        <v/>
      </c>
      <c r="J433" s="18" t="str">
        <f t="shared" si="54"/>
        <v/>
      </c>
      <c r="K433" s="18" t="str">
        <f t="shared" si="55"/>
        <v/>
      </c>
      <c r="M433" s="18">
        <f t="shared" si="50"/>
        <v>0</v>
      </c>
      <c r="N433" s="18">
        <f t="shared" si="57"/>
        <v>0</v>
      </c>
      <c r="O433" s="18">
        <f t="shared" si="57"/>
        <v>0</v>
      </c>
      <c r="P433" s="18">
        <f t="shared" si="57"/>
        <v>0</v>
      </c>
      <c r="Q433" s="18">
        <f t="shared" si="57"/>
        <v>0</v>
      </c>
      <c r="R433" s="18">
        <f t="shared" si="57"/>
        <v>0</v>
      </c>
      <c r="S433" s="18">
        <f t="shared" si="57"/>
        <v>0</v>
      </c>
      <c r="T433" s="18">
        <f t="shared" si="57"/>
        <v>0</v>
      </c>
      <c r="U433" s="18">
        <f t="shared" si="57"/>
        <v>0</v>
      </c>
      <c r="V433" s="18">
        <f t="shared" si="57"/>
        <v>0</v>
      </c>
      <c r="W433" s="18">
        <f t="shared" si="57"/>
        <v>0</v>
      </c>
      <c r="X433" s="18">
        <f t="shared" si="57"/>
        <v>0</v>
      </c>
    </row>
    <row r="434" spans="3:24" x14ac:dyDescent="0.25">
      <c r="C434" s="47"/>
      <c r="D434" s="47"/>
      <c r="E434" s="57"/>
      <c r="F434" s="57"/>
      <c r="H434" s="18" t="str">
        <f t="shared" si="52"/>
        <v/>
      </c>
      <c r="I434" s="18" t="str">
        <f t="shared" si="53"/>
        <v/>
      </c>
      <c r="J434" s="18" t="str">
        <f t="shared" si="54"/>
        <v/>
      </c>
      <c r="K434" s="18" t="str">
        <f t="shared" si="55"/>
        <v/>
      </c>
      <c r="M434" s="18">
        <f t="shared" si="50"/>
        <v>0</v>
      </c>
      <c r="N434" s="18">
        <f t="shared" si="57"/>
        <v>0</v>
      </c>
      <c r="O434" s="18">
        <f t="shared" si="57"/>
        <v>0</v>
      </c>
      <c r="P434" s="18">
        <f t="shared" si="57"/>
        <v>0</v>
      </c>
      <c r="Q434" s="18">
        <f t="shared" si="57"/>
        <v>0</v>
      </c>
      <c r="R434" s="18">
        <f t="shared" si="57"/>
        <v>0</v>
      </c>
      <c r="S434" s="18">
        <f t="shared" si="57"/>
        <v>0</v>
      </c>
      <c r="T434" s="18">
        <f t="shared" si="57"/>
        <v>0</v>
      </c>
      <c r="U434" s="18">
        <f t="shared" si="57"/>
        <v>0</v>
      </c>
      <c r="V434" s="18">
        <f t="shared" si="57"/>
        <v>0</v>
      </c>
      <c r="W434" s="18">
        <f t="shared" si="57"/>
        <v>0</v>
      </c>
      <c r="X434" s="18">
        <f t="shared" si="57"/>
        <v>0</v>
      </c>
    </row>
    <row r="435" spans="3:24" x14ac:dyDescent="0.25">
      <c r="C435" s="47"/>
      <c r="D435" s="47"/>
      <c r="E435" s="57"/>
      <c r="F435" s="57"/>
      <c r="H435" s="18" t="str">
        <f t="shared" si="52"/>
        <v/>
      </c>
      <c r="I435" s="18" t="str">
        <f t="shared" si="53"/>
        <v/>
      </c>
      <c r="J435" s="18" t="str">
        <f t="shared" si="54"/>
        <v/>
      </c>
      <c r="K435" s="18" t="str">
        <f t="shared" si="55"/>
        <v/>
      </c>
      <c r="M435" s="18">
        <f t="shared" si="50"/>
        <v>0</v>
      </c>
      <c r="N435" s="18">
        <f t="shared" si="57"/>
        <v>0</v>
      </c>
      <c r="O435" s="18">
        <f t="shared" si="57"/>
        <v>0</v>
      </c>
      <c r="P435" s="18">
        <f t="shared" si="57"/>
        <v>0</v>
      </c>
      <c r="Q435" s="18">
        <f t="shared" si="57"/>
        <v>0</v>
      </c>
      <c r="R435" s="18">
        <f t="shared" si="57"/>
        <v>0</v>
      </c>
      <c r="S435" s="18">
        <f t="shared" si="57"/>
        <v>0</v>
      </c>
      <c r="T435" s="18">
        <f t="shared" si="57"/>
        <v>0</v>
      </c>
      <c r="U435" s="18">
        <f t="shared" si="57"/>
        <v>0</v>
      </c>
      <c r="V435" s="18">
        <f t="shared" si="57"/>
        <v>0</v>
      </c>
      <c r="W435" s="18">
        <f t="shared" si="57"/>
        <v>0</v>
      </c>
      <c r="X435" s="18">
        <f t="shared" si="57"/>
        <v>0</v>
      </c>
    </row>
    <row r="436" spans="3:24" x14ac:dyDescent="0.25">
      <c r="C436" s="47"/>
      <c r="D436" s="47"/>
      <c r="E436" s="57"/>
      <c r="F436" s="57"/>
      <c r="H436" s="18" t="str">
        <f t="shared" si="52"/>
        <v/>
      </c>
      <c r="I436" s="18" t="str">
        <f t="shared" si="53"/>
        <v/>
      </c>
      <c r="J436" s="18" t="str">
        <f t="shared" si="54"/>
        <v/>
      </c>
      <c r="K436" s="18" t="str">
        <f t="shared" si="55"/>
        <v/>
      </c>
      <c r="M436" s="18">
        <f t="shared" si="50"/>
        <v>0</v>
      </c>
      <c r="N436" s="18">
        <f t="shared" si="57"/>
        <v>0</v>
      </c>
      <c r="O436" s="18">
        <f t="shared" si="57"/>
        <v>0</v>
      </c>
      <c r="P436" s="18">
        <f t="shared" si="57"/>
        <v>0</v>
      </c>
      <c r="Q436" s="18">
        <f t="shared" si="57"/>
        <v>0</v>
      </c>
      <c r="R436" s="18">
        <f t="shared" si="57"/>
        <v>0</v>
      </c>
      <c r="S436" s="18">
        <f t="shared" si="57"/>
        <v>0</v>
      </c>
      <c r="T436" s="18">
        <f t="shared" si="57"/>
        <v>0</v>
      </c>
      <c r="U436" s="18">
        <f t="shared" si="57"/>
        <v>0</v>
      </c>
      <c r="V436" s="18">
        <f t="shared" si="57"/>
        <v>0</v>
      </c>
      <c r="W436" s="18">
        <f t="shared" si="57"/>
        <v>0</v>
      </c>
      <c r="X436" s="18">
        <f t="shared" si="57"/>
        <v>0</v>
      </c>
    </row>
    <row r="437" spans="3:24" x14ac:dyDescent="0.25">
      <c r="C437" s="47"/>
      <c r="D437" s="47"/>
      <c r="E437" s="57"/>
      <c r="F437" s="57"/>
      <c r="H437" s="18" t="str">
        <f t="shared" si="52"/>
        <v/>
      </c>
      <c r="I437" s="18" t="str">
        <f t="shared" si="53"/>
        <v/>
      </c>
      <c r="J437" s="18" t="str">
        <f t="shared" si="54"/>
        <v/>
      </c>
      <c r="K437" s="18" t="str">
        <f t="shared" si="55"/>
        <v/>
      </c>
      <c r="M437" s="18">
        <f t="shared" si="50"/>
        <v>0</v>
      </c>
      <c r="N437" s="18">
        <f t="shared" si="57"/>
        <v>0</v>
      </c>
      <c r="O437" s="18">
        <f t="shared" si="57"/>
        <v>0</v>
      </c>
      <c r="P437" s="18">
        <f t="shared" si="57"/>
        <v>0</v>
      </c>
      <c r="Q437" s="18">
        <f t="shared" si="57"/>
        <v>0</v>
      </c>
      <c r="R437" s="18">
        <f t="shared" si="57"/>
        <v>0</v>
      </c>
      <c r="S437" s="18">
        <f t="shared" si="57"/>
        <v>0</v>
      </c>
      <c r="T437" s="18">
        <f t="shared" si="57"/>
        <v>0</v>
      </c>
      <c r="U437" s="18">
        <f t="shared" si="57"/>
        <v>0</v>
      </c>
      <c r="V437" s="18">
        <f t="shared" si="57"/>
        <v>0</v>
      </c>
      <c r="W437" s="18">
        <f t="shared" si="57"/>
        <v>0</v>
      </c>
      <c r="X437" s="18">
        <f t="shared" si="57"/>
        <v>0</v>
      </c>
    </row>
    <row r="438" spans="3:24" x14ac:dyDescent="0.25">
      <c r="C438" s="47"/>
      <c r="D438" s="47"/>
      <c r="E438" s="57"/>
      <c r="F438" s="57"/>
      <c r="H438" s="18" t="str">
        <f t="shared" si="52"/>
        <v/>
      </c>
      <c r="I438" s="18" t="str">
        <f t="shared" si="53"/>
        <v/>
      </c>
      <c r="J438" s="18" t="str">
        <f t="shared" si="54"/>
        <v/>
      </c>
      <c r="K438" s="18" t="str">
        <f t="shared" si="55"/>
        <v/>
      </c>
      <c r="M438" s="18">
        <f t="shared" si="50"/>
        <v>0</v>
      </c>
      <c r="N438" s="18">
        <f t="shared" si="57"/>
        <v>0</v>
      </c>
      <c r="O438" s="18">
        <f t="shared" si="57"/>
        <v>0</v>
      </c>
      <c r="P438" s="18">
        <f t="shared" si="57"/>
        <v>0</v>
      </c>
      <c r="Q438" s="18">
        <f t="shared" si="57"/>
        <v>0</v>
      </c>
      <c r="R438" s="18">
        <f t="shared" si="57"/>
        <v>0</v>
      </c>
      <c r="S438" s="18">
        <f t="shared" si="57"/>
        <v>0</v>
      </c>
      <c r="T438" s="18">
        <f t="shared" si="57"/>
        <v>0</v>
      </c>
      <c r="U438" s="18">
        <f t="shared" si="57"/>
        <v>0</v>
      </c>
      <c r="V438" s="18">
        <f t="shared" si="57"/>
        <v>0</v>
      </c>
      <c r="W438" s="18">
        <f t="shared" si="57"/>
        <v>0</v>
      </c>
      <c r="X438" s="18">
        <f t="shared" si="57"/>
        <v>0</v>
      </c>
    </row>
    <row r="439" spans="3:24" x14ac:dyDescent="0.25">
      <c r="C439" s="47"/>
      <c r="D439" s="47"/>
      <c r="E439" s="57"/>
      <c r="F439" s="57"/>
      <c r="H439" s="18" t="str">
        <f t="shared" si="52"/>
        <v/>
      </c>
      <c r="I439" s="18" t="str">
        <f t="shared" si="53"/>
        <v/>
      </c>
      <c r="J439" s="18" t="str">
        <f t="shared" si="54"/>
        <v/>
      </c>
      <c r="K439" s="18" t="str">
        <f t="shared" si="55"/>
        <v/>
      </c>
      <c r="M439" s="18">
        <f t="shared" si="50"/>
        <v>0</v>
      </c>
      <c r="N439" s="18">
        <f t="shared" si="57"/>
        <v>0</v>
      </c>
      <c r="O439" s="18">
        <f t="shared" si="57"/>
        <v>0</v>
      </c>
      <c r="P439" s="18">
        <f t="shared" si="57"/>
        <v>0</v>
      </c>
      <c r="Q439" s="18">
        <f t="shared" si="57"/>
        <v>0</v>
      </c>
      <c r="R439" s="18">
        <f t="shared" si="57"/>
        <v>0</v>
      </c>
      <c r="S439" s="18">
        <f t="shared" si="57"/>
        <v>0</v>
      </c>
      <c r="T439" s="18">
        <f t="shared" si="57"/>
        <v>0</v>
      </c>
      <c r="U439" s="18">
        <f t="shared" si="57"/>
        <v>0</v>
      </c>
      <c r="V439" s="18">
        <f t="shared" si="57"/>
        <v>0</v>
      </c>
      <c r="W439" s="18">
        <f t="shared" si="57"/>
        <v>0</v>
      </c>
      <c r="X439" s="18">
        <f t="shared" si="57"/>
        <v>0</v>
      </c>
    </row>
    <row r="440" spans="3:24" x14ac:dyDescent="0.25">
      <c r="C440" s="47"/>
      <c r="D440" s="47"/>
      <c r="E440" s="57"/>
      <c r="F440" s="57"/>
      <c r="H440" s="18" t="str">
        <f t="shared" si="52"/>
        <v/>
      </c>
      <c r="I440" s="18" t="str">
        <f t="shared" si="53"/>
        <v/>
      </c>
      <c r="J440" s="18" t="str">
        <f t="shared" si="54"/>
        <v/>
      </c>
      <c r="K440" s="18" t="str">
        <f t="shared" si="55"/>
        <v/>
      </c>
      <c r="M440" s="18">
        <f t="shared" si="50"/>
        <v>0</v>
      </c>
      <c r="N440" s="18">
        <f t="shared" si="57"/>
        <v>0</v>
      </c>
      <c r="O440" s="18">
        <f t="shared" si="57"/>
        <v>0</v>
      </c>
      <c r="P440" s="18">
        <f t="shared" si="57"/>
        <v>0</v>
      </c>
      <c r="Q440" s="18">
        <f t="shared" si="57"/>
        <v>0</v>
      </c>
      <c r="R440" s="18">
        <f t="shared" si="57"/>
        <v>0</v>
      </c>
      <c r="S440" s="18">
        <f t="shared" si="57"/>
        <v>0</v>
      </c>
      <c r="T440" s="18">
        <f t="shared" si="57"/>
        <v>0</v>
      </c>
      <c r="U440" s="18">
        <f t="shared" si="57"/>
        <v>0</v>
      </c>
      <c r="V440" s="18">
        <f t="shared" si="57"/>
        <v>0</v>
      </c>
      <c r="W440" s="18">
        <f t="shared" si="57"/>
        <v>0</v>
      </c>
      <c r="X440" s="18">
        <f t="shared" si="57"/>
        <v>0</v>
      </c>
    </row>
    <row r="441" spans="3:24" x14ac:dyDescent="0.25">
      <c r="C441" s="47"/>
      <c r="D441" s="47"/>
      <c r="E441" s="57"/>
      <c r="F441" s="57"/>
      <c r="H441" s="18" t="str">
        <f t="shared" si="52"/>
        <v/>
      </c>
      <c r="I441" s="18" t="str">
        <f t="shared" si="53"/>
        <v/>
      </c>
      <c r="J441" s="18" t="str">
        <f t="shared" si="54"/>
        <v/>
      </c>
      <c r="K441" s="18" t="str">
        <f t="shared" si="55"/>
        <v/>
      </c>
      <c r="M441" s="18">
        <f t="shared" si="50"/>
        <v>0</v>
      </c>
      <c r="N441" s="18">
        <f t="shared" si="57"/>
        <v>0</v>
      </c>
      <c r="O441" s="18">
        <f t="shared" si="57"/>
        <v>0</v>
      </c>
      <c r="P441" s="18">
        <f t="shared" si="57"/>
        <v>0</v>
      </c>
      <c r="Q441" s="18">
        <f t="shared" si="57"/>
        <v>0</v>
      </c>
      <c r="R441" s="18">
        <f t="shared" si="57"/>
        <v>0</v>
      </c>
      <c r="S441" s="18">
        <f t="shared" si="57"/>
        <v>0</v>
      </c>
      <c r="T441" s="18">
        <f t="shared" si="57"/>
        <v>0</v>
      </c>
      <c r="U441" s="18">
        <f t="shared" si="57"/>
        <v>0</v>
      </c>
      <c r="V441" s="18">
        <f t="shared" si="57"/>
        <v>0</v>
      </c>
      <c r="W441" s="18">
        <f t="shared" si="57"/>
        <v>0</v>
      </c>
      <c r="X441" s="18">
        <f t="shared" si="57"/>
        <v>0</v>
      </c>
    </row>
    <row r="442" spans="3:24" x14ac:dyDescent="0.25">
      <c r="C442" s="47"/>
      <c r="D442" s="47"/>
      <c r="E442" s="57"/>
      <c r="F442" s="57"/>
      <c r="H442" s="18" t="str">
        <f t="shared" si="52"/>
        <v/>
      </c>
      <c r="I442" s="18" t="str">
        <f t="shared" si="53"/>
        <v/>
      </c>
      <c r="J442" s="18" t="str">
        <f t="shared" si="54"/>
        <v/>
      </c>
      <c r="K442" s="18" t="str">
        <f t="shared" si="55"/>
        <v/>
      </c>
      <c r="M442" s="18">
        <f t="shared" si="50"/>
        <v>0</v>
      </c>
      <c r="N442" s="18">
        <f t="shared" si="57"/>
        <v>0</v>
      </c>
      <c r="O442" s="18">
        <f t="shared" si="57"/>
        <v>0</v>
      </c>
      <c r="P442" s="18">
        <f t="shared" si="57"/>
        <v>0</v>
      </c>
      <c r="Q442" s="18">
        <f t="shared" si="57"/>
        <v>0</v>
      </c>
      <c r="R442" s="18">
        <f t="shared" si="57"/>
        <v>0</v>
      </c>
      <c r="S442" s="18">
        <f t="shared" si="57"/>
        <v>0</v>
      </c>
      <c r="T442" s="18">
        <f t="shared" si="57"/>
        <v>0</v>
      </c>
      <c r="U442" s="18">
        <f t="shared" si="57"/>
        <v>0</v>
      </c>
      <c r="V442" s="18">
        <f t="shared" si="57"/>
        <v>0</v>
      </c>
      <c r="W442" s="18">
        <f t="shared" si="57"/>
        <v>0</v>
      </c>
      <c r="X442" s="18">
        <f t="shared" si="57"/>
        <v>0</v>
      </c>
    </row>
    <row r="443" spans="3:24" x14ac:dyDescent="0.25">
      <c r="C443" s="47"/>
      <c r="D443" s="47"/>
      <c r="E443" s="57"/>
      <c r="F443" s="57"/>
      <c r="H443" s="18" t="str">
        <f t="shared" si="52"/>
        <v/>
      </c>
      <c r="I443" s="18" t="str">
        <f t="shared" si="53"/>
        <v/>
      </c>
      <c r="J443" s="18" t="str">
        <f t="shared" si="54"/>
        <v/>
      </c>
      <c r="K443" s="18" t="str">
        <f t="shared" si="55"/>
        <v/>
      </c>
      <c r="M443" s="18">
        <f t="shared" si="50"/>
        <v>0</v>
      </c>
      <c r="N443" s="18">
        <f t="shared" si="57"/>
        <v>0</v>
      </c>
      <c r="O443" s="18">
        <f t="shared" si="57"/>
        <v>0</v>
      </c>
      <c r="P443" s="18">
        <f t="shared" si="57"/>
        <v>0</v>
      </c>
      <c r="Q443" s="18">
        <f t="shared" si="57"/>
        <v>0</v>
      </c>
      <c r="R443" s="18">
        <f t="shared" si="57"/>
        <v>0</v>
      </c>
      <c r="S443" s="18">
        <f t="shared" si="57"/>
        <v>0</v>
      </c>
      <c r="T443" s="18">
        <f t="shared" si="57"/>
        <v>0</v>
      </c>
      <c r="U443" s="18">
        <f t="shared" si="57"/>
        <v>0</v>
      </c>
      <c r="V443" s="18">
        <f t="shared" si="57"/>
        <v>0</v>
      </c>
      <c r="W443" s="18">
        <f t="shared" si="57"/>
        <v>0</v>
      </c>
      <c r="X443" s="18">
        <f t="shared" si="57"/>
        <v>0</v>
      </c>
    </row>
    <row r="444" spans="3:24" x14ac:dyDescent="0.25">
      <c r="C444" s="47"/>
      <c r="D444" s="47"/>
      <c r="E444" s="57"/>
      <c r="F444" s="57"/>
      <c r="H444" s="18" t="str">
        <f t="shared" si="52"/>
        <v/>
      </c>
      <c r="I444" s="18" t="str">
        <f t="shared" si="53"/>
        <v/>
      </c>
      <c r="J444" s="18" t="str">
        <f t="shared" si="54"/>
        <v/>
      </c>
      <c r="K444" s="18" t="str">
        <f t="shared" si="55"/>
        <v/>
      </c>
      <c r="M444" s="18">
        <f t="shared" si="50"/>
        <v>0</v>
      </c>
      <c r="N444" s="18">
        <f t="shared" si="57"/>
        <v>0</v>
      </c>
      <c r="O444" s="18">
        <f t="shared" si="57"/>
        <v>0</v>
      </c>
      <c r="P444" s="18">
        <f t="shared" si="57"/>
        <v>0</v>
      </c>
      <c r="Q444" s="18">
        <f t="shared" si="57"/>
        <v>0</v>
      </c>
      <c r="R444" s="18">
        <f t="shared" si="57"/>
        <v>0</v>
      </c>
      <c r="S444" s="18">
        <f t="shared" si="57"/>
        <v>0</v>
      </c>
      <c r="T444" s="18">
        <f t="shared" si="57"/>
        <v>0</v>
      </c>
      <c r="U444" s="18">
        <f t="shared" si="57"/>
        <v>0</v>
      </c>
      <c r="V444" s="18">
        <f t="shared" si="57"/>
        <v>0</v>
      </c>
      <c r="W444" s="18">
        <f t="shared" si="57"/>
        <v>0</v>
      </c>
      <c r="X444" s="18">
        <f t="shared" si="57"/>
        <v>0</v>
      </c>
    </row>
    <row r="445" spans="3:24" x14ac:dyDescent="0.25">
      <c r="C445" s="47"/>
      <c r="D445" s="47"/>
      <c r="E445" s="57"/>
      <c r="F445" s="57"/>
      <c r="H445" s="18" t="str">
        <f t="shared" si="52"/>
        <v/>
      </c>
      <c r="I445" s="18" t="str">
        <f t="shared" si="53"/>
        <v/>
      </c>
      <c r="J445" s="18" t="str">
        <f t="shared" si="54"/>
        <v/>
      </c>
      <c r="K445" s="18" t="str">
        <f t="shared" si="55"/>
        <v/>
      </c>
      <c r="M445" s="18">
        <f t="shared" ref="M445:M508" si="58">IF(ISERROR(
IF(AND($H445&lt;=M$5,$J445&gt;=M$5),1,0)),"",IF(AND($H445&lt;=M$5,$J445&gt;=M$5),1,0))</f>
        <v>0</v>
      </c>
      <c r="N445" s="18">
        <f t="shared" si="57"/>
        <v>0</v>
      </c>
      <c r="O445" s="18">
        <f t="shared" si="57"/>
        <v>0</v>
      </c>
      <c r="P445" s="18">
        <f t="shared" si="57"/>
        <v>0</v>
      </c>
      <c r="Q445" s="18">
        <f t="shared" si="57"/>
        <v>0</v>
      </c>
      <c r="R445" s="18">
        <f t="shared" si="57"/>
        <v>0</v>
      </c>
      <c r="S445" s="18">
        <f t="shared" si="57"/>
        <v>0</v>
      </c>
      <c r="T445" s="18">
        <f t="shared" si="57"/>
        <v>0</v>
      </c>
      <c r="U445" s="18">
        <f t="shared" si="57"/>
        <v>0</v>
      </c>
      <c r="V445" s="18">
        <f t="shared" si="57"/>
        <v>0</v>
      </c>
      <c r="W445" s="18">
        <f t="shared" si="57"/>
        <v>0</v>
      </c>
      <c r="X445" s="18">
        <f t="shared" si="57"/>
        <v>0</v>
      </c>
    </row>
    <row r="446" spans="3:24" x14ac:dyDescent="0.25">
      <c r="C446" s="47"/>
      <c r="D446" s="47"/>
      <c r="E446" s="57"/>
      <c r="F446" s="57"/>
      <c r="H446" s="18" t="str">
        <f t="shared" si="52"/>
        <v/>
      </c>
      <c r="I446" s="18" t="str">
        <f t="shared" si="53"/>
        <v/>
      </c>
      <c r="J446" s="18" t="str">
        <f t="shared" si="54"/>
        <v/>
      </c>
      <c r="K446" s="18" t="str">
        <f t="shared" si="55"/>
        <v/>
      </c>
      <c r="M446" s="18">
        <f t="shared" si="58"/>
        <v>0</v>
      </c>
      <c r="N446" s="18">
        <f t="shared" si="57"/>
        <v>0</v>
      </c>
      <c r="O446" s="18">
        <f t="shared" si="57"/>
        <v>0</v>
      </c>
      <c r="P446" s="18">
        <f t="shared" si="57"/>
        <v>0</v>
      </c>
      <c r="Q446" s="18">
        <f t="shared" si="57"/>
        <v>0</v>
      </c>
      <c r="R446" s="18">
        <f t="shared" si="57"/>
        <v>0</v>
      </c>
      <c r="S446" s="18">
        <f t="shared" si="57"/>
        <v>0</v>
      </c>
      <c r="T446" s="18">
        <f t="shared" si="57"/>
        <v>0</v>
      </c>
      <c r="U446" s="18">
        <f t="shared" si="57"/>
        <v>0</v>
      </c>
      <c r="V446" s="18">
        <f t="shared" si="57"/>
        <v>0</v>
      </c>
      <c r="W446" s="18">
        <f t="shared" si="57"/>
        <v>0</v>
      </c>
      <c r="X446" s="18">
        <f t="shared" si="57"/>
        <v>0</v>
      </c>
    </row>
    <row r="447" spans="3:24" x14ac:dyDescent="0.25">
      <c r="C447" s="47"/>
      <c r="D447" s="47"/>
      <c r="E447" s="57"/>
      <c r="F447" s="57"/>
      <c r="H447" s="18" t="str">
        <f t="shared" si="52"/>
        <v/>
      </c>
      <c r="I447" s="18" t="str">
        <f t="shared" si="53"/>
        <v/>
      </c>
      <c r="J447" s="18" t="str">
        <f t="shared" si="54"/>
        <v/>
      </c>
      <c r="K447" s="18" t="str">
        <f t="shared" si="55"/>
        <v/>
      </c>
      <c r="M447" s="18">
        <f t="shared" si="58"/>
        <v>0</v>
      </c>
      <c r="N447" s="18">
        <f t="shared" si="57"/>
        <v>0</v>
      </c>
      <c r="O447" s="18">
        <f t="shared" si="57"/>
        <v>0</v>
      </c>
      <c r="P447" s="18">
        <f t="shared" si="57"/>
        <v>0</v>
      </c>
      <c r="Q447" s="18">
        <f t="shared" si="57"/>
        <v>0</v>
      </c>
      <c r="R447" s="18">
        <f t="shared" si="57"/>
        <v>0</v>
      </c>
      <c r="S447" s="18">
        <f t="shared" si="57"/>
        <v>0</v>
      </c>
      <c r="T447" s="18">
        <f t="shared" si="57"/>
        <v>0</v>
      </c>
      <c r="U447" s="18">
        <f t="shared" si="57"/>
        <v>0</v>
      </c>
      <c r="V447" s="18">
        <f t="shared" si="57"/>
        <v>0</v>
      </c>
      <c r="W447" s="18">
        <f t="shared" si="57"/>
        <v>0</v>
      </c>
      <c r="X447" s="18">
        <f t="shared" si="57"/>
        <v>0</v>
      </c>
    </row>
    <row r="448" spans="3:24" x14ac:dyDescent="0.25">
      <c r="C448" s="47"/>
      <c r="D448" s="47"/>
      <c r="E448" s="57"/>
      <c r="F448" s="57"/>
      <c r="H448" s="18" t="str">
        <f t="shared" si="52"/>
        <v/>
      </c>
      <c r="I448" s="18" t="str">
        <f t="shared" si="53"/>
        <v/>
      </c>
      <c r="J448" s="18" t="str">
        <f t="shared" si="54"/>
        <v/>
      </c>
      <c r="K448" s="18" t="str">
        <f t="shared" si="55"/>
        <v/>
      </c>
      <c r="M448" s="18">
        <f t="shared" si="58"/>
        <v>0</v>
      </c>
      <c r="N448" s="18">
        <f t="shared" si="57"/>
        <v>0</v>
      </c>
      <c r="O448" s="18">
        <f t="shared" si="57"/>
        <v>0</v>
      </c>
      <c r="P448" s="18">
        <f t="shared" si="57"/>
        <v>0</v>
      </c>
      <c r="Q448" s="18">
        <f t="shared" si="57"/>
        <v>0</v>
      </c>
      <c r="R448" s="18">
        <f t="shared" si="57"/>
        <v>0</v>
      </c>
      <c r="S448" s="18">
        <f t="shared" si="57"/>
        <v>0</v>
      </c>
      <c r="T448" s="18">
        <f t="shared" si="57"/>
        <v>0</v>
      </c>
      <c r="U448" s="18">
        <f t="shared" si="57"/>
        <v>0</v>
      </c>
      <c r="V448" s="18">
        <f t="shared" si="57"/>
        <v>0</v>
      </c>
      <c r="W448" s="18">
        <f t="shared" si="57"/>
        <v>0</v>
      </c>
      <c r="X448" s="18">
        <f t="shared" si="57"/>
        <v>0</v>
      </c>
    </row>
    <row r="449" spans="3:24" x14ac:dyDescent="0.25">
      <c r="C449" s="47"/>
      <c r="D449" s="47"/>
      <c r="E449" s="57"/>
      <c r="F449" s="57"/>
      <c r="H449" s="18" t="str">
        <f t="shared" si="52"/>
        <v/>
      </c>
      <c r="I449" s="18" t="str">
        <f t="shared" si="53"/>
        <v/>
      </c>
      <c r="J449" s="18" t="str">
        <f t="shared" si="54"/>
        <v/>
      </c>
      <c r="K449" s="18" t="str">
        <f t="shared" si="55"/>
        <v/>
      </c>
      <c r="M449" s="18">
        <f t="shared" si="58"/>
        <v>0</v>
      </c>
      <c r="N449" s="18">
        <f t="shared" si="57"/>
        <v>0</v>
      </c>
      <c r="O449" s="18">
        <f t="shared" si="57"/>
        <v>0</v>
      </c>
      <c r="P449" s="18">
        <f t="shared" si="57"/>
        <v>0</v>
      </c>
      <c r="Q449" s="18">
        <f t="shared" si="57"/>
        <v>0</v>
      </c>
      <c r="R449" s="18">
        <f t="shared" si="57"/>
        <v>0</v>
      </c>
      <c r="S449" s="18">
        <f t="shared" si="57"/>
        <v>0</v>
      </c>
      <c r="T449" s="18">
        <f t="shared" si="57"/>
        <v>0</v>
      </c>
      <c r="U449" s="18">
        <f t="shared" si="57"/>
        <v>0</v>
      </c>
      <c r="V449" s="18">
        <f t="shared" si="57"/>
        <v>0</v>
      </c>
      <c r="W449" s="18">
        <f t="shared" si="57"/>
        <v>0</v>
      </c>
      <c r="X449" s="18">
        <f t="shared" si="57"/>
        <v>0</v>
      </c>
    </row>
    <row r="450" spans="3:24" x14ac:dyDescent="0.25">
      <c r="C450" s="47"/>
      <c r="D450" s="47"/>
      <c r="E450" s="57"/>
      <c r="F450" s="57"/>
      <c r="H450" s="18" t="str">
        <f t="shared" si="52"/>
        <v/>
      </c>
      <c r="I450" s="18" t="str">
        <f t="shared" si="53"/>
        <v/>
      </c>
      <c r="J450" s="18" t="str">
        <f t="shared" si="54"/>
        <v/>
      </c>
      <c r="K450" s="18" t="str">
        <f t="shared" si="55"/>
        <v/>
      </c>
      <c r="M450" s="18">
        <f t="shared" si="58"/>
        <v>0</v>
      </c>
      <c r="N450" s="18">
        <f t="shared" si="57"/>
        <v>0</v>
      </c>
      <c r="O450" s="18">
        <f t="shared" si="57"/>
        <v>0</v>
      </c>
      <c r="P450" s="18">
        <f t="shared" si="57"/>
        <v>0</v>
      </c>
      <c r="Q450" s="18">
        <f t="shared" si="57"/>
        <v>0</v>
      </c>
      <c r="R450" s="18">
        <f t="shared" si="57"/>
        <v>0</v>
      </c>
      <c r="S450" s="18">
        <f t="shared" si="57"/>
        <v>0</v>
      </c>
      <c r="T450" s="18">
        <f t="shared" si="57"/>
        <v>0</v>
      </c>
      <c r="U450" s="18">
        <f t="shared" si="57"/>
        <v>0</v>
      </c>
      <c r="V450" s="18">
        <f t="shared" si="57"/>
        <v>0</v>
      </c>
      <c r="W450" s="18">
        <f t="shared" si="57"/>
        <v>0</v>
      </c>
      <c r="X450" s="18">
        <f t="shared" si="57"/>
        <v>0</v>
      </c>
    </row>
    <row r="451" spans="3:24" x14ac:dyDescent="0.25">
      <c r="C451" s="47"/>
      <c r="D451" s="47"/>
      <c r="E451" s="57"/>
      <c r="F451" s="57"/>
      <c r="H451" s="18" t="str">
        <f t="shared" si="52"/>
        <v/>
      </c>
      <c r="I451" s="18" t="str">
        <f t="shared" si="53"/>
        <v/>
      </c>
      <c r="J451" s="18" t="str">
        <f t="shared" si="54"/>
        <v/>
      </c>
      <c r="K451" s="18" t="str">
        <f t="shared" si="55"/>
        <v/>
      </c>
      <c r="M451" s="18">
        <f t="shared" si="58"/>
        <v>0</v>
      </c>
      <c r="N451" s="18">
        <f t="shared" si="57"/>
        <v>0</v>
      </c>
      <c r="O451" s="18">
        <f t="shared" si="57"/>
        <v>0</v>
      </c>
      <c r="P451" s="18">
        <f t="shared" si="57"/>
        <v>0</v>
      </c>
      <c r="Q451" s="18">
        <f t="shared" si="57"/>
        <v>0</v>
      </c>
      <c r="R451" s="18">
        <f t="shared" si="57"/>
        <v>0</v>
      </c>
      <c r="S451" s="18">
        <f t="shared" si="57"/>
        <v>0</v>
      </c>
      <c r="T451" s="18">
        <f t="shared" si="57"/>
        <v>0</v>
      </c>
      <c r="U451" s="18">
        <f t="shared" si="57"/>
        <v>0</v>
      </c>
      <c r="V451" s="18">
        <f t="shared" si="57"/>
        <v>0</v>
      </c>
      <c r="W451" s="18">
        <f t="shared" si="57"/>
        <v>0</v>
      </c>
      <c r="X451" s="18">
        <f t="shared" si="57"/>
        <v>0</v>
      </c>
    </row>
    <row r="452" spans="3:24" x14ac:dyDescent="0.25">
      <c r="C452" s="47"/>
      <c r="D452" s="47"/>
      <c r="E452" s="57"/>
      <c r="F452" s="57"/>
      <c r="H452" s="18" t="str">
        <f t="shared" si="52"/>
        <v/>
      </c>
      <c r="I452" s="18" t="str">
        <f t="shared" si="53"/>
        <v/>
      </c>
      <c r="J452" s="18" t="str">
        <f t="shared" si="54"/>
        <v/>
      </c>
      <c r="K452" s="18" t="str">
        <f t="shared" si="55"/>
        <v/>
      </c>
      <c r="M452" s="18">
        <f t="shared" si="58"/>
        <v>0</v>
      </c>
      <c r="N452" s="18">
        <f t="shared" si="57"/>
        <v>0</v>
      </c>
      <c r="O452" s="18">
        <f t="shared" si="57"/>
        <v>0</v>
      </c>
      <c r="P452" s="18">
        <f t="shared" si="57"/>
        <v>0</v>
      </c>
      <c r="Q452" s="18">
        <f t="shared" si="57"/>
        <v>0</v>
      </c>
      <c r="R452" s="18">
        <f t="shared" si="57"/>
        <v>0</v>
      </c>
      <c r="S452" s="18">
        <f t="shared" si="57"/>
        <v>0</v>
      </c>
      <c r="T452" s="18">
        <f t="shared" si="57"/>
        <v>0</v>
      </c>
      <c r="U452" s="18">
        <f t="shared" si="57"/>
        <v>0</v>
      </c>
      <c r="V452" s="18">
        <f t="shared" si="57"/>
        <v>0</v>
      </c>
      <c r="W452" s="18">
        <f t="shared" si="57"/>
        <v>0</v>
      </c>
      <c r="X452" s="18">
        <f t="shared" si="57"/>
        <v>0</v>
      </c>
    </row>
    <row r="453" spans="3:24" x14ac:dyDescent="0.25">
      <c r="C453" s="47"/>
      <c r="D453" s="47"/>
      <c r="E453" s="57"/>
      <c r="F453" s="57"/>
      <c r="H453" s="18" t="str">
        <f t="shared" si="52"/>
        <v/>
      </c>
      <c r="I453" s="18" t="str">
        <f t="shared" si="53"/>
        <v/>
      </c>
      <c r="J453" s="18" t="str">
        <f t="shared" si="54"/>
        <v/>
      </c>
      <c r="K453" s="18" t="str">
        <f t="shared" si="55"/>
        <v/>
      </c>
      <c r="M453" s="18">
        <f t="shared" si="58"/>
        <v>0</v>
      </c>
      <c r="N453" s="18">
        <f t="shared" si="57"/>
        <v>0</v>
      </c>
      <c r="O453" s="18">
        <f t="shared" si="57"/>
        <v>0</v>
      </c>
      <c r="P453" s="18">
        <f t="shared" si="57"/>
        <v>0</v>
      </c>
      <c r="Q453" s="18">
        <f t="shared" si="57"/>
        <v>0</v>
      </c>
      <c r="R453" s="18">
        <f t="shared" si="57"/>
        <v>0</v>
      </c>
      <c r="S453" s="18">
        <f t="shared" si="57"/>
        <v>0</v>
      </c>
      <c r="T453" s="18">
        <f t="shared" si="57"/>
        <v>0</v>
      </c>
      <c r="U453" s="18">
        <f t="shared" si="57"/>
        <v>0</v>
      </c>
      <c r="V453" s="18">
        <f t="shared" si="57"/>
        <v>0</v>
      </c>
      <c r="W453" s="18">
        <f t="shared" si="57"/>
        <v>0</v>
      </c>
      <c r="X453" s="18">
        <f t="shared" si="57"/>
        <v>0</v>
      </c>
    </row>
    <row r="454" spans="3:24" x14ac:dyDescent="0.25">
      <c r="C454" s="47"/>
      <c r="D454" s="47"/>
      <c r="E454" s="57"/>
      <c r="F454" s="57"/>
      <c r="H454" s="18" t="str">
        <f t="shared" si="52"/>
        <v/>
      </c>
      <c r="I454" s="18" t="str">
        <f t="shared" si="53"/>
        <v/>
      </c>
      <c r="J454" s="18" t="str">
        <f t="shared" si="54"/>
        <v/>
      </c>
      <c r="K454" s="18" t="str">
        <f t="shared" si="55"/>
        <v/>
      </c>
      <c r="M454" s="18">
        <f t="shared" si="58"/>
        <v>0</v>
      </c>
      <c r="N454" s="18">
        <f t="shared" si="57"/>
        <v>0</v>
      </c>
      <c r="O454" s="18">
        <f t="shared" si="57"/>
        <v>0</v>
      </c>
      <c r="P454" s="18">
        <f t="shared" si="57"/>
        <v>0</v>
      </c>
      <c r="Q454" s="18">
        <f t="shared" si="57"/>
        <v>0</v>
      </c>
      <c r="R454" s="18">
        <f t="shared" si="57"/>
        <v>0</v>
      </c>
      <c r="S454" s="18">
        <f t="shared" si="57"/>
        <v>0</v>
      </c>
      <c r="T454" s="18">
        <f t="shared" si="57"/>
        <v>0</v>
      </c>
      <c r="U454" s="18">
        <f t="shared" si="57"/>
        <v>0</v>
      </c>
      <c r="V454" s="18">
        <f t="shared" si="57"/>
        <v>0</v>
      </c>
      <c r="W454" s="18">
        <f t="shared" si="57"/>
        <v>0</v>
      </c>
      <c r="X454" s="18">
        <f t="shared" si="57"/>
        <v>0</v>
      </c>
    </row>
    <row r="455" spans="3:24" x14ac:dyDescent="0.25">
      <c r="C455" s="47"/>
      <c r="D455" s="47"/>
      <c r="E455" s="57"/>
      <c r="F455" s="57"/>
      <c r="H455" s="18" t="str">
        <f t="shared" si="52"/>
        <v/>
      </c>
      <c r="I455" s="18" t="str">
        <f t="shared" si="53"/>
        <v/>
      </c>
      <c r="J455" s="18" t="str">
        <f t="shared" si="54"/>
        <v/>
      </c>
      <c r="K455" s="18" t="str">
        <f t="shared" si="55"/>
        <v/>
      </c>
      <c r="M455" s="18">
        <f t="shared" si="58"/>
        <v>0</v>
      </c>
      <c r="N455" s="18">
        <f t="shared" si="57"/>
        <v>0</v>
      </c>
      <c r="O455" s="18">
        <f t="shared" si="57"/>
        <v>0</v>
      </c>
      <c r="P455" s="18">
        <f t="shared" si="57"/>
        <v>0</v>
      </c>
      <c r="Q455" s="18">
        <f t="shared" ref="N455:X478" si="59">IF(ISERROR(
IF(AND($H455&lt;=Q$5,$J455&gt;=Q$5),1,0)),"",IF(AND($H455&lt;=Q$5,$J455&gt;=Q$5),1,0))</f>
        <v>0</v>
      </c>
      <c r="R455" s="18">
        <f t="shared" si="59"/>
        <v>0</v>
      </c>
      <c r="S455" s="18">
        <f t="shared" si="59"/>
        <v>0</v>
      </c>
      <c r="T455" s="18">
        <f t="shared" si="59"/>
        <v>0</v>
      </c>
      <c r="U455" s="18">
        <f t="shared" si="59"/>
        <v>0</v>
      </c>
      <c r="V455" s="18">
        <f t="shared" si="59"/>
        <v>0</v>
      </c>
      <c r="W455" s="18">
        <f t="shared" si="59"/>
        <v>0</v>
      </c>
      <c r="X455" s="18">
        <f t="shared" si="59"/>
        <v>0</v>
      </c>
    </row>
    <row r="456" spans="3:24" x14ac:dyDescent="0.25">
      <c r="C456" s="47"/>
      <c r="D456" s="47"/>
      <c r="E456" s="57"/>
      <c r="F456" s="57"/>
      <c r="H456" s="18" t="str">
        <f t="shared" ref="H456:H519" si="60">IF(ISERROR(
IF(E456="","",MONTH(E456))),"",IF(E456="","",MONTH(E456)))</f>
        <v/>
      </c>
      <c r="I456" s="18" t="str">
        <f t="shared" ref="I456:I519" si="61">IF(ISERROR(
IF(E456="","",YEAR(E456))),"",IF(E456="","",YEAR(E456)))</f>
        <v/>
      </c>
      <c r="J456" s="18" t="str">
        <f t="shared" ref="J456:J519" si="62">IF(ISERROR(
IF(F456="","",MONTH(F456))),"",IF(F456="","",MONTH(F456)))</f>
        <v/>
      </c>
      <c r="K456" s="18" t="str">
        <f t="shared" ref="K456:K519" si="63">IF(ISERROR(
IF(F456="","",YEAR(F456))),"",IF(F456="","",YEAR(F456)))</f>
        <v/>
      </c>
      <c r="M456" s="18">
        <f t="shared" si="58"/>
        <v>0</v>
      </c>
      <c r="N456" s="18">
        <f t="shared" si="59"/>
        <v>0</v>
      </c>
      <c r="O456" s="18">
        <f t="shared" si="59"/>
        <v>0</v>
      </c>
      <c r="P456" s="18">
        <f t="shared" si="59"/>
        <v>0</v>
      </c>
      <c r="Q456" s="18">
        <f t="shared" si="59"/>
        <v>0</v>
      </c>
      <c r="R456" s="18">
        <f t="shared" si="59"/>
        <v>0</v>
      </c>
      <c r="S456" s="18">
        <f t="shared" si="59"/>
        <v>0</v>
      </c>
      <c r="T456" s="18">
        <f t="shared" si="59"/>
        <v>0</v>
      </c>
      <c r="U456" s="18">
        <f t="shared" si="59"/>
        <v>0</v>
      </c>
      <c r="V456" s="18">
        <f t="shared" si="59"/>
        <v>0</v>
      </c>
      <c r="W456" s="18">
        <f t="shared" si="59"/>
        <v>0</v>
      </c>
      <c r="X456" s="18">
        <f t="shared" si="59"/>
        <v>0</v>
      </c>
    </row>
    <row r="457" spans="3:24" x14ac:dyDescent="0.25">
      <c r="C457" s="47"/>
      <c r="D457" s="47"/>
      <c r="E457" s="57"/>
      <c r="F457" s="57"/>
      <c r="H457" s="18" t="str">
        <f t="shared" si="60"/>
        <v/>
      </c>
      <c r="I457" s="18" t="str">
        <f t="shared" si="61"/>
        <v/>
      </c>
      <c r="J457" s="18" t="str">
        <f t="shared" si="62"/>
        <v/>
      </c>
      <c r="K457" s="18" t="str">
        <f t="shared" si="63"/>
        <v/>
      </c>
      <c r="M457" s="18">
        <f t="shared" si="58"/>
        <v>0</v>
      </c>
      <c r="N457" s="18">
        <f t="shared" si="59"/>
        <v>0</v>
      </c>
      <c r="O457" s="18">
        <f t="shared" si="59"/>
        <v>0</v>
      </c>
      <c r="P457" s="18">
        <f t="shared" si="59"/>
        <v>0</v>
      </c>
      <c r="Q457" s="18">
        <f t="shared" si="59"/>
        <v>0</v>
      </c>
      <c r="R457" s="18">
        <f t="shared" si="59"/>
        <v>0</v>
      </c>
      <c r="S457" s="18">
        <f t="shared" si="59"/>
        <v>0</v>
      </c>
      <c r="T457" s="18">
        <f t="shared" si="59"/>
        <v>0</v>
      </c>
      <c r="U457" s="18">
        <f t="shared" si="59"/>
        <v>0</v>
      </c>
      <c r="V457" s="18">
        <f t="shared" si="59"/>
        <v>0</v>
      </c>
      <c r="W457" s="18">
        <f t="shared" si="59"/>
        <v>0</v>
      </c>
      <c r="X457" s="18">
        <f t="shared" si="59"/>
        <v>0</v>
      </c>
    </row>
    <row r="458" spans="3:24" x14ac:dyDescent="0.25">
      <c r="C458" s="47"/>
      <c r="D458" s="47"/>
      <c r="E458" s="57"/>
      <c r="F458" s="57"/>
      <c r="H458" s="18" t="str">
        <f t="shared" si="60"/>
        <v/>
      </c>
      <c r="I458" s="18" t="str">
        <f t="shared" si="61"/>
        <v/>
      </c>
      <c r="J458" s="18" t="str">
        <f t="shared" si="62"/>
        <v/>
      </c>
      <c r="K458" s="18" t="str">
        <f t="shared" si="63"/>
        <v/>
      </c>
      <c r="M458" s="18">
        <f t="shared" si="58"/>
        <v>0</v>
      </c>
      <c r="N458" s="18">
        <f t="shared" si="59"/>
        <v>0</v>
      </c>
      <c r="O458" s="18">
        <f t="shared" si="59"/>
        <v>0</v>
      </c>
      <c r="P458" s="18">
        <f t="shared" si="59"/>
        <v>0</v>
      </c>
      <c r="Q458" s="18">
        <f t="shared" si="59"/>
        <v>0</v>
      </c>
      <c r="R458" s="18">
        <f t="shared" si="59"/>
        <v>0</v>
      </c>
      <c r="S458" s="18">
        <f t="shared" si="59"/>
        <v>0</v>
      </c>
      <c r="T458" s="18">
        <f t="shared" si="59"/>
        <v>0</v>
      </c>
      <c r="U458" s="18">
        <f t="shared" si="59"/>
        <v>0</v>
      </c>
      <c r="V458" s="18">
        <f t="shared" si="59"/>
        <v>0</v>
      </c>
      <c r="W458" s="18">
        <f t="shared" si="59"/>
        <v>0</v>
      </c>
      <c r="X458" s="18">
        <f t="shared" si="59"/>
        <v>0</v>
      </c>
    </row>
    <row r="459" spans="3:24" x14ac:dyDescent="0.25">
      <c r="C459" s="47"/>
      <c r="D459" s="47"/>
      <c r="E459" s="57"/>
      <c r="F459" s="57"/>
      <c r="H459" s="18" t="str">
        <f t="shared" si="60"/>
        <v/>
      </c>
      <c r="I459" s="18" t="str">
        <f t="shared" si="61"/>
        <v/>
      </c>
      <c r="J459" s="18" t="str">
        <f t="shared" si="62"/>
        <v/>
      </c>
      <c r="K459" s="18" t="str">
        <f t="shared" si="63"/>
        <v/>
      </c>
      <c r="M459" s="18">
        <f t="shared" si="58"/>
        <v>0</v>
      </c>
      <c r="N459" s="18">
        <f t="shared" si="59"/>
        <v>0</v>
      </c>
      <c r="O459" s="18">
        <f t="shared" si="59"/>
        <v>0</v>
      </c>
      <c r="P459" s="18">
        <f t="shared" si="59"/>
        <v>0</v>
      </c>
      <c r="Q459" s="18">
        <f t="shared" si="59"/>
        <v>0</v>
      </c>
      <c r="R459" s="18">
        <f t="shared" si="59"/>
        <v>0</v>
      </c>
      <c r="S459" s="18">
        <f t="shared" si="59"/>
        <v>0</v>
      </c>
      <c r="T459" s="18">
        <f t="shared" si="59"/>
        <v>0</v>
      </c>
      <c r="U459" s="18">
        <f t="shared" si="59"/>
        <v>0</v>
      </c>
      <c r="V459" s="18">
        <f t="shared" si="59"/>
        <v>0</v>
      </c>
      <c r="W459" s="18">
        <f t="shared" si="59"/>
        <v>0</v>
      </c>
      <c r="X459" s="18">
        <f t="shared" si="59"/>
        <v>0</v>
      </c>
    </row>
    <row r="460" spans="3:24" x14ac:dyDescent="0.25">
      <c r="C460" s="47"/>
      <c r="D460" s="47"/>
      <c r="E460" s="57"/>
      <c r="F460" s="57"/>
      <c r="H460" s="18" t="str">
        <f t="shared" si="60"/>
        <v/>
      </c>
      <c r="I460" s="18" t="str">
        <f t="shared" si="61"/>
        <v/>
      </c>
      <c r="J460" s="18" t="str">
        <f t="shared" si="62"/>
        <v/>
      </c>
      <c r="K460" s="18" t="str">
        <f t="shared" si="63"/>
        <v/>
      </c>
      <c r="M460" s="18">
        <f t="shared" si="58"/>
        <v>0</v>
      </c>
      <c r="N460" s="18">
        <f t="shared" si="59"/>
        <v>0</v>
      </c>
      <c r="O460" s="18">
        <f t="shared" si="59"/>
        <v>0</v>
      </c>
      <c r="P460" s="18">
        <f t="shared" si="59"/>
        <v>0</v>
      </c>
      <c r="Q460" s="18">
        <f t="shared" si="59"/>
        <v>0</v>
      </c>
      <c r="R460" s="18">
        <f t="shared" si="59"/>
        <v>0</v>
      </c>
      <c r="S460" s="18">
        <f t="shared" si="59"/>
        <v>0</v>
      </c>
      <c r="T460" s="18">
        <f t="shared" si="59"/>
        <v>0</v>
      </c>
      <c r="U460" s="18">
        <f t="shared" si="59"/>
        <v>0</v>
      </c>
      <c r="V460" s="18">
        <f t="shared" si="59"/>
        <v>0</v>
      </c>
      <c r="W460" s="18">
        <f t="shared" si="59"/>
        <v>0</v>
      </c>
      <c r="X460" s="18">
        <f t="shared" si="59"/>
        <v>0</v>
      </c>
    </row>
    <row r="461" spans="3:24" x14ac:dyDescent="0.25">
      <c r="C461" s="47"/>
      <c r="D461" s="47"/>
      <c r="E461" s="57"/>
      <c r="F461" s="57"/>
      <c r="H461" s="18" t="str">
        <f t="shared" si="60"/>
        <v/>
      </c>
      <c r="I461" s="18" t="str">
        <f t="shared" si="61"/>
        <v/>
      </c>
      <c r="J461" s="18" t="str">
        <f t="shared" si="62"/>
        <v/>
      </c>
      <c r="K461" s="18" t="str">
        <f t="shared" si="63"/>
        <v/>
      </c>
      <c r="M461" s="18">
        <f t="shared" si="58"/>
        <v>0</v>
      </c>
      <c r="N461" s="18">
        <f t="shared" si="59"/>
        <v>0</v>
      </c>
      <c r="O461" s="18">
        <f t="shared" si="59"/>
        <v>0</v>
      </c>
      <c r="P461" s="18">
        <f t="shared" si="59"/>
        <v>0</v>
      </c>
      <c r="Q461" s="18">
        <f t="shared" si="59"/>
        <v>0</v>
      </c>
      <c r="R461" s="18">
        <f t="shared" si="59"/>
        <v>0</v>
      </c>
      <c r="S461" s="18">
        <f t="shared" si="59"/>
        <v>0</v>
      </c>
      <c r="T461" s="18">
        <f t="shared" si="59"/>
        <v>0</v>
      </c>
      <c r="U461" s="18">
        <f t="shared" si="59"/>
        <v>0</v>
      </c>
      <c r="V461" s="18">
        <f t="shared" si="59"/>
        <v>0</v>
      </c>
      <c r="W461" s="18">
        <f t="shared" si="59"/>
        <v>0</v>
      </c>
      <c r="X461" s="18">
        <f t="shared" si="59"/>
        <v>0</v>
      </c>
    </row>
    <row r="462" spans="3:24" x14ac:dyDescent="0.25">
      <c r="C462" s="47"/>
      <c r="D462" s="47"/>
      <c r="E462" s="57"/>
      <c r="F462" s="57"/>
      <c r="H462" s="18" t="str">
        <f t="shared" si="60"/>
        <v/>
      </c>
      <c r="I462" s="18" t="str">
        <f t="shared" si="61"/>
        <v/>
      </c>
      <c r="J462" s="18" t="str">
        <f t="shared" si="62"/>
        <v/>
      </c>
      <c r="K462" s="18" t="str">
        <f t="shared" si="63"/>
        <v/>
      </c>
      <c r="M462" s="18">
        <f t="shared" si="58"/>
        <v>0</v>
      </c>
      <c r="N462" s="18">
        <f t="shared" si="59"/>
        <v>0</v>
      </c>
      <c r="O462" s="18">
        <f t="shared" si="59"/>
        <v>0</v>
      </c>
      <c r="P462" s="18">
        <f t="shared" si="59"/>
        <v>0</v>
      </c>
      <c r="Q462" s="18">
        <f t="shared" si="59"/>
        <v>0</v>
      </c>
      <c r="R462" s="18">
        <f t="shared" si="59"/>
        <v>0</v>
      </c>
      <c r="S462" s="18">
        <f t="shared" si="59"/>
        <v>0</v>
      </c>
      <c r="T462" s="18">
        <f t="shared" si="59"/>
        <v>0</v>
      </c>
      <c r="U462" s="18">
        <f t="shared" si="59"/>
        <v>0</v>
      </c>
      <c r="V462" s="18">
        <f t="shared" si="59"/>
        <v>0</v>
      </c>
      <c r="W462" s="18">
        <f t="shared" si="59"/>
        <v>0</v>
      </c>
      <c r="X462" s="18">
        <f t="shared" si="59"/>
        <v>0</v>
      </c>
    </row>
    <row r="463" spans="3:24" x14ac:dyDescent="0.25">
      <c r="C463" s="47"/>
      <c r="D463" s="47"/>
      <c r="E463" s="57"/>
      <c r="F463" s="57"/>
      <c r="H463" s="18" t="str">
        <f t="shared" si="60"/>
        <v/>
      </c>
      <c r="I463" s="18" t="str">
        <f t="shared" si="61"/>
        <v/>
      </c>
      <c r="J463" s="18" t="str">
        <f t="shared" si="62"/>
        <v/>
      </c>
      <c r="K463" s="18" t="str">
        <f t="shared" si="63"/>
        <v/>
      </c>
      <c r="M463" s="18">
        <f t="shared" si="58"/>
        <v>0</v>
      </c>
      <c r="N463" s="18">
        <f t="shared" si="59"/>
        <v>0</v>
      </c>
      <c r="O463" s="18">
        <f t="shared" si="59"/>
        <v>0</v>
      </c>
      <c r="P463" s="18">
        <f t="shared" si="59"/>
        <v>0</v>
      </c>
      <c r="Q463" s="18">
        <f t="shared" si="59"/>
        <v>0</v>
      </c>
      <c r="R463" s="18">
        <f t="shared" si="59"/>
        <v>0</v>
      </c>
      <c r="S463" s="18">
        <f t="shared" si="59"/>
        <v>0</v>
      </c>
      <c r="T463" s="18">
        <f t="shared" si="59"/>
        <v>0</v>
      </c>
      <c r="U463" s="18">
        <f t="shared" si="59"/>
        <v>0</v>
      </c>
      <c r="V463" s="18">
        <f t="shared" si="59"/>
        <v>0</v>
      </c>
      <c r="W463" s="18">
        <f t="shared" si="59"/>
        <v>0</v>
      </c>
      <c r="X463" s="18">
        <f t="shared" si="59"/>
        <v>0</v>
      </c>
    </row>
    <row r="464" spans="3:24" ht="15.75" x14ac:dyDescent="0.25">
      <c r="C464" s="45"/>
      <c r="D464" s="45"/>
      <c r="E464" s="21"/>
      <c r="F464" s="21"/>
      <c r="H464" s="18" t="str">
        <f t="shared" si="60"/>
        <v/>
      </c>
      <c r="I464" s="18" t="str">
        <f t="shared" si="61"/>
        <v/>
      </c>
      <c r="J464" s="18" t="str">
        <f t="shared" si="62"/>
        <v/>
      </c>
      <c r="K464" s="18" t="str">
        <f t="shared" si="63"/>
        <v/>
      </c>
      <c r="M464" s="18">
        <f t="shared" si="58"/>
        <v>0</v>
      </c>
      <c r="N464" s="18">
        <f t="shared" si="59"/>
        <v>0</v>
      </c>
      <c r="O464" s="18">
        <f t="shared" si="59"/>
        <v>0</v>
      </c>
      <c r="P464" s="18">
        <f t="shared" si="59"/>
        <v>0</v>
      </c>
      <c r="Q464" s="18">
        <f t="shared" si="59"/>
        <v>0</v>
      </c>
      <c r="R464" s="18">
        <f t="shared" si="59"/>
        <v>0</v>
      </c>
      <c r="S464" s="18">
        <f t="shared" si="59"/>
        <v>0</v>
      </c>
      <c r="T464" s="18">
        <f t="shared" si="59"/>
        <v>0</v>
      </c>
      <c r="U464" s="18">
        <f t="shared" si="59"/>
        <v>0</v>
      </c>
      <c r="V464" s="18">
        <f t="shared" si="59"/>
        <v>0</v>
      </c>
      <c r="W464" s="18">
        <f t="shared" si="59"/>
        <v>0</v>
      </c>
      <c r="X464" s="18">
        <f t="shared" si="59"/>
        <v>0</v>
      </c>
    </row>
    <row r="465" spans="3:24" ht="15.75" x14ac:dyDescent="0.25">
      <c r="C465" s="45"/>
      <c r="D465" s="45"/>
      <c r="E465" s="21"/>
      <c r="F465" s="21"/>
      <c r="H465" s="18" t="str">
        <f t="shared" si="60"/>
        <v/>
      </c>
      <c r="I465" s="18" t="str">
        <f t="shared" si="61"/>
        <v/>
      </c>
      <c r="J465" s="18" t="str">
        <f t="shared" si="62"/>
        <v/>
      </c>
      <c r="K465" s="18" t="str">
        <f t="shared" si="63"/>
        <v/>
      </c>
      <c r="M465" s="18">
        <f t="shared" si="58"/>
        <v>0</v>
      </c>
      <c r="N465" s="18">
        <f t="shared" si="59"/>
        <v>0</v>
      </c>
      <c r="O465" s="18">
        <f t="shared" si="59"/>
        <v>0</v>
      </c>
      <c r="P465" s="18">
        <f t="shared" si="59"/>
        <v>0</v>
      </c>
      <c r="Q465" s="18">
        <f t="shared" si="59"/>
        <v>0</v>
      </c>
      <c r="R465" s="18">
        <f t="shared" si="59"/>
        <v>0</v>
      </c>
      <c r="S465" s="18">
        <f t="shared" si="59"/>
        <v>0</v>
      </c>
      <c r="T465" s="18">
        <f t="shared" si="59"/>
        <v>0</v>
      </c>
      <c r="U465" s="18">
        <f t="shared" si="59"/>
        <v>0</v>
      </c>
      <c r="V465" s="18">
        <f t="shared" si="59"/>
        <v>0</v>
      </c>
      <c r="W465" s="18">
        <f t="shared" si="59"/>
        <v>0</v>
      </c>
      <c r="X465" s="18">
        <f t="shared" si="59"/>
        <v>0</v>
      </c>
    </row>
    <row r="466" spans="3:24" ht="15.75" x14ac:dyDescent="0.25">
      <c r="C466" s="45"/>
      <c r="D466" s="45"/>
      <c r="E466" s="21"/>
      <c r="F466" s="21"/>
      <c r="H466" s="18" t="str">
        <f t="shared" si="60"/>
        <v/>
      </c>
      <c r="I466" s="18" t="str">
        <f t="shared" si="61"/>
        <v/>
      </c>
      <c r="J466" s="18" t="str">
        <f t="shared" si="62"/>
        <v/>
      </c>
      <c r="K466" s="18" t="str">
        <f t="shared" si="63"/>
        <v/>
      </c>
      <c r="M466" s="18">
        <f t="shared" si="58"/>
        <v>0</v>
      </c>
      <c r="N466" s="18">
        <f t="shared" si="59"/>
        <v>0</v>
      </c>
      <c r="O466" s="18">
        <f t="shared" si="59"/>
        <v>0</v>
      </c>
      <c r="P466" s="18">
        <f t="shared" si="59"/>
        <v>0</v>
      </c>
      <c r="Q466" s="18">
        <f t="shared" si="59"/>
        <v>0</v>
      </c>
      <c r="R466" s="18">
        <f t="shared" si="59"/>
        <v>0</v>
      </c>
      <c r="S466" s="18">
        <f t="shared" si="59"/>
        <v>0</v>
      </c>
      <c r="T466" s="18">
        <f t="shared" si="59"/>
        <v>0</v>
      </c>
      <c r="U466" s="18">
        <f t="shared" si="59"/>
        <v>0</v>
      </c>
      <c r="V466" s="18">
        <f t="shared" si="59"/>
        <v>0</v>
      </c>
      <c r="W466" s="18">
        <f t="shared" si="59"/>
        <v>0</v>
      </c>
      <c r="X466" s="18">
        <f t="shared" si="59"/>
        <v>0</v>
      </c>
    </row>
    <row r="467" spans="3:24" ht="15.75" x14ac:dyDescent="0.25">
      <c r="C467" s="45"/>
      <c r="D467" s="45"/>
      <c r="E467" s="21"/>
      <c r="F467" s="21"/>
      <c r="H467" s="18" t="str">
        <f t="shared" si="60"/>
        <v/>
      </c>
      <c r="I467" s="18" t="str">
        <f t="shared" si="61"/>
        <v/>
      </c>
      <c r="J467" s="18" t="str">
        <f t="shared" si="62"/>
        <v/>
      </c>
      <c r="K467" s="18" t="str">
        <f t="shared" si="63"/>
        <v/>
      </c>
      <c r="M467" s="18">
        <f t="shared" si="58"/>
        <v>0</v>
      </c>
      <c r="N467" s="18">
        <f t="shared" si="59"/>
        <v>0</v>
      </c>
      <c r="O467" s="18">
        <f t="shared" si="59"/>
        <v>0</v>
      </c>
      <c r="P467" s="18">
        <f t="shared" si="59"/>
        <v>0</v>
      </c>
      <c r="Q467" s="18">
        <f t="shared" si="59"/>
        <v>0</v>
      </c>
      <c r="R467" s="18">
        <f t="shared" si="59"/>
        <v>0</v>
      </c>
      <c r="S467" s="18">
        <f t="shared" si="59"/>
        <v>0</v>
      </c>
      <c r="T467" s="18">
        <f t="shared" si="59"/>
        <v>0</v>
      </c>
      <c r="U467" s="18">
        <f t="shared" si="59"/>
        <v>0</v>
      </c>
      <c r="V467" s="18">
        <f t="shared" si="59"/>
        <v>0</v>
      </c>
      <c r="W467" s="18">
        <f t="shared" si="59"/>
        <v>0</v>
      </c>
      <c r="X467" s="18">
        <f t="shared" si="59"/>
        <v>0</v>
      </c>
    </row>
    <row r="468" spans="3:24" ht="15.75" x14ac:dyDescent="0.25">
      <c r="C468" s="45"/>
      <c r="D468" s="45"/>
      <c r="E468" s="21"/>
      <c r="F468" s="21"/>
      <c r="H468" s="18" t="str">
        <f t="shared" si="60"/>
        <v/>
      </c>
      <c r="I468" s="18" t="str">
        <f t="shared" si="61"/>
        <v/>
      </c>
      <c r="J468" s="18" t="str">
        <f t="shared" si="62"/>
        <v/>
      </c>
      <c r="K468" s="18" t="str">
        <f t="shared" si="63"/>
        <v/>
      </c>
      <c r="M468" s="18">
        <f t="shared" si="58"/>
        <v>0</v>
      </c>
      <c r="N468" s="18">
        <f t="shared" si="59"/>
        <v>0</v>
      </c>
      <c r="O468" s="18">
        <f t="shared" si="59"/>
        <v>0</v>
      </c>
      <c r="P468" s="18">
        <f t="shared" si="59"/>
        <v>0</v>
      </c>
      <c r="Q468" s="18">
        <f t="shared" si="59"/>
        <v>0</v>
      </c>
      <c r="R468" s="18">
        <f t="shared" si="59"/>
        <v>0</v>
      </c>
      <c r="S468" s="18">
        <f t="shared" si="59"/>
        <v>0</v>
      </c>
      <c r="T468" s="18">
        <f t="shared" si="59"/>
        <v>0</v>
      </c>
      <c r="U468" s="18">
        <f t="shared" si="59"/>
        <v>0</v>
      </c>
      <c r="V468" s="18">
        <f t="shared" si="59"/>
        <v>0</v>
      </c>
      <c r="W468" s="18">
        <f t="shared" si="59"/>
        <v>0</v>
      </c>
      <c r="X468" s="18">
        <f t="shared" si="59"/>
        <v>0</v>
      </c>
    </row>
    <row r="469" spans="3:24" ht="15.75" x14ac:dyDescent="0.25">
      <c r="C469" s="45"/>
      <c r="D469" s="45"/>
      <c r="E469" s="21"/>
      <c r="F469" s="21"/>
      <c r="H469" s="18" t="str">
        <f t="shared" si="60"/>
        <v/>
      </c>
      <c r="I469" s="18" t="str">
        <f t="shared" si="61"/>
        <v/>
      </c>
      <c r="J469" s="18" t="str">
        <f t="shared" si="62"/>
        <v/>
      </c>
      <c r="K469" s="18" t="str">
        <f t="shared" si="63"/>
        <v/>
      </c>
      <c r="M469" s="18">
        <f t="shared" si="58"/>
        <v>0</v>
      </c>
      <c r="N469" s="18">
        <f t="shared" si="59"/>
        <v>0</v>
      </c>
      <c r="O469" s="18">
        <f t="shared" si="59"/>
        <v>0</v>
      </c>
      <c r="P469" s="18">
        <f t="shared" si="59"/>
        <v>0</v>
      </c>
      <c r="Q469" s="18">
        <f t="shared" si="59"/>
        <v>0</v>
      </c>
      <c r="R469" s="18">
        <f t="shared" si="59"/>
        <v>0</v>
      </c>
      <c r="S469" s="18">
        <f t="shared" si="59"/>
        <v>0</v>
      </c>
      <c r="T469" s="18">
        <f t="shared" si="59"/>
        <v>0</v>
      </c>
      <c r="U469" s="18">
        <f t="shared" si="59"/>
        <v>0</v>
      </c>
      <c r="V469" s="18">
        <f t="shared" si="59"/>
        <v>0</v>
      </c>
      <c r="W469" s="18">
        <f t="shared" si="59"/>
        <v>0</v>
      </c>
      <c r="X469" s="18">
        <f t="shared" si="59"/>
        <v>0</v>
      </c>
    </row>
    <row r="470" spans="3:24" ht="15.75" x14ac:dyDescent="0.25">
      <c r="C470" s="45"/>
      <c r="D470" s="45"/>
      <c r="E470" s="21"/>
      <c r="F470" s="21"/>
      <c r="H470" s="18" t="str">
        <f t="shared" si="60"/>
        <v/>
      </c>
      <c r="I470" s="18" t="str">
        <f t="shared" si="61"/>
        <v/>
      </c>
      <c r="J470" s="18" t="str">
        <f t="shared" si="62"/>
        <v/>
      </c>
      <c r="K470" s="18" t="str">
        <f t="shared" si="63"/>
        <v/>
      </c>
      <c r="M470" s="18">
        <f t="shared" si="58"/>
        <v>0</v>
      </c>
      <c r="N470" s="18">
        <f t="shared" si="59"/>
        <v>0</v>
      </c>
      <c r="O470" s="18">
        <f t="shared" si="59"/>
        <v>0</v>
      </c>
      <c r="P470" s="18">
        <f t="shared" si="59"/>
        <v>0</v>
      </c>
      <c r="Q470" s="18">
        <f t="shared" si="59"/>
        <v>0</v>
      </c>
      <c r="R470" s="18">
        <f t="shared" si="59"/>
        <v>0</v>
      </c>
      <c r="S470" s="18">
        <f t="shared" si="59"/>
        <v>0</v>
      </c>
      <c r="T470" s="18">
        <f t="shared" si="59"/>
        <v>0</v>
      </c>
      <c r="U470" s="18">
        <f t="shared" si="59"/>
        <v>0</v>
      </c>
      <c r="V470" s="18">
        <f t="shared" si="59"/>
        <v>0</v>
      </c>
      <c r="W470" s="18">
        <f t="shared" si="59"/>
        <v>0</v>
      </c>
      <c r="X470" s="18">
        <f t="shared" si="59"/>
        <v>0</v>
      </c>
    </row>
    <row r="471" spans="3:24" ht="15.75" x14ac:dyDescent="0.25">
      <c r="C471" s="45"/>
      <c r="D471" s="45"/>
      <c r="E471" s="21"/>
      <c r="F471" s="21"/>
      <c r="H471" s="18" t="str">
        <f t="shared" si="60"/>
        <v/>
      </c>
      <c r="I471" s="18" t="str">
        <f t="shared" si="61"/>
        <v/>
      </c>
      <c r="J471" s="18" t="str">
        <f t="shared" si="62"/>
        <v/>
      </c>
      <c r="K471" s="18" t="str">
        <f t="shared" si="63"/>
        <v/>
      </c>
      <c r="M471" s="18">
        <f t="shared" si="58"/>
        <v>0</v>
      </c>
      <c r="N471" s="18">
        <f t="shared" si="59"/>
        <v>0</v>
      </c>
      <c r="O471" s="18">
        <f t="shared" si="59"/>
        <v>0</v>
      </c>
      <c r="P471" s="18">
        <f t="shared" si="59"/>
        <v>0</v>
      </c>
      <c r="Q471" s="18">
        <f t="shared" si="59"/>
        <v>0</v>
      </c>
      <c r="R471" s="18">
        <f t="shared" si="59"/>
        <v>0</v>
      </c>
      <c r="S471" s="18">
        <f t="shared" si="59"/>
        <v>0</v>
      </c>
      <c r="T471" s="18">
        <f t="shared" si="59"/>
        <v>0</v>
      </c>
      <c r="U471" s="18">
        <f t="shared" si="59"/>
        <v>0</v>
      </c>
      <c r="V471" s="18">
        <f t="shared" si="59"/>
        <v>0</v>
      </c>
      <c r="W471" s="18">
        <f t="shared" si="59"/>
        <v>0</v>
      </c>
      <c r="X471" s="18">
        <f t="shared" si="59"/>
        <v>0</v>
      </c>
    </row>
    <row r="472" spans="3:24" ht="15.75" x14ac:dyDescent="0.25">
      <c r="C472" s="45"/>
      <c r="D472" s="45"/>
      <c r="E472" s="21"/>
      <c r="F472" s="21"/>
      <c r="H472" s="18" t="str">
        <f t="shared" si="60"/>
        <v/>
      </c>
      <c r="I472" s="18" t="str">
        <f t="shared" si="61"/>
        <v/>
      </c>
      <c r="J472" s="18" t="str">
        <f t="shared" si="62"/>
        <v/>
      </c>
      <c r="K472" s="18" t="str">
        <f t="shared" si="63"/>
        <v/>
      </c>
      <c r="M472" s="18">
        <f t="shared" si="58"/>
        <v>0</v>
      </c>
      <c r="N472" s="18">
        <f t="shared" si="59"/>
        <v>0</v>
      </c>
      <c r="O472" s="18">
        <f t="shared" si="59"/>
        <v>0</v>
      </c>
      <c r="P472" s="18">
        <f t="shared" si="59"/>
        <v>0</v>
      </c>
      <c r="Q472" s="18">
        <f t="shared" si="59"/>
        <v>0</v>
      </c>
      <c r="R472" s="18">
        <f t="shared" si="59"/>
        <v>0</v>
      </c>
      <c r="S472" s="18">
        <f t="shared" si="59"/>
        <v>0</v>
      </c>
      <c r="T472" s="18">
        <f t="shared" si="59"/>
        <v>0</v>
      </c>
      <c r="U472" s="18">
        <f t="shared" si="59"/>
        <v>0</v>
      </c>
      <c r="V472" s="18">
        <f t="shared" si="59"/>
        <v>0</v>
      </c>
      <c r="W472" s="18">
        <f t="shared" si="59"/>
        <v>0</v>
      </c>
      <c r="X472" s="18">
        <f t="shared" si="59"/>
        <v>0</v>
      </c>
    </row>
    <row r="473" spans="3:24" ht="15.75" x14ac:dyDescent="0.25">
      <c r="C473" s="45"/>
      <c r="D473" s="45"/>
      <c r="E473" s="21"/>
      <c r="F473" s="21"/>
      <c r="H473" s="18" t="str">
        <f t="shared" si="60"/>
        <v/>
      </c>
      <c r="I473" s="18" t="str">
        <f t="shared" si="61"/>
        <v/>
      </c>
      <c r="J473" s="18" t="str">
        <f t="shared" si="62"/>
        <v/>
      </c>
      <c r="K473" s="18" t="str">
        <f t="shared" si="63"/>
        <v/>
      </c>
      <c r="M473" s="18">
        <f t="shared" si="58"/>
        <v>0</v>
      </c>
      <c r="N473" s="18">
        <f t="shared" si="59"/>
        <v>0</v>
      </c>
      <c r="O473" s="18">
        <f t="shared" si="59"/>
        <v>0</v>
      </c>
      <c r="P473" s="18">
        <f t="shared" si="59"/>
        <v>0</v>
      </c>
      <c r="Q473" s="18">
        <f t="shared" si="59"/>
        <v>0</v>
      </c>
      <c r="R473" s="18">
        <f t="shared" si="59"/>
        <v>0</v>
      </c>
      <c r="S473" s="18">
        <f t="shared" si="59"/>
        <v>0</v>
      </c>
      <c r="T473" s="18">
        <f t="shared" si="59"/>
        <v>0</v>
      </c>
      <c r="U473" s="18">
        <f t="shared" si="59"/>
        <v>0</v>
      </c>
      <c r="V473" s="18">
        <f t="shared" si="59"/>
        <v>0</v>
      </c>
      <c r="W473" s="18">
        <f t="shared" si="59"/>
        <v>0</v>
      </c>
      <c r="X473" s="18">
        <f t="shared" si="59"/>
        <v>0</v>
      </c>
    </row>
    <row r="474" spans="3:24" ht="15.75" x14ac:dyDescent="0.25">
      <c r="C474" s="45"/>
      <c r="D474" s="45"/>
      <c r="E474" s="21"/>
      <c r="F474" s="21"/>
      <c r="H474" s="18" t="str">
        <f t="shared" si="60"/>
        <v/>
      </c>
      <c r="I474" s="18" t="str">
        <f t="shared" si="61"/>
        <v/>
      </c>
      <c r="J474" s="18" t="str">
        <f t="shared" si="62"/>
        <v/>
      </c>
      <c r="K474" s="18" t="str">
        <f t="shared" si="63"/>
        <v/>
      </c>
      <c r="M474" s="18">
        <f t="shared" si="58"/>
        <v>0</v>
      </c>
      <c r="N474" s="18">
        <f t="shared" si="59"/>
        <v>0</v>
      </c>
      <c r="O474" s="18">
        <f t="shared" si="59"/>
        <v>0</v>
      </c>
      <c r="P474" s="18">
        <f t="shared" si="59"/>
        <v>0</v>
      </c>
      <c r="Q474" s="18">
        <f t="shared" si="59"/>
        <v>0</v>
      </c>
      <c r="R474" s="18">
        <f t="shared" si="59"/>
        <v>0</v>
      </c>
      <c r="S474" s="18">
        <f t="shared" si="59"/>
        <v>0</v>
      </c>
      <c r="T474" s="18">
        <f t="shared" si="59"/>
        <v>0</v>
      </c>
      <c r="U474" s="18">
        <f t="shared" si="59"/>
        <v>0</v>
      </c>
      <c r="V474" s="18">
        <f t="shared" si="59"/>
        <v>0</v>
      </c>
      <c r="W474" s="18">
        <f t="shared" si="59"/>
        <v>0</v>
      </c>
      <c r="X474" s="18">
        <f t="shared" si="59"/>
        <v>0</v>
      </c>
    </row>
    <row r="475" spans="3:24" ht="15.75" x14ac:dyDescent="0.25">
      <c r="C475" s="45"/>
      <c r="D475" s="45"/>
      <c r="E475" s="21"/>
      <c r="F475" s="21"/>
      <c r="H475" s="18" t="str">
        <f t="shared" si="60"/>
        <v/>
      </c>
      <c r="I475" s="18" t="str">
        <f t="shared" si="61"/>
        <v/>
      </c>
      <c r="J475" s="18" t="str">
        <f t="shared" si="62"/>
        <v/>
      </c>
      <c r="K475" s="18" t="str">
        <f t="shared" si="63"/>
        <v/>
      </c>
      <c r="M475" s="18">
        <f t="shared" si="58"/>
        <v>0</v>
      </c>
      <c r="N475" s="18">
        <f t="shared" si="59"/>
        <v>0</v>
      </c>
      <c r="O475" s="18">
        <f t="shared" si="59"/>
        <v>0</v>
      </c>
      <c r="P475" s="18">
        <f t="shared" si="59"/>
        <v>0</v>
      </c>
      <c r="Q475" s="18">
        <f t="shared" si="59"/>
        <v>0</v>
      </c>
      <c r="R475" s="18">
        <f t="shared" si="59"/>
        <v>0</v>
      </c>
      <c r="S475" s="18">
        <f t="shared" si="59"/>
        <v>0</v>
      </c>
      <c r="T475" s="18">
        <f t="shared" si="59"/>
        <v>0</v>
      </c>
      <c r="U475" s="18">
        <f t="shared" si="59"/>
        <v>0</v>
      </c>
      <c r="V475" s="18">
        <f t="shared" si="59"/>
        <v>0</v>
      </c>
      <c r="W475" s="18">
        <f t="shared" si="59"/>
        <v>0</v>
      </c>
      <c r="X475" s="18">
        <f t="shared" si="59"/>
        <v>0</v>
      </c>
    </row>
    <row r="476" spans="3:24" ht="15.75" x14ac:dyDescent="0.25">
      <c r="C476" s="45"/>
      <c r="D476" s="45"/>
      <c r="E476" s="21"/>
      <c r="F476" s="21"/>
      <c r="H476" s="18" t="str">
        <f t="shared" si="60"/>
        <v/>
      </c>
      <c r="I476" s="18" t="str">
        <f t="shared" si="61"/>
        <v/>
      </c>
      <c r="J476" s="18" t="str">
        <f t="shared" si="62"/>
        <v/>
      </c>
      <c r="K476" s="18" t="str">
        <f t="shared" si="63"/>
        <v/>
      </c>
      <c r="M476" s="18">
        <f t="shared" si="58"/>
        <v>0</v>
      </c>
      <c r="N476" s="18">
        <f t="shared" si="59"/>
        <v>0</v>
      </c>
      <c r="O476" s="18">
        <f t="shared" si="59"/>
        <v>0</v>
      </c>
      <c r="P476" s="18">
        <f t="shared" si="59"/>
        <v>0</v>
      </c>
      <c r="Q476" s="18">
        <f t="shared" si="59"/>
        <v>0</v>
      </c>
      <c r="R476" s="18">
        <f t="shared" si="59"/>
        <v>0</v>
      </c>
      <c r="S476" s="18">
        <f t="shared" si="59"/>
        <v>0</v>
      </c>
      <c r="T476" s="18">
        <f t="shared" si="59"/>
        <v>0</v>
      </c>
      <c r="U476" s="18">
        <f t="shared" si="59"/>
        <v>0</v>
      </c>
      <c r="V476" s="18">
        <f t="shared" si="59"/>
        <v>0</v>
      </c>
      <c r="W476" s="18">
        <f t="shared" si="59"/>
        <v>0</v>
      </c>
      <c r="X476" s="18">
        <f t="shared" si="59"/>
        <v>0</v>
      </c>
    </row>
    <row r="477" spans="3:24" ht="15.75" x14ac:dyDescent="0.25">
      <c r="C477" s="45"/>
      <c r="D477" s="45"/>
      <c r="E477" s="21"/>
      <c r="F477" s="21"/>
      <c r="H477" s="18" t="str">
        <f t="shared" si="60"/>
        <v/>
      </c>
      <c r="I477" s="18" t="str">
        <f t="shared" si="61"/>
        <v/>
      </c>
      <c r="J477" s="18" t="str">
        <f t="shared" si="62"/>
        <v/>
      </c>
      <c r="K477" s="18" t="str">
        <f t="shared" si="63"/>
        <v/>
      </c>
      <c r="M477" s="18">
        <f t="shared" si="58"/>
        <v>0</v>
      </c>
      <c r="N477" s="18">
        <f t="shared" si="59"/>
        <v>0</v>
      </c>
      <c r="O477" s="18">
        <f t="shared" si="59"/>
        <v>0</v>
      </c>
      <c r="P477" s="18">
        <f t="shared" si="59"/>
        <v>0</v>
      </c>
      <c r="Q477" s="18">
        <f t="shared" si="59"/>
        <v>0</v>
      </c>
      <c r="R477" s="18">
        <f t="shared" si="59"/>
        <v>0</v>
      </c>
      <c r="S477" s="18">
        <f t="shared" si="59"/>
        <v>0</v>
      </c>
      <c r="T477" s="18">
        <f t="shared" si="59"/>
        <v>0</v>
      </c>
      <c r="U477" s="18">
        <f t="shared" si="59"/>
        <v>0</v>
      </c>
      <c r="V477" s="18">
        <f t="shared" si="59"/>
        <v>0</v>
      </c>
      <c r="W477" s="18">
        <f t="shared" si="59"/>
        <v>0</v>
      </c>
      <c r="X477" s="18">
        <f t="shared" si="59"/>
        <v>0</v>
      </c>
    </row>
    <row r="478" spans="3:24" ht="15.75" x14ac:dyDescent="0.25">
      <c r="C478" s="45"/>
      <c r="D478" s="45"/>
      <c r="E478" s="21"/>
      <c r="F478" s="21"/>
      <c r="H478" s="18" t="str">
        <f t="shared" si="60"/>
        <v/>
      </c>
      <c r="I478" s="18" t="str">
        <f t="shared" si="61"/>
        <v/>
      </c>
      <c r="J478" s="18" t="str">
        <f t="shared" si="62"/>
        <v/>
      </c>
      <c r="K478" s="18" t="str">
        <f t="shared" si="63"/>
        <v/>
      </c>
      <c r="M478" s="18">
        <f t="shared" si="58"/>
        <v>0</v>
      </c>
      <c r="N478" s="18">
        <f t="shared" si="59"/>
        <v>0</v>
      </c>
      <c r="O478" s="18">
        <f t="shared" si="59"/>
        <v>0</v>
      </c>
      <c r="P478" s="18">
        <f t="shared" si="59"/>
        <v>0</v>
      </c>
      <c r="Q478" s="18">
        <f t="shared" si="59"/>
        <v>0</v>
      </c>
      <c r="R478" s="18">
        <f t="shared" si="59"/>
        <v>0</v>
      </c>
      <c r="S478" s="18">
        <f t="shared" ref="N478:X501" si="64">IF(ISERROR(
IF(AND($H478&lt;=S$5,$J478&gt;=S$5),1,0)),"",IF(AND($H478&lt;=S$5,$J478&gt;=S$5),1,0))</f>
        <v>0</v>
      </c>
      <c r="T478" s="18">
        <f t="shared" si="64"/>
        <v>0</v>
      </c>
      <c r="U478" s="18">
        <f t="shared" si="64"/>
        <v>0</v>
      </c>
      <c r="V478" s="18">
        <f t="shared" si="64"/>
        <v>0</v>
      </c>
      <c r="W478" s="18">
        <f t="shared" si="64"/>
        <v>0</v>
      </c>
      <c r="X478" s="18">
        <f t="shared" si="64"/>
        <v>0</v>
      </c>
    </row>
    <row r="479" spans="3:24" ht="15.75" x14ac:dyDescent="0.25">
      <c r="C479" s="45"/>
      <c r="D479" s="45"/>
      <c r="E479" s="21"/>
      <c r="F479" s="21"/>
      <c r="H479" s="18" t="str">
        <f t="shared" si="60"/>
        <v/>
      </c>
      <c r="I479" s="18" t="str">
        <f t="shared" si="61"/>
        <v/>
      </c>
      <c r="J479" s="18" t="str">
        <f t="shared" si="62"/>
        <v/>
      </c>
      <c r="K479" s="18" t="str">
        <f t="shared" si="63"/>
        <v/>
      </c>
      <c r="M479" s="18">
        <f t="shared" si="58"/>
        <v>0</v>
      </c>
      <c r="N479" s="18">
        <f t="shared" si="64"/>
        <v>0</v>
      </c>
      <c r="O479" s="18">
        <f t="shared" si="64"/>
        <v>0</v>
      </c>
      <c r="P479" s="18">
        <f t="shared" si="64"/>
        <v>0</v>
      </c>
      <c r="Q479" s="18">
        <f t="shared" si="64"/>
        <v>0</v>
      </c>
      <c r="R479" s="18">
        <f t="shared" si="64"/>
        <v>0</v>
      </c>
      <c r="S479" s="18">
        <f t="shared" si="64"/>
        <v>0</v>
      </c>
      <c r="T479" s="18">
        <f t="shared" si="64"/>
        <v>0</v>
      </c>
      <c r="U479" s="18">
        <f t="shared" si="64"/>
        <v>0</v>
      </c>
      <c r="V479" s="18">
        <f t="shared" si="64"/>
        <v>0</v>
      </c>
      <c r="W479" s="18">
        <f t="shared" si="64"/>
        <v>0</v>
      </c>
      <c r="X479" s="18">
        <f t="shared" si="64"/>
        <v>0</v>
      </c>
    </row>
    <row r="480" spans="3:24" ht="15.75" x14ac:dyDescent="0.25">
      <c r="C480" s="45"/>
      <c r="D480" s="45"/>
      <c r="E480" s="21"/>
      <c r="F480" s="21"/>
      <c r="H480" s="18" t="str">
        <f t="shared" si="60"/>
        <v/>
      </c>
      <c r="I480" s="18" t="str">
        <f t="shared" si="61"/>
        <v/>
      </c>
      <c r="J480" s="18" t="str">
        <f t="shared" si="62"/>
        <v/>
      </c>
      <c r="K480" s="18" t="str">
        <f t="shared" si="63"/>
        <v/>
      </c>
      <c r="M480" s="18">
        <f t="shared" si="58"/>
        <v>0</v>
      </c>
      <c r="N480" s="18">
        <f t="shared" si="64"/>
        <v>0</v>
      </c>
      <c r="O480" s="18">
        <f t="shared" si="64"/>
        <v>0</v>
      </c>
      <c r="P480" s="18">
        <f t="shared" si="64"/>
        <v>0</v>
      </c>
      <c r="Q480" s="18">
        <f t="shared" si="64"/>
        <v>0</v>
      </c>
      <c r="R480" s="18">
        <f t="shared" si="64"/>
        <v>0</v>
      </c>
      <c r="S480" s="18">
        <f t="shared" si="64"/>
        <v>0</v>
      </c>
      <c r="T480" s="18">
        <f t="shared" si="64"/>
        <v>0</v>
      </c>
      <c r="U480" s="18">
        <f t="shared" si="64"/>
        <v>0</v>
      </c>
      <c r="V480" s="18">
        <f t="shared" si="64"/>
        <v>0</v>
      </c>
      <c r="W480" s="18">
        <f t="shared" si="64"/>
        <v>0</v>
      </c>
      <c r="X480" s="18">
        <f t="shared" si="64"/>
        <v>0</v>
      </c>
    </row>
    <row r="481" spans="3:24" ht="15.75" x14ac:dyDescent="0.25">
      <c r="C481" s="45"/>
      <c r="D481" s="45"/>
      <c r="E481" s="21"/>
      <c r="F481" s="21"/>
      <c r="H481" s="18" t="str">
        <f t="shared" si="60"/>
        <v/>
      </c>
      <c r="I481" s="18" t="str">
        <f t="shared" si="61"/>
        <v/>
      </c>
      <c r="J481" s="18" t="str">
        <f t="shared" si="62"/>
        <v/>
      </c>
      <c r="K481" s="18" t="str">
        <f t="shared" si="63"/>
        <v/>
      </c>
      <c r="M481" s="18">
        <f t="shared" si="58"/>
        <v>0</v>
      </c>
      <c r="N481" s="18">
        <f t="shared" si="64"/>
        <v>0</v>
      </c>
      <c r="O481" s="18">
        <f t="shared" si="64"/>
        <v>0</v>
      </c>
      <c r="P481" s="18">
        <f t="shared" si="64"/>
        <v>0</v>
      </c>
      <c r="Q481" s="18">
        <f t="shared" si="64"/>
        <v>0</v>
      </c>
      <c r="R481" s="18">
        <f t="shared" si="64"/>
        <v>0</v>
      </c>
      <c r="S481" s="18">
        <f t="shared" si="64"/>
        <v>0</v>
      </c>
      <c r="T481" s="18">
        <f t="shared" si="64"/>
        <v>0</v>
      </c>
      <c r="U481" s="18">
        <f t="shared" si="64"/>
        <v>0</v>
      </c>
      <c r="V481" s="18">
        <f t="shared" si="64"/>
        <v>0</v>
      </c>
      <c r="W481" s="18">
        <f t="shared" si="64"/>
        <v>0</v>
      </c>
      <c r="X481" s="18">
        <f t="shared" si="64"/>
        <v>0</v>
      </c>
    </row>
    <row r="482" spans="3:24" ht="15.75" x14ac:dyDescent="0.25">
      <c r="C482" s="45"/>
      <c r="D482" s="45"/>
      <c r="E482" s="21"/>
      <c r="F482" s="21"/>
      <c r="H482" s="18" t="str">
        <f t="shared" si="60"/>
        <v/>
      </c>
      <c r="I482" s="18" t="str">
        <f t="shared" si="61"/>
        <v/>
      </c>
      <c r="J482" s="18" t="str">
        <f t="shared" si="62"/>
        <v/>
      </c>
      <c r="K482" s="18" t="str">
        <f t="shared" si="63"/>
        <v/>
      </c>
      <c r="M482" s="18">
        <f t="shared" si="58"/>
        <v>0</v>
      </c>
      <c r="N482" s="18">
        <f t="shared" si="64"/>
        <v>0</v>
      </c>
      <c r="O482" s="18">
        <f t="shared" si="64"/>
        <v>0</v>
      </c>
      <c r="P482" s="18">
        <f t="shared" si="64"/>
        <v>0</v>
      </c>
      <c r="Q482" s="18">
        <f t="shared" si="64"/>
        <v>0</v>
      </c>
      <c r="R482" s="18">
        <f t="shared" si="64"/>
        <v>0</v>
      </c>
      <c r="S482" s="18">
        <f t="shared" si="64"/>
        <v>0</v>
      </c>
      <c r="T482" s="18">
        <f t="shared" si="64"/>
        <v>0</v>
      </c>
      <c r="U482" s="18">
        <f t="shared" si="64"/>
        <v>0</v>
      </c>
      <c r="V482" s="18">
        <f t="shared" si="64"/>
        <v>0</v>
      </c>
      <c r="W482" s="18">
        <f t="shared" si="64"/>
        <v>0</v>
      </c>
      <c r="X482" s="18">
        <f t="shared" si="64"/>
        <v>0</v>
      </c>
    </row>
    <row r="483" spans="3:24" ht="15.75" x14ac:dyDescent="0.25">
      <c r="C483" s="45"/>
      <c r="D483" s="45"/>
      <c r="E483" s="21"/>
      <c r="F483" s="21"/>
      <c r="H483" s="18" t="str">
        <f t="shared" si="60"/>
        <v/>
      </c>
      <c r="I483" s="18" t="str">
        <f t="shared" si="61"/>
        <v/>
      </c>
      <c r="J483" s="18" t="str">
        <f t="shared" si="62"/>
        <v/>
      </c>
      <c r="K483" s="18" t="str">
        <f t="shared" si="63"/>
        <v/>
      </c>
      <c r="M483" s="18">
        <f t="shared" si="58"/>
        <v>0</v>
      </c>
      <c r="N483" s="18">
        <f t="shared" si="64"/>
        <v>0</v>
      </c>
      <c r="O483" s="18">
        <f t="shared" si="64"/>
        <v>0</v>
      </c>
      <c r="P483" s="18">
        <f t="shared" si="64"/>
        <v>0</v>
      </c>
      <c r="Q483" s="18">
        <f t="shared" si="64"/>
        <v>0</v>
      </c>
      <c r="R483" s="18">
        <f t="shared" si="64"/>
        <v>0</v>
      </c>
      <c r="S483" s="18">
        <f t="shared" si="64"/>
        <v>0</v>
      </c>
      <c r="T483" s="18">
        <f t="shared" si="64"/>
        <v>0</v>
      </c>
      <c r="U483" s="18">
        <f t="shared" si="64"/>
        <v>0</v>
      </c>
      <c r="V483" s="18">
        <f t="shared" si="64"/>
        <v>0</v>
      </c>
      <c r="W483" s="18">
        <f t="shared" si="64"/>
        <v>0</v>
      </c>
      <c r="X483" s="18">
        <f t="shared" si="64"/>
        <v>0</v>
      </c>
    </row>
    <row r="484" spans="3:24" ht="15.75" x14ac:dyDescent="0.25">
      <c r="C484" s="45"/>
      <c r="D484" s="45"/>
      <c r="E484" s="21"/>
      <c r="F484" s="21"/>
      <c r="H484" s="18" t="str">
        <f t="shared" si="60"/>
        <v/>
      </c>
      <c r="I484" s="18" t="str">
        <f t="shared" si="61"/>
        <v/>
      </c>
      <c r="J484" s="18" t="str">
        <f t="shared" si="62"/>
        <v/>
      </c>
      <c r="K484" s="18" t="str">
        <f t="shared" si="63"/>
        <v/>
      </c>
      <c r="M484" s="18">
        <f t="shared" si="58"/>
        <v>0</v>
      </c>
      <c r="N484" s="18">
        <f t="shared" si="64"/>
        <v>0</v>
      </c>
      <c r="O484" s="18">
        <f t="shared" si="64"/>
        <v>0</v>
      </c>
      <c r="P484" s="18">
        <f t="shared" si="64"/>
        <v>0</v>
      </c>
      <c r="Q484" s="18">
        <f t="shared" si="64"/>
        <v>0</v>
      </c>
      <c r="R484" s="18">
        <f t="shared" si="64"/>
        <v>0</v>
      </c>
      <c r="S484" s="18">
        <f t="shared" si="64"/>
        <v>0</v>
      </c>
      <c r="T484" s="18">
        <f t="shared" si="64"/>
        <v>0</v>
      </c>
      <c r="U484" s="18">
        <f t="shared" si="64"/>
        <v>0</v>
      </c>
      <c r="V484" s="18">
        <f t="shared" si="64"/>
        <v>0</v>
      </c>
      <c r="W484" s="18">
        <f t="shared" si="64"/>
        <v>0</v>
      </c>
      <c r="X484" s="18">
        <f t="shared" si="64"/>
        <v>0</v>
      </c>
    </row>
    <row r="485" spans="3:24" ht="15.75" x14ac:dyDescent="0.25">
      <c r="C485" s="45"/>
      <c r="D485" s="45"/>
      <c r="E485" s="21"/>
      <c r="F485" s="21"/>
      <c r="H485" s="18" t="str">
        <f t="shared" si="60"/>
        <v/>
      </c>
      <c r="I485" s="18" t="str">
        <f t="shared" si="61"/>
        <v/>
      </c>
      <c r="J485" s="18" t="str">
        <f t="shared" si="62"/>
        <v/>
      </c>
      <c r="K485" s="18" t="str">
        <f t="shared" si="63"/>
        <v/>
      </c>
      <c r="M485" s="18">
        <f t="shared" si="58"/>
        <v>0</v>
      </c>
      <c r="N485" s="18">
        <f t="shared" si="64"/>
        <v>0</v>
      </c>
      <c r="O485" s="18">
        <f t="shared" si="64"/>
        <v>0</v>
      </c>
      <c r="P485" s="18">
        <f t="shared" si="64"/>
        <v>0</v>
      </c>
      <c r="Q485" s="18">
        <f t="shared" si="64"/>
        <v>0</v>
      </c>
      <c r="R485" s="18">
        <f t="shared" si="64"/>
        <v>0</v>
      </c>
      <c r="S485" s="18">
        <f t="shared" si="64"/>
        <v>0</v>
      </c>
      <c r="T485" s="18">
        <f t="shared" si="64"/>
        <v>0</v>
      </c>
      <c r="U485" s="18">
        <f t="shared" si="64"/>
        <v>0</v>
      </c>
      <c r="V485" s="18">
        <f t="shared" si="64"/>
        <v>0</v>
      </c>
      <c r="W485" s="18">
        <f t="shared" si="64"/>
        <v>0</v>
      </c>
      <c r="X485" s="18">
        <f t="shared" si="64"/>
        <v>0</v>
      </c>
    </row>
    <row r="486" spans="3:24" ht="15.75" x14ac:dyDescent="0.25">
      <c r="C486" s="45"/>
      <c r="D486" s="45"/>
      <c r="E486" s="21"/>
      <c r="F486" s="21"/>
      <c r="H486" s="18" t="str">
        <f t="shared" si="60"/>
        <v/>
      </c>
      <c r="I486" s="18" t="str">
        <f t="shared" si="61"/>
        <v/>
      </c>
      <c r="J486" s="18" t="str">
        <f t="shared" si="62"/>
        <v/>
      </c>
      <c r="K486" s="18" t="str">
        <f t="shared" si="63"/>
        <v/>
      </c>
      <c r="M486" s="18">
        <f t="shared" si="58"/>
        <v>0</v>
      </c>
      <c r="N486" s="18">
        <f t="shared" si="64"/>
        <v>0</v>
      </c>
      <c r="O486" s="18">
        <f t="shared" si="64"/>
        <v>0</v>
      </c>
      <c r="P486" s="18">
        <f t="shared" si="64"/>
        <v>0</v>
      </c>
      <c r="Q486" s="18">
        <f t="shared" si="64"/>
        <v>0</v>
      </c>
      <c r="R486" s="18">
        <f t="shared" si="64"/>
        <v>0</v>
      </c>
      <c r="S486" s="18">
        <f t="shared" si="64"/>
        <v>0</v>
      </c>
      <c r="T486" s="18">
        <f t="shared" si="64"/>
        <v>0</v>
      </c>
      <c r="U486" s="18">
        <f t="shared" si="64"/>
        <v>0</v>
      </c>
      <c r="V486" s="18">
        <f t="shared" si="64"/>
        <v>0</v>
      </c>
      <c r="W486" s="18">
        <f t="shared" si="64"/>
        <v>0</v>
      </c>
      <c r="X486" s="18">
        <f t="shared" si="64"/>
        <v>0</v>
      </c>
    </row>
    <row r="487" spans="3:24" ht="15.75" x14ac:dyDescent="0.25">
      <c r="C487" s="45"/>
      <c r="D487" s="45"/>
      <c r="E487" s="21"/>
      <c r="F487" s="21"/>
      <c r="H487" s="18" t="str">
        <f t="shared" si="60"/>
        <v/>
      </c>
      <c r="I487" s="18" t="str">
        <f t="shared" si="61"/>
        <v/>
      </c>
      <c r="J487" s="18" t="str">
        <f t="shared" si="62"/>
        <v/>
      </c>
      <c r="K487" s="18" t="str">
        <f t="shared" si="63"/>
        <v/>
      </c>
      <c r="M487" s="18">
        <f t="shared" si="58"/>
        <v>0</v>
      </c>
      <c r="N487" s="18">
        <f t="shared" si="64"/>
        <v>0</v>
      </c>
      <c r="O487" s="18">
        <f t="shared" si="64"/>
        <v>0</v>
      </c>
      <c r="P487" s="18">
        <f t="shared" si="64"/>
        <v>0</v>
      </c>
      <c r="Q487" s="18">
        <f t="shared" si="64"/>
        <v>0</v>
      </c>
      <c r="R487" s="18">
        <f t="shared" si="64"/>
        <v>0</v>
      </c>
      <c r="S487" s="18">
        <f t="shared" si="64"/>
        <v>0</v>
      </c>
      <c r="T487" s="18">
        <f t="shared" si="64"/>
        <v>0</v>
      </c>
      <c r="U487" s="18">
        <f t="shared" si="64"/>
        <v>0</v>
      </c>
      <c r="V487" s="18">
        <f t="shared" si="64"/>
        <v>0</v>
      </c>
      <c r="W487" s="18">
        <f t="shared" si="64"/>
        <v>0</v>
      </c>
      <c r="X487" s="18">
        <f t="shared" si="64"/>
        <v>0</v>
      </c>
    </row>
    <row r="488" spans="3:24" ht="15.75" x14ac:dyDescent="0.25">
      <c r="C488" s="45"/>
      <c r="D488" s="45"/>
      <c r="E488" s="21"/>
      <c r="F488" s="21"/>
      <c r="H488" s="18" t="str">
        <f t="shared" si="60"/>
        <v/>
      </c>
      <c r="I488" s="18" t="str">
        <f t="shared" si="61"/>
        <v/>
      </c>
      <c r="J488" s="18" t="str">
        <f t="shared" si="62"/>
        <v/>
      </c>
      <c r="K488" s="18" t="str">
        <f t="shared" si="63"/>
        <v/>
      </c>
      <c r="M488" s="18">
        <f t="shared" si="58"/>
        <v>0</v>
      </c>
      <c r="N488" s="18">
        <f t="shared" si="64"/>
        <v>0</v>
      </c>
      <c r="O488" s="18">
        <f t="shared" si="64"/>
        <v>0</v>
      </c>
      <c r="P488" s="18">
        <f t="shared" si="64"/>
        <v>0</v>
      </c>
      <c r="Q488" s="18">
        <f t="shared" si="64"/>
        <v>0</v>
      </c>
      <c r="R488" s="18">
        <f t="shared" si="64"/>
        <v>0</v>
      </c>
      <c r="S488" s="18">
        <f t="shared" si="64"/>
        <v>0</v>
      </c>
      <c r="T488" s="18">
        <f t="shared" si="64"/>
        <v>0</v>
      </c>
      <c r="U488" s="18">
        <f t="shared" si="64"/>
        <v>0</v>
      </c>
      <c r="V488" s="18">
        <f t="shared" si="64"/>
        <v>0</v>
      </c>
      <c r="W488" s="18">
        <f t="shared" si="64"/>
        <v>0</v>
      </c>
      <c r="X488" s="18">
        <f t="shared" si="64"/>
        <v>0</v>
      </c>
    </row>
    <row r="489" spans="3:24" ht="15.75" x14ac:dyDescent="0.25">
      <c r="C489" s="45"/>
      <c r="D489" s="45"/>
      <c r="E489" s="21"/>
      <c r="F489" s="21"/>
      <c r="H489" s="18" t="str">
        <f t="shared" si="60"/>
        <v/>
      </c>
      <c r="I489" s="18" t="str">
        <f t="shared" si="61"/>
        <v/>
      </c>
      <c r="J489" s="18" t="str">
        <f t="shared" si="62"/>
        <v/>
      </c>
      <c r="K489" s="18" t="str">
        <f t="shared" si="63"/>
        <v/>
      </c>
      <c r="M489" s="18">
        <f t="shared" si="58"/>
        <v>0</v>
      </c>
      <c r="N489" s="18">
        <f t="shared" si="64"/>
        <v>0</v>
      </c>
      <c r="O489" s="18">
        <f t="shared" si="64"/>
        <v>0</v>
      </c>
      <c r="P489" s="18">
        <f t="shared" si="64"/>
        <v>0</v>
      </c>
      <c r="Q489" s="18">
        <f t="shared" si="64"/>
        <v>0</v>
      </c>
      <c r="R489" s="18">
        <f t="shared" si="64"/>
        <v>0</v>
      </c>
      <c r="S489" s="18">
        <f t="shared" si="64"/>
        <v>0</v>
      </c>
      <c r="T489" s="18">
        <f t="shared" si="64"/>
        <v>0</v>
      </c>
      <c r="U489" s="18">
        <f t="shared" si="64"/>
        <v>0</v>
      </c>
      <c r="V489" s="18">
        <f t="shared" si="64"/>
        <v>0</v>
      </c>
      <c r="W489" s="18">
        <f t="shared" si="64"/>
        <v>0</v>
      </c>
      <c r="X489" s="18">
        <f t="shared" si="64"/>
        <v>0</v>
      </c>
    </row>
    <row r="490" spans="3:24" ht="15.75" x14ac:dyDescent="0.25">
      <c r="C490" s="45"/>
      <c r="D490" s="45"/>
      <c r="E490" s="21"/>
      <c r="F490" s="21"/>
      <c r="H490" s="18" t="str">
        <f t="shared" si="60"/>
        <v/>
      </c>
      <c r="I490" s="18" t="str">
        <f t="shared" si="61"/>
        <v/>
      </c>
      <c r="J490" s="18" t="str">
        <f t="shared" si="62"/>
        <v/>
      </c>
      <c r="K490" s="18" t="str">
        <f t="shared" si="63"/>
        <v/>
      </c>
      <c r="M490" s="18">
        <f t="shared" si="58"/>
        <v>0</v>
      </c>
      <c r="N490" s="18">
        <f t="shared" si="64"/>
        <v>0</v>
      </c>
      <c r="O490" s="18">
        <f t="shared" si="64"/>
        <v>0</v>
      </c>
      <c r="P490" s="18">
        <f t="shared" si="64"/>
        <v>0</v>
      </c>
      <c r="Q490" s="18">
        <f t="shared" si="64"/>
        <v>0</v>
      </c>
      <c r="R490" s="18">
        <f t="shared" si="64"/>
        <v>0</v>
      </c>
      <c r="S490" s="18">
        <f t="shared" si="64"/>
        <v>0</v>
      </c>
      <c r="T490" s="18">
        <f t="shared" si="64"/>
        <v>0</v>
      </c>
      <c r="U490" s="18">
        <f t="shared" si="64"/>
        <v>0</v>
      </c>
      <c r="V490" s="18">
        <f t="shared" si="64"/>
        <v>0</v>
      </c>
      <c r="W490" s="18">
        <f t="shared" si="64"/>
        <v>0</v>
      </c>
      <c r="X490" s="18">
        <f t="shared" si="64"/>
        <v>0</v>
      </c>
    </row>
    <row r="491" spans="3:24" ht="15.75" x14ac:dyDescent="0.25">
      <c r="C491" s="45"/>
      <c r="D491" s="45"/>
      <c r="E491" s="21"/>
      <c r="F491" s="21"/>
      <c r="H491" s="18" t="str">
        <f t="shared" si="60"/>
        <v/>
      </c>
      <c r="I491" s="18" t="str">
        <f t="shared" si="61"/>
        <v/>
      </c>
      <c r="J491" s="18" t="str">
        <f t="shared" si="62"/>
        <v/>
      </c>
      <c r="K491" s="18" t="str">
        <f t="shared" si="63"/>
        <v/>
      </c>
      <c r="M491" s="18">
        <f t="shared" si="58"/>
        <v>0</v>
      </c>
      <c r="N491" s="18">
        <f t="shared" si="64"/>
        <v>0</v>
      </c>
      <c r="O491" s="18">
        <f t="shared" si="64"/>
        <v>0</v>
      </c>
      <c r="P491" s="18">
        <f t="shared" si="64"/>
        <v>0</v>
      </c>
      <c r="Q491" s="18">
        <f t="shared" si="64"/>
        <v>0</v>
      </c>
      <c r="R491" s="18">
        <f t="shared" si="64"/>
        <v>0</v>
      </c>
      <c r="S491" s="18">
        <f t="shared" si="64"/>
        <v>0</v>
      </c>
      <c r="T491" s="18">
        <f t="shared" si="64"/>
        <v>0</v>
      </c>
      <c r="U491" s="18">
        <f t="shared" si="64"/>
        <v>0</v>
      </c>
      <c r="V491" s="18">
        <f t="shared" si="64"/>
        <v>0</v>
      </c>
      <c r="W491" s="18">
        <f t="shared" si="64"/>
        <v>0</v>
      </c>
      <c r="X491" s="18">
        <f t="shared" si="64"/>
        <v>0</v>
      </c>
    </row>
    <row r="492" spans="3:24" ht="15.75" x14ac:dyDescent="0.25">
      <c r="C492" s="45"/>
      <c r="D492" s="45"/>
      <c r="E492" s="21"/>
      <c r="F492" s="21"/>
      <c r="H492" s="18" t="str">
        <f t="shared" si="60"/>
        <v/>
      </c>
      <c r="I492" s="18" t="str">
        <f t="shared" si="61"/>
        <v/>
      </c>
      <c r="J492" s="18" t="str">
        <f t="shared" si="62"/>
        <v/>
      </c>
      <c r="K492" s="18" t="str">
        <f t="shared" si="63"/>
        <v/>
      </c>
      <c r="M492" s="18">
        <f t="shared" si="58"/>
        <v>0</v>
      </c>
      <c r="N492" s="18">
        <f t="shared" si="64"/>
        <v>0</v>
      </c>
      <c r="O492" s="18">
        <f t="shared" si="64"/>
        <v>0</v>
      </c>
      <c r="P492" s="18">
        <f t="shared" si="64"/>
        <v>0</v>
      </c>
      <c r="Q492" s="18">
        <f t="shared" si="64"/>
        <v>0</v>
      </c>
      <c r="R492" s="18">
        <f t="shared" si="64"/>
        <v>0</v>
      </c>
      <c r="S492" s="18">
        <f t="shared" si="64"/>
        <v>0</v>
      </c>
      <c r="T492" s="18">
        <f t="shared" si="64"/>
        <v>0</v>
      </c>
      <c r="U492" s="18">
        <f t="shared" si="64"/>
        <v>0</v>
      </c>
      <c r="V492" s="18">
        <f t="shared" si="64"/>
        <v>0</v>
      </c>
      <c r="W492" s="18">
        <f t="shared" si="64"/>
        <v>0</v>
      </c>
      <c r="X492" s="18">
        <f t="shared" si="64"/>
        <v>0</v>
      </c>
    </row>
    <row r="493" spans="3:24" ht="15.75" x14ac:dyDescent="0.25">
      <c r="C493" s="45"/>
      <c r="D493" s="45"/>
      <c r="E493" s="21"/>
      <c r="F493" s="21"/>
      <c r="H493" s="18" t="str">
        <f t="shared" si="60"/>
        <v/>
      </c>
      <c r="I493" s="18" t="str">
        <f t="shared" si="61"/>
        <v/>
      </c>
      <c r="J493" s="18" t="str">
        <f t="shared" si="62"/>
        <v/>
      </c>
      <c r="K493" s="18" t="str">
        <f t="shared" si="63"/>
        <v/>
      </c>
      <c r="M493" s="18">
        <f t="shared" si="58"/>
        <v>0</v>
      </c>
      <c r="N493" s="18">
        <f t="shared" si="64"/>
        <v>0</v>
      </c>
      <c r="O493" s="18">
        <f t="shared" si="64"/>
        <v>0</v>
      </c>
      <c r="P493" s="18">
        <f t="shared" si="64"/>
        <v>0</v>
      </c>
      <c r="Q493" s="18">
        <f t="shared" si="64"/>
        <v>0</v>
      </c>
      <c r="R493" s="18">
        <f t="shared" si="64"/>
        <v>0</v>
      </c>
      <c r="S493" s="18">
        <f t="shared" si="64"/>
        <v>0</v>
      </c>
      <c r="T493" s="18">
        <f t="shared" si="64"/>
        <v>0</v>
      </c>
      <c r="U493" s="18">
        <f t="shared" si="64"/>
        <v>0</v>
      </c>
      <c r="V493" s="18">
        <f t="shared" si="64"/>
        <v>0</v>
      </c>
      <c r="W493" s="18">
        <f t="shared" si="64"/>
        <v>0</v>
      </c>
      <c r="X493" s="18">
        <f t="shared" si="64"/>
        <v>0</v>
      </c>
    </row>
    <row r="494" spans="3:24" ht="15.75" x14ac:dyDescent="0.25">
      <c r="C494" s="45"/>
      <c r="D494" s="45"/>
      <c r="E494" s="21"/>
      <c r="F494" s="21"/>
      <c r="H494" s="18" t="str">
        <f t="shared" si="60"/>
        <v/>
      </c>
      <c r="I494" s="18" t="str">
        <f t="shared" si="61"/>
        <v/>
      </c>
      <c r="J494" s="18" t="str">
        <f t="shared" si="62"/>
        <v/>
      </c>
      <c r="K494" s="18" t="str">
        <f t="shared" si="63"/>
        <v/>
      </c>
      <c r="M494" s="18">
        <f t="shared" si="58"/>
        <v>0</v>
      </c>
      <c r="N494" s="18">
        <f t="shared" si="64"/>
        <v>0</v>
      </c>
      <c r="O494" s="18">
        <f t="shared" si="64"/>
        <v>0</v>
      </c>
      <c r="P494" s="18">
        <f t="shared" si="64"/>
        <v>0</v>
      </c>
      <c r="Q494" s="18">
        <f t="shared" si="64"/>
        <v>0</v>
      </c>
      <c r="R494" s="18">
        <f t="shared" si="64"/>
        <v>0</v>
      </c>
      <c r="S494" s="18">
        <f t="shared" si="64"/>
        <v>0</v>
      </c>
      <c r="T494" s="18">
        <f t="shared" si="64"/>
        <v>0</v>
      </c>
      <c r="U494" s="18">
        <f t="shared" si="64"/>
        <v>0</v>
      </c>
      <c r="V494" s="18">
        <f t="shared" si="64"/>
        <v>0</v>
      </c>
      <c r="W494" s="18">
        <f t="shared" si="64"/>
        <v>0</v>
      </c>
      <c r="X494" s="18">
        <f t="shared" si="64"/>
        <v>0</v>
      </c>
    </row>
    <row r="495" spans="3:24" ht="15.75" x14ac:dyDescent="0.25">
      <c r="C495" s="45"/>
      <c r="D495" s="45"/>
      <c r="E495" s="21"/>
      <c r="F495" s="21"/>
      <c r="H495" s="18" t="str">
        <f t="shared" si="60"/>
        <v/>
      </c>
      <c r="I495" s="18" t="str">
        <f t="shared" si="61"/>
        <v/>
      </c>
      <c r="J495" s="18" t="str">
        <f t="shared" si="62"/>
        <v/>
      </c>
      <c r="K495" s="18" t="str">
        <f t="shared" si="63"/>
        <v/>
      </c>
      <c r="M495" s="18">
        <f t="shared" si="58"/>
        <v>0</v>
      </c>
      <c r="N495" s="18">
        <f t="shared" si="64"/>
        <v>0</v>
      </c>
      <c r="O495" s="18">
        <f t="shared" si="64"/>
        <v>0</v>
      </c>
      <c r="P495" s="18">
        <f t="shared" si="64"/>
        <v>0</v>
      </c>
      <c r="Q495" s="18">
        <f t="shared" si="64"/>
        <v>0</v>
      </c>
      <c r="R495" s="18">
        <f t="shared" si="64"/>
        <v>0</v>
      </c>
      <c r="S495" s="18">
        <f t="shared" si="64"/>
        <v>0</v>
      </c>
      <c r="T495" s="18">
        <f t="shared" si="64"/>
        <v>0</v>
      </c>
      <c r="U495" s="18">
        <f t="shared" si="64"/>
        <v>0</v>
      </c>
      <c r="V495" s="18">
        <f t="shared" si="64"/>
        <v>0</v>
      </c>
      <c r="W495" s="18">
        <f t="shared" si="64"/>
        <v>0</v>
      </c>
      <c r="X495" s="18">
        <f t="shared" si="64"/>
        <v>0</v>
      </c>
    </row>
    <row r="496" spans="3:24" ht="15.75" x14ac:dyDescent="0.25">
      <c r="C496" s="45"/>
      <c r="D496" s="45"/>
      <c r="E496" s="21"/>
      <c r="F496" s="21"/>
      <c r="H496" s="18" t="str">
        <f t="shared" si="60"/>
        <v/>
      </c>
      <c r="I496" s="18" t="str">
        <f t="shared" si="61"/>
        <v/>
      </c>
      <c r="J496" s="18" t="str">
        <f t="shared" si="62"/>
        <v/>
      </c>
      <c r="K496" s="18" t="str">
        <f t="shared" si="63"/>
        <v/>
      </c>
      <c r="M496" s="18">
        <f t="shared" si="58"/>
        <v>0</v>
      </c>
      <c r="N496" s="18">
        <f t="shared" si="64"/>
        <v>0</v>
      </c>
      <c r="O496" s="18">
        <f t="shared" si="64"/>
        <v>0</v>
      </c>
      <c r="P496" s="18">
        <f t="shared" si="64"/>
        <v>0</v>
      </c>
      <c r="Q496" s="18">
        <f t="shared" si="64"/>
        <v>0</v>
      </c>
      <c r="R496" s="18">
        <f t="shared" si="64"/>
        <v>0</v>
      </c>
      <c r="S496" s="18">
        <f t="shared" si="64"/>
        <v>0</v>
      </c>
      <c r="T496" s="18">
        <f t="shared" si="64"/>
        <v>0</v>
      </c>
      <c r="U496" s="18">
        <f t="shared" si="64"/>
        <v>0</v>
      </c>
      <c r="V496" s="18">
        <f t="shared" si="64"/>
        <v>0</v>
      </c>
      <c r="W496" s="18">
        <f t="shared" si="64"/>
        <v>0</v>
      </c>
      <c r="X496" s="18">
        <f t="shared" si="64"/>
        <v>0</v>
      </c>
    </row>
    <row r="497" spans="3:24" ht="15.75" x14ac:dyDescent="0.25">
      <c r="C497" s="45"/>
      <c r="D497" s="45"/>
      <c r="E497" s="21"/>
      <c r="F497" s="21"/>
      <c r="H497" s="18" t="str">
        <f t="shared" si="60"/>
        <v/>
      </c>
      <c r="I497" s="18" t="str">
        <f t="shared" si="61"/>
        <v/>
      </c>
      <c r="J497" s="18" t="str">
        <f t="shared" si="62"/>
        <v/>
      </c>
      <c r="K497" s="18" t="str">
        <f t="shared" si="63"/>
        <v/>
      </c>
      <c r="M497" s="18">
        <f t="shared" si="58"/>
        <v>0</v>
      </c>
      <c r="N497" s="18">
        <f t="shared" si="64"/>
        <v>0</v>
      </c>
      <c r="O497" s="18">
        <f t="shared" si="64"/>
        <v>0</v>
      </c>
      <c r="P497" s="18">
        <f t="shared" si="64"/>
        <v>0</v>
      </c>
      <c r="Q497" s="18">
        <f t="shared" si="64"/>
        <v>0</v>
      </c>
      <c r="R497" s="18">
        <f t="shared" si="64"/>
        <v>0</v>
      </c>
      <c r="S497" s="18">
        <f t="shared" si="64"/>
        <v>0</v>
      </c>
      <c r="T497" s="18">
        <f t="shared" si="64"/>
        <v>0</v>
      </c>
      <c r="U497" s="18">
        <f t="shared" si="64"/>
        <v>0</v>
      </c>
      <c r="V497" s="18">
        <f t="shared" si="64"/>
        <v>0</v>
      </c>
      <c r="W497" s="18">
        <f t="shared" si="64"/>
        <v>0</v>
      </c>
      <c r="X497" s="18">
        <f t="shared" si="64"/>
        <v>0</v>
      </c>
    </row>
    <row r="498" spans="3:24" ht="15.75" x14ac:dyDescent="0.25">
      <c r="C498" s="45"/>
      <c r="D498" s="45"/>
      <c r="E498" s="21"/>
      <c r="F498" s="21"/>
      <c r="H498" s="18" t="str">
        <f t="shared" si="60"/>
        <v/>
      </c>
      <c r="I498" s="18" t="str">
        <f t="shared" si="61"/>
        <v/>
      </c>
      <c r="J498" s="18" t="str">
        <f t="shared" si="62"/>
        <v/>
      </c>
      <c r="K498" s="18" t="str">
        <f t="shared" si="63"/>
        <v/>
      </c>
      <c r="M498" s="18">
        <f t="shared" si="58"/>
        <v>0</v>
      </c>
      <c r="N498" s="18">
        <f t="shared" si="64"/>
        <v>0</v>
      </c>
      <c r="O498" s="18">
        <f t="shared" si="64"/>
        <v>0</v>
      </c>
      <c r="P498" s="18">
        <f t="shared" si="64"/>
        <v>0</v>
      </c>
      <c r="Q498" s="18">
        <f t="shared" si="64"/>
        <v>0</v>
      </c>
      <c r="R498" s="18">
        <f t="shared" si="64"/>
        <v>0</v>
      </c>
      <c r="S498" s="18">
        <f t="shared" si="64"/>
        <v>0</v>
      </c>
      <c r="T498" s="18">
        <f t="shared" si="64"/>
        <v>0</v>
      </c>
      <c r="U498" s="18">
        <f t="shared" si="64"/>
        <v>0</v>
      </c>
      <c r="V498" s="18">
        <f t="shared" si="64"/>
        <v>0</v>
      </c>
      <c r="W498" s="18">
        <f t="shared" si="64"/>
        <v>0</v>
      </c>
      <c r="X498" s="18">
        <f t="shared" si="64"/>
        <v>0</v>
      </c>
    </row>
    <row r="499" spans="3:24" ht="15.75" x14ac:dyDescent="0.25">
      <c r="C499" s="45"/>
      <c r="D499" s="45"/>
      <c r="E499" s="21"/>
      <c r="F499" s="21"/>
      <c r="H499" s="18" t="str">
        <f t="shared" si="60"/>
        <v/>
      </c>
      <c r="I499" s="18" t="str">
        <f t="shared" si="61"/>
        <v/>
      </c>
      <c r="J499" s="18" t="str">
        <f t="shared" si="62"/>
        <v/>
      </c>
      <c r="K499" s="18" t="str">
        <f t="shared" si="63"/>
        <v/>
      </c>
      <c r="M499" s="18">
        <f t="shared" si="58"/>
        <v>0</v>
      </c>
      <c r="N499" s="18">
        <f t="shared" si="64"/>
        <v>0</v>
      </c>
      <c r="O499" s="18">
        <f t="shared" si="64"/>
        <v>0</v>
      </c>
      <c r="P499" s="18">
        <f t="shared" si="64"/>
        <v>0</v>
      </c>
      <c r="Q499" s="18">
        <f t="shared" si="64"/>
        <v>0</v>
      </c>
      <c r="R499" s="18">
        <f t="shared" si="64"/>
        <v>0</v>
      </c>
      <c r="S499" s="18">
        <f t="shared" si="64"/>
        <v>0</v>
      </c>
      <c r="T499" s="18">
        <f t="shared" si="64"/>
        <v>0</v>
      </c>
      <c r="U499" s="18">
        <f t="shared" si="64"/>
        <v>0</v>
      </c>
      <c r="V499" s="18">
        <f t="shared" si="64"/>
        <v>0</v>
      </c>
      <c r="W499" s="18">
        <f t="shared" si="64"/>
        <v>0</v>
      </c>
      <c r="X499" s="18">
        <f t="shared" si="64"/>
        <v>0</v>
      </c>
    </row>
    <row r="500" spans="3:24" ht="15.75" x14ac:dyDescent="0.25">
      <c r="C500" s="45"/>
      <c r="D500" s="45"/>
      <c r="E500" s="21"/>
      <c r="F500" s="21"/>
      <c r="H500" s="18" t="str">
        <f t="shared" si="60"/>
        <v/>
      </c>
      <c r="I500" s="18" t="str">
        <f t="shared" si="61"/>
        <v/>
      </c>
      <c r="J500" s="18" t="str">
        <f t="shared" si="62"/>
        <v/>
      </c>
      <c r="K500" s="18" t="str">
        <f t="shared" si="63"/>
        <v/>
      </c>
      <c r="M500" s="18">
        <f t="shared" si="58"/>
        <v>0</v>
      </c>
      <c r="N500" s="18">
        <f t="shared" si="64"/>
        <v>0</v>
      </c>
      <c r="O500" s="18">
        <f t="shared" si="64"/>
        <v>0</v>
      </c>
      <c r="P500" s="18">
        <f t="shared" si="64"/>
        <v>0</v>
      </c>
      <c r="Q500" s="18">
        <f t="shared" si="64"/>
        <v>0</v>
      </c>
      <c r="R500" s="18">
        <f t="shared" si="64"/>
        <v>0</v>
      </c>
      <c r="S500" s="18">
        <f t="shared" si="64"/>
        <v>0</v>
      </c>
      <c r="T500" s="18">
        <f t="shared" si="64"/>
        <v>0</v>
      </c>
      <c r="U500" s="18">
        <f t="shared" si="64"/>
        <v>0</v>
      </c>
      <c r="V500" s="18">
        <f t="shared" si="64"/>
        <v>0</v>
      </c>
      <c r="W500" s="18">
        <f t="shared" si="64"/>
        <v>0</v>
      </c>
      <c r="X500" s="18">
        <f t="shared" si="64"/>
        <v>0</v>
      </c>
    </row>
    <row r="501" spans="3:24" ht="15.75" x14ac:dyDescent="0.25">
      <c r="C501" s="45"/>
      <c r="D501" s="45"/>
      <c r="E501" s="21"/>
      <c r="F501" s="21"/>
      <c r="H501" s="18" t="str">
        <f t="shared" si="60"/>
        <v/>
      </c>
      <c r="I501" s="18" t="str">
        <f t="shared" si="61"/>
        <v/>
      </c>
      <c r="J501" s="18" t="str">
        <f t="shared" si="62"/>
        <v/>
      </c>
      <c r="K501" s="18" t="str">
        <f t="shared" si="63"/>
        <v/>
      </c>
      <c r="M501" s="18">
        <f t="shared" si="58"/>
        <v>0</v>
      </c>
      <c r="N501" s="18">
        <f t="shared" si="64"/>
        <v>0</v>
      </c>
      <c r="O501" s="18">
        <f t="shared" si="64"/>
        <v>0</v>
      </c>
      <c r="P501" s="18">
        <f t="shared" si="64"/>
        <v>0</v>
      </c>
      <c r="Q501" s="18">
        <f t="shared" si="64"/>
        <v>0</v>
      </c>
      <c r="R501" s="18">
        <f t="shared" si="64"/>
        <v>0</v>
      </c>
      <c r="S501" s="18">
        <f t="shared" si="64"/>
        <v>0</v>
      </c>
      <c r="T501" s="18">
        <f t="shared" si="64"/>
        <v>0</v>
      </c>
      <c r="U501" s="18">
        <f t="shared" ref="N501:X524" si="65">IF(ISERROR(
IF(AND($H501&lt;=U$5,$J501&gt;=U$5),1,0)),"",IF(AND($H501&lt;=U$5,$J501&gt;=U$5),1,0))</f>
        <v>0</v>
      </c>
      <c r="V501" s="18">
        <f t="shared" si="65"/>
        <v>0</v>
      </c>
      <c r="W501" s="18">
        <f t="shared" si="65"/>
        <v>0</v>
      </c>
      <c r="X501" s="18">
        <f t="shared" si="65"/>
        <v>0</v>
      </c>
    </row>
    <row r="502" spans="3:24" ht="15.75" x14ac:dyDescent="0.25">
      <c r="C502" s="45"/>
      <c r="D502" s="45"/>
      <c r="E502" s="21"/>
      <c r="F502" s="21"/>
      <c r="H502" s="18" t="str">
        <f t="shared" si="60"/>
        <v/>
      </c>
      <c r="I502" s="18" t="str">
        <f t="shared" si="61"/>
        <v/>
      </c>
      <c r="J502" s="18" t="str">
        <f t="shared" si="62"/>
        <v/>
      </c>
      <c r="K502" s="18" t="str">
        <f t="shared" si="63"/>
        <v/>
      </c>
      <c r="M502" s="18">
        <f t="shared" si="58"/>
        <v>0</v>
      </c>
      <c r="N502" s="18">
        <f t="shared" si="65"/>
        <v>0</v>
      </c>
      <c r="O502" s="18">
        <f t="shared" si="65"/>
        <v>0</v>
      </c>
      <c r="P502" s="18">
        <f t="shared" si="65"/>
        <v>0</v>
      </c>
      <c r="Q502" s="18">
        <f t="shared" si="65"/>
        <v>0</v>
      </c>
      <c r="R502" s="18">
        <f t="shared" si="65"/>
        <v>0</v>
      </c>
      <c r="S502" s="18">
        <f t="shared" si="65"/>
        <v>0</v>
      </c>
      <c r="T502" s="18">
        <f t="shared" si="65"/>
        <v>0</v>
      </c>
      <c r="U502" s="18">
        <f t="shared" si="65"/>
        <v>0</v>
      </c>
      <c r="V502" s="18">
        <f t="shared" si="65"/>
        <v>0</v>
      </c>
      <c r="W502" s="18">
        <f t="shared" si="65"/>
        <v>0</v>
      </c>
      <c r="X502" s="18">
        <f t="shared" si="65"/>
        <v>0</v>
      </c>
    </row>
    <row r="503" spans="3:24" ht="15.75" x14ac:dyDescent="0.25">
      <c r="C503" s="45"/>
      <c r="D503" s="45"/>
      <c r="E503" s="21"/>
      <c r="F503" s="21"/>
      <c r="H503" s="18" t="str">
        <f t="shared" si="60"/>
        <v/>
      </c>
      <c r="I503" s="18" t="str">
        <f t="shared" si="61"/>
        <v/>
      </c>
      <c r="J503" s="18" t="str">
        <f t="shared" si="62"/>
        <v/>
      </c>
      <c r="K503" s="18" t="str">
        <f t="shared" si="63"/>
        <v/>
      </c>
      <c r="M503" s="18">
        <f t="shared" si="58"/>
        <v>0</v>
      </c>
      <c r="N503" s="18">
        <f t="shared" si="65"/>
        <v>0</v>
      </c>
      <c r="O503" s="18">
        <f t="shared" si="65"/>
        <v>0</v>
      </c>
      <c r="P503" s="18">
        <f t="shared" si="65"/>
        <v>0</v>
      </c>
      <c r="Q503" s="18">
        <f t="shared" si="65"/>
        <v>0</v>
      </c>
      <c r="R503" s="18">
        <f t="shared" si="65"/>
        <v>0</v>
      </c>
      <c r="S503" s="18">
        <f t="shared" si="65"/>
        <v>0</v>
      </c>
      <c r="T503" s="18">
        <f t="shared" si="65"/>
        <v>0</v>
      </c>
      <c r="U503" s="18">
        <f t="shared" si="65"/>
        <v>0</v>
      </c>
      <c r="V503" s="18">
        <f t="shared" si="65"/>
        <v>0</v>
      </c>
      <c r="W503" s="18">
        <f t="shared" si="65"/>
        <v>0</v>
      </c>
      <c r="X503" s="18">
        <f t="shared" si="65"/>
        <v>0</v>
      </c>
    </row>
    <row r="504" spans="3:24" ht="15.75" x14ac:dyDescent="0.25">
      <c r="C504" s="45"/>
      <c r="D504" s="45"/>
      <c r="E504" s="21"/>
      <c r="F504" s="21"/>
      <c r="H504" s="18" t="str">
        <f t="shared" si="60"/>
        <v/>
      </c>
      <c r="I504" s="18" t="str">
        <f t="shared" si="61"/>
        <v/>
      </c>
      <c r="J504" s="18" t="str">
        <f t="shared" si="62"/>
        <v/>
      </c>
      <c r="K504" s="18" t="str">
        <f t="shared" si="63"/>
        <v/>
      </c>
      <c r="M504" s="18">
        <f t="shared" si="58"/>
        <v>0</v>
      </c>
      <c r="N504" s="18">
        <f t="shared" si="65"/>
        <v>0</v>
      </c>
      <c r="O504" s="18">
        <f t="shared" si="65"/>
        <v>0</v>
      </c>
      <c r="P504" s="18">
        <f t="shared" si="65"/>
        <v>0</v>
      </c>
      <c r="Q504" s="18">
        <f t="shared" si="65"/>
        <v>0</v>
      </c>
      <c r="R504" s="18">
        <f t="shared" si="65"/>
        <v>0</v>
      </c>
      <c r="S504" s="18">
        <f t="shared" si="65"/>
        <v>0</v>
      </c>
      <c r="T504" s="18">
        <f t="shared" si="65"/>
        <v>0</v>
      </c>
      <c r="U504" s="18">
        <f t="shared" si="65"/>
        <v>0</v>
      </c>
      <c r="V504" s="18">
        <f t="shared" si="65"/>
        <v>0</v>
      </c>
      <c r="W504" s="18">
        <f t="shared" si="65"/>
        <v>0</v>
      </c>
      <c r="X504" s="18">
        <f t="shared" si="65"/>
        <v>0</v>
      </c>
    </row>
    <row r="505" spans="3:24" ht="15.75" x14ac:dyDescent="0.25">
      <c r="C505" s="45"/>
      <c r="D505" s="45"/>
      <c r="E505" s="21"/>
      <c r="F505" s="21"/>
      <c r="H505" s="18" t="str">
        <f t="shared" si="60"/>
        <v/>
      </c>
      <c r="I505" s="18" t="str">
        <f t="shared" si="61"/>
        <v/>
      </c>
      <c r="J505" s="18" t="str">
        <f t="shared" si="62"/>
        <v/>
      </c>
      <c r="K505" s="18" t="str">
        <f t="shared" si="63"/>
        <v/>
      </c>
      <c r="M505" s="18">
        <f t="shared" si="58"/>
        <v>0</v>
      </c>
      <c r="N505" s="18">
        <f t="shared" si="65"/>
        <v>0</v>
      </c>
      <c r="O505" s="18">
        <f t="shared" si="65"/>
        <v>0</v>
      </c>
      <c r="P505" s="18">
        <f t="shared" si="65"/>
        <v>0</v>
      </c>
      <c r="Q505" s="18">
        <f t="shared" si="65"/>
        <v>0</v>
      </c>
      <c r="R505" s="18">
        <f t="shared" si="65"/>
        <v>0</v>
      </c>
      <c r="S505" s="18">
        <f t="shared" si="65"/>
        <v>0</v>
      </c>
      <c r="T505" s="18">
        <f t="shared" si="65"/>
        <v>0</v>
      </c>
      <c r="U505" s="18">
        <f t="shared" si="65"/>
        <v>0</v>
      </c>
      <c r="V505" s="18">
        <f t="shared" si="65"/>
        <v>0</v>
      </c>
      <c r="W505" s="18">
        <f t="shared" si="65"/>
        <v>0</v>
      </c>
      <c r="X505" s="18">
        <f t="shared" si="65"/>
        <v>0</v>
      </c>
    </row>
    <row r="506" spans="3:24" ht="15.75" x14ac:dyDescent="0.25">
      <c r="C506" s="45"/>
      <c r="D506" s="45"/>
      <c r="E506" s="21"/>
      <c r="F506" s="21"/>
      <c r="H506" s="18" t="str">
        <f t="shared" si="60"/>
        <v/>
      </c>
      <c r="I506" s="18" t="str">
        <f t="shared" si="61"/>
        <v/>
      </c>
      <c r="J506" s="18" t="str">
        <f t="shared" si="62"/>
        <v/>
      </c>
      <c r="K506" s="18" t="str">
        <f t="shared" si="63"/>
        <v/>
      </c>
      <c r="M506" s="18">
        <f t="shared" si="58"/>
        <v>0</v>
      </c>
      <c r="N506" s="18">
        <f t="shared" si="65"/>
        <v>0</v>
      </c>
      <c r="O506" s="18">
        <f t="shared" si="65"/>
        <v>0</v>
      </c>
      <c r="P506" s="18">
        <f t="shared" si="65"/>
        <v>0</v>
      </c>
      <c r="Q506" s="18">
        <f t="shared" si="65"/>
        <v>0</v>
      </c>
      <c r="R506" s="18">
        <f t="shared" si="65"/>
        <v>0</v>
      </c>
      <c r="S506" s="18">
        <f t="shared" si="65"/>
        <v>0</v>
      </c>
      <c r="T506" s="18">
        <f t="shared" si="65"/>
        <v>0</v>
      </c>
      <c r="U506" s="18">
        <f t="shared" si="65"/>
        <v>0</v>
      </c>
      <c r="V506" s="18">
        <f t="shared" si="65"/>
        <v>0</v>
      </c>
      <c r="W506" s="18">
        <f t="shared" si="65"/>
        <v>0</v>
      </c>
      <c r="X506" s="18">
        <f t="shared" si="65"/>
        <v>0</v>
      </c>
    </row>
    <row r="507" spans="3:24" ht="15.75" x14ac:dyDescent="0.25">
      <c r="C507" s="45"/>
      <c r="D507" s="45"/>
      <c r="E507" s="21"/>
      <c r="F507" s="21"/>
      <c r="H507" s="18" t="str">
        <f t="shared" si="60"/>
        <v/>
      </c>
      <c r="I507" s="18" t="str">
        <f t="shared" si="61"/>
        <v/>
      </c>
      <c r="J507" s="18" t="str">
        <f t="shared" si="62"/>
        <v/>
      </c>
      <c r="K507" s="18" t="str">
        <f t="shared" si="63"/>
        <v/>
      </c>
      <c r="M507" s="18">
        <f t="shared" si="58"/>
        <v>0</v>
      </c>
      <c r="N507" s="18">
        <f t="shared" si="65"/>
        <v>0</v>
      </c>
      <c r="O507" s="18">
        <f t="shared" si="65"/>
        <v>0</v>
      </c>
      <c r="P507" s="18">
        <f t="shared" si="65"/>
        <v>0</v>
      </c>
      <c r="Q507" s="18">
        <f t="shared" si="65"/>
        <v>0</v>
      </c>
      <c r="R507" s="18">
        <f t="shared" si="65"/>
        <v>0</v>
      </c>
      <c r="S507" s="18">
        <f t="shared" si="65"/>
        <v>0</v>
      </c>
      <c r="T507" s="18">
        <f t="shared" si="65"/>
        <v>0</v>
      </c>
      <c r="U507" s="18">
        <f t="shared" si="65"/>
        <v>0</v>
      </c>
      <c r="V507" s="18">
        <f t="shared" si="65"/>
        <v>0</v>
      </c>
      <c r="W507" s="18">
        <f t="shared" si="65"/>
        <v>0</v>
      </c>
      <c r="X507" s="18">
        <f t="shared" si="65"/>
        <v>0</v>
      </c>
    </row>
    <row r="508" spans="3:24" ht="15.75" x14ac:dyDescent="0.25">
      <c r="C508" s="45"/>
      <c r="D508" s="45"/>
      <c r="E508" s="21"/>
      <c r="F508" s="21"/>
      <c r="H508" s="18" t="str">
        <f t="shared" si="60"/>
        <v/>
      </c>
      <c r="I508" s="18" t="str">
        <f t="shared" si="61"/>
        <v/>
      </c>
      <c r="J508" s="18" t="str">
        <f t="shared" si="62"/>
        <v/>
      </c>
      <c r="K508" s="18" t="str">
        <f t="shared" si="63"/>
        <v/>
      </c>
      <c r="M508" s="18">
        <f t="shared" si="58"/>
        <v>0</v>
      </c>
      <c r="N508" s="18">
        <f t="shared" si="65"/>
        <v>0</v>
      </c>
      <c r="O508" s="18">
        <f t="shared" si="65"/>
        <v>0</v>
      </c>
      <c r="P508" s="18">
        <f t="shared" si="65"/>
        <v>0</v>
      </c>
      <c r="Q508" s="18">
        <f t="shared" si="65"/>
        <v>0</v>
      </c>
      <c r="R508" s="18">
        <f t="shared" si="65"/>
        <v>0</v>
      </c>
      <c r="S508" s="18">
        <f t="shared" si="65"/>
        <v>0</v>
      </c>
      <c r="T508" s="18">
        <f t="shared" si="65"/>
        <v>0</v>
      </c>
      <c r="U508" s="18">
        <f t="shared" si="65"/>
        <v>0</v>
      </c>
      <c r="V508" s="18">
        <f t="shared" si="65"/>
        <v>0</v>
      </c>
      <c r="W508" s="18">
        <f t="shared" si="65"/>
        <v>0</v>
      </c>
      <c r="X508" s="18">
        <f t="shared" si="65"/>
        <v>0</v>
      </c>
    </row>
    <row r="509" spans="3:24" ht="15.75" x14ac:dyDescent="0.25">
      <c r="C509" s="45"/>
      <c r="D509" s="45"/>
      <c r="E509" s="21"/>
      <c r="F509" s="21"/>
      <c r="H509" s="18" t="str">
        <f t="shared" si="60"/>
        <v/>
      </c>
      <c r="I509" s="18" t="str">
        <f t="shared" si="61"/>
        <v/>
      </c>
      <c r="J509" s="18" t="str">
        <f t="shared" si="62"/>
        <v/>
      </c>
      <c r="K509" s="18" t="str">
        <f t="shared" si="63"/>
        <v/>
      </c>
      <c r="M509" s="18">
        <f t="shared" ref="M509:M540" si="66">IF(ISERROR(
IF(AND($H509&lt;=M$5,$J509&gt;=M$5),1,0)),"",IF(AND($H509&lt;=M$5,$J509&gt;=M$5),1,0))</f>
        <v>0</v>
      </c>
      <c r="N509" s="18">
        <f t="shared" si="65"/>
        <v>0</v>
      </c>
      <c r="O509" s="18">
        <f t="shared" si="65"/>
        <v>0</v>
      </c>
      <c r="P509" s="18">
        <f t="shared" si="65"/>
        <v>0</v>
      </c>
      <c r="Q509" s="18">
        <f t="shared" si="65"/>
        <v>0</v>
      </c>
      <c r="R509" s="18">
        <f t="shared" si="65"/>
        <v>0</v>
      </c>
      <c r="S509" s="18">
        <f t="shared" si="65"/>
        <v>0</v>
      </c>
      <c r="T509" s="18">
        <f t="shared" si="65"/>
        <v>0</v>
      </c>
      <c r="U509" s="18">
        <f t="shared" si="65"/>
        <v>0</v>
      </c>
      <c r="V509" s="18">
        <f t="shared" si="65"/>
        <v>0</v>
      </c>
      <c r="W509" s="18">
        <f t="shared" si="65"/>
        <v>0</v>
      </c>
      <c r="X509" s="18">
        <f t="shared" si="65"/>
        <v>0</v>
      </c>
    </row>
    <row r="510" spans="3:24" ht="15.75" x14ac:dyDescent="0.25">
      <c r="C510" s="45"/>
      <c r="D510" s="45"/>
      <c r="E510" s="21"/>
      <c r="F510" s="21"/>
      <c r="H510" s="18" t="str">
        <f t="shared" si="60"/>
        <v/>
      </c>
      <c r="I510" s="18" t="str">
        <f t="shared" si="61"/>
        <v/>
      </c>
      <c r="J510" s="18" t="str">
        <f t="shared" si="62"/>
        <v/>
      </c>
      <c r="K510" s="18" t="str">
        <f t="shared" si="63"/>
        <v/>
      </c>
      <c r="M510" s="18">
        <f t="shared" si="66"/>
        <v>0</v>
      </c>
      <c r="N510" s="18">
        <f t="shared" si="65"/>
        <v>0</v>
      </c>
      <c r="O510" s="18">
        <f t="shared" si="65"/>
        <v>0</v>
      </c>
      <c r="P510" s="18">
        <f t="shared" si="65"/>
        <v>0</v>
      </c>
      <c r="Q510" s="18">
        <f t="shared" si="65"/>
        <v>0</v>
      </c>
      <c r="R510" s="18">
        <f t="shared" si="65"/>
        <v>0</v>
      </c>
      <c r="S510" s="18">
        <f t="shared" si="65"/>
        <v>0</v>
      </c>
      <c r="T510" s="18">
        <f t="shared" si="65"/>
        <v>0</v>
      </c>
      <c r="U510" s="18">
        <f t="shared" si="65"/>
        <v>0</v>
      </c>
      <c r="V510" s="18">
        <f t="shared" si="65"/>
        <v>0</v>
      </c>
      <c r="W510" s="18">
        <f t="shared" si="65"/>
        <v>0</v>
      </c>
      <c r="X510" s="18">
        <f t="shared" si="65"/>
        <v>0</v>
      </c>
    </row>
    <row r="511" spans="3:24" ht="15.75" x14ac:dyDescent="0.25">
      <c r="C511" s="45"/>
      <c r="D511" s="45"/>
      <c r="E511" s="21"/>
      <c r="F511" s="21"/>
      <c r="H511" s="18" t="str">
        <f t="shared" si="60"/>
        <v/>
      </c>
      <c r="I511" s="18" t="str">
        <f t="shared" si="61"/>
        <v/>
      </c>
      <c r="J511" s="18" t="str">
        <f t="shared" si="62"/>
        <v/>
      </c>
      <c r="K511" s="18" t="str">
        <f t="shared" si="63"/>
        <v/>
      </c>
      <c r="M511" s="18">
        <f t="shared" si="66"/>
        <v>0</v>
      </c>
      <c r="N511" s="18">
        <f t="shared" si="65"/>
        <v>0</v>
      </c>
      <c r="O511" s="18">
        <f t="shared" si="65"/>
        <v>0</v>
      </c>
      <c r="P511" s="18">
        <f t="shared" si="65"/>
        <v>0</v>
      </c>
      <c r="Q511" s="18">
        <f t="shared" si="65"/>
        <v>0</v>
      </c>
      <c r="R511" s="18">
        <f t="shared" si="65"/>
        <v>0</v>
      </c>
      <c r="S511" s="18">
        <f t="shared" si="65"/>
        <v>0</v>
      </c>
      <c r="T511" s="18">
        <f t="shared" si="65"/>
        <v>0</v>
      </c>
      <c r="U511" s="18">
        <f t="shared" si="65"/>
        <v>0</v>
      </c>
      <c r="V511" s="18">
        <f t="shared" si="65"/>
        <v>0</v>
      </c>
      <c r="W511" s="18">
        <f t="shared" si="65"/>
        <v>0</v>
      </c>
      <c r="X511" s="18">
        <f t="shared" si="65"/>
        <v>0</v>
      </c>
    </row>
    <row r="512" spans="3:24" ht="15.75" x14ac:dyDescent="0.25">
      <c r="C512" s="45"/>
      <c r="D512" s="45"/>
      <c r="E512" s="21"/>
      <c r="F512" s="21"/>
      <c r="H512" s="18" t="str">
        <f t="shared" si="60"/>
        <v/>
      </c>
      <c r="I512" s="18" t="str">
        <f t="shared" si="61"/>
        <v/>
      </c>
      <c r="J512" s="18" t="str">
        <f t="shared" si="62"/>
        <v/>
      </c>
      <c r="K512" s="18" t="str">
        <f t="shared" si="63"/>
        <v/>
      </c>
      <c r="M512" s="18">
        <f t="shared" si="66"/>
        <v>0</v>
      </c>
      <c r="N512" s="18">
        <f t="shared" si="65"/>
        <v>0</v>
      </c>
      <c r="O512" s="18">
        <f t="shared" si="65"/>
        <v>0</v>
      </c>
      <c r="P512" s="18">
        <f t="shared" si="65"/>
        <v>0</v>
      </c>
      <c r="Q512" s="18">
        <f t="shared" si="65"/>
        <v>0</v>
      </c>
      <c r="R512" s="18">
        <f t="shared" si="65"/>
        <v>0</v>
      </c>
      <c r="S512" s="18">
        <f t="shared" si="65"/>
        <v>0</v>
      </c>
      <c r="T512" s="18">
        <f t="shared" si="65"/>
        <v>0</v>
      </c>
      <c r="U512" s="18">
        <f t="shared" si="65"/>
        <v>0</v>
      </c>
      <c r="V512" s="18">
        <f t="shared" si="65"/>
        <v>0</v>
      </c>
      <c r="W512" s="18">
        <f t="shared" si="65"/>
        <v>0</v>
      </c>
      <c r="X512" s="18">
        <f t="shared" si="65"/>
        <v>0</v>
      </c>
    </row>
    <row r="513" spans="3:24" ht="15.75" x14ac:dyDescent="0.25">
      <c r="C513" s="45"/>
      <c r="D513" s="45"/>
      <c r="E513" s="21"/>
      <c r="F513" s="21"/>
      <c r="H513" s="18" t="str">
        <f t="shared" si="60"/>
        <v/>
      </c>
      <c r="I513" s="18" t="str">
        <f t="shared" si="61"/>
        <v/>
      </c>
      <c r="J513" s="18" t="str">
        <f t="shared" si="62"/>
        <v/>
      </c>
      <c r="K513" s="18" t="str">
        <f t="shared" si="63"/>
        <v/>
      </c>
      <c r="M513" s="18">
        <f t="shared" si="66"/>
        <v>0</v>
      </c>
      <c r="N513" s="18">
        <f t="shared" si="65"/>
        <v>0</v>
      </c>
      <c r="O513" s="18">
        <f t="shared" si="65"/>
        <v>0</v>
      </c>
      <c r="P513" s="18">
        <f t="shared" si="65"/>
        <v>0</v>
      </c>
      <c r="Q513" s="18">
        <f t="shared" si="65"/>
        <v>0</v>
      </c>
      <c r="R513" s="18">
        <f t="shared" si="65"/>
        <v>0</v>
      </c>
      <c r="S513" s="18">
        <f t="shared" si="65"/>
        <v>0</v>
      </c>
      <c r="T513" s="18">
        <f t="shared" si="65"/>
        <v>0</v>
      </c>
      <c r="U513" s="18">
        <f t="shared" si="65"/>
        <v>0</v>
      </c>
      <c r="V513" s="18">
        <f t="shared" si="65"/>
        <v>0</v>
      </c>
      <c r="W513" s="18">
        <f t="shared" si="65"/>
        <v>0</v>
      </c>
      <c r="X513" s="18">
        <f t="shared" si="65"/>
        <v>0</v>
      </c>
    </row>
    <row r="514" spans="3:24" ht="15.75" x14ac:dyDescent="0.25">
      <c r="C514" s="45"/>
      <c r="D514" s="45"/>
      <c r="E514" s="21"/>
      <c r="F514" s="21"/>
      <c r="H514" s="18" t="str">
        <f t="shared" si="60"/>
        <v/>
      </c>
      <c r="I514" s="18" t="str">
        <f t="shared" si="61"/>
        <v/>
      </c>
      <c r="J514" s="18" t="str">
        <f t="shared" si="62"/>
        <v/>
      </c>
      <c r="K514" s="18" t="str">
        <f t="shared" si="63"/>
        <v/>
      </c>
      <c r="M514" s="18">
        <f t="shared" si="66"/>
        <v>0</v>
      </c>
      <c r="N514" s="18">
        <f t="shared" si="65"/>
        <v>0</v>
      </c>
      <c r="O514" s="18">
        <f t="shared" si="65"/>
        <v>0</v>
      </c>
      <c r="P514" s="18">
        <f t="shared" si="65"/>
        <v>0</v>
      </c>
      <c r="Q514" s="18">
        <f t="shared" si="65"/>
        <v>0</v>
      </c>
      <c r="R514" s="18">
        <f t="shared" si="65"/>
        <v>0</v>
      </c>
      <c r="S514" s="18">
        <f t="shared" si="65"/>
        <v>0</v>
      </c>
      <c r="T514" s="18">
        <f t="shared" si="65"/>
        <v>0</v>
      </c>
      <c r="U514" s="18">
        <f t="shared" si="65"/>
        <v>0</v>
      </c>
      <c r="V514" s="18">
        <f t="shared" si="65"/>
        <v>0</v>
      </c>
      <c r="W514" s="18">
        <f t="shared" si="65"/>
        <v>0</v>
      </c>
      <c r="X514" s="18">
        <f t="shared" si="65"/>
        <v>0</v>
      </c>
    </row>
    <row r="515" spans="3:24" ht="15.75" x14ac:dyDescent="0.25">
      <c r="C515" s="45"/>
      <c r="D515" s="45"/>
      <c r="E515" s="21"/>
      <c r="F515" s="21"/>
      <c r="H515" s="18" t="str">
        <f t="shared" si="60"/>
        <v/>
      </c>
      <c r="I515" s="18" t="str">
        <f t="shared" si="61"/>
        <v/>
      </c>
      <c r="J515" s="18" t="str">
        <f t="shared" si="62"/>
        <v/>
      </c>
      <c r="K515" s="18" t="str">
        <f t="shared" si="63"/>
        <v/>
      </c>
      <c r="M515" s="18">
        <f t="shared" si="66"/>
        <v>0</v>
      </c>
      <c r="N515" s="18">
        <f t="shared" si="65"/>
        <v>0</v>
      </c>
      <c r="O515" s="18">
        <f t="shared" si="65"/>
        <v>0</v>
      </c>
      <c r="P515" s="18">
        <f t="shared" si="65"/>
        <v>0</v>
      </c>
      <c r="Q515" s="18">
        <f t="shared" si="65"/>
        <v>0</v>
      </c>
      <c r="R515" s="18">
        <f t="shared" si="65"/>
        <v>0</v>
      </c>
      <c r="S515" s="18">
        <f t="shared" si="65"/>
        <v>0</v>
      </c>
      <c r="T515" s="18">
        <f t="shared" si="65"/>
        <v>0</v>
      </c>
      <c r="U515" s="18">
        <f t="shared" si="65"/>
        <v>0</v>
      </c>
      <c r="V515" s="18">
        <f t="shared" si="65"/>
        <v>0</v>
      </c>
      <c r="W515" s="18">
        <f t="shared" si="65"/>
        <v>0</v>
      </c>
      <c r="X515" s="18">
        <f t="shared" si="65"/>
        <v>0</v>
      </c>
    </row>
    <row r="516" spans="3:24" ht="15.75" x14ac:dyDescent="0.25">
      <c r="C516" s="45"/>
      <c r="D516" s="45"/>
      <c r="E516" s="21"/>
      <c r="F516" s="21"/>
      <c r="H516" s="18" t="str">
        <f t="shared" si="60"/>
        <v/>
      </c>
      <c r="I516" s="18" t="str">
        <f t="shared" si="61"/>
        <v/>
      </c>
      <c r="J516" s="18" t="str">
        <f t="shared" si="62"/>
        <v/>
      </c>
      <c r="K516" s="18" t="str">
        <f t="shared" si="63"/>
        <v/>
      </c>
      <c r="M516" s="18">
        <f t="shared" si="66"/>
        <v>0</v>
      </c>
      <c r="N516" s="18">
        <f t="shared" si="65"/>
        <v>0</v>
      </c>
      <c r="O516" s="18">
        <f t="shared" si="65"/>
        <v>0</v>
      </c>
      <c r="P516" s="18">
        <f t="shared" si="65"/>
        <v>0</v>
      </c>
      <c r="Q516" s="18">
        <f t="shared" si="65"/>
        <v>0</v>
      </c>
      <c r="R516" s="18">
        <f t="shared" si="65"/>
        <v>0</v>
      </c>
      <c r="S516" s="18">
        <f t="shared" si="65"/>
        <v>0</v>
      </c>
      <c r="T516" s="18">
        <f t="shared" si="65"/>
        <v>0</v>
      </c>
      <c r="U516" s="18">
        <f t="shared" si="65"/>
        <v>0</v>
      </c>
      <c r="V516" s="18">
        <f t="shared" si="65"/>
        <v>0</v>
      </c>
      <c r="W516" s="18">
        <f t="shared" si="65"/>
        <v>0</v>
      </c>
      <c r="X516" s="18">
        <f t="shared" si="65"/>
        <v>0</v>
      </c>
    </row>
    <row r="517" spans="3:24" ht="15.75" x14ac:dyDescent="0.25">
      <c r="C517" s="45"/>
      <c r="D517" s="45"/>
      <c r="E517" s="21"/>
      <c r="F517" s="21"/>
      <c r="H517" s="18" t="str">
        <f t="shared" si="60"/>
        <v/>
      </c>
      <c r="I517" s="18" t="str">
        <f t="shared" si="61"/>
        <v/>
      </c>
      <c r="J517" s="18" t="str">
        <f t="shared" si="62"/>
        <v/>
      </c>
      <c r="K517" s="18" t="str">
        <f t="shared" si="63"/>
        <v/>
      </c>
      <c r="M517" s="18">
        <f t="shared" si="66"/>
        <v>0</v>
      </c>
      <c r="N517" s="18">
        <f t="shared" si="65"/>
        <v>0</v>
      </c>
      <c r="O517" s="18">
        <f t="shared" si="65"/>
        <v>0</v>
      </c>
      <c r="P517" s="18">
        <f t="shared" si="65"/>
        <v>0</v>
      </c>
      <c r="Q517" s="18">
        <f t="shared" si="65"/>
        <v>0</v>
      </c>
      <c r="R517" s="18">
        <f t="shared" si="65"/>
        <v>0</v>
      </c>
      <c r="S517" s="18">
        <f t="shared" si="65"/>
        <v>0</v>
      </c>
      <c r="T517" s="18">
        <f t="shared" si="65"/>
        <v>0</v>
      </c>
      <c r="U517" s="18">
        <f t="shared" si="65"/>
        <v>0</v>
      </c>
      <c r="V517" s="18">
        <f t="shared" si="65"/>
        <v>0</v>
      </c>
      <c r="W517" s="18">
        <f t="shared" si="65"/>
        <v>0</v>
      </c>
      <c r="X517" s="18">
        <f t="shared" si="65"/>
        <v>0</v>
      </c>
    </row>
    <row r="518" spans="3:24" ht="15.75" x14ac:dyDescent="0.25">
      <c r="C518" s="45"/>
      <c r="D518" s="45"/>
      <c r="E518" s="21"/>
      <c r="F518" s="21"/>
      <c r="H518" s="18" t="str">
        <f t="shared" si="60"/>
        <v/>
      </c>
      <c r="I518" s="18" t="str">
        <f t="shared" si="61"/>
        <v/>
      </c>
      <c r="J518" s="18" t="str">
        <f t="shared" si="62"/>
        <v/>
      </c>
      <c r="K518" s="18" t="str">
        <f t="shared" si="63"/>
        <v/>
      </c>
      <c r="M518" s="18">
        <f t="shared" si="66"/>
        <v>0</v>
      </c>
      <c r="N518" s="18">
        <f t="shared" si="65"/>
        <v>0</v>
      </c>
      <c r="O518" s="18">
        <f t="shared" si="65"/>
        <v>0</v>
      </c>
      <c r="P518" s="18">
        <f t="shared" si="65"/>
        <v>0</v>
      </c>
      <c r="Q518" s="18">
        <f t="shared" si="65"/>
        <v>0</v>
      </c>
      <c r="R518" s="18">
        <f t="shared" si="65"/>
        <v>0</v>
      </c>
      <c r="S518" s="18">
        <f t="shared" si="65"/>
        <v>0</v>
      </c>
      <c r="T518" s="18">
        <f t="shared" si="65"/>
        <v>0</v>
      </c>
      <c r="U518" s="18">
        <f t="shared" si="65"/>
        <v>0</v>
      </c>
      <c r="V518" s="18">
        <f t="shared" si="65"/>
        <v>0</v>
      </c>
      <c r="W518" s="18">
        <f t="shared" si="65"/>
        <v>0</v>
      </c>
      <c r="X518" s="18">
        <f t="shared" si="65"/>
        <v>0</v>
      </c>
    </row>
    <row r="519" spans="3:24" ht="15.75" x14ac:dyDescent="0.25">
      <c r="C519" s="45"/>
      <c r="D519" s="45"/>
      <c r="E519" s="21"/>
      <c r="F519" s="21"/>
      <c r="H519" s="18" t="str">
        <f t="shared" si="60"/>
        <v/>
      </c>
      <c r="I519" s="18" t="str">
        <f t="shared" si="61"/>
        <v/>
      </c>
      <c r="J519" s="18" t="str">
        <f t="shared" si="62"/>
        <v/>
      </c>
      <c r="K519" s="18" t="str">
        <f t="shared" si="63"/>
        <v/>
      </c>
      <c r="M519" s="18">
        <f t="shared" si="66"/>
        <v>0</v>
      </c>
      <c r="N519" s="18">
        <f t="shared" si="65"/>
        <v>0</v>
      </c>
      <c r="O519" s="18">
        <f t="shared" si="65"/>
        <v>0</v>
      </c>
      <c r="P519" s="18">
        <f t="shared" si="65"/>
        <v>0</v>
      </c>
      <c r="Q519" s="18">
        <f t="shared" si="65"/>
        <v>0</v>
      </c>
      <c r="R519" s="18">
        <f t="shared" si="65"/>
        <v>0</v>
      </c>
      <c r="S519" s="18">
        <f t="shared" si="65"/>
        <v>0</v>
      </c>
      <c r="T519" s="18">
        <f t="shared" si="65"/>
        <v>0</v>
      </c>
      <c r="U519" s="18">
        <f t="shared" si="65"/>
        <v>0</v>
      </c>
      <c r="V519" s="18">
        <f t="shared" si="65"/>
        <v>0</v>
      </c>
      <c r="W519" s="18">
        <f t="shared" si="65"/>
        <v>0</v>
      </c>
      <c r="X519" s="18">
        <f t="shared" si="65"/>
        <v>0</v>
      </c>
    </row>
    <row r="520" spans="3:24" ht="15.75" x14ac:dyDescent="0.25">
      <c r="C520" s="45"/>
      <c r="D520" s="45"/>
      <c r="E520" s="21"/>
      <c r="F520" s="21"/>
      <c r="H520" s="18" t="str">
        <f t="shared" ref="H520:H583" si="67">IF(ISERROR(
IF(E520="","",MONTH(E520))),"",IF(E520="","",MONTH(E520)))</f>
        <v/>
      </c>
      <c r="I520" s="18" t="str">
        <f t="shared" ref="I520:I583" si="68">IF(ISERROR(
IF(E520="","",YEAR(E520))),"",IF(E520="","",YEAR(E520)))</f>
        <v/>
      </c>
      <c r="J520" s="18" t="str">
        <f t="shared" ref="J520:J583" si="69">IF(ISERROR(
IF(F520="","",MONTH(F520))),"",IF(F520="","",MONTH(F520)))</f>
        <v/>
      </c>
      <c r="K520" s="18" t="str">
        <f t="shared" ref="K520:K583" si="70">IF(ISERROR(
IF(F520="","",YEAR(F520))),"",IF(F520="","",YEAR(F520)))</f>
        <v/>
      </c>
      <c r="M520" s="18">
        <f t="shared" si="66"/>
        <v>0</v>
      </c>
      <c r="N520" s="18">
        <f t="shared" si="65"/>
        <v>0</v>
      </c>
      <c r="O520" s="18">
        <f t="shared" si="65"/>
        <v>0</v>
      </c>
      <c r="P520" s="18">
        <f t="shared" si="65"/>
        <v>0</v>
      </c>
      <c r="Q520" s="18">
        <f t="shared" si="65"/>
        <v>0</v>
      </c>
      <c r="R520" s="18">
        <f t="shared" si="65"/>
        <v>0</v>
      </c>
      <c r="S520" s="18">
        <f t="shared" si="65"/>
        <v>0</v>
      </c>
      <c r="T520" s="18">
        <f t="shared" si="65"/>
        <v>0</v>
      </c>
      <c r="U520" s="18">
        <f t="shared" si="65"/>
        <v>0</v>
      </c>
      <c r="V520" s="18">
        <f t="shared" si="65"/>
        <v>0</v>
      </c>
      <c r="W520" s="18">
        <f t="shared" si="65"/>
        <v>0</v>
      </c>
      <c r="X520" s="18">
        <f t="shared" si="65"/>
        <v>0</v>
      </c>
    </row>
    <row r="521" spans="3:24" ht="15.75" x14ac:dyDescent="0.25">
      <c r="C521" s="45"/>
      <c r="D521" s="45"/>
      <c r="E521" s="21"/>
      <c r="F521" s="21"/>
      <c r="H521" s="18" t="str">
        <f t="shared" si="67"/>
        <v/>
      </c>
      <c r="I521" s="18" t="str">
        <f t="shared" si="68"/>
        <v/>
      </c>
      <c r="J521" s="18" t="str">
        <f t="shared" si="69"/>
        <v/>
      </c>
      <c r="K521" s="18" t="str">
        <f t="shared" si="70"/>
        <v/>
      </c>
      <c r="M521" s="18">
        <f t="shared" si="66"/>
        <v>0</v>
      </c>
      <c r="N521" s="18">
        <f t="shared" si="65"/>
        <v>0</v>
      </c>
      <c r="O521" s="18">
        <f t="shared" si="65"/>
        <v>0</v>
      </c>
      <c r="P521" s="18">
        <f t="shared" si="65"/>
        <v>0</v>
      </c>
      <c r="Q521" s="18">
        <f t="shared" si="65"/>
        <v>0</v>
      </c>
      <c r="R521" s="18">
        <f t="shared" si="65"/>
        <v>0</v>
      </c>
      <c r="S521" s="18">
        <f t="shared" si="65"/>
        <v>0</v>
      </c>
      <c r="T521" s="18">
        <f t="shared" si="65"/>
        <v>0</v>
      </c>
      <c r="U521" s="18">
        <f t="shared" si="65"/>
        <v>0</v>
      </c>
      <c r="V521" s="18">
        <f t="shared" si="65"/>
        <v>0</v>
      </c>
      <c r="W521" s="18">
        <f t="shared" si="65"/>
        <v>0</v>
      </c>
      <c r="X521" s="18">
        <f t="shared" si="65"/>
        <v>0</v>
      </c>
    </row>
    <row r="522" spans="3:24" ht="15.75" x14ac:dyDescent="0.25">
      <c r="C522" s="45"/>
      <c r="D522" s="45"/>
      <c r="E522" s="21"/>
      <c r="F522" s="21"/>
      <c r="H522" s="18" t="str">
        <f t="shared" si="67"/>
        <v/>
      </c>
      <c r="I522" s="18" t="str">
        <f t="shared" si="68"/>
        <v/>
      </c>
      <c r="J522" s="18" t="str">
        <f t="shared" si="69"/>
        <v/>
      </c>
      <c r="K522" s="18" t="str">
        <f t="shared" si="70"/>
        <v/>
      </c>
      <c r="M522" s="18">
        <f t="shared" si="66"/>
        <v>0</v>
      </c>
      <c r="N522" s="18">
        <f t="shared" si="65"/>
        <v>0</v>
      </c>
      <c r="O522" s="18">
        <f t="shared" si="65"/>
        <v>0</v>
      </c>
      <c r="P522" s="18">
        <f t="shared" si="65"/>
        <v>0</v>
      </c>
      <c r="Q522" s="18">
        <f t="shared" si="65"/>
        <v>0</v>
      </c>
      <c r="R522" s="18">
        <f t="shared" si="65"/>
        <v>0</v>
      </c>
      <c r="S522" s="18">
        <f t="shared" si="65"/>
        <v>0</v>
      </c>
      <c r="T522" s="18">
        <f t="shared" si="65"/>
        <v>0</v>
      </c>
      <c r="U522" s="18">
        <f t="shared" si="65"/>
        <v>0</v>
      </c>
      <c r="V522" s="18">
        <f t="shared" si="65"/>
        <v>0</v>
      </c>
      <c r="W522" s="18">
        <f t="shared" si="65"/>
        <v>0</v>
      </c>
      <c r="X522" s="18">
        <f t="shared" si="65"/>
        <v>0</v>
      </c>
    </row>
    <row r="523" spans="3:24" ht="15.75" x14ac:dyDescent="0.25">
      <c r="C523" s="45"/>
      <c r="D523" s="45"/>
      <c r="E523" s="21"/>
      <c r="F523" s="21"/>
      <c r="H523" s="18" t="str">
        <f t="shared" si="67"/>
        <v/>
      </c>
      <c r="I523" s="18" t="str">
        <f t="shared" si="68"/>
        <v/>
      </c>
      <c r="J523" s="18" t="str">
        <f t="shared" si="69"/>
        <v/>
      </c>
      <c r="K523" s="18" t="str">
        <f t="shared" si="70"/>
        <v/>
      </c>
      <c r="M523" s="18">
        <f t="shared" si="66"/>
        <v>0</v>
      </c>
      <c r="N523" s="18">
        <f t="shared" si="65"/>
        <v>0</v>
      </c>
      <c r="O523" s="18">
        <f t="shared" si="65"/>
        <v>0</v>
      </c>
      <c r="P523" s="18">
        <f t="shared" si="65"/>
        <v>0</v>
      </c>
      <c r="Q523" s="18">
        <f t="shared" si="65"/>
        <v>0</v>
      </c>
      <c r="R523" s="18">
        <f t="shared" si="65"/>
        <v>0</v>
      </c>
      <c r="S523" s="18">
        <f t="shared" si="65"/>
        <v>0</v>
      </c>
      <c r="T523" s="18">
        <f t="shared" si="65"/>
        <v>0</v>
      </c>
      <c r="U523" s="18">
        <f t="shared" si="65"/>
        <v>0</v>
      </c>
      <c r="V523" s="18">
        <f t="shared" si="65"/>
        <v>0</v>
      </c>
      <c r="W523" s="18">
        <f t="shared" si="65"/>
        <v>0</v>
      </c>
      <c r="X523" s="18">
        <f t="shared" si="65"/>
        <v>0</v>
      </c>
    </row>
    <row r="524" spans="3:24" ht="15.75" x14ac:dyDescent="0.25">
      <c r="C524" s="45"/>
      <c r="D524" s="45"/>
      <c r="E524" s="21"/>
      <c r="F524" s="21"/>
      <c r="H524" s="18" t="str">
        <f t="shared" si="67"/>
        <v/>
      </c>
      <c r="I524" s="18" t="str">
        <f t="shared" si="68"/>
        <v/>
      </c>
      <c r="J524" s="18" t="str">
        <f t="shared" si="69"/>
        <v/>
      </c>
      <c r="K524" s="18" t="str">
        <f t="shared" si="70"/>
        <v/>
      </c>
      <c r="M524" s="18">
        <f t="shared" si="66"/>
        <v>0</v>
      </c>
      <c r="N524" s="18">
        <f t="shared" si="65"/>
        <v>0</v>
      </c>
      <c r="O524" s="18">
        <f t="shared" si="65"/>
        <v>0</v>
      </c>
      <c r="P524" s="18">
        <f t="shared" si="65"/>
        <v>0</v>
      </c>
      <c r="Q524" s="18">
        <f t="shared" si="65"/>
        <v>0</v>
      </c>
      <c r="R524" s="18">
        <f t="shared" si="65"/>
        <v>0</v>
      </c>
      <c r="S524" s="18">
        <f t="shared" si="65"/>
        <v>0</v>
      </c>
      <c r="T524" s="18">
        <f t="shared" si="65"/>
        <v>0</v>
      </c>
      <c r="U524" s="18">
        <f t="shared" si="65"/>
        <v>0</v>
      </c>
      <c r="V524" s="18">
        <f t="shared" si="65"/>
        <v>0</v>
      </c>
      <c r="W524" s="18">
        <f t="shared" ref="N524:X547" si="71">IF(ISERROR(
IF(AND($H524&lt;=W$5,$J524&gt;=W$5),1,0)),"",IF(AND($H524&lt;=W$5,$J524&gt;=W$5),1,0))</f>
        <v>0</v>
      </c>
      <c r="X524" s="18">
        <f t="shared" si="71"/>
        <v>0</v>
      </c>
    </row>
    <row r="525" spans="3:24" ht="15.75" x14ac:dyDescent="0.25">
      <c r="C525" s="45"/>
      <c r="D525" s="45"/>
      <c r="E525" s="21"/>
      <c r="F525" s="21"/>
      <c r="H525" s="18" t="str">
        <f t="shared" si="67"/>
        <v/>
      </c>
      <c r="I525" s="18" t="str">
        <f t="shared" si="68"/>
        <v/>
      </c>
      <c r="J525" s="18" t="str">
        <f t="shared" si="69"/>
        <v/>
      </c>
      <c r="K525" s="18" t="str">
        <f t="shared" si="70"/>
        <v/>
      </c>
      <c r="M525" s="18">
        <f t="shared" si="66"/>
        <v>0</v>
      </c>
      <c r="N525" s="18">
        <f t="shared" si="71"/>
        <v>0</v>
      </c>
      <c r="O525" s="18">
        <f t="shared" si="71"/>
        <v>0</v>
      </c>
      <c r="P525" s="18">
        <f t="shared" si="71"/>
        <v>0</v>
      </c>
      <c r="Q525" s="18">
        <f t="shared" si="71"/>
        <v>0</v>
      </c>
      <c r="R525" s="18">
        <f t="shared" si="71"/>
        <v>0</v>
      </c>
      <c r="S525" s="18">
        <f t="shared" si="71"/>
        <v>0</v>
      </c>
      <c r="T525" s="18">
        <f t="shared" si="71"/>
        <v>0</v>
      </c>
      <c r="U525" s="18">
        <f t="shared" si="71"/>
        <v>0</v>
      </c>
      <c r="V525" s="18">
        <f t="shared" si="71"/>
        <v>0</v>
      </c>
      <c r="W525" s="18">
        <f t="shared" si="71"/>
        <v>0</v>
      </c>
      <c r="X525" s="18">
        <f t="shared" si="71"/>
        <v>0</v>
      </c>
    </row>
    <row r="526" spans="3:24" ht="15.75" x14ac:dyDescent="0.25">
      <c r="C526" s="45"/>
      <c r="D526" s="45"/>
      <c r="E526" s="21"/>
      <c r="F526" s="21"/>
      <c r="H526" s="18" t="str">
        <f t="shared" si="67"/>
        <v/>
      </c>
      <c r="I526" s="18" t="str">
        <f t="shared" si="68"/>
        <v/>
      </c>
      <c r="J526" s="18" t="str">
        <f t="shared" si="69"/>
        <v/>
      </c>
      <c r="K526" s="18" t="str">
        <f t="shared" si="70"/>
        <v/>
      </c>
      <c r="M526" s="18">
        <f t="shared" si="66"/>
        <v>0</v>
      </c>
      <c r="N526" s="18">
        <f t="shared" si="71"/>
        <v>0</v>
      </c>
      <c r="O526" s="18">
        <f t="shared" si="71"/>
        <v>0</v>
      </c>
      <c r="P526" s="18">
        <f t="shared" si="71"/>
        <v>0</v>
      </c>
      <c r="Q526" s="18">
        <f t="shared" si="71"/>
        <v>0</v>
      </c>
      <c r="R526" s="18">
        <f t="shared" si="71"/>
        <v>0</v>
      </c>
      <c r="S526" s="18">
        <f t="shared" si="71"/>
        <v>0</v>
      </c>
      <c r="T526" s="18">
        <f t="shared" si="71"/>
        <v>0</v>
      </c>
      <c r="U526" s="18">
        <f t="shared" si="71"/>
        <v>0</v>
      </c>
      <c r="V526" s="18">
        <f t="shared" si="71"/>
        <v>0</v>
      </c>
      <c r="W526" s="18">
        <f t="shared" si="71"/>
        <v>0</v>
      </c>
      <c r="X526" s="18">
        <f t="shared" si="71"/>
        <v>0</v>
      </c>
    </row>
    <row r="527" spans="3:24" ht="15.75" x14ac:dyDescent="0.25">
      <c r="C527" s="45"/>
      <c r="D527" s="45"/>
      <c r="E527" s="21"/>
      <c r="F527" s="21"/>
      <c r="H527" s="18" t="str">
        <f t="shared" si="67"/>
        <v/>
      </c>
      <c r="I527" s="18" t="str">
        <f t="shared" si="68"/>
        <v/>
      </c>
      <c r="J527" s="18" t="str">
        <f t="shared" si="69"/>
        <v/>
      </c>
      <c r="K527" s="18" t="str">
        <f t="shared" si="70"/>
        <v/>
      </c>
      <c r="M527" s="18">
        <f t="shared" si="66"/>
        <v>0</v>
      </c>
      <c r="N527" s="18">
        <f t="shared" si="71"/>
        <v>0</v>
      </c>
      <c r="O527" s="18">
        <f t="shared" si="71"/>
        <v>0</v>
      </c>
      <c r="P527" s="18">
        <f t="shared" si="71"/>
        <v>0</v>
      </c>
      <c r="Q527" s="18">
        <f t="shared" si="71"/>
        <v>0</v>
      </c>
      <c r="R527" s="18">
        <f t="shared" si="71"/>
        <v>0</v>
      </c>
      <c r="S527" s="18">
        <f t="shared" si="71"/>
        <v>0</v>
      </c>
      <c r="T527" s="18">
        <f t="shared" si="71"/>
        <v>0</v>
      </c>
      <c r="U527" s="18">
        <f t="shared" si="71"/>
        <v>0</v>
      </c>
      <c r="V527" s="18">
        <f t="shared" si="71"/>
        <v>0</v>
      </c>
      <c r="W527" s="18">
        <f t="shared" si="71"/>
        <v>0</v>
      </c>
      <c r="X527" s="18">
        <f t="shared" si="71"/>
        <v>0</v>
      </c>
    </row>
    <row r="528" spans="3:24" ht="15.75" x14ac:dyDescent="0.25">
      <c r="C528" s="45"/>
      <c r="D528" s="45"/>
      <c r="E528" s="21"/>
      <c r="F528" s="21"/>
      <c r="H528" s="18" t="str">
        <f t="shared" si="67"/>
        <v/>
      </c>
      <c r="I528" s="18" t="str">
        <f t="shared" si="68"/>
        <v/>
      </c>
      <c r="J528" s="18" t="str">
        <f t="shared" si="69"/>
        <v/>
      </c>
      <c r="K528" s="18" t="str">
        <f t="shared" si="70"/>
        <v/>
      </c>
      <c r="M528" s="18">
        <f t="shared" si="66"/>
        <v>0</v>
      </c>
      <c r="N528" s="18">
        <f t="shared" si="71"/>
        <v>0</v>
      </c>
      <c r="O528" s="18">
        <f t="shared" si="71"/>
        <v>0</v>
      </c>
      <c r="P528" s="18">
        <f t="shared" si="71"/>
        <v>0</v>
      </c>
      <c r="Q528" s="18">
        <f t="shared" si="71"/>
        <v>0</v>
      </c>
      <c r="R528" s="18">
        <f t="shared" si="71"/>
        <v>0</v>
      </c>
      <c r="S528" s="18">
        <f t="shared" si="71"/>
        <v>0</v>
      </c>
      <c r="T528" s="18">
        <f t="shared" si="71"/>
        <v>0</v>
      </c>
      <c r="U528" s="18">
        <f t="shared" si="71"/>
        <v>0</v>
      </c>
      <c r="V528" s="18">
        <f t="shared" si="71"/>
        <v>0</v>
      </c>
      <c r="W528" s="18">
        <f t="shared" si="71"/>
        <v>0</v>
      </c>
      <c r="X528" s="18">
        <f t="shared" si="71"/>
        <v>0</v>
      </c>
    </row>
    <row r="529" spans="3:24" ht="15.75" x14ac:dyDescent="0.25">
      <c r="C529" s="45"/>
      <c r="D529" s="45"/>
      <c r="E529" s="21"/>
      <c r="F529" s="21"/>
      <c r="H529" s="18" t="str">
        <f t="shared" si="67"/>
        <v/>
      </c>
      <c r="I529" s="18" t="str">
        <f t="shared" si="68"/>
        <v/>
      </c>
      <c r="J529" s="18" t="str">
        <f t="shared" si="69"/>
        <v/>
      </c>
      <c r="K529" s="18" t="str">
        <f t="shared" si="70"/>
        <v/>
      </c>
      <c r="M529" s="18">
        <f t="shared" si="66"/>
        <v>0</v>
      </c>
      <c r="N529" s="18">
        <f t="shared" si="71"/>
        <v>0</v>
      </c>
      <c r="O529" s="18">
        <f t="shared" si="71"/>
        <v>0</v>
      </c>
      <c r="P529" s="18">
        <f t="shared" si="71"/>
        <v>0</v>
      </c>
      <c r="Q529" s="18">
        <f t="shared" si="71"/>
        <v>0</v>
      </c>
      <c r="R529" s="18">
        <f t="shared" si="71"/>
        <v>0</v>
      </c>
      <c r="S529" s="18">
        <f t="shared" si="71"/>
        <v>0</v>
      </c>
      <c r="T529" s="18">
        <f t="shared" si="71"/>
        <v>0</v>
      </c>
      <c r="U529" s="18">
        <f t="shared" si="71"/>
        <v>0</v>
      </c>
      <c r="V529" s="18">
        <f t="shared" si="71"/>
        <v>0</v>
      </c>
      <c r="W529" s="18">
        <f t="shared" si="71"/>
        <v>0</v>
      </c>
      <c r="X529" s="18">
        <f t="shared" si="71"/>
        <v>0</v>
      </c>
    </row>
    <row r="530" spans="3:24" ht="15.75" x14ac:dyDescent="0.25">
      <c r="C530" s="45"/>
      <c r="D530" s="45"/>
      <c r="E530" s="21"/>
      <c r="F530" s="21"/>
      <c r="H530" s="18" t="str">
        <f t="shared" si="67"/>
        <v/>
      </c>
      <c r="I530" s="18" t="str">
        <f t="shared" si="68"/>
        <v/>
      </c>
      <c r="J530" s="18" t="str">
        <f t="shared" si="69"/>
        <v/>
      </c>
      <c r="K530" s="18" t="str">
        <f t="shared" si="70"/>
        <v/>
      </c>
      <c r="M530" s="18">
        <f t="shared" si="66"/>
        <v>0</v>
      </c>
      <c r="N530" s="18">
        <f t="shared" si="71"/>
        <v>0</v>
      </c>
      <c r="O530" s="18">
        <f t="shared" si="71"/>
        <v>0</v>
      </c>
      <c r="P530" s="18">
        <f t="shared" si="71"/>
        <v>0</v>
      </c>
      <c r="Q530" s="18">
        <f t="shared" si="71"/>
        <v>0</v>
      </c>
      <c r="R530" s="18">
        <f t="shared" si="71"/>
        <v>0</v>
      </c>
      <c r="S530" s="18">
        <f t="shared" si="71"/>
        <v>0</v>
      </c>
      <c r="T530" s="18">
        <f t="shared" si="71"/>
        <v>0</v>
      </c>
      <c r="U530" s="18">
        <f t="shared" si="71"/>
        <v>0</v>
      </c>
      <c r="V530" s="18">
        <f t="shared" si="71"/>
        <v>0</v>
      </c>
      <c r="W530" s="18">
        <f t="shared" si="71"/>
        <v>0</v>
      </c>
      <c r="X530" s="18">
        <f t="shared" si="71"/>
        <v>0</v>
      </c>
    </row>
    <row r="531" spans="3:24" ht="15.75" x14ac:dyDescent="0.25">
      <c r="C531" s="45"/>
      <c r="D531" s="45"/>
      <c r="E531" s="21"/>
      <c r="F531" s="21"/>
      <c r="H531" s="18" t="str">
        <f t="shared" si="67"/>
        <v/>
      </c>
      <c r="I531" s="18" t="str">
        <f t="shared" si="68"/>
        <v/>
      </c>
      <c r="J531" s="18" t="str">
        <f t="shared" si="69"/>
        <v/>
      </c>
      <c r="K531" s="18" t="str">
        <f t="shared" si="70"/>
        <v/>
      </c>
      <c r="M531" s="18">
        <f t="shared" si="66"/>
        <v>0</v>
      </c>
      <c r="N531" s="18">
        <f t="shared" si="71"/>
        <v>0</v>
      </c>
      <c r="O531" s="18">
        <f t="shared" si="71"/>
        <v>0</v>
      </c>
      <c r="P531" s="18">
        <f t="shared" si="71"/>
        <v>0</v>
      </c>
      <c r="Q531" s="18">
        <f t="shared" si="71"/>
        <v>0</v>
      </c>
      <c r="R531" s="18">
        <f t="shared" si="71"/>
        <v>0</v>
      </c>
      <c r="S531" s="18">
        <f t="shared" si="71"/>
        <v>0</v>
      </c>
      <c r="T531" s="18">
        <f t="shared" si="71"/>
        <v>0</v>
      </c>
      <c r="U531" s="18">
        <f t="shared" si="71"/>
        <v>0</v>
      </c>
      <c r="V531" s="18">
        <f t="shared" si="71"/>
        <v>0</v>
      </c>
      <c r="W531" s="18">
        <f t="shared" si="71"/>
        <v>0</v>
      </c>
      <c r="X531" s="18">
        <f t="shared" si="71"/>
        <v>0</v>
      </c>
    </row>
    <row r="532" spans="3:24" ht="15.75" x14ac:dyDescent="0.25">
      <c r="C532" s="45"/>
      <c r="D532" s="45"/>
      <c r="E532" s="21"/>
      <c r="F532" s="21"/>
      <c r="H532" s="18" t="str">
        <f t="shared" si="67"/>
        <v/>
      </c>
      <c r="I532" s="18" t="str">
        <f t="shared" si="68"/>
        <v/>
      </c>
      <c r="J532" s="18" t="str">
        <f t="shared" si="69"/>
        <v/>
      </c>
      <c r="K532" s="18" t="str">
        <f t="shared" si="70"/>
        <v/>
      </c>
      <c r="M532" s="18">
        <f t="shared" si="66"/>
        <v>0</v>
      </c>
      <c r="N532" s="18">
        <f t="shared" si="71"/>
        <v>0</v>
      </c>
      <c r="O532" s="18">
        <f t="shared" si="71"/>
        <v>0</v>
      </c>
      <c r="P532" s="18">
        <f t="shared" si="71"/>
        <v>0</v>
      </c>
      <c r="Q532" s="18">
        <f t="shared" si="71"/>
        <v>0</v>
      </c>
      <c r="R532" s="18">
        <f t="shared" si="71"/>
        <v>0</v>
      </c>
      <c r="S532" s="18">
        <f t="shared" si="71"/>
        <v>0</v>
      </c>
      <c r="T532" s="18">
        <f t="shared" si="71"/>
        <v>0</v>
      </c>
      <c r="U532" s="18">
        <f t="shared" si="71"/>
        <v>0</v>
      </c>
      <c r="V532" s="18">
        <f t="shared" si="71"/>
        <v>0</v>
      </c>
      <c r="W532" s="18">
        <f t="shared" si="71"/>
        <v>0</v>
      </c>
      <c r="X532" s="18">
        <f t="shared" si="71"/>
        <v>0</v>
      </c>
    </row>
    <row r="533" spans="3:24" ht="15.75" x14ac:dyDescent="0.25">
      <c r="C533" s="45"/>
      <c r="D533" s="45"/>
      <c r="E533" s="21"/>
      <c r="F533" s="21"/>
      <c r="H533" s="18" t="str">
        <f t="shared" si="67"/>
        <v/>
      </c>
      <c r="I533" s="18" t="str">
        <f t="shared" si="68"/>
        <v/>
      </c>
      <c r="J533" s="18" t="str">
        <f t="shared" si="69"/>
        <v/>
      </c>
      <c r="K533" s="18" t="str">
        <f t="shared" si="70"/>
        <v/>
      </c>
      <c r="M533" s="18">
        <f t="shared" si="66"/>
        <v>0</v>
      </c>
      <c r="N533" s="18">
        <f t="shared" si="71"/>
        <v>0</v>
      </c>
      <c r="O533" s="18">
        <f t="shared" si="71"/>
        <v>0</v>
      </c>
      <c r="P533" s="18">
        <f t="shared" si="71"/>
        <v>0</v>
      </c>
      <c r="Q533" s="18">
        <f t="shared" si="71"/>
        <v>0</v>
      </c>
      <c r="R533" s="18">
        <f t="shared" si="71"/>
        <v>0</v>
      </c>
      <c r="S533" s="18">
        <f t="shared" si="71"/>
        <v>0</v>
      </c>
      <c r="T533" s="18">
        <f t="shared" si="71"/>
        <v>0</v>
      </c>
      <c r="U533" s="18">
        <f t="shared" si="71"/>
        <v>0</v>
      </c>
      <c r="V533" s="18">
        <f t="shared" si="71"/>
        <v>0</v>
      </c>
      <c r="W533" s="18">
        <f t="shared" si="71"/>
        <v>0</v>
      </c>
      <c r="X533" s="18">
        <f t="shared" si="71"/>
        <v>0</v>
      </c>
    </row>
    <row r="534" spans="3:24" ht="15.75" x14ac:dyDescent="0.25">
      <c r="C534" s="45"/>
      <c r="D534" s="45"/>
      <c r="E534" s="21"/>
      <c r="F534" s="21"/>
      <c r="H534" s="18" t="str">
        <f t="shared" si="67"/>
        <v/>
      </c>
      <c r="I534" s="18" t="str">
        <f t="shared" si="68"/>
        <v/>
      </c>
      <c r="J534" s="18" t="str">
        <f t="shared" si="69"/>
        <v/>
      </c>
      <c r="K534" s="18" t="str">
        <f t="shared" si="70"/>
        <v/>
      </c>
      <c r="M534" s="18">
        <f t="shared" si="66"/>
        <v>0</v>
      </c>
      <c r="N534" s="18">
        <f t="shared" si="71"/>
        <v>0</v>
      </c>
      <c r="O534" s="18">
        <f t="shared" si="71"/>
        <v>0</v>
      </c>
      <c r="P534" s="18">
        <f t="shared" si="71"/>
        <v>0</v>
      </c>
      <c r="Q534" s="18">
        <f t="shared" si="71"/>
        <v>0</v>
      </c>
      <c r="R534" s="18">
        <f t="shared" si="71"/>
        <v>0</v>
      </c>
      <c r="S534" s="18">
        <f t="shared" si="71"/>
        <v>0</v>
      </c>
      <c r="T534" s="18">
        <f t="shared" si="71"/>
        <v>0</v>
      </c>
      <c r="U534" s="18">
        <f t="shared" si="71"/>
        <v>0</v>
      </c>
      <c r="V534" s="18">
        <f t="shared" si="71"/>
        <v>0</v>
      </c>
      <c r="W534" s="18">
        <f t="shared" si="71"/>
        <v>0</v>
      </c>
      <c r="X534" s="18">
        <f t="shared" si="71"/>
        <v>0</v>
      </c>
    </row>
    <row r="535" spans="3:24" ht="15.75" x14ac:dyDescent="0.25">
      <c r="C535" s="45"/>
      <c r="D535" s="45"/>
      <c r="E535" s="21"/>
      <c r="F535" s="21"/>
      <c r="H535" s="18" t="str">
        <f t="shared" si="67"/>
        <v/>
      </c>
      <c r="I535" s="18" t="str">
        <f t="shared" si="68"/>
        <v/>
      </c>
      <c r="J535" s="18" t="str">
        <f t="shared" si="69"/>
        <v/>
      </c>
      <c r="K535" s="18" t="str">
        <f t="shared" si="70"/>
        <v/>
      </c>
      <c r="M535" s="18">
        <f t="shared" si="66"/>
        <v>0</v>
      </c>
      <c r="N535" s="18">
        <f t="shared" si="71"/>
        <v>0</v>
      </c>
      <c r="O535" s="18">
        <f t="shared" si="71"/>
        <v>0</v>
      </c>
      <c r="P535" s="18">
        <f t="shared" si="71"/>
        <v>0</v>
      </c>
      <c r="Q535" s="18">
        <f t="shared" si="71"/>
        <v>0</v>
      </c>
      <c r="R535" s="18">
        <f t="shared" si="71"/>
        <v>0</v>
      </c>
      <c r="S535" s="18">
        <f t="shared" si="71"/>
        <v>0</v>
      </c>
      <c r="T535" s="18">
        <f t="shared" si="71"/>
        <v>0</v>
      </c>
      <c r="U535" s="18">
        <f t="shared" si="71"/>
        <v>0</v>
      </c>
      <c r="V535" s="18">
        <f t="shared" si="71"/>
        <v>0</v>
      </c>
      <c r="W535" s="18">
        <f t="shared" si="71"/>
        <v>0</v>
      </c>
      <c r="X535" s="18">
        <f t="shared" si="71"/>
        <v>0</v>
      </c>
    </row>
    <row r="536" spans="3:24" ht="15.75" x14ac:dyDescent="0.25">
      <c r="C536" s="45"/>
      <c r="D536" s="45"/>
      <c r="E536" s="21"/>
      <c r="F536" s="21"/>
      <c r="H536" s="18" t="str">
        <f t="shared" si="67"/>
        <v/>
      </c>
      <c r="I536" s="18" t="str">
        <f t="shared" si="68"/>
        <v/>
      </c>
      <c r="J536" s="18" t="str">
        <f t="shared" si="69"/>
        <v/>
      </c>
      <c r="K536" s="18" t="str">
        <f t="shared" si="70"/>
        <v/>
      </c>
      <c r="M536" s="18">
        <f t="shared" si="66"/>
        <v>0</v>
      </c>
      <c r="N536" s="18">
        <f t="shared" si="71"/>
        <v>0</v>
      </c>
      <c r="O536" s="18">
        <f t="shared" si="71"/>
        <v>0</v>
      </c>
      <c r="P536" s="18">
        <f t="shared" si="71"/>
        <v>0</v>
      </c>
      <c r="Q536" s="18">
        <f t="shared" si="71"/>
        <v>0</v>
      </c>
      <c r="R536" s="18">
        <f t="shared" si="71"/>
        <v>0</v>
      </c>
      <c r="S536" s="18">
        <f t="shared" si="71"/>
        <v>0</v>
      </c>
      <c r="T536" s="18">
        <f t="shared" si="71"/>
        <v>0</v>
      </c>
      <c r="U536" s="18">
        <f t="shared" si="71"/>
        <v>0</v>
      </c>
      <c r="V536" s="18">
        <f t="shared" si="71"/>
        <v>0</v>
      </c>
      <c r="W536" s="18">
        <f t="shared" si="71"/>
        <v>0</v>
      </c>
      <c r="X536" s="18">
        <f t="shared" si="71"/>
        <v>0</v>
      </c>
    </row>
    <row r="537" spans="3:24" ht="15.75" x14ac:dyDescent="0.25">
      <c r="C537" s="45"/>
      <c r="D537" s="45"/>
      <c r="E537" s="21"/>
      <c r="F537" s="21"/>
      <c r="H537" s="18" t="str">
        <f t="shared" si="67"/>
        <v/>
      </c>
      <c r="I537" s="18" t="str">
        <f t="shared" si="68"/>
        <v/>
      </c>
      <c r="J537" s="18" t="str">
        <f t="shared" si="69"/>
        <v/>
      </c>
      <c r="K537" s="18" t="str">
        <f t="shared" si="70"/>
        <v/>
      </c>
      <c r="M537" s="18">
        <f t="shared" si="66"/>
        <v>0</v>
      </c>
      <c r="N537" s="18">
        <f t="shared" si="71"/>
        <v>0</v>
      </c>
      <c r="O537" s="18">
        <f t="shared" si="71"/>
        <v>0</v>
      </c>
      <c r="P537" s="18">
        <f t="shared" si="71"/>
        <v>0</v>
      </c>
      <c r="Q537" s="18">
        <f t="shared" si="71"/>
        <v>0</v>
      </c>
      <c r="R537" s="18">
        <f t="shared" si="71"/>
        <v>0</v>
      </c>
      <c r="S537" s="18">
        <f t="shared" si="71"/>
        <v>0</v>
      </c>
      <c r="T537" s="18">
        <f t="shared" si="71"/>
        <v>0</v>
      </c>
      <c r="U537" s="18">
        <f t="shared" si="71"/>
        <v>0</v>
      </c>
      <c r="V537" s="18">
        <f t="shared" si="71"/>
        <v>0</v>
      </c>
      <c r="W537" s="18">
        <f t="shared" si="71"/>
        <v>0</v>
      </c>
      <c r="X537" s="18">
        <f t="shared" si="71"/>
        <v>0</v>
      </c>
    </row>
    <row r="538" spans="3:24" ht="15.75" x14ac:dyDescent="0.25">
      <c r="C538" s="45"/>
      <c r="D538" s="45"/>
      <c r="E538" s="21"/>
      <c r="F538" s="21"/>
      <c r="H538" s="18" t="str">
        <f t="shared" si="67"/>
        <v/>
      </c>
      <c r="I538" s="18" t="str">
        <f t="shared" si="68"/>
        <v/>
      </c>
      <c r="J538" s="18" t="str">
        <f t="shared" si="69"/>
        <v/>
      </c>
      <c r="K538" s="18" t="str">
        <f t="shared" si="70"/>
        <v/>
      </c>
      <c r="M538" s="18">
        <f t="shared" si="66"/>
        <v>0</v>
      </c>
      <c r="N538" s="18">
        <f t="shared" si="71"/>
        <v>0</v>
      </c>
      <c r="O538" s="18">
        <f t="shared" si="71"/>
        <v>0</v>
      </c>
      <c r="P538" s="18">
        <f t="shared" si="71"/>
        <v>0</v>
      </c>
      <c r="Q538" s="18">
        <f t="shared" si="71"/>
        <v>0</v>
      </c>
      <c r="R538" s="18">
        <f t="shared" si="71"/>
        <v>0</v>
      </c>
      <c r="S538" s="18">
        <f t="shared" si="71"/>
        <v>0</v>
      </c>
      <c r="T538" s="18">
        <f t="shared" si="71"/>
        <v>0</v>
      </c>
      <c r="U538" s="18">
        <f t="shared" si="71"/>
        <v>0</v>
      </c>
      <c r="V538" s="18">
        <f t="shared" si="71"/>
        <v>0</v>
      </c>
      <c r="W538" s="18">
        <f t="shared" si="71"/>
        <v>0</v>
      </c>
      <c r="X538" s="18">
        <f t="shared" si="71"/>
        <v>0</v>
      </c>
    </row>
    <row r="539" spans="3:24" ht="15.75" x14ac:dyDescent="0.25">
      <c r="C539" s="45"/>
      <c r="D539" s="45"/>
      <c r="E539" s="21"/>
      <c r="F539" s="21"/>
      <c r="H539" s="18" t="str">
        <f t="shared" si="67"/>
        <v/>
      </c>
      <c r="I539" s="18" t="str">
        <f t="shared" si="68"/>
        <v/>
      </c>
      <c r="J539" s="18" t="str">
        <f t="shared" si="69"/>
        <v/>
      </c>
      <c r="K539" s="18" t="str">
        <f t="shared" si="70"/>
        <v/>
      </c>
      <c r="M539" s="18">
        <f t="shared" si="66"/>
        <v>0</v>
      </c>
      <c r="N539" s="18">
        <f t="shared" si="71"/>
        <v>0</v>
      </c>
      <c r="O539" s="18">
        <f t="shared" si="71"/>
        <v>0</v>
      </c>
      <c r="P539" s="18">
        <f t="shared" si="71"/>
        <v>0</v>
      </c>
      <c r="Q539" s="18">
        <f t="shared" si="71"/>
        <v>0</v>
      </c>
      <c r="R539" s="18">
        <f t="shared" si="71"/>
        <v>0</v>
      </c>
      <c r="S539" s="18">
        <f t="shared" si="71"/>
        <v>0</v>
      </c>
      <c r="T539" s="18">
        <f t="shared" si="71"/>
        <v>0</v>
      </c>
      <c r="U539" s="18">
        <f t="shared" si="71"/>
        <v>0</v>
      </c>
      <c r="V539" s="18">
        <f t="shared" si="71"/>
        <v>0</v>
      </c>
      <c r="W539" s="18">
        <f t="shared" si="71"/>
        <v>0</v>
      </c>
      <c r="X539" s="18">
        <f t="shared" si="71"/>
        <v>0</v>
      </c>
    </row>
    <row r="540" spans="3:24" ht="15.75" x14ac:dyDescent="0.25">
      <c r="C540" s="45"/>
      <c r="D540" s="45"/>
      <c r="E540" s="21"/>
      <c r="F540" s="21"/>
      <c r="H540" s="18" t="str">
        <f t="shared" si="67"/>
        <v/>
      </c>
      <c r="I540" s="18" t="str">
        <f t="shared" si="68"/>
        <v/>
      </c>
      <c r="J540" s="18" t="str">
        <f t="shared" si="69"/>
        <v/>
      </c>
      <c r="K540" s="18" t="str">
        <f t="shared" si="70"/>
        <v/>
      </c>
      <c r="M540" s="18">
        <f t="shared" si="66"/>
        <v>0</v>
      </c>
      <c r="N540" s="18">
        <f t="shared" si="71"/>
        <v>0</v>
      </c>
      <c r="O540" s="18">
        <f t="shared" si="71"/>
        <v>0</v>
      </c>
      <c r="P540" s="18">
        <f t="shared" si="71"/>
        <v>0</v>
      </c>
      <c r="Q540" s="18">
        <f t="shared" si="71"/>
        <v>0</v>
      </c>
      <c r="R540" s="18">
        <f t="shared" si="71"/>
        <v>0</v>
      </c>
      <c r="S540" s="18">
        <f t="shared" si="71"/>
        <v>0</v>
      </c>
      <c r="T540" s="18">
        <f t="shared" si="71"/>
        <v>0</v>
      </c>
      <c r="U540" s="18">
        <f t="shared" si="71"/>
        <v>0</v>
      </c>
      <c r="V540" s="18">
        <f t="shared" si="71"/>
        <v>0</v>
      </c>
      <c r="W540" s="18">
        <f t="shared" si="71"/>
        <v>0</v>
      </c>
      <c r="X540" s="18">
        <f t="shared" si="71"/>
        <v>0</v>
      </c>
    </row>
    <row r="541" spans="3:24" ht="15.75" x14ac:dyDescent="0.25">
      <c r="C541" s="45"/>
      <c r="D541" s="45"/>
      <c r="E541" s="21"/>
      <c r="F541" s="21"/>
      <c r="H541" s="18" t="str">
        <f t="shared" si="67"/>
        <v/>
      </c>
      <c r="I541" s="18" t="str">
        <f t="shared" si="68"/>
        <v/>
      </c>
      <c r="J541" s="18" t="str">
        <f t="shared" si="69"/>
        <v/>
      </c>
      <c r="K541" s="18" t="str">
        <f t="shared" si="70"/>
        <v/>
      </c>
      <c r="M541" s="18">
        <f t="shared" ref="M541:M565" si="72">IF(ISERROR(
IF(AND($H541&lt;=M$5,$J541&gt;=M$5),1,0)),"",IF(AND($H541&lt;=M$5,$J541&gt;=M$5),1,0))</f>
        <v>0</v>
      </c>
      <c r="N541" s="18">
        <f t="shared" si="71"/>
        <v>0</v>
      </c>
      <c r="O541" s="18">
        <f t="shared" si="71"/>
        <v>0</v>
      </c>
      <c r="P541" s="18">
        <f t="shared" si="71"/>
        <v>0</v>
      </c>
      <c r="Q541" s="18">
        <f t="shared" si="71"/>
        <v>0</v>
      </c>
      <c r="R541" s="18">
        <f t="shared" si="71"/>
        <v>0</v>
      </c>
      <c r="S541" s="18">
        <f t="shared" si="71"/>
        <v>0</v>
      </c>
      <c r="T541" s="18">
        <f t="shared" si="71"/>
        <v>0</v>
      </c>
      <c r="U541" s="18">
        <f t="shared" si="71"/>
        <v>0</v>
      </c>
      <c r="V541" s="18">
        <f t="shared" si="71"/>
        <v>0</v>
      </c>
      <c r="W541" s="18">
        <f t="shared" si="71"/>
        <v>0</v>
      </c>
      <c r="X541" s="18">
        <f t="shared" si="71"/>
        <v>0</v>
      </c>
    </row>
    <row r="542" spans="3:24" ht="15.75" x14ac:dyDescent="0.25">
      <c r="C542" s="45"/>
      <c r="D542" s="45"/>
      <c r="E542" s="21"/>
      <c r="F542" s="21"/>
      <c r="H542" s="18" t="str">
        <f t="shared" si="67"/>
        <v/>
      </c>
      <c r="I542" s="18" t="str">
        <f t="shared" si="68"/>
        <v/>
      </c>
      <c r="J542" s="18" t="str">
        <f t="shared" si="69"/>
        <v/>
      </c>
      <c r="K542" s="18" t="str">
        <f t="shared" si="70"/>
        <v/>
      </c>
      <c r="M542" s="18">
        <f t="shared" si="72"/>
        <v>0</v>
      </c>
      <c r="N542" s="18">
        <f t="shared" si="71"/>
        <v>0</v>
      </c>
      <c r="O542" s="18">
        <f t="shared" si="71"/>
        <v>0</v>
      </c>
      <c r="P542" s="18">
        <f t="shared" si="71"/>
        <v>0</v>
      </c>
      <c r="Q542" s="18">
        <f t="shared" si="71"/>
        <v>0</v>
      </c>
      <c r="R542" s="18">
        <f t="shared" si="71"/>
        <v>0</v>
      </c>
      <c r="S542" s="18">
        <f t="shared" si="71"/>
        <v>0</v>
      </c>
      <c r="T542" s="18">
        <f t="shared" si="71"/>
        <v>0</v>
      </c>
      <c r="U542" s="18">
        <f t="shared" si="71"/>
        <v>0</v>
      </c>
      <c r="V542" s="18">
        <f t="shared" si="71"/>
        <v>0</v>
      </c>
      <c r="W542" s="18">
        <f t="shared" si="71"/>
        <v>0</v>
      </c>
      <c r="X542" s="18">
        <f t="shared" si="71"/>
        <v>0</v>
      </c>
    </row>
    <row r="543" spans="3:24" ht="15.75" x14ac:dyDescent="0.25">
      <c r="C543" s="45"/>
      <c r="D543" s="45"/>
      <c r="E543" s="21"/>
      <c r="F543" s="21"/>
      <c r="H543" s="18" t="str">
        <f t="shared" si="67"/>
        <v/>
      </c>
      <c r="I543" s="18" t="str">
        <f t="shared" si="68"/>
        <v/>
      </c>
      <c r="J543" s="18" t="str">
        <f t="shared" si="69"/>
        <v/>
      </c>
      <c r="K543" s="18" t="str">
        <f t="shared" si="70"/>
        <v/>
      </c>
      <c r="M543" s="18">
        <f t="shared" si="72"/>
        <v>0</v>
      </c>
      <c r="N543" s="18">
        <f t="shared" si="71"/>
        <v>0</v>
      </c>
      <c r="O543" s="18">
        <f t="shared" si="71"/>
        <v>0</v>
      </c>
      <c r="P543" s="18">
        <f t="shared" si="71"/>
        <v>0</v>
      </c>
      <c r="Q543" s="18">
        <f t="shared" si="71"/>
        <v>0</v>
      </c>
      <c r="R543" s="18">
        <f t="shared" si="71"/>
        <v>0</v>
      </c>
      <c r="S543" s="18">
        <f t="shared" si="71"/>
        <v>0</v>
      </c>
      <c r="T543" s="18">
        <f t="shared" si="71"/>
        <v>0</v>
      </c>
      <c r="U543" s="18">
        <f t="shared" si="71"/>
        <v>0</v>
      </c>
      <c r="V543" s="18">
        <f t="shared" si="71"/>
        <v>0</v>
      </c>
      <c r="W543" s="18">
        <f t="shared" si="71"/>
        <v>0</v>
      </c>
      <c r="X543" s="18">
        <f t="shared" si="71"/>
        <v>0</v>
      </c>
    </row>
    <row r="544" spans="3:24" ht="15.75" x14ac:dyDescent="0.25">
      <c r="C544" s="45"/>
      <c r="D544" s="45"/>
      <c r="E544" s="21"/>
      <c r="F544" s="21"/>
      <c r="H544" s="18" t="str">
        <f t="shared" si="67"/>
        <v/>
      </c>
      <c r="I544" s="18" t="str">
        <f t="shared" si="68"/>
        <v/>
      </c>
      <c r="J544" s="18" t="str">
        <f t="shared" si="69"/>
        <v/>
      </c>
      <c r="K544" s="18" t="str">
        <f t="shared" si="70"/>
        <v/>
      </c>
      <c r="M544" s="18">
        <f t="shared" si="72"/>
        <v>0</v>
      </c>
      <c r="N544" s="18">
        <f t="shared" si="71"/>
        <v>0</v>
      </c>
      <c r="O544" s="18">
        <f t="shared" si="71"/>
        <v>0</v>
      </c>
      <c r="P544" s="18">
        <f t="shared" si="71"/>
        <v>0</v>
      </c>
      <c r="Q544" s="18">
        <f t="shared" si="71"/>
        <v>0</v>
      </c>
      <c r="R544" s="18">
        <f t="shared" si="71"/>
        <v>0</v>
      </c>
      <c r="S544" s="18">
        <f t="shared" si="71"/>
        <v>0</v>
      </c>
      <c r="T544" s="18">
        <f t="shared" si="71"/>
        <v>0</v>
      </c>
      <c r="U544" s="18">
        <f t="shared" si="71"/>
        <v>0</v>
      </c>
      <c r="V544" s="18">
        <f t="shared" si="71"/>
        <v>0</v>
      </c>
      <c r="W544" s="18">
        <f t="shared" si="71"/>
        <v>0</v>
      </c>
      <c r="X544" s="18">
        <f t="shared" si="71"/>
        <v>0</v>
      </c>
    </row>
    <row r="545" spans="3:24" ht="15.75" x14ac:dyDescent="0.25">
      <c r="C545" s="45"/>
      <c r="D545" s="45"/>
      <c r="E545" s="21"/>
      <c r="F545" s="21"/>
      <c r="H545" s="18" t="str">
        <f t="shared" si="67"/>
        <v/>
      </c>
      <c r="I545" s="18" t="str">
        <f t="shared" si="68"/>
        <v/>
      </c>
      <c r="J545" s="18" t="str">
        <f t="shared" si="69"/>
        <v/>
      </c>
      <c r="K545" s="18" t="str">
        <f t="shared" si="70"/>
        <v/>
      </c>
      <c r="M545" s="18">
        <f t="shared" si="72"/>
        <v>0</v>
      </c>
      <c r="N545" s="18">
        <f t="shared" si="71"/>
        <v>0</v>
      </c>
      <c r="O545" s="18">
        <f t="shared" si="71"/>
        <v>0</v>
      </c>
      <c r="P545" s="18">
        <f t="shared" si="71"/>
        <v>0</v>
      </c>
      <c r="Q545" s="18">
        <f t="shared" si="71"/>
        <v>0</v>
      </c>
      <c r="R545" s="18">
        <f t="shared" si="71"/>
        <v>0</v>
      </c>
      <c r="S545" s="18">
        <f t="shared" si="71"/>
        <v>0</v>
      </c>
      <c r="T545" s="18">
        <f t="shared" si="71"/>
        <v>0</v>
      </c>
      <c r="U545" s="18">
        <f t="shared" si="71"/>
        <v>0</v>
      </c>
      <c r="V545" s="18">
        <f t="shared" si="71"/>
        <v>0</v>
      </c>
      <c r="W545" s="18">
        <f t="shared" si="71"/>
        <v>0</v>
      </c>
      <c r="X545" s="18">
        <f t="shared" si="71"/>
        <v>0</v>
      </c>
    </row>
    <row r="546" spans="3:24" ht="15.75" x14ac:dyDescent="0.25">
      <c r="C546" s="45"/>
      <c r="D546" s="45"/>
      <c r="E546" s="21"/>
      <c r="F546" s="21"/>
      <c r="H546" s="18" t="str">
        <f t="shared" si="67"/>
        <v/>
      </c>
      <c r="I546" s="18" t="str">
        <f t="shared" si="68"/>
        <v/>
      </c>
      <c r="J546" s="18" t="str">
        <f t="shared" si="69"/>
        <v/>
      </c>
      <c r="K546" s="18" t="str">
        <f t="shared" si="70"/>
        <v/>
      </c>
      <c r="M546" s="18">
        <f t="shared" si="72"/>
        <v>0</v>
      </c>
      <c r="N546" s="18">
        <f t="shared" si="71"/>
        <v>0</v>
      </c>
      <c r="O546" s="18">
        <f t="shared" si="71"/>
        <v>0</v>
      </c>
      <c r="P546" s="18">
        <f t="shared" si="71"/>
        <v>0</v>
      </c>
      <c r="Q546" s="18">
        <f t="shared" si="71"/>
        <v>0</v>
      </c>
      <c r="R546" s="18">
        <f t="shared" si="71"/>
        <v>0</v>
      </c>
      <c r="S546" s="18">
        <f t="shared" si="71"/>
        <v>0</v>
      </c>
      <c r="T546" s="18">
        <f t="shared" si="71"/>
        <v>0</v>
      </c>
      <c r="U546" s="18">
        <f t="shared" si="71"/>
        <v>0</v>
      </c>
      <c r="V546" s="18">
        <f t="shared" si="71"/>
        <v>0</v>
      </c>
      <c r="W546" s="18">
        <f t="shared" si="71"/>
        <v>0</v>
      </c>
      <c r="X546" s="18">
        <f t="shared" si="71"/>
        <v>0</v>
      </c>
    </row>
    <row r="547" spans="3:24" ht="15.75" x14ac:dyDescent="0.25">
      <c r="C547" s="45"/>
      <c r="D547" s="45"/>
      <c r="E547" s="21"/>
      <c r="F547" s="21"/>
      <c r="H547" s="18" t="str">
        <f t="shared" si="67"/>
        <v/>
      </c>
      <c r="I547" s="18" t="str">
        <f t="shared" si="68"/>
        <v/>
      </c>
      <c r="J547" s="18" t="str">
        <f t="shared" si="69"/>
        <v/>
      </c>
      <c r="K547" s="18" t="str">
        <f t="shared" si="70"/>
        <v/>
      </c>
      <c r="M547" s="18">
        <f t="shared" si="72"/>
        <v>0</v>
      </c>
      <c r="N547" s="18">
        <f t="shared" si="71"/>
        <v>0</v>
      </c>
      <c r="O547" s="18">
        <f t="shared" si="71"/>
        <v>0</v>
      </c>
      <c r="P547" s="18">
        <f t="shared" si="71"/>
        <v>0</v>
      </c>
      <c r="Q547" s="18">
        <f t="shared" si="71"/>
        <v>0</v>
      </c>
      <c r="R547" s="18">
        <f t="shared" si="71"/>
        <v>0</v>
      </c>
      <c r="S547" s="18">
        <f t="shared" si="71"/>
        <v>0</v>
      </c>
      <c r="T547" s="18">
        <f t="shared" si="71"/>
        <v>0</v>
      </c>
      <c r="U547" s="18">
        <f t="shared" si="71"/>
        <v>0</v>
      </c>
      <c r="V547" s="18">
        <f t="shared" si="71"/>
        <v>0</v>
      </c>
      <c r="W547" s="18">
        <f t="shared" si="71"/>
        <v>0</v>
      </c>
      <c r="X547" s="18">
        <f t="shared" si="71"/>
        <v>0</v>
      </c>
    </row>
    <row r="548" spans="3:24" ht="15.75" x14ac:dyDescent="0.25">
      <c r="C548" s="45"/>
      <c r="D548" s="45"/>
      <c r="E548" s="21"/>
      <c r="F548" s="21"/>
      <c r="H548" s="18" t="str">
        <f t="shared" si="67"/>
        <v/>
      </c>
      <c r="I548" s="18" t="str">
        <f t="shared" si="68"/>
        <v/>
      </c>
      <c r="J548" s="18" t="str">
        <f t="shared" si="69"/>
        <v/>
      </c>
      <c r="K548" s="18" t="str">
        <f t="shared" si="70"/>
        <v/>
      </c>
      <c r="M548" s="18">
        <f t="shared" si="72"/>
        <v>0</v>
      </c>
      <c r="N548" s="18">
        <f t="shared" ref="N548:X557" si="73">IF(ISERROR(
IF(AND($H548&lt;=N$5,$J548&gt;=N$5),1,0)),"",IF(AND($H548&lt;=N$5,$J548&gt;=N$5),1,0))</f>
        <v>0</v>
      </c>
      <c r="O548" s="18">
        <f t="shared" si="73"/>
        <v>0</v>
      </c>
      <c r="P548" s="18">
        <f t="shared" si="73"/>
        <v>0</v>
      </c>
      <c r="Q548" s="18">
        <f t="shared" si="73"/>
        <v>0</v>
      </c>
      <c r="R548" s="18">
        <f t="shared" si="73"/>
        <v>0</v>
      </c>
      <c r="S548" s="18">
        <f t="shared" si="73"/>
        <v>0</v>
      </c>
      <c r="T548" s="18">
        <f t="shared" si="73"/>
        <v>0</v>
      </c>
      <c r="U548" s="18">
        <f t="shared" si="73"/>
        <v>0</v>
      </c>
      <c r="V548" s="18">
        <f t="shared" si="73"/>
        <v>0</v>
      </c>
      <c r="W548" s="18">
        <f t="shared" si="73"/>
        <v>0</v>
      </c>
      <c r="X548" s="18">
        <f t="shared" si="73"/>
        <v>0</v>
      </c>
    </row>
    <row r="549" spans="3:24" ht="15.75" x14ac:dyDescent="0.25">
      <c r="C549" s="45"/>
      <c r="D549" s="45"/>
      <c r="E549" s="21"/>
      <c r="F549" s="21"/>
      <c r="H549" s="18" t="str">
        <f t="shared" si="67"/>
        <v/>
      </c>
      <c r="I549" s="18" t="str">
        <f t="shared" si="68"/>
        <v/>
      </c>
      <c r="J549" s="18" t="str">
        <f t="shared" si="69"/>
        <v/>
      </c>
      <c r="K549" s="18" t="str">
        <f t="shared" si="70"/>
        <v/>
      </c>
      <c r="M549" s="18">
        <f t="shared" si="72"/>
        <v>0</v>
      </c>
      <c r="N549" s="18">
        <f t="shared" si="73"/>
        <v>0</v>
      </c>
      <c r="O549" s="18">
        <f t="shared" si="73"/>
        <v>0</v>
      </c>
      <c r="P549" s="18">
        <f t="shared" si="73"/>
        <v>0</v>
      </c>
      <c r="Q549" s="18">
        <f t="shared" si="73"/>
        <v>0</v>
      </c>
      <c r="R549" s="18">
        <f t="shared" si="73"/>
        <v>0</v>
      </c>
      <c r="S549" s="18">
        <f t="shared" si="73"/>
        <v>0</v>
      </c>
      <c r="T549" s="18">
        <f t="shared" si="73"/>
        <v>0</v>
      </c>
      <c r="U549" s="18">
        <f t="shared" si="73"/>
        <v>0</v>
      </c>
      <c r="V549" s="18">
        <f t="shared" si="73"/>
        <v>0</v>
      </c>
      <c r="W549" s="18">
        <f t="shared" si="73"/>
        <v>0</v>
      </c>
      <c r="X549" s="18">
        <f t="shared" si="73"/>
        <v>0</v>
      </c>
    </row>
    <row r="550" spans="3:24" ht="15.75" x14ac:dyDescent="0.25">
      <c r="C550" s="45"/>
      <c r="D550" s="45"/>
      <c r="E550" s="21"/>
      <c r="F550" s="21"/>
      <c r="H550" s="18" t="str">
        <f t="shared" si="67"/>
        <v/>
      </c>
      <c r="I550" s="18" t="str">
        <f t="shared" si="68"/>
        <v/>
      </c>
      <c r="J550" s="18" t="str">
        <f t="shared" si="69"/>
        <v/>
      </c>
      <c r="K550" s="18" t="str">
        <f t="shared" si="70"/>
        <v/>
      </c>
      <c r="M550" s="18">
        <f t="shared" si="72"/>
        <v>0</v>
      </c>
      <c r="N550" s="18">
        <f t="shared" si="73"/>
        <v>0</v>
      </c>
      <c r="O550" s="18">
        <f t="shared" si="73"/>
        <v>0</v>
      </c>
      <c r="P550" s="18">
        <f t="shared" si="73"/>
        <v>0</v>
      </c>
      <c r="Q550" s="18">
        <f t="shared" si="73"/>
        <v>0</v>
      </c>
      <c r="R550" s="18">
        <f t="shared" si="73"/>
        <v>0</v>
      </c>
      <c r="S550" s="18">
        <f t="shared" si="73"/>
        <v>0</v>
      </c>
      <c r="T550" s="18">
        <f t="shared" si="73"/>
        <v>0</v>
      </c>
      <c r="U550" s="18">
        <f t="shared" si="73"/>
        <v>0</v>
      </c>
      <c r="V550" s="18">
        <f t="shared" si="73"/>
        <v>0</v>
      </c>
      <c r="W550" s="18">
        <f t="shared" si="73"/>
        <v>0</v>
      </c>
      <c r="X550" s="18">
        <f t="shared" si="73"/>
        <v>0</v>
      </c>
    </row>
    <row r="551" spans="3:24" ht="15.75" x14ac:dyDescent="0.25">
      <c r="C551" s="45"/>
      <c r="D551" s="45"/>
      <c r="E551" s="21"/>
      <c r="F551" s="21"/>
      <c r="H551" s="18" t="str">
        <f t="shared" si="67"/>
        <v/>
      </c>
      <c r="I551" s="18" t="str">
        <f t="shared" si="68"/>
        <v/>
      </c>
      <c r="J551" s="18" t="str">
        <f t="shared" si="69"/>
        <v/>
      </c>
      <c r="K551" s="18" t="str">
        <f t="shared" si="70"/>
        <v/>
      </c>
      <c r="M551" s="18">
        <f t="shared" si="72"/>
        <v>0</v>
      </c>
      <c r="N551" s="18">
        <f t="shared" si="73"/>
        <v>0</v>
      </c>
      <c r="O551" s="18">
        <f t="shared" si="73"/>
        <v>0</v>
      </c>
      <c r="P551" s="18">
        <f t="shared" si="73"/>
        <v>0</v>
      </c>
      <c r="Q551" s="18">
        <f t="shared" si="73"/>
        <v>0</v>
      </c>
      <c r="R551" s="18">
        <f t="shared" si="73"/>
        <v>0</v>
      </c>
      <c r="S551" s="18">
        <f t="shared" si="73"/>
        <v>0</v>
      </c>
      <c r="T551" s="18">
        <f t="shared" si="73"/>
        <v>0</v>
      </c>
      <c r="U551" s="18">
        <f t="shared" si="73"/>
        <v>0</v>
      </c>
      <c r="V551" s="18">
        <f t="shared" si="73"/>
        <v>0</v>
      </c>
      <c r="W551" s="18">
        <f t="shared" si="73"/>
        <v>0</v>
      </c>
      <c r="X551" s="18">
        <f t="shared" si="73"/>
        <v>0</v>
      </c>
    </row>
    <row r="552" spans="3:24" ht="15.75" x14ac:dyDescent="0.25">
      <c r="C552" s="45"/>
      <c r="D552" s="45"/>
      <c r="E552" s="21"/>
      <c r="F552" s="21"/>
      <c r="H552" s="18" t="str">
        <f t="shared" si="67"/>
        <v/>
      </c>
      <c r="I552" s="18" t="str">
        <f t="shared" si="68"/>
        <v/>
      </c>
      <c r="J552" s="18" t="str">
        <f t="shared" si="69"/>
        <v/>
      </c>
      <c r="K552" s="18" t="str">
        <f t="shared" si="70"/>
        <v/>
      </c>
      <c r="M552" s="18">
        <f t="shared" si="72"/>
        <v>0</v>
      </c>
      <c r="N552" s="18">
        <f t="shared" si="73"/>
        <v>0</v>
      </c>
      <c r="O552" s="18">
        <f t="shared" si="73"/>
        <v>0</v>
      </c>
      <c r="P552" s="18">
        <f t="shared" si="73"/>
        <v>0</v>
      </c>
      <c r="Q552" s="18">
        <f t="shared" si="73"/>
        <v>0</v>
      </c>
      <c r="R552" s="18">
        <f t="shared" si="73"/>
        <v>0</v>
      </c>
      <c r="S552" s="18">
        <f t="shared" si="73"/>
        <v>0</v>
      </c>
      <c r="T552" s="18">
        <f t="shared" si="73"/>
        <v>0</v>
      </c>
      <c r="U552" s="18">
        <f t="shared" si="73"/>
        <v>0</v>
      </c>
      <c r="V552" s="18">
        <f t="shared" si="73"/>
        <v>0</v>
      </c>
      <c r="W552" s="18">
        <f t="shared" si="73"/>
        <v>0</v>
      </c>
      <c r="X552" s="18">
        <f t="shared" si="73"/>
        <v>0</v>
      </c>
    </row>
    <row r="553" spans="3:24" ht="15.75" x14ac:dyDescent="0.25">
      <c r="C553" s="45"/>
      <c r="D553" s="45"/>
      <c r="E553" s="21"/>
      <c r="F553" s="21"/>
      <c r="H553" s="18" t="str">
        <f t="shared" si="67"/>
        <v/>
      </c>
      <c r="I553" s="18" t="str">
        <f t="shared" si="68"/>
        <v/>
      </c>
      <c r="J553" s="18" t="str">
        <f t="shared" si="69"/>
        <v/>
      </c>
      <c r="K553" s="18" t="str">
        <f t="shared" si="70"/>
        <v/>
      </c>
      <c r="M553" s="18">
        <f t="shared" si="72"/>
        <v>0</v>
      </c>
      <c r="N553" s="18">
        <f t="shared" si="73"/>
        <v>0</v>
      </c>
      <c r="O553" s="18">
        <f t="shared" si="73"/>
        <v>0</v>
      </c>
      <c r="P553" s="18">
        <f t="shared" si="73"/>
        <v>0</v>
      </c>
      <c r="Q553" s="18">
        <f t="shared" si="73"/>
        <v>0</v>
      </c>
      <c r="R553" s="18">
        <f t="shared" si="73"/>
        <v>0</v>
      </c>
      <c r="S553" s="18">
        <f t="shared" si="73"/>
        <v>0</v>
      </c>
      <c r="T553" s="18">
        <f t="shared" si="73"/>
        <v>0</v>
      </c>
      <c r="U553" s="18">
        <f t="shared" si="73"/>
        <v>0</v>
      </c>
      <c r="V553" s="18">
        <f t="shared" si="73"/>
        <v>0</v>
      </c>
      <c r="W553" s="18">
        <f t="shared" si="73"/>
        <v>0</v>
      </c>
      <c r="X553" s="18">
        <f t="shared" si="73"/>
        <v>0</v>
      </c>
    </row>
    <row r="554" spans="3:24" ht="15.75" x14ac:dyDescent="0.25">
      <c r="C554" s="45"/>
      <c r="D554" s="45"/>
      <c r="E554" s="21"/>
      <c r="F554" s="21"/>
      <c r="H554" s="18" t="str">
        <f t="shared" si="67"/>
        <v/>
      </c>
      <c r="I554" s="18" t="str">
        <f t="shared" si="68"/>
        <v/>
      </c>
      <c r="J554" s="18" t="str">
        <f t="shared" si="69"/>
        <v/>
      </c>
      <c r="K554" s="18" t="str">
        <f t="shared" si="70"/>
        <v/>
      </c>
      <c r="M554" s="18">
        <f t="shared" si="72"/>
        <v>0</v>
      </c>
      <c r="N554" s="18">
        <f t="shared" si="73"/>
        <v>0</v>
      </c>
      <c r="O554" s="18">
        <f t="shared" si="73"/>
        <v>0</v>
      </c>
      <c r="P554" s="18">
        <f t="shared" si="73"/>
        <v>0</v>
      </c>
      <c r="Q554" s="18">
        <f t="shared" si="73"/>
        <v>0</v>
      </c>
      <c r="R554" s="18">
        <f t="shared" si="73"/>
        <v>0</v>
      </c>
      <c r="S554" s="18">
        <f t="shared" si="73"/>
        <v>0</v>
      </c>
      <c r="T554" s="18">
        <f t="shared" si="73"/>
        <v>0</v>
      </c>
      <c r="U554" s="18">
        <f t="shared" si="73"/>
        <v>0</v>
      </c>
      <c r="V554" s="18">
        <f t="shared" si="73"/>
        <v>0</v>
      </c>
      <c r="W554" s="18">
        <f t="shared" si="73"/>
        <v>0</v>
      </c>
      <c r="X554" s="18">
        <f t="shared" si="73"/>
        <v>0</v>
      </c>
    </row>
    <row r="555" spans="3:24" ht="15.75" x14ac:dyDescent="0.25">
      <c r="C555" s="45"/>
      <c r="D555" s="45"/>
      <c r="E555" s="21"/>
      <c r="F555" s="21"/>
      <c r="H555" s="18" t="str">
        <f t="shared" si="67"/>
        <v/>
      </c>
      <c r="I555" s="18" t="str">
        <f t="shared" si="68"/>
        <v/>
      </c>
      <c r="J555" s="18" t="str">
        <f t="shared" si="69"/>
        <v/>
      </c>
      <c r="K555" s="18" t="str">
        <f t="shared" si="70"/>
        <v/>
      </c>
      <c r="M555" s="18">
        <f t="shared" si="72"/>
        <v>0</v>
      </c>
      <c r="N555" s="18">
        <f t="shared" si="73"/>
        <v>0</v>
      </c>
      <c r="O555" s="18">
        <f t="shared" si="73"/>
        <v>0</v>
      </c>
      <c r="P555" s="18">
        <f t="shared" si="73"/>
        <v>0</v>
      </c>
      <c r="Q555" s="18">
        <f t="shared" si="73"/>
        <v>0</v>
      </c>
      <c r="R555" s="18">
        <f t="shared" si="73"/>
        <v>0</v>
      </c>
      <c r="S555" s="18">
        <f t="shared" si="73"/>
        <v>0</v>
      </c>
      <c r="T555" s="18">
        <f t="shared" si="73"/>
        <v>0</v>
      </c>
      <c r="U555" s="18">
        <f t="shared" si="73"/>
        <v>0</v>
      </c>
      <c r="V555" s="18">
        <f t="shared" si="73"/>
        <v>0</v>
      </c>
      <c r="W555" s="18">
        <f t="shared" si="73"/>
        <v>0</v>
      </c>
      <c r="X555" s="18">
        <f t="shared" si="73"/>
        <v>0</v>
      </c>
    </row>
    <row r="556" spans="3:24" ht="15.75" x14ac:dyDescent="0.25">
      <c r="C556" s="45"/>
      <c r="D556" s="45"/>
      <c r="E556" s="21"/>
      <c r="F556" s="21"/>
      <c r="H556" s="18" t="str">
        <f t="shared" si="67"/>
        <v/>
      </c>
      <c r="I556" s="18" t="str">
        <f t="shared" si="68"/>
        <v/>
      </c>
      <c r="J556" s="18" t="str">
        <f t="shared" si="69"/>
        <v/>
      </c>
      <c r="K556" s="18" t="str">
        <f t="shared" si="70"/>
        <v/>
      </c>
      <c r="M556" s="18">
        <f t="shared" si="72"/>
        <v>0</v>
      </c>
      <c r="N556" s="18">
        <f t="shared" si="73"/>
        <v>0</v>
      </c>
      <c r="O556" s="18">
        <f t="shared" si="73"/>
        <v>0</v>
      </c>
      <c r="P556" s="18">
        <f t="shared" si="73"/>
        <v>0</v>
      </c>
      <c r="Q556" s="18">
        <f t="shared" si="73"/>
        <v>0</v>
      </c>
      <c r="R556" s="18">
        <f t="shared" si="73"/>
        <v>0</v>
      </c>
      <c r="S556" s="18">
        <f t="shared" si="73"/>
        <v>0</v>
      </c>
      <c r="T556" s="18">
        <f t="shared" si="73"/>
        <v>0</v>
      </c>
      <c r="U556" s="18">
        <f t="shared" si="73"/>
        <v>0</v>
      </c>
      <c r="V556" s="18">
        <f t="shared" si="73"/>
        <v>0</v>
      </c>
      <c r="W556" s="18">
        <f t="shared" si="73"/>
        <v>0</v>
      </c>
      <c r="X556" s="18">
        <f t="shared" si="73"/>
        <v>0</v>
      </c>
    </row>
    <row r="557" spans="3:24" ht="15.75" x14ac:dyDescent="0.25">
      <c r="C557" s="45"/>
      <c r="D557" s="45"/>
      <c r="E557" s="21"/>
      <c r="F557" s="21"/>
      <c r="H557" s="18" t="str">
        <f t="shared" si="67"/>
        <v/>
      </c>
      <c r="I557" s="18" t="str">
        <f t="shared" si="68"/>
        <v/>
      </c>
      <c r="J557" s="18" t="str">
        <f t="shared" si="69"/>
        <v/>
      </c>
      <c r="K557" s="18" t="str">
        <f t="shared" si="70"/>
        <v/>
      </c>
      <c r="M557" s="18">
        <f t="shared" si="72"/>
        <v>0</v>
      </c>
      <c r="N557" s="18">
        <f t="shared" si="73"/>
        <v>0</v>
      </c>
      <c r="O557" s="18">
        <f t="shared" si="73"/>
        <v>0</v>
      </c>
      <c r="P557" s="18">
        <f t="shared" si="73"/>
        <v>0</v>
      </c>
      <c r="Q557" s="18">
        <f t="shared" si="73"/>
        <v>0</v>
      </c>
      <c r="R557" s="18">
        <f t="shared" si="73"/>
        <v>0</v>
      </c>
      <c r="S557" s="18">
        <f t="shared" si="73"/>
        <v>0</v>
      </c>
      <c r="T557" s="18">
        <f t="shared" si="73"/>
        <v>0</v>
      </c>
      <c r="U557" s="18">
        <f t="shared" si="73"/>
        <v>0</v>
      </c>
      <c r="V557" s="18">
        <f t="shared" si="73"/>
        <v>0</v>
      </c>
      <c r="W557" s="18">
        <f t="shared" si="73"/>
        <v>0</v>
      </c>
      <c r="X557" s="18">
        <f t="shared" si="73"/>
        <v>0</v>
      </c>
    </row>
    <row r="558" spans="3:24" ht="15.75" x14ac:dyDescent="0.25">
      <c r="C558" s="45"/>
      <c r="D558" s="45"/>
      <c r="E558" s="21"/>
      <c r="F558" s="21"/>
      <c r="H558" s="18" t="str">
        <f t="shared" si="67"/>
        <v/>
      </c>
      <c r="I558" s="18" t="str">
        <f t="shared" si="68"/>
        <v/>
      </c>
      <c r="J558" s="18" t="str">
        <f t="shared" si="69"/>
        <v/>
      </c>
      <c r="K558" s="18" t="str">
        <f t="shared" si="70"/>
        <v/>
      </c>
      <c r="M558" s="18">
        <f t="shared" si="72"/>
        <v>0</v>
      </c>
      <c r="N558" s="18">
        <f t="shared" ref="N558:X565" si="74">IF(ISERROR(
IF(AND($H558&lt;=N$5,$J558&gt;=N$5),1,0)),"",IF(AND($H558&lt;=N$5,$J558&gt;=N$5),1,0))</f>
        <v>0</v>
      </c>
      <c r="O558" s="18">
        <f t="shared" si="74"/>
        <v>0</v>
      </c>
      <c r="P558" s="18">
        <f t="shared" si="74"/>
        <v>0</v>
      </c>
      <c r="Q558" s="18">
        <f t="shared" si="74"/>
        <v>0</v>
      </c>
      <c r="R558" s="18">
        <f t="shared" si="74"/>
        <v>0</v>
      </c>
      <c r="S558" s="18">
        <f t="shared" si="74"/>
        <v>0</v>
      </c>
      <c r="T558" s="18">
        <f t="shared" si="74"/>
        <v>0</v>
      </c>
      <c r="U558" s="18">
        <f t="shared" si="74"/>
        <v>0</v>
      </c>
      <c r="V558" s="18">
        <f t="shared" si="74"/>
        <v>0</v>
      </c>
      <c r="W558" s="18">
        <f t="shared" si="74"/>
        <v>0</v>
      </c>
      <c r="X558" s="18">
        <f t="shared" si="74"/>
        <v>0</v>
      </c>
    </row>
    <row r="559" spans="3:24" ht="15.75" x14ac:dyDescent="0.25">
      <c r="C559" s="45"/>
      <c r="D559" s="45"/>
      <c r="E559" s="21"/>
      <c r="F559" s="21"/>
      <c r="H559" s="18" t="str">
        <f t="shared" si="67"/>
        <v/>
      </c>
      <c r="I559" s="18" t="str">
        <f t="shared" si="68"/>
        <v/>
      </c>
      <c r="J559" s="18" t="str">
        <f t="shared" si="69"/>
        <v/>
      </c>
      <c r="K559" s="18" t="str">
        <f t="shared" si="70"/>
        <v/>
      </c>
      <c r="M559" s="18">
        <f t="shared" si="72"/>
        <v>0</v>
      </c>
      <c r="N559" s="18">
        <f t="shared" si="74"/>
        <v>0</v>
      </c>
      <c r="O559" s="18">
        <f t="shared" si="74"/>
        <v>0</v>
      </c>
      <c r="P559" s="18">
        <f t="shared" si="74"/>
        <v>0</v>
      </c>
      <c r="Q559" s="18">
        <f t="shared" si="74"/>
        <v>0</v>
      </c>
      <c r="R559" s="18">
        <f t="shared" si="74"/>
        <v>0</v>
      </c>
      <c r="S559" s="18">
        <f t="shared" si="74"/>
        <v>0</v>
      </c>
      <c r="T559" s="18">
        <f t="shared" si="74"/>
        <v>0</v>
      </c>
      <c r="U559" s="18">
        <f t="shared" si="74"/>
        <v>0</v>
      </c>
      <c r="V559" s="18">
        <f t="shared" si="74"/>
        <v>0</v>
      </c>
      <c r="W559" s="18">
        <f t="shared" si="74"/>
        <v>0</v>
      </c>
      <c r="X559" s="18">
        <f t="shared" si="74"/>
        <v>0</v>
      </c>
    </row>
    <row r="560" spans="3:24" ht="15.75" x14ac:dyDescent="0.25">
      <c r="C560" s="45"/>
      <c r="D560" s="45"/>
      <c r="E560" s="21"/>
      <c r="F560" s="21"/>
      <c r="H560" s="18" t="str">
        <f t="shared" si="67"/>
        <v/>
      </c>
      <c r="I560" s="18" t="str">
        <f t="shared" si="68"/>
        <v/>
      </c>
      <c r="J560" s="18" t="str">
        <f t="shared" si="69"/>
        <v/>
      </c>
      <c r="K560" s="18" t="str">
        <f t="shared" si="70"/>
        <v/>
      </c>
      <c r="M560" s="18">
        <f t="shared" si="72"/>
        <v>0</v>
      </c>
      <c r="N560" s="18">
        <f t="shared" si="74"/>
        <v>0</v>
      </c>
      <c r="O560" s="18">
        <f t="shared" si="74"/>
        <v>0</v>
      </c>
      <c r="P560" s="18">
        <f t="shared" si="74"/>
        <v>0</v>
      </c>
      <c r="Q560" s="18">
        <f t="shared" si="74"/>
        <v>0</v>
      </c>
      <c r="R560" s="18">
        <f t="shared" si="74"/>
        <v>0</v>
      </c>
      <c r="S560" s="18">
        <f t="shared" si="74"/>
        <v>0</v>
      </c>
      <c r="T560" s="18">
        <f t="shared" si="74"/>
        <v>0</v>
      </c>
      <c r="U560" s="18">
        <f t="shared" si="74"/>
        <v>0</v>
      </c>
      <c r="V560" s="18">
        <f t="shared" si="74"/>
        <v>0</v>
      </c>
      <c r="W560" s="18">
        <f t="shared" si="74"/>
        <v>0</v>
      </c>
      <c r="X560" s="18">
        <f t="shared" si="74"/>
        <v>0</v>
      </c>
    </row>
    <row r="561" spans="3:24" ht="15.75" x14ac:dyDescent="0.25">
      <c r="C561" s="45"/>
      <c r="D561" s="45"/>
      <c r="E561" s="21"/>
      <c r="F561" s="21"/>
      <c r="H561" s="18" t="str">
        <f t="shared" si="67"/>
        <v/>
      </c>
      <c r="I561" s="18" t="str">
        <f t="shared" si="68"/>
        <v/>
      </c>
      <c r="J561" s="18" t="str">
        <f t="shared" si="69"/>
        <v/>
      </c>
      <c r="K561" s="18" t="str">
        <f t="shared" si="70"/>
        <v/>
      </c>
      <c r="M561" s="18">
        <f t="shared" si="72"/>
        <v>0</v>
      </c>
      <c r="N561" s="18">
        <f t="shared" si="74"/>
        <v>0</v>
      </c>
      <c r="O561" s="18">
        <f t="shared" si="74"/>
        <v>0</v>
      </c>
      <c r="P561" s="18">
        <f t="shared" si="74"/>
        <v>0</v>
      </c>
      <c r="Q561" s="18">
        <f t="shared" si="74"/>
        <v>0</v>
      </c>
      <c r="R561" s="18">
        <f t="shared" si="74"/>
        <v>0</v>
      </c>
      <c r="S561" s="18">
        <f t="shared" si="74"/>
        <v>0</v>
      </c>
      <c r="T561" s="18">
        <f t="shared" si="74"/>
        <v>0</v>
      </c>
      <c r="U561" s="18">
        <f t="shared" si="74"/>
        <v>0</v>
      </c>
      <c r="V561" s="18">
        <f t="shared" si="74"/>
        <v>0</v>
      </c>
      <c r="W561" s="18">
        <f t="shared" si="74"/>
        <v>0</v>
      </c>
      <c r="X561" s="18">
        <f t="shared" si="74"/>
        <v>0</v>
      </c>
    </row>
    <row r="562" spans="3:24" ht="15.75" x14ac:dyDescent="0.25">
      <c r="C562" s="45"/>
      <c r="D562" s="45"/>
      <c r="E562" s="21"/>
      <c r="F562" s="21"/>
      <c r="H562" s="18" t="str">
        <f t="shared" si="67"/>
        <v/>
      </c>
      <c r="I562" s="18" t="str">
        <f t="shared" si="68"/>
        <v/>
      </c>
      <c r="J562" s="18" t="str">
        <f t="shared" si="69"/>
        <v/>
      </c>
      <c r="K562" s="18" t="str">
        <f t="shared" si="70"/>
        <v/>
      </c>
      <c r="M562" s="18">
        <f t="shared" si="72"/>
        <v>0</v>
      </c>
      <c r="N562" s="18">
        <f t="shared" si="74"/>
        <v>0</v>
      </c>
      <c r="O562" s="18">
        <f t="shared" si="74"/>
        <v>0</v>
      </c>
      <c r="P562" s="18">
        <f t="shared" si="74"/>
        <v>0</v>
      </c>
      <c r="Q562" s="18">
        <f t="shared" si="74"/>
        <v>0</v>
      </c>
      <c r="R562" s="18">
        <f t="shared" si="74"/>
        <v>0</v>
      </c>
      <c r="S562" s="18">
        <f t="shared" si="74"/>
        <v>0</v>
      </c>
      <c r="T562" s="18">
        <f t="shared" si="74"/>
        <v>0</v>
      </c>
      <c r="U562" s="18">
        <f t="shared" si="74"/>
        <v>0</v>
      </c>
      <c r="V562" s="18">
        <f t="shared" si="74"/>
        <v>0</v>
      </c>
      <c r="W562" s="18">
        <f t="shared" si="74"/>
        <v>0</v>
      </c>
      <c r="X562" s="18">
        <f t="shared" si="74"/>
        <v>0</v>
      </c>
    </row>
    <row r="563" spans="3:24" ht="15.75" x14ac:dyDescent="0.25">
      <c r="C563" s="45"/>
      <c r="D563" s="45"/>
      <c r="E563" s="21"/>
      <c r="F563" s="21"/>
      <c r="H563" s="18" t="str">
        <f t="shared" si="67"/>
        <v/>
      </c>
      <c r="I563" s="18" t="str">
        <f t="shared" si="68"/>
        <v/>
      </c>
      <c r="J563" s="18" t="str">
        <f t="shared" si="69"/>
        <v/>
      </c>
      <c r="K563" s="18" t="str">
        <f t="shared" si="70"/>
        <v/>
      </c>
      <c r="M563" s="18">
        <f t="shared" si="72"/>
        <v>0</v>
      </c>
      <c r="N563" s="18">
        <f t="shared" si="74"/>
        <v>0</v>
      </c>
      <c r="O563" s="18">
        <f t="shared" si="74"/>
        <v>0</v>
      </c>
      <c r="P563" s="18">
        <f t="shared" si="74"/>
        <v>0</v>
      </c>
      <c r="Q563" s="18">
        <f t="shared" si="74"/>
        <v>0</v>
      </c>
      <c r="R563" s="18">
        <f t="shared" si="74"/>
        <v>0</v>
      </c>
      <c r="S563" s="18">
        <f t="shared" si="74"/>
        <v>0</v>
      </c>
      <c r="T563" s="18">
        <f t="shared" si="74"/>
        <v>0</v>
      </c>
      <c r="U563" s="18">
        <f t="shared" si="74"/>
        <v>0</v>
      </c>
      <c r="V563" s="18">
        <f t="shared" si="74"/>
        <v>0</v>
      </c>
      <c r="W563" s="18">
        <f t="shared" si="74"/>
        <v>0</v>
      </c>
      <c r="X563" s="18">
        <f t="shared" si="74"/>
        <v>0</v>
      </c>
    </row>
    <row r="564" spans="3:24" ht="15.75" x14ac:dyDescent="0.25">
      <c r="C564" s="45"/>
      <c r="D564" s="45"/>
      <c r="E564" s="21"/>
      <c r="F564" s="21"/>
      <c r="H564" s="18" t="str">
        <f t="shared" si="67"/>
        <v/>
      </c>
      <c r="I564" s="18" t="str">
        <f t="shared" si="68"/>
        <v/>
      </c>
      <c r="J564" s="18" t="str">
        <f t="shared" si="69"/>
        <v/>
      </c>
      <c r="K564" s="18" t="str">
        <f t="shared" si="70"/>
        <v/>
      </c>
      <c r="M564" s="18">
        <f t="shared" si="72"/>
        <v>0</v>
      </c>
      <c r="N564" s="18">
        <f t="shared" si="74"/>
        <v>0</v>
      </c>
      <c r="O564" s="18">
        <f t="shared" si="74"/>
        <v>0</v>
      </c>
      <c r="P564" s="18">
        <f t="shared" si="74"/>
        <v>0</v>
      </c>
      <c r="Q564" s="18">
        <f t="shared" si="74"/>
        <v>0</v>
      </c>
      <c r="R564" s="18">
        <f t="shared" si="74"/>
        <v>0</v>
      </c>
      <c r="S564" s="18">
        <f t="shared" si="74"/>
        <v>0</v>
      </c>
      <c r="T564" s="18">
        <f t="shared" si="74"/>
        <v>0</v>
      </c>
      <c r="U564" s="18">
        <f t="shared" si="74"/>
        <v>0</v>
      </c>
      <c r="V564" s="18">
        <f t="shared" si="74"/>
        <v>0</v>
      </c>
      <c r="W564" s="18">
        <f t="shared" si="74"/>
        <v>0</v>
      </c>
      <c r="X564" s="18">
        <f t="shared" si="74"/>
        <v>0</v>
      </c>
    </row>
    <row r="565" spans="3:24" ht="15.75" x14ac:dyDescent="0.25">
      <c r="C565" s="45"/>
      <c r="D565" s="45"/>
      <c r="E565" s="21"/>
      <c r="F565" s="21"/>
      <c r="H565" s="18" t="str">
        <f t="shared" si="67"/>
        <v/>
      </c>
      <c r="I565" s="18" t="str">
        <f t="shared" si="68"/>
        <v/>
      </c>
      <c r="J565" s="18" t="str">
        <f t="shared" si="69"/>
        <v/>
      </c>
      <c r="K565" s="18" t="str">
        <f t="shared" si="70"/>
        <v/>
      </c>
      <c r="M565" s="18">
        <f t="shared" si="72"/>
        <v>0</v>
      </c>
      <c r="N565" s="18">
        <f t="shared" si="74"/>
        <v>0</v>
      </c>
      <c r="O565" s="18">
        <f t="shared" si="74"/>
        <v>0</v>
      </c>
      <c r="P565" s="18">
        <f t="shared" si="74"/>
        <v>0</v>
      </c>
      <c r="Q565" s="18">
        <f t="shared" si="74"/>
        <v>0</v>
      </c>
      <c r="R565" s="18">
        <f t="shared" si="74"/>
        <v>0</v>
      </c>
      <c r="S565" s="18">
        <f t="shared" si="74"/>
        <v>0</v>
      </c>
      <c r="T565" s="18">
        <f t="shared" si="74"/>
        <v>0</v>
      </c>
      <c r="U565" s="18">
        <f t="shared" si="74"/>
        <v>0</v>
      </c>
      <c r="V565" s="18">
        <f t="shared" si="74"/>
        <v>0</v>
      </c>
      <c r="W565" s="18">
        <f t="shared" si="74"/>
        <v>0</v>
      </c>
      <c r="X565" s="18">
        <f t="shared" si="74"/>
        <v>0</v>
      </c>
    </row>
    <row r="566" spans="3:24" ht="15.75" x14ac:dyDescent="0.25">
      <c r="C566" s="45"/>
      <c r="D566" s="45"/>
      <c r="E566" s="21"/>
      <c r="F566" s="21"/>
      <c r="H566" s="18" t="str">
        <f t="shared" si="67"/>
        <v/>
      </c>
      <c r="I566" s="18" t="str">
        <f t="shared" si="68"/>
        <v/>
      </c>
      <c r="J566" s="18" t="str">
        <f t="shared" si="69"/>
        <v/>
      </c>
      <c r="K566" s="18" t="str">
        <f t="shared" si="70"/>
        <v/>
      </c>
      <c r="M566" s="18">
        <f t="shared" ref="M566:X587" si="75">IF(ISERROR(
IF(AND($H566&lt;=M$5,$J566&gt;=M$5),1,0)),"",IF(AND($H566&lt;=M$5,$J566&gt;=M$5),1,0))</f>
        <v>0</v>
      </c>
      <c r="N566" s="18">
        <f t="shared" si="75"/>
        <v>0</v>
      </c>
      <c r="O566" s="18">
        <f t="shared" si="75"/>
        <v>0</v>
      </c>
      <c r="P566" s="18">
        <f t="shared" si="75"/>
        <v>0</v>
      </c>
      <c r="Q566" s="18">
        <f t="shared" si="75"/>
        <v>0</v>
      </c>
      <c r="R566" s="18">
        <f t="shared" si="75"/>
        <v>0</v>
      </c>
      <c r="S566" s="18">
        <f t="shared" si="75"/>
        <v>0</v>
      </c>
      <c r="T566" s="18">
        <f t="shared" si="75"/>
        <v>0</v>
      </c>
      <c r="U566" s="18">
        <f t="shared" si="75"/>
        <v>0</v>
      </c>
      <c r="V566" s="18">
        <f t="shared" si="75"/>
        <v>0</v>
      </c>
      <c r="W566" s="18">
        <f t="shared" si="75"/>
        <v>0</v>
      </c>
      <c r="X566" s="18">
        <f t="shared" si="75"/>
        <v>0</v>
      </c>
    </row>
    <row r="567" spans="3:24" ht="15.75" x14ac:dyDescent="0.25">
      <c r="C567" s="45"/>
      <c r="D567" s="45"/>
      <c r="E567" s="21"/>
      <c r="F567" s="21"/>
      <c r="H567" s="18" t="str">
        <f t="shared" si="67"/>
        <v/>
      </c>
      <c r="I567" s="18" t="str">
        <f t="shared" si="68"/>
        <v/>
      </c>
      <c r="J567" s="18" t="str">
        <f t="shared" si="69"/>
        <v/>
      </c>
      <c r="K567" s="18" t="str">
        <f t="shared" si="70"/>
        <v/>
      </c>
      <c r="M567" s="18">
        <f t="shared" si="75"/>
        <v>0</v>
      </c>
      <c r="N567" s="18">
        <f t="shared" si="75"/>
        <v>0</v>
      </c>
      <c r="O567" s="18">
        <f t="shared" si="75"/>
        <v>0</v>
      </c>
      <c r="P567" s="18">
        <f t="shared" si="75"/>
        <v>0</v>
      </c>
      <c r="Q567" s="18">
        <f t="shared" si="75"/>
        <v>0</v>
      </c>
      <c r="R567" s="18">
        <f t="shared" si="75"/>
        <v>0</v>
      </c>
      <c r="S567" s="18">
        <f t="shared" si="75"/>
        <v>0</v>
      </c>
      <c r="T567" s="18">
        <f t="shared" si="75"/>
        <v>0</v>
      </c>
      <c r="U567" s="18">
        <f t="shared" si="75"/>
        <v>0</v>
      </c>
      <c r="V567" s="18">
        <f t="shared" si="75"/>
        <v>0</v>
      </c>
      <c r="W567" s="18">
        <f t="shared" si="75"/>
        <v>0</v>
      </c>
      <c r="X567" s="18">
        <f t="shared" si="75"/>
        <v>0</v>
      </c>
    </row>
    <row r="568" spans="3:24" ht="15.75" x14ac:dyDescent="0.25">
      <c r="C568" s="45"/>
      <c r="D568" s="45"/>
      <c r="E568" s="21"/>
      <c r="F568" s="21"/>
      <c r="H568" s="18" t="str">
        <f t="shared" si="67"/>
        <v/>
      </c>
      <c r="I568" s="18" t="str">
        <f t="shared" si="68"/>
        <v/>
      </c>
      <c r="J568" s="18" t="str">
        <f t="shared" si="69"/>
        <v/>
      </c>
      <c r="K568" s="18" t="str">
        <f t="shared" si="70"/>
        <v/>
      </c>
      <c r="M568" s="18">
        <f t="shared" si="75"/>
        <v>0</v>
      </c>
      <c r="N568" s="18">
        <f t="shared" si="75"/>
        <v>0</v>
      </c>
      <c r="O568" s="18">
        <f t="shared" si="75"/>
        <v>0</v>
      </c>
      <c r="P568" s="18">
        <f t="shared" si="75"/>
        <v>0</v>
      </c>
      <c r="Q568" s="18">
        <f t="shared" si="75"/>
        <v>0</v>
      </c>
      <c r="R568" s="18">
        <f t="shared" si="75"/>
        <v>0</v>
      </c>
      <c r="S568" s="18">
        <f t="shared" si="75"/>
        <v>0</v>
      </c>
      <c r="T568" s="18">
        <f t="shared" si="75"/>
        <v>0</v>
      </c>
      <c r="U568" s="18">
        <f t="shared" si="75"/>
        <v>0</v>
      </c>
      <c r="V568" s="18">
        <f t="shared" si="75"/>
        <v>0</v>
      </c>
      <c r="W568" s="18">
        <f t="shared" si="75"/>
        <v>0</v>
      </c>
      <c r="X568" s="18">
        <f t="shared" si="75"/>
        <v>0</v>
      </c>
    </row>
    <row r="569" spans="3:24" ht="15.75" x14ac:dyDescent="0.25">
      <c r="C569" s="45"/>
      <c r="D569" s="45"/>
      <c r="E569" s="21"/>
      <c r="F569" s="21"/>
      <c r="H569" s="18" t="str">
        <f t="shared" si="67"/>
        <v/>
      </c>
      <c r="I569" s="18" t="str">
        <f t="shared" si="68"/>
        <v/>
      </c>
      <c r="J569" s="18" t="str">
        <f t="shared" si="69"/>
        <v/>
      </c>
      <c r="K569" s="18" t="str">
        <f t="shared" si="70"/>
        <v/>
      </c>
      <c r="M569" s="18">
        <f t="shared" si="75"/>
        <v>0</v>
      </c>
      <c r="N569" s="18">
        <f t="shared" si="75"/>
        <v>0</v>
      </c>
      <c r="O569" s="18">
        <f t="shared" si="75"/>
        <v>0</v>
      </c>
      <c r="P569" s="18">
        <f t="shared" si="75"/>
        <v>0</v>
      </c>
      <c r="Q569" s="18">
        <f t="shared" si="75"/>
        <v>0</v>
      </c>
      <c r="R569" s="18">
        <f t="shared" si="75"/>
        <v>0</v>
      </c>
      <c r="S569" s="18">
        <f t="shared" si="75"/>
        <v>0</v>
      </c>
      <c r="T569" s="18">
        <f t="shared" si="75"/>
        <v>0</v>
      </c>
      <c r="U569" s="18">
        <f t="shared" si="75"/>
        <v>0</v>
      </c>
      <c r="V569" s="18">
        <f t="shared" si="75"/>
        <v>0</v>
      </c>
      <c r="W569" s="18">
        <f t="shared" si="75"/>
        <v>0</v>
      </c>
      <c r="X569" s="18">
        <f t="shared" si="75"/>
        <v>0</v>
      </c>
    </row>
    <row r="570" spans="3:24" ht="15.75" x14ac:dyDescent="0.25">
      <c r="C570" s="45"/>
      <c r="D570" s="45"/>
      <c r="E570" s="21"/>
      <c r="F570" s="21"/>
      <c r="H570" s="18" t="str">
        <f t="shared" si="67"/>
        <v/>
      </c>
      <c r="I570" s="18" t="str">
        <f t="shared" si="68"/>
        <v/>
      </c>
      <c r="J570" s="18" t="str">
        <f t="shared" si="69"/>
        <v/>
      </c>
      <c r="K570" s="18" t="str">
        <f t="shared" si="70"/>
        <v/>
      </c>
      <c r="M570" s="18">
        <f t="shared" si="75"/>
        <v>0</v>
      </c>
      <c r="N570" s="18">
        <f t="shared" si="75"/>
        <v>0</v>
      </c>
      <c r="O570" s="18">
        <f t="shared" si="75"/>
        <v>0</v>
      </c>
      <c r="P570" s="18">
        <f t="shared" si="75"/>
        <v>0</v>
      </c>
      <c r="Q570" s="18">
        <f t="shared" si="75"/>
        <v>0</v>
      </c>
      <c r="R570" s="18">
        <f t="shared" si="75"/>
        <v>0</v>
      </c>
      <c r="S570" s="18">
        <f t="shared" si="75"/>
        <v>0</v>
      </c>
      <c r="T570" s="18">
        <f t="shared" si="75"/>
        <v>0</v>
      </c>
      <c r="U570" s="18">
        <f t="shared" si="75"/>
        <v>0</v>
      </c>
      <c r="V570" s="18">
        <f t="shared" si="75"/>
        <v>0</v>
      </c>
      <c r="W570" s="18">
        <f t="shared" si="75"/>
        <v>0</v>
      </c>
      <c r="X570" s="18">
        <f t="shared" si="75"/>
        <v>0</v>
      </c>
    </row>
    <row r="571" spans="3:24" ht="15.75" x14ac:dyDescent="0.25">
      <c r="C571" s="45"/>
      <c r="D571" s="45"/>
      <c r="E571" s="21"/>
      <c r="F571" s="21"/>
      <c r="H571" s="18" t="str">
        <f t="shared" si="67"/>
        <v/>
      </c>
      <c r="I571" s="18" t="str">
        <f t="shared" si="68"/>
        <v/>
      </c>
      <c r="J571" s="18" t="str">
        <f t="shared" si="69"/>
        <v/>
      </c>
      <c r="K571" s="18" t="str">
        <f t="shared" si="70"/>
        <v/>
      </c>
      <c r="M571" s="18">
        <f t="shared" si="75"/>
        <v>0</v>
      </c>
      <c r="N571" s="18">
        <f t="shared" si="75"/>
        <v>0</v>
      </c>
      <c r="O571" s="18">
        <f t="shared" si="75"/>
        <v>0</v>
      </c>
      <c r="P571" s="18">
        <f t="shared" si="75"/>
        <v>0</v>
      </c>
      <c r="Q571" s="18">
        <f t="shared" si="75"/>
        <v>0</v>
      </c>
      <c r="R571" s="18">
        <f t="shared" si="75"/>
        <v>0</v>
      </c>
      <c r="S571" s="18">
        <f t="shared" si="75"/>
        <v>0</v>
      </c>
      <c r="T571" s="18">
        <f t="shared" si="75"/>
        <v>0</v>
      </c>
      <c r="U571" s="18">
        <f t="shared" si="75"/>
        <v>0</v>
      </c>
      <c r="V571" s="18">
        <f t="shared" si="75"/>
        <v>0</v>
      </c>
      <c r="W571" s="18">
        <f t="shared" si="75"/>
        <v>0</v>
      </c>
      <c r="X571" s="18">
        <f t="shared" si="75"/>
        <v>0</v>
      </c>
    </row>
    <row r="572" spans="3:24" ht="15.75" x14ac:dyDescent="0.25">
      <c r="C572" s="45"/>
      <c r="D572" s="45"/>
      <c r="E572" s="21"/>
      <c r="F572" s="21"/>
      <c r="H572" s="18" t="str">
        <f t="shared" si="67"/>
        <v/>
      </c>
      <c r="I572" s="18" t="str">
        <f t="shared" si="68"/>
        <v/>
      </c>
      <c r="J572" s="18" t="str">
        <f t="shared" si="69"/>
        <v/>
      </c>
      <c r="K572" s="18" t="str">
        <f t="shared" si="70"/>
        <v/>
      </c>
      <c r="M572" s="18">
        <f t="shared" si="75"/>
        <v>0</v>
      </c>
      <c r="N572" s="18">
        <f t="shared" si="75"/>
        <v>0</v>
      </c>
      <c r="O572" s="18">
        <f t="shared" si="75"/>
        <v>0</v>
      </c>
      <c r="P572" s="18">
        <f t="shared" si="75"/>
        <v>0</v>
      </c>
      <c r="Q572" s="18">
        <f t="shared" si="75"/>
        <v>0</v>
      </c>
      <c r="R572" s="18">
        <f t="shared" si="75"/>
        <v>0</v>
      </c>
      <c r="S572" s="18">
        <f t="shared" si="75"/>
        <v>0</v>
      </c>
      <c r="T572" s="18">
        <f t="shared" si="75"/>
        <v>0</v>
      </c>
      <c r="U572" s="18">
        <f t="shared" si="75"/>
        <v>0</v>
      </c>
      <c r="V572" s="18">
        <f t="shared" si="75"/>
        <v>0</v>
      </c>
      <c r="W572" s="18">
        <f t="shared" si="75"/>
        <v>0</v>
      </c>
      <c r="X572" s="18">
        <f t="shared" si="75"/>
        <v>0</v>
      </c>
    </row>
    <row r="573" spans="3:24" ht="15.75" x14ac:dyDescent="0.25">
      <c r="C573" s="45"/>
      <c r="D573" s="45"/>
      <c r="E573" s="21"/>
      <c r="F573" s="21"/>
      <c r="H573" s="18" t="str">
        <f t="shared" si="67"/>
        <v/>
      </c>
      <c r="I573" s="18" t="str">
        <f t="shared" si="68"/>
        <v/>
      </c>
      <c r="J573" s="18" t="str">
        <f t="shared" si="69"/>
        <v/>
      </c>
      <c r="K573" s="18" t="str">
        <f t="shared" si="70"/>
        <v/>
      </c>
      <c r="M573" s="18">
        <f t="shared" si="75"/>
        <v>0</v>
      </c>
      <c r="N573" s="18">
        <f t="shared" si="75"/>
        <v>0</v>
      </c>
      <c r="O573" s="18">
        <f t="shared" si="75"/>
        <v>0</v>
      </c>
      <c r="P573" s="18">
        <f t="shared" si="75"/>
        <v>0</v>
      </c>
      <c r="Q573" s="18">
        <f t="shared" si="75"/>
        <v>0</v>
      </c>
      <c r="R573" s="18">
        <f t="shared" si="75"/>
        <v>0</v>
      </c>
      <c r="S573" s="18">
        <f t="shared" si="75"/>
        <v>0</v>
      </c>
      <c r="T573" s="18">
        <f t="shared" si="75"/>
        <v>0</v>
      </c>
      <c r="U573" s="18">
        <f t="shared" si="75"/>
        <v>0</v>
      </c>
      <c r="V573" s="18">
        <f t="shared" si="75"/>
        <v>0</v>
      </c>
      <c r="W573" s="18">
        <f t="shared" si="75"/>
        <v>0</v>
      </c>
      <c r="X573" s="18">
        <f t="shared" si="75"/>
        <v>0</v>
      </c>
    </row>
    <row r="574" spans="3:24" ht="15.75" x14ac:dyDescent="0.25">
      <c r="C574" s="45"/>
      <c r="D574" s="45"/>
      <c r="E574" s="21"/>
      <c r="F574" s="21"/>
      <c r="H574" s="18" t="str">
        <f t="shared" si="67"/>
        <v/>
      </c>
      <c r="I574" s="18" t="str">
        <f t="shared" si="68"/>
        <v/>
      </c>
      <c r="J574" s="18" t="str">
        <f t="shared" si="69"/>
        <v/>
      </c>
      <c r="K574" s="18" t="str">
        <f t="shared" si="70"/>
        <v/>
      </c>
      <c r="M574" s="18">
        <f t="shared" si="75"/>
        <v>0</v>
      </c>
      <c r="N574" s="18">
        <f t="shared" si="75"/>
        <v>0</v>
      </c>
      <c r="O574" s="18">
        <f t="shared" si="75"/>
        <v>0</v>
      </c>
      <c r="P574" s="18">
        <f t="shared" si="75"/>
        <v>0</v>
      </c>
      <c r="Q574" s="18">
        <f t="shared" si="75"/>
        <v>0</v>
      </c>
      <c r="R574" s="18">
        <f t="shared" si="75"/>
        <v>0</v>
      </c>
      <c r="S574" s="18">
        <f t="shared" si="75"/>
        <v>0</v>
      </c>
      <c r="T574" s="18">
        <f t="shared" si="75"/>
        <v>0</v>
      </c>
      <c r="U574" s="18">
        <f t="shared" si="75"/>
        <v>0</v>
      </c>
      <c r="V574" s="18">
        <f t="shared" si="75"/>
        <v>0</v>
      </c>
      <c r="W574" s="18">
        <f t="shared" si="75"/>
        <v>0</v>
      </c>
      <c r="X574" s="18">
        <f t="shared" si="75"/>
        <v>0</v>
      </c>
    </row>
    <row r="575" spans="3:24" ht="15.75" x14ac:dyDescent="0.25">
      <c r="C575" s="45"/>
      <c r="D575" s="45"/>
      <c r="E575" s="21"/>
      <c r="F575" s="21"/>
      <c r="H575" s="18" t="str">
        <f t="shared" si="67"/>
        <v/>
      </c>
      <c r="I575" s="18" t="str">
        <f t="shared" si="68"/>
        <v/>
      </c>
      <c r="J575" s="18" t="str">
        <f t="shared" si="69"/>
        <v/>
      </c>
      <c r="K575" s="18" t="str">
        <f t="shared" si="70"/>
        <v/>
      </c>
      <c r="M575" s="18">
        <f t="shared" si="75"/>
        <v>0</v>
      </c>
      <c r="N575" s="18">
        <f t="shared" si="75"/>
        <v>0</v>
      </c>
      <c r="O575" s="18">
        <f t="shared" si="75"/>
        <v>0</v>
      </c>
      <c r="P575" s="18">
        <f t="shared" si="75"/>
        <v>0</v>
      </c>
      <c r="Q575" s="18">
        <f t="shared" si="75"/>
        <v>0</v>
      </c>
      <c r="R575" s="18">
        <f t="shared" si="75"/>
        <v>0</v>
      </c>
      <c r="S575" s="18">
        <f t="shared" si="75"/>
        <v>0</v>
      </c>
      <c r="T575" s="18">
        <f t="shared" si="75"/>
        <v>0</v>
      </c>
      <c r="U575" s="18">
        <f t="shared" si="75"/>
        <v>0</v>
      </c>
      <c r="V575" s="18">
        <f t="shared" si="75"/>
        <v>0</v>
      </c>
      <c r="W575" s="18">
        <f t="shared" si="75"/>
        <v>0</v>
      </c>
      <c r="X575" s="18">
        <f t="shared" si="75"/>
        <v>0</v>
      </c>
    </row>
    <row r="576" spans="3:24" ht="15.75" x14ac:dyDescent="0.25">
      <c r="C576" s="45"/>
      <c r="D576" s="45"/>
      <c r="E576" s="21"/>
      <c r="F576" s="21"/>
      <c r="H576" s="18" t="str">
        <f t="shared" si="67"/>
        <v/>
      </c>
      <c r="I576" s="18" t="str">
        <f t="shared" si="68"/>
        <v/>
      </c>
      <c r="J576" s="18" t="str">
        <f t="shared" si="69"/>
        <v/>
      </c>
      <c r="K576" s="18" t="str">
        <f t="shared" si="70"/>
        <v/>
      </c>
      <c r="M576" s="18">
        <f t="shared" si="75"/>
        <v>0</v>
      </c>
      <c r="N576" s="18">
        <f t="shared" si="75"/>
        <v>0</v>
      </c>
      <c r="O576" s="18">
        <f t="shared" si="75"/>
        <v>0</v>
      </c>
      <c r="P576" s="18">
        <f t="shared" si="75"/>
        <v>0</v>
      </c>
      <c r="Q576" s="18">
        <f t="shared" si="75"/>
        <v>0</v>
      </c>
      <c r="R576" s="18">
        <f t="shared" si="75"/>
        <v>0</v>
      </c>
      <c r="S576" s="18">
        <f t="shared" si="75"/>
        <v>0</v>
      </c>
      <c r="T576" s="18">
        <f t="shared" si="75"/>
        <v>0</v>
      </c>
      <c r="U576" s="18">
        <f t="shared" si="75"/>
        <v>0</v>
      </c>
      <c r="V576" s="18">
        <f t="shared" si="75"/>
        <v>0</v>
      </c>
      <c r="W576" s="18">
        <f t="shared" si="75"/>
        <v>0</v>
      </c>
      <c r="X576" s="18">
        <f t="shared" si="75"/>
        <v>0</v>
      </c>
    </row>
    <row r="577" spans="3:24" ht="15.75" x14ac:dyDescent="0.25">
      <c r="C577" s="45"/>
      <c r="D577" s="45"/>
      <c r="E577" s="21"/>
      <c r="F577" s="21"/>
      <c r="H577" s="18" t="str">
        <f t="shared" si="67"/>
        <v/>
      </c>
      <c r="I577" s="18" t="str">
        <f t="shared" si="68"/>
        <v/>
      </c>
      <c r="J577" s="18" t="str">
        <f t="shared" si="69"/>
        <v/>
      </c>
      <c r="K577" s="18" t="str">
        <f t="shared" si="70"/>
        <v/>
      </c>
      <c r="M577" s="18">
        <f t="shared" si="75"/>
        <v>0</v>
      </c>
      <c r="N577" s="18">
        <f t="shared" si="75"/>
        <v>0</v>
      </c>
      <c r="O577" s="18">
        <f t="shared" si="75"/>
        <v>0</v>
      </c>
      <c r="P577" s="18">
        <f t="shared" si="75"/>
        <v>0</v>
      </c>
      <c r="Q577" s="18">
        <f t="shared" si="75"/>
        <v>0</v>
      </c>
      <c r="R577" s="18">
        <f t="shared" si="75"/>
        <v>0</v>
      </c>
      <c r="S577" s="18">
        <f t="shared" si="75"/>
        <v>0</v>
      </c>
      <c r="T577" s="18">
        <f t="shared" si="75"/>
        <v>0</v>
      </c>
      <c r="U577" s="18">
        <f t="shared" si="75"/>
        <v>0</v>
      </c>
      <c r="V577" s="18">
        <f t="shared" si="75"/>
        <v>0</v>
      </c>
      <c r="W577" s="18">
        <f t="shared" si="75"/>
        <v>0</v>
      </c>
      <c r="X577" s="18">
        <f t="shared" si="75"/>
        <v>0</v>
      </c>
    </row>
    <row r="578" spans="3:24" ht="15.75" x14ac:dyDescent="0.25">
      <c r="C578" s="45"/>
      <c r="D578" s="45"/>
      <c r="E578" s="21"/>
      <c r="F578" s="21"/>
      <c r="H578" s="18" t="str">
        <f t="shared" si="67"/>
        <v/>
      </c>
      <c r="I578" s="18" t="str">
        <f t="shared" si="68"/>
        <v/>
      </c>
      <c r="J578" s="18" t="str">
        <f t="shared" si="69"/>
        <v/>
      </c>
      <c r="K578" s="18" t="str">
        <f t="shared" si="70"/>
        <v/>
      </c>
      <c r="M578" s="18">
        <f t="shared" si="75"/>
        <v>0</v>
      </c>
      <c r="N578" s="18">
        <f t="shared" si="75"/>
        <v>0</v>
      </c>
      <c r="O578" s="18">
        <f t="shared" si="75"/>
        <v>0</v>
      </c>
      <c r="P578" s="18">
        <f t="shared" si="75"/>
        <v>0</v>
      </c>
      <c r="Q578" s="18">
        <f t="shared" si="75"/>
        <v>0</v>
      </c>
      <c r="R578" s="18">
        <f t="shared" si="75"/>
        <v>0</v>
      </c>
      <c r="S578" s="18">
        <f t="shared" si="75"/>
        <v>0</v>
      </c>
      <c r="T578" s="18">
        <f t="shared" si="75"/>
        <v>0</v>
      </c>
      <c r="U578" s="18">
        <f t="shared" si="75"/>
        <v>0</v>
      </c>
      <c r="V578" s="18">
        <f t="shared" si="75"/>
        <v>0</v>
      </c>
      <c r="W578" s="18">
        <f t="shared" si="75"/>
        <v>0</v>
      </c>
      <c r="X578" s="18">
        <f t="shared" si="75"/>
        <v>0</v>
      </c>
    </row>
    <row r="579" spans="3:24" ht="15.75" x14ac:dyDescent="0.25">
      <c r="C579" s="45"/>
      <c r="D579" s="45"/>
      <c r="E579" s="21"/>
      <c r="F579" s="21"/>
      <c r="H579" s="18" t="str">
        <f t="shared" si="67"/>
        <v/>
      </c>
      <c r="I579" s="18" t="str">
        <f t="shared" si="68"/>
        <v/>
      </c>
      <c r="J579" s="18" t="str">
        <f t="shared" si="69"/>
        <v/>
      </c>
      <c r="K579" s="18" t="str">
        <f t="shared" si="70"/>
        <v/>
      </c>
      <c r="M579" s="18">
        <f t="shared" si="75"/>
        <v>0</v>
      </c>
      <c r="N579" s="18">
        <f t="shared" si="75"/>
        <v>0</v>
      </c>
      <c r="O579" s="18">
        <f t="shared" si="75"/>
        <v>0</v>
      </c>
      <c r="P579" s="18">
        <f t="shared" si="75"/>
        <v>0</v>
      </c>
      <c r="Q579" s="18">
        <f t="shared" si="75"/>
        <v>0</v>
      </c>
      <c r="R579" s="18">
        <f t="shared" si="75"/>
        <v>0</v>
      </c>
      <c r="S579" s="18">
        <f t="shared" si="75"/>
        <v>0</v>
      </c>
      <c r="T579" s="18">
        <f t="shared" si="75"/>
        <v>0</v>
      </c>
      <c r="U579" s="18">
        <f t="shared" si="75"/>
        <v>0</v>
      </c>
      <c r="V579" s="18">
        <f t="shared" si="75"/>
        <v>0</v>
      </c>
      <c r="W579" s="18">
        <f t="shared" si="75"/>
        <v>0</v>
      </c>
      <c r="X579" s="18">
        <f t="shared" si="75"/>
        <v>0</v>
      </c>
    </row>
    <row r="580" spans="3:24" ht="15.75" x14ac:dyDescent="0.25">
      <c r="C580" s="45"/>
      <c r="D580" s="45"/>
      <c r="E580" s="21"/>
      <c r="F580" s="21"/>
      <c r="H580" s="18" t="str">
        <f t="shared" si="67"/>
        <v/>
      </c>
      <c r="I580" s="18" t="str">
        <f t="shared" si="68"/>
        <v/>
      </c>
      <c r="J580" s="18" t="str">
        <f t="shared" si="69"/>
        <v/>
      </c>
      <c r="K580" s="18" t="str">
        <f t="shared" si="70"/>
        <v/>
      </c>
      <c r="M580" s="18">
        <f t="shared" si="75"/>
        <v>0</v>
      </c>
      <c r="N580" s="18">
        <f t="shared" si="75"/>
        <v>0</v>
      </c>
      <c r="O580" s="18">
        <f t="shared" si="75"/>
        <v>0</v>
      </c>
      <c r="P580" s="18">
        <f t="shared" si="75"/>
        <v>0</v>
      </c>
      <c r="Q580" s="18">
        <f t="shared" si="75"/>
        <v>0</v>
      </c>
      <c r="R580" s="18">
        <f t="shared" si="75"/>
        <v>0</v>
      </c>
      <c r="S580" s="18">
        <f t="shared" si="75"/>
        <v>0</v>
      </c>
      <c r="T580" s="18">
        <f t="shared" si="75"/>
        <v>0</v>
      </c>
      <c r="U580" s="18">
        <f t="shared" si="75"/>
        <v>0</v>
      </c>
      <c r="V580" s="18">
        <f t="shared" si="75"/>
        <v>0</v>
      </c>
      <c r="W580" s="18">
        <f t="shared" si="75"/>
        <v>0</v>
      </c>
      <c r="X580" s="18">
        <f t="shared" si="75"/>
        <v>0</v>
      </c>
    </row>
    <row r="581" spans="3:24" ht="15.75" x14ac:dyDescent="0.25">
      <c r="C581" s="45"/>
      <c r="D581" s="45"/>
      <c r="E581" s="21"/>
      <c r="F581" s="21"/>
      <c r="H581" s="18" t="str">
        <f t="shared" si="67"/>
        <v/>
      </c>
      <c r="I581" s="18" t="str">
        <f t="shared" si="68"/>
        <v/>
      </c>
      <c r="J581" s="18" t="str">
        <f t="shared" si="69"/>
        <v/>
      </c>
      <c r="K581" s="18" t="str">
        <f t="shared" si="70"/>
        <v/>
      </c>
      <c r="M581" s="18">
        <f t="shared" si="75"/>
        <v>0</v>
      </c>
      <c r="N581" s="18">
        <f t="shared" si="75"/>
        <v>0</v>
      </c>
      <c r="O581" s="18">
        <f t="shared" si="75"/>
        <v>0</v>
      </c>
      <c r="P581" s="18">
        <f t="shared" si="75"/>
        <v>0</v>
      </c>
      <c r="Q581" s="18">
        <f t="shared" si="75"/>
        <v>0</v>
      </c>
      <c r="R581" s="18">
        <f t="shared" si="75"/>
        <v>0</v>
      </c>
      <c r="S581" s="18">
        <f t="shared" si="75"/>
        <v>0</v>
      </c>
      <c r="T581" s="18">
        <f t="shared" si="75"/>
        <v>0</v>
      </c>
      <c r="U581" s="18">
        <f t="shared" si="75"/>
        <v>0</v>
      </c>
      <c r="V581" s="18">
        <f t="shared" si="75"/>
        <v>0</v>
      </c>
      <c r="W581" s="18">
        <f t="shared" si="75"/>
        <v>0</v>
      </c>
      <c r="X581" s="18">
        <f t="shared" si="75"/>
        <v>0</v>
      </c>
    </row>
    <row r="582" spans="3:24" ht="15.75" x14ac:dyDescent="0.25">
      <c r="C582" s="45"/>
      <c r="D582" s="45"/>
      <c r="E582" s="21"/>
      <c r="F582" s="21"/>
      <c r="H582" s="18" t="str">
        <f t="shared" si="67"/>
        <v/>
      </c>
      <c r="I582" s="18" t="str">
        <f t="shared" si="68"/>
        <v/>
      </c>
      <c r="J582" s="18" t="str">
        <f t="shared" si="69"/>
        <v/>
      </c>
      <c r="K582" s="18" t="str">
        <f t="shared" si="70"/>
        <v/>
      </c>
      <c r="M582" s="18">
        <f t="shared" si="75"/>
        <v>0</v>
      </c>
      <c r="N582" s="18">
        <f t="shared" si="75"/>
        <v>0</v>
      </c>
      <c r="O582" s="18">
        <f t="shared" si="75"/>
        <v>0</v>
      </c>
      <c r="P582" s="18">
        <f t="shared" si="75"/>
        <v>0</v>
      </c>
      <c r="Q582" s="18">
        <f t="shared" si="75"/>
        <v>0</v>
      </c>
      <c r="R582" s="18">
        <f t="shared" si="75"/>
        <v>0</v>
      </c>
      <c r="S582" s="18">
        <f t="shared" si="75"/>
        <v>0</v>
      </c>
      <c r="T582" s="18">
        <f t="shared" si="75"/>
        <v>0</v>
      </c>
      <c r="U582" s="18">
        <f t="shared" si="75"/>
        <v>0</v>
      </c>
      <c r="V582" s="18">
        <f t="shared" si="75"/>
        <v>0</v>
      </c>
      <c r="W582" s="18">
        <f t="shared" si="75"/>
        <v>0</v>
      </c>
      <c r="X582" s="18">
        <f t="shared" si="75"/>
        <v>0</v>
      </c>
    </row>
    <row r="583" spans="3:24" ht="15.75" x14ac:dyDescent="0.25">
      <c r="C583" s="45"/>
      <c r="D583" s="45"/>
      <c r="E583" s="21"/>
      <c r="F583" s="21"/>
      <c r="H583" s="18" t="str">
        <f t="shared" si="67"/>
        <v/>
      </c>
      <c r="I583" s="18" t="str">
        <f t="shared" si="68"/>
        <v/>
      </c>
      <c r="J583" s="18" t="str">
        <f t="shared" si="69"/>
        <v/>
      </c>
      <c r="K583" s="18" t="str">
        <f t="shared" si="70"/>
        <v/>
      </c>
      <c r="M583" s="18">
        <f t="shared" si="75"/>
        <v>0</v>
      </c>
      <c r="N583" s="18">
        <f t="shared" si="75"/>
        <v>0</v>
      </c>
      <c r="O583" s="18">
        <f t="shared" si="75"/>
        <v>0</v>
      </c>
      <c r="P583" s="18">
        <f t="shared" si="75"/>
        <v>0</v>
      </c>
      <c r="Q583" s="18">
        <f t="shared" si="75"/>
        <v>0</v>
      </c>
      <c r="R583" s="18">
        <f t="shared" si="75"/>
        <v>0</v>
      </c>
      <c r="S583" s="18">
        <f t="shared" si="75"/>
        <v>0</v>
      </c>
      <c r="T583" s="18">
        <f t="shared" si="75"/>
        <v>0</v>
      </c>
      <c r="U583" s="18">
        <f t="shared" si="75"/>
        <v>0</v>
      </c>
      <c r="V583" s="18">
        <f t="shared" si="75"/>
        <v>0</v>
      </c>
      <c r="W583" s="18">
        <f t="shared" si="75"/>
        <v>0</v>
      </c>
      <c r="X583" s="18">
        <f t="shared" si="75"/>
        <v>0</v>
      </c>
    </row>
    <row r="584" spans="3:24" ht="15.75" x14ac:dyDescent="0.25">
      <c r="C584" s="45"/>
      <c r="D584" s="45"/>
      <c r="E584" s="21"/>
      <c r="F584" s="21"/>
      <c r="H584" s="18" t="str">
        <f t="shared" ref="H584:H647" si="76">IF(ISERROR(
IF(E584="","",MONTH(E584))),"",IF(E584="","",MONTH(E584)))</f>
        <v/>
      </c>
      <c r="I584" s="18" t="str">
        <f t="shared" ref="I584:I647" si="77">IF(ISERROR(
IF(E584="","",YEAR(E584))),"",IF(E584="","",YEAR(E584)))</f>
        <v/>
      </c>
      <c r="J584" s="18" t="str">
        <f t="shared" ref="J584:J647" si="78">IF(ISERROR(
IF(F584="","",MONTH(F584))),"",IF(F584="","",MONTH(F584)))</f>
        <v/>
      </c>
      <c r="K584" s="18" t="str">
        <f t="shared" ref="K584:K647" si="79">IF(ISERROR(
IF(F584="","",YEAR(F584))),"",IF(F584="","",YEAR(F584)))</f>
        <v/>
      </c>
      <c r="M584" s="18">
        <f t="shared" si="75"/>
        <v>0</v>
      </c>
      <c r="N584" s="18">
        <f t="shared" si="75"/>
        <v>0</v>
      </c>
      <c r="O584" s="18">
        <f t="shared" si="75"/>
        <v>0</v>
      </c>
      <c r="P584" s="18">
        <f t="shared" si="75"/>
        <v>0</v>
      </c>
      <c r="Q584" s="18">
        <f t="shared" si="75"/>
        <v>0</v>
      </c>
      <c r="R584" s="18">
        <f t="shared" si="75"/>
        <v>0</v>
      </c>
      <c r="S584" s="18">
        <f t="shared" si="75"/>
        <v>0</v>
      </c>
      <c r="T584" s="18">
        <f t="shared" si="75"/>
        <v>0</v>
      </c>
      <c r="U584" s="18">
        <f t="shared" si="75"/>
        <v>0</v>
      </c>
      <c r="V584" s="18">
        <f t="shared" si="75"/>
        <v>0</v>
      </c>
      <c r="W584" s="18">
        <f t="shared" si="75"/>
        <v>0</v>
      </c>
      <c r="X584" s="18">
        <f t="shared" si="75"/>
        <v>0</v>
      </c>
    </row>
    <row r="585" spans="3:24" ht="15.75" x14ac:dyDescent="0.25">
      <c r="C585" s="45"/>
      <c r="D585" s="45"/>
      <c r="E585" s="21"/>
      <c r="F585" s="21"/>
      <c r="H585" s="18" t="str">
        <f t="shared" si="76"/>
        <v/>
      </c>
      <c r="I585" s="18" t="str">
        <f t="shared" si="77"/>
        <v/>
      </c>
      <c r="J585" s="18" t="str">
        <f t="shared" si="78"/>
        <v/>
      </c>
      <c r="K585" s="18" t="str">
        <f t="shared" si="79"/>
        <v/>
      </c>
      <c r="M585" s="18">
        <f t="shared" si="75"/>
        <v>0</v>
      </c>
      <c r="N585" s="18">
        <f t="shared" si="75"/>
        <v>0</v>
      </c>
      <c r="O585" s="18">
        <f t="shared" si="75"/>
        <v>0</v>
      </c>
      <c r="P585" s="18">
        <f t="shared" si="75"/>
        <v>0</v>
      </c>
      <c r="Q585" s="18">
        <f t="shared" si="75"/>
        <v>0</v>
      </c>
      <c r="R585" s="18">
        <f t="shared" si="75"/>
        <v>0</v>
      </c>
      <c r="S585" s="18">
        <f t="shared" si="75"/>
        <v>0</v>
      </c>
      <c r="T585" s="18">
        <f t="shared" si="75"/>
        <v>0</v>
      </c>
      <c r="U585" s="18">
        <f t="shared" si="75"/>
        <v>0</v>
      </c>
      <c r="V585" s="18">
        <f t="shared" si="75"/>
        <v>0</v>
      </c>
      <c r="W585" s="18">
        <f t="shared" si="75"/>
        <v>0</v>
      </c>
      <c r="X585" s="18">
        <f t="shared" si="75"/>
        <v>0</v>
      </c>
    </row>
    <row r="586" spans="3:24" ht="15.75" x14ac:dyDescent="0.25">
      <c r="C586" s="45"/>
      <c r="D586" s="45"/>
      <c r="E586" s="21"/>
      <c r="F586" s="21"/>
      <c r="H586" s="18" t="str">
        <f t="shared" si="76"/>
        <v/>
      </c>
      <c r="I586" s="18" t="str">
        <f t="shared" si="77"/>
        <v/>
      </c>
      <c r="J586" s="18" t="str">
        <f t="shared" si="78"/>
        <v/>
      </c>
      <c r="K586" s="18" t="str">
        <f t="shared" si="79"/>
        <v/>
      </c>
      <c r="M586" s="18">
        <f t="shared" si="75"/>
        <v>0</v>
      </c>
      <c r="N586" s="18">
        <f t="shared" si="75"/>
        <v>0</v>
      </c>
      <c r="O586" s="18">
        <f t="shared" si="75"/>
        <v>0</v>
      </c>
      <c r="P586" s="18">
        <f t="shared" si="75"/>
        <v>0</v>
      </c>
      <c r="Q586" s="18">
        <f t="shared" si="75"/>
        <v>0</v>
      </c>
      <c r="R586" s="18">
        <f t="shared" si="75"/>
        <v>0</v>
      </c>
      <c r="S586" s="18">
        <f t="shared" si="75"/>
        <v>0</v>
      </c>
      <c r="T586" s="18">
        <f t="shared" si="75"/>
        <v>0</v>
      </c>
      <c r="U586" s="18">
        <f t="shared" si="75"/>
        <v>0</v>
      </c>
      <c r="V586" s="18">
        <f t="shared" si="75"/>
        <v>0</v>
      </c>
      <c r="W586" s="18">
        <f t="shared" si="75"/>
        <v>0</v>
      </c>
      <c r="X586" s="18">
        <f t="shared" si="75"/>
        <v>0</v>
      </c>
    </row>
    <row r="587" spans="3:24" ht="15.75" x14ac:dyDescent="0.25">
      <c r="C587" s="45"/>
      <c r="D587" s="45"/>
      <c r="E587" s="21"/>
      <c r="F587" s="21"/>
      <c r="H587" s="18" t="str">
        <f t="shared" si="76"/>
        <v/>
      </c>
      <c r="I587" s="18" t="str">
        <f t="shared" si="77"/>
        <v/>
      </c>
      <c r="J587" s="18" t="str">
        <f t="shared" si="78"/>
        <v/>
      </c>
      <c r="K587" s="18" t="str">
        <f t="shared" si="79"/>
        <v/>
      </c>
      <c r="M587" s="18">
        <f t="shared" si="75"/>
        <v>0</v>
      </c>
      <c r="N587" s="18">
        <f t="shared" si="75"/>
        <v>0</v>
      </c>
      <c r="O587" s="18">
        <f t="shared" si="75"/>
        <v>0</v>
      </c>
      <c r="P587" s="18">
        <f t="shared" ref="N587:X610" si="80">IF(ISERROR(
IF(AND($H587&lt;=P$5,$J587&gt;=P$5),1,0)),"",IF(AND($H587&lt;=P$5,$J587&gt;=P$5),1,0))</f>
        <v>0</v>
      </c>
      <c r="Q587" s="18">
        <f t="shared" si="80"/>
        <v>0</v>
      </c>
      <c r="R587" s="18">
        <f t="shared" si="80"/>
        <v>0</v>
      </c>
      <c r="S587" s="18">
        <f t="shared" si="80"/>
        <v>0</v>
      </c>
      <c r="T587" s="18">
        <f t="shared" si="80"/>
        <v>0</v>
      </c>
      <c r="U587" s="18">
        <f t="shared" si="80"/>
        <v>0</v>
      </c>
      <c r="V587" s="18">
        <f t="shared" si="80"/>
        <v>0</v>
      </c>
      <c r="W587" s="18">
        <f t="shared" si="80"/>
        <v>0</v>
      </c>
      <c r="X587" s="18">
        <f t="shared" si="80"/>
        <v>0</v>
      </c>
    </row>
    <row r="588" spans="3:24" ht="15.75" x14ac:dyDescent="0.25">
      <c r="C588" s="45"/>
      <c r="D588" s="45"/>
      <c r="E588" s="21"/>
      <c r="F588" s="21"/>
      <c r="H588" s="18" t="str">
        <f t="shared" si="76"/>
        <v/>
      </c>
      <c r="I588" s="18" t="str">
        <f t="shared" si="77"/>
        <v/>
      </c>
      <c r="J588" s="18" t="str">
        <f t="shared" si="78"/>
        <v/>
      </c>
      <c r="K588" s="18" t="str">
        <f t="shared" si="79"/>
        <v/>
      </c>
      <c r="M588" s="18">
        <f t="shared" ref="M588:M651" si="81">IF(ISERROR(
IF(AND($H588&lt;=M$5,$J588&gt;=M$5),1,0)),"",IF(AND($H588&lt;=M$5,$J588&gt;=M$5),1,0))</f>
        <v>0</v>
      </c>
      <c r="N588" s="18">
        <f t="shared" si="80"/>
        <v>0</v>
      </c>
      <c r="O588" s="18">
        <f t="shared" si="80"/>
        <v>0</v>
      </c>
      <c r="P588" s="18">
        <f t="shared" si="80"/>
        <v>0</v>
      </c>
      <c r="Q588" s="18">
        <f t="shared" si="80"/>
        <v>0</v>
      </c>
      <c r="R588" s="18">
        <f t="shared" si="80"/>
        <v>0</v>
      </c>
      <c r="S588" s="18">
        <f t="shared" si="80"/>
        <v>0</v>
      </c>
      <c r="T588" s="18">
        <f t="shared" si="80"/>
        <v>0</v>
      </c>
      <c r="U588" s="18">
        <f t="shared" si="80"/>
        <v>0</v>
      </c>
      <c r="V588" s="18">
        <f t="shared" si="80"/>
        <v>0</v>
      </c>
      <c r="W588" s="18">
        <f t="shared" si="80"/>
        <v>0</v>
      </c>
      <c r="X588" s="18">
        <f t="shared" si="80"/>
        <v>0</v>
      </c>
    </row>
    <row r="589" spans="3:24" ht="15.75" x14ac:dyDescent="0.25">
      <c r="C589" s="45"/>
      <c r="D589" s="45"/>
      <c r="E589" s="21"/>
      <c r="F589" s="21"/>
      <c r="H589" s="18" t="str">
        <f t="shared" si="76"/>
        <v/>
      </c>
      <c r="I589" s="18" t="str">
        <f t="shared" si="77"/>
        <v/>
      </c>
      <c r="J589" s="18" t="str">
        <f t="shared" si="78"/>
        <v/>
      </c>
      <c r="K589" s="18" t="str">
        <f t="shared" si="79"/>
        <v/>
      </c>
      <c r="M589" s="18">
        <f t="shared" si="81"/>
        <v>0</v>
      </c>
      <c r="N589" s="18">
        <f t="shared" si="80"/>
        <v>0</v>
      </c>
      <c r="O589" s="18">
        <f t="shared" si="80"/>
        <v>0</v>
      </c>
      <c r="P589" s="18">
        <f t="shared" si="80"/>
        <v>0</v>
      </c>
      <c r="Q589" s="18">
        <f t="shared" si="80"/>
        <v>0</v>
      </c>
      <c r="R589" s="18">
        <f t="shared" si="80"/>
        <v>0</v>
      </c>
      <c r="S589" s="18">
        <f t="shared" si="80"/>
        <v>0</v>
      </c>
      <c r="T589" s="18">
        <f t="shared" si="80"/>
        <v>0</v>
      </c>
      <c r="U589" s="18">
        <f t="shared" si="80"/>
        <v>0</v>
      </c>
      <c r="V589" s="18">
        <f t="shared" si="80"/>
        <v>0</v>
      </c>
      <c r="W589" s="18">
        <f t="shared" si="80"/>
        <v>0</v>
      </c>
      <c r="X589" s="18">
        <f t="shared" si="80"/>
        <v>0</v>
      </c>
    </row>
    <row r="590" spans="3:24" ht="15.75" x14ac:dyDescent="0.25">
      <c r="C590" s="45"/>
      <c r="D590" s="45"/>
      <c r="E590" s="21"/>
      <c r="F590" s="21"/>
      <c r="H590" s="18" t="str">
        <f t="shared" si="76"/>
        <v/>
      </c>
      <c r="I590" s="18" t="str">
        <f t="shared" si="77"/>
        <v/>
      </c>
      <c r="J590" s="18" t="str">
        <f t="shared" si="78"/>
        <v/>
      </c>
      <c r="K590" s="18" t="str">
        <f t="shared" si="79"/>
        <v/>
      </c>
      <c r="M590" s="18">
        <f t="shared" si="81"/>
        <v>0</v>
      </c>
      <c r="N590" s="18">
        <f t="shared" si="80"/>
        <v>0</v>
      </c>
      <c r="O590" s="18">
        <f t="shared" si="80"/>
        <v>0</v>
      </c>
      <c r="P590" s="18">
        <f t="shared" si="80"/>
        <v>0</v>
      </c>
      <c r="Q590" s="18">
        <f t="shared" si="80"/>
        <v>0</v>
      </c>
      <c r="R590" s="18">
        <f t="shared" si="80"/>
        <v>0</v>
      </c>
      <c r="S590" s="18">
        <f t="shared" si="80"/>
        <v>0</v>
      </c>
      <c r="T590" s="18">
        <f t="shared" si="80"/>
        <v>0</v>
      </c>
      <c r="U590" s="18">
        <f t="shared" si="80"/>
        <v>0</v>
      </c>
      <c r="V590" s="18">
        <f t="shared" si="80"/>
        <v>0</v>
      </c>
      <c r="W590" s="18">
        <f t="shared" si="80"/>
        <v>0</v>
      </c>
      <c r="X590" s="18">
        <f t="shared" si="80"/>
        <v>0</v>
      </c>
    </row>
    <row r="591" spans="3:24" ht="15.75" x14ac:dyDescent="0.25">
      <c r="C591" s="45"/>
      <c r="D591" s="45"/>
      <c r="E591" s="21"/>
      <c r="F591" s="21"/>
      <c r="H591" s="18" t="str">
        <f t="shared" si="76"/>
        <v/>
      </c>
      <c r="I591" s="18" t="str">
        <f t="shared" si="77"/>
        <v/>
      </c>
      <c r="J591" s="18" t="str">
        <f t="shared" si="78"/>
        <v/>
      </c>
      <c r="K591" s="18" t="str">
        <f t="shared" si="79"/>
        <v/>
      </c>
      <c r="M591" s="18">
        <f t="shared" si="81"/>
        <v>0</v>
      </c>
      <c r="N591" s="18">
        <f t="shared" si="80"/>
        <v>0</v>
      </c>
      <c r="O591" s="18">
        <f t="shared" si="80"/>
        <v>0</v>
      </c>
      <c r="P591" s="18">
        <f t="shared" si="80"/>
        <v>0</v>
      </c>
      <c r="Q591" s="18">
        <f t="shared" si="80"/>
        <v>0</v>
      </c>
      <c r="R591" s="18">
        <f t="shared" si="80"/>
        <v>0</v>
      </c>
      <c r="S591" s="18">
        <f t="shared" si="80"/>
        <v>0</v>
      </c>
      <c r="T591" s="18">
        <f t="shared" si="80"/>
        <v>0</v>
      </c>
      <c r="U591" s="18">
        <f t="shared" si="80"/>
        <v>0</v>
      </c>
      <c r="V591" s="18">
        <f t="shared" si="80"/>
        <v>0</v>
      </c>
      <c r="W591" s="18">
        <f t="shared" si="80"/>
        <v>0</v>
      </c>
      <c r="X591" s="18">
        <f t="shared" si="80"/>
        <v>0</v>
      </c>
    </row>
    <row r="592" spans="3:24" ht="15.75" x14ac:dyDescent="0.25">
      <c r="C592" s="45"/>
      <c r="D592" s="45"/>
      <c r="E592" s="21"/>
      <c r="F592" s="21"/>
      <c r="H592" s="18" t="str">
        <f t="shared" si="76"/>
        <v/>
      </c>
      <c r="I592" s="18" t="str">
        <f t="shared" si="77"/>
        <v/>
      </c>
      <c r="J592" s="18" t="str">
        <f t="shared" si="78"/>
        <v/>
      </c>
      <c r="K592" s="18" t="str">
        <f t="shared" si="79"/>
        <v/>
      </c>
      <c r="M592" s="18">
        <f t="shared" si="81"/>
        <v>0</v>
      </c>
      <c r="N592" s="18">
        <f t="shared" si="80"/>
        <v>0</v>
      </c>
      <c r="O592" s="18">
        <f t="shared" si="80"/>
        <v>0</v>
      </c>
      <c r="P592" s="18">
        <f t="shared" si="80"/>
        <v>0</v>
      </c>
      <c r="Q592" s="18">
        <f t="shared" si="80"/>
        <v>0</v>
      </c>
      <c r="R592" s="18">
        <f t="shared" si="80"/>
        <v>0</v>
      </c>
      <c r="S592" s="18">
        <f t="shared" si="80"/>
        <v>0</v>
      </c>
      <c r="T592" s="18">
        <f t="shared" si="80"/>
        <v>0</v>
      </c>
      <c r="U592" s="18">
        <f t="shared" si="80"/>
        <v>0</v>
      </c>
      <c r="V592" s="18">
        <f t="shared" si="80"/>
        <v>0</v>
      </c>
      <c r="W592" s="18">
        <f t="shared" si="80"/>
        <v>0</v>
      </c>
      <c r="X592" s="18">
        <f t="shared" si="80"/>
        <v>0</v>
      </c>
    </row>
    <row r="593" spans="3:24" ht="15.75" x14ac:dyDescent="0.25">
      <c r="C593" s="45"/>
      <c r="D593" s="45"/>
      <c r="E593" s="21"/>
      <c r="F593" s="21"/>
      <c r="H593" s="18" t="str">
        <f t="shared" si="76"/>
        <v/>
      </c>
      <c r="I593" s="18" t="str">
        <f t="shared" si="77"/>
        <v/>
      </c>
      <c r="J593" s="18" t="str">
        <f t="shared" si="78"/>
        <v/>
      </c>
      <c r="K593" s="18" t="str">
        <f t="shared" si="79"/>
        <v/>
      </c>
      <c r="M593" s="18">
        <f t="shared" si="81"/>
        <v>0</v>
      </c>
      <c r="N593" s="18">
        <f t="shared" si="80"/>
        <v>0</v>
      </c>
      <c r="O593" s="18">
        <f t="shared" si="80"/>
        <v>0</v>
      </c>
      <c r="P593" s="18">
        <f t="shared" si="80"/>
        <v>0</v>
      </c>
      <c r="Q593" s="18">
        <f t="shared" si="80"/>
        <v>0</v>
      </c>
      <c r="R593" s="18">
        <f t="shared" si="80"/>
        <v>0</v>
      </c>
      <c r="S593" s="18">
        <f t="shared" si="80"/>
        <v>0</v>
      </c>
      <c r="T593" s="18">
        <f t="shared" si="80"/>
        <v>0</v>
      </c>
      <c r="U593" s="18">
        <f t="shared" si="80"/>
        <v>0</v>
      </c>
      <c r="V593" s="18">
        <f t="shared" si="80"/>
        <v>0</v>
      </c>
      <c r="W593" s="18">
        <f t="shared" si="80"/>
        <v>0</v>
      </c>
      <c r="X593" s="18">
        <f t="shared" si="80"/>
        <v>0</v>
      </c>
    </row>
    <row r="594" spans="3:24" ht="15.75" x14ac:dyDescent="0.25">
      <c r="C594" s="45"/>
      <c r="D594" s="45"/>
      <c r="E594" s="21"/>
      <c r="F594" s="21"/>
      <c r="H594" s="18" t="str">
        <f t="shared" si="76"/>
        <v/>
      </c>
      <c r="I594" s="18" t="str">
        <f t="shared" si="77"/>
        <v/>
      </c>
      <c r="J594" s="18" t="str">
        <f t="shared" si="78"/>
        <v/>
      </c>
      <c r="K594" s="18" t="str">
        <f t="shared" si="79"/>
        <v/>
      </c>
      <c r="M594" s="18">
        <f t="shared" si="81"/>
        <v>0</v>
      </c>
      <c r="N594" s="18">
        <f t="shared" si="80"/>
        <v>0</v>
      </c>
      <c r="O594" s="18">
        <f t="shared" si="80"/>
        <v>0</v>
      </c>
      <c r="P594" s="18">
        <f t="shared" si="80"/>
        <v>0</v>
      </c>
      <c r="Q594" s="18">
        <f t="shared" si="80"/>
        <v>0</v>
      </c>
      <c r="R594" s="18">
        <f t="shared" si="80"/>
        <v>0</v>
      </c>
      <c r="S594" s="18">
        <f t="shared" si="80"/>
        <v>0</v>
      </c>
      <c r="T594" s="18">
        <f t="shared" si="80"/>
        <v>0</v>
      </c>
      <c r="U594" s="18">
        <f t="shared" si="80"/>
        <v>0</v>
      </c>
      <c r="V594" s="18">
        <f t="shared" si="80"/>
        <v>0</v>
      </c>
      <c r="W594" s="18">
        <f t="shared" si="80"/>
        <v>0</v>
      </c>
      <c r="X594" s="18">
        <f t="shared" si="80"/>
        <v>0</v>
      </c>
    </row>
    <row r="595" spans="3:24" ht="15.75" x14ac:dyDescent="0.25">
      <c r="C595" s="45"/>
      <c r="D595" s="45"/>
      <c r="E595" s="21"/>
      <c r="F595" s="21"/>
      <c r="H595" s="18" t="str">
        <f t="shared" si="76"/>
        <v/>
      </c>
      <c r="I595" s="18" t="str">
        <f t="shared" si="77"/>
        <v/>
      </c>
      <c r="J595" s="18" t="str">
        <f t="shared" si="78"/>
        <v/>
      </c>
      <c r="K595" s="18" t="str">
        <f t="shared" si="79"/>
        <v/>
      </c>
      <c r="M595" s="18">
        <f t="shared" si="81"/>
        <v>0</v>
      </c>
      <c r="N595" s="18">
        <f t="shared" si="80"/>
        <v>0</v>
      </c>
      <c r="O595" s="18">
        <f t="shared" si="80"/>
        <v>0</v>
      </c>
      <c r="P595" s="18">
        <f t="shared" si="80"/>
        <v>0</v>
      </c>
      <c r="Q595" s="18">
        <f t="shared" si="80"/>
        <v>0</v>
      </c>
      <c r="R595" s="18">
        <f t="shared" si="80"/>
        <v>0</v>
      </c>
      <c r="S595" s="18">
        <f t="shared" si="80"/>
        <v>0</v>
      </c>
      <c r="T595" s="18">
        <f t="shared" si="80"/>
        <v>0</v>
      </c>
      <c r="U595" s="18">
        <f t="shared" si="80"/>
        <v>0</v>
      </c>
      <c r="V595" s="18">
        <f t="shared" si="80"/>
        <v>0</v>
      </c>
      <c r="W595" s="18">
        <f t="shared" si="80"/>
        <v>0</v>
      </c>
      <c r="X595" s="18">
        <f t="shared" si="80"/>
        <v>0</v>
      </c>
    </row>
    <row r="596" spans="3:24" ht="15.75" x14ac:dyDescent="0.25">
      <c r="C596" s="45"/>
      <c r="D596" s="45"/>
      <c r="E596" s="21"/>
      <c r="F596" s="21"/>
      <c r="H596" s="18" t="str">
        <f t="shared" si="76"/>
        <v/>
      </c>
      <c r="I596" s="18" t="str">
        <f t="shared" si="77"/>
        <v/>
      </c>
      <c r="J596" s="18" t="str">
        <f t="shared" si="78"/>
        <v/>
      </c>
      <c r="K596" s="18" t="str">
        <f t="shared" si="79"/>
        <v/>
      </c>
      <c r="M596" s="18">
        <f t="shared" si="81"/>
        <v>0</v>
      </c>
      <c r="N596" s="18">
        <f t="shared" si="80"/>
        <v>0</v>
      </c>
      <c r="O596" s="18">
        <f t="shared" si="80"/>
        <v>0</v>
      </c>
      <c r="P596" s="18">
        <f t="shared" si="80"/>
        <v>0</v>
      </c>
      <c r="Q596" s="18">
        <f t="shared" si="80"/>
        <v>0</v>
      </c>
      <c r="R596" s="18">
        <f t="shared" si="80"/>
        <v>0</v>
      </c>
      <c r="S596" s="18">
        <f t="shared" si="80"/>
        <v>0</v>
      </c>
      <c r="T596" s="18">
        <f t="shared" si="80"/>
        <v>0</v>
      </c>
      <c r="U596" s="18">
        <f t="shared" si="80"/>
        <v>0</v>
      </c>
      <c r="V596" s="18">
        <f t="shared" si="80"/>
        <v>0</v>
      </c>
      <c r="W596" s="18">
        <f t="shared" si="80"/>
        <v>0</v>
      </c>
      <c r="X596" s="18">
        <f t="shared" si="80"/>
        <v>0</v>
      </c>
    </row>
    <row r="597" spans="3:24" ht="15.75" x14ac:dyDescent="0.25">
      <c r="C597" s="45"/>
      <c r="D597" s="45"/>
      <c r="E597" s="21"/>
      <c r="F597" s="21"/>
      <c r="H597" s="18" t="str">
        <f t="shared" si="76"/>
        <v/>
      </c>
      <c r="I597" s="18" t="str">
        <f t="shared" si="77"/>
        <v/>
      </c>
      <c r="J597" s="18" t="str">
        <f t="shared" si="78"/>
        <v/>
      </c>
      <c r="K597" s="18" t="str">
        <f t="shared" si="79"/>
        <v/>
      </c>
      <c r="M597" s="18">
        <f t="shared" si="81"/>
        <v>0</v>
      </c>
      <c r="N597" s="18">
        <f t="shared" si="80"/>
        <v>0</v>
      </c>
      <c r="O597" s="18">
        <f t="shared" si="80"/>
        <v>0</v>
      </c>
      <c r="P597" s="18">
        <f t="shared" si="80"/>
        <v>0</v>
      </c>
      <c r="Q597" s="18">
        <f t="shared" si="80"/>
        <v>0</v>
      </c>
      <c r="R597" s="18">
        <f t="shared" si="80"/>
        <v>0</v>
      </c>
      <c r="S597" s="18">
        <f t="shared" si="80"/>
        <v>0</v>
      </c>
      <c r="T597" s="18">
        <f t="shared" si="80"/>
        <v>0</v>
      </c>
      <c r="U597" s="18">
        <f t="shared" si="80"/>
        <v>0</v>
      </c>
      <c r="V597" s="18">
        <f t="shared" si="80"/>
        <v>0</v>
      </c>
      <c r="W597" s="18">
        <f t="shared" si="80"/>
        <v>0</v>
      </c>
      <c r="X597" s="18">
        <f t="shared" si="80"/>
        <v>0</v>
      </c>
    </row>
    <row r="598" spans="3:24" ht="15.75" x14ac:dyDescent="0.25">
      <c r="C598" s="45"/>
      <c r="D598" s="45"/>
      <c r="E598" s="21"/>
      <c r="F598" s="21"/>
      <c r="H598" s="18" t="str">
        <f t="shared" si="76"/>
        <v/>
      </c>
      <c r="I598" s="18" t="str">
        <f t="shared" si="77"/>
        <v/>
      </c>
      <c r="J598" s="18" t="str">
        <f t="shared" si="78"/>
        <v/>
      </c>
      <c r="K598" s="18" t="str">
        <f t="shared" si="79"/>
        <v/>
      </c>
      <c r="M598" s="18">
        <f t="shared" si="81"/>
        <v>0</v>
      </c>
      <c r="N598" s="18">
        <f t="shared" si="80"/>
        <v>0</v>
      </c>
      <c r="O598" s="18">
        <f t="shared" si="80"/>
        <v>0</v>
      </c>
      <c r="P598" s="18">
        <f t="shared" si="80"/>
        <v>0</v>
      </c>
      <c r="Q598" s="18">
        <f t="shared" si="80"/>
        <v>0</v>
      </c>
      <c r="R598" s="18">
        <f t="shared" si="80"/>
        <v>0</v>
      </c>
      <c r="S598" s="18">
        <f t="shared" si="80"/>
        <v>0</v>
      </c>
      <c r="T598" s="18">
        <f t="shared" si="80"/>
        <v>0</v>
      </c>
      <c r="U598" s="18">
        <f t="shared" si="80"/>
        <v>0</v>
      </c>
      <c r="V598" s="18">
        <f t="shared" si="80"/>
        <v>0</v>
      </c>
      <c r="W598" s="18">
        <f t="shared" si="80"/>
        <v>0</v>
      </c>
      <c r="X598" s="18">
        <f t="shared" si="80"/>
        <v>0</v>
      </c>
    </row>
    <row r="599" spans="3:24" ht="15.75" x14ac:dyDescent="0.25">
      <c r="C599" s="45"/>
      <c r="D599" s="45"/>
      <c r="E599" s="21"/>
      <c r="F599" s="21"/>
      <c r="H599" s="18" t="str">
        <f t="shared" si="76"/>
        <v/>
      </c>
      <c r="I599" s="18" t="str">
        <f t="shared" si="77"/>
        <v/>
      </c>
      <c r="J599" s="18" t="str">
        <f t="shared" si="78"/>
        <v/>
      </c>
      <c r="K599" s="18" t="str">
        <f t="shared" si="79"/>
        <v/>
      </c>
      <c r="M599" s="18">
        <f t="shared" si="81"/>
        <v>0</v>
      </c>
      <c r="N599" s="18">
        <f t="shared" si="80"/>
        <v>0</v>
      </c>
      <c r="O599" s="18">
        <f t="shared" si="80"/>
        <v>0</v>
      </c>
      <c r="P599" s="18">
        <f t="shared" si="80"/>
        <v>0</v>
      </c>
      <c r="Q599" s="18">
        <f t="shared" si="80"/>
        <v>0</v>
      </c>
      <c r="R599" s="18">
        <f t="shared" si="80"/>
        <v>0</v>
      </c>
      <c r="S599" s="18">
        <f t="shared" si="80"/>
        <v>0</v>
      </c>
      <c r="T599" s="18">
        <f t="shared" si="80"/>
        <v>0</v>
      </c>
      <c r="U599" s="18">
        <f t="shared" si="80"/>
        <v>0</v>
      </c>
      <c r="V599" s="18">
        <f t="shared" si="80"/>
        <v>0</v>
      </c>
      <c r="W599" s="18">
        <f t="shared" si="80"/>
        <v>0</v>
      </c>
      <c r="X599" s="18">
        <f t="shared" si="80"/>
        <v>0</v>
      </c>
    </row>
    <row r="600" spans="3:24" ht="15.75" x14ac:dyDescent="0.25">
      <c r="C600" s="45"/>
      <c r="D600" s="45"/>
      <c r="E600" s="21"/>
      <c r="F600" s="21"/>
      <c r="H600" s="18" t="str">
        <f t="shared" si="76"/>
        <v/>
      </c>
      <c r="I600" s="18" t="str">
        <f t="shared" si="77"/>
        <v/>
      </c>
      <c r="J600" s="18" t="str">
        <f t="shared" si="78"/>
        <v/>
      </c>
      <c r="K600" s="18" t="str">
        <f t="shared" si="79"/>
        <v/>
      </c>
      <c r="M600" s="18">
        <f t="shared" si="81"/>
        <v>0</v>
      </c>
      <c r="N600" s="18">
        <f t="shared" si="80"/>
        <v>0</v>
      </c>
      <c r="O600" s="18">
        <f t="shared" si="80"/>
        <v>0</v>
      </c>
      <c r="P600" s="18">
        <f t="shared" si="80"/>
        <v>0</v>
      </c>
      <c r="Q600" s="18">
        <f t="shared" si="80"/>
        <v>0</v>
      </c>
      <c r="R600" s="18">
        <f t="shared" si="80"/>
        <v>0</v>
      </c>
      <c r="S600" s="18">
        <f t="shared" si="80"/>
        <v>0</v>
      </c>
      <c r="T600" s="18">
        <f t="shared" si="80"/>
        <v>0</v>
      </c>
      <c r="U600" s="18">
        <f t="shared" si="80"/>
        <v>0</v>
      </c>
      <c r="V600" s="18">
        <f t="shared" si="80"/>
        <v>0</v>
      </c>
      <c r="W600" s="18">
        <f t="shared" si="80"/>
        <v>0</v>
      </c>
      <c r="X600" s="18">
        <f t="shared" si="80"/>
        <v>0</v>
      </c>
    </row>
    <row r="601" spans="3:24" ht="15.75" x14ac:dyDescent="0.25">
      <c r="C601" s="45"/>
      <c r="D601" s="45"/>
      <c r="E601" s="21"/>
      <c r="F601" s="21"/>
      <c r="H601" s="18" t="str">
        <f t="shared" si="76"/>
        <v/>
      </c>
      <c r="I601" s="18" t="str">
        <f t="shared" si="77"/>
        <v/>
      </c>
      <c r="J601" s="18" t="str">
        <f t="shared" si="78"/>
        <v/>
      </c>
      <c r="K601" s="18" t="str">
        <f t="shared" si="79"/>
        <v/>
      </c>
      <c r="M601" s="18">
        <f t="shared" si="81"/>
        <v>0</v>
      </c>
      <c r="N601" s="18">
        <f t="shared" si="80"/>
        <v>0</v>
      </c>
      <c r="O601" s="18">
        <f t="shared" si="80"/>
        <v>0</v>
      </c>
      <c r="P601" s="18">
        <f t="shared" si="80"/>
        <v>0</v>
      </c>
      <c r="Q601" s="18">
        <f t="shared" si="80"/>
        <v>0</v>
      </c>
      <c r="R601" s="18">
        <f t="shared" si="80"/>
        <v>0</v>
      </c>
      <c r="S601" s="18">
        <f t="shared" si="80"/>
        <v>0</v>
      </c>
      <c r="T601" s="18">
        <f t="shared" si="80"/>
        <v>0</v>
      </c>
      <c r="U601" s="18">
        <f t="shared" si="80"/>
        <v>0</v>
      </c>
      <c r="V601" s="18">
        <f t="shared" si="80"/>
        <v>0</v>
      </c>
      <c r="W601" s="18">
        <f t="shared" si="80"/>
        <v>0</v>
      </c>
      <c r="X601" s="18">
        <f t="shared" si="80"/>
        <v>0</v>
      </c>
    </row>
    <row r="602" spans="3:24" ht="15.75" x14ac:dyDescent="0.25">
      <c r="C602" s="45"/>
      <c r="D602" s="45"/>
      <c r="E602" s="21"/>
      <c r="F602" s="21"/>
      <c r="H602" s="18" t="str">
        <f t="shared" si="76"/>
        <v/>
      </c>
      <c r="I602" s="18" t="str">
        <f t="shared" si="77"/>
        <v/>
      </c>
      <c r="J602" s="18" t="str">
        <f t="shared" si="78"/>
        <v/>
      </c>
      <c r="K602" s="18" t="str">
        <f t="shared" si="79"/>
        <v/>
      </c>
      <c r="M602" s="18">
        <f t="shared" si="81"/>
        <v>0</v>
      </c>
      <c r="N602" s="18">
        <f t="shared" si="80"/>
        <v>0</v>
      </c>
      <c r="O602" s="18">
        <f t="shared" si="80"/>
        <v>0</v>
      </c>
      <c r="P602" s="18">
        <f t="shared" si="80"/>
        <v>0</v>
      </c>
      <c r="Q602" s="18">
        <f t="shared" si="80"/>
        <v>0</v>
      </c>
      <c r="R602" s="18">
        <f t="shared" si="80"/>
        <v>0</v>
      </c>
      <c r="S602" s="18">
        <f t="shared" si="80"/>
        <v>0</v>
      </c>
      <c r="T602" s="18">
        <f t="shared" si="80"/>
        <v>0</v>
      </c>
      <c r="U602" s="18">
        <f t="shared" si="80"/>
        <v>0</v>
      </c>
      <c r="V602" s="18">
        <f t="shared" si="80"/>
        <v>0</v>
      </c>
      <c r="W602" s="18">
        <f t="shared" si="80"/>
        <v>0</v>
      </c>
      <c r="X602" s="18">
        <f t="shared" si="80"/>
        <v>0</v>
      </c>
    </row>
    <row r="603" spans="3:24" ht="15.75" x14ac:dyDescent="0.25">
      <c r="C603" s="45"/>
      <c r="D603" s="45"/>
      <c r="E603" s="21"/>
      <c r="F603" s="21"/>
      <c r="H603" s="18" t="str">
        <f t="shared" si="76"/>
        <v/>
      </c>
      <c r="I603" s="18" t="str">
        <f t="shared" si="77"/>
        <v/>
      </c>
      <c r="J603" s="18" t="str">
        <f t="shared" si="78"/>
        <v/>
      </c>
      <c r="K603" s="18" t="str">
        <f t="shared" si="79"/>
        <v/>
      </c>
      <c r="M603" s="18">
        <f t="shared" si="81"/>
        <v>0</v>
      </c>
      <c r="N603" s="18">
        <f t="shared" si="80"/>
        <v>0</v>
      </c>
      <c r="O603" s="18">
        <f t="shared" si="80"/>
        <v>0</v>
      </c>
      <c r="P603" s="18">
        <f t="shared" si="80"/>
        <v>0</v>
      </c>
      <c r="Q603" s="18">
        <f t="shared" si="80"/>
        <v>0</v>
      </c>
      <c r="R603" s="18">
        <f t="shared" si="80"/>
        <v>0</v>
      </c>
      <c r="S603" s="18">
        <f t="shared" si="80"/>
        <v>0</v>
      </c>
      <c r="T603" s="18">
        <f t="shared" si="80"/>
        <v>0</v>
      </c>
      <c r="U603" s="18">
        <f t="shared" si="80"/>
        <v>0</v>
      </c>
      <c r="V603" s="18">
        <f t="shared" si="80"/>
        <v>0</v>
      </c>
      <c r="W603" s="18">
        <f t="shared" si="80"/>
        <v>0</v>
      </c>
      <c r="X603" s="18">
        <f t="shared" si="80"/>
        <v>0</v>
      </c>
    </row>
    <row r="604" spans="3:24" ht="15.75" x14ac:dyDescent="0.25">
      <c r="C604" s="45"/>
      <c r="D604" s="45"/>
      <c r="E604" s="21"/>
      <c r="F604" s="21"/>
      <c r="H604" s="18" t="str">
        <f t="shared" si="76"/>
        <v/>
      </c>
      <c r="I604" s="18" t="str">
        <f t="shared" si="77"/>
        <v/>
      </c>
      <c r="J604" s="18" t="str">
        <f t="shared" si="78"/>
        <v/>
      </c>
      <c r="K604" s="18" t="str">
        <f t="shared" si="79"/>
        <v/>
      </c>
      <c r="M604" s="18">
        <f t="shared" si="81"/>
        <v>0</v>
      </c>
      <c r="N604" s="18">
        <f t="shared" si="80"/>
        <v>0</v>
      </c>
      <c r="O604" s="18">
        <f t="shared" si="80"/>
        <v>0</v>
      </c>
      <c r="P604" s="18">
        <f t="shared" si="80"/>
        <v>0</v>
      </c>
      <c r="Q604" s="18">
        <f t="shared" si="80"/>
        <v>0</v>
      </c>
      <c r="R604" s="18">
        <f t="shared" si="80"/>
        <v>0</v>
      </c>
      <c r="S604" s="18">
        <f t="shared" si="80"/>
        <v>0</v>
      </c>
      <c r="T604" s="18">
        <f t="shared" si="80"/>
        <v>0</v>
      </c>
      <c r="U604" s="18">
        <f t="shared" si="80"/>
        <v>0</v>
      </c>
      <c r="V604" s="18">
        <f t="shared" si="80"/>
        <v>0</v>
      </c>
      <c r="W604" s="18">
        <f t="shared" si="80"/>
        <v>0</v>
      </c>
      <c r="X604" s="18">
        <f t="shared" si="80"/>
        <v>0</v>
      </c>
    </row>
    <row r="605" spans="3:24" ht="15.75" x14ac:dyDescent="0.25">
      <c r="C605" s="45"/>
      <c r="D605" s="45"/>
      <c r="E605" s="21"/>
      <c r="F605" s="21"/>
      <c r="H605" s="18" t="str">
        <f t="shared" si="76"/>
        <v/>
      </c>
      <c r="I605" s="18" t="str">
        <f t="shared" si="77"/>
        <v/>
      </c>
      <c r="J605" s="18" t="str">
        <f t="shared" si="78"/>
        <v/>
      </c>
      <c r="K605" s="18" t="str">
        <f t="shared" si="79"/>
        <v/>
      </c>
      <c r="M605" s="18">
        <f t="shared" si="81"/>
        <v>0</v>
      </c>
      <c r="N605" s="18">
        <f t="shared" si="80"/>
        <v>0</v>
      </c>
      <c r="O605" s="18">
        <f t="shared" si="80"/>
        <v>0</v>
      </c>
      <c r="P605" s="18">
        <f t="shared" si="80"/>
        <v>0</v>
      </c>
      <c r="Q605" s="18">
        <f t="shared" si="80"/>
        <v>0</v>
      </c>
      <c r="R605" s="18">
        <f t="shared" si="80"/>
        <v>0</v>
      </c>
      <c r="S605" s="18">
        <f t="shared" si="80"/>
        <v>0</v>
      </c>
      <c r="T605" s="18">
        <f t="shared" si="80"/>
        <v>0</v>
      </c>
      <c r="U605" s="18">
        <f t="shared" si="80"/>
        <v>0</v>
      </c>
      <c r="V605" s="18">
        <f t="shared" si="80"/>
        <v>0</v>
      </c>
      <c r="W605" s="18">
        <f t="shared" si="80"/>
        <v>0</v>
      </c>
      <c r="X605" s="18">
        <f t="shared" si="80"/>
        <v>0</v>
      </c>
    </row>
    <row r="606" spans="3:24" ht="15.75" x14ac:dyDescent="0.25">
      <c r="C606" s="45"/>
      <c r="D606" s="45"/>
      <c r="E606" s="21"/>
      <c r="F606" s="21"/>
      <c r="H606" s="18" t="str">
        <f t="shared" si="76"/>
        <v/>
      </c>
      <c r="I606" s="18" t="str">
        <f t="shared" si="77"/>
        <v/>
      </c>
      <c r="J606" s="18" t="str">
        <f t="shared" si="78"/>
        <v/>
      </c>
      <c r="K606" s="18" t="str">
        <f t="shared" si="79"/>
        <v/>
      </c>
      <c r="M606" s="18">
        <f t="shared" si="81"/>
        <v>0</v>
      </c>
      <c r="N606" s="18">
        <f t="shared" si="80"/>
        <v>0</v>
      </c>
      <c r="O606" s="18">
        <f t="shared" si="80"/>
        <v>0</v>
      </c>
      <c r="P606" s="18">
        <f t="shared" si="80"/>
        <v>0</v>
      </c>
      <c r="Q606" s="18">
        <f t="shared" si="80"/>
        <v>0</v>
      </c>
      <c r="R606" s="18">
        <f t="shared" si="80"/>
        <v>0</v>
      </c>
      <c r="S606" s="18">
        <f t="shared" si="80"/>
        <v>0</v>
      </c>
      <c r="T606" s="18">
        <f t="shared" si="80"/>
        <v>0</v>
      </c>
      <c r="U606" s="18">
        <f t="shared" si="80"/>
        <v>0</v>
      </c>
      <c r="V606" s="18">
        <f t="shared" si="80"/>
        <v>0</v>
      </c>
      <c r="W606" s="18">
        <f t="shared" si="80"/>
        <v>0</v>
      </c>
      <c r="X606" s="18">
        <f t="shared" si="80"/>
        <v>0</v>
      </c>
    </row>
    <row r="607" spans="3:24" ht="15.75" x14ac:dyDescent="0.25">
      <c r="C607" s="45"/>
      <c r="D607" s="45"/>
      <c r="E607" s="21"/>
      <c r="F607" s="21"/>
      <c r="H607" s="18" t="str">
        <f t="shared" si="76"/>
        <v/>
      </c>
      <c r="I607" s="18" t="str">
        <f t="shared" si="77"/>
        <v/>
      </c>
      <c r="J607" s="18" t="str">
        <f t="shared" si="78"/>
        <v/>
      </c>
      <c r="K607" s="18" t="str">
        <f t="shared" si="79"/>
        <v/>
      </c>
      <c r="M607" s="18">
        <f t="shared" si="81"/>
        <v>0</v>
      </c>
      <c r="N607" s="18">
        <f t="shared" si="80"/>
        <v>0</v>
      </c>
      <c r="O607" s="18">
        <f t="shared" si="80"/>
        <v>0</v>
      </c>
      <c r="P607" s="18">
        <f t="shared" si="80"/>
        <v>0</v>
      </c>
      <c r="Q607" s="18">
        <f t="shared" si="80"/>
        <v>0</v>
      </c>
      <c r="R607" s="18">
        <f t="shared" si="80"/>
        <v>0</v>
      </c>
      <c r="S607" s="18">
        <f t="shared" si="80"/>
        <v>0</v>
      </c>
      <c r="T607" s="18">
        <f t="shared" si="80"/>
        <v>0</v>
      </c>
      <c r="U607" s="18">
        <f t="shared" si="80"/>
        <v>0</v>
      </c>
      <c r="V607" s="18">
        <f t="shared" si="80"/>
        <v>0</v>
      </c>
      <c r="W607" s="18">
        <f t="shared" si="80"/>
        <v>0</v>
      </c>
      <c r="X607" s="18">
        <f t="shared" si="80"/>
        <v>0</v>
      </c>
    </row>
    <row r="608" spans="3:24" ht="15.75" x14ac:dyDescent="0.25">
      <c r="C608" s="45"/>
      <c r="D608" s="45"/>
      <c r="E608" s="21"/>
      <c r="F608" s="21"/>
      <c r="H608" s="18" t="str">
        <f t="shared" si="76"/>
        <v/>
      </c>
      <c r="I608" s="18" t="str">
        <f t="shared" si="77"/>
        <v/>
      </c>
      <c r="J608" s="18" t="str">
        <f t="shared" si="78"/>
        <v/>
      </c>
      <c r="K608" s="18" t="str">
        <f t="shared" si="79"/>
        <v/>
      </c>
      <c r="M608" s="18">
        <f t="shared" si="81"/>
        <v>0</v>
      </c>
      <c r="N608" s="18">
        <f t="shared" si="80"/>
        <v>0</v>
      </c>
      <c r="O608" s="18">
        <f t="shared" si="80"/>
        <v>0</v>
      </c>
      <c r="P608" s="18">
        <f t="shared" si="80"/>
        <v>0</v>
      </c>
      <c r="Q608" s="18">
        <f t="shared" si="80"/>
        <v>0</v>
      </c>
      <c r="R608" s="18">
        <f t="shared" si="80"/>
        <v>0</v>
      </c>
      <c r="S608" s="18">
        <f t="shared" si="80"/>
        <v>0</v>
      </c>
      <c r="T608" s="18">
        <f t="shared" si="80"/>
        <v>0</v>
      </c>
      <c r="U608" s="18">
        <f t="shared" si="80"/>
        <v>0</v>
      </c>
      <c r="V608" s="18">
        <f t="shared" si="80"/>
        <v>0</v>
      </c>
      <c r="W608" s="18">
        <f t="shared" si="80"/>
        <v>0</v>
      </c>
      <c r="X608" s="18">
        <f t="shared" si="80"/>
        <v>0</v>
      </c>
    </row>
    <row r="609" spans="3:24" ht="15.75" x14ac:dyDescent="0.25">
      <c r="C609" s="45"/>
      <c r="D609" s="45"/>
      <c r="E609" s="21"/>
      <c r="F609" s="21"/>
      <c r="H609" s="18" t="str">
        <f t="shared" si="76"/>
        <v/>
      </c>
      <c r="I609" s="18" t="str">
        <f t="shared" si="77"/>
        <v/>
      </c>
      <c r="J609" s="18" t="str">
        <f t="shared" si="78"/>
        <v/>
      </c>
      <c r="K609" s="18" t="str">
        <f t="shared" si="79"/>
        <v/>
      </c>
      <c r="M609" s="18">
        <f t="shared" si="81"/>
        <v>0</v>
      </c>
      <c r="N609" s="18">
        <f t="shared" si="80"/>
        <v>0</v>
      </c>
      <c r="O609" s="18">
        <f t="shared" si="80"/>
        <v>0</v>
      </c>
      <c r="P609" s="18">
        <f t="shared" si="80"/>
        <v>0</v>
      </c>
      <c r="Q609" s="18">
        <f t="shared" si="80"/>
        <v>0</v>
      </c>
      <c r="R609" s="18">
        <f t="shared" si="80"/>
        <v>0</v>
      </c>
      <c r="S609" s="18">
        <f t="shared" si="80"/>
        <v>0</v>
      </c>
      <c r="T609" s="18">
        <f t="shared" si="80"/>
        <v>0</v>
      </c>
      <c r="U609" s="18">
        <f t="shared" si="80"/>
        <v>0</v>
      </c>
      <c r="V609" s="18">
        <f t="shared" si="80"/>
        <v>0</v>
      </c>
      <c r="W609" s="18">
        <f t="shared" si="80"/>
        <v>0</v>
      </c>
      <c r="X609" s="18">
        <f t="shared" si="80"/>
        <v>0</v>
      </c>
    </row>
    <row r="610" spans="3:24" ht="15.75" x14ac:dyDescent="0.25">
      <c r="C610" s="45"/>
      <c r="D610" s="45"/>
      <c r="E610" s="21"/>
      <c r="F610" s="21"/>
      <c r="H610" s="18" t="str">
        <f t="shared" si="76"/>
        <v/>
      </c>
      <c r="I610" s="18" t="str">
        <f t="shared" si="77"/>
        <v/>
      </c>
      <c r="J610" s="18" t="str">
        <f t="shared" si="78"/>
        <v/>
      </c>
      <c r="K610" s="18" t="str">
        <f t="shared" si="79"/>
        <v/>
      </c>
      <c r="M610" s="18">
        <f t="shared" si="81"/>
        <v>0</v>
      </c>
      <c r="N610" s="18">
        <f t="shared" si="80"/>
        <v>0</v>
      </c>
      <c r="O610" s="18">
        <f t="shared" si="80"/>
        <v>0</v>
      </c>
      <c r="P610" s="18">
        <f t="shared" si="80"/>
        <v>0</v>
      </c>
      <c r="Q610" s="18">
        <f t="shared" si="80"/>
        <v>0</v>
      </c>
      <c r="R610" s="18">
        <f t="shared" ref="N610:X633" si="82">IF(ISERROR(
IF(AND($H610&lt;=R$5,$J610&gt;=R$5),1,0)),"",IF(AND($H610&lt;=R$5,$J610&gt;=R$5),1,0))</f>
        <v>0</v>
      </c>
      <c r="S610" s="18">
        <f t="shared" si="82"/>
        <v>0</v>
      </c>
      <c r="T610" s="18">
        <f t="shared" si="82"/>
        <v>0</v>
      </c>
      <c r="U610" s="18">
        <f t="shared" si="82"/>
        <v>0</v>
      </c>
      <c r="V610" s="18">
        <f t="shared" si="82"/>
        <v>0</v>
      </c>
      <c r="W610" s="18">
        <f t="shared" si="82"/>
        <v>0</v>
      </c>
      <c r="X610" s="18">
        <f t="shared" si="82"/>
        <v>0</v>
      </c>
    </row>
    <row r="611" spans="3:24" ht="15.75" x14ac:dyDescent="0.25">
      <c r="C611" s="45"/>
      <c r="D611" s="45"/>
      <c r="E611" s="21"/>
      <c r="F611" s="21"/>
      <c r="H611" s="18" t="str">
        <f t="shared" si="76"/>
        <v/>
      </c>
      <c r="I611" s="18" t="str">
        <f t="shared" si="77"/>
        <v/>
      </c>
      <c r="J611" s="18" t="str">
        <f t="shared" si="78"/>
        <v/>
      </c>
      <c r="K611" s="18" t="str">
        <f t="shared" si="79"/>
        <v/>
      </c>
      <c r="M611" s="18">
        <f t="shared" si="81"/>
        <v>0</v>
      </c>
      <c r="N611" s="18">
        <f t="shared" si="82"/>
        <v>0</v>
      </c>
      <c r="O611" s="18">
        <f t="shared" si="82"/>
        <v>0</v>
      </c>
      <c r="P611" s="18">
        <f t="shared" si="82"/>
        <v>0</v>
      </c>
      <c r="Q611" s="18">
        <f t="shared" si="82"/>
        <v>0</v>
      </c>
      <c r="R611" s="18">
        <f t="shared" si="82"/>
        <v>0</v>
      </c>
      <c r="S611" s="18">
        <f t="shared" si="82"/>
        <v>0</v>
      </c>
      <c r="T611" s="18">
        <f t="shared" si="82"/>
        <v>0</v>
      </c>
      <c r="U611" s="18">
        <f t="shared" si="82"/>
        <v>0</v>
      </c>
      <c r="V611" s="18">
        <f t="shared" si="82"/>
        <v>0</v>
      </c>
      <c r="W611" s="18">
        <f t="shared" si="82"/>
        <v>0</v>
      </c>
      <c r="X611" s="18">
        <f t="shared" si="82"/>
        <v>0</v>
      </c>
    </row>
    <row r="612" spans="3:24" ht="15.75" x14ac:dyDescent="0.25">
      <c r="C612" s="45"/>
      <c r="D612" s="45"/>
      <c r="E612" s="21"/>
      <c r="F612" s="21"/>
      <c r="H612" s="18" t="str">
        <f t="shared" si="76"/>
        <v/>
      </c>
      <c r="I612" s="18" t="str">
        <f t="shared" si="77"/>
        <v/>
      </c>
      <c r="J612" s="18" t="str">
        <f t="shared" si="78"/>
        <v/>
      </c>
      <c r="K612" s="18" t="str">
        <f t="shared" si="79"/>
        <v/>
      </c>
      <c r="M612" s="18">
        <f t="shared" si="81"/>
        <v>0</v>
      </c>
      <c r="N612" s="18">
        <f t="shared" si="82"/>
        <v>0</v>
      </c>
      <c r="O612" s="18">
        <f t="shared" si="82"/>
        <v>0</v>
      </c>
      <c r="P612" s="18">
        <f t="shared" si="82"/>
        <v>0</v>
      </c>
      <c r="Q612" s="18">
        <f t="shared" si="82"/>
        <v>0</v>
      </c>
      <c r="R612" s="18">
        <f t="shared" si="82"/>
        <v>0</v>
      </c>
      <c r="S612" s="18">
        <f t="shared" si="82"/>
        <v>0</v>
      </c>
      <c r="T612" s="18">
        <f t="shared" si="82"/>
        <v>0</v>
      </c>
      <c r="U612" s="18">
        <f t="shared" si="82"/>
        <v>0</v>
      </c>
      <c r="V612" s="18">
        <f t="shared" si="82"/>
        <v>0</v>
      </c>
      <c r="W612" s="18">
        <f t="shared" si="82"/>
        <v>0</v>
      </c>
      <c r="X612" s="18">
        <f t="shared" si="82"/>
        <v>0</v>
      </c>
    </row>
    <row r="613" spans="3:24" ht="15.75" x14ac:dyDescent="0.25">
      <c r="C613" s="45"/>
      <c r="D613" s="45"/>
      <c r="E613" s="21"/>
      <c r="F613" s="21"/>
      <c r="H613" s="18" t="str">
        <f t="shared" si="76"/>
        <v/>
      </c>
      <c r="I613" s="18" t="str">
        <f t="shared" si="77"/>
        <v/>
      </c>
      <c r="J613" s="18" t="str">
        <f t="shared" si="78"/>
        <v/>
      </c>
      <c r="K613" s="18" t="str">
        <f t="shared" si="79"/>
        <v/>
      </c>
      <c r="M613" s="18">
        <f t="shared" si="81"/>
        <v>0</v>
      </c>
      <c r="N613" s="18">
        <f t="shared" si="82"/>
        <v>0</v>
      </c>
      <c r="O613" s="18">
        <f t="shared" si="82"/>
        <v>0</v>
      </c>
      <c r="P613" s="18">
        <f t="shared" si="82"/>
        <v>0</v>
      </c>
      <c r="Q613" s="18">
        <f t="shared" si="82"/>
        <v>0</v>
      </c>
      <c r="R613" s="18">
        <f t="shared" si="82"/>
        <v>0</v>
      </c>
      <c r="S613" s="18">
        <f t="shared" si="82"/>
        <v>0</v>
      </c>
      <c r="T613" s="18">
        <f t="shared" si="82"/>
        <v>0</v>
      </c>
      <c r="U613" s="18">
        <f t="shared" si="82"/>
        <v>0</v>
      </c>
      <c r="V613" s="18">
        <f t="shared" si="82"/>
        <v>0</v>
      </c>
      <c r="W613" s="18">
        <f t="shared" si="82"/>
        <v>0</v>
      </c>
      <c r="X613" s="18">
        <f t="shared" si="82"/>
        <v>0</v>
      </c>
    </row>
    <row r="614" spans="3:24" ht="15.75" x14ac:dyDescent="0.25">
      <c r="C614" s="45"/>
      <c r="D614" s="45"/>
      <c r="E614" s="21"/>
      <c r="F614" s="21"/>
      <c r="H614" s="18" t="str">
        <f t="shared" si="76"/>
        <v/>
      </c>
      <c r="I614" s="18" t="str">
        <f t="shared" si="77"/>
        <v/>
      </c>
      <c r="J614" s="18" t="str">
        <f t="shared" si="78"/>
        <v/>
      </c>
      <c r="K614" s="18" t="str">
        <f t="shared" si="79"/>
        <v/>
      </c>
      <c r="M614" s="18">
        <f t="shared" si="81"/>
        <v>0</v>
      </c>
      <c r="N614" s="18">
        <f t="shared" si="82"/>
        <v>0</v>
      </c>
      <c r="O614" s="18">
        <f t="shared" si="82"/>
        <v>0</v>
      </c>
      <c r="P614" s="18">
        <f t="shared" si="82"/>
        <v>0</v>
      </c>
      <c r="Q614" s="18">
        <f t="shared" si="82"/>
        <v>0</v>
      </c>
      <c r="R614" s="18">
        <f t="shared" si="82"/>
        <v>0</v>
      </c>
      <c r="S614" s="18">
        <f t="shared" si="82"/>
        <v>0</v>
      </c>
      <c r="T614" s="18">
        <f t="shared" si="82"/>
        <v>0</v>
      </c>
      <c r="U614" s="18">
        <f t="shared" si="82"/>
        <v>0</v>
      </c>
      <c r="V614" s="18">
        <f t="shared" si="82"/>
        <v>0</v>
      </c>
      <c r="W614" s="18">
        <f t="shared" si="82"/>
        <v>0</v>
      </c>
      <c r="X614" s="18">
        <f t="shared" si="82"/>
        <v>0</v>
      </c>
    </row>
    <row r="615" spans="3:24" ht="15.75" x14ac:dyDescent="0.25">
      <c r="C615" s="45"/>
      <c r="D615" s="45"/>
      <c r="E615" s="21"/>
      <c r="F615" s="21"/>
      <c r="H615" s="18" t="str">
        <f t="shared" si="76"/>
        <v/>
      </c>
      <c r="I615" s="18" t="str">
        <f t="shared" si="77"/>
        <v/>
      </c>
      <c r="J615" s="18" t="str">
        <f t="shared" si="78"/>
        <v/>
      </c>
      <c r="K615" s="18" t="str">
        <f t="shared" si="79"/>
        <v/>
      </c>
      <c r="M615" s="18">
        <f t="shared" si="81"/>
        <v>0</v>
      </c>
      <c r="N615" s="18">
        <f t="shared" si="82"/>
        <v>0</v>
      </c>
      <c r="O615" s="18">
        <f t="shared" si="82"/>
        <v>0</v>
      </c>
      <c r="P615" s="18">
        <f t="shared" si="82"/>
        <v>0</v>
      </c>
      <c r="Q615" s="18">
        <f t="shared" si="82"/>
        <v>0</v>
      </c>
      <c r="R615" s="18">
        <f t="shared" si="82"/>
        <v>0</v>
      </c>
      <c r="S615" s="18">
        <f t="shared" si="82"/>
        <v>0</v>
      </c>
      <c r="T615" s="18">
        <f t="shared" si="82"/>
        <v>0</v>
      </c>
      <c r="U615" s="18">
        <f t="shared" si="82"/>
        <v>0</v>
      </c>
      <c r="V615" s="18">
        <f t="shared" si="82"/>
        <v>0</v>
      </c>
      <c r="W615" s="18">
        <f t="shared" si="82"/>
        <v>0</v>
      </c>
      <c r="X615" s="18">
        <f t="shared" si="82"/>
        <v>0</v>
      </c>
    </row>
    <row r="616" spans="3:24" ht="15.75" x14ac:dyDescent="0.25">
      <c r="C616" s="45"/>
      <c r="D616" s="45"/>
      <c r="E616" s="21"/>
      <c r="F616" s="21"/>
      <c r="H616" s="18" t="str">
        <f t="shared" si="76"/>
        <v/>
      </c>
      <c r="I616" s="18" t="str">
        <f t="shared" si="77"/>
        <v/>
      </c>
      <c r="J616" s="18" t="str">
        <f t="shared" si="78"/>
        <v/>
      </c>
      <c r="K616" s="18" t="str">
        <f t="shared" si="79"/>
        <v/>
      </c>
      <c r="M616" s="18">
        <f t="shared" si="81"/>
        <v>0</v>
      </c>
      <c r="N616" s="18">
        <f t="shared" si="82"/>
        <v>0</v>
      </c>
      <c r="O616" s="18">
        <f t="shared" si="82"/>
        <v>0</v>
      </c>
      <c r="P616" s="18">
        <f t="shared" si="82"/>
        <v>0</v>
      </c>
      <c r="Q616" s="18">
        <f t="shared" si="82"/>
        <v>0</v>
      </c>
      <c r="R616" s="18">
        <f t="shared" si="82"/>
        <v>0</v>
      </c>
      <c r="S616" s="18">
        <f t="shared" si="82"/>
        <v>0</v>
      </c>
      <c r="T616" s="18">
        <f t="shared" si="82"/>
        <v>0</v>
      </c>
      <c r="U616" s="18">
        <f t="shared" si="82"/>
        <v>0</v>
      </c>
      <c r="V616" s="18">
        <f t="shared" si="82"/>
        <v>0</v>
      </c>
      <c r="W616" s="18">
        <f t="shared" si="82"/>
        <v>0</v>
      </c>
      <c r="X616" s="18">
        <f t="shared" si="82"/>
        <v>0</v>
      </c>
    </row>
    <row r="617" spans="3:24" ht="15.75" x14ac:dyDescent="0.25">
      <c r="C617" s="45"/>
      <c r="D617" s="45"/>
      <c r="E617" s="21"/>
      <c r="F617" s="21"/>
      <c r="H617" s="18" t="str">
        <f t="shared" si="76"/>
        <v/>
      </c>
      <c r="I617" s="18" t="str">
        <f t="shared" si="77"/>
        <v/>
      </c>
      <c r="J617" s="18" t="str">
        <f t="shared" si="78"/>
        <v/>
      </c>
      <c r="K617" s="18" t="str">
        <f t="shared" si="79"/>
        <v/>
      </c>
      <c r="M617" s="18">
        <f t="shared" si="81"/>
        <v>0</v>
      </c>
      <c r="N617" s="18">
        <f t="shared" si="82"/>
        <v>0</v>
      </c>
      <c r="O617" s="18">
        <f t="shared" si="82"/>
        <v>0</v>
      </c>
      <c r="P617" s="18">
        <f t="shared" si="82"/>
        <v>0</v>
      </c>
      <c r="Q617" s="18">
        <f t="shared" si="82"/>
        <v>0</v>
      </c>
      <c r="R617" s="18">
        <f t="shared" si="82"/>
        <v>0</v>
      </c>
      <c r="S617" s="18">
        <f t="shared" si="82"/>
        <v>0</v>
      </c>
      <c r="T617" s="18">
        <f t="shared" si="82"/>
        <v>0</v>
      </c>
      <c r="U617" s="18">
        <f t="shared" si="82"/>
        <v>0</v>
      </c>
      <c r="V617" s="18">
        <f t="shared" si="82"/>
        <v>0</v>
      </c>
      <c r="W617" s="18">
        <f t="shared" si="82"/>
        <v>0</v>
      </c>
      <c r="X617" s="18">
        <f t="shared" si="82"/>
        <v>0</v>
      </c>
    </row>
    <row r="618" spans="3:24" ht="15.75" x14ac:dyDescent="0.25">
      <c r="C618" s="45"/>
      <c r="D618" s="45"/>
      <c r="E618" s="21"/>
      <c r="F618" s="21"/>
      <c r="H618" s="18" t="str">
        <f t="shared" si="76"/>
        <v/>
      </c>
      <c r="I618" s="18" t="str">
        <f t="shared" si="77"/>
        <v/>
      </c>
      <c r="J618" s="18" t="str">
        <f t="shared" si="78"/>
        <v/>
      </c>
      <c r="K618" s="18" t="str">
        <f t="shared" si="79"/>
        <v/>
      </c>
      <c r="M618" s="18">
        <f t="shared" si="81"/>
        <v>0</v>
      </c>
      <c r="N618" s="18">
        <f t="shared" si="82"/>
        <v>0</v>
      </c>
      <c r="O618" s="18">
        <f t="shared" si="82"/>
        <v>0</v>
      </c>
      <c r="P618" s="18">
        <f t="shared" si="82"/>
        <v>0</v>
      </c>
      <c r="Q618" s="18">
        <f t="shared" si="82"/>
        <v>0</v>
      </c>
      <c r="R618" s="18">
        <f t="shared" si="82"/>
        <v>0</v>
      </c>
      <c r="S618" s="18">
        <f t="shared" si="82"/>
        <v>0</v>
      </c>
      <c r="T618" s="18">
        <f t="shared" si="82"/>
        <v>0</v>
      </c>
      <c r="U618" s="18">
        <f t="shared" si="82"/>
        <v>0</v>
      </c>
      <c r="V618" s="18">
        <f t="shared" si="82"/>
        <v>0</v>
      </c>
      <c r="W618" s="18">
        <f t="shared" si="82"/>
        <v>0</v>
      </c>
      <c r="X618" s="18">
        <f t="shared" si="82"/>
        <v>0</v>
      </c>
    </row>
    <row r="619" spans="3:24" ht="15.75" x14ac:dyDescent="0.25">
      <c r="C619" s="45"/>
      <c r="D619" s="45"/>
      <c r="E619" s="21"/>
      <c r="F619" s="21"/>
      <c r="H619" s="18" t="str">
        <f t="shared" si="76"/>
        <v/>
      </c>
      <c r="I619" s="18" t="str">
        <f t="shared" si="77"/>
        <v/>
      </c>
      <c r="J619" s="18" t="str">
        <f t="shared" si="78"/>
        <v/>
      </c>
      <c r="K619" s="18" t="str">
        <f t="shared" si="79"/>
        <v/>
      </c>
      <c r="M619" s="18">
        <f t="shared" si="81"/>
        <v>0</v>
      </c>
      <c r="N619" s="18">
        <f t="shared" si="82"/>
        <v>0</v>
      </c>
      <c r="O619" s="18">
        <f t="shared" si="82"/>
        <v>0</v>
      </c>
      <c r="P619" s="18">
        <f t="shared" si="82"/>
        <v>0</v>
      </c>
      <c r="Q619" s="18">
        <f t="shared" si="82"/>
        <v>0</v>
      </c>
      <c r="R619" s="18">
        <f t="shared" si="82"/>
        <v>0</v>
      </c>
      <c r="S619" s="18">
        <f t="shared" si="82"/>
        <v>0</v>
      </c>
      <c r="T619" s="18">
        <f t="shared" si="82"/>
        <v>0</v>
      </c>
      <c r="U619" s="18">
        <f t="shared" si="82"/>
        <v>0</v>
      </c>
      <c r="V619" s="18">
        <f t="shared" si="82"/>
        <v>0</v>
      </c>
      <c r="W619" s="18">
        <f t="shared" si="82"/>
        <v>0</v>
      </c>
      <c r="X619" s="18">
        <f t="shared" si="82"/>
        <v>0</v>
      </c>
    </row>
    <row r="620" spans="3:24" ht="15.75" x14ac:dyDescent="0.25">
      <c r="C620" s="45"/>
      <c r="D620" s="45"/>
      <c r="E620" s="21"/>
      <c r="F620" s="21"/>
      <c r="H620" s="18" t="str">
        <f t="shared" si="76"/>
        <v/>
      </c>
      <c r="I620" s="18" t="str">
        <f t="shared" si="77"/>
        <v/>
      </c>
      <c r="J620" s="18" t="str">
        <f t="shared" si="78"/>
        <v/>
      </c>
      <c r="K620" s="18" t="str">
        <f t="shared" si="79"/>
        <v/>
      </c>
      <c r="M620" s="18">
        <f t="shared" si="81"/>
        <v>0</v>
      </c>
      <c r="N620" s="18">
        <f t="shared" si="82"/>
        <v>0</v>
      </c>
      <c r="O620" s="18">
        <f t="shared" si="82"/>
        <v>0</v>
      </c>
      <c r="P620" s="18">
        <f t="shared" si="82"/>
        <v>0</v>
      </c>
      <c r="Q620" s="18">
        <f t="shared" si="82"/>
        <v>0</v>
      </c>
      <c r="R620" s="18">
        <f t="shared" si="82"/>
        <v>0</v>
      </c>
      <c r="S620" s="18">
        <f t="shared" si="82"/>
        <v>0</v>
      </c>
      <c r="T620" s="18">
        <f t="shared" si="82"/>
        <v>0</v>
      </c>
      <c r="U620" s="18">
        <f t="shared" si="82"/>
        <v>0</v>
      </c>
      <c r="V620" s="18">
        <f t="shared" si="82"/>
        <v>0</v>
      </c>
      <c r="W620" s="18">
        <f t="shared" si="82"/>
        <v>0</v>
      </c>
      <c r="X620" s="18">
        <f t="shared" si="82"/>
        <v>0</v>
      </c>
    </row>
    <row r="621" spans="3:24" ht="15.75" x14ac:dyDescent="0.25">
      <c r="C621" s="45"/>
      <c r="D621" s="45"/>
      <c r="E621" s="21"/>
      <c r="F621" s="21"/>
      <c r="H621" s="18" t="str">
        <f t="shared" si="76"/>
        <v/>
      </c>
      <c r="I621" s="18" t="str">
        <f t="shared" si="77"/>
        <v/>
      </c>
      <c r="J621" s="18" t="str">
        <f t="shared" si="78"/>
        <v/>
      </c>
      <c r="K621" s="18" t="str">
        <f t="shared" si="79"/>
        <v/>
      </c>
      <c r="M621" s="18">
        <f t="shared" si="81"/>
        <v>0</v>
      </c>
      <c r="N621" s="18">
        <f t="shared" si="82"/>
        <v>0</v>
      </c>
      <c r="O621" s="18">
        <f t="shared" si="82"/>
        <v>0</v>
      </c>
      <c r="P621" s="18">
        <f t="shared" si="82"/>
        <v>0</v>
      </c>
      <c r="Q621" s="18">
        <f t="shared" si="82"/>
        <v>0</v>
      </c>
      <c r="R621" s="18">
        <f t="shared" si="82"/>
        <v>0</v>
      </c>
      <c r="S621" s="18">
        <f t="shared" si="82"/>
        <v>0</v>
      </c>
      <c r="T621" s="18">
        <f t="shared" si="82"/>
        <v>0</v>
      </c>
      <c r="U621" s="18">
        <f t="shared" si="82"/>
        <v>0</v>
      </c>
      <c r="V621" s="18">
        <f t="shared" si="82"/>
        <v>0</v>
      </c>
      <c r="W621" s="18">
        <f t="shared" si="82"/>
        <v>0</v>
      </c>
      <c r="X621" s="18">
        <f t="shared" si="82"/>
        <v>0</v>
      </c>
    </row>
    <row r="622" spans="3:24" ht="15.75" x14ac:dyDescent="0.25">
      <c r="C622" s="45"/>
      <c r="D622" s="45"/>
      <c r="E622" s="21"/>
      <c r="F622" s="21"/>
      <c r="H622" s="18" t="str">
        <f t="shared" si="76"/>
        <v/>
      </c>
      <c r="I622" s="18" t="str">
        <f t="shared" si="77"/>
        <v/>
      </c>
      <c r="J622" s="18" t="str">
        <f t="shared" si="78"/>
        <v/>
      </c>
      <c r="K622" s="18" t="str">
        <f t="shared" si="79"/>
        <v/>
      </c>
      <c r="M622" s="18">
        <f t="shared" si="81"/>
        <v>0</v>
      </c>
      <c r="N622" s="18">
        <f t="shared" si="82"/>
        <v>0</v>
      </c>
      <c r="O622" s="18">
        <f t="shared" si="82"/>
        <v>0</v>
      </c>
      <c r="P622" s="18">
        <f t="shared" si="82"/>
        <v>0</v>
      </c>
      <c r="Q622" s="18">
        <f t="shared" si="82"/>
        <v>0</v>
      </c>
      <c r="R622" s="18">
        <f t="shared" si="82"/>
        <v>0</v>
      </c>
      <c r="S622" s="18">
        <f t="shared" si="82"/>
        <v>0</v>
      </c>
      <c r="T622" s="18">
        <f t="shared" si="82"/>
        <v>0</v>
      </c>
      <c r="U622" s="18">
        <f t="shared" si="82"/>
        <v>0</v>
      </c>
      <c r="V622" s="18">
        <f t="shared" si="82"/>
        <v>0</v>
      </c>
      <c r="W622" s="18">
        <f t="shared" si="82"/>
        <v>0</v>
      </c>
      <c r="X622" s="18">
        <f t="shared" si="82"/>
        <v>0</v>
      </c>
    </row>
    <row r="623" spans="3:24" ht="15.75" x14ac:dyDescent="0.25">
      <c r="C623" s="45"/>
      <c r="D623" s="45"/>
      <c r="E623" s="21"/>
      <c r="F623" s="21"/>
      <c r="H623" s="18" t="str">
        <f t="shared" si="76"/>
        <v/>
      </c>
      <c r="I623" s="18" t="str">
        <f t="shared" si="77"/>
        <v/>
      </c>
      <c r="J623" s="18" t="str">
        <f t="shared" si="78"/>
        <v/>
      </c>
      <c r="K623" s="18" t="str">
        <f t="shared" si="79"/>
        <v/>
      </c>
      <c r="M623" s="18">
        <f t="shared" si="81"/>
        <v>0</v>
      </c>
      <c r="N623" s="18">
        <f t="shared" si="82"/>
        <v>0</v>
      </c>
      <c r="O623" s="18">
        <f t="shared" si="82"/>
        <v>0</v>
      </c>
      <c r="P623" s="18">
        <f t="shared" si="82"/>
        <v>0</v>
      </c>
      <c r="Q623" s="18">
        <f t="shared" si="82"/>
        <v>0</v>
      </c>
      <c r="R623" s="18">
        <f t="shared" si="82"/>
        <v>0</v>
      </c>
      <c r="S623" s="18">
        <f t="shared" si="82"/>
        <v>0</v>
      </c>
      <c r="T623" s="18">
        <f t="shared" si="82"/>
        <v>0</v>
      </c>
      <c r="U623" s="18">
        <f t="shared" si="82"/>
        <v>0</v>
      </c>
      <c r="V623" s="18">
        <f t="shared" si="82"/>
        <v>0</v>
      </c>
      <c r="W623" s="18">
        <f t="shared" si="82"/>
        <v>0</v>
      </c>
      <c r="X623" s="18">
        <f t="shared" si="82"/>
        <v>0</v>
      </c>
    </row>
    <row r="624" spans="3:24" ht="15.75" x14ac:dyDescent="0.25">
      <c r="C624" s="45"/>
      <c r="D624" s="45"/>
      <c r="E624" s="21"/>
      <c r="F624" s="21"/>
      <c r="H624" s="18" t="str">
        <f t="shared" si="76"/>
        <v/>
      </c>
      <c r="I624" s="18" t="str">
        <f t="shared" si="77"/>
        <v/>
      </c>
      <c r="J624" s="18" t="str">
        <f t="shared" si="78"/>
        <v/>
      </c>
      <c r="K624" s="18" t="str">
        <f t="shared" si="79"/>
        <v/>
      </c>
      <c r="M624" s="18">
        <f t="shared" si="81"/>
        <v>0</v>
      </c>
      <c r="N624" s="18">
        <f t="shared" si="82"/>
        <v>0</v>
      </c>
      <c r="O624" s="18">
        <f t="shared" si="82"/>
        <v>0</v>
      </c>
      <c r="P624" s="18">
        <f t="shared" si="82"/>
        <v>0</v>
      </c>
      <c r="Q624" s="18">
        <f t="shared" si="82"/>
        <v>0</v>
      </c>
      <c r="R624" s="18">
        <f t="shared" si="82"/>
        <v>0</v>
      </c>
      <c r="S624" s="18">
        <f t="shared" si="82"/>
        <v>0</v>
      </c>
      <c r="T624" s="18">
        <f t="shared" si="82"/>
        <v>0</v>
      </c>
      <c r="U624" s="18">
        <f t="shared" si="82"/>
        <v>0</v>
      </c>
      <c r="V624" s="18">
        <f t="shared" si="82"/>
        <v>0</v>
      </c>
      <c r="W624" s="18">
        <f t="shared" si="82"/>
        <v>0</v>
      </c>
      <c r="X624" s="18">
        <f t="shared" si="82"/>
        <v>0</v>
      </c>
    </row>
    <row r="625" spans="3:24" ht="15.75" x14ac:dyDescent="0.25">
      <c r="C625" s="45"/>
      <c r="D625" s="45"/>
      <c r="E625" s="21"/>
      <c r="F625" s="21"/>
      <c r="H625" s="18" t="str">
        <f t="shared" si="76"/>
        <v/>
      </c>
      <c r="I625" s="18" t="str">
        <f t="shared" si="77"/>
        <v/>
      </c>
      <c r="J625" s="18" t="str">
        <f t="shared" si="78"/>
        <v/>
      </c>
      <c r="K625" s="18" t="str">
        <f t="shared" si="79"/>
        <v/>
      </c>
      <c r="M625" s="18">
        <f t="shared" si="81"/>
        <v>0</v>
      </c>
      <c r="N625" s="18">
        <f t="shared" si="82"/>
        <v>0</v>
      </c>
      <c r="O625" s="18">
        <f t="shared" si="82"/>
        <v>0</v>
      </c>
      <c r="P625" s="18">
        <f t="shared" si="82"/>
        <v>0</v>
      </c>
      <c r="Q625" s="18">
        <f t="shared" si="82"/>
        <v>0</v>
      </c>
      <c r="R625" s="18">
        <f t="shared" si="82"/>
        <v>0</v>
      </c>
      <c r="S625" s="18">
        <f t="shared" si="82"/>
        <v>0</v>
      </c>
      <c r="T625" s="18">
        <f t="shared" si="82"/>
        <v>0</v>
      </c>
      <c r="U625" s="18">
        <f t="shared" si="82"/>
        <v>0</v>
      </c>
      <c r="V625" s="18">
        <f t="shared" si="82"/>
        <v>0</v>
      </c>
      <c r="W625" s="18">
        <f t="shared" si="82"/>
        <v>0</v>
      </c>
      <c r="X625" s="18">
        <f t="shared" si="82"/>
        <v>0</v>
      </c>
    </row>
    <row r="626" spans="3:24" ht="15.75" x14ac:dyDescent="0.25">
      <c r="C626" s="45"/>
      <c r="D626" s="45"/>
      <c r="E626" s="21"/>
      <c r="F626" s="21"/>
      <c r="H626" s="18" t="str">
        <f t="shared" si="76"/>
        <v/>
      </c>
      <c r="I626" s="18" t="str">
        <f t="shared" si="77"/>
        <v/>
      </c>
      <c r="J626" s="18" t="str">
        <f t="shared" si="78"/>
        <v/>
      </c>
      <c r="K626" s="18" t="str">
        <f t="shared" si="79"/>
        <v/>
      </c>
      <c r="M626" s="18">
        <f t="shared" si="81"/>
        <v>0</v>
      </c>
      <c r="N626" s="18">
        <f t="shared" si="82"/>
        <v>0</v>
      </c>
      <c r="O626" s="18">
        <f t="shared" si="82"/>
        <v>0</v>
      </c>
      <c r="P626" s="18">
        <f t="shared" si="82"/>
        <v>0</v>
      </c>
      <c r="Q626" s="18">
        <f t="shared" si="82"/>
        <v>0</v>
      </c>
      <c r="R626" s="18">
        <f t="shared" si="82"/>
        <v>0</v>
      </c>
      <c r="S626" s="18">
        <f t="shared" si="82"/>
        <v>0</v>
      </c>
      <c r="T626" s="18">
        <f t="shared" si="82"/>
        <v>0</v>
      </c>
      <c r="U626" s="18">
        <f t="shared" si="82"/>
        <v>0</v>
      </c>
      <c r="V626" s="18">
        <f t="shared" si="82"/>
        <v>0</v>
      </c>
      <c r="W626" s="18">
        <f t="shared" si="82"/>
        <v>0</v>
      </c>
      <c r="X626" s="18">
        <f t="shared" si="82"/>
        <v>0</v>
      </c>
    </row>
    <row r="627" spans="3:24" ht="15.75" x14ac:dyDescent="0.25">
      <c r="C627" s="45"/>
      <c r="D627" s="45"/>
      <c r="E627" s="21"/>
      <c r="F627" s="21"/>
      <c r="H627" s="18" t="str">
        <f t="shared" si="76"/>
        <v/>
      </c>
      <c r="I627" s="18" t="str">
        <f t="shared" si="77"/>
        <v/>
      </c>
      <c r="J627" s="18" t="str">
        <f t="shared" si="78"/>
        <v/>
      </c>
      <c r="K627" s="18" t="str">
        <f t="shared" si="79"/>
        <v/>
      </c>
      <c r="M627" s="18">
        <f t="shared" si="81"/>
        <v>0</v>
      </c>
      <c r="N627" s="18">
        <f t="shared" si="82"/>
        <v>0</v>
      </c>
      <c r="O627" s="18">
        <f t="shared" si="82"/>
        <v>0</v>
      </c>
      <c r="P627" s="18">
        <f t="shared" si="82"/>
        <v>0</v>
      </c>
      <c r="Q627" s="18">
        <f t="shared" si="82"/>
        <v>0</v>
      </c>
      <c r="R627" s="18">
        <f t="shared" si="82"/>
        <v>0</v>
      </c>
      <c r="S627" s="18">
        <f t="shared" si="82"/>
        <v>0</v>
      </c>
      <c r="T627" s="18">
        <f t="shared" si="82"/>
        <v>0</v>
      </c>
      <c r="U627" s="18">
        <f t="shared" si="82"/>
        <v>0</v>
      </c>
      <c r="V627" s="18">
        <f t="shared" si="82"/>
        <v>0</v>
      </c>
      <c r="W627" s="18">
        <f t="shared" si="82"/>
        <v>0</v>
      </c>
      <c r="X627" s="18">
        <f t="shared" si="82"/>
        <v>0</v>
      </c>
    </row>
    <row r="628" spans="3:24" ht="15.75" x14ac:dyDescent="0.25">
      <c r="C628" s="45"/>
      <c r="D628" s="45"/>
      <c r="E628" s="21"/>
      <c r="F628" s="21"/>
      <c r="H628" s="18" t="str">
        <f t="shared" si="76"/>
        <v/>
      </c>
      <c r="I628" s="18" t="str">
        <f t="shared" si="77"/>
        <v/>
      </c>
      <c r="J628" s="18" t="str">
        <f t="shared" si="78"/>
        <v/>
      </c>
      <c r="K628" s="18" t="str">
        <f t="shared" si="79"/>
        <v/>
      </c>
      <c r="M628" s="18">
        <f t="shared" si="81"/>
        <v>0</v>
      </c>
      <c r="N628" s="18">
        <f t="shared" si="82"/>
        <v>0</v>
      </c>
      <c r="O628" s="18">
        <f t="shared" si="82"/>
        <v>0</v>
      </c>
      <c r="P628" s="18">
        <f t="shared" si="82"/>
        <v>0</v>
      </c>
      <c r="Q628" s="18">
        <f t="shared" si="82"/>
        <v>0</v>
      </c>
      <c r="R628" s="18">
        <f t="shared" si="82"/>
        <v>0</v>
      </c>
      <c r="S628" s="18">
        <f t="shared" si="82"/>
        <v>0</v>
      </c>
      <c r="T628" s="18">
        <f t="shared" si="82"/>
        <v>0</v>
      </c>
      <c r="U628" s="18">
        <f t="shared" si="82"/>
        <v>0</v>
      </c>
      <c r="V628" s="18">
        <f t="shared" si="82"/>
        <v>0</v>
      </c>
      <c r="W628" s="18">
        <f t="shared" si="82"/>
        <v>0</v>
      </c>
      <c r="X628" s="18">
        <f t="shared" si="82"/>
        <v>0</v>
      </c>
    </row>
    <row r="629" spans="3:24" ht="15.75" x14ac:dyDescent="0.25">
      <c r="C629" s="45"/>
      <c r="D629" s="45"/>
      <c r="E629" s="21"/>
      <c r="F629" s="21"/>
      <c r="H629" s="18" t="str">
        <f t="shared" si="76"/>
        <v/>
      </c>
      <c r="I629" s="18" t="str">
        <f t="shared" si="77"/>
        <v/>
      </c>
      <c r="J629" s="18" t="str">
        <f t="shared" si="78"/>
        <v/>
      </c>
      <c r="K629" s="18" t="str">
        <f t="shared" si="79"/>
        <v/>
      </c>
      <c r="M629" s="18">
        <f t="shared" si="81"/>
        <v>0</v>
      </c>
      <c r="N629" s="18">
        <f t="shared" si="82"/>
        <v>0</v>
      </c>
      <c r="O629" s="18">
        <f t="shared" si="82"/>
        <v>0</v>
      </c>
      <c r="P629" s="18">
        <f t="shared" si="82"/>
        <v>0</v>
      </c>
      <c r="Q629" s="18">
        <f t="shared" si="82"/>
        <v>0</v>
      </c>
      <c r="R629" s="18">
        <f t="shared" si="82"/>
        <v>0</v>
      </c>
      <c r="S629" s="18">
        <f t="shared" si="82"/>
        <v>0</v>
      </c>
      <c r="T629" s="18">
        <f t="shared" si="82"/>
        <v>0</v>
      </c>
      <c r="U629" s="18">
        <f t="shared" si="82"/>
        <v>0</v>
      </c>
      <c r="V629" s="18">
        <f t="shared" si="82"/>
        <v>0</v>
      </c>
      <c r="W629" s="18">
        <f t="shared" si="82"/>
        <v>0</v>
      </c>
      <c r="X629" s="18">
        <f t="shared" si="82"/>
        <v>0</v>
      </c>
    </row>
    <row r="630" spans="3:24" ht="15.75" x14ac:dyDescent="0.25">
      <c r="C630" s="45"/>
      <c r="D630" s="45"/>
      <c r="E630" s="21"/>
      <c r="F630" s="21"/>
      <c r="H630" s="18" t="str">
        <f t="shared" si="76"/>
        <v/>
      </c>
      <c r="I630" s="18" t="str">
        <f t="shared" si="77"/>
        <v/>
      </c>
      <c r="J630" s="18" t="str">
        <f t="shared" si="78"/>
        <v/>
      </c>
      <c r="K630" s="18" t="str">
        <f t="shared" si="79"/>
        <v/>
      </c>
      <c r="M630" s="18">
        <f t="shared" si="81"/>
        <v>0</v>
      </c>
      <c r="N630" s="18">
        <f t="shared" si="82"/>
        <v>0</v>
      </c>
      <c r="O630" s="18">
        <f t="shared" si="82"/>
        <v>0</v>
      </c>
      <c r="P630" s="18">
        <f t="shared" si="82"/>
        <v>0</v>
      </c>
      <c r="Q630" s="18">
        <f t="shared" si="82"/>
        <v>0</v>
      </c>
      <c r="R630" s="18">
        <f t="shared" si="82"/>
        <v>0</v>
      </c>
      <c r="S630" s="18">
        <f t="shared" si="82"/>
        <v>0</v>
      </c>
      <c r="T630" s="18">
        <f t="shared" si="82"/>
        <v>0</v>
      </c>
      <c r="U630" s="18">
        <f t="shared" si="82"/>
        <v>0</v>
      </c>
      <c r="V630" s="18">
        <f t="shared" si="82"/>
        <v>0</v>
      </c>
      <c r="W630" s="18">
        <f t="shared" si="82"/>
        <v>0</v>
      </c>
      <c r="X630" s="18">
        <f t="shared" si="82"/>
        <v>0</v>
      </c>
    </row>
    <row r="631" spans="3:24" ht="15.75" x14ac:dyDescent="0.25">
      <c r="C631" s="45"/>
      <c r="D631" s="45"/>
      <c r="E631" s="21"/>
      <c r="F631" s="21"/>
      <c r="H631" s="18" t="str">
        <f t="shared" si="76"/>
        <v/>
      </c>
      <c r="I631" s="18" t="str">
        <f t="shared" si="77"/>
        <v/>
      </c>
      <c r="J631" s="18" t="str">
        <f t="shared" si="78"/>
        <v/>
      </c>
      <c r="K631" s="18" t="str">
        <f t="shared" si="79"/>
        <v/>
      </c>
      <c r="M631" s="18">
        <f t="shared" si="81"/>
        <v>0</v>
      </c>
      <c r="N631" s="18">
        <f t="shared" si="82"/>
        <v>0</v>
      </c>
      <c r="O631" s="18">
        <f t="shared" si="82"/>
        <v>0</v>
      </c>
      <c r="P631" s="18">
        <f t="shared" si="82"/>
        <v>0</v>
      </c>
      <c r="Q631" s="18">
        <f t="shared" si="82"/>
        <v>0</v>
      </c>
      <c r="R631" s="18">
        <f t="shared" si="82"/>
        <v>0</v>
      </c>
      <c r="S631" s="18">
        <f t="shared" si="82"/>
        <v>0</v>
      </c>
      <c r="T631" s="18">
        <f t="shared" si="82"/>
        <v>0</v>
      </c>
      <c r="U631" s="18">
        <f t="shared" si="82"/>
        <v>0</v>
      </c>
      <c r="V631" s="18">
        <f t="shared" si="82"/>
        <v>0</v>
      </c>
      <c r="W631" s="18">
        <f t="shared" si="82"/>
        <v>0</v>
      </c>
      <c r="X631" s="18">
        <f t="shared" si="82"/>
        <v>0</v>
      </c>
    </row>
    <row r="632" spans="3:24" ht="15.75" x14ac:dyDescent="0.25">
      <c r="C632" s="45"/>
      <c r="D632" s="45"/>
      <c r="E632" s="21"/>
      <c r="F632" s="21"/>
      <c r="H632" s="18" t="str">
        <f t="shared" si="76"/>
        <v/>
      </c>
      <c r="I632" s="18" t="str">
        <f t="shared" si="77"/>
        <v/>
      </c>
      <c r="J632" s="18" t="str">
        <f t="shared" si="78"/>
        <v/>
      </c>
      <c r="K632" s="18" t="str">
        <f t="shared" si="79"/>
        <v/>
      </c>
      <c r="M632" s="18">
        <f t="shared" si="81"/>
        <v>0</v>
      </c>
      <c r="N632" s="18">
        <f t="shared" si="82"/>
        <v>0</v>
      </c>
      <c r="O632" s="18">
        <f t="shared" si="82"/>
        <v>0</v>
      </c>
      <c r="P632" s="18">
        <f t="shared" si="82"/>
        <v>0</v>
      </c>
      <c r="Q632" s="18">
        <f t="shared" si="82"/>
        <v>0</v>
      </c>
      <c r="R632" s="18">
        <f t="shared" si="82"/>
        <v>0</v>
      </c>
      <c r="S632" s="18">
        <f t="shared" si="82"/>
        <v>0</v>
      </c>
      <c r="T632" s="18">
        <f t="shared" si="82"/>
        <v>0</v>
      </c>
      <c r="U632" s="18">
        <f t="shared" si="82"/>
        <v>0</v>
      </c>
      <c r="V632" s="18">
        <f t="shared" si="82"/>
        <v>0</v>
      </c>
      <c r="W632" s="18">
        <f t="shared" si="82"/>
        <v>0</v>
      </c>
      <c r="X632" s="18">
        <f t="shared" si="82"/>
        <v>0</v>
      </c>
    </row>
    <row r="633" spans="3:24" ht="15.75" x14ac:dyDescent="0.25">
      <c r="C633" s="45"/>
      <c r="D633" s="45"/>
      <c r="E633" s="21"/>
      <c r="F633" s="21"/>
      <c r="H633" s="18" t="str">
        <f t="shared" si="76"/>
        <v/>
      </c>
      <c r="I633" s="18" t="str">
        <f t="shared" si="77"/>
        <v/>
      </c>
      <c r="J633" s="18" t="str">
        <f t="shared" si="78"/>
        <v/>
      </c>
      <c r="K633" s="18" t="str">
        <f t="shared" si="79"/>
        <v/>
      </c>
      <c r="M633" s="18">
        <f t="shared" si="81"/>
        <v>0</v>
      </c>
      <c r="N633" s="18">
        <f t="shared" si="82"/>
        <v>0</v>
      </c>
      <c r="O633" s="18">
        <f t="shared" si="82"/>
        <v>0</v>
      </c>
      <c r="P633" s="18">
        <f t="shared" si="82"/>
        <v>0</v>
      </c>
      <c r="Q633" s="18">
        <f t="shared" si="82"/>
        <v>0</v>
      </c>
      <c r="R633" s="18">
        <f t="shared" si="82"/>
        <v>0</v>
      </c>
      <c r="S633" s="18">
        <f t="shared" si="82"/>
        <v>0</v>
      </c>
      <c r="T633" s="18">
        <f t="shared" ref="N633:X656" si="83">IF(ISERROR(
IF(AND($H633&lt;=T$5,$J633&gt;=T$5),1,0)),"",IF(AND($H633&lt;=T$5,$J633&gt;=T$5),1,0))</f>
        <v>0</v>
      </c>
      <c r="U633" s="18">
        <f t="shared" si="83"/>
        <v>0</v>
      </c>
      <c r="V633" s="18">
        <f t="shared" si="83"/>
        <v>0</v>
      </c>
      <c r="W633" s="18">
        <f t="shared" si="83"/>
        <v>0</v>
      </c>
      <c r="X633" s="18">
        <f t="shared" si="83"/>
        <v>0</v>
      </c>
    </row>
    <row r="634" spans="3:24" ht="15.75" x14ac:dyDescent="0.25">
      <c r="C634" s="45"/>
      <c r="D634" s="45"/>
      <c r="E634" s="21"/>
      <c r="F634" s="21"/>
      <c r="H634" s="18" t="str">
        <f t="shared" si="76"/>
        <v/>
      </c>
      <c r="I634" s="18" t="str">
        <f t="shared" si="77"/>
        <v/>
      </c>
      <c r="J634" s="18" t="str">
        <f t="shared" si="78"/>
        <v/>
      </c>
      <c r="K634" s="18" t="str">
        <f t="shared" si="79"/>
        <v/>
      </c>
      <c r="M634" s="18">
        <f t="shared" si="81"/>
        <v>0</v>
      </c>
      <c r="N634" s="18">
        <f t="shared" si="83"/>
        <v>0</v>
      </c>
      <c r="O634" s="18">
        <f t="shared" si="83"/>
        <v>0</v>
      </c>
      <c r="P634" s="18">
        <f t="shared" si="83"/>
        <v>0</v>
      </c>
      <c r="Q634" s="18">
        <f t="shared" si="83"/>
        <v>0</v>
      </c>
      <c r="R634" s="18">
        <f t="shared" si="83"/>
        <v>0</v>
      </c>
      <c r="S634" s="18">
        <f t="shared" si="83"/>
        <v>0</v>
      </c>
      <c r="T634" s="18">
        <f t="shared" si="83"/>
        <v>0</v>
      </c>
      <c r="U634" s="18">
        <f t="shared" si="83"/>
        <v>0</v>
      </c>
      <c r="V634" s="18">
        <f t="shared" si="83"/>
        <v>0</v>
      </c>
      <c r="W634" s="18">
        <f t="shared" si="83"/>
        <v>0</v>
      </c>
      <c r="X634" s="18">
        <f t="shared" si="83"/>
        <v>0</v>
      </c>
    </row>
    <row r="635" spans="3:24" ht="15.75" x14ac:dyDescent="0.25">
      <c r="C635" s="45"/>
      <c r="D635" s="45"/>
      <c r="E635" s="21"/>
      <c r="F635" s="21"/>
      <c r="H635" s="18" t="str">
        <f t="shared" si="76"/>
        <v/>
      </c>
      <c r="I635" s="18" t="str">
        <f t="shared" si="77"/>
        <v/>
      </c>
      <c r="J635" s="18" t="str">
        <f t="shared" si="78"/>
        <v/>
      </c>
      <c r="K635" s="18" t="str">
        <f t="shared" si="79"/>
        <v/>
      </c>
      <c r="M635" s="18">
        <f t="shared" si="81"/>
        <v>0</v>
      </c>
      <c r="N635" s="18">
        <f t="shared" si="83"/>
        <v>0</v>
      </c>
      <c r="O635" s="18">
        <f t="shared" si="83"/>
        <v>0</v>
      </c>
      <c r="P635" s="18">
        <f t="shared" si="83"/>
        <v>0</v>
      </c>
      <c r="Q635" s="18">
        <f t="shared" si="83"/>
        <v>0</v>
      </c>
      <c r="R635" s="18">
        <f t="shared" si="83"/>
        <v>0</v>
      </c>
      <c r="S635" s="18">
        <f t="shared" si="83"/>
        <v>0</v>
      </c>
      <c r="T635" s="18">
        <f t="shared" si="83"/>
        <v>0</v>
      </c>
      <c r="U635" s="18">
        <f t="shared" si="83"/>
        <v>0</v>
      </c>
      <c r="V635" s="18">
        <f t="shared" si="83"/>
        <v>0</v>
      </c>
      <c r="W635" s="18">
        <f t="shared" si="83"/>
        <v>0</v>
      </c>
      <c r="X635" s="18">
        <f t="shared" si="83"/>
        <v>0</v>
      </c>
    </row>
    <row r="636" spans="3:24" ht="15.75" x14ac:dyDescent="0.25">
      <c r="C636" s="45"/>
      <c r="D636" s="45"/>
      <c r="E636" s="21"/>
      <c r="F636" s="21"/>
      <c r="H636" s="18" t="str">
        <f t="shared" si="76"/>
        <v/>
      </c>
      <c r="I636" s="18" t="str">
        <f t="shared" si="77"/>
        <v/>
      </c>
      <c r="J636" s="18" t="str">
        <f t="shared" si="78"/>
        <v/>
      </c>
      <c r="K636" s="18" t="str">
        <f t="shared" si="79"/>
        <v/>
      </c>
      <c r="M636" s="18">
        <f t="shared" si="81"/>
        <v>0</v>
      </c>
      <c r="N636" s="18">
        <f t="shared" si="83"/>
        <v>0</v>
      </c>
      <c r="O636" s="18">
        <f t="shared" si="83"/>
        <v>0</v>
      </c>
      <c r="P636" s="18">
        <f t="shared" si="83"/>
        <v>0</v>
      </c>
      <c r="Q636" s="18">
        <f t="shared" si="83"/>
        <v>0</v>
      </c>
      <c r="R636" s="18">
        <f t="shared" si="83"/>
        <v>0</v>
      </c>
      <c r="S636" s="18">
        <f t="shared" si="83"/>
        <v>0</v>
      </c>
      <c r="T636" s="18">
        <f t="shared" si="83"/>
        <v>0</v>
      </c>
      <c r="U636" s="18">
        <f t="shared" si="83"/>
        <v>0</v>
      </c>
      <c r="V636" s="18">
        <f t="shared" si="83"/>
        <v>0</v>
      </c>
      <c r="W636" s="18">
        <f t="shared" si="83"/>
        <v>0</v>
      </c>
      <c r="X636" s="18">
        <f t="shared" si="83"/>
        <v>0</v>
      </c>
    </row>
    <row r="637" spans="3:24" ht="15.75" x14ac:dyDescent="0.25">
      <c r="C637" s="45"/>
      <c r="D637" s="45"/>
      <c r="E637" s="21"/>
      <c r="F637" s="21"/>
      <c r="H637" s="18" t="str">
        <f t="shared" si="76"/>
        <v/>
      </c>
      <c r="I637" s="18" t="str">
        <f t="shared" si="77"/>
        <v/>
      </c>
      <c r="J637" s="18" t="str">
        <f t="shared" si="78"/>
        <v/>
      </c>
      <c r="K637" s="18" t="str">
        <f t="shared" si="79"/>
        <v/>
      </c>
      <c r="M637" s="18">
        <f t="shared" si="81"/>
        <v>0</v>
      </c>
      <c r="N637" s="18">
        <f t="shared" si="83"/>
        <v>0</v>
      </c>
      <c r="O637" s="18">
        <f t="shared" si="83"/>
        <v>0</v>
      </c>
      <c r="P637" s="18">
        <f t="shared" si="83"/>
        <v>0</v>
      </c>
      <c r="Q637" s="18">
        <f t="shared" si="83"/>
        <v>0</v>
      </c>
      <c r="R637" s="18">
        <f t="shared" si="83"/>
        <v>0</v>
      </c>
      <c r="S637" s="18">
        <f t="shared" si="83"/>
        <v>0</v>
      </c>
      <c r="T637" s="18">
        <f t="shared" si="83"/>
        <v>0</v>
      </c>
      <c r="U637" s="18">
        <f t="shared" si="83"/>
        <v>0</v>
      </c>
      <c r="V637" s="18">
        <f t="shared" si="83"/>
        <v>0</v>
      </c>
      <c r="W637" s="18">
        <f t="shared" si="83"/>
        <v>0</v>
      </c>
      <c r="X637" s="18">
        <f t="shared" si="83"/>
        <v>0</v>
      </c>
    </row>
    <row r="638" spans="3:24" ht="15.75" x14ac:dyDescent="0.25">
      <c r="C638" s="45"/>
      <c r="D638" s="45"/>
      <c r="E638" s="21"/>
      <c r="F638" s="21"/>
      <c r="H638" s="18" t="str">
        <f t="shared" si="76"/>
        <v/>
      </c>
      <c r="I638" s="18" t="str">
        <f t="shared" si="77"/>
        <v/>
      </c>
      <c r="J638" s="18" t="str">
        <f t="shared" si="78"/>
        <v/>
      </c>
      <c r="K638" s="18" t="str">
        <f t="shared" si="79"/>
        <v/>
      </c>
      <c r="M638" s="18">
        <f t="shared" si="81"/>
        <v>0</v>
      </c>
      <c r="N638" s="18">
        <f t="shared" si="83"/>
        <v>0</v>
      </c>
      <c r="O638" s="18">
        <f t="shared" si="83"/>
        <v>0</v>
      </c>
      <c r="P638" s="18">
        <f t="shared" si="83"/>
        <v>0</v>
      </c>
      <c r="Q638" s="18">
        <f t="shared" si="83"/>
        <v>0</v>
      </c>
      <c r="R638" s="18">
        <f t="shared" si="83"/>
        <v>0</v>
      </c>
      <c r="S638" s="18">
        <f t="shared" si="83"/>
        <v>0</v>
      </c>
      <c r="T638" s="18">
        <f t="shared" si="83"/>
        <v>0</v>
      </c>
      <c r="U638" s="18">
        <f t="shared" si="83"/>
        <v>0</v>
      </c>
      <c r="V638" s="18">
        <f t="shared" si="83"/>
        <v>0</v>
      </c>
      <c r="W638" s="18">
        <f t="shared" si="83"/>
        <v>0</v>
      </c>
      <c r="X638" s="18">
        <f t="shared" si="83"/>
        <v>0</v>
      </c>
    </row>
    <row r="639" spans="3:24" ht="15.75" x14ac:dyDescent="0.25">
      <c r="C639" s="45"/>
      <c r="D639" s="45"/>
      <c r="E639" s="21"/>
      <c r="F639" s="21"/>
      <c r="H639" s="18" t="str">
        <f t="shared" si="76"/>
        <v/>
      </c>
      <c r="I639" s="18" t="str">
        <f t="shared" si="77"/>
        <v/>
      </c>
      <c r="J639" s="18" t="str">
        <f t="shared" si="78"/>
        <v/>
      </c>
      <c r="K639" s="18" t="str">
        <f t="shared" si="79"/>
        <v/>
      </c>
      <c r="M639" s="18">
        <f t="shared" si="81"/>
        <v>0</v>
      </c>
      <c r="N639" s="18">
        <f t="shared" si="83"/>
        <v>0</v>
      </c>
      <c r="O639" s="18">
        <f t="shared" si="83"/>
        <v>0</v>
      </c>
      <c r="P639" s="18">
        <f t="shared" si="83"/>
        <v>0</v>
      </c>
      <c r="Q639" s="18">
        <f t="shared" si="83"/>
        <v>0</v>
      </c>
      <c r="R639" s="18">
        <f t="shared" si="83"/>
        <v>0</v>
      </c>
      <c r="S639" s="18">
        <f t="shared" si="83"/>
        <v>0</v>
      </c>
      <c r="T639" s="18">
        <f t="shared" si="83"/>
        <v>0</v>
      </c>
      <c r="U639" s="18">
        <f t="shared" si="83"/>
        <v>0</v>
      </c>
      <c r="V639" s="18">
        <f t="shared" si="83"/>
        <v>0</v>
      </c>
      <c r="W639" s="18">
        <f t="shared" si="83"/>
        <v>0</v>
      </c>
      <c r="X639" s="18">
        <f t="shared" si="83"/>
        <v>0</v>
      </c>
    </row>
    <row r="640" spans="3:24" ht="15.75" x14ac:dyDescent="0.25">
      <c r="C640" s="45"/>
      <c r="D640" s="45"/>
      <c r="E640" s="21"/>
      <c r="F640" s="21"/>
      <c r="H640" s="18" t="str">
        <f t="shared" si="76"/>
        <v/>
      </c>
      <c r="I640" s="18" t="str">
        <f t="shared" si="77"/>
        <v/>
      </c>
      <c r="J640" s="18" t="str">
        <f t="shared" si="78"/>
        <v/>
      </c>
      <c r="K640" s="18" t="str">
        <f t="shared" si="79"/>
        <v/>
      </c>
      <c r="M640" s="18">
        <f t="shared" si="81"/>
        <v>0</v>
      </c>
      <c r="N640" s="18">
        <f t="shared" si="83"/>
        <v>0</v>
      </c>
      <c r="O640" s="18">
        <f t="shared" si="83"/>
        <v>0</v>
      </c>
      <c r="P640" s="18">
        <f t="shared" si="83"/>
        <v>0</v>
      </c>
      <c r="Q640" s="18">
        <f t="shared" si="83"/>
        <v>0</v>
      </c>
      <c r="R640" s="18">
        <f t="shared" si="83"/>
        <v>0</v>
      </c>
      <c r="S640" s="18">
        <f t="shared" si="83"/>
        <v>0</v>
      </c>
      <c r="T640" s="18">
        <f t="shared" si="83"/>
        <v>0</v>
      </c>
      <c r="U640" s="18">
        <f t="shared" si="83"/>
        <v>0</v>
      </c>
      <c r="V640" s="18">
        <f t="shared" si="83"/>
        <v>0</v>
      </c>
      <c r="W640" s="18">
        <f t="shared" si="83"/>
        <v>0</v>
      </c>
      <c r="X640" s="18">
        <f t="shared" si="83"/>
        <v>0</v>
      </c>
    </row>
    <row r="641" spans="3:24" ht="15.75" x14ac:dyDescent="0.25">
      <c r="C641" s="45"/>
      <c r="D641" s="45"/>
      <c r="E641" s="21"/>
      <c r="F641" s="21"/>
      <c r="H641" s="18" t="str">
        <f t="shared" si="76"/>
        <v/>
      </c>
      <c r="I641" s="18" t="str">
        <f t="shared" si="77"/>
        <v/>
      </c>
      <c r="J641" s="18" t="str">
        <f t="shared" si="78"/>
        <v/>
      </c>
      <c r="K641" s="18" t="str">
        <f t="shared" si="79"/>
        <v/>
      </c>
      <c r="M641" s="18">
        <f t="shared" si="81"/>
        <v>0</v>
      </c>
      <c r="N641" s="18">
        <f t="shared" si="83"/>
        <v>0</v>
      </c>
      <c r="O641" s="18">
        <f t="shared" si="83"/>
        <v>0</v>
      </c>
      <c r="P641" s="18">
        <f t="shared" si="83"/>
        <v>0</v>
      </c>
      <c r="Q641" s="18">
        <f t="shared" si="83"/>
        <v>0</v>
      </c>
      <c r="R641" s="18">
        <f t="shared" si="83"/>
        <v>0</v>
      </c>
      <c r="S641" s="18">
        <f t="shared" si="83"/>
        <v>0</v>
      </c>
      <c r="T641" s="18">
        <f t="shared" si="83"/>
        <v>0</v>
      </c>
      <c r="U641" s="18">
        <f t="shared" si="83"/>
        <v>0</v>
      </c>
      <c r="V641" s="18">
        <f t="shared" si="83"/>
        <v>0</v>
      </c>
      <c r="W641" s="18">
        <f t="shared" si="83"/>
        <v>0</v>
      </c>
      <c r="X641" s="18">
        <f t="shared" si="83"/>
        <v>0</v>
      </c>
    </row>
    <row r="642" spans="3:24" ht="15.75" x14ac:dyDescent="0.25">
      <c r="C642" s="45"/>
      <c r="D642" s="45"/>
      <c r="E642" s="21"/>
      <c r="F642" s="21"/>
      <c r="H642" s="18" t="str">
        <f t="shared" si="76"/>
        <v/>
      </c>
      <c r="I642" s="18" t="str">
        <f t="shared" si="77"/>
        <v/>
      </c>
      <c r="J642" s="18" t="str">
        <f t="shared" si="78"/>
        <v/>
      </c>
      <c r="K642" s="18" t="str">
        <f t="shared" si="79"/>
        <v/>
      </c>
      <c r="M642" s="18">
        <f t="shared" si="81"/>
        <v>0</v>
      </c>
      <c r="N642" s="18">
        <f t="shared" si="83"/>
        <v>0</v>
      </c>
      <c r="O642" s="18">
        <f t="shared" si="83"/>
        <v>0</v>
      </c>
      <c r="P642" s="18">
        <f t="shared" si="83"/>
        <v>0</v>
      </c>
      <c r="Q642" s="18">
        <f t="shared" si="83"/>
        <v>0</v>
      </c>
      <c r="R642" s="18">
        <f t="shared" si="83"/>
        <v>0</v>
      </c>
      <c r="S642" s="18">
        <f t="shared" si="83"/>
        <v>0</v>
      </c>
      <c r="T642" s="18">
        <f t="shared" si="83"/>
        <v>0</v>
      </c>
      <c r="U642" s="18">
        <f t="shared" si="83"/>
        <v>0</v>
      </c>
      <c r="V642" s="18">
        <f t="shared" si="83"/>
        <v>0</v>
      </c>
      <c r="W642" s="18">
        <f t="shared" si="83"/>
        <v>0</v>
      </c>
      <c r="X642" s="18">
        <f t="shared" si="83"/>
        <v>0</v>
      </c>
    </row>
    <row r="643" spans="3:24" ht="15.75" x14ac:dyDescent="0.25">
      <c r="C643" s="45"/>
      <c r="D643" s="45"/>
      <c r="E643" s="21"/>
      <c r="F643" s="21"/>
      <c r="H643" s="18" t="str">
        <f t="shared" si="76"/>
        <v/>
      </c>
      <c r="I643" s="18" t="str">
        <f t="shared" si="77"/>
        <v/>
      </c>
      <c r="J643" s="18" t="str">
        <f t="shared" si="78"/>
        <v/>
      </c>
      <c r="K643" s="18" t="str">
        <f t="shared" si="79"/>
        <v/>
      </c>
      <c r="M643" s="18">
        <f t="shared" si="81"/>
        <v>0</v>
      </c>
      <c r="N643" s="18">
        <f t="shared" si="83"/>
        <v>0</v>
      </c>
      <c r="O643" s="18">
        <f t="shared" si="83"/>
        <v>0</v>
      </c>
      <c r="P643" s="18">
        <f t="shared" si="83"/>
        <v>0</v>
      </c>
      <c r="Q643" s="18">
        <f t="shared" si="83"/>
        <v>0</v>
      </c>
      <c r="R643" s="18">
        <f t="shared" si="83"/>
        <v>0</v>
      </c>
      <c r="S643" s="18">
        <f t="shared" si="83"/>
        <v>0</v>
      </c>
      <c r="T643" s="18">
        <f t="shared" si="83"/>
        <v>0</v>
      </c>
      <c r="U643" s="18">
        <f t="shared" si="83"/>
        <v>0</v>
      </c>
      <c r="V643" s="18">
        <f t="shared" si="83"/>
        <v>0</v>
      </c>
      <c r="W643" s="18">
        <f t="shared" si="83"/>
        <v>0</v>
      </c>
      <c r="X643" s="18">
        <f t="shared" si="83"/>
        <v>0</v>
      </c>
    </row>
    <row r="644" spans="3:24" ht="15.75" x14ac:dyDescent="0.25">
      <c r="C644" s="45"/>
      <c r="D644" s="45"/>
      <c r="E644" s="21"/>
      <c r="F644" s="21"/>
      <c r="H644" s="18" t="str">
        <f t="shared" si="76"/>
        <v/>
      </c>
      <c r="I644" s="18" t="str">
        <f t="shared" si="77"/>
        <v/>
      </c>
      <c r="J644" s="18" t="str">
        <f t="shared" si="78"/>
        <v/>
      </c>
      <c r="K644" s="18" t="str">
        <f t="shared" si="79"/>
        <v/>
      </c>
      <c r="M644" s="18">
        <f t="shared" si="81"/>
        <v>0</v>
      </c>
      <c r="N644" s="18">
        <f t="shared" si="83"/>
        <v>0</v>
      </c>
      <c r="O644" s="18">
        <f t="shared" si="83"/>
        <v>0</v>
      </c>
      <c r="P644" s="18">
        <f t="shared" si="83"/>
        <v>0</v>
      </c>
      <c r="Q644" s="18">
        <f t="shared" si="83"/>
        <v>0</v>
      </c>
      <c r="R644" s="18">
        <f t="shared" si="83"/>
        <v>0</v>
      </c>
      <c r="S644" s="18">
        <f t="shared" si="83"/>
        <v>0</v>
      </c>
      <c r="T644" s="18">
        <f t="shared" si="83"/>
        <v>0</v>
      </c>
      <c r="U644" s="18">
        <f t="shared" si="83"/>
        <v>0</v>
      </c>
      <c r="V644" s="18">
        <f t="shared" si="83"/>
        <v>0</v>
      </c>
      <c r="W644" s="18">
        <f t="shared" si="83"/>
        <v>0</v>
      </c>
      <c r="X644" s="18">
        <f t="shared" si="83"/>
        <v>0</v>
      </c>
    </row>
    <row r="645" spans="3:24" ht="15.75" x14ac:dyDescent="0.25">
      <c r="C645" s="45"/>
      <c r="D645" s="45"/>
      <c r="E645" s="21"/>
      <c r="F645" s="21"/>
      <c r="H645" s="18" t="str">
        <f t="shared" si="76"/>
        <v/>
      </c>
      <c r="I645" s="18" t="str">
        <f t="shared" si="77"/>
        <v/>
      </c>
      <c r="J645" s="18" t="str">
        <f t="shared" si="78"/>
        <v/>
      </c>
      <c r="K645" s="18" t="str">
        <f t="shared" si="79"/>
        <v/>
      </c>
      <c r="M645" s="18">
        <f t="shared" si="81"/>
        <v>0</v>
      </c>
      <c r="N645" s="18">
        <f t="shared" si="83"/>
        <v>0</v>
      </c>
      <c r="O645" s="18">
        <f t="shared" si="83"/>
        <v>0</v>
      </c>
      <c r="P645" s="18">
        <f t="shared" si="83"/>
        <v>0</v>
      </c>
      <c r="Q645" s="18">
        <f t="shared" si="83"/>
        <v>0</v>
      </c>
      <c r="R645" s="18">
        <f t="shared" si="83"/>
        <v>0</v>
      </c>
      <c r="S645" s="18">
        <f t="shared" si="83"/>
        <v>0</v>
      </c>
      <c r="T645" s="18">
        <f t="shared" si="83"/>
        <v>0</v>
      </c>
      <c r="U645" s="18">
        <f t="shared" si="83"/>
        <v>0</v>
      </c>
      <c r="V645" s="18">
        <f t="shared" si="83"/>
        <v>0</v>
      </c>
      <c r="W645" s="18">
        <f t="shared" si="83"/>
        <v>0</v>
      </c>
      <c r="X645" s="18">
        <f t="shared" si="83"/>
        <v>0</v>
      </c>
    </row>
    <row r="646" spans="3:24" ht="15.75" x14ac:dyDescent="0.25">
      <c r="C646" s="45"/>
      <c r="D646" s="45"/>
      <c r="E646" s="21"/>
      <c r="F646" s="21"/>
      <c r="H646" s="18" t="str">
        <f t="shared" si="76"/>
        <v/>
      </c>
      <c r="I646" s="18" t="str">
        <f t="shared" si="77"/>
        <v/>
      </c>
      <c r="J646" s="18" t="str">
        <f t="shared" si="78"/>
        <v/>
      </c>
      <c r="K646" s="18" t="str">
        <f t="shared" si="79"/>
        <v/>
      </c>
      <c r="M646" s="18">
        <f t="shared" si="81"/>
        <v>0</v>
      </c>
      <c r="N646" s="18">
        <f t="shared" si="83"/>
        <v>0</v>
      </c>
      <c r="O646" s="18">
        <f t="shared" si="83"/>
        <v>0</v>
      </c>
      <c r="P646" s="18">
        <f t="shared" si="83"/>
        <v>0</v>
      </c>
      <c r="Q646" s="18">
        <f t="shared" si="83"/>
        <v>0</v>
      </c>
      <c r="R646" s="18">
        <f t="shared" si="83"/>
        <v>0</v>
      </c>
      <c r="S646" s="18">
        <f t="shared" si="83"/>
        <v>0</v>
      </c>
      <c r="T646" s="18">
        <f t="shared" si="83"/>
        <v>0</v>
      </c>
      <c r="U646" s="18">
        <f t="shared" si="83"/>
        <v>0</v>
      </c>
      <c r="V646" s="18">
        <f t="shared" si="83"/>
        <v>0</v>
      </c>
      <c r="W646" s="18">
        <f t="shared" si="83"/>
        <v>0</v>
      </c>
      <c r="X646" s="18">
        <f t="shared" si="83"/>
        <v>0</v>
      </c>
    </row>
    <row r="647" spans="3:24" ht="15.75" x14ac:dyDescent="0.25">
      <c r="C647" s="45"/>
      <c r="D647" s="45"/>
      <c r="E647" s="21"/>
      <c r="F647" s="21"/>
      <c r="H647" s="18" t="str">
        <f t="shared" si="76"/>
        <v/>
      </c>
      <c r="I647" s="18" t="str">
        <f t="shared" si="77"/>
        <v/>
      </c>
      <c r="J647" s="18" t="str">
        <f t="shared" si="78"/>
        <v/>
      </c>
      <c r="K647" s="18" t="str">
        <f t="shared" si="79"/>
        <v/>
      </c>
      <c r="M647" s="18">
        <f t="shared" si="81"/>
        <v>0</v>
      </c>
      <c r="N647" s="18">
        <f t="shared" si="83"/>
        <v>0</v>
      </c>
      <c r="O647" s="18">
        <f t="shared" si="83"/>
        <v>0</v>
      </c>
      <c r="P647" s="18">
        <f t="shared" si="83"/>
        <v>0</v>
      </c>
      <c r="Q647" s="18">
        <f t="shared" si="83"/>
        <v>0</v>
      </c>
      <c r="R647" s="18">
        <f t="shared" si="83"/>
        <v>0</v>
      </c>
      <c r="S647" s="18">
        <f t="shared" si="83"/>
        <v>0</v>
      </c>
      <c r="T647" s="18">
        <f t="shared" si="83"/>
        <v>0</v>
      </c>
      <c r="U647" s="18">
        <f t="shared" si="83"/>
        <v>0</v>
      </c>
      <c r="V647" s="18">
        <f t="shared" si="83"/>
        <v>0</v>
      </c>
      <c r="W647" s="18">
        <f t="shared" si="83"/>
        <v>0</v>
      </c>
      <c r="X647" s="18">
        <f t="shared" si="83"/>
        <v>0</v>
      </c>
    </row>
    <row r="648" spans="3:24" ht="15.75" x14ac:dyDescent="0.25">
      <c r="C648" s="45"/>
      <c r="D648" s="45"/>
      <c r="E648" s="21"/>
      <c r="F648" s="21"/>
      <c r="H648" s="18" t="str">
        <f t="shared" ref="H648:H711" si="84">IF(ISERROR(
IF(E648="","",MONTH(E648))),"",IF(E648="","",MONTH(E648)))</f>
        <v/>
      </c>
      <c r="I648" s="18" t="str">
        <f t="shared" ref="I648:I711" si="85">IF(ISERROR(
IF(E648="","",YEAR(E648))),"",IF(E648="","",YEAR(E648)))</f>
        <v/>
      </c>
      <c r="J648" s="18" t="str">
        <f t="shared" ref="J648:J711" si="86">IF(ISERROR(
IF(F648="","",MONTH(F648))),"",IF(F648="","",MONTH(F648)))</f>
        <v/>
      </c>
      <c r="K648" s="18" t="str">
        <f t="shared" ref="K648:K711" si="87">IF(ISERROR(
IF(F648="","",YEAR(F648))),"",IF(F648="","",YEAR(F648)))</f>
        <v/>
      </c>
      <c r="M648" s="18">
        <f t="shared" si="81"/>
        <v>0</v>
      </c>
      <c r="N648" s="18">
        <f t="shared" si="83"/>
        <v>0</v>
      </c>
      <c r="O648" s="18">
        <f t="shared" si="83"/>
        <v>0</v>
      </c>
      <c r="P648" s="18">
        <f t="shared" si="83"/>
        <v>0</v>
      </c>
      <c r="Q648" s="18">
        <f t="shared" si="83"/>
        <v>0</v>
      </c>
      <c r="R648" s="18">
        <f t="shared" si="83"/>
        <v>0</v>
      </c>
      <c r="S648" s="18">
        <f t="shared" si="83"/>
        <v>0</v>
      </c>
      <c r="T648" s="18">
        <f t="shared" si="83"/>
        <v>0</v>
      </c>
      <c r="U648" s="18">
        <f t="shared" si="83"/>
        <v>0</v>
      </c>
      <c r="V648" s="18">
        <f t="shared" si="83"/>
        <v>0</v>
      </c>
      <c r="W648" s="18">
        <f t="shared" si="83"/>
        <v>0</v>
      </c>
      <c r="X648" s="18">
        <f t="shared" si="83"/>
        <v>0</v>
      </c>
    </row>
    <row r="649" spans="3:24" ht="15.75" x14ac:dyDescent="0.25">
      <c r="C649" s="45"/>
      <c r="D649" s="45"/>
      <c r="E649" s="21"/>
      <c r="F649" s="21"/>
      <c r="H649" s="18" t="str">
        <f t="shared" si="84"/>
        <v/>
      </c>
      <c r="I649" s="18" t="str">
        <f t="shared" si="85"/>
        <v/>
      </c>
      <c r="J649" s="18" t="str">
        <f t="shared" si="86"/>
        <v/>
      </c>
      <c r="K649" s="18" t="str">
        <f t="shared" si="87"/>
        <v/>
      </c>
      <c r="M649" s="18">
        <f t="shared" si="81"/>
        <v>0</v>
      </c>
      <c r="N649" s="18">
        <f t="shared" si="83"/>
        <v>0</v>
      </c>
      <c r="O649" s="18">
        <f t="shared" si="83"/>
        <v>0</v>
      </c>
      <c r="P649" s="18">
        <f t="shared" si="83"/>
        <v>0</v>
      </c>
      <c r="Q649" s="18">
        <f t="shared" si="83"/>
        <v>0</v>
      </c>
      <c r="R649" s="18">
        <f t="shared" si="83"/>
        <v>0</v>
      </c>
      <c r="S649" s="18">
        <f t="shared" si="83"/>
        <v>0</v>
      </c>
      <c r="T649" s="18">
        <f t="shared" si="83"/>
        <v>0</v>
      </c>
      <c r="U649" s="18">
        <f t="shared" si="83"/>
        <v>0</v>
      </c>
      <c r="V649" s="18">
        <f t="shared" si="83"/>
        <v>0</v>
      </c>
      <c r="W649" s="18">
        <f t="shared" si="83"/>
        <v>0</v>
      </c>
      <c r="X649" s="18">
        <f t="shared" si="83"/>
        <v>0</v>
      </c>
    </row>
    <row r="650" spans="3:24" ht="15.75" x14ac:dyDescent="0.25">
      <c r="C650" s="45"/>
      <c r="D650" s="45"/>
      <c r="E650" s="21"/>
      <c r="F650" s="21"/>
      <c r="H650" s="18" t="str">
        <f t="shared" si="84"/>
        <v/>
      </c>
      <c r="I650" s="18" t="str">
        <f t="shared" si="85"/>
        <v/>
      </c>
      <c r="J650" s="18" t="str">
        <f t="shared" si="86"/>
        <v/>
      </c>
      <c r="K650" s="18" t="str">
        <f t="shared" si="87"/>
        <v/>
      </c>
      <c r="M650" s="18">
        <f t="shared" si="81"/>
        <v>0</v>
      </c>
      <c r="N650" s="18">
        <f t="shared" si="83"/>
        <v>0</v>
      </c>
      <c r="O650" s="18">
        <f t="shared" si="83"/>
        <v>0</v>
      </c>
      <c r="P650" s="18">
        <f t="shared" si="83"/>
        <v>0</v>
      </c>
      <c r="Q650" s="18">
        <f t="shared" si="83"/>
        <v>0</v>
      </c>
      <c r="R650" s="18">
        <f t="shared" si="83"/>
        <v>0</v>
      </c>
      <c r="S650" s="18">
        <f t="shared" si="83"/>
        <v>0</v>
      </c>
      <c r="T650" s="18">
        <f t="shared" si="83"/>
        <v>0</v>
      </c>
      <c r="U650" s="18">
        <f t="shared" si="83"/>
        <v>0</v>
      </c>
      <c r="V650" s="18">
        <f t="shared" si="83"/>
        <v>0</v>
      </c>
      <c r="W650" s="18">
        <f t="shared" si="83"/>
        <v>0</v>
      </c>
      <c r="X650" s="18">
        <f t="shared" si="83"/>
        <v>0</v>
      </c>
    </row>
    <row r="651" spans="3:24" ht="15.75" x14ac:dyDescent="0.25">
      <c r="C651" s="45"/>
      <c r="D651" s="45"/>
      <c r="E651" s="21"/>
      <c r="F651" s="21"/>
      <c r="H651" s="18" t="str">
        <f t="shared" si="84"/>
        <v/>
      </c>
      <c r="I651" s="18" t="str">
        <f t="shared" si="85"/>
        <v/>
      </c>
      <c r="J651" s="18" t="str">
        <f t="shared" si="86"/>
        <v/>
      </c>
      <c r="K651" s="18" t="str">
        <f t="shared" si="87"/>
        <v/>
      </c>
      <c r="M651" s="18">
        <f t="shared" si="81"/>
        <v>0</v>
      </c>
      <c r="N651" s="18">
        <f t="shared" si="83"/>
        <v>0</v>
      </c>
      <c r="O651" s="18">
        <f t="shared" si="83"/>
        <v>0</v>
      </c>
      <c r="P651" s="18">
        <f t="shared" si="83"/>
        <v>0</v>
      </c>
      <c r="Q651" s="18">
        <f t="shared" si="83"/>
        <v>0</v>
      </c>
      <c r="R651" s="18">
        <f t="shared" si="83"/>
        <v>0</v>
      </c>
      <c r="S651" s="18">
        <f t="shared" si="83"/>
        <v>0</v>
      </c>
      <c r="T651" s="18">
        <f t="shared" si="83"/>
        <v>0</v>
      </c>
      <c r="U651" s="18">
        <f t="shared" si="83"/>
        <v>0</v>
      </c>
      <c r="V651" s="18">
        <f t="shared" si="83"/>
        <v>0</v>
      </c>
      <c r="W651" s="18">
        <f t="shared" si="83"/>
        <v>0</v>
      </c>
      <c r="X651" s="18">
        <f t="shared" si="83"/>
        <v>0</v>
      </c>
    </row>
    <row r="652" spans="3:24" ht="15.75" x14ac:dyDescent="0.25">
      <c r="C652" s="45"/>
      <c r="D652" s="45"/>
      <c r="E652" s="21"/>
      <c r="F652" s="21"/>
      <c r="H652" s="18" t="str">
        <f t="shared" si="84"/>
        <v/>
      </c>
      <c r="I652" s="18" t="str">
        <f t="shared" si="85"/>
        <v/>
      </c>
      <c r="J652" s="18" t="str">
        <f t="shared" si="86"/>
        <v/>
      </c>
      <c r="K652" s="18" t="str">
        <f t="shared" si="87"/>
        <v/>
      </c>
      <c r="M652" s="18">
        <f t="shared" ref="M652:M715" si="88">IF(ISERROR(
IF(AND($H652&lt;=M$5,$J652&gt;=M$5),1,0)),"",IF(AND($H652&lt;=M$5,$J652&gt;=M$5),1,0))</f>
        <v>0</v>
      </c>
      <c r="N652" s="18">
        <f t="shared" si="83"/>
        <v>0</v>
      </c>
      <c r="O652" s="18">
        <f t="shared" si="83"/>
        <v>0</v>
      </c>
      <c r="P652" s="18">
        <f t="shared" si="83"/>
        <v>0</v>
      </c>
      <c r="Q652" s="18">
        <f t="shared" si="83"/>
        <v>0</v>
      </c>
      <c r="R652" s="18">
        <f t="shared" si="83"/>
        <v>0</v>
      </c>
      <c r="S652" s="18">
        <f t="shared" si="83"/>
        <v>0</v>
      </c>
      <c r="T652" s="18">
        <f t="shared" si="83"/>
        <v>0</v>
      </c>
      <c r="U652" s="18">
        <f t="shared" si="83"/>
        <v>0</v>
      </c>
      <c r="V652" s="18">
        <f t="shared" si="83"/>
        <v>0</v>
      </c>
      <c r="W652" s="18">
        <f t="shared" si="83"/>
        <v>0</v>
      </c>
      <c r="X652" s="18">
        <f t="shared" si="83"/>
        <v>0</v>
      </c>
    </row>
    <row r="653" spans="3:24" ht="15.75" x14ac:dyDescent="0.25">
      <c r="C653" s="45"/>
      <c r="D653" s="45"/>
      <c r="E653" s="21"/>
      <c r="F653" s="21"/>
      <c r="H653" s="18" t="str">
        <f t="shared" si="84"/>
        <v/>
      </c>
      <c r="I653" s="18" t="str">
        <f t="shared" si="85"/>
        <v/>
      </c>
      <c r="J653" s="18" t="str">
        <f t="shared" si="86"/>
        <v/>
      </c>
      <c r="K653" s="18" t="str">
        <f t="shared" si="87"/>
        <v/>
      </c>
      <c r="M653" s="18">
        <f t="shared" si="88"/>
        <v>0</v>
      </c>
      <c r="N653" s="18">
        <f t="shared" si="83"/>
        <v>0</v>
      </c>
      <c r="O653" s="18">
        <f t="shared" si="83"/>
        <v>0</v>
      </c>
      <c r="P653" s="18">
        <f t="shared" si="83"/>
        <v>0</v>
      </c>
      <c r="Q653" s="18">
        <f t="shared" si="83"/>
        <v>0</v>
      </c>
      <c r="R653" s="18">
        <f t="shared" si="83"/>
        <v>0</v>
      </c>
      <c r="S653" s="18">
        <f t="shared" si="83"/>
        <v>0</v>
      </c>
      <c r="T653" s="18">
        <f t="shared" si="83"/>
        <v>0</v>
      </c>
      <c r="U653" s="18">
        <f t="shared" si="83"/>
        <v>0</v>
      </c>
      <c r="V653" s="18">
        <f t="shared" si="83"/>
        <v>0</v>
      </c>
      <c r="W653" s="18">
        <f t="shared" si="83"/>
        <v>0</v>
      </c>
      <c r="X653" s="18">
        <f t="shared" si="83"/>
        <v>0</v>
      </c>
    </row>
    <row r="654" spans="3:24" ht="15.75" x14ac:dyDescent="0.25">
      <c r="C654" s="45"/>
      <c r="D654" s="45"/>
      <c r="E654" s="21"/>
      <c r="F654" s="21"/>
      <c r="H654" s="18" t="str">
        <f t="shared" si="84"/>
        <v/>
      </c>
      <c r="I654" s="18" t="str">
        <f t="shared" si="85"/>
        <v/>
      </c>
      <c r="J654" s="18" t="str">
        <f t="shared" si="86"/>
        <v/>
      </c>
      <c r="K654" s="18" t="str">
        <f t="shared" si="87"/>
        <v/>
      </c>
      <c r="M654" s="18">
        <f t="shared" si="88"/>
        <v>0</v>
      </c>
      <c r="N654" s="18">
        <f t="shared" si="83"/>
        <v>0</v>
      </c>
      <c r="O654" s="18">
        <f t="shared" si="83"/>
        <v>0</v>
      </c>
      <c r="P654" s="18">
        <f t="shared" si="83"/>
        <v>0</v>
      </c>
      <c r="Q654" s="18">
        <f t="shared" si="83"/>
        <v>0</v>
      </c>
      <c r="R654" s="18">
        <f t="shared" si="83"/>
        <v>0</v>
      </c>
      <c r="S654" s="18">
        <f t="shared" si="83"/>
        <v>0</v>
      </c>
      <c r="T654" s="18">
        <f t="shared" si="83"/>
        <v>0</v>
      </c>
      <c r="U654" s="18">
        <f t="shared" si="83"/>
        <v>0</v>
      </c>
      <c r="V654" s="18">
        <f t="shared" si="83"/>
        <v>0</v>
      </c>
      <c r="W654" s="18">
        <f t="shared" si="83"/>
        <v>0</v>
      </c>
      <c r="X654" s="18">
        <f t="shared" si="83"/>
        <v>0</v>
      </c>
    </row>
    <row r="655" spans="3:24" ht="15.75" x14ac:dyDescent="0.25">
      <c r="C655" s="45"/>
      <c r="D655" s="45"/>
      <c r="E655" s="21"/>
      <c r="F655" s="21"/>
      <c r="H655" s="18" t="str">
        <f t="shared" si="84"/>
        <v/>
      </c>
      <c r="I655" s="18" t="str">
        <f t="shared" si="85"/>
        <v/>
      </c>
      <c r="J655" s="18" t="str">
        <f t="shared" si="86"/>
        <v/>
      </c>
      <c r="K655" s="18" t="str">
        <f t="shared" si="87"/>
        <v/>
      </c>
      <c r="M655" s="18">
        <f t="shared" si="88"/>
        <v>0</v>
      </c>
      <c r="N655" s="18">
        <f t="shared" si="83"/>
        <v>0</v>
      </c>
      <c r="O655" s="18">
        <f t="shared" si="83"/>
        <v>0</v>
      </c>
      <c r="P655" s="18">
        <f t="shared" si="83"/>
        <v>0</v>
      </c>
      <c r="Q655" s="18">
        <f t="shared" si="83"/>
        <v>0</v>
      </c>
      <c r="R655" s="18">
        <f t="shared" si="83"/>
        <v>0</v>
      </c>
      <c r="S655" s="18">
        <f t="shared" si="83"/>
        <v>0</v>
      </c>
      <c r="T655" s="18">
        <f t="shared" si="83"/>
        <v>0</v>
      </c>
      <c r="U655" s="18">
        <f t="shared" si="83"/>
        <v>0</v>
      </c>
      <c r="V655" s="18">
        <f t="shared" si="83"/>
        <v>0</v>
      </c>
      <c r="W655" s="18">
        <f t="shared" si="83"/>
        <v>0</v>
      </c>
      <c r="X655" s="18">
        <f t="shared" si="83"/>
        <v>0</v>
      </c>
    </row>
    <row r="656" spans="3:24" ht="15.75" x14ac:dyDescent="0.25">
      <c r="C656" s="45"/>
      <c r="D656" s="45"/>
      <c r="E656" s="21"/>
      <c r="F656" s="21"/>
      <c r="H656" s="18" t="str">
        <f t="shared" si="84"/>
        <v/>
      </c>
      <c r="I656" s="18" t="str">
        <f t="shared" si="85"/>
        <v/>
      </c>
      <c r="J656" s="18" t="str">
        <f t="shared" si="86"/>
        <v/>
      </c>
      <c r="K656" s="18" t="str">
        <f t="shared" si="87"/>
        <v/>
      </c>
      <c r="M656" s="18">
        <f t="shared" si="88"/>
        <v>0</v>
      </c>
      <c r="N656" s="18">
        <f t="shared" si="83"/>
        <v>0</v>
      </c>
      <c r="O656" s="18">
        <f t="shared" si="83"/>
        <v>0</v>
      </c>
      <c r="P656" s="18">
        <f t="shared" si="83"/>
        <v>0</v>
      </c>
      <c r="Q656" s="18">
        <f t="shared" si="83"/>
        <v>0</v>
      </c>
      <c r="R656" s="18">
        <f t="shared" si="83"/>
        <v>0</v>
      </c>
      <c r="S656" s="18">
        <f t="shared" si="83"/>
        <v>0</v>
      </c>
      <c r="T656" s="18">
        <f t="shared" si="83"/>
        <v>0</v>
      </c>
      <c r="U656" s="18">
        <f t="shared" si="83"/>
        <v>0</v>
      </c>
      <c r="V656" s="18">
        <f t="shared" ref="N656:X679" si="89">IF(ISERROR(
IF(AND($H656&lt;=V$5,$J656&gt;=V$5),1,0)),"",IF(AND($H656&lt;=V$5,$J656&gt;=V$5),1,0))</f>
        <v>0</v>
      </c>
      <c r="W656" s="18">
        <f t="shared" si="89"/>
        <v>0</v>
      </c>
      <c r="X656" s="18">
        <f t="shared" si="89"/>
        <v>0</v>
      </c>
    </row>
    <row r="657" spans="3:24" ht="15.75" x14ac:dyDescent="0.25">
      <c r="C657" s="45"/>
      <c r="D657" s="45"/>
      <c r="E657" s="21"/>
      <c r="F657" s="21"/>
      <c r="H657" s="18" t="str">
        <f t="shared" si="84"/>
        <v/>
      </c>
      <c r="I657" s="18" t="str">
        <f t="shared" si="85"/>
        <v/>
      </c>
      <c r="J657" s="18" t="str">
        <f t="shared" si="86"/>
        <v/>
      </c>
      <c r="K657" s="18" t="str">
        <f t="shared" si="87"/>
        <v/>
      </c>
      <c r="M657" s="18">
        <f t="shared" si="88"/>
        <v>0</v>
      </c>
      <c r="N657" s="18">
        <f t="shared" si="89"/>
        <v>0</v>
      </c>
      <c r="O657" s="18">
        <f t="shared" si="89"/>
        <v>0</v>
      </c>
      <c r="P657" s="18">
        <f t="shared" si="89"/>
        <v>0</v>
      </c>
      <c r="Q657" s="18">
        <f t="shared" si="89"/>
        <v>0</v>
      </c>
      <c r="R657" s="18">
        <f t="shared" si="89"/>
        <v>0</v>
      </c>
      <c r="S657" s="18">
        <f t="shared" si="89"/>
        <v>0</v>
      </c>
      <c r="T657" s="18">
        <f t="shared" si="89"/>
        <v>0</v>
      </c>
      <c r="U657" s="18">
        <f t="shared" si="89"/>
        <v>0</v>
      </c>
      <c r="V657" s="18">
        <f t="shared" si="89"/>
        <v>0</v>
      </c>
      <c r="W657" s="18">
        <f t="shared" si="89"/>
        <v>0</v>
      </c>
      <c r="X657" s="18">
        <f t="shared" si="89"/>
        <v>0</v>
      </c>
    </row>
    <row r="658" spans="3:24" ht="15.75" x14ac:dyDescent="0.25">
      <c r="C658" s="45"/>
      <c r="D658" s="45"/>
      <c r="E658" s="21"/>
      <c r="F658" s="21"/>
      <c r="H658" s="18" t="str">
        <f t="shared" si="84"/>
        <v/>
      </c>
      <c r="I658" s="18" t="str">
        <f t="shared" si="85"/>
        <v/>
      </c>
      <c r="J658" s="18" t="str">
        <f t="shared" si="86"/>
        <v/>
      </c>
      <c r="K658" s="18" t="str">
        <f t="shared" si="87"/>
        <v/>
      </c>
      <c r="M658" s="18">
        <f t="shared" si="88"/>
        <v>0</v>
      </c>
      <c r="N658" s="18">
        <f t="shared" si="89"/>
        <v>0</v>
      </c>
      <c r="O658" s="18">
        <f t="shared" si="89"/>
        <v>0</v>
      </c>
      <c r="P658" s="18">
        <f t="shared" si="89"/>
        <v>0</v>
      </c>
      <c r="Q658" s="18">
        <f t="shared" si="89"/>
        <v>0</v>
      </c>
      <c r="R658" s="18">
        <f t="shared" si="89"/>
        <v>0</v>
      </c>
      <c r="S658" s="18">
        <f t="shared" si="89"/>
        <v>0</v>
      </c>
      <c r="T658" s="18">
        <f t="shared" si="89"/>
        <v>0</v>
      </c>
      <c r="U658" s="18">
        <f t="shared" si="89"/>
        <v>0</v>
      </c>
      <c r="V658" s="18">
        <f t="shared" si="89"/>
        <v>0</v>
      </c>
      <c r="W658" s="18">
        <f t="shared" si="89"/>
        <v>0</v>
      </c>
      <c r="X658" s="18">
        <f t="shared" si="89"/>
        <v>0</v>
      </c>
    </row>
    <row r="659" spans="3:24" ht="15.75" x14ac:dyDescent="0.25">
      <c r="C659" s="45"/>
      <c r="D659" s="45"/>
      <c r="E659" s="21"/>
      <c r="F659" s="21"/>
      <c r="H659" s="18" t="str">
        <f t="shared" si="84"/>
        <v/>
      </c>
      <c r="I659" s="18" t="str">
        <f t="shared" si="85"/>
        <v/>
      </c>
      <c r="J659" s="18" t="str">
        <f t="shared" si="86"/>
        <v/>
      </c>
      <c r="K659" s="18" t="str">
        <f t="shared" si="87"/>
        <v/>
      </c>
      <c r="M659" s="18">
        <f t="shared" si="88"/>
        <v>0</v>
      </c>
      <c r="N659" s="18">
        <f t="shared" si="89"/>
        <v>0</v>
      </c>
      <c r="O659" s="18">
        <f t="shared" si="89"/>
        <v>0</v>
      </c>
      <c r="P659" s="18">
        <f t="shared" si="89"/>
        <v>0</v>
      </c>
      <c r="Q659" s="18">
        <f t="shared" si="89"/>
        <v>0</v>
      </c>
      <c r="R659" s="18">
        <f t="shared" si="89"/>
        <v>0</v>
      </c>
      <c r="S659" s="18">
        <f t="shared" si="89"/>
        <v>0</v>
      </c>
      <c r="T659" s="18">
        <f t="shared" si="89"/>
        <v>0</v>
      </c>
      <c r="U659" s="18">
        <f t="shared" si="89"/>
        <v>0</v>
      </c>
      <c r="V659" s="18">
        <f t="shared" si="89"/>
        <v>0</v>
      </c>
      <c r="W659" s="18">
        <f t="shared" si="89"/>
        <v>0</v>
      </c>
      <c r="X659" s="18">
        <f t="shared" si="89"/>
        <v>0</v>
      </c>
    </row>
    <row r="660" spans="3:24" ht="15.75" x14ac:dyDescent="0.25">
      <c r="C660" s="45"/>
      <c r="D660" s="45"/>
      <c r="E660" s="21"/>
      <c r="F660" s="21"/>
      <c r="H660" s="18" t="str">
        <f t="shared" si="84"/>
        <v/>
      </c>
      <c r="I660" s="18" t="str">
        <f t="shared" si="85"/>
        <v/>
      </c>
      <c r="J660" s="18" t="str">
        <f t="shared" si="86"/>
        <v/>
      </c>
      <c r="K660" s="18" t="str">
        <f t="shared" si="87"/>
        <v/>
      </c>
      <c r="M660" s="18">
        <f t="shared" si="88"/>
        <v>0</v>
      </c>
      <c r="N660" s="18">
        <f t="shared" si="89"/>
        <v>0</v>
      </c>
      <c r="O660" s="18">
        <f t="shared" si="89"/>
        <v>0</v>
      </c>
      <c r="P660" s="18">
        <f t="shared" si="89"/>
        <v>0</v>
      </c>
      <c r="Q660" s="18">
        <f t="shared" si="89"/>
        <v>0</v>
      </c>
      <c r="R660" s="18">
        <f t="shared" si="89"/>
        <v>0</v>
      </c>
      <c r="S660" s="18">
        <f t="shared" si="89"/>
        <v>0</v>
      </c>
      <c r="T660" s="18">
        <f t="shared" si="89"/>
        <v>0</v>
      </c>
      <c r="U660" s="18">
        <f t="shared" si="89"/>
        <v>0</v>
      </c>
      <c r="V660" s="18">
        <f t="shared" si="89"/>
        <v>0</v>
      </c>
      <c r="W660" s="18">
        <f t="shared" si="89"/>
        <v>0</v>
      </c>
      <c r="X660" s="18">
        <f t="shared" si="89"/>
        <v>0</v>
      </c>
    </row>
    <row r="661" spans="3:24" ht="15.75" x14ac:dyDescent="0.25">
      <c r="C661" s="45"/>
      <c r="D661" s="45"/>
      <c r="E661" s="21"/>
      <c r="F661" s="21"/>
      <c r="H661" s="18" t="str">
        <f t="shared" si="84"/>
        <v/>
      </c>
      <c r="I661" s="18" t="str">
        <f t="shared" si="85"/>
        <v/>
      </c>
      <c r="J661" s="18" t="str">
        <f t="shared" si="86"/>
        <v/>
      </c>
      <c r="K661" s="18" t="str">
        <f t="shared" si="87"/>
        <v/>
      </c>
      <c r="M661" s="18">
        <f t="shared" si="88"/>
        <v>0</v>
      </c>
      <c r="N661" s="18">
        <f t="shared" si="89"/>
        <v>0</v>
      </c>
      <c r="O661" s="18">
        <f t="shared" si="89"/>
        <v>0</v>
      </c>
      <c r="P661" s="18">
        <f t="shared" si="89"/>
        <v>0</v>
      </c>
      <c r="Q661" s="18">
        <f t="shared" si="89"/>
        <v>0</v>
      </c>
      <c r="R661" s="18">
        <f t="shared" si="89"/>
        <v>0</v>
      </c>
      <c r="S661" s="18">
        <f t="shared" si="89"/>
        <v>0</v>
      </c>
      <c r="T661" s="18">
        <f t="shared" si="89"/>
        <v>0</v>
      </c>
      <c r="U661" s="18">
        <f t="shared" si="89"/>
        <v>0</v>
      </c>
      <c r="V661" s="18">
        <f t="shared" si="89"/>
        <v>0</v>
      </c>
      <c r="W661" s="18">
        <f t="shared" si="89"/>
        <v>0</v>
      </c>
      <c r="X661" s="18">
        <f t="shared" si="89"/>
        <v>0</v>
      </c>
    </row>
    <row r="662" spans="3:24" ht="15.75" x14ac:dyDescent="0.25">
      <c r="C662" s="45"/>
      <c r="D662" s="45"/>
      <c r="E662" s="21"/>
      <c r="F662" s="21"/>
      <c r="H662" s="18" t="str">
        <f t="shared" si="84"/>
        <v/>
      </c>
      <c r="I662" s="18" t="str">
        <f t="shared" si="85"/>
        <v/>
      </c>
      <c r="J662" s="18" t="str">
        <f t="shared" si="86"/>
        <v/>
      </c>
      <c r="K662" s="18" t="str">
        <f t="shared" si="87"/>
        <v/>
      </c>
      <c r="M662" s="18">
        <f t="shared" si="88"/>
        <v>0</v>
      </c>
      <c r="N662" s="18">
        <f t="shared" si="89"/>
        <v>0</v>
      </c>
      <c r="O662" s="18">
        <f t="shared" si="89"/>
        <v>0</v>
      </c>
      <c r="P662" s="18">
        <f t="shared" si="89"/>
        <v>0</v>
      </c>
      <c r="Q662" s="18">
        <f t="shared" si="89"/>
        <v>0</v>
      </c>
      <c r="R662" s="18">
        <f t="shared" si="89"/>
        <v>0</v>
      </c>
      <c r="S662" s="18">
        <f t="shared" si="89"/>
        <v>0</v>
      </c>
      <c r="T662" s="18">
        <f t="shared" si="89"/>
        <v>0</v>
      </c>
      <c r="U662" s="18">
        <f t="shared" si="89"/>
        <v>0</v>
      </c>
      <c r="V662" s="18">
        <f t="shared" si="89"/>
        <v>0</v>
      </c>
      <c r="W662" s="18">
        <f t="shared" si="89"/>
        <v>0</v>
      </c>
      <c r="X662" s="18">
        <f t="shared" si="89"/>
        <v>0</v>
      </c>
    </row>
    <row r="663" spans="3:24" ht="15.75" x14ac:dyDescent="0.25">
      <c r="C663" s="45"/>
      <c r="D663" s="45"/>
      <c r="E663" s="21"/>
      <c r="F663" s="21"/>
      <c r="H663" s="18" t="str">
        <f t="shared" si="84"/>
        <v/>
      </c>
      <c r="I663" s="18" t="str">
        <f t="shared" si="85"/>
        <v/>
      </c>
      <c r="J663" s="18" t="str">
        <f t="shared" si="86"/>
        <v/>
      </c>
      <c r="K663" s="18" t="str">
        <f t="shared" si="87"/>
        <v/>
      </c>
      <c r="M663" s="18">
        <f t="shared" si="88"/>
        <v>0</v>
      </c>
      <c r="N663" s="18">
        <f t="shared" si="89"/>
        <v>0</v>
      </c>
      <c r="O663" s="18">
        <f t="shared" si="89"/>
        <v>0</v>
      </c>
      <c r="P663" s="18">
        <f t="shared" si="89"/>
        <v>0</v>
      </c>
      <c r="Q663" s="18">
        <f t="shared" si="89"/>
        <v>0</v>
      </c>
      <c r="R663" s="18">
        <f t="shared" si="89"/>
        <v>0</v>
      </c>
      <c r="S663" s="18">
        <f t="shared" si="89"/>
        <v>0</v>
      </c>
      <c r="T663" s="18">
        <f t="shared" si="89"/>
        <v>0</v>
      </c>
      <c r="U663" s="18">
        <f t="shared" si="89"/>
        <v>0</v>
      </c>
      <c r="V663" s="18">
        <f t="shared" si="89"/>
        <v>0</v>
      </c>
      <c r="W663" s="18">
        <f t="shared" si="89"/>
        <v>0</v>
      </c>
      <c r="X663" s="18">
        <f t="shared" si="89"/>
        <v>0</v>
      </c>
    </row>
    <row r="664" spans="3:24" ht="15.75" x14ac:dyDescent="0.25">
      <c r="C664" s="45"/>
      <c r="D664" s="45"/>
      <c r="E664" s="21"/>
      <c r="F664" s="21"/>
      <c r="H664" s="18" t="str">
        <f t="shared" si="84"/>
        <v/>
      </c>
      <c r="I664" s="18" t="str">
        <f t="shared" si="85"/>
        <v/>
      </c>
      <c r="J664" s="18" t="str">
        <f t="shared" si="86"/>
        <v/>
      </c>
      <c r="K664" s="18" t="str">
        <f t="shared" si="87"/>
        <v/>
      </c>
      <c r="M664" s="18">
        <f t="shared" si="88"/>
        <v>0</v>
      </c>
      <c r="N664" s="18">
        <f t="shared" si="89"/>
        <v>0</v>
      </c>
      <c r="O664" s="18">
        <f t="shared" si="89"/>
        <v>0</v>
      </c>
      <c r="P664" s="18">
        <f t="shared" si="89"/>
        <v>0</v>
      </c>
      <c r="Q664" s="18">
        <f t="shared" si="89"/>
        <v>0</v>
      </c>
      <c r="R664" s="18">
        <f t="shared" si="89"/>
        <v>0</v>
      </c>
      <c r="S664" s="18">
        <f t="shared" si="89"/>
        <v>0</v>
      </c>
      <c r="T664" s="18">
        <f t="shared" si="89"/>
        <v>0</v>
      </c>
      <c r="U664" s="18">
        <f t="shared" si="89"/>
        <v>0</v>
      </c>
      <c r="V664" s="18">
        <f t="shared" si="89"/>
        <v>0</v>
      </c>
      <c r="W664" s="18">
        <f t="shared" si="89"/>
        <v>0</v>
      </c>
      <c r="X664" s="18">
        <f t="shared" si="89"/>
        <v>0</v>
      </c>
    </row>
    <row r="665" spans="3:24" ht="15.75" x14ac:dyDescent="0.25">
      <c r="C665" s="45"/>
      <c r="D665" s="45"/>
      <c r="E665" s="21"/>
      <c r="F665" s="21"/>
      <c r="H665" s="18" t="str">
        <f t="shared" si="84"/>
        <v/>
      </c>
      <c r="I665" s="18" t="str">
        <f t="shared" si="85"/>
        <v/>
      </c>
      <c r="J665" s="18" t="str">
        <f t="shared" si="86"/>
        <v/>
      </c>
      <c r="K665" s="18" t="str">
        <f t="shared" si="87"/>
        <v/>
      </c>
      <c r="M665" s="18">
        <f t="shared" si="88"/>
        <v>0</v>
      </c>
      <c r="N665" s="18">
        <f t="shared" si="89"/>
        <v>0</v>
      </c>
      <c r="O665" s="18">
        <f t="shared" si="89"/>
        <v>0</v>
      </c>
      <c r="P665" s="18">
        <f t="shared" si="89"/>
        <v>0</v>
      </c>
      <c r="Q665" s="18">
        <f t="shared" si="89"/>
        <v>0</v>
      </c>
      <c r="R665" s="18">
        <f t="shared" si="89"/>
        <v>0</v>
      </c>
      <c r="S665" s="18">
        <f t="shared" si="89"/>
        <v>0</v>
      </c>
      <c r="T665" s="18">
        <f t="shared" si="89"/>
        <v>0</v>
      </c>
      <c r="U665" s="18">
        <f t="shared" si="89"/>
        <v>0</v>
      </c>
      <c r="V665" s="18">
        <f t="shared" si="89"/>
        <v>0</v>
      </c>
      <c r="W665" s="18">
        <f t="shared" si="89"/>
        <v>0</v>
      </c>
      <c r="X665" s="18">
        <f t="shared" si="89"/>
        <v>0</v>
      </c>
    </row>
    <row r="666" spans="3:24" ht="15.75" x14ac:dyDescent="0.25">
      <c r="C666" s="45"/>
      <c r="D666" s="45"/>
      <c r="E666" s="21"/>
      <c r="F666" s="21"/>
      <c r="H666" s="18" t="str">
        <f t="shared" si="84"/>
        <v/>
      </c>
      <c r="I666" s="18" t="str">
        <f t="shared" si="85"/>
        <v/>
      </c>
      <c r="J666" s="18" t="str">
        <f t="shared" si="86"/>
        <v/>
      </c>
      <c r="K666" s="18" t="str">
        <f t="shared" si="87"/>
        <v/>
      </c>
      <c r="M666" s="18">
        <f t="shared" si="88"/>
        <v>0</v>
      </c>
      <c r="N666" s="18">
        <f t="shared" si="89"/>
        <v>0</v>
      </c>
      <c r="O666" s="18">
        <f t="shared" si="89"/>
        <v>0</v>
      </c>
      <c r="P666" s="18">
        <f t="shared" si="89"/>
        <v>0</v>
      </c>
      <c r="Q666" s="18">
        <f t="shared" si="89"/>
        <v>0</v>
      </c>
      <c r="R666" s="18">
        <f t="shared" si="89"/>
        <v>0</v>
      </c>
      <c r="S666" s="18">
        <f t="shared" si="89"/>
        <v>0</v>
      </c>
      <c r="T666" s="18">
        <f t="shared" si="89"/>
        <v>0</v>
      </c>
      <c r="U666" s="18">
        <f t="shared" si="89"/>
        <v>0</v>
      </c>
      <c r="V666" s="18">
        <f t="shared" si="89"/>
        <v>0</v>
      </c>
      <c r="W666" s="18">
        <f t="shared" si="89"/>
        <v>0</v>
      </c>
      <c r="X666" s="18">
        <f t="shared" si="89"/>
        <v>0</v>
      </c>
    </row>
    <row r="667" spans="3:24" ht="15.75" x14ac:dyDescent="0.25">
      <c r="C667" s="45"/>
      <c r="D667" s="45"/>
      <c r="E667" s="21"/>
      <c r="F667" s="21"/>
      <c r="H667" s="18" t="str">
        <f t="shared" si="84"/>
        <v/>
      </c>
      <c r="I667" s="18" t="str">
        <f t="shared" si="85"/>
        <v/>
      </c>
      <c r="J667" s="18" t="str">
        <f t="shared" si="86"/>
        <v/>
      </c>
      <c r="K667" s="18" t="str">
        <f t="shared" si="87"/>
        <v/>
      </c>
      <c r="M667" s="18">
        <f t="shared" si="88"/>
        <v>0</v>
      </c>
      <c r="N667" s="18">
        <f t="shared" si="89"/>
        <v>0</v>
      </c>
      <c r="O667" s="18">
        <f t="shared" si="89"/>
        <v>0</v>
      </c>
      <c r="P667" s="18">
        <f t="shared" si="89"/>
        <v>0</v>
      </c>
      <c r="Q667" s="18">
        <f t="shared" si="89"/>
        <v>0</v>
      </c>
      <c r="R667" s="18">
        <f t="shared" si="89"/>
        <v>0</v>
      </c>
      <c r="S667" s="18">
        <f t="shared" si="89"/>
        <v>0</v>
      </c>
      <c r="T667" s="18">
        <f t="shared" si="89"/>
        <v>0</v>
      </c>
      <c r="U667" s="18">
        <f t="shared" si="89"/>
        <v>0</v>
      </c>
      <c r="V667" s="18">
        <f t="shared" si="89"/>
        <v>0</v>
      </c>
      <c r="W667" s="18">
        <f t="shared" si="89"/>
        <v>0</v>
      </c>
      <c r="X667" s="18">
        <f t="shared" si="89"/>
        <v>0</v>
      </c>
    </row>
    <row r="668" spans="3:24" ht="15.75" x14ac:dyDescent="0.25">
      <c r="C668" s="45"/>
      <c r="D668" s="45"/>
      <c r="E668" s="21"/>
      <c r="F668" s="21"/>
      <c r="H668" s="18" t="str">
        <f t="shared" si="84"/>
        <v/>
      </c>
      <c r="I668" s="18" t="str">
        <f t="shared" si="85"/>
        <v/>
      </c>
      <c r="J668" s="18" t="str">
        <f t="shared" si="86"/>
        <v/>
      </c>
      <c r="K668" s="18" t="str">
        <f t="shared" si="87"/>
        <v/>
      </c>
      <c r="M668" s="18">
        <f t="shared" si="88"/>
        <v>0</v>
      </c>
      <c r="N668" s="18">
        <f t="shared" si="89"/>
        <v>0</v>
      </c>
      <c r="O668" s="18">
        <f t="shared" si="89"/>
        <v>0</v>
      </c>
      <c r="P668" s="18">
        <f t="shared" si="89"/>
        <v>0</v>
      </c>
      <c r="Q668" s="18">
        <f t="shared" si="89"/>
        <v>0</v>
      </c>
      <c r="R668" s="18">
        <f t="shared" si="89"/>
        <v>0</v>
      </c>
      <c r="S668" s="18">
        <f t="shared" si="89"/>
        <v>0</v>
      </c>
      <c r="T668" s="18">
        <f t="shared" si="89"/>
        <v>0</v>
      </c>
      <c r="U668" s="18">
        <f t="shared" si="89"/>
        <v>0</v>
      </c>
      <c r="V668" s="18">
        <f t="shared" si="89"/>
        <v>0</v>
      </c>
      <c r="W668" s="18">
        <f t="shared" si="89"/>
        <v>0</v>
      </c>
      <c r="X668" s="18">
        <f t="shared" si="89"/>
        <v>0</v>
      </c>
    </row>
    <row r="669" spans="3:24" ht="15.75" x14ac:dyDescent="0.25">
      <c r="C669" s="45"/>
      <c r="D669" s="45"/>
      <c r="E669" s="21"/>
      <c r="F669" s="21"/>
      <c r="H669" s="18" t="str">
        <f t="shared" si="84"/>
        <v/>
      </c>
      <c r="I669" s="18" t="str">
        <f t="shared" si="85"/>
        <v/>
      </c>
      <c r="J669" s="18" t="str">
        <f t="shared" si="86"/>
        <v/>
      </c>
      <c r="K669" s="18" t="str">
        <f t="shared" si="87"/>
        <v/>
      </c>
      <c r="M669" s="18">
        <f t="shared" si="88"/>
        <v>0</v>
      </c>
      <c r="N669" s="18">
        <f t="shared" si="89"/>
        <v>0</v>
      </c>
      <c r="O669" s="18">
        <f t="shared" si="89"/>
        <v>0</v>
      </c>
      <c r="P669" s="18">
        <f t="shared" si="89"/>
        <v>0</v>
      </c>
      <c r="Q669" s="18">
        <f t="shared" si="89"/>
        <v>0</v>
      </c>
      <c r="R669" s="18">
        <f t="shared" si="89"/>
        <v>0</v>
      </c>
      <c r="S669" s="18">
        <f t="shared" si="89"/>
        <v>0</v>
      </c>
      <c r="T669" s="18">
        <f t="shared" si="89"/>
        <v>0</v>
      </c>
      <c r="U669" s="18">
        <f t="shared" si="89"/>
        <v>0</v>
      </c>
      <c r="V669" s="18">
        <f t="shared" si="89"/>
        <v>0</v>
      </c>
      <c r="W669" s="18">
        <f t="shared" si="89"/>
        <v>0</v>
      </c>
      <c r="X669" s="18">
        <f t="shared" si="89"/>
        <v>0</v>
      </c>
    </row>
    <row r="670" spans="3:24" ht="15.75" x14ac:dyDescent="0.25">
      <c r="C670" s="45"/>
      <c r="D670" s="45"/>
      <c r="E670" s="21"/>
      <c r="F670" s="21"/>
      <c r="H670" s="18" t="str">
        <f t="shared" si="84"/>
        <v/>
      </c>
      <c r="I670" s="18" t="str">
        <f t="shared" si="85"/>
        <v/>
      </c>
      <c r="J670" s="18" t="str">
        <f t="shared" si="86"/>
        <v/>
      </c>
      <c r="K670" s="18" t="str">
        <f t="shared" si="87"/>
        <v/>
      </c>
      <c r="M670" s="18">
        <f t="shared" si="88"/>
        <v>0</v>
      </c>
      <c r="N670" s="18">
        <f t="shared" si="89"/>
        <v>0</v>
      </c>
      <c r="O670" s="18">
        <f t="shared" si="89"/>
        <v>0</v>
      </c>
      <c r="P670" s="18">
        <f t="shared" si="89"/>
        <v>0</v>
      </c>
      <c r="Q670" s="18">
        <f t="shared" si="89"/>
        <v>0</v>
      </c>
      <c r="R670" s="18">
        <f t="shared" si="89"/>
        <v>0</v>
      </c>
      <c r="S670" s="18">
        <f t="shared" si="89"/>
        <v>0</v>
      </c>
      <c r="T670" s="18">
        <f t="shared" si="89"/>
        <v>0</v>
      </c>
      <c r="U670" s="18">
        <f t="shared" si="89"/>
        <v>0</v>
      </c>
      <c r="V670" s="18">
        <f t="shared" si="89"/>
        <v>0</v>
      </c>
      <c r="W670" s="18">
        <f t="shared" si="89"/>
        <v>0</v>
      </c>
      <c r="X670" s="18">
        <f t="shared" si="89"/>
        <v>0</v>
      </c>
    </row>
    <row r="671" spans="3:24" ht="15.75" x14ac:dyDescent="0.25">
      <c r="C671" s="45"/>
      <c r="D671" s="45"/>
      <c r="E671" s="21"/>
      <c r="F671" s="21"/>
      <c r="H671" s="18" t="str">
        <f t="shared" si="84"/>
        <v/>
      </c>
      <c r="I671" s="18" t="str">
        <f t="shared" si="85"/>
        <v/>
      </c>
      <c r="J671" s="18" t="str">
        <f t="shared" si="86"/>
        <v/>
      </c>
      <c r="K671" s="18" t="str">
        <f t="shared" si="87"/>
        <v/>
      </c>
      <c r="M671" s="18">
        <f t="shared" si="88"/>
        <v>0</v>
      </c>
      <c r="N671" s="18">
        <f t="shared" si="89"/>
        <v>0</v>
      </c>
      <c r="O671" s="18">
        <f t="shared" si="89"/>
        <v>0</v>
      </c>
      <c r="P671" s="18">
        <f t="shared" si="89"/>
        <v>0</v>
      </c>
      <c r="Q671" s="18">
        <f t="shared" si="89"/>
        <v>0</v>
      </c>
      <c r="R671" s="18">
        <f t="shared" si="89"/>
        <v>0</v>
      </c>
      <c r="S671" s="18">
        <f t="shared" si="89"/>
        <v>0</v>
      </c>
      <c r="T671" s="18">
        <f t="shared" si="89"/>
        <v>0</v>
      </c>
      <c r="U671" s="18">
        <f t="shared" si="89"/>
        <v>0</v>
      </c>
      <c r="V671" s="18">
        <f t="shared" si="89"/>
        <v>0</v>
      </c>
      <c r="W671" s="18">
        <f t="shared" si="89"/>
        <v>0</v>
      </c>
      <c r="X671" s="18">
        <f t="shared" si="89"/>
        <v>0</v>
      </c>
    </row>
    <row r="672" spans="3:24" ht="15.75" x14ac:dyDescent="0.25">
      <c r="C672" s="45"/>
      <c r="D672" s="45"/>
      <c r="E672" s="21"/>
      <c r="F672" s="21"/>
      <c r="H672" s="18" t="str">
        <f t="shared" si="84"/>
        <v/>
      </c>
      <c r="I672" s="18" t="str">
        <f t="shared" si="85"/>
        <v/>
      </c>
      <c r="J672" s="18" t="str">
        <f t="shared" si="86"/>
        <v/>
      </c>
      <c r="K672" s="18" t="str">
        <f t="shared" si="87"/>
        <v/>
      </c>
      <c r="M672" s="18">
        <f t="shared" si="88"/>
        <v>0</v>
      </c>
      <c r="N672" s="18">
        <f t="shared" si="89"/>
        <v>0</v>
      </c>
      <c r="O672" s="18">
        <f t="shared" si="89"/>
        <v>0</v>
      </c>
      <c r="P672" s="18">
        <f t="shared" si="89"/>
        <v>0</v>
      </c>
      <c r="Q672" s="18">
        <f t="shared" si="89"/>
        <v>0</v>
      </c>
      <c r="R672" s="18">
        <f t="shared" si="89"/>
        <v>0</v>
      </c>
      <c r="S672" s="18">
        <f t="shared" si="89"/>
        <v>0</v>
      </c>
      <c r="T672" s="18">
        <f t="shared" si="89"/>
        <v>0</v>
      </c>
      <c r="U672" s="18">
        <f t="shared" si="89"/>
        <v>0</v>
      </c>
      <c r="V672" s="18">
        <f t="shared" si="89"/>
        <v>0</v>
      </c>
      <c r="W672" s="18">
        <f t="shared" si="89"/>
        <v>0</v>
      </c>
      <c r="X672" s="18">
        <f t="shared" si="89"/>
        <v>0</v>
      </c>
    </row>
    <row r="673" spans="3:24" ht="15.75" x14ac:dyDescent="0.25">
      <c r="C673" s="45"/>
      <c r="D673" s="45"/>
      <c r="E673" s="21"/>
      <c r="F673" s="21"/>
      <c r="H673" s="18" t="str">
        <f t="shared" si="84"/>
        <v/>
      </c>
      <c r="I673" s="18" t="str">
        <f t="shared" si="85"/>
        <v/>
      </c>
      <c r="J673" s="18" t="str">
        <f t="shared" si="86"/>
        <v/>
      </c>
      <c r="K673" s="18" t="str">
        <f t="shared" si="87"/>
        <v/>
      </c>
      <c r="M673" s="18">
        <f t="shared" si="88"/>
        <v>0</v>
      </c>
      <c r="N673" s="18">
        <f t="shared" si="89"/>
        <v>0</v>
      </c>
      <c r="O673" s="18">
        <f t="shared" si="89"/>
        <v>0</v>
      </c>
      <c r="P673" s="18">
        <f t="shared" si="89"/>
        <v>0</v>
      </c>
      <c r="Q673" s="18">
        <f t="shared" si="89"/>
        <v>0</v>
      </c>
      <c r="R673" s="18">
        <f t="shared" si="89"/>
        <v>0</v>
      </c>
      <c r="S673" s="18">
        <f t="shared" si="89"/>
        <v>0</v>
      </c>
      <c r="T673" s="18">
        <f t="shared" si="89"/>
        <v>0</v>
      </c>
      <c r="U673" s="18">
        <f t="shared" si="89"/>
        <v>0</v>
      </c>
      <c r="V673" s="18">
        <f t="shared" si="89"/>
        <v>0</v>
      </c>
      <c r="W673" s="18">
        <f t="shared" si="89"/>
        <v>0</v>
      </c>
      <c r="X673" s="18">
        <f t="shared" si="89"/>
        <v>0</v>
      </c>
    </row>
    <row r="674" spans="3:24" ht="15.75" x14ac:dyDescent="0.25">
      <c r="C674" s="45"/>
      <c r="D674" s="45"/>
      <c r="E674" s="21"/>
      <c r="F674" s="21"/>
      <c r="H674" s="18" t="str">
        <f t="shared" si="84"/>
        <v/>
      </c>
      <c r="I674" s="18" t="str">
        <f t="shared" si="85"/>
        <v/>
      </c>
      <c r="J674" s="18" t="str">
        <f t="shared" si="86"/>
        <v/>
      </c>
      <c r="K674" s="18" t="str">
        <f t="shared" si="87"/>
        <v/>
      </c>
      <c r="M674" s="18">
        <f t="shared" si="88"/>
        <v>0</v>
      </c>
      <c r="N674" s="18">
        <f t="shared" si="89"/>
        <v>0</v>
      </c>
      <c r="O674" s="18">
        <f t="shared" si="89"/>
        <v>0</v>
      </c>
      <c r="P674" s="18">
        <f t="shared" si="89"/>
        <v>0</v>
      </c>
      <c r="Q674" s="18">
        <f t="shared" si="89"/>
        <v>0</v>
      </c>
      <c r="R674" s="18">
        <f t="shared" si="89"/>
        <v>0</v>
      </c>
      <c r="S674" s="18">
        <f t="shared" si="89"/>
        <v>0</v>
      </c>
      <c r="T674" s="18">
        <f t="shared" si="89"/>
        <v>0</v>
      </c>
      <c r="U674" s="18">
        <f t="shared" si="89"/>
        <v>0</v>
      </c>
      <c r="V674" s="18">
        <f t="shared" si="89"/>
        <v>0</v>
      </c>
      <c r="W674" s="18">
        <f t="shared" si="89"/>
        <v>0</v>
      </c>
      <c r="X674" s="18">
        <f t="shared" si="89"/>
        <v>0</v>
      </c>
    </row>
    <row r="675" spans="3:24" ht="15.75" x14ac:dyDescent="0.25">
      <c r="C675" s="45"/>
      <c r="D675" s="45"/>
      <c r="E675" s="21"/>
      <c r="F675" s="21"/>
      <c r="H675" s="18" t="str">
        <f t="shared" si="84"/>
        <v/>
      </c>
      <c r="I675" s="18" t="str">
        <f t="shared" si="85"/>
        <v/>
      </c>
      <c r="J675" s="18" t="str">
        <f t="shared" si="86"/>
        <v/>
      </c>
      <c r="K675" s="18" t="str">
        <f t="shared" si="87"/>
        <v/>
      </c>
      <c r="M675" s="18">
        <f t="shared" si="88"/>
        <v>0</v>
      </c>
      <c r="N675" s="18">
        <f t="shared" si="89"/>
        <v>0</v>
      </c>
      <c r="O675" s="18">
        <f t="shared" si="89"/>
        <v>0</v>
      </c>
      <c r="P675" s="18">
        <f t="shared" si="89"/>
        <v>0</v>
      </c>
      <c r="Q675" s="18">
        <f t="shared" si="89"/>
        <v>0</v>
      </c>
      <c r="R675" s="18">
        <f t="shared" si="89"/>
        <v>0</v>
      </c>
      <c r="S675" s="18">
        <f t="shared" si="89"/>
        <v>0</v>
      </c>
      <c r="T675" s="18">
        <f t="shared" si="89"/>
        <v>0</v>
      </c>
      <c r="U675" s="18">
        <f t="shared" si="89"/>
        <v>0</v>
      </c>
      <c r="V675" s="18">
        <f t="shared" si="89"/>
        <v>0</v>
      </c>
      <c r="W675" s="18">
        <f t="shared" si="89"/>
        <v>0</v>
      </c>
      <c r="X675" s="18">
        <f t="shared" si="89"/>
        <v>0</v>
      </c>
    </row>
    <row r="676" spans="3:24" ht="15.75" x14ac:dyDescent="0.25">
      <c r="C676" s="45"/>
      <c r="D676" s="45"/>
      <c r="E676" s="21"/>
      <c r="F676" s="21"/>
      <c r="H676" s="18" t="str">
        <f t="shared" si="84"/>
        <v/>
      </c>
      <c r="I676" s="18" t="str">
        <f t="shared" si="85"/>
        <v/>
      </c>
      <c r="J676" s="18" t="str">
        <f t="shared" si="86"/>
        <v/>
      </c>
      <c r="K676" s="18" t="str">
        <f t="shared" si="87"/>
        <v/>
      </c>
      <c r="M676" s="18">
        <f t="shared" si="88"/>
        <v>0</v>
      </c>
      <c r="N676" s="18">
        <f t="shared" si="89"/>
        <v>0</v>
      </c>
      <c r="O676" s="18">
        <f t="shared" si="89"/>
        <v>0</v>
      </c>
      <c r="P676" s="18">
        <f t="shared" si="89"/>
        <v>0</v>
      </c>
      <c r="Q676" s="18">
        <f t="shared" si="89"/>
        <v>0</v>
      </c>
      <c r="R676" s="18">
        <f t="shared" si="89"/>
        <v>0</v>
      </c>
      <c r="S676" s="18">
        <f t="shared" si="89"/>
        <v>0</v>
      </c>
      <c r="T676" s="18">
        <f t="shared" si="89"/>
        <v>0</v>
      </c>
      <c r="U676" s="18">
        <f t="shared" si="89"/>
        <v>0</v>
      </c>
      <c r="V676" s="18">
        <f t="shared" si="89"/>
        <v>0</v>
      </c>
      <c r="W676" s="18">
        <f t="shared" si="89"/>
        <v>0</v>
      </c>
      <c r="X676" s="18">
        <f t="shared" si="89"/>
        <v>0</v>
      </c>
    </row>
    <row r="677" spans="3:24" ht="15.75" x14ac:dyDescent="0.25">
      <c r="C677" s="45"/>
      <c r="D677" s="45"/>
      <c r="E677" s="21"/>
      <c r="F677" s="21"/>
      <c r="H677" s="18" t="str">
        <f t="shared" si="84"/>
        <v/>
      </c>
      <c r="I677" s="18" t="str">
        <f t="shared" si="85"/>
        <v/>
      </c>
      <c r="J677" s="18" t="str">
        <f t="shared" si="86"/>
        <v/>
      </c>
      <c r="K677" s="18" t="str">
        <f t="shared" si="87"/>
        <v/>
      </c>
      <c r="M677" s="18">
        <f t="shared" si="88"/>
        <v>0</v>
      </c>
      <c r="N677" s="18">
        <f t="shared" si="89"/>
        <v>0</v>
      </c>
      <c r="O677" s="18">
        <f t="shared" si="89"/>
        <v>0</v>
      </c>
      <c r="P677" s="18">
        <f t="shared" si="89"/>
        <v>0</v>
      </c>
      <c r="Q677" s="18">
        <f t="shared" si="89"/>
        <v>0</v>
      </c>
      <c r="R677" s="18">
        <f t="shared" si="89"/>
        <v>0</v>
      </c>
      <c r="S677" s="18">
        <f t="shared" si="89"/>
        <v>0</v>
      </c>
      <c r="T677" s="18">
        <f t="shared" si="89"/>
        <v>0</v>
      </c>
      <c r="U677" s="18">
        <f t="shared" si="89"/>
        <v>0</v>
      </c>
      <c r="V677" s="18">
        <f t="shared" si="89"/>
        <v>0</v>
      </c>
      <c r="W677" s="18">
        <f t="shared" si="89"/>
        <v>0</v>
      </c>
      <c r="X677" s="18">
        <f t="shared" si="89"/>
        <v>0</v>
      </c>
    </row>
    <row r="678" spans="3:24" ht="15.75" x14ac:dyDescent="0.25">
      <c r="C678" s="45"/>
      <c r="D678" s="45"/>
      <c r="E678" s="21"/>
      <c r="F678" s="21"/>
      <c r="H678" s="18" t="str">
        <f t="shared" si="84"/>
        <v/>
      </c>
      <c r="I678" s="18" t="str">
        <f t="shared" si="85"/>
        <v/>
      </c>
      <c r="J678" s="18" t="str">
        <f t="shared" si="86"/>
        <v/>
      </c>
      <c r="K678" s="18" t="str">
        <f t="shared" si="87"/>
        <v/>
      </c>
      <c r="M678" s="18">
        <f t="shared" si="88"/>
        <v>0</v>
      </c>
      <c r="N678" s="18">
        <f t="shared" si="89"/>
        <v>0</v>
      </c>
      <c r="O678" s="18">
        <f t="shared" si="89"/>
        <v>0</v>
      </c>
      <c r="P678" s="18">
        <f t="shared" si="89"/>
        <v>0</v>
      </c>
      <c r="Q678" s="18">
        <f t="shared" si="89"/>
        <v>0</v>
      </c>
      <c r="R678" s="18">
        <f t="shared" si="89"/>
        <v>0</v>
      </c>
      <c r="S678" s="18">
        <f t="shared" si="89"/>
        <v>0</v>
      </c>
      <c r="T678" s="18">
        <f t="shared" si="89"/>
        <v>0</v>
      </c>
      <c r="U678" s="18">
        <f t="shared" si="89"/>
        <v>0</v>
      </c>
      <c r="V678" s="18">
        <f t="shared" si="89"/>
        <v>0</v>
      </c>
      <c r="W678" s="18">
        <f t="shared" si="89"/>
        <v>0</v>
      </c>
      <c r="X678" s="18">
        <f t="shared" si="89"/>
        <v>0</v>
      </c>
    </row>
    <row r="679" spans="3:24" ht="15.75" x14ac:dyDescent="0.25">
      <c r="C679" s="45"/>
      <c r="D679" s="45"/>
      <c r="E679" s="21"/>
      <c r="F679" s="21"/>
      <c r="H679" s="18" t="str">
        <f t="shared" si="84"/>
        <v/>
      </c>
      <c r="I679" s="18" t="str">
        <f t="shared" si="85"/>
        <v/>
      </c>
      <c r="J679" s="18" t="str">
        <f t="shared" si="86"/>
        <v/>
      </c>
      <c r="K679" s="18" t="str">
        <f t="shared" si="87"/>
        <v/>
      </c>
      <c r="M679" s="18">
        <f t="shared" si="88"/>
        <v>0</v>
      </c>
      <c r="N679" s="18">
        <f t="shared" si="89"/>
        <v>0</v>
      </c>
      <c r="O679" s="18">
        <f t="shared" si="89"/>
        <v>0</v>
      </c>
      <c r="P679" s="18">
        <f t="shared" si="89"/>
        <v>0</v>
      </c>
      <c r="Q679" s="18">
        <f t="shared" si="89"/>
        <v>0</v>
      </c>
      <c r="R679" s="18">
        <f t="shared" si="89"/>
        <v>0</v>
      </c>
      <c r="S679" s="18">
        <f t="shared" si="89"/>
        <v>0</v>
      </c>
      <c r="T679" s="18">
        <f t="shared" si="89"/>
        <v>0</v>
      </c>
      <c r="U679" s="18">
        <f t="shared" si="89"/>
        <v>0</v>
      </c>
      <c r="V679" s="18">
        <f t="shared" si="89"/>
        <v>0</v>
      </c>
      <c r="W679" s="18">
        <f t="shared" si="89"/>
        <v>0</v>
      </c>
      <c r="X679" s="18">
        <f t="shared" ref="N679:X703" si="90">IF(ISERROR(
IF(AND($H679&lt;=X$5,$J679&gt;=X$5),1,0)),"",IF(AND($H679&lt;=X$5,$J679&gt;=X$5),1,0))</f>
        <v>0</v>
      </c>
    </row>
    <row r="680" spans="3:24" ht="15.75" x14ac:dyDescent="0.25">
      <c r="C680" s="45"/>
      <c r="D680" s="45"/>
      <c r="E680" s="21"/>
      <c r="F680" s="21"/>
      <c r="H680" s="18" t="str">
        <f t="shared" si="84"/>
        <v/>
      </c>
      <c r="I680" s="18" t="str">
        <f t="shared" si="85"/>
        <v/>
      </c>
      <c r="J680" s="18" t="str">
        <f t="shared" si="86"/>
        <v/>
      </c>
      <c r="K680" s="18" t="str">
        <f t="shared" si="87"/>
        <v/>
      </c>
      <c r="M680" s="18">
        <f t="shared" si="88"/>
        <v>0</v>
      </c>
      <c r="N680" s="18">
        <f t="shared" si="90"/>
        <v>0</v>
      </c>
      <c r="O680" s="18">
        <f t="shared" si="90"/>
        <v>0</v>
      </c>
      <c r="P680" s="18">
        <f t="shared" si="90"/>
        <v>0</v>
      </c>
      <c r="Q680" s="18">
        <f t="shared" si="90"/>
        <v>0</v>
      </c>
      <c r="R680" s="18">
        <f t="shared" si="90"/>
        <v>0</v>
      </c>
      <c r="S680" s="18">
        <f t="shared" si="90"/>
        <v>0</v>
      </c>
      <c r="T680" s="18">
        <f t="shared" si="90"/>
        <v>0</v>
      </c>
      <c r="U680" s="18">
        <f t="shared" si="90"/>
        <v>0</v>
      </c>
      <c r="V680" s="18">
        <f t="shared" si="90"/>
        <v>0</v>
      </c>
      <c r="W680" s="18">
        <f t="shared" si="90"/>
        <v>0</v>
      </c>
      <c r="X680" s="18">
        <f t="shared" si="90"/>
        <v>0</v>
      </c>
    </row>
    <row r="681" spans="3:24" ht="15.75" x14ac:dyDescent="0.25">
      <c r="C681" s="45"/>
      <c r="D681" s="45"/>
      <c r="E681" s="21"/>
      <c r="F681" s="21"/>
      <c r="H681" s="18" t="str">
        <f t="shared" si="84"/>
        <v/>
      </c>
      <c r="I681" s="18" t="str">
        <f t="shared" si="85"/>
        <v/>
      </c>
      <c r="J681" s="18" t="str">
        <f t="shared" si="86"/>
        <v/>
      </c>
      <c r="K681" s="18" t="str">
        <f t="shared" si="87"/>
        <v/>
      </c>
      <c r="M681" s="18">
        <f t="shared" si="88"/>
        <v>0</v>
      </c>
      <c r="N681" s="18">
        <f t="shared" si="90"/>
        <v>0</v>
      </c>
      <c r="O681" s="18">
        <f t="shared" si="90"/>
        <v>0</v>
      </c>
      <c r="P681" s="18">
        <f t="shared" si="90"/>
        <v>0</v>
      </c>
      <c r="Q681" s="18">
        <f t="shared" si="90"/>
        <v>0</v>
      </c>
      <c r="R681" s="18">
        <f t="shared" si="90"/>
        <v>0</v>
      </c>
      <c r="S681" s="18">
        <f t="shared" si="90"/>
        <v>0</v>
      </c>
      <c r="T681" s="18">
        <f t="shared" si="90"/>
        <v>0</v>
      </c>
      <c r="U681" s="18">
        <f t="shared" si="90"/>
        <v>0</v>
      </c>
      <c r="V681" s="18">
        <f t="shared" si="90"/>
        <v>0</v>
      </c>
      <c r="W681" s="18">
        <f t="shared" si="90"/>
        <v>0</v>
      </c>
      <c r="X681" s="18">
        <f t="shared" si="90"/>
        <v>0</v>
      </c>
    </row>
    <row r="682" spans="3:24" ht="15.75" x14ac:dyDescent="0.25">
      <c r="C682" s="45"/>
      <c r="D682" s="45"/>
      <c r="E682" s="21"/>
      <c r="F682" s="21"/>
      <c r="H682" s="18" t="str">
        <f t="shared" si="84"/>
        <v/>
      </c>
      <c r="I682" s="18" t="str">
        <f t="shared" si="85"/>
        <v/>
      </c>
      <c r="J682" s="18" t="str">
        <f t="shared" si="86"/>
        <v/>
      </c>
      <c r="K682" s="18" t="str">
        <f t="shared" si="87"/>
        <v/>
      </c>
      <c r="M682" s="18">
        <f t="shared" si="88"/>
        <v>0</v>
      </c>
      <c r="N682" s="18">
        <f t="shared" si="90"/>
        <v>0</v>
      </c>
      <c r="O682" s="18">
        <f t="shared" si="90"/>
        <v>0</v>
      </c>
      <c r="P682" s="18">
        <f t="shared" si="90"/>
        <v>0</v>
      </c>
      <c r="Q682" s="18">
        <f t="shared" si="90"/>
        <v>0</v>
      </c>
      <c r="R682" s="18">
        <f t="shared" si="90"/>
        <v>0</v>
      </c>
      <c r="S682" s="18">
        <f t="shared" si="90"/>
        <v>0</v>
      </c>
      <c r="T682" s="18">
        <f t="shared" si="90"/>
        <v>0</v>
      </c>
      <c r="U682" s="18">
        <f t="shared" si="90"/>
        <v>0</v>
      </c>
      <c r="V682" s="18">
        <f t="shared" si="90"/>
        <v>0</v>
      </c>
      <c r="W682" s="18">
        <f t="shared" si="90"/>
        <v>0</v>
      </c>
      <c r="X682" s="18">
        <f t="shared" si="90"/>
        <v>0</v>
      </c>
    </row>
    <row r="683" spans="3:24" ht="15.75" x14ac:dyDescent="0.25">
      <c r="C683" s="45"/>
      <c r="D683" s="45"/>
      <c r="E683" s="21"/>
      <c r="F683" s="21"/>
      <c r="H683" s="18" t="str">
        <f t="shared" si="84"/>
        <v/>
      </c>
      <c r="I683" s="18" t="str">
        <f t="shared" si="85"/>
        <v/>
      </c>
      <c r="J683" s="18" t="str">
        <f t="shared" si="86"/>
        <v/>
      </c>
      <c r="K683" s="18" t="str">
        <f t="shared" si="87"/>
        <v/>
      </c>
      <c r="M683" s="18">
        <f t="shared" si="88"/>
        <v>0</v>
      </c>
      <c r="N683" s="18">
        <f t="shared" si="90"/>
        <v>0</v>
      </c>
      <c r="O683" s="18">
        <f t="shared" si="90"/>
        <v>0</v>
      </c>
      <c r="P683" s="18">
        <f t="shared" si="90"/>
        <v>0</v>
      </c>
      <c r="Q683" s="18">
        <f t="shared" si="90"/>
        <v>0</v>
      </c>
      <c r="R683" s="18">
        <f t="shared" si="90"/>
        <v>0</v>
      </c>
      <c r="S683" s="18">
        <f t="shared" si="90"/>
        <v>0</v>
      </c>
      <c r="T683" s="18">
        <f t="shared" si="90"/>
        <v>0</v>
      </c>
      <c r="U683" s="18">
        <f t="shared" si="90"/>
        <v>0</v>
      </c>
      <c r="V683" s="18">
        <f t="shared" si="90"/>
        <v>0</v>
      </c>
      <c r="W683" s="18">
        <f t="shared" si="90"/>
        <v>0</v>
      </c>
      <c r="X683" s="18">
        <f t="shared" si="90"/>
        <v>0</v>
      </c>
    </row>
    <row r="684" spans="3:24" ht="15.75" x14ac:dyDescent="0.25">
      <c r="C684" s="45"/>
      <c r="D684" s="45"/>
      <c r="E684" s="21"/>
      <c r="F684" s="21"/>
      <c r="H684" s="18" t="str">
        <f t="shared" si="84"/>
        <v/>
      </c>
      <c r="I684" s="18" t="str">
        <f t="shared" si="85"/>
        <v/>
      </c>
      <c r="J684" s="18" t="str">
        <f t="shared" si="86"/>
        <v/>
      </c>
      <c r="K684" s="18" t="str">
        <f t="shared" si="87"/>
        <v/>
      </c>
      <c r="M684" s="18">
        <f t="shared" si="88"/>
        <v>0</v>
      </c>
      <c r="N684" s="18">
        <f t="shared" si="90"/>
        <v>0</v>
      </c>
      <c r="O684" s="18">
        <f t="shared" si="90"/>
        <v>0</v>
      </c>
      <c r="P684" s="18">
        <f t="shared" si="90"/>
        <v>0</v>
      </c>
      <c r="Q684" s="18">
        <f t="shared" si="90"/>
        <v>0</v>
      </c>
      <c r="R684" s="18">
        <f t="shared" si="90"/>
        <v>0</v>
      </c>
      <c r="S684" s="18">
        <f t="shared" si="90"/>
        <v>0</v>
      </c>
      <c r="T684" s="18">
        <f t="shared" si="90"/>
        <v>0</v>
      </c>
      <c r="U684" s="18">
        <f t="shared" si="90"/>
        <v>0</v>
      </c>
      <c r="V684" s="18">
        <f t="shared" si="90"/>
        <v>0</v>
      </c>
      <c r="W684" s="18">
        <f t="shared" si="90"/>
        <v>0</v>
      </c>
      <c r="X684" s="18">
        <f t="shared" si="90"/>
        <v>0</v>
      </c>
    </row>
    <row r="685" spans="3:24" ht="15.75" x14ac:dyDescent="0.25">
      <c r="C685" s="45"/>
      <c r="D685" s="45"/>
      <c r="E685" s="21"/>
      <c r="F685" s="21"/>
      <c r="H685" s="18" t="str">
        <f t="shared" si="84"/>
        <v/>
      </c>
      <c r="I685" s="18" t="str">
        <f t="shared" si="85"/>
        <v/>
      </c>
      <c r="J685" s="18" t="str">
        <f t="shared" si="86"/>
        <v/>
      </c>
      <c r="K685" s="18" t="str">
        <f t="shared" si="87"/>
        <v/>
      </c>
      <c r="M685" s="18">
        <f t="shared" si="88"/>
        <v>0</v>
      </c>
      <c r="N685" s="18">
        <f t="shared" si="90"/>
        <v>0</v>
      </c>
      <c r="O685" s="18">
        <f t="shared" si="90"/>
        <v>0</v>
      </c>
      <c r="P685" s="18">
        <f t="shared" si="90"/>
        <v>0</v>
      </c>
      <c r="Q685" s="18">
        <f t="shared" si="90"/>
        <v>0</v>
      </c>
      <c r="R685" s="18">
        <f t="shared" si="90"/>
        <v>0</v>
      </c>
      <c r="S685" s="18">
        <f t="shared" si="90"/>
        <v>0</v>
      </c>
      <c r="T685" s="18">
        <f t="shared" si="90"/>
        <v>0</v>
      </c>
      <c r="U685" s="18">
        <f t="shared" si="90"/>
        <v>0</v>
      </c>
      <c r="V685" s="18">
        <f t="shared" si="90"/>
        <v>0</v>
      </c>
      <c r="W685" s="18">
        <f t="shared" si="90"/>
        <v>0</v>
      </c>
      <c r="X685" s="18">
        <f t="shared" si="90"/>
        <v>0</v>
      </c>
    </row>
    <row r="686" spans="3:24" ht="15.75" x14ac:dyDescent="0.25">
      <c r="C686" s="45"/>
      <c r="D686" s="45"/>
      <c r="E686" s="21"/>
      <c r="F686" s="21"/>
      <c r="H686" s="18" t="str">
        <f t="shared" si="84"/>
        <v/>
      </c>
      <c r="I686" s="18" t="str">
        <f t="shared" si="85"/>
        <v/>
      </c>
      <c r="J686" s="18" t="str">
        <f t="shared" si="86"/>
        <v/>
      </c>
      <c r="K686" s="18" t="str">
        <f t="shared" si="87"/>
        <v/>
      </c>
      <c r="M686" s="18">
        <f t="shared" si="88"/>
        <v>0</v>
      </c>
      <c r="N686" s="18">
        <f t="shared" si="90"/>
        <v>0</v>
      </c>
      <c r="O686" s="18">
        <f t="shared" si="90"/>
        <v>0</v>
      </c>
      <c r="P686" s="18">
        <f t="shared" si="90"/>
        <v>0</v>
      </c>
      <c r="Q686" s="18">
        <f t="shared" si="90"/>
        <v>0</v>
      </c>
      <c r="R686" s="18">
        <f t="shared" si="90"/>
        <v>0</v>
      </c>
      <c r="S686" s="18">
        <f t="shared" si="90"/>
        <v>0</v>
      </c>
      <c r="T686" s="18">
        <f t="shared" si="90"/>
        <v>0</v>
      </c>
      <c r="U686" s="18">
        <f t="shared" si="90"/>
        <v>0</v>
      </c>
      <c r="V686" s="18">
        <f t="shared" si="90"/>
        <v>0</v>
      </c>
      <c r="W686" s="18">
        <f t="shared" si="90"/>
        <v>0</v>
      </c>
      <c r="X686" s="18">
        <f t="shared" si="90"/>
        <v>0</v>
      </c>
    </row>
    <row r="687" spans="3:24" ht="15.75" x14ac:dyDescent="0.25">
      <c r="C687" s="45"/>
      <c r="D687" s="45"/>
      <c r="E687" s="21"/>
      <c r="F687" s="21"/>
      <c r="H687" s="18" t="str">
        <f t="shared" si="84"/>
        <v/>
      </c>
      <c r="I687" s="18" t="str">
        <f t="shared" si="85"/>
        <v/>
      </c>
      <c r="J687" s="18" t="str">
        <f t="shared" si="86"/>
        <v/>
      </c>
      <c r="K687" s="18" t="str">
        <f t="shared" si="87"/>
        <v/>
      </c>
      <c r="M687" s="18">
        <f t="shared" si="88"/>
        <v>0</v>
      </c>
      <c r="N687" s="18">
        <f t="shared" si="90"/>
        <v>0</v>
      </c>
      <c r="O687" s="18">
        <f t="shared" si="90"/>
        <v>0</v>
      </c>
      <c r="P687" s="18">
        <f t="shared" si="90"/>
        <v>0</v>
      </c>
      <c r="Q687" s="18">
        <f t="shared" si="90"/>
        <v>0</v>
      </c>
      <c r="R687" s="18">
        <f t="shared" si="90"/>
        <v>0</v>
      </c>
      <c r="S687" s="18">
        <f t="shared" si="90"/>
        <v>0</v>
      </c>
      <c r="T687" s="18">
        <f t="shared" si="90"/>
        <v>0</v>
      </c>
      <c r="U687" s="18">
        <f t="shared" si="90"/>
        <v>0</v>
      </c>
      <c r="V687" s="18">
        <f t="shared" si="90"/>
        <v>0</v>
      </c>
      <c r="W687" s="18">
        <f t="shared" si="90"/>
        <v>0</v>
      </c>
      <c r="X687" s="18">
        <f t="shared" si="90"/>
        <v>0</v>
      </c>
    </row>
    <row r="688" spans="3:24" ht="15.75" x14ac:dyDescent="0.25">
      <c r="C688" s="45"/>
      <c r="D688" s="45"/>
      <c r="E688" s="21"/>
      <c r="F688" s="21"/>
      <c r="H688" s="18" t="str">
        <f t="shared" si="84"/>
        <v/>
      </c>
      <c r="I688" s="18" t="str">
        <f t="shared" si="85"/>
        <v/>
      </c>
      <c r="J688" s="18" t="str">
        <f t="shared" si="86"/>
        <v/>
      </c>
      <c r="K688" s="18" t="str">
        <f t="shared" si="87"/>
        <v/>
      </c>
      <c r="M688" s="18">
        <f t="shared" si="88"/>
        <v>0</v>
      </c>
      <c r="N688" s="18">
        <f t="shared" si="90"/>
        <v>0</v>
      </c>
      <c r="O688" s="18">
        <f t="shared" si="90"/>
        <v>0</v>
      </c>
      <c r="P688" s="18">
        <f t="shared" si="90"/>
        <v>0</v>
      </c>
      <c r="Q688" s="18">
        <f t="shared" si="90"/>
        <v>0</v>
      </c>
      <c r="R688" s="18">
        <f t="shared" si="90"/>
        <v>0</v>
      </c>
      <c r="S688" s="18">
        <f t="shared" si="90"/>
        <v>0</v>
      </c>
      <c r="T688" s="18">
        <f t="shared" si="90"/>
        <v>0</v>
      </c>
      <c r="U688" s="18">
        <f t="shared" si="90"/>
        <v>0</v>
      </c>
      <c r="V688" s="18">
        <f t="shared" si="90"/>
        <v>0</v>
      </c>
      <c r="W688" s="18">
        <f t="shared" si="90"/>
        <v>0</v>
      </c>
      <c r="X688" s="18">
        <f t="shared" si="90"/>
        <v>0</v>
      </c>
    </row>
    <row r="689" spans="3:24" ht="15.75" x14ac:dyDescent="0.25">
      <c r="C689" s="45"/>
      <c r="D689" s="45"/>
      <c r="E689" s="21"/>
      <c r="F689" s="21"/>
      <c r="H689" s="18" t="str">
        <f t="shared" si="84"/>
        <v/>
      </c>
      <c r="I689" s="18" t="str">
        <f t="shared" si="85"/>
        <v/>
      </c>
      <c r="J689" s="18" t="str">
        <f t="shared" si="86"/>
        <v/>
      </c>
      <c r="K689" s="18" t="str">
        <f t="shared" si="87"/>
        <v/>
      </c>
      <c r="M689" s="18">
        <f t="shared" si="88"/>
        <v>0</v>
      </c>
      <c r="N689" s="18">
        <f t="shared" si="90"/>
        <v>0</v>
      </c>
      <c r="O689" s="18">
        <f t="shared" si="90"/>
        <v>0</v>
      </c>
      <c r="P689" s="18">
        <f t="shared" si="90"/>
        <v>0</v>
      </c>
      <c r="Q689" s="18">
        <f t="shared" si="90"/>
        <v>0</v>
      </c>
      <c r="R689" s="18">
        <f t="shared" si="90"/>
        <v>0</v>
      </c>
      <c r="S689" s="18">
        <f t="shared" si="90"/>
        <v>0</v>
      </c>
      <c r="T689" s="18">
        <f t="shared" si="90"/>
        <v>0</v>
      </c>
      <c r="U689" s="18">
        <f t="shared" si="90"/>
        <v>0</v>
      </c>
      <c r="V689" s="18">
        <f t="shared" si="90"/>
        <v>0</v>
      </c>
      <c r="W689" s="18">
        <f t="shared" si="90"/>
        <v>0</v>
      </c>
      <c r="X689" s="18">
        <f t="shared" si="90"/>
        <v>0</v>
      </c>
    </row>
    <row r="690" spans="3:24" ht="15.75" x14ac:dyDescent="0.25">
      <c r="C690" s="45"/>
      <c r="D690" s="45"/>
      <c r="E690" s="21"/>
      <c r="F690" s="21"/>
      <c r="H690" s="18" t="str">
        <f t="shared" si="84"/>
        <v/>
      </c>
      <c r="I690" s="18" t="str">
        <f t="shared" si="85"/>
        <v/>
      </c>
      <c r="J690" s="18" t="str">
        <f t="shared" si="86"/>
        <v/>
      </c>
      <c r="K690" s="18" t="str">
        <f t="shared" si="87"/>
        <v/>
      </c>
      <c r="M690" s="18">
        <f t="shared" si="88"/>
        <v>0</v>
      </c>
      <c r="N690" s="18">
        <f t="shared" si="90"/>
        <v>0</v>
      </c>
      <c r="O690" s="18">
        <f t="shared" si="90"/>
        <v>0</v>
      </c>
      <c r="P690" s="18">
        <f t="shared" si="90"/>
        <v>0</v>
      </c>
      <c r="Q690" s="18">
        <f t="shared" si="90"/>
        <v>0</v>
      </c>
      <c r="R690" s="18">
        <f t="shared" si="90"/>
        <v>0</v>
      </c>
      <c r="S690" s="18">
        <f t="shared" si="90"/>
        <v>0</v>
      </c>
      <c r="T690" s="18">
        <f t="shared" si="90"/>
        <v>0</v>
      </c>
      <c r="U690" s="18">
        <f t="shared" si="90"/>
        <v>0</v>
      </c>
      <c r="V690" s="18">
        <f t="shared" si="90"/>
        <v>0</v>
      </c>
      <c r="W690" s="18">
        <f t="shared" si="90"/>
        <v>0</v>
      </c>
      <c r="X690" s="18">
        <f t="shared" si="90"/>
        <v>0</v>
      </c>
    </row>
    <row r="691" spans="3:24" ht="15.75" x14ac:dyDescent="0.25">
      <c r="C691" s="45"/>
      <c r="D691" s="45"/>
      <c r="E691" s="21"/>
      <c r="F691" s="21"/>
      <c r="H691" s="18" t="str">
        <f t="shared" si="84"/>
        <v/>
      </c>
      <c r="I691" s="18" t="str">
        <f t="shared" si="85"/>
        <v/>
      </c>
      <c r="J691" s="18" t="str">
        <f t="shared" si="86"/>
        <v/>
      </c>
      <c r="K691" s="18" t="str">
        <f t="shared" si="87"/>
        <v/>
      </c>
      <c r="M691" s="18">
        <f t="shared" si="88"/>
        <v>0</v>
      </c>
      <c r="N691" s="18">
        <f t="shared" si="90"/>
        <v>0</v>
      </c>
      <c r="O691" s="18">
        <f t="shared" si="90"/>
        <v>0</v>
      </c>
      <c r="P691" s="18">
        <f t="shared" si="90"/>
        <v>0</v>
      </c>
      <c r="Q691" s="18">
        <f t="shared" si="90"/>
        <v>0</v>
      </c>
      <c r="R691" s="18">
        <f t="shared" si="90"/>
        <v>0</v>
      </c>
      <c r="S691" s="18">
        <f t="shared" si="90"/>
        <v>0</v>
      </c>
      <c r="T691" s="18">
        <f t="shared" si="90"/>
        <v>0</v>
      </c>
      <c r="U691" s="18">
        <f t="shared" si="90"/>
        <v>0</v>
      </c>
      <c r="V691" s="18">
        <f t="shared" si="90"/>
        <v>0</v>
      </c>
      <c r="W691" s="18">
        <f t="shared" si="90"/>
        <v>0</v>
      </c>
      <c r="X691" s="18">
        <f t="shared" si="90"/>
        <v>0</v>
      </c>
    </row>
    <row r="692" spans="3:24" ht="15.75" x14ac:dyDescent="0.25">
      <c r="C692" s="45"/>
      <c r="D692" s="45"/>
      <c r="E692" s="21"/>
      <c r="F692" s="21"/>
      <c r="H692" s="18" t="str">
        <f t="shared" si="84"/>
        <v/>
      </c>
      <c r="I692" s="18" t="str">
        <f t="shared" si="85"/>
        <v/>
      </c>
      <c r="J692" s="18" t="str">
        <f t="shared" si="86"/>
        <v/>
      </c>
      <c r="K692" s="18" t="str">
        <f t="shared" si="87"/>
        <v/>
      </c>
      <c r="M692" s="18">
        <f t="shared" si="88"/>
        <v>0</v>
      </c>
      <c r="N692" s="18">
        <f t="shared" si="90"/>
        <v>0</v>
      </c>
      <c r="O692" s="18">
        <f t="shared" si="90"/>
        <v>0</v>
      </c>
      <c r="P692" s="18">
        <f t="shared" si="90"/>
        <v>0</v>
      </c>
      <c r="Q692" s="18">
        <f t="shared" si="90"/>
        <v>0</v>
      </c>
      <c r="R692" s="18">
        <f t="shared" si="90"/>
        <v>0</v>
      </c>
      <c r="S692" s="18">
        <f t="shared" si="90"/>
        <v>0</v>
      </c>
      <c r="T692" s="18">
        <f t="shared" si="90"/>
        <v>0</v>
      </c>
      <c r="U692" s="18">
        <f t="shared" si="90"/>
        <v>0</v>
      </c>
      <c r="V692" s="18">
        <f t="shared" si="90"/>
        <v>0</v>
      </c>
      <c r="W692" s="18">
        <f t="shared" si="90"/>
        <v>0</v>
      </c>
      <c r="X692" s="18">
        <f t="shared" si="90"/>
        <v>0</v>
      </c>
    </row>
    <row r="693" spans="3:24" ht="15.75" x14ac:dyDescent="0.25">
      <c r="C693" s="45"/>
      <c r="D693" s="45"/>
      <c r="E693" s="21"/>
      <c r="F693" s="21"/>
      <c r="H693" s="18" t="str">
        <f t="shared" si="84"/>
        <v/>
      </c>
      <c r="I693" s="18" t="str">
        <f t="shared" si="85"/>
        <v/>
      </c>
      <c r="J693" s="18" t="str">
        <f t="shared" si="86"/>
        <v/>
      </c>
      <c r="K693" s="18" t="str">
        <f t="shared" si="87"/>
        <v/>
      </c>
      <c r="M693" s="18">
        <f t="shared" si="88"/>
        <v>0</v>
      </c>
      <c r="N693" s="18">
        <f t="shared" si="90"/>
        <v>0</v>
      </c>
      <c r="O693" s="18">
        <f t="shared" si="90"/>
        <v>0</v>
      </c>
      <c r="P693" s="18">
        <f t="shared" si="90"/>
        <v>0</v>
      </c>
      <c r="Q693" s="18">
        <f t="shared" si="90"/>
        <v>0</v>
      </c>
      <c r="R693" s="18">
        <f t="shared" si="90"/>
        <v>0</v>
      </c>
      <c r="S693" s="18">
        <f t="shared" si="90"/>
        <v>0</v>
      </c>
      <c r="T693" s="18">
        <f t="shared" si="90"/>
        <v>0</v>
      </c>
      <c r="U693" s="18">
        <f t="shared" si="90"/>
        <v>0</v>
      </c>
      <c r="V693" s="18">
        <f t="shared" si="90"/>
        <v>0</v>
      </c>
      <c r="W693" s="18">
        <f t="shared" si="90"/>
        <v>0</v>
      </c>
      <c r="X693" s="18">
        <f t="shared" si="90"/>
        <v>0</v>
      </c>
    </row>
    <row r="694" spans="3:24" ht="15.75" x14ac:dyDescent="0.25">
      <c r="C694" s="45"/>
      <c r="D694" s="45"/>
      <c r="E694" s="21"/>
      <c r="F694" s="21"/>
      <c r="H694" s="18" t="str">
        <f t="shared" si="84"/>
        <v/>
      </c>
      <c r="I694" s="18" t="str">
        <f t="shared" si="85"/>
        <v/>
      </c>
      <c r="J694" s="18" t="str">
        <f t="shared" si="86"/>
        <v/>
      </c>
      <c r="K694" s="18" t="str">
        <f t="shared" si="87"/>
        <v/>
      </c>
      <c r="M694" s="18">
        <f t="shared" si="88"/>
        <v>0</v>
      </c>
      <c r="N694" s="18">
        <f t="shared" si="90"/>
        <v>0</v>
      </c>
      <c r="O694" s="18">
        <f t="shared" si="90"/>
        <v>0</v>
      </c>
      <c r="P694" s="18">
        <f t="shared" si="90"/>
        <v>0</v>
      </c>
      <c r="Q694" s="18">
        <f t="shared" si="90"/>
        <v>0</v>
      </c>
      <c r="R694" s="18">
        <f t="shared" si="90"/>
        <v>0</v>
      </c>
      <c r="S694" s="18">
        <f t="shared" si="90"/>
        <v>0</v>
      </c>
      <c r="T694" s="18">
        <f t="shared" si="90"/>
        <v>0</v>
      </c>
      <c r="U694" s="18">
        <f t="shared" si="90"/>
        <v>0</v>
      </c>
      <c r="V694" s="18">
        <f t="shared" si="90"/>
        <v>0</v>
      </c>
      <c r="W694" s="18">
        <f t="shared" si="90"/>
        <v>0</v>
      </c>
      <c r="X694" s="18">
        <f t="shared" si="90"/>
        <v>0</v>
      </c>
    </row>
    <row r="695" spans="3:24" ht="15.75" x14ac:dyDescent="0.25">
      <c r="C695" s="45"/>
      <c r="D695" s="45"/>
      <c r="E695" s="21"/>
      <c r="F695" s="21"/>
      <c r="H695" s="18" t="str">
        <f t="shared" si="84"/>
        <v/>
      </c>
      <c r="I695" s="18" t="str">
        <f t="shared" si="85"/>
        <v/>
      </c>
      <c r="J695" s="18" t="str">
        <f t="shared" si="86"/>
        <v/>
      </c>
      <c r="K695" s="18" t="str">
        <f t="shared" si="87"/>
        <v/>
      </c>
      <c r="M695" s="18">
        <f t="shared" si="88"/>
        <v>0</v>
      </c>
      <c r="N695" s="18">
        <f t="shared" si="90"/>
        <v>0</v>
      </c>
      <c r="O695" s="18">
        <f t="shared" si="90"/>
        <v>0</v>
      </c>
      <c r="P695" s="18">
        <f t="shared" si="90"/>
        <v>0</v>
      </c>
      <c r="Q695" s="18">
        <f t="shared" si="90"/>
        <v>0</v>
      </c>
      <c r="R695" s="18">
        <f t="shared" si="90"/>
        <v>0</v>
      </c>
      <c r="S695" s="18">
        <f t="shared" si="90"/>
        <v>0</v>
      </c>
      <c r="T695" s="18">
        <f t="shared" si="90"/>
        <v>0</v>
      </c>
      <c r="U695" s="18">
        <f t="shared" si="90"/>
        <v>0</v>
      </c>
      <c r="V695" s="18">
        <f t="shared" si="90"/>
        <v>0</v>
      </c>
      <c r="W695" s="18">
        <f t="shared" si="90"/>
        <v>0</v>
      </c>
      <c r="X695" s="18">
        <f t="shared" si="90"/>
        <v>0</v>
      </c>
    </row>
    <row r="696" spans="3:24" ht="15.75" x14ac:dyDescent="0.25">
      <c r="C696" s="45"/>
      <c r="D696" s="45"/>
      <c r="E696" s="21"/>
      <c r="F696" s="21"/>
      <c r="H696" s="18" t="str">
        <f t="shared" si="84"/>
        <v/>
      </c>
      <c r="I696" s="18" t="str">
        <f t="shared" si="85"/>
        <v/>
      </c>
      <c r="J696" s="18" t="str">
        <f t="shared" si="86"/>
        <v/>
      </c>
      <c r="K696" s="18" t="str">
        <f t="shared" si="87"/>
        <v/>
      </c>
      <c r="M696" s="18">
        <f t="shared" si="88"/>
        <v>0</v>
      </c>
      <c r="N696" s="18">
        <f t="shared" si="90"/>
        <v>0</v>
      </c>
      <c r="O696" s="18">
        <f t="shared" si="90"/>
        <v>0</v>
      </c>
      <c r="P696" s="18">
        <f t="shared" si="90"/>
        <v>0</v>
      </c>
      <c r="Q696" s="18">
        <f t="shared" si="90"/>
        <v>0</v>
      </c>
      <c r="R696" s="18">
        <f t="shared" si="90"/>
        <v>0</v>
      </c>
      <c r="S696" s="18">
        <f t="shared" si="90"/>
        <v>0</v>
      </c>
      <c r="T696" s="18">
        <f t="shared" si="90"/>
        <v>0</v>
      </c>
      <c r="U696" s="18">
        <f t="shared" si="90"/>
        <v>0</v>
      </c>
      <c r="V696" s="18">
        <f t="shared" si="90"/>
        <v>0</v>
      </c>
      <c r="W696" s="18">
        <f t="shared" si="90"/>
        <v>0</v>
      </c>
      <c r="X696" s="18">
        <f t="shared" si="90"/>
        <v>0</v>
      </c>
    </row>
    <row r="697" spans="3:24" ht="15.75" x14ac:dyDescent="0.25">
      <c r="C697" s="45"/>
      <c r="D697" s="45"/>
      <c r="E697" s="21"/>
      <c r="F697" s="21"/>
      <c r="H697" s="18" t="str">
        <f t="shared" si="84"/>
        <v/>
      </c>
      <c r="I697" s="18" t="str">
        <f t="shared" si="85"/>
        <v/>
      </c>
      <c r="J697" s="18" t="str">
        <f t="shared" si="86"/>
        <v/>
      </c>
      <c r="K697" s="18" t="str">
        <f t="shared" si="87"/>
        <v/>
      </c>
      <c r="M697" s="18">
        <f t="shared" si="88"/>
        <v>0</v>
      </c>
      <c r="N697" s="18">
        <f t="shared" si="90"/>
        <v>0</v>
      </c>
      <c r="O697" s="18">
        <f t="shared" si="90"/>
        <v>0</v>
      </c>
      <c r="P697" s="18">
        <f t="shared" si="90"/>
        <v>0</v>
      </c>
      <c r="Q697" s="18">
        <f t="shared" si="90"/>
        <v>0</v>
      </c>
      <c r="R697" s="18">
        <f t="shared" si="90"/>
        <v>0</v>
      </c>
      <c r="S697" s="18">
        <f t="shared" si="90"/>
        <v>0</v>
      </c>
      <c r="T697" s="18">
        <f t="shared" si="90"/>
        <v>0</v>
      </c>
      <c r="U697" s="18">
        <f t="shared" si="90"/>
        <v>0</v>
      </c>
      <c r="V697" s="18">
        <f t="shared" si="90"/>
        <v>0</v>
      </c>
      <c r="W697" s="18">
        <f t="shared" si="90"/>
        <v>0</v>
      </c>
      <c r="X697" s="18">
        <f t="shared" si="90"/>
        <v>0</v>
      </c>
    </row>
    <row r="698" spans="3:24" ht="15.75" x14ac:dyDescent="0.25">
      <c r="C698" s="45"/>
      <c r="D698" s="45"/>
      <c r="E698" s="21"/>
      <c r="F698" s="21"/>
      <c r="H698" s="18" t="str">
        <f t="shared" si="84"/>
        <v/>
      </c>
      <c r="I698" s="18" t="str">
        <f t="shared" si="85"/>
        <v/>
      </c>
      <c r="J698" s="18" t="str">
        <f t="shared" si="86"/>
        <v/>
      </c>
      <c r="K698" s="18" t="str">
        <f t="shared" si="87"/>
        <v/>
      </c>
      <c r="M698" s="18">
        <f t="shared" si="88"/>
        <v>0</v>
      </c>
      <c r="N698" s="18">
        <f t="shared" si="90"/>
        <v>0</v>
      </c>
      <c r="O698" s="18">
        <f t="shared" si="90"/>
        <v>0</v>
      </c>
      <c r="P698" s="18">
        <f t="shared" si="90"/>
        <v>0</v>
      </c>
      <c r="Q698" s="18">
        <f t="shared" si="90"/>
        <v>0</v>
      </c>
      <c r="R698" s="18">
        <f t="shared" si="90"/>
        <v>0</v>
      </c>
      <c r="S698" s="18">
        <f t="shared" si="90"/>
        <v>0</v>
      </c>
      <c r="T698" s="18">
        <f t="shared" si="90"/>
        <v>0</v>
      </c>
      <c r="U698" s="18">
        <f t="shared" si="90"/>
        <v>0</v>
      </c>
      <c r="V698" s="18">
        <f t="shared" si="90"/>
        <v>0</v>
      </c>
      <c r="W698" s="18">
        <f t="shared" si="90"/>
        <v>0</v>
      </c>
      <c r="X698" s="18">
        <f t="shared" si="90"/>
        <v>0</v>
      </c>
    </row>
    <row r="699" spans="3:24" ht="15.75" x14ac:dyDescent="0.25">
      <c r="C699" s="45"/>
      <c r="D699" s="45"/>
      <c r="E699" s="21"/>
      <c r="F699" s="21"/>
      <c r="H699" s="18" t="str">
        <f t="shared" si="84"/>
        <v/>
      </c>
      <c r="I699" s="18" t="str">
        <f t="shared" si="85"/>
        <v/>
      </c>
      <c r="J699" s="18" t="str">
        <f t="shared" si="86"/>
        <v/>
      </c>
      <c r="K699" s="18" t="str">
        <f t="shared" si="87"/>
        <v/>
      </c>
      <c r="M699" s="18">
        <f t="shared" si="88"/>
        <v>0</v>
      </c>
      <c r="N699" s="18">
        <f t="shared" si="90"/>
        <v>0</v>
      </c>
      <c r="O699" s="18">
        <f t="shared" si="90"/>
        <v>0</v>
      </c>
      <c r="P699" s="18">
        <f t="shared" si="90"/>
        <v>0</v>
      </c>
      <c r="Q699" s="18">
        <f t="shared" si="90"/>
        <v>0</v>
      </c>
      <c r="R699" s="18">
        <f t="shared" si="90"/>
        <v>0</v>
      </c>
      <c r="S699" s="18">
        <f t="shared" si="90"/>
        <v>0</v>
      </c>
      <c r="T699" s="18">
        <f t="shared" si="90"/>
        <v>0</v>
      </c>
      <c r="U699" s="18">
        <f t="shared" si="90"/>
        <v>0</v>
      </c>
      <c r="V699" s="18">
        <f t="shared" si="90"/>
        <v>0</v>
      </c>
      <c r="W699" s="18">
        <f t="shared" si="90"/>
        <v>0</v>
      </c>
      <c r="X699" s="18">
        <f t="shared" si="90"/>
        <v>0</v>
      </c>
    </row>
    <row r="700" spans="3:24" ht="15.75" x14ac:dyDescent="0.25">
      <c r="C700" s="45"/>
      <c r="D700" s="45"/>
      <c r="E700" s="21"/>
      <c r="F700" s="21"/>
      <c r="H700" s="18" t="str">
        <f t="shared" si="84"/>
        <v/>
      </c>
      <c r="I700" s="18" t="str">
        <f t="shared" si="85"/>
        <v/>
      </c>
      <c r="J700" s="18" t="str">
        <f t="shared" si="86"/>
        <v/>
      </c>
      <c r="K700" s="18" t="str">
        <f t="shared" si="87"/>
        <v/>
      </c>
      <c r="M700" s="18">
        <f t="shared" si="88"/>
        <v>0</v>
      </c>
      <c r="N700" s="18">
        <f t="shared" si="90"/>
        <v>0</v>
      </c>
      <c r="O700" s="18">
        <f t="shared" si="90"/>
        <v>0</v>
      </c>
      <c r="P700" s="18">
        <f t="shared" si="90"/>
        <v>0</v>
      </c>
      <c r="Q700" s="18">
        <f t="shared" si="90"/>
        <v>0</v>
      </c>
      <c r="R700" s="18">
        <f t="shared" si="90"/>
        <v>0</v>
      </c>
      <c r="S700" s="18">
        <f t="shared" si="90"/>
        <v>0</v>
      </c>
      <c r="T700" s="18">
        <f t="shared" si="90"/>
        <v>0</v>
      </c>
      <c r="U700" s="18">
        <f t="shared" si="90"/>
        <v>0</v>
      </c>
      <c r="V700" s="18">
        <f t="shared" si="90"/>
        <v>0</v>
      </c>
      <c r="W700" s="18">
        <f t="shared" si="90"/>
        <v>0</v>
      </c>
      <c r="X700" s="18">
        <f t="shared" si="90"/>
        <v>0</v>
      </c>
    </row>
    <row r="701" spans="3:24" ht="15.75" x14ac:dyDescent="0.25">
      <c r="C701" s="45"/>
      <c r="D701" s="45"/>
      <c r="E701" s="21"/>
      <c r="F701" s="21"/>
      <c r="H701" s="18" t="str">
        <f t="shared" si="84"/>
        <v/>
      </c>
      <c r="I701" s="18" t="str">
        <f t="shared" si="85"/>
        <v/>
      </c>
      <c r="J701" s="18" t="str">
        <f t="shared" si="86"/>
        <v/>
      </c>
      <c r="K701" s="18" t="str">
        <f t="shared" si="87"/>
        <v/>
      </c>
      <c r="M701" s="18">
        <f t="shared" si="88"/>
        <v>0</v>
      </c>
      <c r="N701" s="18">
        <f t="shared" si="90"/>
        <v>0</v>
      </c>
      <c r="O701" s="18">
        <f t="shared" si="90"/>
        <v>0</v>
      </c>
      <c r="P701" s="18">
        <f t="shared" si="90"/>
        <v>0</v>
      </c>
      <c r="Q701" s="18">
        <f t="shared" si="90"/>
        <v>0</v>
      </c>
      <c r="R701" s="18">
        <f t="shared" si="90"/>
        <v>0</v>
      </c>
      <c r="S701" s="18">
        <f t="shared" si="90"/>
        <v>0</v>
      </c>
      <c r="T701" s="18">
        <f t="shared" si="90"/>
        <v>0</v>
      </c>
      <c r="U701" s="18">
        <f t="shared" si="90"/>
        <v>0</v>
      </c>
      <c r="V701" s="18">
        <f t="shared" si="90"/>
        <v>0</v>
      </c>
      <c r="W701" s="18">
        <f t="shared" si="90"/>
        <v>0</v>
      </c>
      <c r="X701" s="18">
        <f t="shared" si="90"/>
        <v>0</v>
      </c>
    </row>
    <row r="702" spans="3:24" ht="15.75" x14ac:dyDescent="0.25">
      <c r="C702" s="45"/>
      <c r="D702" s="45"/>
      <c r="E702" s="21"/>
      <c r="F702" s="21"/>
      <c r="H702" s="18" t="str">
        <f t="shared" si="84"/>
        <v/>
      </c>
      <c r="I702" s="18" t="str">
        <f t="shared" si="85"/>
        <v/>
      </c>
      <c r="J702" s="18" t="str">
        <f t="shared" si="86"/>
        <v/>
      </c>
      <c r="K702" s="18" t="str">
        <f t="shared" si="87"/>
        <v/>
      </c>
      <c r="M702" s="18">
        <f t="shared" si="88"/>
        <v>0</v>
      </c>
      <c r="N702" s="18">
        <f t="shared" si="90"/>
        <v>0</v>
      </c>
      <c r="O702" s="18">
        <f t="shared" si="90"/>
        <v>0</v>
      </c>
      <c r="P702" s="18">
        <f t="shared" si="90"/>
        <v>0</v>
      </c>
      <c r="Q702" s="18">
        <f t="shared" si="90"/>
        <v>0</v>
      </c>
      <c r="R702" s="18">
        <f t="shared" si="90"/>
        <v>0</v>
      </c>
      <c r="S702" s="18">
        <f t="shared" si="90"/>
        <v>0</v>
      </c>
      <c r="T702" s="18">
        <f t="shared" si="90"/>
        <v>0</v>
      </c>
      <c r="U702" s="18">
        <f t="shared" si="90"/>
        <v>0</v>
      </c>
      <c r="V702" s="18">
        <f t="shared" si="90"/>
        <v>0</v>
      </c>
      <c r="W702" s="18">
        <f t="shared" si="90"/>
        <v>0</v>
      </c>
      <c r="X702" s="18">
        <f t="shared" si="90"/>
        <v>0</v>
      </c>
    </row>
    <row r="703" spans="3:24" ht="15.75" x14ac:dyDescent="0.25">
      <c r="C703" s="45"/>
      <c r="D703" s="45"/>
      <c r="E703" s="21"/>
      <c r="F703" s="21"/>
      <c r="H703" s="18" t="str">
        <f t="shared" si="84"/>
        <v/>
      </c>
      <c r="I703" s="18" t="str">
        <f t="shared" si="85"/>
        <v/>
      </c>
      <c r="J703" s="18" t="str">
        <f t="shared" si="86"/>
        <v/>
      </c>
      <c r="K703" s="18" t="str">
        <f t="shared" si="87"/>
        <v/>
      </c>
      <c r="M703" s="18">
        <f t="shared" si="88"/>
        <v>0</v>
      </c>
      <c r="N703" s="18">
        <f t="shared" si="90"/>
        <v>0</v>
      </c>
      <c r="O703" s="18">
        <f t="shared" ref="N703:X726" si="91">IF(ISERROR(
IF(AND($H703&lt;=O$5,$J703&gt;=O$5),1,0)),"",IF(AND($H703&lt;=O$5,$J703&gt;=O$5),1,0))</f>
        <v>0</v>
      </c>
      <c r="P703" s="18">
        <f t="shared" si="91"/>
        <v>0</v>
      </c>
      <c r="Q703" s="18">
        <f t="shared" si="91"/>
        <v>0</v>
      </c>
      <c r="R703" s="18">
        <f t="shared" si="91"/>
        <v>0</v>
      </c>
      <c r="S703" s="18">
        <f t="shared" si="91"/>
        <v>0</v>
      </c>
      <c r="T703" s="18">
        <f t="shared" si="91"/>
        <v>0</v>
      </c>
      <c r="U703" s="18">
        <f t="shared" si="91"/>
        <v>0</v>
      </c>
      <c r="V703" s="18">
        <f t="shared" si="91"/>
        <v>0</v>
      </c>
      <c r="W703" s="18">
        <f t="shared" si="91"/>
        <v>0</v>
      </c>
      <c r="X703" s="18">
        <f t="shared" si="91"/>
        <v>0</v>
      </c>
    </row>
    <row r="704" spans="3:24" ht="15.75" x14ac:dyDescent="0.25">
      <c r="C704" s="45"/>
      <c r="D704" s="45"/>
      <c r="E704" s="21"/>
      <c r="F704" s="21"/>
      <c r="H704" s="18" t="str">
        <f t="shared" si="84"/>
        <v/>
      </c>
      <c r="I704" s="18" t="str">
        <f t="shared" si="85"/>
        <v/>
      </c>
      <c r="J704" s="18" t="str">
        <f t="shared" si="86"/>
        <v/>
      </c>
      <c r="K704" s="18" t="str">
        <f t="shared" si="87"/>
        <v/>
      </c>
      <c r="M704" s="18">
        <f t="shared" si="88"/>
        <v>0</v>
      </c>
      <c r="N704" s="18">
        <f t="shared" si="91"/>
        <v>0</v>
      </c>
      <c r="O704" s="18">
        <f t="shared" si="91"/>
        <v>0</v>
      </c>
      <c r="P704" s="18">
        <f t="shared" si="91"/>
        <v>0</v>
      </c>
      <c r="Q704" s="18">
        <f t="shared" si="91"/>
        <v>0</v>
      </c>
      <c r="R704" s="18">
        <f t="shared" si="91"/>
        <v>0</v>
      </c>
      <c r="S704" s="18">
        <f t="shared" si="91"/>
        <v>0</v>
      </c>
      <c r="T704" s="18">
        <f t="shared" si="91"/>
        <v>0</v>
      </c>
      <c r="U704" s="18">
        <f t="shared" si="91"/>
        <v>0</v>
      </c>
      <c r="V704" s="18">
        <f t="shared" si="91"/>
        <v>0</v>
      </c>
      <c r="W704" s="18">
        <f t="shared" si="91"/>
        <v>0</v>
      </c>
      <c r="X704" s="18">
        <f t="shared" si="91"/>
        <v>0</v>
      </c>
    </row>
    <row r="705" spans="3:24" ht="15.75" x14ac:dyDescent="0.25">
      <c r="C705" s="45"/>
      <c r="D705" s="45"/>
      <c r="E705" s="21"/>
      <c r="F705" s="21"/>
      <c r="H705" s="18" t="str">
        <f t="shared" si="84"/>
        <v/>
      </c>
      <c r="I705" s="18" t="str">
        <f t="shared" si="85"/>
        <v/>
      </c>
      <c r="J705" s="18" t="str">
        <f t="shared" si="86"/>
        <v/>
      </c>
      <c r="K705" s="18" t="str">
        <f t="shared" si="87"/>
        <v/>
      </c>
      <c r="M705" s="18">
        <f t="shared" si="88"/>
        <v>0</v>
      </c>
      <c r="N705" s="18">
        <f t="shared" si="91"/>
        <v>0</v>
      </c>
      <c r="O705" s="18">
        <f t="shared" si="91"/>
        <v>0</v>
      </c>
      <c r="P705" s="18">
        <f t="shared" si="91"/>
        <v>0</v>
      </c>
      <c r="Q705" s="18">
        <f t="shared" si="91"/>
        <v>0</v>
      </c>
      <c r="R705" s="18">
        <f t="shared" si="91"/>
        <v>0</v>
      </c>
      <c r="S705" s="18">
        <f t="shared" si="91"/>
        <v>0</v>
      </c>
      <c r="T705" s="18">
        <f t="shared" si="91"/>
        <v>0</v>
      </c>
      <c r="U705" s="18">
        <f t="shared" si="91"/>
        <v>0</v>
      </c>
      <c r="V705" s="18">
        <f t="shared" si="91"/>
        <v>0</v>
      </c>
      <c r="W705" s="18">
        <f t="shared" si="91"/>
        <v>0</v>
      </c>
      <c r="X705" s="18">
        <f t="shared" si="91"/>
        <v>0</v>
      </c>
    </row>
    <row r="706" spans="3:24" ht="15.75" x14ac:dyDescent="0.25">
      <c r="C706" s="45"/>
      <c r="D706" s="45"/>
      <c r="E706" s="21"/>
      <c r="F706" s="21"/>
      <c r="H706" s="18" t="str">
        <f t="shared" si="84"/>
        <v/>
      </c>
      <c r="I706" s="18" t="str">
        <f t="shared" si="85"/>
        <v/>
      </c>
      <c r="J706" s="18" t="str">
        <f t="shared" si="86"/>
        <v/>
      </c>
      <c r="K706" s="18" t="str">
        <f t="shared" si="87"/>
        <v/>
      </c>
      <c r="M706" s="18">
        <f t="shared" si="88"/>
        <v>0</v>
      </c>
      <c r="N706" s="18">
        <f t="shared" si="91"/>
        <v>0</v>
      </c>
      <c r="O706" s="18">
        <f t="shared" si="91"/>
        <v>0</v>
      </c>
      <c r="P706" s="18">
        <f t="shared" si="91"/>
        <v>0</v>
      </c>
      <c r="Q706" s="18">
        <f t="shared" si="91"/>
        <v>0</v>
      </c>
      <c r="R706" s="18">
        <f t="shared" si="91"/>
        <v>0</v>
      </c>
      <c r="S706" s="18">
        <f t="shared" si="91"/>
        <v>0</v>
      </c>
      <c r="T706" s="18">
        <f t="shared" si="91"/>
        <v>0</v>
      </c>
      <c r="U706" s="18">
        <f t="shared" si="91"/>
        <v>0</v>
      </c>
      <c r="V706" s="18">
        <f t="shared" si="91"/>
        <v>0</v>
      </c>
      <c r="W706" s="18">
        <f t="shared" si="91"/>
        <v>0</v>
      </c>
      <c r="X706" s="18">
        <f t="shared" si="91"/>
        <v>0</v>
      </c>
    </row>
    <row r="707" spans="3:24" ht="15.75" x14ac:dyDescent="0.25">
      <c r="C707" s="45"/>
      <c r="D707" s="45"/>
      <c r="E707" s="21"/>
      <c r="F707" s="21"/>
      <c r="H707" s="18" t="str">
        <f t="shared" si="84"/>
        <v/>
      </c>
      <c r="I707" s="18" t="str">
        <f t="shared" si="85"/>
        <v/>
      </c>
      <c r="J707" s="18" t="str">
        <f t="shared" si="86"/>
        <v/>
      </c>
      <c r="K707" s="18" t="str">
        <f t="shared" si="87"/>
        <v/>
      </c>
      <c r="M707" s="18">
        <f t="shared" si="88"/>
        <v>0</v>
      </c>
      <c r="N707" s="18">
        <f t="shared" si="91"/>
        <v>0</v>
      </c>
      <c r="O707" s="18">
        <f t="shared" si="91"/>
        <v>0</v>
      </c>
      <c r="P707" s="18">
        <f t="shared" si="91"/>
        <v>0</v>
      </c>
      <c r="Q707" s="18">
        <f t="shared" si="91"/>
        <v>0</v>
      </c>
      <c r="R707" s="18">
        <f t="shared" si="91"/>
        <v>0</v>
      </c>
      <c r="S707" s="18">
        <f t="shared" si="91"/>
        <v>0</v>
      </c>
      <c r="T707" s="18">
        <f t="shared" si="91"/>
        <v>0</v>
      </c>
      <c r="U707" s="18">
        <f t="shared" si="91"/>
        <v>0</v>
      </c>
      <c r="V707" s="18">
        <f t="shared" si="91"/>
        <v>0</v>
      </c>
      <c r="W707" s="18">
        <f t="shared" si="91"/>
        <v>0</v>
      </c>
      <c r="X707" s="18">
        <f t="shared" si="91"/>
        <v>0</v>
      </c>
    </row>
    <row r="708" spans="3:24" ht="15.75" x14ac:dyDescent="0.25">
      <c r="C708" s="45"/>
      <c r="D708" s="45"/>
      <c r="E708" s="21"/>
      <c r="F708" s="21"/>
      <c r="H708" s="18" t="str">
        <f t="shared" si="84"/>
        <v/>
      </c>
      <c r="I708" s="18" t="str">
        <f t="shared" si="85"/>
        <v/>
      </c>
      <c r="J708" s="18" t="str">
        <f t="shared" si="86"/>
        <v/>
      </c>
      <c r="K708" s="18" t="str">
        <f t="shared" si="87"/>
        <v/>
      </c>
      <c r="M708" s="18">
        <f t="shared" si="88"/>
        <v>0</v>
      </c>
      <c r="N708" s="18">
        <f t="shared" si="91"/>
        <v>0</v>
      </c>
      <c r="O708" s="18">
        <f t="shared" si="91"/>
        <v>0</v>
      </c>
      <c r="P708" s="18">
        <f t="shared" si="91"/>
        <v>0</v>
      </c>
      <c r="Q708" s="18">
        <f t="shared" si="91"/>
        <v>0</v>
      </c>
      <c r="R708" s="18">
        <f t="shared" si="91"/>
        <v>0</v>
      </c>
      <c r="S708" s="18">
        <f t="shared" si="91"/>
        <v>0</v>
      </c>
      <c r="T708" s="18">
        <f t="shared" si="91"/>
        <v>0</v>
      </c>
      <c r="U708" s="18">
        <f t="shared" si="91"/>
        <v>0</v>
      </c>
      <c r="V708" s="18">
        <f t="shared" si="91"/>
        <v>0</v>
      </c>
      <c r="W708" s="18">
        <f t="shared" si="91"/>
        <v>0</v>
      </c>
      <c r="X708" s="18">
        <f t="shared" si="91"/>
        <v>0</v>
      </c>
    </row>
    <row r="709" spans="3:24" ht="15.75" x14ac:dyDescent="0.25">
      <c r="C709" s="45"/>
      <c r="D709" s="45"/>
      <c r="E709" s="21"/>
      <c r="F709" s="21"/>
      <c r="H709" s="18" t="str">
        <f t="shared" si="84"/>
        <v/>
      </c>
      <c r="I709" s="18" t="str">
        <f t="shared" si="85"/>
        <v/>
      </c>
      <c r="J709" s="18" t="str">
        <f t="shared" si="86"/>
        <v/>
      </c>
      <c r="K709" s="18" t="str">
        <f t="shared" si="87"/>
        <v/>
      </c>
      <c r="M709" s="18">
        <f t="shared" si="88"/>
        <v>0</v>
      </c>
      <c r="N709" s="18">
        <f t="shared" si="91"/>
        <v>0</v>
      </c>
      <c r="O709" s="18">
        <f t="shared" si="91"/>
        <v>0</v>
      </c>
      <c r="P709" s="18">
        <f t="shared" si="91"/>
        <v>0</v>
      </c>
      <c r="Q709" s="18">
        <f t="shared" si="91"/>
        <v>0</v>
      </c>
      <c r="R709" s="18">
        <f t="shared" si="91"/>
        <v>0</v>
      </c>
      <c r="S709" s="18">
        <f t="shared" si="91"/>
        <v>0</v>
      </c>
      <c r="T709" s="18">
        <f t="shared" si="91"/>
        <v>0</v>
      </c>
      <c r="U709" s="18">
        <f t="shared" si="91"/>
        <v>0</v>
      </c>
      <c r="V709" s="18">
        <f t="shared" si="91"/>
        <v>0</v>
      </c>
      <c r="W709" s="18">
        <f t="shared" si="91"/>
        <v>0</v>
      </c>
      <c r="X709" s="18">
        <f t="shared" si="91"/>
        <v>0</v>
      </c>
    </row>
    <row r="710" spans="3:24" ht="15.75" x14ac:dyDescent="0.25">
      <c r="C710" s="45"/>
      <c r="D710" s="45"/>
      <c r="E710" s="21"/>
      <c r="F710" s="21"/>
      <c r="H710" s="18" t="str">
        <f t="shared" si="84"/>
        <v/>
      </c>
      <c r="I710" s="18" t="str">
        <f t="shared" si="85"/>
        <v/>
      </c>
      <c r="J710" s="18" t="str">
        <f t="shared" si="86"/>
        <v/>
      </c>
      <c r="K710" s="18" t="str">
        <f t="shared" si="87"/>
        <v/>
      </c>
      <c r="M710" s="18">
        <f t="shared" si="88"/>
        <v>0</v>
      </c>
      <c r="N710" s="18">
        <f t="shared" si="91"/>
        <v>0</v>
      </c>
      <c r="O710" s="18">
        <f t="shared" si="91"/>
        <v>0</v>
      </c>
      <c r="P710" s="18">
        <f t="shared" si="91"/>
        <v>0</v>
      </c>
      <c r="Q710" s="18">
        <f t="shared" si="91"/>
        <v>0</v>
      </c>
      <c r="R710" s="18">
        <f t="shared" si="91"/>
        <v>0</v>
      </c>
      <c r="S710" s="18">
        <f t="shared" si="91"/>
        <v>0</v>
      </c>
      <c r="T710" s="18">
        <f t="shared" si="91"/>
        <v>0</v>
      </c>
      <c r="U710" s="18">
        <f t="shared" si="91"/>
        <v>0</v>
      </c>
      <c r="V710" s="18">
        <f t="shared" si="91"/>
        <v>0</v>
      </c>
      <c r="W710" s="18">
        <f t="shared" si="91"/>
        <v>0</v>
      </c>
      <c r="X710" s="18">
        <f t="shared" si="91"/>
        <v>0</v>
      </c>
    </row>
    <row r="711" spans="3:24" ht="15.75" x14ac:dyDescent="0.25">
      <c r="C711" s="45"/>
      <c r="D711" s="45"/>
      <c r="E711" s="21"/>
      <c r="F711" s="21"/>
      <c r="H711" s="18" t="str">
        <f t="shared" si="84"/>
        <v/>
      </c>
      <c r="I711" s="18" t="str">
        <f t="shared" si="85"/>
        <v/>
      </c>
      <c r="J711" s="18" t="str">
        <f t="shared" si="86"/>
        <v/>
      </c>
      <c r="K711" s="18" t="str">
        <f t="shared" si="87"/>
        <v/>
      </c>
      <c r="M711" s="18">
        <f t="shared" si="88"/>
        <v>0</v>
      </c>
      <c r="N711" s="18">
        <f t="shared" si="91"/>
        <v>0</v>
      </c>
      <c r="O711" s="18">
        <f t="shared" si="91"/>
        <v>0</v>
      </c>
      <c r="P711" s="18">
        <f t="shared" si="91"/>
        <v>0</v>
      </c>
      <c r="Q711" s="18">
        <f t="shared" si="91"/>
        <v>0</v>
      </c>
      <c r="R711" s="18">
        <f t="shared" si="91"/>
        <v>0</v>
      </c>
      <c r="S711" s="18">
        <f t="shared" si="91"/>
        <v>0</v>
      </c>
      <c r="T711" s="18">
        <f t="shared" si="91"/>
        <v>0</v>
      </c>
      <c r="U711" s="18">
        <f t="shared" si="91"/>
        <v>0</v>
      </c>
      <c r="V711" s="18">
        <f t="shared" si="91"/>
        <v>0</v>
      </c>
      <c r="W711" s="18">
        <f t="shared" si="91"/>
        <v>0</v>
      </c>
      <c r="X711" s="18">
        <f t="shared" si="91"/>
        <v>0</v>
      </c>
    </row>
    <row r="712" spans="3:24" ht="15.75" x14ac:dyDescent="0.25">
      <c r="C712" s="45"/>
      <c r="D712" s="45"/>
      <c r="E712" s="21"/>
      <c r="F712" s="21"/>
      <c r="H712" s="18" t="str">
        <f t="shared" ref="H712:H775" si="92">IF(ISERROR(
IF(E712="","",MONTH(E712))),"",IF(E712="","",MONTH(E712)))</f>
        <v/>
      </c>
      <c r="I712" s="18" t="str">
        <f t="shared" ref="I712:I775" si="93">IF(ISERROR(
IF(E712="","",YEAR(E712))),"",IF(E712="","",YEAR(E712)))</f>
        <v/>
      </c>
      <c r="J712" s="18" t="str">
        <f t="shared" ref="J712:J775" si="94">IF(ISERROR(
IF(F712="","",MONTH(F712))),"",IF(F712="","",MONTH(F712)))</f>
        <v/>
      </c>
      <c r="K712" s="18" t="str">
        <f t="shared" ref="K712:K775" si="95">IF(ISERROR(
IF(F712="","",YEAR(F712))),"",IF(F712="","",YEAR(F712)))</f>
        <v/>
      </c>
      <c r="M712" s="18">
        <f t="shared" si="88"/>
        <v>0</v>
      </c>
      <c r="N712" s="18">
        <f t="shared" si="91"/>
        <v>0</v>
      </c>
      <c r="O712" s="18">
        <f t="shared" si="91"/>
        <v>0</v>
      </c>
      <c r="P712" s="18">
        <f t="shared" si="91"/>
        <v>0</v>
      </c>
      <c r="Q712" s="18">
        <f t="shared" si="91"/>
        <v>0</v>
      </c>
      <c r="R712" s="18">
        <f t="shared" si="91"/>
        <v>0</v>
      </c>
      <c r="S712" s="18">
        <f t="shared" si="91"/>
        <v>0</v>
      </c>
      <c r="T712" s="18">
        <f t="shared" si="91"/>
        <v>0</v>
      </c>
      <c r="U712" s="18">
        <f t="shared" si="91"/>
        <v>0</v>
      </c>
      <c r="V712" s="18">
        <f t="shared" si="91"/>
        <v>0</v>
      </c>
      <c r="W712" s="18">
        <f t="shared" si="91"/>
        <v>0</v>
      </c>
      <c r="X712" s="18">
        <f t="shared" si="91"/>
        <v>0</v>
      </c>
    </row>
    <row r="713" spans="3:24" ht="15.75" x14ac:dyDescent="0.25">
      <c r="C713" s="45"/>
      <c r="D713" s="45"/>
      <c r="E713" s="21"/>
      <c r="F713" s="21"/>
      <c r="H713" s="18" t="str">
        <f t="shared" si="92"/>
        <v/>
      </c>
      <c r="I713" s="18" t="str">
        <f t="shared" si="93"/>
        <v/>
      </c>
      <c r="J713" s="18" t="str">
        <f t="shared" si="94"/>
        <v/>
      </c>
      <c r="K713" s="18" t="str">
        <f t="shared" si="95"/>
        <v/>
      </c>
      <c r="M713" s="18">
        <f t="shared" si="88"/>
        <v>0</v>
      </c>
      <c r="N713" s="18">
        <f t="shared" si="91"/>
        <v>0</v>
      </c>
      <c r="O713" s="18">
        <f t="shared" si="91"/>
        <v>0</v>
      </c>
      <c r="P713" s="18">
        <f t="shared" si="91"/>
        <v>0</v>
      </c>
      <c r="Q713" s="18">
        <f t="shared" si="91"/>
        <v>0</v>
      </c>
      <c r="R713" s="18">
        <f t="shared" si="91"/>
        <v>0</v>
      </c>
      <c r="S713" s="18">
        <f t="shared" si="91"/>
        <v>0</v>
      </c>
      <c r="T713" s="18">
        <f t="shared" si="91"/>
        <v>0</v>
      </c>
      <c r="U713" s="18">
        <f t="shared" si="91"/>
        <v>0</v>
      </c>
      <c r="V713" s="18">
        <f t="shared" si="91"/>
        <v>0</v>
      </c>
      <c r="W713" s="18">
        <f t="shared" si="91"/>
        <v>0</v>
      </c>
      <c r="X713" s="18">
        <f t="shared" si="91"/>
        <v>0</v>
      </c>
    </row>
    <row r="714" spans="3:24" ht="15.75" x14ac:dyDescent="0.25">
      <c r="C714" s="45"/>
      <c r="D714" s="45"/>
      <c r="E714" s="21"/>
      <c r="F714" s="21"/>
      <c r="H714" s="18" t="str">
        <f t="shared" si="92"/>
        <v/>
      </c>
      <c r="I714" s="18" t="str">
        <f t="shared" si="93"/>
        <v/>
      </c>
      <c r="J714" s="18" t="str">
        <f t="shared" si="94"/>
        <v/>
      </c>
      <c r="K714" s="18" t="str">
        <f t="shared" si="95"/>
        <v/>
      </c>
      <c r="M714" s="18">
        <f t="shared" si="88"/>
        <v>0</v>
      </c>
      <c r="N714" s="18">
        <f t="shared" si="91"/>
        <v>0</v>
      </c>
      <c r="O714" s="18">
        <f t="shared" si="91"/>
        <v>0</v>
      </c>
      <c r="P714" s="18">
        <f t="shared" si="91"/>
        <v>0</v>
      </c>
      <c r="Q714" s="18">
        <f t="shared" si="91"/>
        <v>0</v>
      </c>
      <c r="R714" s="18">
        <f t="shared" si="91"/>
        <v>0</v>
      </c>
      <c r="S714" s="18">
        <f t="shared" si="91"/>
        <v>0</v>
      </c>
      <c r="T714" s="18">
        <f t="shared" si="91"/>
        <v>0</v>
      </c>
      <c r="U714" s="18">
        <f t="shared" si="91"/>
        <v>0</v>
      </c>
      <c r="V714" s="18">
        <f t="shared" si="91"/>
        <v>0</v>
      </c>
      <c r="W714" s="18">
        <f t="shared" si="91"/>
        <v>0</v>
      </c>
      <c r="X714" s="18">
        <f t="shared" si="91"/>
        <v>0</v>
      </c>
    </row>
    <row r="715" spans="3:24" ht="15.75" x14ac:dyDescent="0.25">
      <c r="C715" s="45"/>
      <c r="D715" s="45"/>
      <c r="E715" s="21"/>
      <c r="F715" s="21"/>
      <c r="H715" s="18" t="str">
        <f t="shared" si="92"/>
        <v/>
      </c>
      <c r="I715" s="18" t="str">
        <f t="shared" si="93"/>
        <v/>
      </c>
      <c r="J715" s="18" t="str">
        <f t="shared" si="94"/>
        <v/>
      </c>
      <c r="K715" s="18" t="str">
        <f t="shared" si="95"/>
        <v/>
      </c>
      <c r="M715" s="18">
        <f t="shared" si="88"/>
        <v>0</v>
      </c>
      <c r="N715" s="18">
        <f t="shared" si="91"/>
        <v>0</v>
      </c>
      <c r="O715" s="18">
        <f t="shared" si="91"/>
        <v>0</v>
      </c>
      <c r="P715" s="18">
        <f t="shared" si="91"/>
        <v>0</v>
      </c>
      <c r="Q715" s="18">
        <f t="shared" si="91"/>
        <v>0</v>
      </c>
      <c r="R715" s="18">
        <f t="shared" si="91"/>
        <v>0</v>
      </c>
      <c r="S715" s="18">
        <f t="shared" si="91"/>
        <v>0</v>
      </c>
      <c r="T715" s="18">
        <f t="shared" si="91"/>
        <v>0</v>
      </c>
      <c r="U715" s="18">
        <f t="shared" si="91"/>
        <v>0</v>
      </c>
      <c r="V715" s="18">
        <f t="shared" si="91"/>
        <v>0</v>
      </c>
      <c r="W715" s="18">
        <f t="shared" si="91"/>
        <v>0</v>
      </c>
      <c r="X715" s="18">
        <f t="shared" si="91"/>
        <v>0</v>
      </c>
    </row>
    <row r="716" spans="3:24" ht="15.75" x14ac:dyDescent="0.25">
      <c r="C716" s="45"/>
      <c r="D716" s="45"/>
      <c r="E716" s="21"/>
      <c r="F716" s="21"/>
      <c r="H716" s="18" t="str">
        <f t="shared" si="92"/>
        <v/>
      </c>
      <c r="I716" s="18" t="str">
        <f t="shared" si="93"/>
        <v/>
      </c>
      <c r="J716" s="18" t="str">
        <f t="shared" si="94"/>
        <v/>
      </c>
      <c r="K716" s="18" t="str">
        <f t="shared" si="95"/>
        <v/>
      </c>
      <c r="M716" s="18">
        <f t="shared" ref="M716:M779" si="96">IF(ISERROR(
IF(AND($H716&lt;=M$5,$J716&gt;=M$5),1,0)),"",IF(AND($H716&lt;=M$5,$J716&gt;=M$5),1,0))</f>
        <v>0</v>
      </c>
      <c r="N716" s="18">
        <f t="shared" si="91"/>
        <v>0</v>
      </c>
      <c r="O716" s="18">
        <f t="shared" si="91"/>
        <v>0</v>
      </c>
      <c r="P716" s="18">
        <f t="shared" si="91"/>
        <v>0</v>
      </c>
      <c r="Q716" s="18">
        <f t="shared" si="91"/>
        <v>0</v>
      </c>
      <c r="R716" s="18">
        <f t="shared" si="91"/>
        <v>0</v>
      </c>
      <c r="S716" s="18">
        <f t="shared" si="91"/>
        <v>0</v>
      </c>
      <c r="T716" s="18">
        <f t="shared" si="91"/>
        <v>0</v>
      </c>
      <c r="U716" s="18">
        <f t="shared" si="91"/>
        <v>0</v>
      </c>
      <c r="V716" s="18">
        <f t="shared" si="91"/>
        <v>0</v>
      </c>
      <c r="W716" s="18">
        <f t="shared" si="91"/>
        <v>0</v>
      </c>
      <c r="X716" s="18">
        <f t="shared" si="91"/>
        <v>0</v>
      </c>
    </row>
    <row r="717" spans="3:24" ht="15.75" x14ac:dyDescent="0.25">
      <c r="C717" s="45"/>
      <c r="D717" s="45"/>
      <c r="E717" s="21"/>
      <c r="F717" s="21"/>
      <c r="H717" s="18" t="str">
        <f t="shared" si="92"/>
        <v/>
      </c>
      <c r="I717" s="18" t="str">
        <f t="shared" si="93"/>
        <v/>
      </c>
      <c r="J717" s="18" t="str">
        <f t="shared" si="94"/>
        <v/>
      </c>
      <c r="K717" s="18" t="str">
        <f t="shared" si="95"/>
        <v/>
      </c>
      <c r="M717" s="18">
        <f t="shared" si="96"/>
        <v>0</v>
      </c>
      <c r="N717" s="18">
        <f t="shared" si="91"/>
        <v>0</v>
      </c>
      <c r="O717" s="18">
        <f t="shared" si="91"/>
        <v>0</v>
      </c>
      <c r="P717" s="18">
        <f t="shared" si="91"/>
        <v>0</v>
      </c>
      <c r="Q717" s="18">
        <f t="shared" si="91"/>
        <v>0</v>
      </c>
      <c r="R717" s="18">
        <f t="shared" si="91"/>
        <v>0</v>
      </c>
      <c r="S717" s="18">
        <f t="shared" si="91"/>
        <v>0</v>
      </c>
      <c r="T717" s="18">
        <f t="shared" si="91"/>
        <v>0</v>
      </c>
      <c r="U717" s="18">
        <f t="shared" si="91"/>
        <v>0</v>
      </c>
      <c r="V717" s="18">
        <f t="shared" si="91"/>
        <v>0</v>
      </c>
      <c r="W717" s="18">
        <f t="shared" si="91"/>
        <v>0</v>
      </c>
      <c r="X717" s="18">
        <f t="shared" si="91"/>
        <v>0</v>
      </c>
    </row>
    <row r="718" spans="3:24" ht="15.75" x14ac:dyDescent="0.25">
      <c r="C718" s="45"/>
      <c r="D718" s="45"/>
      <c r="E718" s="21"/>
      <c r="F718" s="21"/>
      <c r="H718" s="18" t="str">
        <f t="shared" si="92"/>
        <v/>
      </c>
      <c r="I718" s="18" t="str">
        <f t="shared" si="93"/>
        <v/>
      </c>
      <c r="J718" s="18" t="str">
        <f t="shared" si="94"/>
        <v/>
      </c>
      <c r="K718" s="18" t="str">
        <f t="shared" si="95"/>
        <v/>
      </c>
      <c r="M718" s="18">
        <f t="shared" si="96"/>
        <v>0</v>
      </c>
      <c r="N718" s="18">
        <f t="shared" si="91"/>
        <v>0</v>
      </c>
      <c r="O718" s="18">
        <f t="shared" si="91"/>
        <v>0</v>
      </c>
      <c r="P718" s="18">
        <f t="shared" si="91"/>
        <v>0</v>
      </c>
      <c r="Q718" s="18">
        <f t="shared" si="91"/>
        <v>0</v>
      </c>
      <c r="R718" s="18">
        <f t="shared" si="91"/>
        <v>0</v>
      </c>
      <c r="S718" s="18">
        <f t="shared" si="91"/>
        <v>0</v>
      </c>
      <c r="T718" s="18">
        <f t="shared" si="91"/>
        <v>0</v>
      </c>
      <c r="U718" s="18">
        <f t="shared" si="91"/>
        <v>0</v>
      </c>
      <c r="V718" s="18">
        <f t="shared" si="91"/>
        <v>0</v>
      </c>
      <c r="W718" s="18">
        <f t="shared" si="91"/>
        <v>0</v>
      </c>
      <c r="X718" s="18">
        <f t="shared" si="91"/>
        <v>0</v>
      </c>
    </row>
    <row r="719" spans="3:24" ht="15.75" x14ac:dyDescent="0.25">
      <c r="C719" s="45"/>
      <c r="D719" s="45"/>
      <c r="E719" s="21"/>
      <c r="F719" s="21"/>
      <c r="H719" s="18" t="str">
        <f t="shared" si="92"/>
        <v/>
      </c>
      <c r="I719" s="18" t="str">
        <f t="shared" si="93"/>
        <v/>
      </c>
      <c r="J719" s="18" t="str">
        <f t="shared" si="94"/>
        <v/>
      </c>
      <c r="K719" s="18" t="str">
        <f t="shared" si="95"/>
        <v/>
      </c>
      <c r="M719" s="18">
        <f t="shared" si="96"/>
        <v>0</v>
      </c>
      <c r="N719" s="18">
        <f t="shared" si="91"/>
        <v>0</v>
      </c>
      <c r="O719" s="18">
        <f t="shared" si="91"/>
        <v>0</v>
      </c>
      <c r="P719" s="18">
        <f t="shared" si="91"/>
        <v>0</v>
      </c>
      <c r="Q719" s="18">
        <f t="shared" si="91"/>
        <v>0</v>
      </c>
      <c r="R719" s="18">
        <f t="shared" si="91"/>
        <v>0</v>
      </c>
      <c r="S719" s="18">
        <f t="shared" si="91"/>
        <v>0</v>
      </c>
      <c r="T719" s="18">
        <f t="shared" si="91"/>
        <v>0</v>
      </c>
      <c r="U719" s="18">
        <f t="shared" si="91"/>
        <v>0</v>
      </c>
      <c r="V719" s="18">
        <f t="shared" si="91"/>
        <v>0</v>
      </c>
      <c r="W719" s="18">
        <f t="shared" si="91"/>
        <v>0</v>
      </c>
      <c r="X719" s="18">
        <f t="shared" si="91"/>
        <v>0</v>
      </c>
    </row>
    <row r="720" spans="3:24" ht="15.75" x14ac:dyDescent="0.25">
      <c r="C720" s="45"/>
      <c r="D720" s="45"/>
      <c r="E720" s="21"/>
      <c r="F720" s="21"/>
      <c r="H720" s="18" t="str">
        <f t="shared" si="92"/>
        <v/>
      </c>
      <c r="I720" s="18" t="str">
        <f t="shared" si="93"/>
        <v/>
      </c>
      <c r="J720" s="18" t="str">
        <f t="shared" si="94"/>
        <v/>
      </c>
      <c r="K720" s="18" t="str">
        <f t="shared" si="95"/>
        <v/>
      </c>
      <c r="M720" s="18">
        <f t="shared" si="96"/>
        <v>0</v>
      </c>
      <c r="N720" s="18">
        <f t="shared" si="91"/>
        <v>0</v>
      </c>
      <c r="O720" s="18">
        <f t="shared" si="91"/>
        <v>0</v>
      </c>
      <c r="P720" s="18">
        <f t="shared" si="91"/>
        <v>0</v>
      </c>
      <c r="Q720" s="18">
        <f t="shared" si="91"/>
        <v>0</v>
      </c>
      <c r="R720" s="18">
        <f t="shared" si="91"/>
        <v>0</v>
      </c>
      <c r="S720" s="18">
        <f t="shared" si="91"/>
        <v>0</v>
      </c>
      <c r="T720" s="18">
        <f t="shared" si="91"/>
        <v>0</v>
      </c>
      <c r="U720" s="18">
        <f t="shared" si="91"/>
        <v>0</v>
      </c>
      <c r="V720" s="18">
        <f t="shared" si="91"/>
        <v>0</v>
      </c>
      <c r="W720" s="18">
        <f t="shared" si="91"/>
        <v>0</v>
      </c>
      <c r="X720" s="18">
        <f t="shared" si="91"/>
        <v>0</v>
      </c>
    </row>
    <row r="721" spans="3:24" ht="15.75" x14ac:dyDescent="0.25">
      <c r="C721" s="45"/>
      <c r="D721" s="45"/>
      <c r="E721" s="21"/>
      <c r="F721" s="21"/>
      <c r="H721" s="18" t="str">
        <f t="shared" si="92"/>
        <v/>
      </c>
      <c r="I721" s="18" t="str">
        <f t="shared" si="93"/>
        <v/>
      </c>
      <c r="J721" s="18" t="str">
        <f t="shared" si="94"/>
        <v/>
      </c>
      <c r="K721" s="18" t="str">
        <f t="shared" si="95"/>
        <v/>
      </c>
      <c r="M721" s="18">
        <f t="shared" si="96"/>
        <v>0</v>
      </c>
      <c r="N721" s="18">
        <f t="shared" si="91"/>
        <v>0</v>
      </c>
      <c r="O721" s="18">
        <f t="shared" si="91"/>
        <v>0</v>
      </c>
      <c r="P721" s="18">
        <f t="shared" si="91"/>
        <v>0</v>
      </c>
      <c r="Q721" s="18">
        <f t="shared" si="91"/>
        <v>0</v>
      </c>
      <c r="R721" s="18">
        <f t="shared" si="91"/>
        <v>0</v>
      </c>
      <c r="S721" s="18">
        <f t="shared" si="91"/>
        <v>0</v>
      </c>
      <c r="T721" s="18">
        <f t="shared" si="91"/>
        <v>0</v>
      </c>
      <c r="U721" s="18">
        <f t="shared" si="91"/>
        <v>0</v>
      </c>
      <c r="V721" s="18">
        <f t="shared" si="91"/>
        <v>0</v>
      </c>
      <c r="W721" s="18">
        <f t="shared" si="91"/>
        <v>0</v>
      </c>
      <c r="X721" s="18">
        <f t="shared" si="91"/>
        <v>0</v>
      </c>
    </row>
    <row r="722" spans="3:24" ht="15.75" x14ac:dyDescent="0.25">
      <c r="C722" s="45"/>
      <c r="D722" s="45"/>
      <c r="E722" s="21"/>
      <c r="F722" s="21"/>
      <c r="H722" s="18" t="str">
        <f t="shared" si="92"/>
        <v/>
      </c>
      <c r="I722" s="18" t="str">
        <f t="shared" si="93"/>
        <v/>
      </c>
      <c r="J722" s="18" t="str">
        <f t="shared" si="94"/>
        <v/>
      </c>
      <c r="K722" s="18" t="str">
        <f t="shared" si="95"/>
        <v/>
      </c>
      <c r="M722" s="18">
        <f t="shared" si="96"/>
        <v>0</v>
      </c>
      <c r="N722" s="18">
        <f t="shared" si="91"/>
        <v>0</v>
      </c>
      <c r="O722" s="18">
        <f t="shared" si="91"/>
        <v>0</v>
      </c>
      <c r="P722" s="18">
        <f t="shared" si="91"/>
        <v>0</v>
      </c>
      <c r="Q722" s="18">
        <f t="shared" si="91"/>
        <v>0</v>
      </c>
      <c r="R722" s="18">
        <f t="shared" si="91"/>
        <v>0</v>
      </c>
      <c r="S722" s="18">
        <f t="shared" si="91"/>
        <v>0</v>
      </c>
      <c r="T722" s="18">
        <f t="shared" si="91"/>
        <v>0</v>
      </c>
      <c r="U722" s="18">
        <f t="shared" si="91"/>
        <v>0</v>
      </c>
      <c r="V722" s="18">
        <f t="shared" si="91"/>
        <v>0</v>
      </c>
      <c r="W722" s="18">
        <f t="shared" si="91"/>
        <v>0</v>
      </c>
      <c r="X722" s="18">
        <f t="shared" si="91"/>
        <v>0</v>
      </c>
    </row>
    <row r="723" spans="3:24" ht="15.75" x14ac:dyDescent="0.25">
      <c r="C723" s="45"/>
      <c r="D723" s="45"/>
      <c r="E723" s="21"/>
      <c r="F723" s="21"/>
      <c r="H723" s="18" t="str">
        <f t="shared" si="92"/>
        <v/>
      </c>
      <c r="I723" s="18" t="str">
        <f t="shared" si="93"/>
        <v/>
      </c>
      <c r="J723" s="18" t="str">
        <f t="shared" si="94"/>
        <v/>
      </c>
      <c r="K723" s="18" t="str">
        <f t="shared" si="95"/>
        <v/>
      </c>
      <c r="M723" s="18">
        <f t="shared" si="96"/>
        <v>0</v>
      </c>
      <c r="N723" s="18">
        <f t="shared" si="91"/>
        <v>0</v>
      </c>
      <c r="O723" s="18">
        <f t="shared" si="91"/>
        <v>0</v>
      </c>
      <c r="P723" s="18">
        <f t="shared" si="91"/>
        <v>0</v>
      </c>
      <c r="Q723" s="18">
        <f t="shared" si="91"/>
        <v>0</v>
      </c>
      <c r="R723" s="18">
        <f t="shared" si="91"/>
        <v>0</v>
      </c>
      <c r="S723" s="18">
        <f t="shared" si="91"/>
        <v>0</v>
      </c>
      <c r="T723" s="18">
        <f t="shared" si="91"/>
        <v>0</v>
      </c>
      <c r="U723" s="18">
        <f t="shared" si="91"/>
        <v>0</v>
      </c>
      <c r="V723" s="18">
        <f t="shared" si="91"/>
        <v>0</v>
      </c>
      <c r="W723" s="18">
        <f t="shared" si="91"/>
        <v>0</v>
      </c>
      <c r="X723" s="18">
        <f t="shared" si="91"/>
        <v>0</v>
      </c>
    </row>
    <row r="724" spans="3:24" ht="15.75" x14ac:dyDescent="0.25">
      <c r="C724" s="45"/>
      <c r="D724" s="45"/>
      <c r="E724" s="21"/>
      <c r="F724" s="21"/>
      <c r="H724" s="18" t="str">
        <f t="shared" si="92"/>
        <v/>
      </c>
      <c r="I724" s="18" t="str">
        <f t="shared" si="93"/>
        <v/>
      </c>
      <c r="J724" s="18" t="str">
        <f t="shared" si="94"/>
        <v/>
      </c>
      <c r="K724" s="18" t="str">
        <f t="shared" si="95"/>
        <v/>
      </c>
      <c r="M724" s="18">
        <f t="shared" si="96"/>
        <v>0</v>
      </c>
      <c r="N724" s="18">
        <f t="shared" si="91"/>
        <v>0</v>
      </c>
      <c r="O724" s="18">
        <f t="shared" si="91"/>
        <v>0</v>
      </c>
      <c r="P724" s="18">
        <f t="shared" si="91"/>
        <v>0</v>
      </c>
      <c r="Q724" s="18">
        <f t="shared" si="91"/>
        <v>0</v>
      </c>
      <c r="R724" s="18">
        <f t="shared" si="91"/>
        <v>0</v>
      </c>
      <c r="S724" s="18">
        <f t="shared" si="91"/>
        <v>0</v>
      </c>
      <c r="T724" s="18">
        <f t="shared" si="91"/>
        <v>0</v>
      </c>
      <c r="U724" s="18">
        <f t="shared" si="91"/>
        <v>0</v>
      </c>
      <c r="V724" s="18">
        <f t="shared" si="91"/>
        <v>0</v>
      </c>
      <c r="W724" s="18">
        <f t="shared" si="91"/>
        <v>0</v>
      </c>
      <c r="X724" s="18">
        <f t="shared" si="91"/>
        <v>0</v>
      </c>
    </row>
    <row r="725" spans="3:24" ht="15.75" x14ac:dyDescent="0.25">
      <c r="C725" s="45"/>
      <c r="D725" s="45"/>
      <c r="E725" s="21"/>
      <c r="F725" s="21"/>
      <c r="H725" s="18" t="str">
        <f t="shared" si="92"/>
        <v/>
      </c>
      <c r="I725" s="18" t="str">
        <f t="shared" si="93"/>
        <v/>
      </c>
      <c r="J725" s="18" t="str">
        <f t="shared" si="94"/>
        <v/>
      </c>
      <c r="K725" s="18" t="str">
        <f t="shared" si="95"/>
        <v/>
      </c>
      <c r="M725" s="18">
        <f t="shared" si="96"/>
        <v>0</v>
      </c>
      <c r="N725" s="18">
        <f t="shared" si="91"/>
        <v>0</v>
      </c>
      <c r="O725" s="18">
        <f t="shared" si="91"/>
        <v>0</v>
      </c>
      <c r="P725" s="18">
        <f t="shared" si="91"/>
        <v>0</v>
      </c>
      <c r="Q725" s="18">
        <f t="shared" si="91"/>
        <v>0</v>
      </c>
      <c r="R725" s="18">
        <f t="shared" si="91"/>
        <v>0</v>
      </c>
      <c r="S725" s="18">
        <f t="shared" si="91"/>
        <v>0</v>
      </c>
      <c r="T725" s="18">
        <f t="shared" si="91"/>
        <v>0</v>
      </c>
      <c r="U725" s="18">
        <f t="shared" si="91"/>
        <v>0</v>
      </c>
      <c r="V725" s="18">
        <f t="shared" si="91"/>
        <v>0</v>
      </c>
      <c r="W725" s="18">
        <f t="shared" si="91"/>
        <v>0</v>
      </c>
      <c r="X725" s="18">
        <f t="shared" si="91"/>
        <v>0</v>
      </c>
    </row>
    <row r="726" spans="3:24" ht="15.75" x14ac:dyDescent="0.25">
      <c r="C726" s="45"/>
      <c r="D726" s="45"/>
      <c r="E726" s="21"/>
      <c r="F726" s="21"/>
      <c r="H726" s="18" t="str">
        <f t="shared" si="92"/>
        <v/>
      </c>
      <c r="I726" s="18" t="str">
        <f t="shared" si="93"/>
        <v/>
      </c>
      <c r="J726" s="18" t="str">
        <f t="shared" si="94"/>
        <v/>
      </c>
      <c r="K726" s="18" t="str">
        <f t="shared" si="95"/>
        <v/>
      </c>
      <c r="M726" s="18">
        <f t="shared" si="96"/>
        <v>0</v>
      </c>
      <c r="N726" s="18">
        <f t="shared" si="91"/>
        <v>0</v>
      </c>
      <c r="O726" s="18">
        <f t="shared" si="91"/>
        <v>0</v>
      </c>
      <c r="P726" s="18">
        <f t="shared" si="91"/>
        <v>0</v>
      </c>
      <c r="Q726" s="18">
        <f t="shared" ref="N726:X749" si="97">IF(ISERROR(
IF(AND($H726&lt;=Q$5,$J726&gt;=Q$5),1,0)),"",IF(AND($H726&lt;=Q$5,$J726&gt;=Q$5),1,0))</f>
        <v>0</v>
      </c>
      <c r="R726" s="18">
        <f t="shared" si="97"/>
        <v>0</v>
      </c>
      <c r="S726" s="18">
        <f t="shared" si="97"/>
        <v>0</v>
      </c>
      <c r="T726" s="18">
        <f t="shared" si="97"/>
        <v>0</v>
      </c>
      <c r="U726" s="18">
        <f t="shared" si="97"/>
        <v>0</v>
      </c>
      <c r="V726" s="18">
        <f t="shared" si="97"/>
        <v>0</v>
      </c>
      <c r="W726" s="18">
        <f t="shared" si="97"/>
        <v>0</v>
      </c>
      <c r="X726" s="18">
        <f t="shared" si="97"/>
        <v>0</v>
      </c>
    </row>
    <row r="727" spans="3:24" ht="15.75" x14ac:dyDescent="0.25">
      <c r="C727" s="45"/>
      <c r="D727" s="45"/>
      <c r="E727" s="21"/>
      <c r="F727" s="21"/>
      <c r="H727" s="18" t="str">
        <f t="shared" si="92"/>
        <v/>
      </c>
      <c r="I727" s="18" t="str">
        <f t="shared" si="93"/>
        <v/>
      </c>
      <c r="J727" s="18" t="str">
        <f t="shared" si="94"/>
        <v/>
      </c>
      <c r="K727" s="18" t="str">
        <f t="shared" si="95"/>
        <v/>
      </c>
      <c r="M727" s="18">
        <f t="shared" si="96"/>
        <v>0</v>
      </c>
      <c r="N727" s="18">
        <f t="shared" si="97"/>
        <v>0</v>
      </c>
      <c r="O727" s="18">
        <f t="shared" si="97"/>
        <v>0</v>
      </c>
      <c r="P727" s="18">
        <f t="shared" si="97"/>
        <v>0</v>
      </c>
      <c r="Q727" s="18">
        <f t="shared" si="97"/>
        <v>0</v>
      </c>
      <c r="R727" s="18">
        <f t="shared" si="97"/>
        <v>0</v>
      </c>
      <c r="S727" s="18">
        <f t="shared" si="97"/>
        <v>0</v>
      </c>
      <c r="T727" s="18">
        <f t="shared" si="97"/>
        <v>0</v>
      </c>
      <c r="U727" s="18">
        <f t="shared" si="97"/>
        <v>0</v>
      </c>
      <c r="V727" s="18">
        <f t="shared" si="97"/>
        <v>0</v>
      </c>
      <c r="W727" s="18">
        <f t="shared" si="97"/>
        <v>0</v>
      </c>
      <c r="X727" s="18">
        <f t="shared" si="97"/>
        <v>0</v>
      </c>
    </row>
    <row r="728" spans="3:24" ht="15.75" x14ac:dyDescent="0.25">
      <c r="C728" s="45"/>
      <c r="D728" s="45"/>
      <c r="E728" s="21"/>
      <c r="F728" s="21"/>
      <c r="H728" s="18" t="str">
        <f t="shared" si="92"/>
        <v/>
      </c>
      <c r="I728" s="18" t="str">
        <f t="shared" si="93"/>
        <v/>
      </c>
      <c r="J728" s="18" t="str">
        <f t="shared" si="94"/>
        <v/>
      </c>
      <c r="K728" s="18" t="str">
        <f t="shared" si="95"/>
        <v/>
      </c>
      <c r="M728" s="18">
        <f t="shared" si="96"/>
        <v>0</v>
      </c>
      <c r="N728" s="18">
        <f t="shared" si="97"/>
        <v>0</v>
      </c>
      <c r="O728" s="18">
        <f t="shared" si="97"/>
        <v>0</v>
      </c>
      <c r="P728" s="18">
        <f t="shared" si="97"/>
        <v>0</v>
      </c>
      <c r="Q728" s="18">
        <f t="shared" si="97"/>
        <v>0</v>
      </c>
      <c r="R728" s="18">
        <f t="shared" si="97"/>
        <v>0</v>
      </c>
      <c r="S728" s="18">
        <f t="shared" si="97"/>
        <v>0</v>
      </c>
      <c r="T728" s="18">
        <f t="shared" si="97"/>
        <v>0</v>
      </c>
      <c r="U728" s="18">
        <f t="shared" si="97"/>
        <v>0</v>
      </c>
      <c r="V728" s="18">
        <f t="shared" si="97"/>
        <v>0</v>
      </c>
      <c r="W728" s="18">
        <f t="shared" si="97"/>
        <v>0</v>
      </c>
      <c r="X728" s="18">
        <f t="shared" si="97"/>
        <v>0</v>
      </c>
    </row>
    <row r="729" spans="3:24" ht="15.75" x14ac:dyDescent="0.25">
      <c r="C729" s="45"/>
      <c r="D729" s="45"/>
      <c r="E729" s="21"/>
      <c r="F729" s="21"/>
      <c r="H729" s="18" t="str">
        <f t="shared" si="92"/>
        <v/>
      </c>
      <c r="I729" s="18" t="str">
        <f t="shared" si="93"/>
        <v/>
      </c>
      <c r="J729" s="18" t="str">
        <f t="shared" si="94"/>
        <v/>
      </c>
      <c r="K729" s="18" t="str">
        <f t="shared" si="95"/>
        <v/>
      </c>
      <c r="M729" s="18">
        <f t="shared" si="96"/>
        <v>0</v>
      </c>
      <c r="N729" s="18">
        <f t="shared" si="97"/>
        <v>0</v>
      </c>
      <c r="O729" s="18">
        <f t="shared" si="97"/>
        <v>0</v>
      </c>
      <c r="P729" s="18">
        <f t="shared" si="97"/>
        <v>0</v>
      </c>
      <c r="Q729" s="18">
        <f t="shared" si="97"/>
        <v>0</v>
      </c>
      <c r="R729" s="18">
        <f t="shared" si="97"/>
        <v>0</v>
      </c>
      <c r="S729" s="18">
        <f t="shared" si="97"/>
        <v>0</v>
      </c>
      <c r="T729" s="18">
        <f t="shared" si="97"/>
        <v>0</v>
      </c>
      <c r="U729" s="18">
        <f t="shared" si="97"/>
        <v>0</v>
      </c>
      <c r="V729" s="18">
        <f t="shared" si="97"/>
        <v>0</v>
      </c>
      <c r="W729" s="18">
        <f t="shared" si="97"/>
        <v>0</v>
      </c>
      <c r="X729" s="18">
        <f t="shared" si="97"/>
        <v>0</v>
      </c>
    </row>
    <row r="730" spans="3:24" ht="15.75" x14ac:dyDescent="0.25">
      <c r="C730" s="45"/>
      <c r="D730" s="45"/>
      <c r="E730" s="21"/>
      <c r="F730" s="21"/>
      <c r="H730" s="18" t="str">
        <f t="shared" si="92"/>
        <v/>
      </c>
      <c r="I730" s="18" t="str">
        <f t="shared" si="93"/>
        <v/>
      </c>
      <c r="J730" s="18" t="str">
        <f t="shared" si="94"/>
        <v/>
      </c>
      <c r="K730" s="18" t="str">
        <f t="shared" si="95"/>
        <v/>
      </c>
      <c r="M730" s="18">
        <f t="shared" si="96"/>
        <v>0</v>
      </c>
      <c r="N730" s="18">
        <f t="shared" si="97"/>
        <v>0</v>
      </c>
      <c r="O730" s="18">
        <f t="shared" si="97"/>
        <v>0</v>
      </c>
      <c r="P730" s="18">
        <f t="shared" si="97"/>
        <v>0</v>
      </c>
      <c r="Q730" s="18">
        <f t="shared" si="97"/>
        <v>0</v>
      </c>
      <c r="R730" s="18">
        <f t="shared" si="97"/>
        <v>0</v>
      </c>
      <c r="S730" s="18">
        <f t="shared" si="97"/>
        <v>0</v>
      </c>
      <c r="T730" s="18">
        <f t="shared" si="97"/>
        <v>0</v>
      </c>
      <c r="U730" s="18">
        <f t="shared" si="97"/>
        <v>0</v>
      </c>
      <c r="V730" s="18">
        <f t="shared" si="97"/>
        <v>0</v>
      </c>
      <c r="W730" s="18">
        <f t="shared" si="97"/>
        <v>0</v>
      </c>
      <c r="X730" s="18">
        <f t="shared" si="97"/>
        <v>0</v>
      </c>
    </row>
    <row r="731" spans="3:24" ht="15.75" x14ac:dyDescent="0.25">
      <c r="C731" s="45"/>
      <c r="D731" s="45"/>
      <c r="E731" s="21"/>
      <c r="F731" s="21"/>
      <c r="H731" s="18" t="str">
        <f t="shared" si="92"/>
        <v/>
      </c>
      <c r="I731" s="18" t="str">
        <f t="shared" si="93"/>
        <v/>
      </c>
      <c r="J731" s="18" t="str">
        <f t="shared" si="94"/>
        <v/>
      </c>
      <c r="K731" s="18" t="str">
        <f t="shared" si="95"/>
        <v/>
      </c>
      <c r="M731" s="18">
        <f t="shared" si="96"/>
        <v>0</v>
      </c>
      <c r="N731" s="18">
        <f t="shared" si="97"/>
        <v>0</v>
      </c>
      <c r="O731" s="18">
        <f t="shared" si="97"/>
        <v>0</v>
      </c>
      <c r="P731" s="18">
        <f t="shared" si="97"/>
        <v>0</v>
      </c>
      <c r="Q731" s="18">
        <f t="shared" si="97"/>
        <v>0</v>
      </c>
      <c r="R731" s="18">
        <f t="shared" si="97"/>
        <v>0</v>
      </c>
      <c r="S731" s="18">
        <f t="shared" si="97"/>
        <v>0</v>
      </c>
      <c r="T731" s="18">
        <f t="shared" si="97"/>
        <v>0</v>
      </c>
      <c r="U731" s="18">
        <f t="shared" si="97"/>
        <v>0</v>
      </c>
      <c r="V731" s="18">
        <f t="shared" si="97"/>
        <v>0</v>
      </c>
      <c r="W731" s="18">
        <f t="shared" si="97"/>
        <v>0</v>
      </c>
      <c r="X731" s="18">
        <f t="shared" si="97"/>
        <v>0</v>
      </c>
    </row>
    <row r="732" spans="3:24" ht="15.75" x14ac:dyDescent="0.25">
      <c r="C732" s="45"/>
      <c r="D732" s="45"/>
      <c r="E732" s="21"/>
      <c r="F732" s="21"/>
      <c r="H732" s="18" t="str">
        <f t="shared" si="92"/>
        <v/>
      </c>
      <c r="I732" s="18" t="str">
        <f t="shared" si="93"/>
        <v/>
      </c>
      <c r="J732" s="18" t="str">
        <f t="shared" si="94"/>
        <v/>
      </c>
      <c r="K732" s="18" t="str">
        <f t="shared" si="95"/>
        <v/>
      </c>
      <c r="M732" s="18">
        <f t="shared" si="96"/>
        <v>0</v>
      </c>
      <c r="N732" s="18">
        <f t="shared" si="97"/>
        <v>0</v>
      </c>
      <c r="O732" s="18">
        <f t="shared" si="97"/>
        <v>0</v>
      </c>
      <c r="P732" s="18">
        <f t="shared" si="97"/>
        <v>0</v>
      </c>
      <c r="Q732" s="18">
        <f t="shared" si="97"/>
        <v>0</v>
      </c>
      <c r="R732" s="18">
        <f t="shared" si="97"/>
        <v>0</v>
      </c>
      <c r="S732" s="18">
        <f t="shared" si="97"/>
        <v>0</v>
      </c>
      <c r="T732" s="18">
        <f t="shared" si="97"/>
        <v>0</v>
      </c>
      <c r="U732" s="18">
        <f t="shared" si="97"/>
        <v>0</v>
      </c>
      <c r="V732" s="18">
        <f t="shared" si="97"/>
        <v>0</v>
      </c>
      <c r="W732" s="18">
        <f t="shared" si="97"/>
        <v>0</v>
      </c>
      <c r="X732" s="18">
        <f t="shared" si="97"/>
        <v>0</v>
      </c>
    </row>
    <row r="733" spans="3:24" ht="15.75" x14ac:dyDescent="0.25">
      <c r="C733" s="45"/>
      <c r="D733" s="45"/>
      <c r="E733" s="21"/>
      <c r="F733" s="21"/>
      <c r="H733" s="18" t="str">
        <f t="shared" si="92"/>
        <v/>
      </c>
      <c r="I733" s="18" t="str">
        <f t="shared" si="93"/>
        <v/>
      </c>
      <c r="J733" s="18" t="str">
        <f t="shared" si="94"/>
        <v/>
      </c>
      <c r="K733" s="18" t="str">
        <f t="shared" si="95"/>
        <v/>
      </c>
      <c r="M733" s="18">
        <f t="shared" si="96"/>
        <v>0</v>
      </c>
      <c r="N733" s="18">
        <f t="shared" si="97"/>
        <v>0</v>
      </c>
      <c r="O733" s="18">
        <f t="shared" si="97"/>
        <v>0</v>
      </c>
      <c r="P733" s="18">
        <f t="shared" si="97"/>
        <v>0</v>
      </c>
      <c r="Q733" s="18">
        <f t="shared" si="97"/>
        <v>0</v>
      </c>
      <c r="R733" s="18">
        <f t="shared" si="97"/>
        <v>0</v>
      </c>
      <c r="S733" s="18">
        <f t="shared" si="97"/>
        <v>0</v>
      </c>
      <c r="T733" s="18">
        <f t="shared" si="97"/>
        <v>0</v>
      </c>
      <c r="U733" s="18">
        <f t="shared" si="97"/>
        <v>0</v>
      </c>
      <c r="V733" s="18">
        <f t="shared" si="97"/>
        <v>0</v>
      </c>
      <c r="W733" s="18">
        <f t="shared" si="97"/>
        <v>0</v>
      </c>
      <c r="X733" s="18">
        <f t="shared" si="97"/>
        <v>0</v>
      </c>
    </row>
    <row r="734" spans="3:24" ht="15.75" x14ac:dyDescent="0.25">
      <c r="C734" s="45"/>
      <c r="D734" s="45"/>
      <c r="E734" s="21"/>
      <c r="F734" s="21"/>
      <c r="H734" s="18" t="str">
        <f t="shared" si="92"/>
        <v/>
      </c>
      <c r="I734" s="18" t="str">
        <f t="shared" si="93"/>
        <v/>
      </c>
      <c r="J734" s="18" t="str">
        <f t="shared" si="94"/>
        <v/>
      </c>
      <c r="K734" s="18" t="str">
        <f t="shared" si="95"/>
        <v/>
      </c>
      <c r="M734" s="18">
        <f t="shared" si="96"/>
        <v>0</v>
      </c>
      <c r="N734" s="18">
        <f t="shared" si="97"/>
        <v>0</v>
      </c>
      <c r="O734" s="18">
        <f t="shared" si="97"/>
        <v>0</v>
      </c>
      <c r="P734" s="18">
        <f t="shared" si="97"/>
        <v>0</v>
      </c>
      <c r="Q734" s="18">
        <f t="shared" si="97"/>
        <v>0</v>
      </c>
      <c r="R734" s="18">
        <f t="shared" si="97"/>
        <v>0</v>
      </c>
      <c r="S734" s="18">
        <f t="shared" si="97"/>
        <v>0</v>
      </c>
      <c r="T734" s="18">
        <f t="shared" si="97"/>
        <v>0</v>
      </c>
      <c r="U734" s="18">
        <f t="shared" si="97"/>
        <v>0</v>
      </c>
      <c r="V734" s="18">
        <f t="shared" si="97"/>
        <v>0</v>
      </c>
      <c r="W734" s="18">
        <f t="shared" si="97"/>
        <v>0</v>
      </c>
      <c r="X734" s="18">
        <f t="shared" si="97"/>
        <v>0</v>
      </c>
    </row>
    <row r="735" spans="3:24" ht="15.75" x14ac:dyDescent="0.25">
      <c r="C735" s="45"/>
      <c r="D735" s="45"/>
      <c r="E735" s="21"/>
      <c r="F735" s="21"/>
      <c r="H735" s="18" t="str">
        <f t="shared" si="92"/>
        <v/>
      </c>
      <c r="I735" s="18" t="str">
        <f t="shared" si="93"/>
        <v/>
      </c>
      <c r="J735" s="18" t="str">
        <f t="shared" si="94"/>
        <v/>
      </c>
      <c r="K735" s="18" t="str">
        <f t="shared" si="95"/>
        <v/>
      </c>
      <c r="M735" s="18">
        <f t="shared" si="96"/>
        <v>0</v>
      </c>
      <c r="N735" s="18">
        <f t="shared" si="97"/>
        <v>0</v>
      </c>
      <c r="O735" s="18">
        <f t="shared" si="97"/>
        <v>0</v>
      </c>
      <c r="P735" s="18">
        <f t="shared" si="97"/>
        <v>0</v>
      </c>
      <c r="Q735" s="18">
        <f t="shared" si="97"/>
        <v>0</v>
      </c>
      <c r="R735" s="18">
        <f t="shared" si="97"/>
        <v>0</v>
      </c>
      <c r="S735" s="18">
        <f t="shared" si="97"/>
        <v>0</v>
      </c>
      <c r="T735" s="18">
        <f t="shared" si="97"/>
        <v>0</v>
      </c>
      <c r="U735" s="18">
        <f t="shared" si="97"/>
        <v>0</v>
      </c>
      <c r="V735" s="18">
        <f t="shared" si="97"/>
        <v>0</v>
      </c>
      <c r="W735" s="18">
        <f t="shared" si="97"/>
        <v>0</v>
      </c>
      <c r="X735" s="18">
        <f t="shared" si="97"/>
        <v>0</v>
      </c>
    </row>
    <row r="736" spans="3:24" ht="15.75" x14ac:dyDescent="0.25">
      <c r="C736" s="45"/>
      <c r="D736" s="45"/>
      <c r="E736" s="21"/>
      <c r="F736" s="21"/>
      <c r="H736" s="18" t="str">
        <f t="shared" si="92"/>
        <v/>
      </c>
      <c r="I736" s="18" t="str">
        <f t="shared" si="93"/>
        <v/>
      </c>
      <c r="J736" s="18" t="str">
        <f t="shared" si="94"/>
        <v/>
      </c>
      <c r="K736" s="18" t="str">
        <f t="shared" si="95"/>
        <v/>
      </c>
      <c r="M736" s="18">
        <f t="shared" si="96"/>
        <v>0</v>
      </c>
      <c r="N736" s="18">
        <f t="shared" si="97"/>
        <v>0</v>
      </c>
      <c r="O736" s="18">
        <f t="shared" si="97"/>
        <v>0</v>
      </c>
      <c r="P736" s="18">
        <f t="shared" si="97"/>
        <v>0</v>
      </c>
      <c r="Q736" s="18">
        <f t="shared" si="97"/>
        <v>0</v>
      </c>
      <c r="R736" s="18">
        <f t="shared" si="97"/>
        <v>0</v>
      </c>
      <c r="S736" s="18">
        <f t="shared" si="97"/>
        <v>0</v>
      </c>
      <c r="T736" s="18">
        <f t="shared" si="97"/>
        <v>0</v>
      </c>
      <c r="U736" s="18">
        <f t="shared" si="97"/>
        <v>0</v>
      </c>
      <c r="V736" s="18">
        <f t="shared" si="97"/>
        <v>0</v>
      </c>
      <c r="W736" s="18">
        <f t="shared" si="97"/>
        <v>0</v>
      </c>
      <c r="X736" s="18">
        <f t="shared" si="97"/>
        <v>0</v>
      </c>
    </row>
    <row r="737" spans="3:24" ht="15.75" x14ac:dyDescent="0.25">
      <c r="C737" s="45"/>
      <c r="D737" s="45"/>
      <c r="E737" s="21"/>
      <c r="F737" s="21"/>
      <c r="H737" s="18" t="str">
        <f t="shared" si="92"/>
        <v/>
      </c>
      <c r="I737" s="18" t="str">
        <f t="shared" si="93"/>
        <v/>
      </c>
      <c r="J737" s="18" t="str">
        <f t="shared" si="94"/>
        <v/>
      </c>
      <c r="K737" s="18" t="str">
        <f t="shared" si="95"/>
        <v/>
      </c>
      <c r="M737" s="18">
        <f t="shared" si="96"/>
        <v>0</v>
      </c>
      <c r="N737" s="18">
        <f t="shared" si="97"/>
        <v>0</v>
      </c>
      <c r="O737" s="18">
        <f t="shared" si="97"/>
        <v>0</v>
      </c>
      <c r="P737" s="18">
        <f t="shared" si="97"/>
        <v>0</v>
      </c>
      <c r="Q737" s="18">
        <f t="shared" si="97"/>
        <v>0</v>
      </c>
      <c r="R737" s="18">
        <f t="shared" si="97"/>
        <v>0</v>
      </c>
      <c r="S737" s="18">
        <f t="shared" si="97"/>
        <v>0</v>
      </c>
      <c r="T737" s="18">
        <f t="shared" si="97"/>
        <v>0</v>
      </c>
      <c r="U737" s="18">
        <f t="shared" si="97"/>
        <v>0</v>
      </c>
      <c r="V737" s="18">
        <f t="shared" si="97"/>
        <v>0</v>
      </c>
      <c r="W737" s="18">
        <f t="shared" si="97"/>
        <v>0</v>
      </c>
      <c r="X737" s="18">
        <f t="shared" si="97"/>
        <v>0</v>
      </c>
    </row>
    <row r="738" spans="3:24" ht="15.75" x14ac:dyDescent="0.25">
      <c r="C738" s="45"/>
      <c r="D738" s="45"/>
      <c r="E738" s="21"/>
      <c r="F738" s="21"/>
      <c r="H738" s="18" t="str">
        <f t="shared" si="92"/>
        <v/>
      </c>
      <c r="I738" s="18" t="str">
        <f t="shared" si="93"/>
        <v/>
      </c>
      <c r="J738" s="18" t="str">
        <f t="shared" si="94"/>
        <v/>
      </c>
      <c r="K738" s="18" t="str">
        <f t="shared" si="95"/>
        <v/>
      </c>
      <c r="M738" s="18">
        <f t="shared" si="96"/>
        <v>0</v>
      </c>
      <c r="N738" s="18">
        <f t="shared" si="97"/>
        <v>0</v>
      </c>
      <c r="O738" s="18">
        <f t="shared" si="97"/>
        <v>0</v>
      </c>
      <c r="P738" s="18">
        <f t="shared" si="97"/>
        <v>0</v>
      </c>
      <c r="Q738" s="18">
        <f t="shared" si="97"/>
        <v>0</v>
      </c>
      <c r="R738" s="18">
        <f t="shared" si="97"/>
        <v>0</v>
      </c>
      <c r="S738" s="18">
        <f t="shared" si="97"/>
        <v>0</v>
      </c>
      <c r="T738" s="18">
        <f t="shared" si="97"/>
        <v>0</v>
      </c>
      <c r="U738" s="18">
        <f t="shared" si="97"/>
        <v>0</v>
      </c>
      <c r="V738" s="18">
        <f t="shared" si="97"/>
        <v>0</v>
      </c>
      <c r="W738" s="18">
        <f t="shared" si="97"/>
        <v>0</v>
      </c>
      <c r="X738" s="18">
        <f t="shared" si="97"/>
        <v>0</v>
      </c>
    </row>
    <row r="739" spans="3:24" ht="15.75" x14ac:dyDescent="0.25">
      <c r="C739" s="45"/>
      <c r="D739" s="45"/>
      <c r="E739" s="21"/>
      <c r="F739" s="21"/>
      <c r="H739" s="18" t="str">
        <f t="shared" si="92"/>
        <v/>
      </c>
      <c r="I739" s="18" t="str">
        <f t="shared" si="93"/>
        <v/>
      </c>
      <c r="J739" s="18" t="str">
        <f t="shared" si="94"/>
        <v/>
      </c>
      <c r="K739" s="18" t="str">
        <f t="shared" si="95"/>
        <v/>
      </c>
      <c r="M739" s="18">
        <f t="shared" si="96"/>
        <v>0</v>
      </c>
      <c r="N739" s="18">
        <f t="shared" si="97"/>
        <v>0</v>
      </c>
      <c r="O739" s="18">
        <f t="shared" si="97"/>
        <v>0</v>
      </c>
      <c r="P739" s="18">
        <f t="shared" si="97"/>
        <v>0</v>
      </c>
      <c r="Q739" s="18">
        <f t="shared" si="97"/>
        <v>0</v>
      </c>
      <c r="R739" s="18">
        <f t="shared" si="97"/>
        <v>0</v>
      </c>
      <c r="S739" s="18">
        <f t="shared" si="97"/>
        <v>0</v>
      </c>
      <c r="T739" s="18">
        <f t="shared" si="97"/>
        <v>0</v>
      </c>
      <c r="U739" s="18">
        <f t="shared" si="97"/>
        <v>0</v>
      </c>
      <c r="V739" s="18">
        <f t="shared" si="97"/>
        <v>0</v>
      </c>
      <c r="W739" s="18">
        <f t="shared" si="97"/>
        <v>0</v>
      </c>
      <c r="X739" s="18">
        <f t="shared" si="97"/>
        <v>0</v>
      </c>
    </row>
    <row r="740" spans="3:24" ht="15.75" x14ac:dyDescent="0.25">
      <c r="C740" s="45"/>
      <c r="D740" s="45"/>
      <c r="E740" s="21"/>
      <c r="F740" s="21"/>
      <c r="H740" s="18" t="str">
        <f t="shared" si="92"/>
        <v/>
      </c>
      <c r="I740" s="18" t="str">
        <f t="shared" si="93"/>
        <v/>
      </c>
      <c r="J740" s="18" t="str">
        <f t="shared" si="94"/>
        <v/>
      </c>
      <c r="K740" s="18" t="str">
        <f t="shared" si="95"/>
        <v/>
      </c>
      <c r="M740" s="18">
        <f t="shared" si="96"/>
        <v>0</v>
      </c>
      <c r="N740" s="18">
        <f t="shared" si="97"/>
        <v>0</v>
      </c>
      <c r="O740" s="18">
        <f t="shared" si="97"/>
        <v>0</v>
      </c>
      <c r="P740" s="18">
        <f t="shared" si="97"/>
        <v>0</v>
      </c>
      <c r="Q740" s="18">
        <f t="shared" si="97"/>
        <v>0</v>
      </c>
      <c r="R740" s="18">
        <f t="shared" si="97"/>
        <v>0</v>
      </c>
      <c r="S740" s="18">
        <f t="shared" si="97"/>
        <v>0</v>
      </c>
      <c r="T740" s="18">
        <f t="shared" si="97"/>
        <v>0</v>
      </c>
      <c r="U740" s="18">
        <f t="shared" si="97"/>
        <v>0</v>
      </c>
      <c r="V740" s="18">
        <f t="shared" si="97"/>
        <v>0</v>
      </c>
      <c r="W740" s="18">
        <f t="shared" si="97"/>
        <v>0</v>
      </c>
      <c r="X740" s="18">
        <f t="shared" si="97"/>
        <v>0</v>
      </c>
    </row>
    <row r="741" spans="3:24" ht="15.75" x14ac:dyDescent="0.25">
      <c r="C741" s="45"/>
      <c r="D741" s="45"/>
      <c r="E741" s="21"/>
      <c r="F741" s="21"/>
      <c r="H741" s="18" t="str">
        <f t="shared" si="92"/>
        <v/>
      </c>
      <c r="I741" s="18" t="str">
        <f t="shared" si="93"/>
        <v/>
      </c>
      <c r="J741" s="18" t="str">
        <f t="shared" si="94"/>
        <v/>
      </c>
      <c r="K741" s="18" t="str">
        <f t="shared" si="95"/>
        <v/>
      </c>
      <c r="M741" s="18">
        <f t="shared" si="96"/>
        <v>0</v>
      </c>
      <c r="N741" s="18">
        <f t="shared" si="97"/>
        <v>0</v>
      </c>
      <c r="O741" s="18">
        <f t="shared" si="97"/>
        <v>0</v>
      </c>
      <c r="P741" s="18">
        <f t="shared" si="97"/>
        <v>0</v>
      </c>
      <c r="Q741" s="18">
        <f t="shared" si="97"/>
        <v>0</v>
      </c>
      <c r="R741" s="18">
        <f t="shared" si="97"/>
        <v>0</v>
      </c>
      <c r="S741" s="18">
        <f t="shared" si="97"/>
        <v>0</v>
      </c>
      <c r="T741" s="18">
        <f t="shared" si="97"/>
        <v>0</v>
      </c>
      <c r="U741" s="18">
        <f t="shared" si="97"/>
        <v>0</v>
      </c>
      <c r="V741" s="18">
        <f t="shared" si="97"/>
        <v>0</v>
      </c>
      <c r="W741" s="18">
        <f t="shared" si="97"/>
        <v>0</v>
      </c>
      <c r="X741" s="18">
        <f t="shared" si="97"/>
        <v>0</v>
      </c>
    </row>
    <row r="742" spans="3:24" ht="15.75" x14ac:dyDescent="0.25">
      <c r="C742" s="45"/>
      <c r="D742" s="45"/>
      <c r="E742" s="21"/>
      <c r="F742" s="21"/>
      <c r="H742" s="18" t="str">
        <f t="shared" si="92"/>
        <v/>
      </c>
      <c r="I742" s="18" t="str">
        <f t="shared" si="93"/>
        <v/>
      </c>
      <c r="J742" s="18" t="str">
        <f t="shared" si="94"/>
        <v/>
      </c>
      <c r="K742" s="18" t="str">
        <f t="shared" si="95"/>
        <v/>
      </c>
      <c r="M742" s="18">
        <f t="shared" si="96"/>
        <v>0</v>
      </c>
      <c r="N742" s="18">
        <f t="shared" si="97"/>
        <v>0</v>
      </c>
      <c r="O742" s="18">
        <f t="shared" si="97"/>
        <v>0</v>
      </c>
      <c r="P742" s="18">
        <f t="shared" si="97"/>
        <v>0</v>
      </c>
      <c r="Q742" s="18">
        <f t="shared" si="97"/>
        <v>0</v>
      </c>
      <c r="R742" s="18">
        <f t="shared" si="97"/>
        <v>0</v>
      </c>
      <c r="S742" s="18">
        <f t="shared" si="97"/>
        <v>0</v>
      </c>
      <c r="T742" s="18">
        <f t="shared" si="97"/>
        <v>0</v>
      </c>
      <c r="U742" s="18">
        <f t="shared" si="97"/>
        <v>0</v>
      </c>
      <c r="V742" s="18">
        <f t="shared" si="97"/>
        <v>0</v>
      </c>
      <c r="W742" s="18">
        <f t="shared" si="97"/>
        <v>0</v>
      </c>
      <c r="X742" s="18">
        <f t="shared" si="97"/>
        <v>0</v>
      </c>
    </row>
    <row r="743" spans="3:24" ht="15.75" x14ac:dyDescent="0.25">
      <c r="C743" s="45"/>
      <c r="D743" s="45"/>
      <c r="E743" s="21"/>
      <c r="F743" s="21"/>
      <c r="H743" s="18" t="str">
        <f t="shared" si="92"/>
        <v/>
      </c>
      <c r="I743" s="18" t="str">
        <f t="shared" si="93"/>
        <v/>
      </c>
      <c r="J743" s="18" t="str">
        <f t="shared" si="94"/>
        <v/>
      </c>
      <c r="K743" s="18" t="str">
        <f t="shared" si="95"/>
        <v/>
      </c>
      <c r="M743" s="18">
        <f t="shared" si="96"/>
        <v>0</v>
      </c>
      <c r="N743" s="18">
        <f t="shared" si="97"/>
        <v>0</v>
      </c>
      <c r="O743" s="18">
        <f t="shared" si="97"/>
        <v>0</v>
      </c>
      <c r="P743" s="18">
        <f t="shared" si="97"/>
        <v>0</v>
      </c>
      <c r="Q743" s="18">
        <f t="shared" si="97"/>
        <v>0</v>
      </c>
      <c r="R743" s="18">
        <f t="shared" si="97"/>
        <v>0</v>
      </c>
      <c r="S743" s="18">
        <f t="shared" si="97"/>
        <v>0</v>
      </c>
      <c r="T743" s="18">
        <f t="shared" si="97"/>
        <v>0</v>
      </c>
      <c r="U743" s="18">
        <f t="shared" si="97"/>
        <v>0</v>
      </c>
      <c r="V743" s="18">
        <f t="shared" si="97"/>
        <v>0</v>
      </c>
      <c r="W743" s="18">
        <f t="shared" si="97"/>
        <v>0</v>
      </c>
      <c r="X743" s="18">
        <f t="shared" si="97"/>
        <v>0</v>
      </c>
    </row>
    <row r="744" spans="3:24" ht="15.75" x14ac:dyDescent="0.25">
      <c r="C744" s="45"/>
      <c r="D744" s="45"/>
      <c r="E744" s="21"/>
      <c r="F744" s="21"/>
      <c r="H744" s="18" t="str">
        <f t="shared" si="92"/>
        <v/>
      </c>
      <c r="I744" s="18" t="str">
        <f t="shared" si="93"/>
        <v/>
      </c>
      <c r="J744" s="18" t="str">
        <f t="shared" si="94"/>
        <v/>
      </c>
      <c r="K744" s="18" t="str">
        <f t="shared" si="95"/>
        <v/>
      </c>
      <c r="M744" s="18">
        <f t="shared" si="96"/>
        <v>0</v>
      </c>
      <c r="N744" s="18">
        <f t="shared" si="97"/>
        <v>0</v>
      </c>
      <c r="O744" s="18">
        <f t="shared" si="97"/>
        <v>0</v>
      </c>
      <c r="P744" s="18">
        <f t="shared" si="97"/>
        <v>0</v>
      </c>
      <c r="Q744" s="18">
        <f t="shared" si="97"/>
        <v>0</v>
      </c>
      <c r="R744" s="18">
        <f t="shared" si="97"/>
        <v>0</v>
      </c>
      <c r="S744" s="18">
        <f t="shared" si="97"/>
        <v>0</v>
      </c>
      <c r="T744" s="18">
        <f t="shared" si="97"/>
        <v>0</v>
      </c>
      <c r="U744" s="18">
        <f t="shared" si="97"/>
        <v>0</v>
      </c>
      <c r="V744" s="18">
        <f t="shared" si="97"/>
        <v>0</v>
      </c>
      <c r="W744" s="18">
        <f t="shared" si="97"/>
        <v>0</v>
      </c>
      <c r="X744" s="18">
        <f t="shared" si="97"/>
        <v>0</v>
      </c>
    </row>
    <row r="745" spans="3:24" ht="15.75" x14ac:dyDescent="0.25">
      <c r="C745" s="45"/>
      <c r="D745" s="45"/>
      <c r="E745" s="21"/>
      <c r="F745" s="21"/>
      <c r="H745" s="18" t="str">
        <f t="shared" si="92"/>
        <v/>
      </c>
      <c r="I745" s="18" t="str">
        <f t="shared" si="93"/>
        <v/>
      </c>
      <c r="J745" s="18" t="str">
        <f t="shared" si="94"/>
        <v/>
      </c>
      <c r="K745" s="18" t="str">
        <f t="shared" si="95"/>
        <v/>
      </c>
      <c r="M745" s="18">
        <f t="shared" si="96"/>
        <v>0</v>
      </c>
      <c r="N745" s="18">
        <f t="shared" si="97"/>
        <v>0</v>
      </c>
      <c r="O745" s="18">
        <f t="shared" si="97"/>
        <v>0</v>
      </c>
      <c r="P745" s="18">
        <f t="shared" si="97"/>
        <v>0</v>
      </c>
      <c r="Q745" s="18">
        <f t="shared" si="97"/>
        <v>0</v>
      </c>
      <c r="R745" s="18">
        <f t="shared" si="97"/>
        <v>0</v>
      </c>
      <c r="S745" s="18">
        <f t="shared" si="97"/>
        <v>0</v>
      </c>
      <c r="T745" s="18">
        <f t="shared" si="97"/>
        <v>0</v>
      </c>
      <c r="U745" s="18">
        <f t="shared" si="97"/>
        <v>0</v>
      </c>
      <c r="V745" s="18">
        <f t="shared" si="97"/>
        <v>0</v>
      </c>
      <c r="W745" s="18">
        <f t="shared" si="97"/>
        <v>0</v>
      </c>
      <c r="X745" s="18">
        <f t="shared" si="97"/>
        <v>0</v>
      </c>
    </row>
    <row r="746" spans="3:24" ht="15.75" x14ac:dyDescent="0.25">
      <c r="C746" s="45"/>
      <c r="D746" s="45"/>
      <c r="E746" s="21"/>
      <c r="F746" s="21"/>
      <c r="H746" s="18" t="str">
        <f t="shared" si="92"/>
        <v/>
      </c>
      <c r="I746" s="18" t="str">
        <f t="shared" si="93"/>
        <v/>
      </c>
      <c r="J746" s="18" t="str">
        <f t="shared" si="94"/>
        <v/>
      </c>
      <c r="K746" s="18" t="str">
        <f t="shared" si="95"/>
        <v/>
      </c>
      <c r="M746" s="18">
        <f t="shared" si="96"/>
        <v>0</v>
      </c>
      <c r="N746" s="18">
        <f t="shared" si="97"/>
        <v>0</v>
      </c>
      <c r="O746" s="18">
        <f t="shared" si="97"/>
        <v>0</v>
      </c>
      <c r="P746" s="18">
        <f t="shared" si="97"/>
        <v>0</v>
      </c>
      <c r="Q746" s="18">
        <f t="shared" si="97"/>
        <v>0</v>
      </c>
      <c r="R746" s="18">
        <f t="shared" si="97"/>
        <v>0</v>
      </c>
      <c r="S746" s="18">
        <f t="shared" si="97"/>
        <v>0</v>
      </c>
      <c r="T746" s="18">
        <f t="shared" si="97"/>
        <v>0</v>
      </c>
      <c r="U746" s="18">
        <f t="shared" si="97"/>
        <v>0</v>
      </c>
      <c r="V746" s="18">
        <f t="shared" si="97"/>
        <v>0</v>
      </c>
      <c r="W746" s="18">
        <f t="shared" si="97"/>
        <v>0</v>
      </c>
      <c r="X746" s="18">
        <f t="shared" si="97"/>
        <v>0</v>
      </c>
    </row>
    <row r="747" spans="3:24" ht="15.75" x14ac:dyDescent="0.25">
      <c r="C747" s="45"/>
      <c r="D747" s="45"/>
      <c r="E747" s="21"/>
      <c r="F747" s="21"/>
      <c r="H747" s="18" t="str">
        <f t="shared" si="92"/>
        <v/>
      </c>
      <c r="I747" s="18" t="str">
        <f t="shared" si="93"/>
        <v/>
      </c>
      <c r="J747" s="18" t="str">
        <f t="shared" si="94"/>
        <v/>
      </c>
      <c r="K747" s="18" t="str">
        <f t="shared" si="95"/>
        <v/>
      </c>
      <c r="M747" s="18">
        <f t="shared" si="96"/>
        <v>0</v>
      </c>
      <c r="N747" s="18">
        <f t="shared" si="97"/>
        <v>0</v>
      </c>
      <c r="O747" s="18">
        <f t="shared" si="97"/>
        <v>0</v>
      </c>
      <c r="P747" s="18">
        <f t="shared" si="97"/>
        <v>0</v>
      </c>
      <c r="Q747" s="18">
        <f t="shared" si="97"/>
        <v>0</v>
      </c>
      <c r="R747" s="18">
        <f t="shared" si="97"/>
        <v>0</v>
      </c>
      <c r="S747" s="18">
        <f t="shared" si="97"/>
        <v>0</v>
      </c>
      <c r="T747" s="18">
        <f t="shared" si="97"/>
        <v>0</v>
      </c>
      <c r="U747" s="18">
        <f t="shared" si="97"/>
        <v>0</v>
      </c>
      <c r="V747" s="18">
        <f t="shared" si="97"/>
        <v>0</v>
      </c>
      <c r="W747" s="18">
        <f t="shared" si="97"/>
        <v>0</v>
      </c>
      <c r="X747" s="18">
        <f t="shared" si="97"/>
        <v>0</v>
      </c>
    </row>
    <row r="748" spans="3:24" ht="15.75" x14ac:dyDescent="0.25">
      <c r="C748" s="45"/>
      <c r="D748" s="45"/>
      <c r="E748" s="21"/>
      <c r="F748" s="21"/>
      <c r="H748" s="18" t="str">
        <f t="shared" si="92"/>
        <v/>
      </c>
      <c r="I748" s="18" t="str">
        <f t="shared" si="93"/>
        <v/>
      </c>
      <c r="J748" s="18" t="str">
        <f t="shared" si="94"/>
        <v/>
      </c>
      <c r="K748" s="18" t="str">
        <f t="shared" si="95"/>
        <v/>
      </c>
      <c r="M748" s="18">
        <f t="shared" si="96"/>
        <v>0</v>
      </c>
      <c r="N748" s="18">
        <f t="shared" si="97"/>
        <v>0</v>
      </c>
      <c r="O748" s="18">
        <f t="shared" si="97"/>
        <v>0</v>
      </c>
      <c r="P748" s="18">
        <f t="shared" si="97"/>
        <v>0</v>
      </c>
      <c r="Q748" s="18">
        <f t="shared" si="97"/>
        <v>0</v>
      </c>
      <c r="R748" s="18">
        <f t="shared" si="97"/>
        <v>0</v>
      </c>
      <c r="S748" s="18">
        <f t="shared" si="97"/>
        <v>0</v>
      </c>
      <c r="T748" s="18">
        <f t="shared" si="97"/>
        <v>0</v>
      </c>
      <c r="U748" s="18">
        <f t="shared" si="97"/>
        <v>0</v>
      </c>
      <c r="V748" s="18">
        <f t="shared" si="97"/>
        <v>0</v>
      </c>
      <c r="W748" s="18">
        <f t="shared" si="97"/>
        <v>0</v>
      </c>
      <c r="X748" s="18">
        <f t="shared" si="97"/>
        <v>0</v>
      </c>
    </row>
    <row r="749" spans="3:24" ht="15.75" x14ac:dyDescent="0.25">
      <c r="C749" s="45"/>
      <c r="D749" s="45"/>
      <c r="E749" s="21"/>
      <c r="F749" s="21"/>
      <c r="H749" s="18" t="str">
        <f t="shared" si="92"/>
        <v/>
      </c>
      <c r="I749" s="18" t="str">
        <f t="shared" si="93"/>
        <v/>
      </c>
      <c r="J749" s="18" t="str">
        <f t="shared" si="94"/>
        <v/>
      </c>
      <c r="K749" s="18" t="str">
        <f t="shared" si="95"/>
        <v/>
      </c>
      <c r="M749" s="18">
        <f t="shared" si="96"/>
        <v>0</v>
      </c>
      <c r="N749" s="18">
        <f t="shared" si="97"/>
        <v>0</v>
      </c>
      <c r="O749" s="18">
        <f t="shared" si="97"/>
        <v>0</v>
      </c>
      <c r="P749" s="18">
        <f t="shared" si="97"/>
        <v>0</v>
      </c>
      <c r="Q749" s="18">
        <f t="shared" si="97"/>
        <v>0</v>
      </c>
      <c r="R749" s="18">
        <f t="shared" si="97"/>
        <v>0</v>
      </c>
      <c r="S749" s="18">
        <f t="shared" ref="N749:X772" si="98">IF(ISERROR(
IF(AND($H749&lt;=S$5,$J749&gt;=S$5),1,0)),"",IF(AND($H749&lt;=S$5,$J749&gt;=S$5),1,0))</f>
        <v>0</v>
      </c>
      <c r="T749" s="18">
        <f t="shared" si="98"/>
        <v>0</v>
      </c>
      <c r="U749" s="18">
        <f t="shared" si="98"/>
        <v>0</v>
      </c>
      <c r="V749" s="18">
        <f t="shared" si="98"/>
        <v>0</v>
      </c>
      <c r="W749" s="18">
        <f t="shared" si="98"/>
        <v>0</v>
      </c>
      <c r="X749" s="18">
        <f t="shared" si="98"/>
        <v>0</v>
      </c>
    </row>
    <row r="750" spans="3:24" ht="15.75" x14ac:dyDescent="0.25">
      <c r="C750" s="45"/>
      <c r="D750" s="45"/>
      <c r="E750" s="21"/>
      <c r="F750" s="21"/>
      <c r="H750" s="18" t="str">
        <f t="shared" si="92"/>
        <v/>
      </c>
      <c r="I750" s="18" t="str">
        <f t="shared" si="93"/>
        <v/>
      </c>
      <c r="J750" s="18" t="str">
        <f t="shared" si="94"/>
        <v/>
      </c>
      <c r="K750" s="18" t="str">
        <f t="shared" si="95"/>
        <v/>
      </c>
      <c r="M750" s="18">
        <f t="shared" si="96"/>
        <v>0</v>
      </c>
      <c r="N750" s="18">
        <f t="shared" si="98"/>
        <v>0</v>
      </c>
      <c r="O750" s="18">
        <f t="shared" si="98"/>
        <v>0</v>
      </c>
      <c r="P750" s="18">
        <f t="shared" si="98"/>
        <v>0</v>
      </c>
      <c r="Q750" s="18">
        <f t="shared" si="98"/>
        <v>0</v>
      </c>
      <c r="R750" s="18">
        <f t="shared" si="98"/>
        <v>0</v>
      </c>
      <c r="S750" s="18">
        <f t="shared" si="98"/>
        <v>0</v>
      </c>
      <c r="T750" s="18">
        <f t="shared" si="98"/>
        <v>0</v>
      </c>
      <c r="U750" s="18">
        <f t="shared" si="98"/>
        <v>0</v>
      </c>
      <c r="V750" s="18">
        <f t="shared" si="98"/>
        <v>0</v>
      </c>
      <c r="W750" s="18">
        <f t="shared" si="98"/>
        <v>0</v>
      </c>
      <c r="X750" s="18">
        <f t="shared" si="98"/>
        <v>0</v>
      </c>
    </row>
    <row r="751" spans="3:24" ht="15.75" x14ac:dyDescent="0.25">
      <c r="C751" s="45"/>
      <c r="D751" s="45"/>
      <c r="E751" s="21"/>
      <c r="F751" s="21"/>
      <c r="H751" s="18" t="str">
        <f t="shared" si="92"/>
        <v/>
      </c>
      <c r="I751" s="18" t="str">
        <f t="shared" si="93"/>
        <v/>
      </c>
      <c r="J751" s="18" t="str">
        <f t="shared" si="94"/>
        <v/>
      </c>
      <c r="K751" s="18" t="str">
        <f t="shared" si="95"/>
        <v/>
      </c>
      <c r="M751" s="18">
        <f t="shared" si="96"/>
        <v>0</v>
      </c>
      <c r="N751" s="18">
        <f t="shared" si="98"/>
        <v>0</v>
      </c>
      <c r="O751" s="18">
        <f t="shared" si="98"/>
        <v>0</v>
      </c>
      <c r="P751" s="18">
        <f t="shared" si="98"/>
        <v>0</v>
      </c>
      <c r="Q751" s="18">
        <f t="shared" si="98"/>
        <v>0</v>
      </c>
      <c r="R751" s="18">
        <f t="shared" si="98"/>
        <v>0</v>
      </c>
      <c r="S751" s="18">
        <f t="shared" si="98"/>
        <v>0</v>
      </c>
      <c r="T751" s="18">
        <f t="shared" si="98"/>
        <v>0</v>
      </c>
      <c r="U751" s="18">
        <f t="shared" si="98"/>
        <v>0</v>
      </c>
      <c r="V751" s="18">
        <f t="shared" si="98"/>
        <v>0</v>
      </c>
      <c r="W751" s="18">
        <f t="shared" si="98"/>
        <v>0</v>
      </c>
      <c r="X751" s="18">
        <f t="shared" si="98"/>
        <v>0</v>
      </c>
    </row>
    <row r="752" spans="3:24" ht="15.75" x14ac:dyDescent="0.25">
      <c r="C752" s="45"/>
      <c r="D752" s="45"/>
      <c r="E752" s="21"/>
      <c r="F752" s="21"/>
      <c r="H752" s="18" t="str">
        <f t="shared" si="92"/>
        <v/>
      </c>
      <c r="I752" s="18" t="str">
        <f t="shared" si="93"/>
        <v/>
      </c>
      <c r="J752" s="18" t="str">
        <f t="shared" si="94"/>
        <v/>
      </c>
      <c r="K752" s="18" t="str">
        <f t="shared" si="95"/>
        <v/>
      </c>
      <c r="M752" s="18">
        <f t="shared" si="96"/>
        <v>0</v>
      </c>
      <c r="N752" s="18">
        <f t="shared" si="98"/>
        <v>0</v>
      </c>
      <c r="O752" s="18">
        <f t="shared" si="98"/>
        <v>0</v>
      </c>
      <c r="P752" s="18">
        <f t="shared" si="98"/>
        <v>0</v>
      </c>
      <c r="Q752" s="18">
        <f t="shared" si="98"/>
        <v>0</v>
      </c>
      <c r="R752" s="18">
        <f t="shared" si="98"/>
        <v>0</v>
      </c>
      <c r="S752" s="18">
        <f t="shared" si="98"/>
        <v>0</v>
      </c>
      <c r="T752" s="18">
        <f t="shared" si="98"/>
        <v>0</v>
      </c>
      <c r="U752" s="18">
        <f t="shared" si="98"/>
        <v>0</v>
      </c>
      <c r="V752" s="18">
        <f t="shared" si="98"/>
        <v>0</v>
      </c>
      <c r="W752" s="18">
        <f t="shared" si="98"/>
        <v>0</v>
      </c>
      <c r="X752" s="18">
        <f t="shared" si="98"/>
        <v>0</v>
      </c>
    </row>
    <row r="753" spans="3:24" ht="15.75" x14ac:dyDescent="0.25">
      <c r="C753" s="45"/>
      <c r="D753" s="45"/>
      <c r="E753" s="21"/>
      <c r="F753" s="21"/>
      <c r="H753" s="18" t="str">
        <f t="shared" si="92"/>
        <v/>
      </c>
      <c r="I753" s="18" t="str">
        <f t="shared" si="93"/>
        <v/>
      </c>
      <c r="J753" s="18" t="str">
        <f t="shared" si="94"/>
        <v/>
      </c>
      <c r="K753" s="18" t="str">
        <f t="shared" si="95"/>
        <v/>
      </c>
      <c r="M753" s="18">
        <f t="shared" si="96"/>
        <v>0</v>
      </c>
      <c r="N753" s="18">
        <f t="shared" si="98"/>
        <v>0</v>
      </c>
      <c r="O753" s="18">
        <f t="shared" si="98"/>
        <v>0</v>
      </c>
      <c r="P753" s="18">
        <f t="shared" si="98"/>
        <v>0</v>
      </c>
      <c r="Q753" s="18">
        <f t="shared" si="98"/>
        <v>0</v>
      </c>
      <c r="R753" s="18">
        <f t="shared" si="98"/>
        <v>0</v>
      </c>
      <c r="S753" s="18">
        <f t="shared" si="98"/>
        <v>0</v>
      </c>
      <c r="T753" s="18">
        <f t="shared" si="98"/>
        <v>0</v>
      </c>
      <c r="U753" s="18">
        <f t="shared" si="98"/>
        <v>0</v>
      </c>
      <c r="V753" s="18">
        <f t="shared" si="98"/>
        <v>0</v>
      </c>
      <c r="W753" s="18">
        <f t="shared" si="98"/>
        <v>0</v>
      </c>
      <c r="X753" s="18">
        <f t="shared" si="98"/>
        <v>0</v>
      </c>
    </row>
    <row r="754" spans="3:24" ht="15.75" x14ac:dyDescent="0.25">
      <c r="C754" s="45"/>
      <c r="D754" s="45"/>
      <c r="E754" s="21"/>
      <c r="F754" s="21"/>
      <c r="H754" s="18" t="str">
        <f t="shared" si="92"/>
        <v/>
      </c>
      <c r="I754" s="18" t="str">
        <f t="shared" si="93"/>
        <v/>
      </c>
      <c r="J754" s="18" t="str">
        <f t="shared" si="94"/>
        <v/>
      </c>
      <c r="K754" s="18" t="str">
        <f t="shared" si="95"/>
        <v/>
      </c>
      <c r="M754" s="18">
        <f t="shared" si="96"/>
        <v>0</v>
      </c>
      <c r="N754" s="18">
        <f t="shared" si="98"/>
        <v>0</v>
      </c>
      <c r="O754" s="18">
        <f t="shared" si="98"/>
        <v>0</v>
      </c>
      <c r="P754" s="18">
        <f t="shared" si="98"/>
        <v>0</v>
      </c>
      <c r="Q754" s="18">
        <f t="shared" si="98"/>
        <v>0</v>
      </c>
      <c r="R754" s="18">
        <f t="shared" si="98"/>
        <v>0</v>
      </c>
      <c r="S754" s="18">
        <f t="shared" si="98"/>
        <v>0</v>
      </c>
      <c r="T754" s="18">
        <f t="shared" si="98"/>
        <v>0</v>
      </c>
      <c r="U754" s="18">
        <f t="shared" si="98"/>
        <v>0</v>
      </c>
      <c r="V754" s="18">
        <f t="shared" si="98"/>
        <v>0</v>
      </c>
      <c r="W754" s="18">
        <f t="shared" si="98"/>
        <v>0</v>
      </c>
      <c r="X754" s="18">
        <f t="shared" si="98"/>
        <v>0</v>
      </c>
    </row>
    <row r="755" spans="3:24" ht="15.75" x14ac:dyDescent="0.25">
      <c r="C755" s="45"/>
      <c r="D755" s="45"/>
      <c r="E755" s="21"/>
      <c r="F755" s="21"/>
      <c r="H755" s="18" t="str">
        <f t="shared" si="92"/>
        <v/>
      </c>
      <c r="I755" s="18" t="str">
        <f t="shared" si="93"/>
        <v/>
      </c>
      <c r="J755" s="18" t="str">
        <f t="shared" si="94"/>
        <v/>
      </c>
      <c r="K755" s="18" t="str">
        <f t="shared" si="95"/>
        <v/>
      </c>
      <c r="M755" s="18">
        <f t="shared" si="96"/>
        <v>0</v>
      </c>
      <c r="N755" s="18">
        <f t="shared" si="98"/>
        <v>0</v>
      </c>
      <c r="O755" s="18">
        <f t="shared" si="98"/>
        <v>0</v>
      </c>
      <c r="P755" s="18">
        <f t="shared" si="98"/>
        <v>0</v>
      </c>
      <c r="Q755" s="18">
        <f t="shared" si="98"/>
        <v>0</v>
      </c>
      <c r="R755" s="18">
        <f t="shared" si="98"/>
        <v>0</v>
      </c>
      <c r="S755" s="18">
        <f t="shared" si="98"/>
        <v>0</v>
      </c>
      <c r="T755" s="18">
        <f t="shared" si="98"/>
        <v>0</v>
      </c>
      <c r="U755" s="18">
        <f t="shared" si="98"/>
        <v>0</v>
      </c>
      <c r="V755" s="18">
        <f t="shared" si="98"/>
        <v>0</v>
      </c>
      <c r="W755" s="18">
        <f t="shared" si="98"/>
        <v>0</v>
      </c>
      <c r="X755" s="18">
        <f t="shared" si="98"/>
        <v>0</v>
      </c>
    </row>
    <row r="756" spans="3:24" ht="15.75" x14ac:dyDescent="0.25">
      <c r="C756" s="45"/>
      <c r="D756" s="45"/>
      <c r="E756" s="21"/>
      <c r="F756" s="21"/>
      <c r="H756" s="18" t="str">
        <f t="shared" si="92"/>
        <v/>
      </c>
      <c r="I756" s="18" t="str">
        <f t="shared" si="93"/>
        <v/>
      </c>
      <c r="J756" s="18" t="str">
        <f t="shared" si="94"/>
        <v/>
      </c>
      <c r="K756" s="18" t="str">
        <f t="shared" si="95"/>
        <v/>
      </c>
      <c r="M756" s="18">
        <f t="shared" si="96"/>
        <v>0</v>
      </c>
      <c r="N756" s="18">
        <f t="shared" si="98"/>
        <v>0</v>
      </c>
      <c r="O756" s="18">
        <f t="shared" si="98"/>
        <v>0</v>
      </c>
      <c r="P756" s="18">
        <f t="shared" si="98"/>
        <v>0</v>
      </c>
      <c r="Q756" s="18">
        <f t="shared" si="98"/>
        <v>0</v>
      </c>
      <c r="R756" s="18">
        <f t="shared" si="98"/>
        <v>0</v>
      </c>
      <c r="S756" s="18">
        <f t="shared" si="98"/>
        <v>0</v>
      </c>
      <c r="T756" s="18">
        <f t="shared" si="98"/>
        <v>0</v>
      </c>
      <c r="U756" s="18">
        <f t="shared" si="98"/>
        <v>0</v>
      </c>
      <c r="V756" s="18">
        <f t="shared" si="98"/>
        <v>0</v>
      </c>
      <c r="W756" s="18">
        <f t="shared" si="98"/>
        <v>0</v>
      </c>
      <c r="X756" s="18">
        <f t="shared" si="98"/>
        <v>0</v>
      </c>
    </row>
    <row r="757" spans="3:24" ht="15.75" x14ac:dyDescent="0.25">
      <c r="C757" s="45"/>
      <c r="D757" s="45"/>
      <c r="E757" s="21"/>
      <c r="F757" s="21"/>
      <c r="H757" s="18" t="str">
        <f t="shared" si="92"/>
        <v/>
      </c>
      <c r="I757" s="18" t="str">
        <f t="shared" si="93"/>
        <v/>
      </c>
      <c r="J757" s="18" t="str">
        <f t="shared" si="94"/>
        <v/>
      </c>
      <c r="K757" s="18" t="str">
        <f t="shared" si="95"/>
        <v/>
      </c>
      <c r="M757" s="18">
        <f t="shared" si="96"/>
        <v>0</v>
      </c>
      <c r="N757" s="18">
        <f t="shared" si="98"/>
        <v>0</v>
      </c>
      <c r="O757" s="18">
        <f t="shared" si="98"/>
        <v>0</v>
      </c>
      <c r="P757" s="18">
        <f t="shared" si="98"/>
        <v>0</v>
      </c>
      <c r="Q757" s="18">
        <f t="shared" si="98"/>
        <v>0</v>
      </c>
      <c r="R757" s="18">
        <f t="shared" si="98"/>
        <v>0</v>
      </c>
      <c r="S757" s="18">
        <f t="shared" si="98"/>
        <v>0</v>
      </c>
      <c r="T757" s="18">
        <f t="shared" si="98"/>
        <v>0</v>
      </c>
      <c r="U757" s="18">
        <f t="shared" si="98"/>
        <v>0</v>
      </c>
      <c r="V757" s="18">
        <f t="shared" si="98"/>
        <v>0</v>
      </c>
      <c r="W757" s="18">
        <f t="shared" si="98"/>
        <v>0</v>
      </c>
      <c r="X757" s="18">
        <f t="shared" si="98"/>
        <v>0</v>
      </c>
    </row>
    <row r="758" spans="3:24" ht="15.75" x14ac:dyDescent="0.25">
      <c r="C758" s="45"/>
      <c r="D758" s="45"/>
      <c r="E758" s="21"/>
      <c r="F758" s="21"/>
      <c r="H758" s="18" t="str">
        <f t="shared" si="92"/>
        <v/>
      </c>
      <c r="I758" s="18" t="str">
        <f t="shared" si="93"/>
        <v/>
      </c>
      <c r="J758" s="18" t="str">
        <f t="shared" si="94"/>
        <v/>
      </c>
      <c r="K758" s="18" t="str">
        <f t="shared" si="95"/>
        <v/>
      </c>
      <c r="M758" s="18">
        <f t="shared" si="96"/>
        <v>0</v>
      </c>
      <c r="N758" s="18">
        <f t="shared" si="98"/>
        <v>0</v>
      </c>
      <c r="O758" s="18">
        <f t="shared" si="98"/>
        <v>0</v>
      </c>
      <c r="P758" s="18">
        <f t="shared" si="98"/>
        <v>0</v>
      </c>
      <c r="Q758" s="18">
        <f t="shared" si="98"/>
        <v>0</v>
      </c>
      <c r="R758" s="18">
        <f t="shared" si="98"/>
        <v>0</v>
      </c>
      <c r="S758" s="18">
        <f t="shared" si="98"/>
        <v>0</v>
      </c>
      <c r="T758" s="18">
        <f t="shared" si="98"/>
        <v>0</v>
      </c>
      <c r="U758" s="18">
        <f t="shared" si="98"/>
        <v>0</v>
      </c>
      <c r="V758" s="18">
        <f t="shared" si="98"/>
        <v>0</v>
      </c>
      <c r="W758" s="18">
        <f t="shared" si="98"/>
        <v>0</v>
      </c>
      <c r="X758" s="18">
        <f t="shared" si="98"/>
        <v>0</v>
      </c>
    </row>
    <row r="759" spans="3:24" ht="15.75" x14ac:dyDescent="0.25">
      <c r="C759" s="45"/>
      <c r="D759" s="45"/>
      <c r="E759" s="21"/>
      <c r="F759" s="21"/>
      <c r="H759" s="18" t="str">
        <f t="shared" si="92"/>
        <v/>
      </c>
      <c r="I759" s="18" t="str">
        <f t="shared" si="93"/>
        <v/>
      </c>
      <c r="J759" s="18" t="str">
        <f t="shared" si="94"/>
        <v/>
      </c>
      <c r="K759" s="18" t="str">
        <f t="shared" si="95"/>
        <v/>
      </c>
      <c r="M759" s="18">
        <f t="shared" si="96"/>
        <v>0</v>
      </c>
      <c r="N759" s="18">
        <f t="shared" si="98"/>
        <v>0</v>
      </c>
      <c r="O759" s="18">
        <f t="shared" si="98"/>
        <v>0</v>
      </c>
      <c r="P759" s="18">
        <f t="shared" si="98"/>
        <v>0</v>
      </c>
      <c r="Q759" s="18">
        <f t="shared" si="98"/>
        <v>0</v>
      </c>
      <c r="R759" s="18">
        <f t="shared" si="98"/>
        <v>0</v>
      </c>
      <c r="S759" s="18">
        <f t="shared" si="98"/>
        <v>0</v>
      </c>
      <c r="T759" s="18">
        <f t="shared" si="98"/>
        <v>0</v>
      </c>
      <c r="U759" s="18">
        <f t="shared" si="98"/>
        <v>0</v>
      </c>
      <c r="V759" s="18">
        <f t="shared" si="98"/>
        <v>0</v>
      </c>
      <c r="W759" s="18">
        <f t="shared" si="98"/>
        <v>0</v>
      </c>
      <c r="X759" s="18">
        <f t="shared" si="98"/>
        <v>0</v>
      </c>
    </row>
    <row r="760" spans="3:24" ht="15.75" x14ac:dyDescent="0.25">
      <c r="C760" s="45"/>
      <c r="D760" s="45"/>
      <c r="E760" s="21"/>
      <c r="F760" s="21"/>
      <c r="H760" s="18" t="str">
        <f t="shared" si="92"/>
        <v/>
      </c>
      <c r="I760" s="18" t="str">
        <f t="shared" si="93"/>
        <v/>
      </c>
      <c r="J760" s="18" t="str">
        <f t="shared" si="94"/>
        <v/>
      </c>
      <c r="K760" s="18" t="str">
        <f t="shared" si="95"/>
        <v/>
      </c>
      <c r="M760" s="18">
        <f t="shared" si="96"/>
        <v>0</v>
      </c>
      <c r="N760" s="18">
        <f t="shared" si="98"/>
        <v>0</v>
      </c>
      <c r="O760" s="18">
        <f t="shared" si="98"/>
        <v>0</v>
      </c>
      <c r="P760" s="18">
        <f t="shared" si="98"/>
        <v>0</v>
      </c>
      <c r="Q760" s="18">
        <f t="shared" si="98"/>
        <v>0</v>
      </c>
      <c r="R760" s="18">
        <f t="shared" si="98"/>
        <v>0</v>
      </c>
      <c r="S760" s="18">
        <f t="shared" si="98"/>
        <v>0</v>
      </c>
      <c r="T760" s="18">
        <f t="shared" si="98"/>
        <v>0</v>
      </c>
      <c r="U760" s="18">
        <f t="shared" si="98"/>
        <v>0</v>
      </c>
      <c r="V760" s="18">
        <f t="shared" si="98"/>
        <v>0</v>
      </c>
      <c r="W760" s="18">
        <f t="shared" si="98"/>
        <v>0</v>
      </c>
      <c r="X760" s="18">
        <f t="shared" si="98"/>
        <v>0</v>
      </c>
    </row>
    <row r="761" spans="3:24" ht="15.75" x14ac:dyDescent="0.25">
      <c r="C761" s="45"/>
      <c r="D761" s="45"/>
      <c r="E761" s="21"/>
      <c r="F761" s="21"/>
      <c r="H761" s="18" t="str">
        <f t="shared" si="92"/>
        <v/>
      </c>
      <c r="I761" s="18" t="str">
        <f t="shared" si="93"/>
        <v/>
      </c>
      <c r="J761" s="18" t="str">
        <f t="shared" si="94"/>
        <v/>
      </c>
      <c r="K761" s="18" t="str">
        <f t="shared" si="95"/>
        <v/>
      </c>
      <c r="M761" s="18">
        <f t="shared" si="96"/>
        <v>0</v>
      </c>
      <c r="N761" s="18">
        <f t="shared" si="98"/>
        <v>0</v>
      </c>
      <c r="O761" s="18">
        <f t="shared" si="98"/>
        <v>0</v>
      </c>
      <c r="P761" s="18">
        <f t="shared" si="98"/>
        <v>0</v>
      </c>
      <c r="Q761" s="18">
        <f t="shared" si="98"/>
        <v>0</v>
      </c>
      <c r="R761" s="18">
        <f t="shared" si="98"/>
        <v>0</v>
      </c>
      <c r="S761" s="18">
        <f t="shared" si="98"/>
        <v>0</v>
      </c>
      <c r="T761" s="18">
        <f t="shared" si="98"/>
        <v>0</v>
      </c>
      <c r="U761" s="18">
        <f t="shared" si="98"/>
        <v>0</v>
      </c>
      <c r="V761" s="18">
        <f t="shared" si="98"/>
        <v>0</v>
      </c>
      <c r="W761" s="18">
        <f t="shared" si="98"/>
        <v>0</v>
      </c>
      <c r="X761" s="18">
        <f t="shared" si="98"/>
        <v>0</v>
      </c>
    </row>
    <row r="762" spans="3:24" ht="15.75" x14ac:dyDescent="0.25">
      <c r="C762" s="45"/>
      <c r="D762" s="45"/>
      <c r="E762" s="21"/>
      <c r="F762" s="21"/>
      <c r="H762" s="18" t="str">
        <f t="shared" si="92"/>
        <v/>
      </c>
      <c r="I762" s="18" t="str">
        <f t="shared" si="93"/>
        <v/>
      </c>
      <c r="J762" s="18" t="str">
        <f t="shared" si="94"/>
        <v/>
      </c>
      <c r="K762" s="18" t="str">
        <f t="shared" si="95"/>
        <v/>
      </c>
      <c r="M762" s="18">
        <f t="shared" si="96"/>
        <v>0</v>
      </c>
      <c r="N762" s="18">
        <f t="shared" si="98"/>
        <v>0</v>
      </c>
      <c r="O762" s="18">
        <f t="shared" si="98"/>
        <v>0</v>
      </c>
      <c r="P762" s="18">
        <f t="shared" si="98"/>
        <v>0</v>
      </c>
      <c r="Q762" s="18">
        <f t="shared" si="98"/>
        <v>0</v>
      </c>
      <c r="R762" s="18">
        <f t="shared" si="98"/>
        <v>0</v>
      </c>
      <c r="S762" s="18">
        <f t="shared" si="98"/>
        <v>0</v>
      </c>
      <c r="T762" s="18">
        <f t="shared" si="98"/>
        <v>0</v>
      </c>
      <c r="U762" s="18">
        <f t="shared" si="98"/>
        <v>0</v>
      </c>
      <c r="V762" s="18">
        <f t="shared" si="98"/>
        <v>0</v>
      </c>
      <c r="W762" s="18">
        <f t="shared" si="98"/>
        <v>0</v>
      </c>
      <c r="X762" s="18">
        <f t="shared" si="98"/>
        <v>0</v>
      </c>
    </row>
    <row r="763" spans="3:24" ht="15.75" x14ac:dyDescent="0.25">
      <c r="C763" s="45"/>
      <c r="D763" s="45"/>
      <c r="E763" s="21"/>
      <c r="F763" s="21"/>
      <c r="H763" s="18" t="str">
        <f t="shared" si="92"/>
        <v/>
      </c>
      <c r="I763" s="18" t="str">
        <f t="shared" si="93"/>
        <v/>
      </c>
      <c r="J763" s="18" t="str">
        <f t="shared" si="94"/>
        <v/>
      </c>
      <c r="K763" s="18" t="str">
        <f t="shared" si="95"/>
        <v/>
      </c>
      <c r="M763" s="18">
        <f t="shared" si="96"/>
        <v>0</v>
      </c>
      <c r="N763" s="18">
        <f t="shared" si="98"/>
        <v>0</v>
      </c>
      <c r="O763" s="18">
        <f t="shared" si="98"/>
        <v>0</v>
      </c>
      <c r="P763" s="18">
        <f t="shared" si="98"/>
        <v>0</v>
      </c>
      <c r="Q763" s="18">
        <f t="shared" si="98"/>
        <v>0</v>
      </c>
      <c r="R763" s="18">
        <f t="shared" si="98"/>
        <v>0</v>
      </c>
      <c r="S763" s="18">
        <f t="shared" si="98"/>
        <v>0</v>
      </c>
      <c r="T763" s="18">
        <f t="shared" si="98"/>
        <v>0</v>
      </c>
      <c r="U763" s="18">
        <f t="shared" si="98"/>
        <v>0</v>
      </c>
      <c r="V763" s="18">
        <f t="shared" si="98"/>
        <v>0</v>
      </c>
      <c r="W763" s="18">
        <f t="shared" si="98"/>
        <v>0</v>
      </c>
      <c r="X763" s="18">
        <f t="shared" si="98"/>
        <v>0</v>
      </c>
    </row>
    <row r="764" spans="3:24" ht="15.75" x14ac:dyDescent="0.25">
      <c r="C764" s="45"/>
      <c r="D764" s="45"/>
      <c r="E764" s="21"/>
      <c r="F764" s="21"/>
      <c r="H764" s="18" t="str">
        <f t="shared" si="92"/>
        <v/>
      </c>
      <c r="I764" s="18" t="str">
        <f t="shared" si="93"/>
        <v/>
      </c>
      <c r="J764" s="18" t="str">
        <f t="shared" si="94"/>
        <v/>
      </c>
      <c r="K764" s="18" t="str">
        <f t="shared" si="95"/>
        <v/>
      </c>
      <c r="M764" s="18">
        <f t="shared" si="96"/>
        <v>0</v>
      </c>
      <c r="N764" s="18">
        <f t="shared" si="98"/>
        <v>0</v>
      </c>
      <c r="O764" s="18">
        <f t="shared" si="98"/>
        <v>0</v>
      </c>
      <c r="P764" s="18">
        <f t="shared" si="98"/>
        <v>0</v>
      </c>
      <c r="Q764" s="18">
        <f t="shared" si="98"/>
        <v>0</v>
      </c>
      <c r="R764" s="18">
        <f t="shared" si="98"/>
        <v>0</v>
      </c>
      <c r="S764" s="18">
        <f t="shared" si="98"/>
        <v>0</v>
      </c>
      <c r="T764" s="18">
        <f t="shared" si="98"/>
        <v>0</v>
      </c>
      <c r="U764" s="18">
        <f t="shared" si="98"/>
        <v>0</v>
      </c>
      <c r="V764" s="18">
        <f t="shared" si="98"/>
        <v>0</v>
      </c>
      <c r="W764" s="18">
        <f t="shared" si="98"/>
        <v>0</v>
      </c>
      <c r="X764" s="18">
        <f t="shared" si="98"/>
        <v>0</v>
      </c>
    </row>
    <row r="765" spans="3:24" ht="15.75" x14ac:dyDescent="0.25">
      <c r="C765" s="45"/>
      <c r="D765" s="45"/>
      <c r="E765" s="21"/>
      <c r="F765" s="21"/>
      <c r="H765" s="18" t="str">
        <f t="shared" si="92"/>
        <v/>
      </c>
      <c r="I765" s="18" t="str">
        <f t="shared" si="93"/>
        <v/>
      </c>
      <c r="J765" s="18" t="str">
        <f t="shared" si="94"/>
        <v/>
      </c>
      <c r="K765" s="18" t="str">
        <f t="shared" si="95"/>
        <v/>
      </c>
      <c r="M765" s="18">
        <f t="shared" si="96"/>
        <v>0</v>
      </c>
      <c r="N765" s="18">
        <f t="shared" si="98"/>
        <v>0</v>
      </c>
      <c r="O765" s="18">
        <f t="shared" si="98"/>
        <v>0</v>
      </c>
      <c r="P765" s="18">
        <f t="shared" si="98"/>
        <v>0</v>
      </c>
      <c r="Q765" s="18">
        <f t="shared" si="98"/>
        <v>0</v>
      </c>
      <c r="R765" s="18">
        <f t="shared" si="98"/>
        <v>0</v>
      </c>
      <c r="S765" s="18">
        <f t="shared" si="98"/>
        <v>0</v>
      </c>
      <c r="T765" s="18">
        <f t="shared" si="98"/>
        <v>0</v>
      </c>
      <c r="U765" s="18">
        <f t="shared" si="98"/>
        <v>0</v>
      </c>
      <c r="V765" s="18">
        <f t="shared" si="98"/>
        <v>0</v>
      </c>
      <c r="W765" s="18">
        <f t="shared" si="98"/>
        <v>0</v>
      </c>
      <c r="X765" s="18">
        <f t="shared" si="98"/>
        <v>0</v>
      </c>
    </row>
    <row r="766" spans="3:24" ht="15.75" x14ac:dyDescent="0.25">
      <c r="C766" s="45"/>
      <c r="D766" s="45"/>
      <c r="E766" s="21"/>
      <c r="F766" s="21"/>
      <c r="H766" s="18" t="str">
        <f t="shared" si="92"/>
        <v/>
      </c>
      <c r="I766" s="18" t="str">
        <f t="shared" si="93"/>
        <v/>
      </c>
      <c r="J766" s="18" t="str">
        <f t="shared" si="94"/>
        <v/>
      </c>
      <c r="K766" s="18" t="str">
        <f t="shared" si="95"/>
        <v/>
      </c>
      <c r="M766" s="18">
        <f t="shared" si="96"/>
        <v>0</v>
      </c>
      <c r="N766" s="18">
        <f t="shared" si="98"/>
        <v>0</v>
      </c>
      <c r="O766" s="18">
        <f t="shared" si="98"/>
        <v>0</v>
      </c>
      <c r="P766" s="18">
        <f t="shared" si="98"/>
        <v>0</v>
      </c>
      <c r="Q766" s="18">
        <f t="shared" si="98"/>
        <v>0</v>
      </c>
      <c r="R766" s="18">
        <f t="shared" si="98"/>
        <v>0</v>
      </c>
      <c r="S766" s="18">
        <f t="shared" si="98"/>
        <v>0</v>
      </c>
      <c r="T766" s="18">
        <f t="shared" si="98"/>
        <v>0</v>
      </c>
      <c r="U766" s="18">
        <f t="shared" si="98"/>
        <v>0</v>
      </c>
      <c r="V766" s="18">
        <f t="shared" si="98"/>
        <v>0</v>
      </c>
      <c r="W766" s="18">
        <f t="shared" si="98"/>
        <v>0</v>
      </c>
      <c r="X766" s="18">
        <f t="shared" si="98"/>
        <v>0</v>
      </c>
    </row>
    <row r="767" spans="3:24" ht="15.75" x14ac:dyDescent="0.25">
      <c r="C767" s="45"/>
      <c r="D767" s="45"/>
      <c r="E767" s="21"/>
      <c r="F767" s="21"/>
      <c r="H767" s="18" t="str">
        <f t="shared" si="92"/>
        <v/>
      </c>
      <c r="I767" s="18" t="str">
        <f t="shared" si="93"/>
        <v/>
      </c>
      <c r="J767" s="18" t="str">
        <f t="shared" si="94"/>
        <v/>
      </c>
      <c r="K767" s="18" t="str">
        <f t="shared" si="95"/>
        <v/>
      </c>
      <c r="M767" s="18">
        <f t="shared" si="96"/>
        <v>0</v>
      </c>
      <c r="N767" s="18">
        <f t="shared" si="98"/>
        <v>0</v>
      </c>
      <c r="O767" s="18">
        <f t="shared" si="98"/>
        <v>0</v>
      </c>
      <c r="P767" s="18">
        <f t="shared" si="98"/>
        <v>0</v>
      </c>
      <c r="Q767" s="18">
        <f t="shared" si="98"/>
        <v>0</v>
      </c>
      <c r="R767" s="18">
        <f t="shared" si="98"/>
        <v>0</v>
      </c>
      <c r="S767" s="18">
        <f t="shared" si="98"/>
        <v>0</v>
      </c>
      <c r="T767" s="18">
        <f t="shared" si="98"/>
        <v>0</v>
      </c>
      <c r="U767" s="18">
        <f t="shared" si="98"/>
        <v>0</v>
      </c>
      <c r="V767" s="18">
        <f t="shared" si="98"/>
        <v>0</v>
      </c>
      <c r="W767" s="18">
        <f t="shared" si="98"/>
        <v>0</v>
      </c>
      <c r="X767" s="18">
        <f t="shared" si="98"/>
        <v>0</v>
      </c>
    </row>
    <row r="768" spans="3:24" ht="15.75" x14ac:dyDescent="0.25">
      <c r="C768" s="45"/>
      <c r="D768" s="45"/>
      <c r="E768" s="21"/>
      <c r="F768" s="21"/>
      <c r="H768" s="18" t="str">
        <f t="shared" si="92"/>
        <v/>
      </c>
      <c r="I768" s="18" t="str">
        <f t="shared" si="93"/>
        <v/>
      </c>
      <c r="J768" s="18" t="str">
        <f t="shared" si="94"/>
        <v/>
      </c>
      <c r="K768" s="18" t="str">
        <f t="shared" si="95"/>
        <v/>
      </c>
      <c r="M768" s="18">
        <f t="shared" si="96"/>
        <v>0</v>
      </c>
      <c r="N768" s="18">
        <f t="shared" si="98"/>
        <v>0</v>
      </c>
      <c r="O768" s="18">
        <f t="shared" si="98"/>
        <v>0</v>
      </c>
      <c r="P768" s="18">
        <f t="shared" si="98"/>
        <v>0</v>
      </c>
      <c r="Q768" s="18">
        <f t="shared" si="98"/>
        <v>0</v>
      </c>
      <c r="R768" s="18">
        <f t="shared" si="98"/>
        <v>0</v>
      </c>
      <c r="S768" s="18">
        <f t="shared" si="98"/>
        <v>0</v>
      </c>
      <c r="T768" s="18">
        <f t="shared" si="98"/>
        <v>0</v>
      </c>
      <c r="U768" s="18">
        <f t="shared" si="98"/>
        <v>0</v>
      </c>
      <c r="V768" s="18">
        <f t="shared" si="98"/>
        <v>0</v>
      </c>
      <c r="W768" s="18">
        <f t="shared" si="98"/>
        <v>0</v>
      </c>
      <c r="X768" s="18">
        <f t="shared" si="98"/>
        <v>0</v>
      </c>
    </row>
    <row r="769" spans="3:24" ht="15.75" x14ac:dyDescent="0.25">
      <c r="C769" s="45"/>
      <c r="D769" s="45"/>
      <c r="E769" s="21"/>
      <c r="F769" s="21"/>
      <c r="H769" s="18" t="str">
        <f t="shared" si="92"/>
        <v/>
      </c>
      <c r="I769" s="18" t="str">
        <f t="shared" si="93"/>
        <v/>
      </c>
      <c r="J769" s="18" t="str">
        <f t="shared" si="94"/>
        <v/>
      </c>
      <c r="K769" s="18" t="str">
        <f t="shared" si="95"/>
        <v/>
      </c>
      <c r="M769" s="18">
        <f t="shared" si="96"/>
        <v>0</v>
      </c>
      <c r="N769" s="18">
        <f t="shared" si="98"/>
        <v>0</v>
      </c>
      <c r="O769" s="18">
        <f t="shared" si="98"/>
        <v>0</v>
      </c>
      <c r="P769" s="18">
        <f t="shared" si="98"/>
        <v>0</v>
      </c>
      <c r="Q769" s="18">
        <f t="shared" si="98"/>
        <v>0</v>
      </c>
      <c r="R769" s="18">
        <f t="shared" si="98"/>
        <v>0</v>
      </c>
      <c r="S769" s="18">
        <f t="shared" si="98"/>
        <v>0</v>
      </c>
      <c r="T769" s="18">
        <f t="shared" si="98"/>
        <v>0</v>
      </c>
      <c r="U769" s="18">
        <f t="shared" si="98"/>
        <v>0</v>
      </c>
      <c r="V769" s="18">
        <f t="shared" si="98"/>
        <v>0</v>
      </c>
      <c r="W769" s="18">
        <f t="shared" si="98"/>
        <v>0</v>
      </c>
      <c r="X769" s="18">
        <f t="shared" si="98"/>
        <v>0</v>
      </c>
    </row>
    <row r="770" spans="3:24" ht="15.75" x14ac:dyDescent="0.25">
      <c r="C770" s="45"/>
      <c r="D770" s="45"/>
      <c r="E770" s="21"/>
      <c r="F770" s="21"/>
      <c r="H770" s="18" t="str">
        <f t="shared" si="92"/>
        <v/>
      </c>
      <c r="I770" s="18" t="str">
        <f t="shared" si="93"/>
        <v/>
      </c>
      <c r="J770" s="18" t="str">
        <f t="shared" si="94"/>
        <v/>
      </c>
      <c r="K770" s="18" t="str">
        <f t="shared" si="95"/>
        <v/>
      </c>
      <c r="M770" s="18">
        <f t="shared" si="96"/>
        <v>0</v>
      </c>
      <c r="N770" s="18">
        <f t="shared" si="98"/>
        <v>0</v>
      </c>
      <c r="O770" s="18">
        <f t="shared" si="98"/>
        <v>0</v>
      </c>
      <c r="P770" s="18">
        <f t="shared" si="98"/>
        <v>0</v>
      </c>
      <c r="Q770" s="18">
        <f t="shared" si="98"/>
        <v>0</v>
      </c>
      <c r="R770" s="18">
        <f t="shared" si="98"/>
        <v>0</v>
      </c>
      <c r="S770" s="18">
        <f t="shared" si="98"/>
        <v>0</v>
      </c>
      <c r="T770" s="18">
        <f t="shared" si="98"/>
        <v>0</v>
      </c>
      <c r="U770" s="18">
        <f t="shared" si="98"/>
        <v>0</v>
      </c>
      <c r="V770" s="18">
        <f t="shared" si="98"/>
        <v>0</v>
      </c>
      <c r="W770" s="18">
        <f t="shared" si="98"/>
        <v>0</v>
      </c>
      <c r="X770" s="18">
        <f t="shared" si="98"/>
        <v>0</v>
      </c>
    </row>
    <row r="771" spans="3:24" ht="15.75" x14ac:dyDescent="0.25">
      <c r="C771" s="45"/>
      <c r="D771" s="45"/>
      <c r="E771" s="21"/>
      <c r="F771" s="21"/>
      <c r="H771" s="18" t="str">
        <f t="shared" si="92"/>
        <v/>
      </c>
      <c r="I771" s="18" t="str">
        <f t="shared" si="93"/>
        <v/>
      </c>
      <c r="J771" s="18" t="str">
        <f t="shared" si="94"/>
        <v/>
      </c>
      <c r="K771" s="18" t="str">
        <f t="shared" si="95"/>
        <v/>
      </c>
      <c r="M771" s="18">
        <f t="shared" si="96"/>
        <v>0</v>
      </c>
      <c r="N771" s="18">
        <f t="shared" si="98"/>
        <v>0</v>
      </c>
      <c r="O771" s="18">
        <f t="shared" si="98"/>
        <v>0</v>
      </c>
      <c r="P771" s="18">
        <f t="shared" si="98"/>
        <v>0</v>
      </c>
      <c r="Q771" s="18">
        <f t="shared" si="98"/>
        <v>0</v>
      </c>
      <c r="R771" s="18">
        <f t="shared" si="98"/>
        <v>0</v>
      </c>
      <c r="S771" s="18">
        <f t="shared" si="98"/>
        <v>0</v>
      </c>
      <c r="T771" s="18">
        <f t="shared" si="98"/>
        <v>0</v>
      </c>
      <c r="U771" s="18">
        <f t="shared" si="98"/>
        <v>0</v>
      </c>
      <c r="V771" s="18">
        <f t="shared" si="98"/>
        <v>0</v>
      </c>
      <c r="W771" s="18">
        <f t="shared" si="98"/>
        <v>0</v>
      </c>
      <c r="X771" s="18">
        <f t="shared" si="98"/>
        <v>0</v>
      </c>
    </row>
    <row r="772" spans="3:24" ht="15.75" x14ac:dyDescent="0.25">
      <c r="C772" s="45"/>
      <c r="D772" s="45"/>
      <c r="E772" s="21"/>
      <c r="F772" s="21"/>
      <c r="H772" s="18" t="str">
        <f t="shared" si="92"/>
        <v/>
      </c>
      <c r="I772" s="18" t="str">
        <f t="shared" si="93"/>
        <v/>
      </c>
      <c r="J772" s="18" t="str">
        <f t="shared" si="94"/>
        <v/>
      </c>
      <c r="K772" s="18" t="str">
        <f t="shared" si="95"/>
        <v/>
      </c>
      <c r="M772" s="18">
        <f t="shared" si="96"/>
        <v>0</v>
      </c>
      <c r="N772" s="18">
        <f t="shared" si="98"/>
        <v>0</v>
      </c>
      <c r="O772" s="18">
        <f t="shared" si="98"/>
        <v>0</v>
      </c>
      <c r="P772" s="18">
        <f t="shared" si="98"/>
        <v>0</v>
      </c>
      <c r="Q772" s="18">
        <f t="shared" si="98"/>
        <v>0</v>
      </c>
      <c r="R772" s="18">
        <f t="shared" si="98"/>
        <v>0</v>
      </c>
      <c r="S772" s="18">
        <f t="shared" si="98"/>
        <v>0</v>
      </c>
      <c r="T772" s="18">
        <f t="shared" si="98"/>
        <v>0</v>
      </c>
      <c r="U772" s="18">
        <f t="shared" ref="N772:X795" si="99">IF(ISERROR(
IF(AND($H772&lt;=U$5,$J772&gt;=U$5),1,0)),"",IF(AND($H772&lt;=U$5,$J772&gt;=U$5),1,0))</f>
        <v>0</v>
      </c>
      <c r="V772" s="18">
        <f t="shared" si="99"/>
        <v>0</v>
      </c>
      <c r="W772" s="18">
        <f t="shared" si="99"/>
        <v>0</v>
      </c>
      <c r="X772" s="18">
        <f t="shared" si="99"/>
        <v>0</v>
      </c>
    </row>
    <row r="773" spans="3:24" ht="15.75" x14ac:dyDescent="0.25">
      <c r="C773" s="45"/>
      <c r="D773" s="45"/>
      <c r="E773" s="21"/>
      <c r="F773" s="21"/>
      <c r="H773" s="18" t="str">
        <f t="shared" si="92"/>
        <v/>
      </c>
      <c r="I773" s="18" t="str">
        <f t="shared" si="93"/>
        <v/>
      </c>
      <c r="J773" s="18" t="str">
        <f t="shared" si="94"/>
        <v/>
      </c>
      <c r="K773" s="18" t="str">
        <f t="shared" si="95"/>
        <v/>
      </c>
      <c r="M773" s="18">
        <f t="shared" si="96"/>
        <v>0</v>
      </c>
      <c r="N773" s="18">
        <f t="shared" si="99"/>
        <v>0</v>
      </c>
      <c r="O773" s="18">
        <f t="shared" si="99"/>
        <v>0</v>
      </c>
      <c r="P773" s="18">
        <f t="shared" si="99"/>
        <v>0</v>
      </c>
      <c r="Q773" s="18">
        <f t="shared" si="99"/>
        <v>0</v>
      </c>
      <c r="R773" s="18">
        <f t="shared" si="99"/>
        <v>0</v>
      </c>
      <c r="S773" s="18">
        <f t="shared" si="99"/>
        <v>0</v>
      </c>
      <c r="T773" s="18">
        <f t="shared" si="99"/>
        <v>0</v>
      </c>
      <c r="U773" s="18">
        <f t="shared" si="99"/>
        <v>0</v>
      </c>
      <c r="V773" s="18">
        <f t="shared" si="99"/>
        <v>0</v>
      </c>
      <c r="W773" s="18">
        <f t="shared" si="99"/>
        <v>0</v>
      </c>
      <c r="X773" s="18">
        <f t="shared" si="99"/>
        <v>0</v>
      </c>
    </row>
    <row r="774" spans="3:24" ht="15.75" x14ac:dyDescent="0.25">
      <c r="C774" s="45"/>
      <c r="D774" s="45"/>
      <c r="E774" s="21"/>
      <c r="F774" s="21"/>
      <c r="H774" s="18" t="str">
        <f t="shared" si="92"/>
        <v/>
      </c>
      <c r="I774" s="18" t="str">
        <f t="shared" si="93"/>
        <v/>
      </c>
      <c r="J774" s="18" t="str">
        <f t="shared" si="94"/>
        <v/>
      </c>
      <c r="K774" s="18" t="str">
        <f t="shared" si="95"/>
        <v/>
      </c>
      <c r="M774" s="18">
        <f t="shared" si="96"/>
        <v>0</v>
      </c>
      <c r="N774" s="18">
        <f t="shared" si="99"/>
        <v>0</v>
      </c>
      <c r="O774" s="18">
        <f t="shared" si="99"/>
        <v>0</v>
      </c>
      <c r="P774" s="18">
        <f t="shared" si="99"/>
        <v>0</v>
      </c>
      <c r="Q774" s="18">
        <f t="shared" si="99"/>
        <v>0</v>
      </c>
      <c r="R774" s="18">
        <f t="shared" si="99"/>
        <v>0</v>
      </c>
      <c r="S774" s="18">
        <f t="shared" si="99"/>
        <v>0</v>
      </c>
      <c r="T774" s="18">
        <f t="shared" si="99"/>
        <v>0</v>
      </c>
      <c r="U774" s="18">
        <f t="shared" si="99"/>
        <v>0</v>
      </c>
      <c r="V774" s="18">
        <f t="shared" si="99"/>
        <v>0</v>
      </c>
      <c r="W774" s="18">
        <f t="shared" si="99"/>
        <v>0</v>
      </c>
      <c r="X774" s="18">
        <f t="shared" si="99"/>
        <v>0</v>
      </c>
    </row>
    <row r="775" spans="3:24" ht="15.75" x14ac:dyDescent="0.25">
      <c r="C775" s="45"/>
      <c r="D775" s="45"/>
      <c r="E775" s="21"/>
      <c r="F775" s="21"/>
      <c r="H775" s="18" t="str">
        <f t="shared" si="92"/>
        <v/>
      </c>
      <c r="I775" s="18" t="str">
        <f t="shared" si="93"/>
        <v/>
      </c>
      <c r="J775" s="18" t="str">
        <f t="shared" si="94"/>
        <v/>
      </c>
      <c r="K775" s="18" t="str">
        <f t="shared" si="95"/>
        <v/>
      </c>
      <c r="M775" s="18">
        <f t="shared" si="96"/>
        <v>0</v>
      </c>
      <c r="N775" s="18">
        <f t="shared" si="99"/>
        <v>0</v>
      </c>
      <c r="O775" s="18">
        <f t="shared" si="99"/>
        <v>0</v>
      </c>
      <c r="P775" s="18">
        <f t="shared" si="99"/>
        <v>0</v>
      </c>
      <c r="Q775" s="18">
        <f t="shared" si="99"/>
        <v>0</v>
      </c>
      <c r="R775" s="18">
        <f t="shared" si="99"/>
        <v>0</v>
      </c>
      <c r="S775" s="18">
        <f t="shared" si="99"/>
        <v>0</v>
      </c>
      <c r="T775" s="18">
        <f t="shared" si="99"/>
        <v>0</v>
      </c>
      <c r="U775" s="18">
        <f t="shared" si="99"/>
        <v>0</v>
      </c>
      <c r="V775" s="18">
        <f t="shared" si="99"/>
        <v>0</v>
      </c>
      <c r="W775" s="18">
        <f t="shared" si="99"/>
        <v>0</v>
      </c>
      <c r="X775" s="18">
        <f t="shared" si="99"/>
        <v>0</v>
      </c>
    </row>
    <row r="776" spans="3:24" ht="15.75" x14ac:dyDescent="0.25">
      <c r="C776" s="45"/>
      <c r="D776" s="45"/>
      <c r="E776" s="21"/>
      <c r="F776" s="21"/>
      <c r="H776" s="18" t="str">
        <f t="shared" ref="H776:H839" si="100">IF(ISERROR(
IF(E776="","",MONTH(E776))),"",IF(E776="","",MONTH(E776)))</f>
        <v/>
      </c>
      <c r="I776" s="18" t="str">
        <f t="shared" ref="I776:I839" si="101">IF(ISERROR(
IF(E776="","",YEAR(E776))),"",IF(E776="","",YEAR(E776)))</f>
        <v/>
      </c>
      <c r="J776" s="18" t="str">
        <f t="shared" ref="J776:J839" si="102">IF(ISERROR(
IF(F776="","",MONTH(F776))),"",IF(F776="","",MONTH(F776)))</f>
        <v/>
      </c>
      <c r="K776" s="18" t="str">
        <f t="shared" ref="K776:K839" si="103">IF(ISERROR(
IF(F776="","",YEAR(F776))),"",IF(F776="","",YEAR(F776)))</f>
        <v/>
      </c>
      <c r="M776" s="18">
        <f t="shared" si="96"/>
        <v>0</v>
      </c>
      <c r="N776" s="18">
        <f t="shared" si="99"/>
        <v>0</v>
      </c>
      <c r="O776" s="18">
        <f t="shared" si="99"/>
        <v>0</v>
      </c>
      <c r="P776" s="18">
        <f t="shared" si="99"/>
        <v>0</v>
      </c>
      <c r="Q776" s="18">
        <f t="shared" si="99"/>
        <v>0</v>
      </c>
      <c r="R776" s="18">
        <f t="shared" si="99"/>
        <v>0</v>
      </c>
      <c r="S776" s="18">
        <f t="shared" si="99"/>
        <v>0</v>
      </c>
      <c r="T776" s="18">
        <f t="shared" si="99"/>
        <v>0</v>
      </c>
      <c r="U776" s="18">
        <f t="shared" si="99"/>
        <v>0</v>
      </c>
      <c r="V776" s="18">
        <f t="shared" si="99"/>
        <v>0</v>
      </c>
      <c r="W776" s="18">
        <f t="shared" si="99"/>
        <v>0</v>
      </c>
      <c r="X776" s="18">
        <f t="shared" si="99"/>
        <v>0</v>
      </c>
    </row>
    <row r="777" spans="3:24" ht="15.75" x14ac:dyDescent="0.25">
      <c r="C777" s="45"/>
      <c r="D777" s="45"/>
      <c r="E777" s="21"/>
      <c r="F777" s="21"/>
      <c r="H777" s="18" t="str">
        <f t="shared" si="100"/>
        <v/>
      </c>
      <c r="I777" s="18" t="str">
        <f t="shared" si="101"/>
        <v/>
      </c>
      <c r="J777" s="18" t="str">
        <f t="shared" si="102"/>
        <v/>
      </c>
      <c r="K777" s="18" t="str">
        <f t="shared" si="103"/>
        <v/>
      </c>
      <c r="M777" s="18">
        <f t="shared" si="96"/>
        <v>0</v>
      </c>
      <c r="N777" s="18">
        <f t="shared" si="99"/>
        <v>0</v>
      </c>
      <c r="O777" s="18">
        <f t="shared" si="99"/>
        <v>0</v>
      </c>
      <c r="P777" s="18">
        <f t="shared" si="99"/>
        <v>0</v>
      </c>
      <c r="Q777" s="18">
        <f t="shared" si="99"/>
        <v>0</v>
      </c>
      <c r="R777" s="18">
        <f t="shared" si="99"/>
        <v>0</v>
      </c>
      <c r="S777" s="18">
        <f t="shared" si="99"/>
        <v>0</v>
      </c>
      <c r="T777" s="18">
        <f t="shared" si="99"/>
        <v>0</v>
      </c>
      <c r="U777" s="18">
        <f t="shared" si="99"/>
        <v>0</v>
      </c>
      <c r="V777" s="18">
        <f t="shared" si="99"/>
        <v>0</v>
      </c>
      <c r="W777" s="18">
        <f t="shared" si="99"/>
        <v>0</v>
      </c>
      <c r="X777" s="18">
        <f t="shared" si="99"/>
        <v>0</v>
      </c>
    </row>
    <row r="778" spans="3:24" ht="15.75" x14ac:dyDescent="0.25">
      <c r="C778" s="45"/>
      <c r="D778" s="45"/>
      <c r="E778" s="21"/>
      <c r="F778" s="21"/>
      <c r="H778" s="18" t="str">
        <f t="shared" si="100"/>
        <v/>
      </c>
      <c r="I778" s="18" t="str">
        <f t="shared" si="101"/>
        <v/>
      </c>
      <c r="J778" s="18" t="str">
        <f t="shared" si="102"/>
        <v/>
      </c>
      <c r="K778" s="18" t="str">
        <f t="shared" si="103"/>
        <v/>
      </c>
      <c r="M778" s="18">
        <f t="shared" si="96"/>
        <v>0</v>
      </c>
      <c r="N778" s="18">
        <f t="shared" si="99"/>
        <v>0</v>
      </c>
      <c r="O778" s="18">
        <f t="shared" si="99"/>
        <v>0</v>
      </c>
      <c r="P778" s="18">
        <f t="shared" si="99"/>
        <v>0</v>
      </c>
      <c r="Q778" s="18">
        <f t="shared" si="99"/>
        <v>0</v>
      </c>
      <c r="R778" s="18">
        <f t="shared" si="99"/>
        <v>0</v>
      </c>
      <c r="S778" s="18">
        <f t="shared" si="99"/>
        <v>0</v>
      </c>
      <c r="T778" s="18">
        <f t="shared" si="99"/>
        <v>0</v>
      </c>
      <c r="U778" s="18">
        <f t="shared" si="99"/>
        <v>0</v>
      </c>
      <c r="V778" s="18">
        <f t="shared" si="99"/>
        <v>0</v>
      </c>
      <c r="W778" s="18">
        <f t="shared" si="99"/>
        <v>0</v>
      </c>
      <c r="X778" s="18">
        <f t="shared" si="99"/>
        <v>0</v>
      </c>
    </row>
    <row r="779" spans="3:24" ht="15.75" x14ac:dyDescent="0.25">
      <c r="C779" s="45"/>
      <c r="D779" s="45"/>
      <c r="E779" s="21"/>
      <c r="F779" s="21"/>
      <c r="H779" s="18" t="str">
        <f t="shared" si="100"/>
        <v/>
      </c>
      <c r="I779" s="18" t="str">
        <f t="shared" si="101"/>
        <v/>
      </c>
      <c r="J779" s="18" t="str">
        <f t="shared" si="102"/>
        <v/>
      </c>
      <c r="K779" s="18" t="str">
        <f t="shared" si="103"/>
        <v/>
      </c>
      <c r="M779" s="18">
        <f t="shared" si="96"/>
        <v>0</v>
      </c>
      <c r="N779" s="18">
        <f t="shared" si="99"/>
        <v>0</v>
      </c>
      <c r="O779" s="18">
        <f t="shared" si="99"/>
        <v>0</v>
      </c>
      <c r="P779" s="18">
        <f t="shared" si="99"/>
        <v>0</v>
      </c>
      <c r="Q779" s="18">
        <f t="shared" si="99"/>
        <v>0</v>
      </c>
      <c r="R779" s="18">
        <f t="shared" si="99"/>
        <v>0</v>
      </c>
      <c r="S779" s="18">
        <f t="shared" si="99"/>
        <v>0</v>
      </c>
      <c r="T779" s="18">
        <f t="shared" si="99"/>
        <v>0</v>
      </c>
      <c r="U779" s="18">
        <f t="shared" si="99"/>
        <v>0</v>
      </c>
      <c r="V779" s="18">
        <f t="shared" si="99"/>
        <v>0</v>
      </c>
      <c r="W779" s="18">
        <f t="shared" si="99"/>
        <v>0</v>
      </c>
      <c r="X779" s="18">
        <f t="shared" si="99"/>
        <v>0</v>
      </c>
    </row>
    <row r="780" spans="3:24" ht="15.75" x14ac:dyDescent="0.25">
      <c r="C780" s="45"/>
      <c r="D780" s="45"/>
      <c r="E780" s="21"/>
      <c r="F780" s="21"/>
      <c r="H780" s="18" t="str">
        <f t="shared" si="100"/>
        <v/>
      </c>
      <c r="I780" s="18" t="str">
        <f t="shared" si="101"/>
        <v/>
      </c>
      <c r="J780" s="18" t="str">
        <f t="shared" si="102"/>
        <v/>
      </c>
      <c r="K780" s="18" t="str">
        <f t="shared" si="103"/>
        <v/>
      </c>
      <c r="M780" s="18">
        <f t="shared" ref="M780:M811" si="104">IF(ISERROR(
IF(AND($H780&lt;=M$5,$J780&gt;=M$5),1,0)),"",IF(AND($H780&lt;=M$5,$J780&gt;=M$5),1,0))</f>
        <v>0</v>
      </c>
      <c r="N780" s="18">
        <f t="shared" si="99"/>
        <v>0</v>
      </c>
      <c r="O780" s="18">
        <f t="shared" si="99"/>
        <v>0</v>
      </c>
      <c r="P780" s="18">
        <f t="shared" si="99"/>
        <v>0</v>
      </c>
      <c r="Q780" s="18">
        <f t="shared" si="99"/>
        <v>0</v>
      </c>
      <c r="R780" s="18">
        <f t="shared" si="99"/>
        <v>0</v>
      </c>
      <c r="S780" s="18">
        <f t="shared" si="99"/>
        <v>0</v>
      </c>
      <c r="T780" s="18">
        <f t="shared" si="99"/>
        <v>0</v>
      </c>
      <c r="U780" s="18">
        <f t="shared" si="99"/>
        <v>0</v>
      </c>
      <c r="V780" s="18">
        <f t="shared" si="99"/>
        <v>0</v>
      </c>
      <c r="W780" s="18">
        <f t="shared" si="99"/>
        <v>0</v>
      </c>
      <c r="X780" s="18">
        <f t="shared" si="99"/>
        <v>0</v>
      </c>
    </row>
    <row r="781" spans="3:24" ht="15.75" x14ac:dyDescent="0.25">
      <c r="C781" s="45"/>
      <c r="D781" s="45"/>
      <c r="E781" s="21"/>
      <c r="F781" s="21"/>
      <c r="H781" s="18" t="str">
        <f t="shared" si="100"/>
        <v/>
      </c>
      <c r="I781" s="18" t="str">
        <f t="shared" si="101"/>
        <v/>
      </c>
      <c r="J781" s="18" t="str">
        <f t="shared" si="102"/>
        <v/>
      </c>
      <c r="K781" s="18" t="str">
        <f t="shared" si="103"/>
        <v/>
      </c>
      <c r="M781" s="18">
        <f t="shared" si="104"/>
        <v>0</v>
      </c>
      <c r="N781" s="18">
        <f t="shared" si="99"/>
        <v>0</v>
      </c>
      <c r="O781" s="18">
        <f t="shared" si="99"/>
        <v>0</v>
      </c>
      <c r="P781" s="18">
        <f t="shared" si="99"/>
        <v>0</v>
      </c>
      <c r="Q781" s="18">
        <f t="shared" si="99"/>
        <v>0</v>
      </c>
      <c r="R781" s="18">
        <f t="shared" si="99"/>
        <v>0</v>
      </c>
      <c r="S781" s="18">
        <f t="shared" si="99"/>
        <v>0</v>
      </c>
      <c r="T781" s="18">
        <f t="shared" si="99"/>
        <v>0</v>
      </c>
      <c r="U781" s="18">
        <f t="shared" si="99"/>
        <v>0</v>
      </c>
      <c r="V781" s="18">
        <f t="shared" si="99"/>
        <v>0</v>
      </c>
      <c r="W781" s="18">
        <f t="shared" si="99"/>
        <v>0</v>
      </c>
      <c r="X781" s="18">
        <f t="shared" si="99"/>
        <v>0</v>
      </c>
    </row>
    <row r="782" spans="3:24" ht="15.75" x14ac:dyDescent="0.25">
      <c r="C782" s="45"/>
      <c r="D782" s="45"/>
      <c r="E782" s="21"/>
      <c r="F782" s="21"/>
      <c r="H782" s="18" t="str">
        <f t="shared" si="100"/>
        <v/>
      </c>
      <c r="I782" s="18" t="str">
        <f t="shared" si="101"/>
        <v/>
      </c>
      <c r="J782" s="18" t="str">
        <f t="shared" si="102"/>
        <v/>
      </c>
      <c r="K782" s="18" t="str">
        <f t="shared" si="103"/>
        <v/>
      </c>
      <c r="M782" s="18">
        <f t="shared" si="104"/>
        <v>0</v>
      </c>
      <c r="N782" s="18">
        <f t="shared" si="99"/>
        <v>0</v>
      </c>
      <c r="O782" s="18">
        <f t="shared" si="99"/>
        <v>0</v>
      </c>
      <c r="P782" s="18">
        <f t="shared" si="99"/>
        <v>0</v>
      </c>
      <c r="Q782" s="18">
        <f t="shared" si="99"/>
        <v>0</v>
      </c>
      <c r="R782" s="18">
        <f t="shared" si="99"/>
        <v>0</v>
      </c>
      <c r="S782" s="18">
        <f t="shared" si="99"/>
        <v>0</v>
      </c>
      <c r="T782" s="18">
        <f t="shared" si="99"/>
        <v>0</v>
      </c>
      <c r="U782" s="18">
        <f t="shared" si="99"/>
        <v>0</v>
      </c>
      <c r="V782" s="18">
        <f t="shared" si="99"/>
        <v>0</v>
      </c>
      <c r="W782" s="18">
        <f t="shared" si="99"/>
        <v>0</v>
      </c>
      <c r="X782" s="18">
        <f t="shared" si="99"/>
        <v>0</v>
      </c>
    </row>
    <row r="783" spans="3:24" ht="15.75" x14ac:dyDescent="0.25">
      <c r="C783" s="45"/>
      <c r="D783" s="45"/>
      <c r="E783" s="21"/>
      <c r="F783" s="21"/>
      <c r="H783" s="18" t="str">
        <f t="shared" si="100"/>
        <v/>
      </c>
      <c r="I783" s="18" t="str">
        <f t="shared" si="101"/>
        <v/>
      </c>
      <c r="J783" s="18" t="str">
        <f t="shared" si="102"/>
        <v/>
      </c>
      <c r="K783" s="18" t="str">
        <f t="shared" si="103"/>
        <v/>
      </c>
      <c r="M783" s="18">
        <f t="shared" si="104"/>
        <v>0</v>
      </c>
      <c r="N783" s="18">
        <f t="shared" si="99"/>
        <v>0</v>
      </c>
      <c r="O783" s="18">
        <f t="shared" si="99"/>
        <v>0</v>
      </c>
      <c r="P783" s="18">
        <f t="shared" si="99"/>
        <v>0</v>
      </c>
      <c r="Q783" s="18">
        <f t="shared" si="99"/>
        <v>0</v>
      </c>
      <c r="R783" s="18">
        <f t="shared" si="99"/>
        <v>0</v>
      </c>
      <c r="S783" s="18">
        <f t="shared" si="99"/>
        <v>0</v>
      </c>
      <c r="T783" s="18">
        <f t="shared" si="99"/>
        <v>0</v>
      </c>
      <c r="U783" s="18">
        <f t="shared" si="99"/>
        <v>0</v>
      </c>
      <c r="V783" s="18">
        <f t="shared" si="99"/>
        <v>0</v>
      </c>
      <c r="W783" s="18">
        <f t="shared" si="99"/>
        <v>0</v>
      </c>
      <c r="X783" s="18">
        <f t="shared" si="99"/>
        <v>0</v>
      </c>
    </row>
    <row r="784" spans="3:24" ht="15.75" x14ac:dyDescent="0.25">
      <c r="C784" s="45"/>
      <c r="D784" s="45"/>
      <c r="E784" s="21"/>
      <c r="F784" s="21"/>
      <c r="H784" s="18" t="str">
        <f t="shared" si="100"/>
        <v/>
      </c>
      <c r="I784" s="18" t="str">
        <f t="shared" si="101"/>
        <v/>
      </c>
      <c r="J784" s="18" t="str">
        <f t="shared" si="102"/>
        <v/>
      </c>
      <c r="K784" s="18" t="str">
        <f t="shared" si="103"/>
        <v/>
      </c>
      <c r="M784" s="18">
        <f t="shared" si="104"/>
        <v>0</v>
      </c>
      <c r="N784" s="18">
        <f t="shared" si="99"/>
        <v>0</v>
      </c>
      <c r="O784" s="18">
        <f t="shared" si="99"/>
        <v>0</v>
      </c>
      <c r="P784" s="18">
        <f t="shared" si="99"/>
        <v>0</v>
      </c>
      <c r="Q784" s="18">
        <f t="shared" si="99"/>
        <v>0</v>
      </c>
      <c r="R784" s="18">
        <f t="shared" si="99"/>
        <v>0</v>
      </c>
      <c r="S784" s="18">
        <f t="shared" si="99"/>
        <v>0</v>
      </c>
      <c r="T784" s="18">
        <f t="shared" si="99"/>
        <v>0</v>
      </c>
      <c r="U784" s="18">
        <f t="shared" si="99"/>
        <v>0</v>
      </c>
      <c r="V784" s="18">
        <f t="shared" si="99"/>
        <v>0</v>
      </c>
      <c r="W784" s="18">
        <f t="shared" si="99"/>
        <v>0</v>
      </c>
      <c r="X784" s="18">
        <f t="shared" si="99"/>
        <v>0</v>
      </c>
    </row>
    <row r="785" spans="3:24" ht="15.75" x14ac:dyDescent="0.25">
      <c r="C785" s="45"/>
      <c r="D785" s="45"/>
      <c r="E785" s="21"/>
      <c r="F785" s="21"/>
      <c r="H785" s="18" t="str">
        <f t="shared" si="100"/>
        <v/>
      </c>
      <c r="I785" s="18" t="str">
        <f t="shared" si="101"/>
        <v/>
      </c>
      <c r="J785" s="18" t="str">
        <f t="shared" si="102"/>
        <v/>
      </c>
      <c r="K785" s="18" t="str">
        <f t="shared" si="103"/>
        <v/>
      </c>
      <c r="M785" s="18">
        <f t="shared" si="104"/>
        <v>0</v>
      </c>
      <c r="N785" s="18">
        <f t="shared" si="99"/>
        <v>0</v>
      </c>
      <c r="O785" s="18">
        <f t="shared" si="99"/>
        <v>0</v>
      </c>
      <c r="P785" s="18">
        <f t="shared" si="99"/>
        <v>0</v>
      </c>
      <c r="Q785" s="18">
        <f t="shared" si="99"/>
        <v>0</v>
      </c>
      <c r="R785" s="18">
        <f t="shared" si="99"/>
        <v>0</v>
      </c>
      <c r="S785" s="18">
        <f t="shared" si="99"/>
        <v>0</v>
      </c>
      <c r="T785" s="18">
        <f t="shared" si="99"/>
        <v>0</v>
      </c>
      <c r="U785" s="18">
        <f t="shared" si="99"/>
        <v>0</v>
      </c>
      <c r="V785" s="18">
        <f t="shared" si="99"/>
        <v>0</v>
      </c>
      <c r="W785" s="18">
        <f t="shared" si="99"/>
        <v>0</v>
      </c>
      <c r="X785" s="18">
        <f t="shared" si="99"/>
        <v>0</v>
      </c>
    </row>
    <row r="786" spans="3:24" ht="15.75" x14ac:dyDescent="0.25">
      <c r="C786" s="45"/>
      <c r="D786" s="45"/>
      <c r="E786" s="21"/>
      <c r="F786" s="21"/>
      <c r="H786" s="18" t="str">
        <f t="shared" si="100"/>
        <v/>
      </c>
      <c r="I786" s="18" t="str">
        <f t="shared" si="101"/>
        <v/>
      </c>
      <c r="J786" s="18" t="str">
        <f t="shared" si="102"/>
        <v/>
      </c>
      <c r="K786" s="18" t="str">
        <f t="shared" si="103"/>
        <v/>
      </c>
      <c r="M786" s="18">
        <f t="shared" si="104"/>
        <v>0</v>
      </c>
      <c r="N786" s="18">
        <f t="shared" si="99"/>
        <v>0</v>
      </c>
      <c r="O786" s="18">
        <f t="shared" si="99"/>
        <v>0</v>
      </c>
      <c r="P786" s="18">
        <f t="shared" si="99"/>
        <v>0</v>
      </c>
      <c r="Q786" s="18">
        <f t="shared" si="99"/>
        <v>0</v>
      </c>
      <c r="R786" s="18">
        <f t="shared" si="99"/>
        <v>0</v>
      </c>
      <c r="S786" s="18">
        <f t="shared" si="99"/>
        <v>0</v>
      </c>
      <c r="T786" s="18">
        <f t="shared" si="99"/>
        <v>0</v>
      </c>
      <c r="U786" s="18">
        <f t="shared" si="99"/>
        <v>0</v>
      </c>
      <c r="V786" s="18">
        <f t="shared" si="99"/>
        <v>0</v>
      </c>
      <c r="W786" s="18">
        <f t="shared" si="99"/>
        <v>0</v>
      </c>
      <c r="X786" s="18">
        <f t="shared" si="99"/>
        <v>0</v>
      </c>
    </row>
    <row r="787" spans="3:24" ht="15.75" x14ac:dyDescent="0.25">
      <c r="C787" s="45"/>
      <c r="D787" s="45"/>
      <c r="E787" s="21"/>
      <c r="F787" s="21"/>
      <c r="H787" s="18" t="str">
        <f t="shared" si="100"/>
        <v/>
      </c>
      <c r="I787" s="18" t="str">
        <f t="shared" si="101"/>
        <v/>
      </c>
      <c r="J787" s="18" t="str">
        <f t="shared" si="102"/>
        <v/>
      </c>
      <c r="K787" s="18" t="str">
        <f t="shared" si="103"/>
        <v/>
      </c>
      <c r="M787" s="18">
        <f t="shared" si="104"/>
        <v>0</v>
      </c>
      <c r="N787" s="18">
        <f t="shared" si="99"/>
        <v>0</v>
      </c>
      <c r="O787" s="18">
        <f t="shared" si="99"/>
        <v>0</v>
      </c>
      <c r="P787" s="18">
        <f t="shared" si="99"/>
        <v>0</v>
      </c>
      <c r="Q787" s="18">
        <f t="shared" si="99"/>
        <v>0</v>
      </c>
      <c r="R787" s="18">
        <f t="shared" si="99"/>
        <v>0</v>
      </c>
      <c r="S787" s="18">
        <f t="shared" si="99"/>
        <v>0</v>
      </c>
      <c r="T787" s="18">
        <f t="shared" si="99"/>
        <v>0</v>
      </c>
      <c r="U787" s="18">
        <f t="shared" si="99"/>
        <v>0</v>
      </c>
      <c r="V787" s="18">
        <f t="shared" si="99"/>
        <v>0</v>
      </c>
      <c r="W787" s="18">
        <f t="shared" si="99"/>
        <v>0</v>
      </c>
      <c r="X787" s="18">
        <f t="shared" si="99"/>
        <v>0</v>
      </c>
    </row>
    <row r="788" spans="3:24" ht="15.75" x14ac:dyDescent="0.25">
      <c r="C788" s="45"/>
      <c r="D788" s="45"/>
      <c r="E788" s="21"/>
      <c r="F788" s="21"/>
      <c r="H788" s="18" t="str">
        <f t="shared" si="100"/>
        <v/>
      </c>
      <c r="I788" s="18" t="str">
        <f t="shared" si="101"/>
        <v/>
      </c>
      <c r="J788" s="18" t="str">
        <f t="shared" si="102"/>
        <v/>
      </c>
      <c r="K788" s="18" t="str">
        <f t="shared" si="103"/>
        <v/>
      </c>
      <c r="M788" s="18">
        <f t="shared" si="104"/>
        <v>0</v>
      </c>
      <c r="N788" s="18">
        <f t="shared" si="99"/>
        <v>0</v>
      </c>
      <c r="O788" s="18">
        <f t="shared" si="99"/>
        <v>0</v>
      </c>
      <c r="P788" s="18">
        <f t="shared" si="99"/>
        <v>0</v>
      </c>
      <c r="Q788" s="18">
        <f t="shared" si="99"/>
        <v>0</v>
      </c>
      <c r="R788" s="18">
        <f t="shared" si="99"/>
        <v>0</v>
      </c>
      <c r="S788" s="18">
        <f t="shared" si="99"/>
        <v>0</v>
      </c>
      <c r="T788" s="18">
        <f t="shared" si="99"/>
        <v>0</v>
      </c>
      <c r="U788" s="18">
        <f t="shared" si="99"/>
        <v>0</v>
      </c>
      <c r="V788" s="18">
        <f t="shared" si="99"/>
        <v>0</v>
      </c>
      <c r="W788" s="18">
        <f t="shared" si="99"/>
        <v>0</v>
      </c>
      <c r="X788" s="18">
        <f t="shared" si="99"/>
        <v>0</v>
      </c>
    </row>
    <row r="789" spans="3:24" ht="15.75" x14ac:dyDescent="0.25">
      <c r="C789" s="45"/>
      <c r="D789" s="45"/>
      <c r="E789" s="21"/>
      <c r="F789" s="21"/>
      <c r="H789" s="18" t="str">
        <f t="shared" si="100"/>
        <v/>
      </c>
      <c r="I789" s="18" t="str">
        <f t="shared" si="101"/>
        <v/>
      </c>
      <c r="J789" s="18" t="str">
        <f t="shared" si="102"/>
        <v/>
      </c>
      <c r="K789" s="18" t="str">
        <f t="shared" si="103"/>
        <v/>
      </c>
      <c r="M789" s="18">
        <f t="shared" si="104"/>
        <v>0</v>
      </c>
      <c r="N789" s="18">
        <f t="shared" si="99"/>
        <v>0</v>
      </c>
      <c r="O789" s="18">
        <f t="shared" si="99"/>
        <v>0</v>
      </c>
      <c r="P789" s="18">
        <f t="shared" si="99"/>
        <v>0</v>
      </c>
      <c r="Q789" s="18">
        <f t="shared" si="99"/>
        <v>0</v>
      </c>
      <c r="R789" s="18">
        <f t="shared" si="99"/>
        <v>0</v>
      </c>
      <c r="S789" s="18">
        <f t="shared" si="99"/>
        <v>0</v>
      </c>
      <c r="T789" s="18">
        <f t="shared" si="99"/>
        <v>0</v>
      </c>
      <c r="U789" s="18">
        <f t="shared" si="99"/>
        <v>0</v>
      </c>
      <c r="V789" s="18">
        <f t="shared" si="99"/>
        <v>0</v>
      </c>
      <c r="W789" s="18">
        <f t="shared" si="99"/>
        <v>0</v>
      </c>
      <c r="X789" s="18">
        <f t="shared" si="99"/>
        <v>0</v>
      </c>
    </row>
    <row r="790" spans="3:24" ht="15.75" x14ac:dyDescent="0.25">
      <c r="C790" s="45"/>
      <c r="D790" s="45"/>
      <c r="E790" s="21"/>
      <c r="F790" s="21"/>
      <c r="H790" s="18" t="str">
        <f t="shared" si="100"/>
        <v/>
      </c>
      <c r="I790" s="18" t="str">
        <f t="shared" si="101"/>
        <v/>
      </c>
      <c r="J790" s="18" t="str">
        <f t="shared" si="102"/>
        <v/>
      </c>
      <c r="K790" s="18" t="str">
        <f t="shared" si="103"/>
        <v/>
      </c>
      <c r="M790" s="18">
        <f t="shared" si="104"/>
        <v>0</v>
      </c>
      <c r="N790" s="18">
        <f t="shared" si="99"/>
        <v>0</v>
      </c>
      <c r="O790" s="18">
        <f t="shared" si="99"/>
        <v>0</v>
      </c>
      <c r="P790" s="18">
        <f t="shared" si="99"/>
        <v>0</v>
      </c>
      <c r="Q790" s="18">
        <f t="shared" si="99"/>
        <v>0</v>
      </c>
      <c r="R790" s="18">
        <f t="shared" si="99"/>
        <v>0</v>
      </c>
      <c r="S790" s="18">
        <f t="shared" si="99"/>
        <v>0</v>
      </c>
      <c r="T790" s="18">
        <f t="shared" si="99"/>
        <v>0</v>
      </c>
      <c r="U790" s="18">
        <f t="shared" si="99"/>
        <v>0</v>
      </c>
      <c r="V790" s="18">
        <f t="shared" si="99"/>
        <v>0</v>
      </c>
      <c r="W790" s="18">
        <f t="shared" si="99"/>
        <v>0</v>
      </c>
      <c r="X790" s="18">
        <f t="shared" si="99"/>
        <v>0</v>
      </c>
    </row>
    <row r="791" spans="3:24" ht="15.75" x14ac:dyDescent="0.25">
      <c r="C791" s="45"/>
      <c r="D791" s="45"/>
      <c r="E791" s="21"/>
      <c r="F791" s="21"/>
      <c r="H791" s="18" t="str">
        <f t="shared" si="100"/>
        <v/>
      </c>
      <c r="I791" s="18" t="str">
        <f t="shared" si="101"/>
        <v/>
      </c>
      <c r="J791" s="18" t="str">
        <f t="shared" si="102"/>
        <v/>
      </c>
      <c r="K791" s="18" t="str">
        <f t="shared" si="103"/>
        <v/>
      </c>
      <c r="M791" s="18">
        <f t="shared" si="104"/>
        <v>0</v>
      </c>
      <c r="N791" s="18">
        <f t="shared" si="99"/>
        <v>0</v>
      </c>
      <c r="O791" s="18">
        <f t="shared" si="99"/>
        <v>0</v>
      </c>
      <c r="P791" s="18">
        <f t="shared" si="99"/>
        <v>0</v>
      </c>
      <c r="Q791" s="18">
        <f t="shared" si="99"/>
        <v>0</v>
      </c>
      <c r="R791" s="18">
        <f t="shared" si="99"/>
        <v>0</v>
      </c>
      <c r="S791" s="18">
        <f t="shared" si="99"/>
        <v>0</v>
      </c>
      <c r="T791" s="18">
        <f t="shared" si="99"/>
        <v>0</v>
      </c>
      <c r="U791" s="18">
        <f t="shared" si="99"/>
        <v>0</v>
      </c>
      <c r="V791" s="18">
        <f t="shared" si="99"/>
        <v>0</v>
      </c>
      <c r="W791" s="18">
        <f t="shared" si="99"/>
        <v>0</v>
      </c>
      <c r="X791" s="18">
        <f t="shared" si="99"/>
        <v>0</v>
      </c>
    </row>
    <row r="792" spans="3:24" ht="15.75" x14ac:dyDescent="0.25">
      <c r="C792" s="45"/>
      <c r="D792" s="45"/>
      <c r="E792" s="21"/>
      <c r="F792" s="21"/>
      <c r="H792" s="18" t="str">
        <f t="shared" si="100"/>
        <v/>
      </c>
      <c r="I792" s="18" t="str">
        <f t="shared" si="101"/>
        <v/>
      </c>
      <c r="J792" s="18" t="str">
        <f t="shared" si="102"/>
        <v/>
      </c>
      <c r="K792" s="18" t="str">
        <f t="shared" si="103"/>
        <v/>
      </c>
      <c r="M792" s="18">
        <f t="shared" si="104"/>
        <v>0</v>
      </c>
      <c r="N792" s="18">
        <f t="shared" si="99"/>
        <v>0</v>
      </c>
      <c r="O792" s="18">
        <f t="shared" si="99"/>
        <v>0</v>
      </c>
      <c r="P792" s="18">
        <f t="shared" si="99"/>
        <v>0</v>
      </c>
      <c r="Q792" s="18">
        <f t="shared" si="99"/>
        <v>0</v>
      </c>
      <c r="R792" s="18">
        <f t="shared" si="99"/>
        <v>0</v>
      </c>
      <c r="S792" s="18">
        <f t="shared" si="99"/>
        <v>0</v>
      </c>
      <c r="T792" s="18">
        <f t="shared" si="99"/>
        <v>0</v>
      </c>
      <c r="U792" s="18">
        <f t="shared" si="99"/>
        <v>0</v>
      </c>
      <c r="V792" s="18">
        <f t="shared" si="99"/>
        <v>0</v>
      </c>
      <c r="W792" s="18">
        <f t="shared" si="99"/>
        <v>0</v>
      </c>
      <c r="X792" s="18">
        <f t="shared" si="99"/>
        <v>0</v>
      </c>
    </row>
    <row r="793" spans="3:24" ht="15.75" x14ac:dyDescent="0.25">
      <c r="C793" s="45"/>
      <c r="D793" s="45"/>
      <c r="E793" s="21"/>
      <c r="F793" s="21"/>
      <c r="H793" s="18" t="str">
        <f t="shared" si="100"/>
        <v/>
      </c>
      <c r="I793" s="18" t="str">
        <f t="shared" si="101"/>
        <v/>
      </c>
      <c r="J793" s="18" t="str">
        <f t="shared" si="102"/>
        <v/>
      </c>
      <c r="K793" s="18" t="str">
        <f t="shared" si="103"/>
        <v/>
      </c>
      <c r="M793" s="18">
        <f t="shared" si="104"/>
        <v>0</v>
      </c>
      <c r="N793" s="18">
        <f t="shared" si="99"/>
        <v>0</v>
      </c>
      <c r="O793" s="18">
        <f t="shared" si="99"/>
        <v>0</v>
      </c>
      <c r="P793" s="18">
        <f t="shared" si="99"/>
        <v>0</v>
      </c>
      <c r="Q793" s="18">
        <f t="shared" si="99"/>
        <v>0</v>
      </c>
      <c r="R793" s="18">
        <f t="shared" si="99"/>
        <v>0</v>
      </c>
      <c r="S793" s="18">
        <f t="shared" si="99"/>
        <v>0</v>
      </c>
      <c r="T793" s="18">
        <f t="shared" si="99"/>
        <v>0</v>
      </c>
      <c r="U793" s="18">
        <f t="shared" si="99"/>
        <v>0</v>
      </c>
      <c r="V793" s="18">
        <f t="shared" si="99"/>
        <v>0</v>
      </c>
      <c r="W793" s="18">
        <f t="shared" si="99"/>
        <v>0</v>
      </c>
      <c r="X793" s="18">
        <f t="shared" si="99"/>
        <v>0</v>
      </c>
    </row>
    <row r="794" spans="3:24" ht="15.75" x14ac:dyDescent="0.25">
      <c r="C794" s="45"/>
      <c r="D794" s="45"/>
      <c r="E794" s="21"/>
      <c r="F794" s="21"/>
      <c r="H794" s="18" t="str">
        <f t="shared" si="100"/>
        <v/>
      </c>
      <c r="I794" s="18" t="str">
        <f t="shared" si="101"/>
        <v/>
      </c>
      <c r="J794" s="18" t="str">
        <f t="shared" si="102"/>
        <v/>
      </c>
      <c r="K794" s="18" t="str">
        <f t="shared" si="103"/>
        <v/>
      </c>
      <c r="M794" s="18">
        <f t="shared" si="104"/>
        <v>0</v>
      </c>
      <c r="N794" s="18">
        <f t="shared" si="99"/>
        <v>0</v>
      </c>
      <c r="O794" s="18">
        <f t="shared" si="99"/>
        <v>0</v>
      </c>
      <c r="P794" s="18">
        <f t="shared" si="99"/>
        <v>0</v>
      </c>
      <c r="Q794" s="18">
        <f t="shared" si="99"/>
        <v>0</v>
      </c>
      <c r="R794" s="18">
        <f t="shared" si="99"/>
        <v>0</v>
      </c>
      <c r="S794" s="18">
        <f t="shared" si="99"/>
        <v>0</v>
      </c>
      <c r="T794" s="18">
        <f t="shared" si="99"/>
        <v>0</v>
      </c>
      <c r="U794" s="18">
        <f t="shared" si="99"/>
        <v>0</v>
      </c>
      <c r="V794" s="18">
        <f t="shared" si="99"/>
        <v>0</v>
      </c>
      <c r="W794" s="18">
        <f t="shared" si="99"/>
        <v>0</v>
      </c>
      <c r="X794" s="18">
        <f t="shared" si="99"/>
        <v>0</v>
      </c>
    </row>
    <row r="795" spans="3:24" ht="15.75" x14ac:dyDescent="0.25">
      <c r="C795" s="45"/>
      <c r="D795" s="45"/>
      <c r="E795" s="21"/>
      <c r="F795" s="21"/>
      <c r="H795" s="18" t="str">
        <f t="shared" si="100"/>
        <v/>
      </c>
      <c r="I795" s="18" t="str">
        <f t="shared" si="101"/>
        <v/>
      </c>
      <c r="J795" s="18" t="str">
        <f t="shared" si="102"/>
        <v/>
      </c>
      <c r="K795" s="18" t="str">
        <f t="shared" si="103"/>
        <v/>
      </c>
      <c r="M795" s="18">
        <f t="shared" si="104"/>
        <v>0</v>
      </c>
      <c r="N795" s="18">
        <f t="shared" si="99"/>
        <v>0</v>
      </c>
      <c r="O795" s="18">
        <f t="shared" si="99"/>
        <v>0</v>
      </c>
      <c r="P795" s="18">
        <f t="shared" si="99"/>
        <v>0</v>
      </c>
      <c r="Q795" s="18">
        <f t="shared" si="99"/>
        <v>0</v>
      </c>
      <c r="R795" s="18">
        <f t="shared" si="99"/>
        <v>0</v>
      </c>
      <c r="S795" s="18">
        <f t="shared" si="99"/>
        <v>0</v>
      </c>
      <c r="T795" s="18">
        <f t="shared" si="99"/>
        <v>0</v>
      </c>
      <c r="U795" s="18">
        <f t="shared" si="99"/>
        <v>0</v>
      </c>
      <c r="V795" s="18">
        <f t="shared" si="99"/>
        <v>0</v>
      </c>
      <c r="W795" s="18">
        <f t="shared" ref="N795:X818" si="105">IF(ISERROR(
IF(AND($H795&lt;=W$5,$J795&gt;=W$5),1,0)),"",IF(AND($H795&lt;=W$5,$J795&gt;=W$5),1,0))</f>
        <v>0</v>
      </c>
      <c r="X795" s="18">
        <f t="shared" si="105"/>
        <v>0</v>
      </c>
    </row>
    <row r="796" spans="3:24" ht="15.75" x14ac:dyDescent="0.25">
      <c r="C796" s="45"/>
      <c r="D796" s="45"/>
      <c r="E796" s="21"/>
      <c r="F796" s="21"/>
      <c r="H796" s="18" t="str">
        <f t="shared" si="100"/>
        <v/>
      </c>
      <c r="I796" s="18" t="str">
        <f t="shared" si="101"/>
        <v/>
      </c>
      <c r="J796" s="18" t="str">
        <f t="shared" si="102"/>
        <v/>
      </c>
      <c r="K796" s="18" t="str">
        <f t="shared" si="103"/>
        <v/>
      </c>
      <c r="M796" s="18">
        <f t="shared" si="104"/>
        <v>0</v>
      </c>
      <c r="N796" s="18">
        <f t="shared" si="105"/>
        <v>0</v>
      </c>
      <c r="O796" s="18">
        <f t="shared" si="105"/>
        <v>0</v>
      </c>
      <c r="P796" s="18">
        <f t="shared" si="105"/>
        <v>0</v>
      </c>
      <c r="Q796" s="18">
        <f t="shared" si="105"/>
        <v>0</v>
      </c>
      <c r="R796" s="18">
        <f t="shared" si="105"/>
        <v>0</v>
      </c>
      <c r="S796" s="18">
        <f t="shared" si="105"/>
        <v>0</v>
      </c>
      <c r="T796" s="18">
        <f t="shared" si="105"/>
        <v>0</v>
      </c>
      <c r="U796" s="18">
        <f t="shared" si="105"/>
        <v>0</v>
      </c>
      <c r="V796" s="18">
        <f t="shared" si="105"/>
        <v>0</v>
      </c>
      <c r="W796" s="18">
        <f t="shared" si="105"/>
        <v>0</v>
      </c>
      <c r="X796" s="18">
        <f t="shared" si="105"/>
        <v>0</v>
      </c>
    </row>
    <row r="797" spans="3:24" ht="15.75" x14ac:dyDescent="0.25">
      <c r="C797" s="45"/>
      <c r="D797" s="45"/>
      <c r="E797" s="21"/>
      <c r="F797" s="21"/>
      <c r="H797" s="18" t="str">
        <f t="shared" si="100"/>
        <v/>
      </c>
      <c r="I797" s="18" t="str">
        <f t="shared" si="101"/>
        <v/>
      </c>
      <c r="J797" s="18" t="str">
        <f t="shared" si="102"/>
        <v/>
      </c>
      <c r="K797" s="18" t="str">
        <f t="shared" si="103"/>
        <v/>
      </c>
      <c r="M797" s="18">
        <f t="shared" si="104"/>
        <v>0</v>
      </c>
      <c r="N797" s="18">
        <f t="shared" si="105"/>
        <v>0</v>
      </c>
      <c r="O797" s="18">
        <f t="shared" si="105"/>
        <v>0</v>
      </c>
      <c r="P797" s="18">
        <f t="shared" si="105"/>
        <v>0</v>
      </c>
      <c r="Q797" s="18">
        <f t="shared" si="105"/>
        <v>0</v>
      </c>
      <c r="R797" s="18">
        <f t="shared" si="105"/>
        <v>0</v>
      </c>
      <c r="S797" s="18">
        <f t="shared" si="105"/>
        <v>0</v>
      </c>
      <c r="T797" s="18">
        <f t="shared" si="105"/>
        <v>0</v>
      </c>
      <c r="U797" s="18">
        <f t="shared" si="105"/>
        <v>0</v>
      </c>
      <c r="V797" s="18">
        <f t="shared" si="105"/>
        <v>0</v>
      </c>
      <c r="W797" s="18">
        <f t="shared" si="105"/>
        <v>0</v>
      </c>
      <c r="X797" s="18">
        <f t="shared" si="105"/>
        <v>0</v>
      </c>
    </row>
    <row r="798" spans="3:24" ht="15.75" x14ac:dyDescent="0.25">
      <c r="C798" s="45"/>
      <c r="D798" s="45"/>
      <c r="E798" s="21"/>
      <c r="F798" s="21"/>
      <c r="H798" s="18" t="str">
        <f t="shared" si="100"/>
        <v/>
      </c>
      <c r="I798" s="18" t="str">
        <f t="shared" si="101"/>
        <v/>
      </c>
      <c r="J798" s="18" t="str">
        <f t="shared" si="102"/>
        <v/>
      </c>
      <c r="K798" s="18" t="str">
        <f t="shared" si="103"/>
        <v/>
      </c>
      <c r="M798" s="18">
        <f t="shared" si="104"/>
        <v>0</v>
      </c>
      <c r="N798" s="18">
        <f t="shared" si="105"/>
        <v>0</v>
      </c>
      <c r="O798" s="18">
        <f t="shared" si="105"/>
        <v>0</v>
      </c>
      <c r="P798" s="18">
        <f t="shared" si="105"/>
        <v>0</v>
      </c>
      <c r="Q798" s="18">
        <f t="shared" si="105"/>
        <v>0</v>
      </c>
      <c r="R798" s="18">
        <f t="shared" si="105"/>
        <v>0</v>
      </c>
      <c r="S798" s="18">
        <f t="shared" si="105"/>
        <v>0</v>
      </c>
      <c r="T798" s="18">
        <f t="shared" si="105"/>
        <v>0</v>
      </c>
      <c r="U798" s="18">
        <f t="shared" si="105"/>
        <v>0</v>
      </c>
      <c r="V798" s="18">
        <f t="shared" si="105"/>
        <v>0</v>
      </c>
      <c r="W798" s="18">
        <f t="shared" si="105"/>
        <v>0</v>
      </c>
      <c r="X798" s="18">
        <f t="shared" si="105"/>
        <v>0</v>
      </c>
    </row>
    <row r="799" spans="3:24" ht="15.75" x14ac:dyDescent="0.25">
      <c r="C799" s="45"/>
      <c r="D799" s="45"/>
      <c r="E799" s="21"/>
      <c r="F799" s="21"/>
      <c r="H799" s="18" t="str">
        <f t="shared" si="100"/>
        <v/>
      </c>
      <c r="I799" s="18" t="str">
        <f t="shared" si="101"/>
        <v/>
      </c>
      <c r="J799" s="18" t="str">
        <f t="shared" si="102"/>
        <v/>
      </c>
      <c r="K799" s="18" t="str">
        <f t="shared" si="103"/>
        <v/>
      </c>
      <c r="M799" s="18">
        <f t="shared" si="104"/>
        <v>0</v>
      </c>
      <c r="N799" s="18">
        <f t="shared" si="105"/>
        <v>0</v>
      </c>
      <c r="O799" s="18">
        <f t="shared" si="105"/>
        <v>0</v>
      </c>
      <c r="P799" s="18">
        <f t="shared" si="105"/>
        <v>0</v>
      </c>
      <c r="Q799" s="18">
        <f t="shared" si="105"/>
        <v>0</v>
      </c>
      <c r="R799" s="18">
        <f t="shared" si="105"/>
        <v>0</v>
      </c>
      <c r="S799" s="18">
        <f t="shared" si="105"/>
        <v>0</v>
      </c>
      <c r="T799" s="18">
        <f t="shared" si="105"/>
        <v>0</v>
      </c>
      <c r="U799" s="18">
        <f t="shared" si="105"/>
        <v>0</v>
      </c>
      <c r="V799" s="18">
        <f t="shared" si="105"/>
        <v>0</v>
      </c>
      <c r="W799" s="18">
        <f t="shared" si="105"/>
        <v>0</v>
      </c>
      <c r="X799" s="18">
        <f t="shared" si="105"/>
        <v>0</v>
      </c>
    </row>
    <row r="800" spans="3:24" ht="15.75" x14ac:dyDescent="0.25">
      <c r="C800" s="45"/>
      <c r="D800" s="45"/>
      <c r="E800" s="21"/>
      <c r="F800" s="21"/>
      <c r="H800" s="18" t="str">
        <f t="shared" si="100"/>
        <v/>
      </c>
      <c r="I800" s="18" t="str">
        <f t="shared" si="101"/>
        <v/>
      </c>
      <c r="J800" s="18" t="str">
        <f t="shared" si="102"/>
        <v/>
      </c>
      <c r="K800" s="18" t="str">
        <f t="shared" si="103"/>
        <v/>
      </c>
      <c r="M800" s="18">
        <f t="shared" si="104"/>
        <v>0</v>
      </c>
      <c r="N800" s="18">
        <f t="shared" si="105"/>
        <v>0</v>
      </c>
      <c r="O800" s="18">
        <f t="shared" si="105"/>
        <v>0</v>
      </c>
      <c r="P800" s="18">
        <f t="shared" si="105"/>
        <v>0</v>
      </c>
      <c r="Q800" s="18">
        <f t="shared" si="105"/>
        <v>0</v>
      </c>
      <c r="R800" s="18">
        <f t="shared" si="105"/>
        <v>0</v>
      </c>
      <c r="S800" s="18">
        <f t="shared" si="105"/>
        <v>0</v>
      </c>
      <c r="T800" s="18">
        <f t="shared" si="105"/>
        <v>0</v>
      </c>
      <c r="U800" s="18">
        <f t="shared" si="105"/>
        <v>0</v>
      </c>
      <c r="V800" s="18">
        <f t="shared" si="105"/>
        <v>0</v>
      </c>
      <c r="W800" s="18">
        <f t="shared" si="105"/>
        <v>0</v>
      </c>
      <c r="X800" s="18">
        <f t="shared" si="105"/>
        <v>0</v>
      </c>
    </row>
    <row r="801" spans="3:24" ht="15.75" x14ac:dyDescent="0.25">
      <c r="C801" s="45"/>
      <c r="D801" s="45"/>
      <c r="E801" s="21"/>
      <c r="F801" s="21"/>
      <c r="H801" s="18" t="str">
        <f t="shared" si="100"/>
        <v/>
      </c>
      <c r="I801" s="18" t="str">
        <f t="shared" si="101"/>
        <v/>
      </c>
      <c r="J801" s="18" t="str">
        <f t="shared" si="102"/>
        <v/>
      </c>
      <c r="K801" s="18" t="str">
        <f t="shared" si="103"/>
        <v/>
      </c>
      <c r="M801" s="18">
        <f t="shared" si="104"/>
        <v>0</v>
      </c>
      <c r="N801" s="18">
        <f t="shared" si="105"/>
        <v>0</v>
      </c>
      <c r="O801" s="18">
        <f t="shared" si="105"/>
        <v>0</v>
      </c>
      <c r="P801" s="18">
        <f t="shared" si="105"/>
        <v>0</v>
      </c>
      <c r="Q801" s="18">
        <f t="shared" si="105"/>
        <v>0</v>
      </c>
      <c r="R801" s="18">
        <f t="shared" si="105"/>
        <v>0</v>
      </c>
      <c r="S801" s="18">
        <f t="shared" si="105"/>
        <v>0</v>
      </c>
      <c r="T801" s="18">
        <f t="shared" si="105"/>
        <v>0</v>
      </c>
      <c r="U801" s="18">
        <f t="shared" si="105"/>
        <v>0</v>
      </c>
      <c r="V801" s="18">
        <f t="shared" si="105"/>
        <v>0</v>
      </c>
      <c r="W801" s="18">
        <f t="shared" si="105"/>
        <v>0</v>
      </c>
      <c r="X801" s="18">
        <f t="shared" si="105"/>
        <v>0</v>
      </c>
    </row>
    <row r="802" spans="3:24" ht="15.75" x14ac:dyDescent="0.25">
      <c r="C802" s="45"/>
      <c r="D802" s="45"/>
      <c r="E802" s="21"/>
      <c r="F802" s="21"/>
      <c r="H802" s="18" t="str">
        <f t="shared" si="100"/>
        <v/>
      </c>
      <c r="I802" s="18" t="str">
        <f t="shared" si="101"/>
        <v/>
      </c>
      <c r="J802" s="18" t="str">
        <f t="shared" si="102"/>
        <v/>
      </c>
      <c r="K802" s="18" t="str">
        <f t="shared" si="103"/>
        <v/>
      </c>
      <c r="M802" s="18">
        <f t="shared" si="104"/>
        <v>0</v>
      </c>
      <c r="N802" s="18">
        <f t="shared" si="105"/>
        <v>0</v>
      </c>
      <c r="O802" s="18">
        <f t="shared" si="105"/>
        <v>0</v>
      </c>
      <c r="P802" s="18">
        <f t="shared" si="105"/>
        <v>0</v>
      </c>
      <c r="Q802" s="18">
        <f t="shared" si="105"/>
        <v>0</v>
      </c>
      <c r="R802" s="18">
        <f t="shared" si="105"/>
        <v>0</v>
      </c>
      <c r="S802" s="18">
        <f t="shared" si="105"/>
        <v>0</v>
      </c>
      <c r="T802" s="18">
        <f t="shared" si="105"/>
        <v>0</v>
      </c>
      <c r="U802" s="18">
        <f t="shared" si="105"/>
        <v>0</v>
      </c>
      <c r="V802" s="18">
        <f t="shared" si="105"/>
        <v>0</v>
      </c>
      <c r="W802" s="18">
        <f t="shared" si="105"/>
        <v>0</v>
      </c>
      <c r="X802" s="18">
        <f t="shared" si="105"/>
        <v>0</v>
      </c>
    </row>
    <row r="803" spans="3:24" ht="15.75" x14ac:dyDescent="0.25">
      <c r="C803" s="45"/>
      <c r="D803" s="45"/>
      <c r="E803" s="21"/>
      <c r="F803" s="21"/>
      <c r="H803" s="18" t="str">
        <f t="shared" si="100"/>
        <v/>
      </c>
      <c r="I803" s="18" t="str">
        <f t="shared" si="101"/>
        <v/>
      </c>
      <c r="J803" s="18" t="str">
        <f t="shared" si="102"/>
        <v/>
      </c>
      <c r="K803" s="18" t="str">
        <f t="shared" si="103"/>
        <v/>
      </c>
      <c r="M803" s="18">
        <f t="shared" si="104"/>
        <v>0</v>
      </c>
      <c r="N803" s="18">
        <f t="shared" si="105"/>
        <v>0</v>
      </c>
      <c r="O803" s="18">
        <f t="shared" si="105"/>
        <v>0</v>
      </c>
      <c r="P803" s="18">
        <f t="shared" si="105"/>
        <v>0</v>
      </c>
      <c r="Q803" s="18">
        <f t="shared" si="105"/>
        <v>0</v>
      </c>
      <c r="R803" s="18">
        <f t="shared" si="105"/>
        <v>0</v>
      </c>
      <c r="S803" s="18">
        <f t="shared" si="105"/>
        <v>0</v>
      </c>
      <c r="T803" s="18">
        <f t="shared" si="105"/>
        <v>0</v>
      </c>
      <c r="U803" s="18">
        <f t="shared" si="105"/>
        <v>0</v>
      </c>
      <c r="V803" s="18">
        <f t="shared" si="105"/>
        <v>0</v>
      </c>
      <c r="W803" s="18">
        <f t="shared" si="105"/>
        <v>0</v>
      </c>
      <c r="X803" s="18">
        <f t="shared" si="105"/>
        <v>0</v>
      </c>
    </row>
    <row r="804" spans="3:24" ht="15.75" x14ac:dyDescent="0.25">
      <c r="C804" s="45"/>
      <c r="D804" s="45"/>
      <c r="E804" s="21"/>
      <c r="F804" s="21"/>
      <c r="H804" s="18" t="str">
        <f t="shared" si="100"/>
        <v/>
      </c>
      <c r="I804" s="18" t="str">
        <f t="shared" si="101"/>
        <v/>
      </c>
      <c r="J804" s="18" t="str">
        <f t="shared" si="102"/>
        <v/>
      </c>
      <c r="K804" s="18" t="str">
        <f t="shared" si="103"/>
        <v/>
      </c>
      <c r="M804" s="18">
        <f t="shared" si="104"/>
        <v>0</v>
      </c>
      <c r="N804" s="18">
        <f t="shared" si="105"/>
        <v>0</v>
      </c>
      <c r="O804" s="18">
        <f t="shared" si="105"/>
        <v>0</v>
      </c>
      <c r="P804" s="18">
        <f t="shared" si="105"/>
        <v>0</v>
      </c>
      <c r="Q804" s="18">
        <f t="shared" si="105"/>
        <v>0</v>
      </c>
      <c r="R804" s="18">
        <f t="shared" si="105"/>
        <v>0</v>
      </c>
      <c r="S804" s="18">
        <f t="shared" si="105"/>
        <v>0</v>
      </c>
      <c r="T804" s="18">
        <f t="shared" si="105"/>
        <v>0</v>
      </c>
      <c r="U804" s="18">
        <f t="shared" si="105"/>
        <v>0</v>
      </c>
      <c r="V804" s="18">
        <f t="shared" si="105"/>
        <v>0</v>
      </c>
      <c r="W804" s="18">
        <f t="shared" si="105"/>
        <v>0</v>
      </c>
      <c r="X804" s="18">
        <f t="shared" si="105"/>
        <v>0</v>
      </c>
    </row>
    <row r="805" spans="3:24" ht="15.75" x14ac:dyDescent="0.25">
      <c r="C805" s="45"/>
      <c r="D805" s="45"/>
      <c r="E805" s="21"/>
      <c r="F805" s="21"/>
      <c r="H805" s="18" t="str">
        <f t="shared" si="100"/>
        <v/>
      </c>
      <c r="I805" s="18" t="str">
        <f t="shared" si="101"/>
        <v/>
      </c>
      <c r="J805" s="18" t="str">
        <f t="shared" si="102"/>
        <v/>
      </c>
      <c r="K805" s="18" t="str">
        <f t="shared" si="103"/>
        <v/>
      </c>
      <c r="M805" s="18">
        <f t="shared" si="104"/>
        <v>0</v>
      </c>
      <c r="N805" s="18">
        <f t="shared" si="105"/>
        <v>0</v>
      </c>
      <c r="O805" s="18">
        <f t="shared" si="105"/>
        <v>0</v>
      </c>
      <c r="P805" s="18">
        <f t="shared" si="105"/>
        <v>0</v>
      </c>
      <c r="Q805" s="18">
        <f t="shared" si="105"/>
        <v>0</v>
      </c>
      <c r="R805" s="18">
        <f t="shared" si="105"/>
        <v>0</v>
      </c>
      <c r="S805" s="18">
        <f t="shared" si="105"/>
        <v>0</v>
      </c>
      <c r="T805" s="18">
        <f t="shared" si="105"/>
        <v>0</v>
      </c>
      <c r="U805" s="18">
        <f t="shared" si="105"/>
        <v>0</v>
      </c>
      <c r="V805" s="18">
        <f t="shared" si="105"/>
        <v>0</v>
      </c>
      <c r="W805" s="18">
        <f t="shared" si="105"/>
        <v>0</v>
      </c>
      <c r="X805" s="18">
        <f t="shared" si="105"/>
        <v>0</v>
      </c>
    </row>
    <row r="806" spans="3:24" ht="15.75" x14ac:dyDescent="0.25">
      <c r="C806" s="45"/>
      <c r="D806" s="45"/>
      <c r="E806" s="21"/>
      <c r="F806" s="21"/>
      <c r="H806" s="18" t="str">
        <f t="shared" si="100"/>
        <v/>
      </c>
      <c r="I806" s="18" t="str">
        <f t="shared" si="101"/>
        <v/>
      </c>
      <c r="J806" s="18" t="str">
        <f t="shared" si="102"/>
        <v/>
      </c>
      <c r="K806" s="18" t="str">
        <f t="shared" si="103"/>
        <v/>
      </c>
      <c r="M806" s="18">
        <f t="shared" si="104"/>
        <v>0</v>
      </c>
      <c r="N806" s="18">
        <f t="shared" si="105"/>
        <v>0</v>
      </c>
      <c r="O806" s="18">
        <f t="shared" si="105"/>
        <v>0</v>
      </c>
      <c r="P806" s="18">
        <f t="shared" si="105"/>
        <v>0</v>
      </c>
      <c r="Q806" s="18">
        <f t="shared" si="105"/>
        <v>0</v>
      </c>
      <c r="R806" s="18">
        <f t="shared" si="105"/>
        <v>0</v>
      </c>
      <c r="S806" s="18">
        <f t="shared" si="105"/>
        <v>0</v>
      </c>
      <c r="T806" s="18">
        <f t="shared" si="105"/>
        <v>0</v>
      </c>
      <c r="U806" s="18">
        <f t="shared" si="105"/>
        <v>0</v>
      </c>
      <c r="V806" s="18">
        <f t="shared" si="105"/>
        <v>0</v>
      </c>
      <c r="W806" s="18">
        <f t="shared" si="105"/>
        <v>0</v>
      </c>
      <c r="X806" s="18">
        <f t="shared" si="105"/>
        <v>0</v>
      </c>
    </row>
    <row r="807" spans="3:24" ht="15.75" x14ac:dyDescent="0.25">
      <c r="C807" s="45"/>
      <c r="D807" s="45"/>
      <c r="E807" s="21"/>
      <c r="F807" s="21"/>
      <c r="H807" s="18" t="str">
        <f t="shared" si="100"/>
        <v/>
      </c>
      <c r="I807" s="18" t="str">
        <f t="shared" si="101"/>
        <v/>
      </c>
      <c r="J807" s="18" t="str">
        <f t="shared" si="102"/>
        <v/>
      </c>
      <c r="K807" s="18" t="str">
        <f t="shared" si="103"/>
        <v/>
      </c>
      <c r="M807" s="18">
        <f t="shared" si="104"/>
        <v>0</v>
      </c>
      <c r="N807" s="18">
        <f t="shared" si="105"/>
        <v>0</v>
      </c>
      <c r="O807" s="18">
        <f t="shared" si="105"/>
        <v>0</v>
      </c>
      <c r="P807" s="18">
        <f t="shared" si="105"/>
        <v>0</v>
      </c>
      <c r="Q807" s="18">
        <f t="shared" si="105"/>
        <v>0</v>
      </c>
      <c r="R807" s="18">
        <f t="shared" si="105"/>
        <v>0</v>
      </c>
      <c r="S807" s="18">
        <f t="shared" si="105"/>
        <v>0</v>
      </c>
      <c r="T807" s="18">
        <f t="shared" si="105"/>
        <v>0</v>
      </c>
      <c r="U807" s="18">
        <f t="shared" si="105"/>
        <v>0</v>
      </c>
      <c r="V807" s="18">
        <f t="shared" si="105"/>
        <v>0</v>
      </c>
      <c r="W807" s="18">
        <f t="shared" si="105"/>
        <v>0</v>
      </c>
      <c r="X807" s="18">
        <f t="shared" si="105"/>
        <v>0</v>
      </c>
    </row>
    <row r="808" spans="3:24" ht="15.75" x14ac:dyDescent="0.25">
      <c r="C808" s="45"/>
      <c r="D808" s="45"/>
      <c r="E808" s="21"/>
      <c r="F808" s="21"/>
      <c r="H808" s="18" t="str">
        <f t="shared" si="100"/>
        <v/>
      </c>
      <c r="I808" s="18" t="str">
        <f t="shared" si="101"/>
        <v/>
      </c>
      <c r="J808" s="18" t="str">
        <f t="shared" si="102"/>
        <v/>
      </c>
      <c r="K808" s="18" t="str">
        <f t="shared" si="103"/>
        <v/>
      </c>
      <c r="M808" s="18">
        <f t="shared" si="104"/>
        <v>0</v>
      </c>
      <c r="N808" s="18">
        <f t="shared" si="105"/>
        <v>0</v>
      </c>
      <c r="O808" s="18">
        <f t="shared" si="105"/>
        <v>0</v>
      </c>
      <c r="P808" s="18">
        <f t="shared" si="105"/>
        <v>0</v>
      </c>
      <c r="Q808" s="18">
        <f t="shared" si="105"/>
        <v>0</v>
      </c>
      <c r="R808" s="18">
        <f t="shared" si="105"/>
        <v>0</v>
      </c>
      <c r="S808" s="18">
        <f t="shared" si="105"/>
        <v>0</v>
      </c>
      <c r="T808" s="18">
        <f t="shared" si="105"/>
        <v>0</v>
      </c>
      <c r="U808" s="18">
        <f t="shared" si="105"/>
        <v>0</v>
      </c>
      <c r="V808" s="18">
        <f t="shared" si="105"/>
        <v>0</v>
      </c>
      <c r="W808" s="18">
        <f t="shared" si="105"/>
        <v>0</v>
      </c>
      <c r="X808" s="18">
        <f t="shared" si="105"/>
        <v>0</v>
      </c>
    </row>
    <row r="809" spans="3:24" ht="15.75" x14ac:dyDescent="0.25">
      <c r="C809" s="45"/>
      <c r="D809" s="45"/>
      <c r="E809" s="21"/>
      <c r="F809" s="21"/>
      <c r="H809" s="18" t="str">
        <f t="shared" si="100"/>
        <v/>
      </c>
      <c r="I809" s="18" t="str">
        <f t="shared" si="101"/>
        <v/>
      </c>
      <c r="J809" s="18" t="str">
        <f t="shared" si="102"/>
        <v/>
      </c>
      <c r="K809" s="18" t="str">
        <f t="shared" si="103"/>
        <v/>
      </c>
      <c r="M809" s="18">
        <f t="shared" si="104"/>
        <v>0</v>
      </c>
      <c r="N809" s="18">
        <f t="shared" si="105"/>
        <v>0</v>
      </c>
      <c r="O809" s="18">
        <f t="shared" si="105"/>
        <v>0</v>
      </c>
      <c r="P809" s="18">
        <f t="shared" si="105"/>
        <v>0</v>
      </c>
      <c r="Q809" s="18">
        <f t="shared" si="105"/>
        <v>0</v>
      </c>
      <c r="R809" s="18">
        <f t="shared" si="105"/>
        <v>0</v>
      </c>
      <c r="S809" s="18">
        <f t="shared" si="105"/>
        <v>0</v>
      </c>
      <c r="T809" s="18">
        <f t="shared" si="105"/>
        <v>0</v>
      </c>
      <c r="U809" s="18">
        <f t="shared" si="105"/>
        <v>0</v>
      </c>
      <c r="V809" s="18">
        <f t="shared" si="105"/>
        <v>0</v>
      </c>
      <c r="W809" s="18">
        <f t="shared" si="105"/>
        <v>0</v>
      </c>
      <c r="X809" s="18">
        <f t="shared" si="105"/>
        <v>0</v>
      </c>
    </row>
    <row r="810" spans="3:24" ht="15.75" x14ac:dyDescent="0.25">
      <c r="C810" s="45"/>
      <c r="D810" s="45"/>
      <c r="E810" s="21"/>
      <c r="F810" s="21"/>
      <c r="H810" s="18" t="str">
        <f t="shared" si="100"/>
        <v/>
      </c>
      <c r="I810" s="18" t="str">
        <f t="shared" si="101"/>
        <v/>
      </c>
      <c r="J810" s="18" t="str">
        <f t="shared" si="102"/>
        <v/>
      </c>
      <c r="K810" s="18" t="str">
        <f t="shared" si="103"/>
        <v/>
      </c>
      <c r="M810" s="18">
        <f t="shared" si="104"/>
        <v>0</v>
      </c>
      <c r="N810" s="18">
        <f t="shared" si="105"/>
        <v>0</v>
      </c>
      <c r="O810" s="18">
        <f t="shared" si="105"/>
        <v>0</v>
      </c>
      <c r="P810" s="18">
        <f t="shared" si="105"/>
        <v>0</v>
      </c>
      <c r="Q810" s="18">
        <f t="shared" si="105"/>
        <v>0</v>
      </c>
      <c r="R810" s="18">
        <f t="shared" si="105"/>
        <v>0</v>
      </c>
      <c r="S810" s="18">
        <f t="shared" si="105"/>
        <v>0</v>
      </c>
      <c r="T810" s="18">
        <f t="shared" si="105"/>
        <v>0</v>
      </c>
      <c r="U810" s="18">
        <f t="shared" si="105"/>
        <v>0</v>
      </c>
      <c r="V810" s="18">
        <f t="shared" si="105"/>
        <v>0</v>
      </c>
      <c r="W810" s="18">
        <f t="shared" si="105"/>
        <v>0</v>
      </c>
      <c r="X810" s="18">
        <f t="shared" si="105"/>
        <v>0</v>
      </c>
    </row>
    <row r="811" spans="3:24" ht="15.75" x14ac:dyDescent="0.25">
      <c r="C811" s="45"/>
      <c r="D811" s="45"/>
      <c r="E811" s="21"/>
      <c r="F811" s="21"/>
      <c r="H811" s="18" t="str">
        <f t="shared" si="100"/>
        <v/>
      </c>
      <c r="I811" s="18" t="str">
        <f t="shared" si="101"/>
        <v/>
      </c>
      <c r="J811" s="18" t="str">
        <f t="shared" si="102"/>
        <v/>
      </c>
      <c r="K811" s="18" t="str">
        <f t="shared" si="103"/>
        <v/>
      </c>
      <c r="M811" s="18">
        <f t="shared" si="104"/>
        <v>0</v>
      </c>
      <c r="N811" s="18">
        <f t="shared" si="105"/>
        <v>0</v>
      </c>
      <c r="O811" s="18">
        <f t="shared" si="105"/>
        <v>0</v>
      </c>
      <c r="P811" s="18">
        <f t="shared" si="105"/>
        <v>0</v>
      </c>
      <c r="Q811" s="18">
        <f t="shared" si="105"/>
        <v>0</v>
      </c>
      <c r="R811" s="18">
        <f t="shared" si="105"/>
        <v>0</v>
      </c>
      <c r="S811" s="18">
        <f t="shared" si="105"/>
        <v>0</v>
      </c>
      <c r="T811" s="18">
        <f t="shared" si="105"/>
        <v>0</v>
      </c>
      <c r="U811" s="18">
        <f t="shared" si="105"/>
        <v>0</v>
      </c>
      <c r="V811" s="18">
        <f t="shared" si="105"/>
        <v>0</v>
      </c>
      <c r="W811" s="18">
        <f t="shared" si="105"/>
        <v>0</v>
      </c>
      <c r="X811" s="18">
        <f t="shared" si="105"/>
        <v>0</v>
      </c>
    </row>
    <row r="812" spans="3:24" ht="15.75" x14ac:dyDescent="0.25">
      <c r="C812" s="45"/>
      <c r="D812" s="45"/>
      <c r="E812" s="21"/>
      <c r="F812" s="21"/>
      <c r="H812" s="18" t="str">
        <f t="shared" si="100"/>
        <v/>
      </c>
      <c r="I812" s="18" t="str">
        <f t="shared" si="101"/>
        <v/>
      </c>
      <c r="J812" s="18" t="str">
        <f t="shared" si="102"/>
        <v/>
      </c>
      <c r="K812" s="18" t="str">
        <f t="shared" si="103"/>
        <v/>
      </c>
      <c r="M812" s="18">
        <f t="shared" ref="M812:M836" si="106">IF(ISERROR(
IF(AND($H812&lt;=M$5,$J812&gt;=M$5),1,0)),"",IF(AND($H812&lt;=M$5,$J812&gt;=M$5),1,0))</f>
        <v>0</v>
      </c>
      <c r="N812" s="18">
        <f t="shared" si="105"/>
        <v>0</v>
      </c>
      <c r="O812" s="18">
        <f t="shared" si="105"/>
        <v>0</v>
      </c>
      <c r="P812" s="18">
        <f t="shared" si="105"/>
        <v>0</v>
      </c>
      <c r="Q812" s="18">
        <f t="shared" si="105"/>
        <v>0</v>
      </c>
      <c r="R812" s="18">
        <f t="shared" si="105"/>
        <v>0</v>
      </c>
      <c r="S812" s="18">
        <f t="shared" si="105"/>
        <v>0</v>
      </c>
      <c r="T812" s="18">
        <f t="shared" si="105"/>
        <v>0</v>
      </c>
      <c r="U812" s="18">
        <f t="shared" si="105"/>
        <v>0</v>
      </c>
      <c r="V812" s="18">
        <f t="shared" si="105"/>
        <v>0</v>
      </c>
      <c r="W812" s="18">
        <f t="shared" si="105"/>
        <v>0</v>
      </c>
      <c r="X812" s="18">
        <f t="shared" si="105"/>
        <v>0</v>
      </c>
    </row>
    <row r="813" spans="3:24" ht="15.75" x14ac:dyDescent="0.25">
      <c r="C813" s="45"/>
      <c r="D813" s="45"/>
      <c r="E813" s="21"/>
      <c r="F813" s="21"/>
      <c r="H813" s="18" t="str">
        <f t="shared" si="100"/>
        <v/>
      </c>
      <c r="I813" s="18" t="str">
        <f t="shared" si="101"/>
        <v/>
      </c>
      <c r="J813" s="18" t="str">
        <f t="shared" si="102"/>
        <v/>
      </c>
      <c r="K813" s="18" t="str">
        <f t="shared" si="103"/>
        <v/>
      </c>
      <c r="M813" s="18">
        <f t="shared" si="106"/>
        <v>0</v>
      </c>
      <c r="N813" s="18">
        <f t="shared" si="105"/>
        <v>0</v>
      </c>
      <c r="O813" s="18">
        <f t="shared" si="105"/>
        <v>0</v>
      </c>
      <c r="P813" s="18">
        <f t="shared" si="105"/>
        <v>0</v>
      </c>
      <c r="Q813" s="18">
        <f t="shared" si="105"/>
        <v>0</v>
      </c>
      <c r="R813" s="18">
        <f t="shared" si="105"/>
        <v>0</v>
      </c>
      <c r="S813" s="18">
        <f t="shared" si="105"/>
        <v>0</v>
      </c>
      <c r="T813" s="18">
        <f t="shared" si="105"/>
        <v>0</v>
      </c>
      <c r="U813" s="18">
        <f t="shared" si="105"/>
        <v>0</v>
      </c>
      <c r="V813" s="18">
        <f t="shared" si="105"/>
        <v>0</v>
      </c>
      <c r="W813" s="18">
        <f t="shared" si="105"/>
        <v>0</v>
      </c>
      <c r="X813" s="18">
        <f t="shared" si="105"/>
        <v>0</v>
      </c>
    </row>
    <row r="814" spans="3:24" ht="15.75" x14ac:dyDescent="0.25">
      <c r="C814" s="45"/>
      <c r="D814" s="45"/>
      <c r="E814" s="21"/>
      <c r="F814" s="21"/>
      <c r="H814" s="18" t="str">
        <f t="shared" si="100"/>
        <v/>
      </c>
      <c r="I814" s="18" t="str">
        <f t="shared" si="101"/>
        <v/>
      </c>
      <c r="J814" s="18" t="str">
        <f t="shared" si="102"/>
        <v/>
      </c>
      <c r="K814" s="18" t="str">
        <f t="shared" si="103"/>
        <v/>
      </c>
      <c r="M814" s="18">
        <f t="shared" si="106"/>
        <v>0</v>
      </c>
      <c r="N814" s="18">
        <f t="shared" si="105"/>
        <v>0</v>
      </c>
      <c r="O814" s="18">
        <f t="shared" si="105"/>
        <v>0</v>
      </c>
      <c r="P814" s="18">
        <f t="shared" si="105"/>
        <v>0</v>
      </c>
      <c r="Q814" s="18">
        <f t="shared" si="105"/>
        <v>0</v>
      </c>
      <c r="R814" s="18">
        <f t="shared" si="105"/>
        <v>0</v>
      </c>
      <c r="S814" s="18">
        <f t="shared" si="105"/>
        <v>0</v>
      </c>
      <c r="T814" s="18">
        <f t="shared" si="105"/>
        <v>0</v>
      </c>
      <c r="U814" s="18">
        <f t="shared" si="105"/>
        <v>0</v>
      </c>
      <c r="V814" s="18">
        <f t="shared" si="105"/>
        <v>0</v>
      </c>
      <c r="W814" s="18">
        <f t="shared" si="105"/>
        <v>0</v>
      </c>
      <c r="X814" s="18">
        <f t="shared" si="105"/>
        <v>0</v>
      </c>
    </row>
    <row r="815" spans="3:24" ht="15.75" x14ac:dyDescent="0.25">
      <c r="C815" s="45"/>
      <c r="D815" s="45"/>
      <c r="E815" s="21"/>
      <c r="F815" s="21"/>
      <c r="H815" s="18" t="str">
        <f t="shared" si="100"/>
        <v/>
      </c>
      <c r="I815" s="18" t="str">
        <f t="shared" si="101"/>
        <v/>
      </c>
      <c r="J815" s="18" t="str">
        <f t="shared" si="102"/>
        <v/>
      </c>
      <c r="K815" s="18" t="str">
        <f t="shared" si="103"/>
        <v/>
      </c>
      <c r="M815" s="18">
        <f t="shared" si="106"/>
        <v>0</v>
      </c>
      <c r="N815" s="18">
        <f t="shared" si="105"/>
        <v>0</v>
      </c>
      <c r="O815" s="18">
        <f t="shared" si="105"/>
        <v>0</v>
      </c>
      <c r="P815" s="18">
        <f t="shared" si="105"/>
        <v>0</v>
      </c>
      <c r="Q815" s="18">
        <f t="shared" si="105"/>
        <v>0</v>
      </c>
      <c r="R815" s="18">
        <f t="shared" si="105"/>
        <v>0</v>
      </c>
      <c r="S815" s="18">
        <f t="shared" si="105"/>
        <v>0</v>
      </c>
      <c r="T815" s="18">
        <f t="shared" si="105"/>
        <v>0</v>
      </c>
      <c r="U815" s="18">
        <f t="shared" si="105"/>
        <v>0</v>
      </c>
      <c r="V815" s="18">
        <f t="shared" si="105"/>
        <v>0</v>
      </c>
      <c r="W815" s="18">
        <f t="shared" si="105"/>
        <v>0</v>
      </c>
      <c r="X815" s="18">
        <f t="shared" si="105"/>
        <v>0</v>
      </c>
    </row>
    <row r="816" spans="3:24" ht="15.75" x14ac:dyDescent="0.25">
      <c r="C816" s="45"/>
      <c r="D816" s="45"/>
      <c r="E816" s="21"/>
      <c r="F816" s="21"/>
      <c r="H816" s="18" t="str">
        <f t="shared" si="100"/>
        <v/>
      </c>
      <c r="I816" s="18" t="str">
        <f t="shared" si="101"/>
        <v/>
      </c>
      <c r="J816" s="18" t="str">
        <f t="shared" si="102"/>
        <v/>
      </c>
      <c r="K816" s="18" t="str">
        <f t="shared" si="103"/>
        <v/>
      </c>
      <c r="M816" s="18">
        <f t="shared" si="106"/>
        <v>0</v>
      </c>
      <c r="N816" s="18">
        <f t="shared" si="105"/>
        <v>0</v>
      </c>
      <c r="O816" s="18">
        <f t="shared" si="105"/>
        <v>0</v>
      </c>
      <c r="P816" s="18">
        <f t="shared" si="105"/>
        <v>0</v>
      </c>
      <c r="Q816" s="18">
        <f t="shared" si="105"/>
        <v>0</v>
      </c>
      <c r="R816" s="18">
        <f t="shared" si="105"/>
        <v>0</v>
      </c>
      <c r="S816" s="18">
        <f t="shared" si="105"/>
        <v>0</v>
      </c>
      <c r="T816" s="18">
        <f t="shared" si="105"/>
        <v>0</v>
      </c>
      <c r="U816" s="18">
        <f t="shared" si="105"/>
        <v>0</v>
      </c>
      <c r="V816" s="18">
        <f t="shared" si="105"/>
        <v>0</v>
      </c>
      <c r="W816" s="18">
        <f t="shared" si="105"/>
        <v>0</v>
      </c>
      <c r="X816" s="18">
        <f t="shared" si="105"/>
        <v>0</v>
      </c>
    </row>
    <row r="817" spans="3:24" ht="15.75" x14ac:dyDescent="0.25">
      <c r="C817" s="45"/>
      <c r="D817" s="45"/>
      <c r="E817" s="21"/>
      <c r="F817" s="21"/>
      <c r="H817" s="18" t="str">
        <f t="shared" si="100"/>
        <v/>
      </c>
      <c r="I817" s="18" t="str">
        <f t="shared" si="101"/>
        <v/>
      </c>
      <c r="J817" s="18" t="str">
        <f t="shared" si="102"/>
        <v/>
      </c>
      <c r="K817" s="18" t="str">
        <f t="shared" si="103"/>
        <v/>
      </c>
      <c r="M817" s="18">
        <f t="shared" si="106"/>
        <v>0</v>
      </c>
      <c r="N817" s="18">
        <f t="shared" si="105"/>
        <v>0</v>
      </c>
      <c r="O817" s="18">
        <f t="shared" si="105"/>
        <v>0</v>
      </c>
      <c r="P817" s="18">
        <f t="shared" si="105"/>
        <v>0</v>
      </c>
      <c r="Q817" s="18">
        <f t="shared" si="105"/>
        <v>0</v>
      </c>
      <c r="R817" s="18">
        <f t="shared" si="105"/>
        <v>0</v>
      </c>
      <c r="S817" s="18">
        <f t="shared" si="105"/>
        <v>0</v>
      </c>
      <c r="T817" s="18">
        <f t="shared" si="105"/>
        <v>0</v>
      </c>
      <c r="U817" s="18">
        <f t="shared" si="105"/>
        <v>0</v>
      </c>
      <c r="V817" s="18">
        <f t="shared" si="105"/>
        <v>0</v>
      </c>
      <c r="W817" s="18">
        <f t="shared" si="105"/>
        <v>0</v>
      </c>
      <c r="X817" s="18">
        <f t="shared" si="105"/>
        <v>0</v>
      </c>
    </row>
    <row r="818" spans="3:24" ht="15.75" x14ac:dyDescent="0.25">
      <c r="C818" s="45"/>
      <c r="D818" s="45"/>
      <c r="E818" s="21"/>
      <c r="F818" s="21"/>
      <c r="H818" s="18" t="str">
        <f t="shared" si="100"/>
        <v/>
      </c>
      <c r="I818" s="18" t="str">
        <f t="shared" si="101"/>
        <v/>
      </c>
      <c r="J818" s="18" t="str">
        <f t="shared" si="102"/>
        <v/>
      </c>
      <c r="K818" s="18" t="str">
        <f t="shared" si="103"/>
        <v/>
      </c>
      <c r="M818" s="18">
        <f t="shared" si="106"/>
        <v>0</v>
      </c>
      <c r="N818" s="18">
        <f t="shared" si="105"/>
        <v>0</v>
      </c>
      <c r="O818" s="18">
        <f t="shared" si="105"/>
        <v>0</v>
      </c>
      <c r="P818" s="18">
        <f t="shared" si="105"/>
        <v>0</v>
      </c>
      <c r="Q818" s="18">
        <f t="shared" si="105"/>
        <v>0</v>
      </c>
      <c r="R818" s="18">
        <f t="shared" si="105"/>
        <v>0</v>
      </c>
      <c r="S818" s="18">
        <f t="shared" si="105"/>
        <v>0</v>
      </c>
      <c r="T818" s="18">
        <f t="shared" si="105"/>
        <v>0</v>
      </c>
      <c r="U818" s="18">
        <f t="shared" si="105"/>
        <v>0</v>
      </c>
      <c r="V818" s="18">
        <f t="shared" si="105"/>
        <v>0</v>
      </c>
      <c r="W818" s="18">
        <f t="shared" si="105"/>
        <v>0</v>
      </c>
      <c r="X818" s="18">
        <f t="shared" si="105"/>
        <v>0</v>
      </c>
    </row>
    <row r="819" spans="3:24" ht="15.75" x14ac:dyDescent="0.25">
      <c r="C819" s="45"/>
      <c r="D819" s="45"/>
      <c r="E819" s="21"/>
      <c r="F819" s="21"/>
      <c r="H819" s="18" t="str">
        <f t="shared" si="100"/>
        <v/>
      </c>
      <c r="I819" s="18" t="str">
        <f t="shared" si="101"/>
        <v/>
      </c>
      <c r="J819" s="18" t="str">
        <f t="shared" si="102"/>
        <v/>
      </c>
      <c r="K819" s="18" t="str">
        <f t="shared" si="103"/>
        <v/>
      </c>
      <c r="M819" s="18">
        <f t="shared" si="106"/>
        <v>0</v>
      </c>
      <c r="N819" s="18">
        <f t="shared" ref="N819:X828" si="107">IF(ISERROR(
IF(AND($H819&lt;=N$5,$J819&gt;=N$5),1,0)),"",IF(AND($H819&lt;=N$5,$J819&gt;=N$5),1,0))</f>
        <v>0</v>
      </c>
      <c r="O819" s="18">
        <f t="shared" si="107"/>
        <v>0</v>
      </c>
      <c r="P819" s="18">
        <f t="shared" si="107"/>
        <v>0</v>
      </c>
      <c r="Q819" s="18">
        <f t="shared" si="107"/>
        <v>0</v>
      </c>
      <c r="R819" s="18">
        <f t="shared" si="107"/>
        <v>0</v>
      </c>
      <c r="S819" s="18">
        <f t="shared" si="107"/>
        <v>0</v>
      </c>
      <c r="T819" s="18">
        <f t="shared" si="107"/>
        <v>0</v>
      </c>
      <c r="U819" s="18">
        <f t="shared" si="107"/>
        <v>0</v>
      </c>
      <c r="V819" s="18">
        <f t="shared" si="107"/>
        <v>0</v>
      </c>
      <c r="W819" s="18">
        <f t="shared" si="107"/>
        <v>0</v>
      </c>
      <c r="X819" s="18">
        <f t="shared" si="107"/>
        <v>0</v>
      </c>
    </row>
    <row r="820" spans="3:24" ht="15.75" x14ac:dyDescent="0.25">
      <c r="C820" s="45"/>
      <c r="D820" s="45"/>
      <c r="E820" s="21"/>
      <c r="F820" s="21"/>
      <c r="H820" s="18" t="str">
        <f t="shared" si="100"/>
        <v/>
      </c>
      <c r="I820" s="18" t="str">
        <f t="shared" si="101"/>
        <v/>
      </c>
      <c r="J820" s="18" t="str">
        <f t="shared" si="102"/>
        <v/>
      </c>
      <c r="K820" s="18" t="str">
        <f t="shared" si="103"/>
        <v/>
      </c>
      <c r="M820" s="18">
        <f t="shared" si="106"/>
        <v>0</v>
      </c>
      <c r="N820" s="18">
        <f t="shared" si="107"/>
        <v>0</v>
      </c>
      <c r="O820" s="18">
        <f t="shared" si="107"/>
        <v>0</v>
      </c>
      <c r="P820" s="18">
        <f t="shared" si="107"/>
        <v>0</v>
      </c>
      <c r="Q820" s="18">
        <f t="shared" si="107"/>
        <v>0</v>
      </c>
      <c r="R820" s="18">
        <f t="shared" si="107"/>
        <v>0</v>
      </c>
      <c r="S820" s="18">
        <f t="shared" si="107"/>
        <v>0</v>
      </c>
      <c r="T820" s="18">
        <f t="shared" si="107"/>
        <v>0</v>
      </c>
      <c r="U820" s="18">
        <f t="shared" si="107"/>
        <v>0</v>
      </c>
      <c r="V820" s="18">
        <f t="shared" si="107"/>
        <v>0</v>
      </c>
      <c r="W820" s="18">
        <f t="shared" si="107"/>
        <v>0</v>
      </c>
      <c r="X820" s="18">
        <f t="shared" si="107"/>
        <v>0</v>
      </c>
    </row>
    <row r="821" spans="3:24" ht="15.75" x14ac:dyDescent="0.25">
      <c r="C821" s="45"/>
      <c r="D821" s="45"/>
      <c r="E821" s="21"/>
      <c r="F821" s="21"/>
      <c r="H821" s="18" t="str">
        <f t="shared" si="100"/>
        <v/>
      </c>
      <c r="I821" s="18" t="str">
        <f t="shared" si="101"/>
        <v/>
      </c>
      <c r="J821" s="18" t="str">
        <f t="shared" si="102"/>
        <v/>
      </c>
      <c r="K821" s="18" t="str">
        <f t="shared" si="103"/>
        <v/>
      </c>
      <c r="M821" s="18">
        <f t="shared" si="106"/>
        <v>0</v>
      </c>
      <c r="N821" s="18">
        <f t="shared" si="107"/>
        <v>0</v>
      </c>
      <c r="O821" s="18">
        <f t="shared" si="107"/>
        <v>0</v>
      </c>
      <c r="P821" s="18">
        <f t="shared" si="107"/>
        <v>0</v>
      </c>
      <c r="Q821" s="18">
        <f t="shared" si="107"/>
        <v>0</v>
      </c>
      <c r="R821" s="18">
        <f t="shared" si="107"/>
        <v>0</v>
      </c>
      <c r="S821" s="18">
        <f t="shared" si="107"/>
        <v>0</v>
      </c>
      <c r="T821" s="18">
        <f t="shared" si="107"/>
        <v>0</v>
      </c>
      <c r="U821" s="18">
        <f t="shared" si="107"/>
        <v>0</v>
      </c>
      <c r="V821" s="18">
        <f t="shared" si="107"/>
        <v>0</v>
      </c>
      <c r="W821" s="18">
        <f t="shared" si="107"/>
        <v>0</v>
      </c>
      <c r="X821" s="18">
        <f t="shared" si="107"/>
        <v>0</v>
      </c>
    </row>
    <row r="822" spans="3:24" ht="15.75" x14ac:dyDescent="0.25">
      <c r="C822" s="45"/>
      <c r="D822" s="45"/>
      <c r="E822" s="21"/>
      <c r="F822" s="21"/>
      <c r="H822" s="18" t="str">
        <f t="shared" si="100"/>
        <v/>
      </c>
      <c r="I822" s="18" t="str">
        <f t="shared" si="101"/>
        <v/>
      </c>
      <c r="J822" s="18" t="str">
        <f t="shared" si="102"/>
        <v/>
      </c>
      <c r="K822" s="18" t="str">
        <f t="shared" si="103"/>
        <v/>
      </c>
      <c r="M822" s="18">
        <f t="shared" si="106"/>
        <v>0</v>
      </c>
      <c r="N822" s="18">
        <f t="shared" si="107"/>
        <v>0</v>
      </c>
      <c r="O822" s="18">
        <f t="shared" si="107"/>
        <v>0</v>
      </c>
      <c r="P822" s="18">
        <f t="shared" si="107"/>
        <v>0</v>
      </c>
      <c r="Q822" s="18">
        <f t="shared" si="107"/>
        <v>0</v>
      </c>
      <c r="R822" s="18">
        <f t="shared" si="107"/>
        <v>0</v>
      </c>
      <c r="S822" s="18">
        <f t="shared" si="107"/>
        <v>0</v>
      </c>
      <c r="T822" s="18">
        <f t="shared" si="107"/>
        <v>0</v>
      </c>
      <c r="U822" s="18">
        <f t="shared" si="107"/>
        <v>0</v>
      </c>
      <c r="V822" s="18">
        <f t="shared" si="107"/>
        <v>0</v>
      </c>
      <c r="W822" s="18">
        <f t="shared" si="107"/>
        <v>0</v>
      </c>
      <c r="X822" s="18">
        <f t="shared" si="107"/>
        <v>0</v>
      </c>
    </row>
    <row r="823" spans="3:24" ht="15.75" x14ac:dyDescent="0.25">
      <c r="C823" s="45"/>
      <c r="D823" s="45"/>
      <c r="E823" s="21"/>
      <c r="F823" s="21"/>
      <c r="H823" s="18" t="str">
        <f t="shared" si="100"/>
        <v/>
      </c>
      <c r="I823" s="18" t="str">
        <f t="shared" si="101"/>
        <v/>
      </c>
      <c r="J823" s="18" t="str">
        <f t="shared" si="102"/>
        <v/>
      </c>
      <c r="K823" s="18" t="str">
        <f t="shared" si="103"/>
        <v/>
      </c>
      <c r="M823" s="18">
        <f t="shared" si="106"/>
        <v>0</v>
      </c>
      <c r="N823" s="18">
        <f t="shared" si="107"/>
        <v>0</v>
      </c>
      <c r="O823" s="18">
        <f t="shared" si="107"/>
        <v>0</v>
      </c>
      <c r="P823" s="18">
        <f t="shared" si="107"/>
        <v>0</v>
      </c>
      <c r="Q823" s="18">
        <f t="shared" si="107"/>
        <v>0</v>
      </c>
      <c r="R823" s="18">
        <f t="shared" si="107"/>
        <v>0</v>
      </c>
      <c r="S823" s="18">
        <f t="shared" si="107"/>
        <v>0</v>
      </c>
      <c r="T823" s="18">
        <f t="shared" si="107"/>
        <v>0</v>
      </c>
      <c r="U823" s="18">
        <f t="shared" si="107"/>
        <v>0</v>
      </c>
      <c r="V823" s="18">
        <f t="shared" si="107"/>
        <v>0</v>
      </c>
      <c r="W823" s="18">
        <f t="shared" si="107"/>
        <v>0</v>
      </c>
      <c r="X823" s="18">
        <f t="shared" si="107"/>
        <v>0</v>
      </c>
    </row>
    <row r="824" spans="3:24" ht="15.75" x14ac:dyDescent="0.25">
      <c r="C824" s="45"/>
      <c r="D824" s="45"/>
      <c r="E824" s="21"/>
      <c r="F824" s="21"/>
      <c r="H824" s="18" t="str">
        <f t="shared" si="100"/>
        <v/>
      </c>
      <c r="I824" s="18" t="str">
        <f t="shared" si="101"/>
        <v/>
      </c>
      <c r="J824" s="18" t="str">
        <f t="shared" si="102"/>
        <v/>
      </c>
      <c r="K824" s="18" t="str">
        <f t="shared" si="103"/>
        <v/>
      </c>
      <c r="M824" s="18">
        <f t="shared" si="106"/>
        <v>0</v>
      </c>
      <c r="N824" s="18">
        <f t="shared" si="107"/>
        <v>0</v>
      </c>
      <c r="O824" s="18">
        <f t="shared" si="107"/>
        <v>0</v>
      </c>
      <c r="P824" s="18">
        <f t="shared" si="107"/>
        <v>0</v>
      </c>
      <c r="Q824" s="18">
        <f t="shared" si="107"/>
        <v>0</v>
      </c>
      <c r="R824" s="18">
        <f t="shared" si="107"/>
        <v>0</v>
      </c>
      <c r="S824" s="18">
        <f t="shared" si="107"/>
        <v>0</v>
      </c>
      <c r="T824" s="18">
        <f t="shared" si="107"/>
        <v>0</v>
      </c>
      <c r="U824" s="18">
        <f t="shared" si="107"/>
        <v>0</v>
      </c>
      <c r="V824" s="18">
        <f t="shared" si="107"/>
        <v>0</v>
      </c>
      <c r="W824" s="18">
        <f t="shared" si="107"/>
        <v>0</v>
      </c>
      <c r="X824" s="18">
        <f t="shared" si="107"/>
        <v>0</v>
      </c>
    </row>
    <row r="825" spans="3:24" ht="15.75" x14ac:dyDescent="0.25">
      <c r="C825" s="45"/>
      <c r="D825" s="45"/>
      <c r="E825" s="21"/>
      <c r="F825" s="21"/>
      <c r="H825" s="18" t="str">
        <f t="shared" si="100"/>
        <v/>
      </c>
      <c r="I825" s="18" t="str">
        <f t="shared" si="101"/>
        <v/>
      </c>
      <c r="J825" s="18" t="str">
        <f t="shared" si="102"/>
        <v/>
      </c>
      <c r="K825" s="18" t="str">
        <f t="shared" si="103"/>
        <v/>
      </c>
      <c r="M825" s="18">
        <f t="shared" si="106"/>
        <v>0</v>
      </c>
      <c r="N825" s="18">
        <f t="shared" si="107"/>
        <v>0</v>
      </c>
      <c r="O825" s="18">
        <f t="shared" si="107"/>
        <v>0</v>
      </c>
      <c r="P825" s="18">
        <f t="shared" si="107"/>
        <v>0</v>
      </c>
      <c r="Q825" s="18">
        <f t="shared" si="107"/>
        <v>0</v>
      </c>
      <c r="R825" s="18">
        <f t="shared" si="107"/>
        <v>0</v>
      </c>
      <c r="S825" s="18">
        <f t="shared" si="107"/>
        <v>0</v>
      </c>
      <c r="T825" s="18">
        <f t="shared" si="107"/>
        <v>0</v>
      </c>
      <c r="U825" s="18">
        <f t="shared" si="107"/>
        <v>0</v>
      </c>
      <c r="V825" s="18">
        <f t="shared" si="107"/>
        <v>0</v>
      </c>
      <c r="W825" s="18">
        <f t="shared" si="107"/>
        <v>0</v>
      </c>
      <c r="X825" s="18">
        <f t="shared" si="107"/>
        <v>0</v>
      </c>
    </row>
    <row r="826" spans="3:24" ht="15.75" x14ac:dyDescent="0.25">
      <c r="C826" s="45"/>
      <c r="D826" s="45"/>
      <c r="E826" s="21"/>
      <c r="F826" s="21"/>
      <c r="H826" s="18" t="str">
        <f t="shared" si="100"/>
        <v/>
      </c>
      <c r="I826" s="18" t="str">
        <f t="shared" si="101"/>
        <v/>
      </c>
      <c r="J826" s="18" t="str">
        <f t="shared" si="102"/>
        <v/>
      </c>
      <c r="K826" s="18" t="str">
        <f t="shared" si="103"/>
        <v/>
      </c>
      <c r="M826" s="18">
        <f t="shared" si="106"/>
        <v>0</v>
      </c>
      <c r="N826" s="18">
        <f t="shared" si="107"/>
        <v>0</v>
      </c>
      <c r="O826" s="18">
        <f t="shared" si="107"/>
        <v>0</v>
      </c>
      <c r="P826" s="18">
        <f t="shared" si="107"/>
        <v>0</v>
      </c>
      <c r="Q826" s="18">
        <f t="shared" si="107"/>
        <v>0</v>
      </c>
      <c r="R826" s="18">
        <f t="shared" si="107"/>
        <v>0</v>
      </c>
      <c r="S826" s="18">
        <f t="shared" si="107"/>
        <v>0</v>
      </c>
      <c r="T826" s="18">
        <f t="shared" si="107"/>
        <v>0</v>
      </c>
      <c r="U826" s="18">
        <f t="shared" si="107"/>
        <v>0</v>
      </c>
      <c r="V826" s="18">
        <f t="shared" si="107"/>
        <v>0</v>
      </c>
      <c r="W826" s="18">
        <f t="shared" si="107"/>
        <v>0</v>
      </c>
      <c r="X826" s="18">
        <f t="shared" si="107"/>
        <v>0</v>
      </c>
    </row>
    <row r="827" spans="3:24" ht="15.75" x14ac:dyDescent="0.25">
      <c r="C827" s="45"/>
      <c r="D827" s="45"/>
      <c r="E827" s="21"/>
      <c r="F827" s="21"/>
      <c r="H827" s="18" t="str">
        <f t="shared" si="100"/>
        <v/>
      </c>
      <c r="I827" s="18" t="str">
        <f t="shared" si="101"/>
        <v/>
      </c>
      <c r="J827" s="18" t="str">
        <f t="shared" si="102"/>
        <v/>
      </c>
      <c r="K827" s="18" t="str">
        <f t="shared" si="103"/>
        <v/>
      </c>
      <c r="M827" s="18">
        <f t="shared" si="106"/>
        <v>0</v>
      </c>
      <c r="N827" s="18">
        <f t="shared" si="107"/>
        <v>0</v>
      </c>
      <c r="O827" s="18">
        <f t="shared" si="107"/>
        <v>0</v>
      </c>
      <c r="P827" s="18">
        <f t="shared" si="107"/>
        <v>0</v>
      </c>
      <c r="Q827" s="18">
        <f t="shared" si="107"/>
        <v>0</v>
      </c>
      <c r="R827" s="18">
        <f t="shared" si="107"/>
        <v>0</v>
      </c>
      <c r="S827" s="18">
        <f t="shared" si="107"/>
        <v>0</v>
      </c>
      <c r="T827" s="18">
        <f t="shared" si="107"/>
        <v>0</v>
      </c>
      <c r="U827" s="18">
        <f t="shared" si="107"/>
        <v>0</v>
      </c>
      <c r="V827" s="18">
        <f t="shared" si="107"/>
        <v>0</v>
      </c>
      <c r="W827" s="18">
        <f t="shared" si="107"/>
        <v>0</v>
      </c>
      <c r="X827" s="18">
        <f t="shared" si="107"/>
        <v>0</v>
      </c>
    </row>
    <row r="828" spans="3:24" ht="15.75" x14ac:dyDescent="0.25">
      <c r="C828" s="45"/>
      <c r="D828" s="45"/>
      <c r="E828" s="21"/>
      <c r="F828" s="21"/>
      <c r="H828" s="18" t="str">
        <f t="shared" si="100"/>
        <v/>
      </c>
      <c r="I828" s="18" t="str">
        <f t="shared" si="101"/>
        <v/>
      </c>
      <c r="J828" s="18" t="str">
        <f t="shared" si="102"/>
        <v/>
      </c>
      <c r="K828" s="18" t="str">
        <f t="shared" si="103"/>
        <v/>
      </c>
      <c r="M828" s="18">
        <f t="shared" si="106"/>
        <v>0</v>
      </c>
      <c r="N828" s="18">
        <f t="shared" si="107"/>
        <v>0</v>
      </c>
      <c r="O828" s="18">
        <f t="shared" si="107"/>
        <v>0</v>
      </c>
      <c r="P828" s="18">
        <f t="shared" si="107"/>
        <v>0</v>
      </c>
      <c r="Q828" s="18">
        <f t="shared" si="107"/>
        <v>0</v>
      </c>
      <c r="R828" s="18">
        <f t="shared" si="107"/>
        <v>0</v>
      </c>
      <c r="S828" s="18">
        <f t="shared" si="107"/>
        <v>0</v>
      </c>
      <c r="T828" s="18">
        <f t="shared" si="107"/>
        <v>0</v>
      </c>
      <c r="U828" s="18">
        <f t="shared" si="107"/>
        <v>0</v>
      </c>
      <c r="V828" s="18">
        <f t="shared" si="107"/>
        <v>0</v>
      </c>
      <c r="W828" s="18">
        <f t="shared" si="107"/>
        <v>0</v>
      </c>
      <c r="X828" s="18">
        <f t="shared" si="107"/>
        <v>0</v>
      </c>
    </row>
    <row r="829" spans="3:24" ht="15.75" x14ac:dyDescent="0.25">
      <c r="C829" s="45"/>
      <c r="D829" s="45"/>
      <c r="E829" s="21"/>
      <c r="F829" s="21"/>
      <c r="H829" s="18" t="str">
        <f t="shared" si="100"/>
        <v/>
      </c>
      <c r="I829" s="18" t="str">
        <f t="shared" si="101"/>
        <v/>
      </c>
      <c r="J829" s="18" t="str">
        <f t="shared" si="102"/>
        <v/>
      </c>
      <c r="K829" s="18" t="str">
        <f t="shared" si="103"/>
        <v/>
      </c>
      <c r="M829" s="18">
        <f t="shared" si="106"/>
        <v>0</v>
      </c>
      <c r="N829" s="18">
        <f t="shared" ref="N829:X836" si="108">IF(ISERROR(
IF(AND($H829&lt;=N$5,$J829&gt;=N$5),1,0)),"",IF(AND($H829&lt;=N$5,$J829&gt;=N$5),1,0))</f>
        <v>0</v>
      </c>
      <c r="O829" s="18">
        <f t="shared" si="108"/>
        <v>0</v>
      </c>
      <c r="P829" s="18">
        <f t="shared" si="108"/>
        <v>0</v>
      </c>
      <c r="Q829" s="18">
        <f t="shared" si="108"/>
        <v>0</v>
      </c>
      <c r="R829" s="18">
        <f t="shared" si="108"/>
        <v>0</v>
      </c>
      <c r="S829" s="18">
        <f t="shared" si="108"/>
        <v>0</v>
      </c>
      <c r="T829" s="18">
        <f t="shared" si="108"/>
        <v>0</v>
      </c>
      <c r="U829" s="18">
        <f t="shared" si="108"/>
        <v>0</v>
      </c>
      <c r="V829" s="18">
        <f t="shared" si="108"/>
        <v>0</v>
      </c>
      <c r="W829" s="18">
        <f t="shared" si="108"/>
        <v>0</v>
      </c>
      <c r="X829" s="18">
        <f t="shared" si="108"/>
        <v>0</v>
      </c>
    </row>
    <row r="830" spans="3:24" ht="15.75" x14ac:dyDescent="0.25">
      <c r="C830" s="45"/>
      <c r="D830" s="45"/>
      <c r="E830" s="21"/>
      <c r="F830" s="21"/>
      <c r="H830" s="18" t="str">
        <f t="shared" si="100"/>
        <v/>
      </c>
      <c r="I830" s="18" t="str">
        <f t="shared" si="101"/>
        <v/>
      </c>
      <c r="J830" s="18" t="str">
        <f t="shared" si="102"/>
        <v/>
      </c>
      <c r="K830" s="18" t="str">
        <f t="shared" si="103"/>
        <v/>
      </c>
      <c r="M830" s="18">
        <f t="shared" si="106"/>
        <v>0</v>
      </c>
      <c r="N830" s="18">
        <f t="shared" si="108"/>
        <v>0</v>
      </c>
      <c r="O830" s="18">
        <f t="shared" si="108"/>
        <v>0</v>
      </c>
      <c r="P830" s="18">
        <f t="shared" si="108"/>
        <v>0</v>
      </c>
      <c r="Q830" s="18">
        <f t="shared" si="108"/>
        <v>0</v>
      </c>
      <c r="R830" s="18">
        <f t="shared" si="108"/>
        <v>0</v>
      </c>
      <c r="S830" s="18">
        <f t="shared" si="108"/>
        <v>0</v>
      </c>
      <c r="T830" s="18">
        <f t="shared" si="108"/>
        <v>0</v>
      </c>
      <c r="U830" s="18">
        <f t="shared" si="108"/>
        <v>0</v>
      </c>
      <c r="V830" s="18">
        <f t="shared" si="108"/>
        <v>0</v>
      </c>
      <c r="W830" s="18">
        <f t="shared" si="108"/>
        <v>0</v>
      </c>
      <c r="X830" s="18">
        <f t="shared" si="108"/>
        <v>0</v>
      </c>
    </row>
    <row r="831" spans="3:24" ht="15.75" x14ac:dyDescent="0.25">
      <c r="C831" s="45"/>
      <c r="D831" s="45"/>
      <c r="E831" s="21"/>
      <c r="F831" s="21"/>
      <c r="H831" s="18" t="str">
        <f t="shared" si="100"/>
        <v/>
      </c>
      <c r="I831" s="18" t="str">
        <f t="shared" si="101"/>
        <v/>
      </c>
      <c r="J831" s="18" t="str">
        <f t="shared" si="102"/>
        <v/>
      </c>
      <c r="K831" s="18" t="str">
        <f t="shared" si="103"/>
        <v/>
      </c>
      <c r="M831" s="18">
        <f t="shared" si="106"/>
        <v>0</v>
      </c>
      <c r="N831" s="18">
        <f t="shared" si="108"/>
        <v>0</v>
      </c>
      <c r="O831" s="18">
        <f t="shared" si="108"/>
        <v>0</v>
      </c>
      <c r="P831" s="18">
        <f t="shared" si="108"/>
        <v>0</v>
      </c>
      <c r="Q831" s="18">
        <f t="shared" si="108"/>
        <v>0</v>
      </c>
      <c r="R831" s="18">
        <f t="shared" si="108"/>
        <v>0</v>
      </c>
      <c r="S831" s="18">
        <f t="shared" si="108"/>
        <v>0</v>
      </c>
      <c r="T831" s="18">
        <f t="shared" si="108"/>
        <v>0</v>
      </c>
      <c r="U831" s="18">
        <f t="shared" si="108"/>
        <v>0</v>
      </c>
      <c r="V831" s="18">
        <f t="shared" si="108"/>
        <v>0</v>
      </c>
      <c r="W831" s="18">
        <f t="shared" si="108"/>
        <v>0</v>
      </c>
      <c r="X831" s="18">
        <f t="shared" si="108"/>
        <v>0</v>
      </c>
    </row>
    <row r="832" spans="3:24" ht="15.75" x14ac:dyDescent="0.25">
      <c r="C832" s="45"/>
      <c r="D832" s="45"/>
      <c r="E832" s="21"/>
      <c r="F832" s="21"/>
      <c r="H832" s="18" t="str">
        <f t="shared" si="100"/>
        <v/>
      </c>
      <c r="I832" s="18" t="str">
        <f t="shared" si="101"/>
        <v/>
      </c>
      <c r="J832" s="18" t="str">
        <f t="shared" si="102"/>
        <v/>
      </c>
      <c r="K832" s="18" t="str">
        <f t="shared" si="103"/>
        <v/>
      </c>
      <c r="M832" s="18">
        <f t="shared" si="106"/>
        <v>0</v>
      </c>
      <c r="N832" s="18">
        <f t="shared" si="108"/>
        <v>0</v>
      </c>
      <c r="O832" s="18">
        <f t="shared" si="108"/>
        <v>0</v>
      </c>
      <c r="P832" s="18">
        <f t="shared" si="108"/>
        <v>0</v>
      </c>
      <c r="Q832" s="18">
        <f t="shared" si="108"/>
        <v>0</v>
      </c>
      <c r="R832" s="18">
        <f t="shared" si="108"/>
        <v>0</v>
      </c>
      <c r="S832" s="18">
        <f t="shared" si="108"/>
        <v>0</v>
      </c>
      <c r="T832" s="18">
        <f t="shared" si="108"/>
        <v>0</v>
      </c>
      <c r="U832" s="18">
        <f t="shared" si="108"/>
        <v>0</v>
      </c>
      <c r="V832" s="18">
        <f t="shared" si="108"/>
        <v>0</v>
      </c>
      <c r="W832" s="18">
        <f t="shared" si="108"/>
        <v>0</v>
      </c>
      <c r="X832" s="18">
        <f t="shared" si="108"/>
        <v>0</v>
      </c>
    </row>
    <row r="833" spans="3:24" ht="15.75" x14ac:dyDescent="0.25">
      <c r="C833" s="45"/>
      <c r="D833" s="45"/>
      <c r="E833" s="21"/>
      <c r="F833" s="21"/>
      <c r="H833" s="18" t="str">
        <f t="shared" si="100"/>
        <v/>
      </c>
      <c r="I833" s="18" t="str">
        <f t="shared" si="101"/>
        <v/>
      </c>
      <c r="J833" s="18" t="str">
        <f t="shared" si="102"/>
        <v/>
      </c>
      <c r="K833" s="18" t="str">
        <f t="shared" si="103"/>
        <v/>
      </c>
      <c r="M833" s="18">
        <f t="shared" si="106"/>
        <v>0</v>
      </c>
      <c r="N833" s="18">
        <f t="shared" si="108"/>
        <v>0</v>
      </c>
      <c r="O833" s="18">
        <f t="shared" si="108"/>
        <v>0</v>
      </c>
      <c r="P833" s="18">
        <f t="shared" si="108"/>
        <v>0</v>
      </c>
      <c r="Q833" s="18">
        <f t="shared" si="108"/>
        <v>0</v>
      </c>
      <c r="R833" s="18">
        <f t="shared" si="108"/>
        <v>0</v>
      </c>
      <c r="S833" s="18">
        <f t="shared" si="108"/>
        <v>0</v>
      </c>
      <c r="T833" s="18">
        <f t="shared" si="108"/>
        <v>0</v>
      </c>
      <c r="U833" s="18">
        <f t="shared" si="108"/>
        <v>0</v>
      </c>
      <c r="V833" s="18">
        <f t="shared" si="108"/>
        <v>0</v>
      </c>
      <c r="W833" s="18">
        <f t="shared" si="108"/>
        <v>0</v>
      </c>
      <c r="X833" s="18">
        <f t="shared" si="108"/>
        <v>0</v>
      </c>
    </row>
    <row r="834" spans="3:24" ht="15.75" x14ac:dyDescent="0.25">
      <c r="C834" s="45"/>
      <c r="D834" s="45"/>
      <c r="E834" s="21"/>
      <c r="F834" s="21"/>
      <c r="H834" s="18" t="str">
        <f t="shared" si="100"/>
        <v/>
      </c>
      <c r="I834" s="18" t="str">
        <f t="shared" si="101"/>
        <v/>
      </c>
      <c r="J834" s="18" t="str">
        <f t="shared" si="102"/>
        <v/>
      </c>
      <c r="K834" s="18" t="str">
        <f t="shared" si="103"/>
        <v/>
      </c>
      <c r="M834" s="18">
        <f t="shared" si="106"/>
        <v>0</v>
      </c>
      <c r="N834" s="18">
        <f t="shared" si="108"/>
        <v>0</v>
      </c>
      <c r="O834" s="18">
        <f t="shared" si="108"/>
        <v>0</v>
      </c>
      <c r="P834" s="18">
        <f t="shared" si="108"/>
        <v>0</v>
      </c>
      <c r="Q834" s="18">
        <f t="shared" si="108"/>
        <v>0</v>
      </c>
      <c r="R834" s="18">
        <f t="shared" si="108"/>
        <v>0</v>
      </c>
      <c r="S834" s="18">
        <f t="shared" si="108"/>
        <v>0</v>
      </c>
      <c r="T834" s="18">
        <f t="shared" si="108"/>
        <v>0</v>
      </c>
      <c r="U834" s="18">
        <f t="shared" si="108"/>
        <v>0</v>
      </c>
      <c r="V834" s="18">
        <f t="shared" si="108"/>
        <v>0</v>
      </c>
      <c r="W834" s="18">
        <f t="shared" si="108"/>
        <v>0</v>
      </c>
      <c r="X834" s="18">
        <f t="shared" si="108"/>
        <v>0</v>
      </c>
    </row>
    <row r="835" spans="3:24" ht="15.75" x14ac:dyDescent="0.25">
      <c r="C835" s="45"/>
      <c r="D835" s="45"/>
      <c r="E835" s="21"/>
      <c r="F835" s="21"/>
      <c r="H835" s="18" t="str">
        <f t="shared" si="100"/>
        <v/>
      </c>
      <c r="I835" s="18" t="str">
        <f t="shared" si="101"/>
        <v/>
      </c>
      <c r="J835" s="18" t="str">
        <f t="shared" si="102"/>
        <v/>
      </c>
      <c r="K835" s="18" t="str">
        <f t="shared" si="103"/>
        <v/>
      </c>
      <c r="M835" s="18">
        <f t="shared" si="106"/>
        <v>0</v>
      </c>
      <c r="N835" s="18">
        <f t="shared" si="108"/>
        <v>0</v>
      </c>
      <c r="O835" s="18">
        <f t="shared" si="108"/>
        <v>0</v>
      </c>
      <c r="P835" s="18">
        <f t="shared" si="108"/>
        <v>0</v>
      </c>
      <c r="Q835" s="18">
        <f t="shared" si="108"/>
        <v>0</v>
      </c>
      <c r="R835" s="18">
        <f t="shared" si="108"/>
        <v>0</v>
      </c>
      <c r="S835" s="18">
        <f t="shared" si="108"/>
        <v>0</v>
      </c>
      <c r="T835" s="18">
        <f t="shared" si="108"/>
        <v>0</v>
      </c>
      <c r="U835" s="18">
        <f t="shared" si="108"/>
        <v>0</v>
      </c>
      <c r="V835" s="18">
        <f t="shared" si="108"/>
        <v>0</v>
      </c>
      <c r="W835" s="18">
        <f t="shared" si="108"/>
        <v>0</v>
      </c>
      <c r="X835" s="18">
        <f t="shared" si="108"/>
        <v>0</v>
      </c>
    </row>
    <row r="836" spans="3:24" ht="15.75" x14ac:dyDescent="0.25">
      <c r="C836" s="45"/>
      <c r="D836" s="45"/>
      <c r="E836" s="21"/>
      <c r="F836" s="21"/>
      <c r="H836" s="18" t="str">
        <f t="shared" si="100"/>
        <v/>
      </c>
      <c r="I836" s="18" t="str">
        <f t="shared" si="101"/>
        <v/>
      </c>
      <c r="J836" s="18" t="str">
        <f t="shared" si="102"/>
        <v/>
      </c>
      <c r="K836" s="18" t="str">
        <f t="shared" si="103"/>
        <v/>
      </c>
      <c r="M836" s="18">
        <f t="shared" si="106"/>
        <v>0</v>
      </c>
      <c r="N836" s="18">
        <f t="shared" si="108"/>
        <v>0</v>
      </c>
      <c r="O836" s="18">
        <f t="shared" si="108"/>
        <v>0</v>
      </c>
      <c r="P836" s="18">
        <f t="shared" si="108"/>
        <v>0</v>
      </c>
      <c r="Q836" s="18">
        <f t="shared" si="108"/>
        <v>0</v>
      </c>
      <c r="R836" s="18">
        <f t="shared" si="108"/>
        <v>0</v>
      </c>
      <c r="S836" s="18">
        <f t="shared" si="108"/>
        <v>0</v>
      </c>
      <c r="T836" s="18">
        <f t="shared" si="108"/>
        <v>0</v>
      </c>
      <c r="U836" s="18">
        <f t="shared" si="108"/>
        <v>0</v>
      </c>
      <c r="V836" s="18">
        <f t="shared" si="108"/>
        <v>0</v>
      </c>
      <c r="W836" s="18">
        <f t="shared" si="108"/>
        <v>0</v>
      </c>
      <c r="X836" s="18">
        <f t="shared" si="108"/>
        <v>0</v>
      </c>
    </row>
    <row r="837" spans="3:24" ht="15.75" x14ac:dyDescent="0.25">
      <c r="C837" s="45"/>
      <c r="D837" s="45"/>
      <c r="E837" s="21"/>
      <c r="F837" s="21"/>
      <c r="H837" s="18" t="str">
        <f t="shared" si="100"/>
        <v/>
      </c>
      <c r="I837" s="18" t="str">
        <f t="shared" si="101"/>
        <v/>
      </c>
      <c r="J837" s="18" t="str">
        <f t="shared" si="102"/>
        <v/>
      </c>
      <c r="K837" s="18" t="str">
        <f t="shared" si="103"/>
        <v/>
      </c>
      <c r="M837" s="18">
        <f t="shared" ref="M837:X858" si="109">IF(ISERROR(
IF(AND($H837&lt;=M$5,$J837&gt;=M$5),1,0)),"",IF(AND($H837&lt;=M$5,$J837&gt;=M$5),1,0))</f>
        <v>0</v>
      </c>
      <c r="N837" s="18">
        <f t="shared" si="109"/>
        <v>0</v>
      </c>
      <c r="O837" s="18">
        <f t="shared" si="109"/>
        <v>0</v>
      </c>
      <c r="P837" s="18">
        <f t="shared" si="109"/>
        <v>0</v>
      </c>
      <c r="Q837" s="18">
        <f t="shared" si="109"/>
        <v>0</v>
      </c>
      <c r="R837" s="18">
        <f t="shared" si="109"/>
        <v>0</v>
      </c>
      <c r="S837" s="18">
        <f t="shared" si="109"/>
        <v>0</v>
      </c>
      <c r="T837" s="18">
        <f t="shared" si="109"/>
        <v>0</v>
      </c>
      <c r="U837" s="18">
        <f t="shared" si="109"/>
        <v>0</v>
      </c>
      <c r="V837" s="18">
        <f t="shared" si="109"/>
        <v>0</v>
      </c>
      <c r="W837" s="18">
        <f t="shared" si="109"/>
        <v>0</v>
      </c>
      <c r="X837" s="18">
        <f t="shared" si="109"/>
        <v>0</v>
      </c>
    </row>
    <row r="838" spans="3:24" ht="15.75" x14ac:dyDescent="0.25">
      <c r="C838" s="45"/>
      <c r="D838" s="45"/>
      <c r="E838" s="21"/>
      <c r="F838" s="21"/>
      <c r="H838" s="18" t="str">
        <f t="shared" si="100"/>
        <v/>
      </c>
      <c r="I838" s="18" t="str">
        <f t="shared" si="101"/>
        <v/>
      </c>
      <c r="J838" s="18" t="str">
        <f t="shared" si="102"/>
        <v/>
      </c>
      <c r="K838" s="18" t="str">
        <f t="shared" si="103"/>
        <v/>
      </c>
      <c r="M838" s="18">
        <f t="shared" si="109"/>
        <v>0</v>
      </c>
      <c r="N838" s="18">
        <f t="shared" si="109"/>
        <v>0</v>
      </c>
      <c r="O838" s="18">
        <f t="shared" si="109"/>
        <v>0</v>
      </c>
      <c r="P838" s="18">
        <f t="shared" si="109"/>
        <v>0</v>
      </c>
      <c r="Q838" s="18">
        <f t="shared" si="109"/>
        <v>0</v>
      </c>
      <c r="R838" s="18">
        <f t="shared" si="109"/>
        <v>0</v>
      </c>
      <c r="S838" s="18">
        <f t="shared" si="109"/>
        <v>0</v>
      </c>
      <c r="T838" s="18">
        <f t="shared" si="109"/>
        <v>0</v>
      </c>
      <c r="U838" s="18">
        <f t="shared" si="109"/>
        <v>0</v>
      </c>
      <c r="V838" s="18">
        <f t="shared" si="109"/>
        <v>0</v>
      </c>
      <c r="W838" s="18">
        <f t="shared" si="109"/>
        <v>0</v>
      </c>
      <c r="X838" s="18">
        <f t="shared" si="109"/>
        <v>0</v>
      </c>
    </row>
    <row r="839" spans="3:24" ht="15.75" x14ac:dyDescent="0.25">
      <c r="C839" s="45"/>
      <c r="D839" s="45"/>
      <c r="E839" s="21"/>
      <c r="F839" s="21"/>
      <c r="H839" s="18" t="str">
        <f t="shared" si="100"/>
        <v/>
      </c>
      <c r="I839" s="18" t="str">
        <f t="shared" si="101"/>
        <v/>
      </c>
      <c r="J839" s="18" t="str">
        <f t="shared" si="102"/>
        <v/>
      </c>
      <c r="K839" s="18" t="str">
        <f t="shared" si="103"/>
        <v/>
      </c>
      <c r="M839" s="18">
        <f t="shared" si="109"/>
        <v>0</v>
      </c>
      <c r="N839" s="18">
        <f t="shared" si="109"/>
        <v>0</v>
      </c>
      <c r="O839" s="18">
        <f t="shared" si="109"/>
        <v>0</v>
      </c>
      <c r="P839" s="18">
        <f t="shared" si="109"/>
        <v>0</v>
      </c>
      <c r="Q839" s="18">
        <f t="shared" si="109"/>
        <v>0</v>
      </c>
      <c r="R839" s="18">
        <f t="shared" si="109"/>
        <v>0</v>
      </c>
      <c r="S839" s="18">
        <f t="shared" si="109"/>
        <v>0</v>
      </c>
      <c r="T839" s="18">
        <f t="shared" si="109"/>
        <v>0</v>
      </c>
      <c r="U839" s="18">
        <f t="shared" si="109"/>
        <v>0</v>
      </c>
      <c r="V839" s="18">
        <f t="shared" si="109"/>
        <v>0</v>
      </c>
      <c r="W839" s="18">
        <f t="shared" si="109"/>
        <v>0</v>
      </c>
      <c r="X839" s="18">
        <f t="shared" si="109"/>
        <v>0</v>
      </c>
    </row>
    <row r="840" spans="3:24" ht="15.75" x14ac:dyDescent="0.25">
      <c r="C840" s="45"/>
      <c r="D840" s="45"/>
      <c r="E840" s="21"/>
      <c r="F840" s="21"/>
      <c r="H840" s="18" t="str">
        <f t="shared" ref="H840:H903" si="110">IF(ISERROR(
IF(E840="","",MONTH(E840))),"",IF(E840="","",MONTH(E840)))</f>
        <v/>
      </c>
      <c r="I840" s="18" t="str">
        <f t="shared" ref="I840:I903" si="111">IF(ISERROR(
IF(E840="","",YEAR(E840))),"",IF(E840="","",YEAR(E840)))</f>
        <v/>
      </c>
      <c r="J840" s="18" t="str">
        <f t="shared" ref="J840:J903" si="112">IF(ISERROR(
IF(F840="","",MONTH(F840))),"",IF(F840="","",MONTH(F840)))</f>
        <v/>
      </c>
      <c r="K840" s="18" t="str">
        <f t="shared" ref="K840:K903" si="113">IF(ISERROR(
IF(F840="","",YEAR(F840))),"",IF(F840="","",YEAR(F840)))</f>
        <v/>
      </c>
      <c r="M840" s="18">
        <f t="shared" si="109"/>
        <v>0</v>
      </c>
      <c r="N840" s="18">
        <f t="shared" si="109"/>
        <v>0</v>
      </c>
      <c r="O840" s="18">
        <f t="shared" si="109"/>
        <v>0</v>
      </c>
      <c r="P840" s="18">
        <f t="shared" si="109"/>
        <v>0</v>
      </c>
      <c r="Q840" s="18">
        <f t="shared" si="109"/>
        <v>0</v>
      </c>
      <c r="R840" s="18">
        <f t="shared" si="109"/>
        <v>0</v>
      </c>
      <c r="S840" s="18">
        <f t="shared" si="109"/>
        <v>0</v>
      </c>
      <c r="T840" s="18">
        <f t="shared" si="109"/>
        <v>0</v>
      </c>
      <c r="U840" s="18">
        <f t="shared" si="109"/>
        <v>0</v>
      </c>
      <c r="V840" s="18">
        <f t="shared" si="109"/>
        <v>0</v>
      </c>
      <c r="W840" s="18">
        <f t="shared" si="109"/>
        <v>0</v>
      </c>
      <c r="X840" s="18">
        <f t="shared" si="109"/>
        <v>0</v>
      </c>
    </row>
    <row r="841" spans="3:24" ht="15.75" x14ac:dyDescent="0.25">
      <c r="C841" s="45"/>
      <c r="D841" s="45"/>
      <c r="E841" s="21"/>
      <c r="F841" s="21"/>
      <c r="H841" s="18" t="str">
        <f t="shared" si="110"/>
        <v/>
      </c>
      <c r="I841" s="18" t="str">
        <f t="shared" si="111"/>
        <v/>
      </c>
      <c r="J841" s="18" t="str">
        <f t="shared" si="112"/>
        <v/>
      </c>
      <c r="K841" s="18" t="str">
        <f t="shared" si="113"/>
        <v/>
      </c>
      <c r="M841" s="18">
        <f t="shared" si="109"/>
        <v>0</v>
      </c>
      <c r="N841" s="18">
        <f t="shared" si="109"/>
        <v>0</v>
      </c>
      <c r="O841" s="18">
        <f t="shared" si="109"/>
        <v>0</v>
      </c>
      <c r="P841" s="18">
        <f t="shared" si="109"/>
        <v>0</v>
      </c>
      <c r="Q841" s="18">
        <f t="shared" si="109"/>
        <v>0</v>
      </c>
      <c r="R841" s="18">
        <f t="shared" si="109"/>
        <v>0</v>
      </c>
      <c r="S841" s="18">
        <f t="shared" si="109"/>
        <v>0</v>
      </c>
      <c r="T841" s="18">
        <f t="shared" si="109"/>
        <v>0</v>
      </c>
      <c r="U841" s="18">
        <f t="shared" si="109"/>
        <v>0</v>
      </c>
      <c r="V841" s="18">
        <f t="shared" si="109"/>
        <v>0</v>
      </c>
      <c r="W841" s="18">
        <f t="shared" si="109"/>
        <v>0</v>
      </c>
      <c r="X841" s="18">
        <f t="shared" si="109"/>
        <v>0</v>
      </c>
    </row>
    <row r="842" spans="3:24" ht="15.75" x14ac:dyDescent="0.25">
      <c r="C842" s="45"/>
      <c r="D842" s="45"/>
      <c r="E842" s="21"/>
      <c r="F842" s="21"/>
      <c r="H842" s="18" t="str">
        <f t="shared" si="110"/>
        <v/>
      </c>
      <c r="I842" s="18" t="str">
        <f t="shared" si="111"/>
        <v/>
      </c>
      <c r="J842" s="18" t="str">
        <f t="shared" si="112"/>
        <v/>
      </c>
      <c r="K842" s="18" t="str">
        <f t="shared" si="113"/>
        <v/>
      </c>
      <c r="M842" s="18">
        <f t="shared" si="109"/>
        <v>0</v>
      </c>
      <c r="N842" s="18">
        <f t="shared" si="109"/>
        <v>0</v>
      </c>
      <c r="O842" s="18">
        <f t="shared" si="109"/>
        <v>0</v>
      </c>
      <c r="P842" s="18">
        <f t="shared" si="109"/>
        <v>0</v>
      </c>
      <c r="Q842" s="18">
        <f t="shared" si="109"/>
        <v>0</v>
      </c>
      <c r="R842" s="18">
        <f t="shared" si="109"/>
        <v>0</v>
      </c>
      <c r="S842" s="18">
        <f t="shared" si="109"/>
        <v>0</v>
      </c>
      <c r="T842" s="18">
        <f t="shared" si="109"/>
        <v>0</v>
      </c>
      <c r="U842" s="18">
        <f t="shared" si="109"/>
        <v>0</v>
      </c>
      <c r="V842" s="18">
        <f t="shared" si="109"/>
        <v>0</v>
      </c>
      <c r="W842" s="18">
        <f t="shared" si="109"/>
        <v>0</v>
      </c>
      <c r="X842" s="18">
        <f t="shared" si="109"/>
        <v>0</v>
      </c>
    </row>
    <row r="843" spans="3:24" ht="15.75" x14ac:dyDescent="0.25">
      <c r="C843" s="45"/>
      <c r="D843" s="45"/>
      <c r="E843" s="21"/>
      <c r="F843" s="21"/>
      <c r="H843" s="18" t="str">
        <f t="shared" si="110"/>
        <v/>
      </c>
      <c r="I843" s="18" t="str">
        <f t="shared" si="111"/>
        <v/>
      </c>
      <c r="J843" s="18" t="str">
        <f t="shared" si="112"/>
        <v/>
      </c>
      <c r="K843" s="18" t="str">
        <f t="shared" si="113"/>
        <v/>
      </c>
      <c r="M843" s="18">
        <f t="shared" si="109"/>
        <v>0</v>
      </c>
      <c r="N843" s="18">
        <f t="shared" si="109"/>
        <v>0</v>
      </c>
      <c r="O843" s="18">
        <f t="shared" si="109"/>
        <v>0</v>
      </c>
      <c r="P843" s="18">
        <f t="shared" si="109"/>
        <v>0</v>
      </c>
      <c r="Q843" s="18">
        <f t="shared" si="109"/>
        <v>0</v>
      </c>
      <c r="R843" s="18">
        <f t="shared" si="109"/>
        <v>0</v>
      </c>
      <c r="S843" s="18">
        <f t="shared" si="109"/>
        <v>0</v>
      </c>
      <c r="T843" s="18">
        <f t="shared" si="109"/>
        <v>0</v>
      </c>
      <c r="U843" s="18">
        <f t="shared" si="109"/>
        <v>0</v>
      </c>
      <c r="V843" s="18">
        <f t="shared" si="109"/>
        <v>0</v>
      </c>
      <c r="W843" s="18">
        <f t="shared" si="109"/>
        <v>0</v>
      </c>
      <c r="X843" s="18">
        <f t="shared" si="109"/>
        <v>0</v>
      </c>
    </row>
    <row r="844" spans="3:24" ht="15.75" x14ac:dyDescent="0.25">
      <c r="C844" s="45"/>
      <c r="D844" s="45"/>
      <c r="E844" s="21"/>
      <c r="F844" s="21"/>
      <c r="H844" s="18" t="str">
        <f t="shared" si="110"/>
        <v/>
      </c>
      <c r="I844" s="18" t="str">
        <f t="shared" si="111"/>
        <v/>
      </c>
      <c r="J844" s="18" t="str">
        <f t="shared" si="112"/>
        <v/>
      </c>
      <c r="K844" s="18" t="str">
        <f t="shared" si="113"/>
        <v/>
      </c>
      <c r="M844" s="18">
        <f t="shared" si="109"/>
        <v>0</v>
      </c>
      <c r="N844" s="18">
        <f t="shared" si="109"/>
        <v>0</v>
      </c>
      <c r="O844" s="18">
        <f t="shared" si="109"/>
        <v>0</v>
      </c>
      <c r="P844" s="18">
        <f t="shared" si="109"/>
        <v>0</v>
      </c>
      <c r="Q844" s="18">
        <f t="shared" si="109"/>
        <v>0</v>
      </c>
      <c r="R844" s="18">
        <f t="shared" si="109"/>
        <v>0</v>
      </c>
      <c r="S844" s="18">
        <f t="shared" si="109"/>
        <v>0</v>
      </c>
      <c r="T844" s="18">
        <f t="shared" si="109"/>
        <v>0</v>
      </c>
      <c r="U844" s="18">
        <f t="shared" si="109"/>
        <v>0</v>
      </c>
      <c r="V844" s="18">
        <f t="shared" si="109"/>
        <v>0</v>
      </c>
      <c r="W844" s="18">
        <f t="shared" si="109"/>
        <v>0</v>
      </c>
      <c r="X844" s="18">
        <f t="shared" si="109"/>
        <v>0</v>
      </c>
    </row>
    <row r="845" spans="3:24" ht="15.75" x14ac:dyDescent="0.25">
      <c r="C845" s="45"/>
      <c r="D845" s="45"/>
      <c r="E845" s="21"/>
      <c r="F845" s="21"/>
      <c r="H845" s="18" t="str">
        <f t="shared" si="110"/>
        <v/>
      </c>
      <c r="I845" s="18" t="str">
        <f t="shared" si="111"/>
        <v/>
      </c>
      <c r="J845" s="18" t="str">
        <f t="shared" si="112"/>
        <v/>
      </c>
      <c r="K845" s="18" t="str">
        <f t="shared" si="113"/>
        <v/>
      </c>
      <c r="M845" s="18">
        <f t="shared" si="109"/>
        <v>0</v>
      </c>
      <c r="N845" s="18">
        <f t="shared" si="109"/>
        <v>0</v>
      </c>
      <c r="O845" s="18">
        <f t="shared" si="109"/>
        <v>0</v>
      </c>
      <c r="P845" s="18">
        <f t="shared" si="109"/>
        <v>0</v>
      </c>
      <c r="Q845" s="18">
        <f t="shared" si="109"/>
        <v>0</v>
      </c>
      <c r="R845" s="18">
        <f t="shared" si="109"/>
        <v>0</v>
      </c>
      <c r="S845" s="18">
        <f t="shared" si="109"/>
        <v>0</v>
      </c>
      <c r="T845" s="18">
        <f t="shared" si="109"/>
        <v>0</v>
      </c>
      <c r="U845" s="18">
        <f t="shared" si="109"/>
        <v>0</v>
      </c>
      <c r="V845" s="18">
        <f t="shared" si="109"/>
        <v>0</v>
      </c>
      <c r="W845" s="18">
        <f t="shared" si="109"/>
        <v>0</v>
      </c>
      <c r="X845" s="18">
        <f t="shared" si="109"/>
        <v>0</v>
      </c>
    </row>
    <row r="846" spans="3:24" ht="15.75" x14ac:dyDescent="0.25">
      <c r="C846" s="45"/>
      <c r="D846" s="45"/>
      <c r="E846" s="21"/>
      <c r="F846" s="21"/>
      <c r="H846" s="18" t="str">
        <f t="shared" si="110"/>
        <v/>
      </c>
      <c r="I846" s="18" t="str">
        <f t="shared" si="111"/>
        <v/>
      </c>
      <c r="J846" s="18" t="str">
        <f t="shared" si="112"/>
        <v/>
      </c>
      <c r="K846" s="18" t="str">
        <f t="shared" si="113"/>
        <v/>
      </c>
      <c r="M846" s="18">
        <f t="shared" si="109"/>
        <v>0</v>
      </c>
      <c r="N846" s="18">
        <f t="shared" si="109"/>
        <v>0</v>
      </c>
      <c r="O846" s="18">
        <f t="shared" si="109"/>
        <v>0</v>
      </c>
      <c r="P846" s="18">
        <f t="shared" si="109"/>
        <v>0</v>
      </c>
      <c r="Q846" s="18">
        <f t="shared" si="109"/>
        <v>0</v>
      </c>
      <c r="R846" s="18">
        <f t="shared" si="109"/>
        <v>0</v>
      </c>
      <c r="S846" s="18">
        <f t="shared" si="109"/>
        <v>0</v>
      </c>
      <c r="T846" s="18">
        <f t="shared" si="109"/>
        <v>0</v>
      </c>
      <c r="U846" s="18">
        <f t="shared" si="109"/>
        <v>0</v>
      </c>
      <c r="V846" s="18">
        <f t="shared" si="109"/>
        <v>0</v>
      </c>
      <c r="W846" s="18">
        <f t="shared" si="109"/>
        <v>0</v>
      </c>
      <c r="X846" s="18">
        <f t="shared" si="109"/>
        <v>0</v>
      </c>
    </row>
    <row r="847" spans="3:24" ht="15.75" x14ac:dyDescent="0.25">
      <c r="C847" s="45"/>
      <c r="D847" s="45"/>
      <c r="E847" s="21"/>
      <c r="F847" s="21"/>
      <c r="H847" s="18" t="str">
        <f t="shared" si="110"/>
        <v/>
      </c>
      <c r="I847" s="18" t="str">
        <f t="shared" si="111"/>
        <v/>
      </c>
      <c r="J847" s="18" t="str">
        <f t="shared" si="112"/>
        <v/>
      </c>
      <c r="K847" s="18" t="str">
        <f t="shared" si="113"/>
        <v/>
      </c>
      <c r="M847" s="18">
        <f t="shared" si="109"/>
        <v>0</v>
      </c>
      <c r="N847" s="18">
        <f t="shared" si="109"/>
        <v>0</v>
      </c>
      <c r="O847" s="18">
        <f t="shared" si="109"/>
        <v>0</v>
      </c>
      <c r="P847" s="18">
        <f t="shared" si="109"/>
        <v>0</v>
      </c>
      <c r="Q847" s="18">
        <f t="shared" si="109"/>
        <v>0</v>
      </c>
      <c r="R847" s="18">
        <f t="shared" si="109"/>
        <v>0</v>
      </c>
      <c r="S847" s="18">
        <f t="shared" si="109"/>
        <v>0</v>
      </c>
      <c r="T847" s="18">
        <f t="shared" si="109"/>
        <v>0</v>
      </c>
      <c r="U847" s="18">
        <f t="shared" si="109"/>
        <v>0</v>
      </c>
      <c r="V847" s="18">
        <f t="shared" si="109"/>
        <v>0</v>
      </c>
      <c r="W847" s="18">
        <f t="shared" si="109"/>
        <v>0</v>
      </c>
      <c r="X847" s="18">
        <f t="shared" si="109"/>
        <v>0</v>
      </c>
    </row>
    <row r="848" spans="3:24" ht="15.75" x14ac:dyDescent="0.25">
      <c r="C848" s="45"/>
      <c r="D848" s="45"/>
      <c r="E848" s="21"/>
      <c r="F848" s="21"/>
      <c r="H848" s="18" t="str">
        <f t="shared" si="110"/>
        <v/>
      </c>
      <c r="I848" s="18" t="str">
        <f t="shared" si="111"/>
        <v/>
      </c>
      <c r="J848" s="18" t="str">
        <f t="shared" si="112"/>
        <v/>
      </c>
      <c r="K848" s="18" t="str">
        <f t="shared" si="113"/>
        <v/>
      </c>
      <c r="M848" s="18">
        <f t="shared" si="109"/>
        <v>0</v>
      </c>
      <c r="N848" s="18">
        <f t="shared" si="109"/>
        <v>0</v>
      </c>
      <c r="O848" s="18">
        <f t="shared" si="109"/>
        <v>0</v>
      </c>
      <c r="P848" s="18">
        <f t="shared" si="109"/>
        <v>0</v>
      </c>
      <c r="Q848" s="18">
        <f t="shared" si="109"/>
        <v>0</v>
      </c>
      <c r="R848" s="18">
        <f t="shared" si="109"/>
        <v>0</v>
      </c>
      <c r="S848" s="18">
        <f t="shared" si="109"/>
        <v>0</v>
      </c>
      <c r="T848" s="18">
        <f t="shared" si="109"/>
        <v>0</v>
      </c>
      <c r="U848" s="18">
        <f t="shared" si="109"/>
        <v>0</v>
      </c>
      <c r="V848" s="18">
        <f t="shared" si="109"/>
        <v>0</v>
      </c>
      <c r="W848" s="18">
        <f t="shared" si="109"/>
        <v>0</v>
      </c>
      <c r="X848" s="18">
        <f t="shared" si="109"/>
        <v>0</v>
      </c>
    </row>
    <row r="849" spans="3:24" ht="15.75" x14ac:dyDescent="0.25">
      <c r="C849" s="45"/>
      <c r="D849" s="45"/>
      <c r="E849" s="21"/>
      <c r="F849" s="21"/>
      <c r="H849" s="18" t="str">
        <f t="shared" si="110"/>
        <v/>
      </c>
      <c r="I849" s="18" t="str">
        <f t="shared" si="111"/>
        <v/>
      </c>
      <c r="J849" s="18" t="str">
        <f t="shared" si="112"/>
        <v/>
      </c>
      <c r="K849" s="18" t="str">
        <f t="shared" si="113"/>
        <v/>
      </c>
      <c r="M849" s="18">
        <f t="shared" si="109"/>
        <v>0</v>
      </c>
      <c r="N849" s="18">
        <f t="shared" si="109"/>
        <v>0</v>
      </c>
      <c r="O849" s="18">
        <f t="shared" si="109"/>
        <v>0</v>
      </c>
      <c r="P849" s="18">
        <f t="shared" si="109"/>
        <v>0</v>
      </c>
      <c r="Q849" s="18">
        <f t="shared" si="109"/>
        <v>0</v>
      </c>
      <c r="R849" s="18">
        <f t="shared" si="109"/>
        <v>0</v>
      </c>
      <c r="S849" s="18">
        <f t="shared" si="109"/>
        <v>0</v>
      </c>
      <c r="T849" s="18">
        <f t="shared" si="109"/>
        <v>0</v>
      </c>
      <c r="U849" s="18">
        <f t="shared" si="109"/>
        <v>0</v>
      </c>
      <c r="V849" s="18">
        <f t="shared" si="109"/>
        <v>0</v>
      </c>
      <c r="W849" s="18">
        <f t="shared" si="109"/>
        <v>0</v>
      </c>
      <c r="X849" s="18">
        <f t="shared" si="109"/>
        <v>0</v>
      </c>
    </row>
    <row r="850" spans="3:24" ht="15.75" x14ac:dyDescent="0.25">
      <c r="C850" s="45"/>
      <c r="D850" s="45"/>
      <c r="E850" s="21"/>
      <c r="F850" s="21"/>
      <c r="H850" s="18" t="str">
        <f t="shared" si="110"/>
        <v/>
      </c>
      <c r="I850" s="18" t="str">
        <f t="shared" si="111"/>
        <v/>
      </c>
      <c r="J850" s="18" t="str">
        <f t="shared" si="112"/>
        <v/>
      </c>
      <c r="K850" s="18" t="str">
        <f t="shared" si="113"/>
        <v/>
      </c>
      <c r="M850" s="18">
        <f t="shared" si="109"/>
        <v>0</v>
      </c>
      <c r="N850" s="18">
        <f t="shared" si="109"/>
        <v>0</v>
      </c>
      <c r="O850" s="18">
        <f t="shared" si="109"/>
        <v>0</v>
      </c>
      <c r="P850" s="18">
        <f t="shared" si="109"/>
        <v>0</v>
      </c>
      <c r="Q850" s="18">
        <f t="shared" si="109"/>
        <v>0</v>
      </c>
      <c r="R850" s="18">
        <f t="shared" si="109"/>
        <v>0</v>
      </c>
      <c r="S850" s="18">
        <f t="shared" si="109"/>
        <v>0</v>
      </c>
      <c r="T850" s="18">
        <f t="shared" si="109"/>
        <v>0</v>
      </c>
      <c r="U850" s="18">
        <f t="shared" si="109"/>
        <v>0</v>
      </c>
      <c r="V850" s="18">
        <f t="shared" si="109"/>
        <v>0</v>
      </c>
      <c r="W850" s="18">
        <f t="shared" si="109"/>
        <v>0</v>
      </c>
      <c r="X850" s="18">
        <f t="shared" si="109"/>
        <v>0</v>
      </c>
    </row>
    <row r="851" spans="3:24" ht="15.75" x14ac:dyDescent="0.25">
      <c r="C851" s="45"/>
      <c r="D851" s="45"/>
      <c r="E851" s="21"/>
      <c r="F851" s="21"/>
      <c r="H851" s="18" t="str">
        <f t="shared" si="110"/>
        <v/>
      </c>
      <c r="I851" s="18" t="str">
        <f t="shared" si="111"/>
        <v/>
      </c>
      <c r="J851" s="18" t="str">
        <f t="shared" si="112"/>
        <v/>
      </c>
      <c r="K851" s="18" t="str">
        <f t="shared" si="113"/>
        <v/>
      </c>
      <c r="M851" s="18">
        <f t="shared" si="109"/>
        <v>0</v>
      </c>
      <c r="N851" s="18">
        <f t="shared" si="109"/>
        <v>0</v>
      </c>
      <c r="O851" s="18">
        <f t="shared" si="109"/>
        <v>0</v>
      </c>
      <c r="P851" s="18">
        <f t="shared" si="109"/>
        <v>0</v>
      </c>
      <c r="Q851" s="18">
        <f t="shared" si="109"/>
        <v>0</v>
      </c>
      <c r="R851" s="18">
        <f t="shared" si="109"/>
        <v>0</v>
      </c>
      <c r="S851" s="18">
        <f t="shared" si="109"/>
        <v>0</v>
      </c>
      <c r="T851" s="18">
        <f t="shared" si="109"/>
        <v>0</v>
      </c>
      <c r="U851" s="18">
        <f t="shared" si="109"/>
        <v>0</v>
      </c>
      <c r="V851" s="18">
        <f t="shared" si="109"/>
        <v>0</v>
      </c>
      <c r="W851" s="18">
        <f t="shared" si="109"/>
        <v>0</v>
      </c>
      <c r="X851" s="18">
        <f t="shared" si="109"/>
        <v>0</v>
      </c>
    </row>
    <row r="852" spans="3:24" ht="15.75" x14ac:dyDescent="0.25">
      <c r="C852" s="45"/>
      <c r="D852" s="45"/>
      <c r="E852" s="21"/>
      <c r="F852" s="21"/>
      <c r="H852" s="18" t="str">
        <f t="shared" si="110"/>
        <v/>
      </c>
      <c r="I852" s="18" t="str">
        <f t="shared" si="111"/>
        <v/>
      </c>
      <c r="J852" s="18" t="str">
        <f t="shared" si="112"/>
        <v/>
      </c>
      <c r="K852" s="18" t="str">
        <f t="shared" si="113"/>
        <v/>
      </c>
      <c r="M852" s="18">
        <f t="shared" si="109"/>
        <v>0</v>
      </c>
      <c r="N852" s="18">
        <f t="shared" si="109"/>
        <v>0</v>
      </c>
      <c r="O852" s="18">
        <f t="shared" si="109"/>
        <v>0</v>
      </c>
      <c r="P852" s="18">
        <f t="shared" si="109"/>
        <v>0</v>
      </c>
      <c r="Q852" s="18">
        <f t="shared" si="109"/>
        <v>0</v>
      </c>
      <c r="R852" s="18">
        <f t="shared" si="109"/>
        <v>0</v>
      </c>
      <c r="S852" s="18">
        <f t="shared" si="109"/>
        <v>0</v>
      </c>
      <c r="T852" s="18">
        <f t="shared" si="109"/>
        <v>0</v>
      </c>
      <c r="U852" s="18">
        <f t="shared" si="109"/>
        <v>0</v>
      </c>
      <c r="V852" s="18">
        <f t="shared" si="109"/>
        <v>0</v>
      </c>
      <c r="W852" s="18">
        <f t="shared" si="109"/>
        <v>0</v>
      </c>
      <c r="X852" s="18">
        <f t="shared" si="109"/>
        <v>0</v>
      </c>
    </row>
    <row r="853" spans="3:24" ht="15.75" x14ac:dyDescent="0.25">
      <c r="C853" s="45"/>
      <c r="D853" s="45"/>
      <c r="E853" s="21"/>
      <c r="F853" s="21"/>
      <c r="H853" s="18" t="str">
        <f t="shared" si="110"/>
        <v/>
      </c>
      <c r="I853" s="18" t="str">
        <f t="shared" si="111"/>
        <v/>
      </c>
      <c r="J853" s="18" t="str">
        <f t="shared" si="112"/>
        <v/>
      </c>
      <c r="K853" s="18" t="str">
        <f t="shared" si="113"/>
        <v/>
      </c>
      <c r="M853" s="18">
        <f t="shared" si="109"/>
        <v>0</v>
      </c>
      <c r="N853" s="18">
        <f t="shared" si="109"/>
        <v>0</v>
      </c>
      <c r="O853" s="18">
        <f t="shared" si="109"/>
        <v>0</v>
      </c>
      <c r="P853" s="18">
        <f t="shared" si="109"/>
        <v>0</v>
      </c>
      <c r="Q853" s="18">
        <f t="shared" si="109"/>
        <v>0</v>
      </c>
      <c r="R853" s="18">
        <f t="shared" si="109"/>
        <v>0</v>
      </c>
      <c r="S853" s="18">
        <f t="shared" si="109"/>
        <v>0</v>
      </c>
      <c r="T853" s="18">
        <f t="shared" si="109"/>
        <v>0</v>
      </c>
      <c r="U853" s="18">
        <f t="shared" si="109"/>
        <v>0</v>
      </c>
      <c r="V853" s="18">
        <f t="shared" si="109"/>
        <v>0</v>
      </c>
      <c r="W853" s="18">
        <f t="shared" si="109"/>
        <v>0</v>
      </c>
      <c r="X853" s="18">
        <f t="shared" si="109"/>
        <v>0</v>
      </c>
    </row>
    <row r="854" spans="3:24" ht="15.75" x14ac:dyDescent="0.25">
      <c r="C854" s="45"/>
      <c r="D854" s="45"/>
      <c r="E854" s="21"/>
      <c r="F854" s="21"/>
      <c r="H854" s="18" t="str">
        <f t="shared" si="110"/>
        <v/>
      </c>
      <c r="I854" s="18" t="str">
        <f t="shared" si="111"/>
        <v/>
      </c>
      <c r="J854" s="18" t="str">
        <f t="shared" si="112"/>
        <v/>
      </c>
      <c r="K854" s="18" t="str">
        <f t="shared" si="113"/>
        <v/>
      </c>
      <c r="M854" s="18">
        <f t="shared" si="109"/>
        <v>0</v>
      </c>
      <c r="N854" s="18">
        <f t="shared" si="109"/>
        <v>0</v>
      </c>
      <c r="O854" s="18">
        <f t="shared" si="109"/>
        <v>0</v>
      </c>
      <c r="P854" s="18">
        <f t="shared" si="109"/>
        <v>0</v>
      </c>
      <c r="Q854" s="18">
        <f t="shared" si="109"/>
        <v>0</v>
      </c>
      <c r="R854" s="18">
        <f t="shared" si="109"/>
        <v>0</v>
      </c>
      <c r="S854" s="18">
        <f t="shared" si="109"/>
        <v>0</v>
      </c>
      <c r="T854" s="18">
        <f t="shared" si="109"/>
        <v>0</v>
      </c>
      <c r="U854" s="18">
        <f t="shared" si="109"/>
        <v>0</v>
      </c>
      <c r="V854" s="18">
        <f t="shared" si="109"/>
        <v>0</v>
      </c>
      <c r="W854" s="18">
        <f t="shared" si="109"/>
        <v>0</v>
      </c>
      <c r="X854" s="18">
        <f t="shared" si="109"/>
        <v>0</v>
      </c>
    </row>
    <row r="855" spans="3:24" ht="15.75" x14ac:dyDescent="0.25">
      <c r="C855" s="45"/>
      <c r="D855" s="45"/>
      <c r="E855" s="21"/>
      <c r="F855" s="21"/>
      <c r="H855" s="18" t="str">
        <f t="shared" si="110"/>
        <v/>
      </c>
      <c r="I855" s="18" t="str">
        <f t="shared" si="111"/>
        <v/>
      </c>
      <c r="J855" s="18" t="str">
        <f t="shared" si="112"/>
        <v/>
      </c>
      <c r="K855" s="18" t="str">
        <f t="shared" si="113"/>
        <v/>
      </c>
      <c r="M855" s="18">
        <f t="shared" si="109"/>
        <v>0</v>
      </c>
      <c r="N855" s="18">
        <f t="shared" si="109"/>
        <v>0</v>
      </c>
      <c r="O855" s="18">
        <f t="shared" si="109"/>
        <v>0</v>
      </c>
      <c r="P855" s="18">
        <f t="shared" si="109"/>
        <v>0</v>
      </c>
      <c r="Q855" s="18">
        <f t="shared" si="109"/>
        <v>0</v>
      </c>
      <c r="R855" s="18">
        <f t="shared" si="109"/>
        <v>0</v>
      </c>
      <c r="S855" s="18">
        <f t="shared" si="109"/>
        <v>0</v>
      </c>
      <c r="T855" s="18">
        <f t="shared" si="109"/>
        <v>0</v>
      </c>
      <c r="U855" s="18">
        <f t="shared" si="109"/>
        <v>0</v>
      </c>
      <c r="V855" s="18">
        <f t="shared" si="109"/>
        <v>0</v>
      </c>
      <c r="W855" s="18">
        <f t="shared" si="109"/>
        <v>0</v>
      </c>
      <c r="X855" s="18">
        <f t="shared" si="109"/>
        <v>0</v>
      </c>
    </row>
    <row r="856" spans="3:24" ht="15.75" x14ac:dyDescent="0.25">
      <c r="C856" s="45"/>
      <c r="D856" s="45"/>
      <c r="E856" s="21"/>
      <c r="F856" s="21"/>
      <c r="H856" s="18" t="str">
        <f t="shared" si="110"/>
        <v/>
      </c>
      <c r="I856" s="18" t="str">
        <f t="shared" si="111"/>
        <v/>
      </c>
      <c r="J856" s="18" t="str">
        <f t="shared" si="112"/>
        <v/>
      </c>
      <c r="K856" s="18" t="str">
        <f t="shared" si="113"/>
        <v/>
      </c>
      <c r="M856" s="18">
        <f t="shared" si="109"/>
        <v>0</v>
      </c>
      <c r="N856" s="18">
        <f t="shared" si="109"/>
        <v>0</v>
      </c>
      <c r="O856" s="18">
        <f t="shared" si="109"/>
        <v>0</v>
      </c>
      <c r="P856" s="18">
        <f t="shared" si="109"/>
        <v>0</v>
      </c>
      <c r="Q856" s="18">
        <f t="shared" si="109"/>
        <v>0</v>
      </c>
      <c r="R856" s="18">
        <f t="shared" si="109"/>
        <v>0</v>
      </c>
      <c r="S856" s="18">
        <f t="shared" si="109"/>
        <v>0</v>
      </c>
      <c r="T856" s="18">
        <f t="shared" si="109"/>
        <v>0</v>
      </c>
      <c r="U856" s="18">
        <f t="shared" si="109"/>
        <v>0</v>
      </c>
      <c r="V856" s="18">
        <f t="shared" si="109"/>
        <v>0</v>
      </c>
      <c r="W856" s="18">
        <f t="shared" si="109"/>
        <v>0</v>
      </c>
      <c r="X856" s="18">
        <f t="shared" si="109"/>
        <v>0</v>
      </c>
    </row>
    <row r="857" spans="3:24" ht="15.75" x14ac:dyDescent="0.25">
      <c r="C857" s="45"/>
      <c r="D857" s="45"/>
      <c r="E857" s="21"/>
      <c r="F857" s="21"/>
      <c r="H857" s="18" t="str">
        <f t="shared" si="110"/>
        <v/>
      </c>
      <c r="I857" s="18" t="str">
        <f t="shared" si="111"/>
        <v/>
      </c>
      <c r="J857" s="18" t="str">
        <f t="shared" si="112"/>
        <v/>
      </c>
      <c r="K857" s="18" t="str">
        <f t="shared" si="113"/>
        <v/>
      </c>
      <c r="M857" s="18">
        <f t="shared" si="109"/>
        <v>0</v>
      </c>
      <c r="N857" s="18">
        <f t="shared" si="109"/>
        <v>0</v>
      </c>
      <c r="O857" s="18">
        <f t="shared" si="109"/>
        <v>0</v>
      </c>
      <c r="P857" s="18">
        <f t="shared" si="109"/>
        <v>0</v>
      </c>
      <c r="Q857" s="18">
        <f t="shared" si="109"/>
        <v>0</v>
      </c>
      <c r="R857" s="18">
        <f t="shared" si="109"/>
        <v>0</v>
      </c>
      <c r="S857" s="18">
        <f t="shared" si="109"/>
        <v>0</v>
      </c>
      <c r="T857" s="18">
        <f t="shared" si="109"/>
        <v>0</v>
      </c>
      <c r="U857" s="18">
        <f t="shared" si="109"/>
        <v>0</v>
      </c>
      <c r="V857" s="18">
        <f t="shared" si="109"/>
        <v>0</v>
      </c>
      <c r="W857" s="18">
        <f t="shared" si="109"/>
        <v>0</v>
      </c>
      <c r="X857" s="18">
        <f t="shared" si="109"/>
        <v>0</v>
      </c>
    </row>
    <row r="858" spans="3:24" ht="15.75" x14ac:dyDescent="0.25">
      <c r="C858" s="45"/>
      <c r="D858" s="45"/>
      <c r="E858" s="21"/>
      <c r="F858" s="21"/>
      <c r="H858" s="18" t="str">
        <f t="shared" si="110"/>
        <v/>
      </c>
      <c r="I858" s="18" t="str">
        <f t="shared" si="111"/>
        <v/>
      </c>
      <c r="J858" s="18" t="str">
        <f t="shared" si="112"/>
        <v/>
      </c>
      <c r="K858" s="18" t="str">
        <f t="shared" si="113"/>
        <v/>
      </c>
      <c r="M858" s="18">
        <f t="shared" si="109"/>
        <v>0</v>
      </c>
      <c r="N858" s="18">
        <f t="shared" si="109"/>
        <v>0</v>
      </c>
      <c r="O858" s="18">
        <f t="shared" si="109"/>
        <v>0</v>
      </c>
      <c r="P858" s="18">
        <f t="shared" ref="N858:X881" si="114">IF(ISERROR(
IF(AND($H858&lt;=P$5,$J858&gt;=P$5),1,0)),"",IF(AND($H858&lt;=P$5,$J858&gt;=P$5),1,0))</f>
        <v>0</v>
      </c>
      <c r="Q858" s="18">
        <f t="shared" si="114"/>
        <v>0</v>
      </c>
      <c r="R858" s="18">
        <f t="shared" si="114"/>
        <v>0</v>
      </c>
      <c r="S858" s="18">
        <f t="shared" si="114"/>
        <v>0</v>
      </c>
      <c r="T858" s="18">
        <f t="shared" si="114"/>
        <v>0</v>
      </c>
      <c r="U858" s="18">
        <f t="shared" si="114"/>
        <v>0</v>
      </c>
      <c r="V858" s="18">
        <f t="shared" si="114"/>
        <v>0</v>
      </c>
      <c r="W858" s="18">
        <f t="shared" si="114"/>
        <v>0</v>
      </c>
      <c r="X858" s="18">
        <f t="shared" si="114"/>
        <v>0</v>
      </c>
    </row>
    <row r="859" spans="3:24" ht="15.75" x14ac:dyDescent="0.25">
      <c r="C859" s="45"/>
      <c r="D859" s="45"/>
      <c r="E859" s="21"/>
      <c r="F859" s="21"/>
      <c r="H859" s="18" t="str">
        <f t="shared" si="110"/>
        <v/>
      </c>
      <c r="I859" s="18" t="str">
        <f t="shared" si="111"/>
        <v/>
      </c>
      <c r="J859" s="18" t="str">
        <f t="shared" si="112"/>
        <v/>
      </c>
      <c r="K859" s="18" t="str">
        <f t="shared" si="113"/>
        <v/>
      </c>
      <c r="M859" s="18">
        <f t="shared" ref="M859:M922" si="115">IF(ISERROR(
IF(AND($H859&lt;=M$5,$J859&gt;=M$5),1,0)),"",IF(AND($H859&lt;=M$5,$J859&gt;=M$5),1,0))</f>
        <v>0</v>
      </c>
      <c r="N859" s="18">
        <f t="shared" si="114"/>
        <v>0</v>
      </c>
      <c r="O859" s="18">
        <f t="shared" si="114"/>
        <v>0</v>
      </c>
      <c r="P859" s="18">
        <f t="shared" si="114"/>
        <v>0</v>
      </c>
      <c r="Q859" s="18">
        <f t="shared" si="114"/>
        <v>0</v>
      </c>
      <c r="R859" s="18">
        <f t="shared" si="114"/>
        <v>0</v>
      </c>
      <c r="S859" s="18">
        <f t="shared" si="114"/>
        <v>0</v>
      </c>
      <c r="T859" s="18">
        <f t="shared" si="114"/>
        <v>0</v>
      </c>
      <c r="U859" s="18">
        <f t="shared" si="114"/>
        <v>0</v>
      </c>
      <c r="V859" s="18">
        <f t="shared" si="114"/>
        <v>0</v>
      </c>
      <c r="W859" s="18">
        <f t="shared" si="114"/>
        <v>0</v>
      </c>
      <c r="X859" s="18">
        <f t="shared" si="114"/>
        <v>0</v>
      </c>
    </row>
    <row r="860" spans="3:24" ht="15.75" x14ac:dyDescent="0.25">
      <c r="C860" s="45"/>
      <c r="D860" s="45"/>
      <c r="E860" s="21"/>
      <c r="F860" s="21"/>
      <c r="H860" s="18" t="str">
        <f t="shared" si="110"/>
        <v/>
      </c>
      <c r="I860" s="18" t="str">
        <f t="shared" si="111"/>
        <v/>
      </c>
      <c r="J860" s="18" t="str">
        <f t="shared" si="112"/>
        <v/>
      </c>
      <c r="K860" s="18" t="str">
        <f t="shared" si="113"/>
        <v/>
      </c>
      <c r="M860" s="18">
        <f t="shared" si="115"/>
        <v>0</v>
      </c>
      <c r="N860" s="18">
        <f t="shared" si="114"/>
        <v>0</v>
      </c>
      <c r="O860" s="18">
        <f t="shared" si="114"/>
        <v>0</v>
      </c>
      <c r="P860" s="18">
        <f t="shared" si="114"/>
        <v>0</v>
      </c>
      <c r="Q860" s="18">
        <f t="shared" si="114"/>
        <v>0</v>
      </c>
      <c r="R860" s="18">
        <f t="shared" si="114"/>
        <v>0</v>
      </c>
      <c r="S860" s="18">
        <f t="shared" si="114"/>
        <v>0</v>
      </c>
      <c r="T860" s="18">
        <f t="shared" si="114"/>
        <v>0</v>
      </c>
      <c r="U860" s="18">
        <f t="shared" si="114"/>
        <v>0</v>
      </c>
      <c r="V860" s="18">
        <f t="shared" si="114"/>
        <v>0</v>
      </c>
      <c r="W860" s="18">
        <f t="shared" si="114"/>
        <v>0</v>
      </c>
      <c r="X860" s="18">
        <f t="shared" si="114"/>
        <v>0</v>
      </c>
    </row>
    <row r="861" spans="3:24" ht="15.75" x14ac:dyDescent="0.25">
      <c r="C861" s="45"/>
      <c r="D861" s="45"/>
      <c r="E861" s="21"/>
      <c r="F861" s="21"/>
      <c r="H861" s="18" t="str">
        <f t="shared" si="110"/>
        <v/>
      </c>
      <c r="I861" s="18" t="str">
        <f t="shared" si="111"/>
        <v/>
      </c>
      <c r="J861" s="18" t="str">
        <f t="shared" si="112"/>
        <v/>
      </c>
      <c r="K861" s="18" t="str">
        <f t="shared" si="113"/>
        <v/>
      </c>
      <c r="M861" s="18">
        <f t="shared" si="115"/>
        <v>0</v>
      </c>
      <c r="N861" s="18">
        <f t="shared" si="114"/>
        <v>0</v>
      </c>
      <c r="O861" s="18">
        <f t="shared" si="114"/>
        <v>0</v>
      </c>
      <c r="P861" s="18">
        <f t="shared" si="114"/>
        <v>0</v>
      </c>
      <c r="Q861" s="18">
        <f t="shared" si="114"/>
        <v>0</v>
      </c>
      <c r="R861" s="18">
        <f t="shared" si="114"/>
        <v>0</v>
      </c>
      <c r="S861" s="18">
        <f t="shared" si="114"/>
        <v>0</v>
      </c>
      <c r="T861" s="18">
        <f t="shared" si="114"/>
        <v>0</v>
      </c>
      <c r="U861" s="18">
        <f t="shared" si="114"/>
        <v>0</v>
      </c>
      <c r="V861" s="18">
        <f t="shared" si="114"/>
        <v>0</v>
      </c>
      <c r="W861" s="18">
        <f t="shared" si="114"/>
        <v>0</v>
      </c>
      <c r="X861" s="18">
        <f t="shared" si="114"/>
        <v>0</v>
      </c>
    </row>
    <row r="862" spans="3:24" ht="15.75" x14ac:dyDescent="0.25">
      <c r="C862" s="45"/>
      <c r="D862" s="45"/>
      <c r="E862" s="21"/>
      <c r="F862" s="21"/>
      <c r="H862" s="18" t="str">
        <f t="shared" si="110"/>
        <v/>
      </c>
      <c r="I862" s="18" t="str">
        <f t="shared" si="111"/>
        <v/>
      </c>
      <c r="J862" s="18" t="str">
        <f t="shared" si="112"/>
        <v/>
      </c>
      <c r="K862" s="18" t="str">
        <f t="shared" si="113"/>
        <v/>
      </c>
      <c r="M862" s="18">
        <f t="shared" si="115"/>
        <v>0</v>
      </c>
      <c r="N862" s="18">
        <f t="shared" si="114"/>
        <v>0</v>
      </c>
      <c r="O862" s="18">
        <f t="shared" si="114"/>
        <v>0</v>
      </c>
      <c r="P862" s="18">
        <f t="shared" si="114"/>
        <v>0</v>
      </c>
      <c r="Q862" s="18">
        <f t="shared" si="114"/>
        <v>0</v>
      </c>
      <c r="R862" s="18">
        <f t="shared" si="114"/>
        <v>0</v>
      </c>
      <c r="S862" s="18">
        <f t="shared" si="114"/>
        <v>0</v>
      </c>
      <c r="T862" s="18">
        <f t="shared" si="114"/>
        <v>0</v>
      </c>
      <c r="U862" s="18">
        <f t="shared" si="114"/>
        <v>0</v>
      </c>
      <c r="V862" s="18">
        <f t="shared" si="114"/>
        <v>0</v>
      </c>
      <c r="W862" s="18">
        <f t="shared" si="114"/>
        <v>0</v>
      </c>
      <c r="X862" s="18">
        <f t="shared" si="114"/>
        <v>0</v>
      </c>
    </row>
    <row r="863" spans="3:24" ht="15.75" x14ac:dyDescent="0.25">
      <c r="C863" s="45"/>
      <c r="D863" s="45"/>
      <c r="E863" s="21"/>
      <c r="F863" s="21"/>
      <c r="H863" s="18" t="str">
        <f t="shared" si="110"/>
        <v/>
      </c>
      <c r="I863" s="18" t="str">
        <f t="shared" si="111"/>
        <v/>
      </c>
      <c r="J863" s="18" t="str">
        <f t="shared" si="112"/>
        <v/>
      </c>
      <c r="K863" s="18" t="str">
        <f t="shared" si="113"/>
        <v/>
      </c>
      <c r="M863" s="18">
        <f t="shared" si="115"/>
        <v>0</v>
      </c>
      <c r="N863" s="18">
        <f t="shared" si="114"/>
        <v>0</v>
      </c>
      <c r="O863" s="18">
        <f t="shared" si="114"/>
        <v>0</v>
      </c>
      <c r="P863" s="18">
        <f t="shared" si="114"/>
        <v>0</v>
      </c>
      <c r="Q863" s="18">
        <f t="shared" si="114"/>
        <v>0</v>
      </c>
      <c r="R863" s="18">
        <f t="shared" si="114"/>
        <v>0</v>
      </c>
      <c r="S863" s="18">
        <f t="shared" si="114"/>
        <v>0</v>
      </c>
      <c r="T863" s="18">
        <f t="shared" si="114"/>
        <v>0</v>
      </c>
      <c r="U863" s="18">
        <f t="shared" si="114"/>
        <v>0</v>
      </c>
      <c r="V863" s="18">
        <f t="shared" si="114"/>
        <v>0</v>
      </c>
      <c r="W863" s="18">
        <f t="shared" si="114"/>
        <v>0</v>
      </c>
      <c r="X863" s="18">
        <f t="shared" si="114"/>
        <v>0</v>
      </c>
    </row>
    <row r="864" spans="3:24" ht="15.75" x14ac:dyDescent="0.25">
      <c r="C864" s="45"/>
      <c r="D864" s="45"/>
      <c r="E864" s="21"/>
      <c r="F864" s="21"/>
      <c r="H864" s="18" t="str">
        <f t="shared" si="110"/>
        <v/>
      </c>
      <c r="I864" s="18" t="str">
        <f t="shared" si="111"/>
        <v/>
      </c>
      <c r="J864" s="18" t="str">
        <f t="shared" si="112"/>
        <v/>
      </c>
      <c r="K864" s="18" t="str">
        <f t="shared" si="113"/>
        <v/>
      </c>
      <c r="M864" s="18">
        <f t="shared" si="115"/>
        <v>0</v>
      </c>
      <c r="N864" s="18">
        <f t="shared" si="114"/>
        <v>0</v>
      </c>
      <c r="O864" s="18">
        <f t="shared" si="114"/>
        <v>0</v>
      </c>
      <c r="P864" s="18">
        <f t="shared" si="114"/>
        <v>0</v>
      </c>
      <c r="Q864" s="18">
        <f t="shared" si="114"/>
        <v>0</v>
      </c>
      <c r="R864" s="18">
        <f t="shared" si="114"/>
        <v>0</v>
      </c>
      <c r="S864" s="18">
        <f t="shared" si="114"/>
        <v>0</v>
      </c>
      <c r="T864" s="18">
        <f t="shared" si="114"/>
        <v>0</v>
      </c>
      <c r="U864" s="18">
        <f t="shared" si="114"/>
        <v>0</v>
      </c>
      <c r="V864" s="18">
        <f t="shared" si="114"/>
        <v>0</v>
      </c>
      <c r="W864" s="18">
        <f t="shared" si="114"/>
        <v>0</v>
      </c>
      <c r="X864" s="18">
        <f t="shared" si="114"/>
        <v>0</v>
      </c>
    </row>
    <row r="865" spans="3:24" ht="15.75" x14ac:dyDescent="0.25">
      <c r="C865" s="45"/>
      <c r="D865" s="45"/>
      <c r="E865" s="21"/>
      <c r="F865" s="21"/>
      <c r="H865" s="18" t="str">
        <f t="shared" si="110"/>
        <v/>
      </c>
      <c r="I865" s="18" t="str">
        <f t="shared" si="111"/>
        <v/>
      </c>
      <c r="J865" s="18" t="str">
        <f t="shared" si="112"/>
        <v/>
      </c>
      <c r="K865" s="18" t="str">
        <f t="shared" si="113"/>
        <v/>
      </c>
      <c r="M865" s="18">
        <f t="shared" si="115"/>
        <v>0</v>
      </c>
      <c r="N865" s="18">
        <f t="shared" si="114"/>
        <v>0</v>
      </c>
      <c r="O865" s="18">
        <f t="shared" si="114"/>
        <v>0</v>
      </c>
      <c r="P865" s="18">
        <f t="shared" si="114"/>
        <v>0</v>
      </c>
      <c r="Q865" s="18">
        <f t="shared" si="114"/>
        <v>0</v>
      </c>
      <c r="R865" s="18">
        <f t="shared" si="114"/>
        <v>0</v>
      </c>
      <c r="S865" s="18">
        <f t="shared" si="114"/>
        <v>0</v>
      </c>
      <c r="T865" s="18">
        <f t="shared" si="114"/>
        <v>0</v>
      </c>
      <c r="U865" s="18">
        <f t="shared" si="114"/>
        <v>0</v>
      </c>
      <c r="V865" s="18">
        <f t="shared" si="114"/>
        <v>0</v>
      </c>
      <c r="W865" s="18">
        <f t="shared" si="114"/>
        <v>0</v>
      </c>
      <c r="X865" s="18">
        <f t="shared" si="114"/>
        <v>0</v>
      </c>
    </row>
    <row r="866" spans="3:24" ht="15.75" x14ac:dyDescent="0.25">
      <c r="C866" s="45"/>
      <c r="D866" s="45"/>
      <c r="E866" s="21"/>
      <c r="F866" s="21"/>
      <c r="H866" s="18" t="str">
        <f t="shared" si="110"/>
        <v/>
      </c>
      <c r="I866" s="18" t="str">
        <f t="shared" si="111"/>
        <v/>
      </c>
      <c r="J866" s="18" t="str">
        <f t="shared" si="112"/>
        <v/>
      </c>
      <c r="K866" s="18" t="str">
        <f t="shared" si="113"/>
        <v/>
      </c>
      <c r="M866" s="18">
        <f t="shared" si="115"/>
        <v>0</v>
      </c>
      <c r="N866" s="18">
        <f t="shared" si="114"/>
        <v>0</v>
      </c>
      <c r="O866" s="18">
        <f t="shared" si="114"/>
        <v>0</v>
      </c>
      <c r="P866" s="18">
        <f t="shared" si="114"/>
        <v>0</v>
      </c>
      <c r="Q866" s="18">
        <f t="shared" si="114"/>
        <v>0</v>
      </c>
      <c r="R866" s="18">
        <f t="shared" si="114"/>
        <v>0</v>
      </c>
      <c r="S866" s="18">
        <f t="shared" si="114"/>
        <v>0</v>
      </c>
      <c r="T866" s="18">
        <f t="shared" si="114"/>
        <v>0</v>
      </c>
      <c r="U866" s="18">
        <f t="shared" si="114"/>
        <v>0</v>
      </c>
      <c r="V866" s="18">
        <f t="shared" si="114"/>
        <v>0</v>
      </c>
      <c r="W866" s="18">
        <f t="shared" si="114"/>
        <v>0</v>
      </c>
      <c r="X866" s="18">
        <f t="shared" si="114"/>
        <v>0</v>
      </c>
    </row>
    <row r="867" spans="3:24" ht="15.75" x14ac:dyDescent="0.25">
      <c r="C867" s="45"/>
      <c r="D867" s="45"/>
      <c r="E867" s="21"/>
      <c r="F867" s="21"/>
      <c r="H867" s="18" t="str">
        <f t="shared" si="110"/>
        <v/>
      </c>
      <c r="I867" s="18" t="str">
        <f t="shared" si="111"/>
        <v/>
      </c>
      <c r="J867" s="18" t="str">
        <f t="shared" si="112"/>
        <v/>
      </c>
      <c r="K867" s="18" t="str">
        <f t="shared" si="113"/>
        <v/>
      </c>
      <c r="M867" s="18">
        <f t="shared" si="115"/>
        <v>0</v>
      </c>
      <c r="N867" s="18">
        <f t="shared" si="114"/>
        <v>0</v>
      </c>
      <c r="O867" s="18">
        <f t="shared" si="114"/>
        <v>0</v>
      </c>
      <c r="P867" s="18">
        <f t="shared" si="114"/>
        <v>0</v>
      </c>
      <c r="Q867" s="18">
        <f t="shared" si="114"/>
        <v>0</v>
      </c>
      <c r="R867" s="18">
        <f t="shared" si="114"/>
        <v>0</v>
      </c>
      <c r="S867" s="18">
        <f t="shared" si="114"/>
        <v>0</v>
      </c>
      <c r="T867" s="18">
        <f t="shared" si="114"/>
        <v>0</v>
      </c>
      <c r="U867" s="18">
        <f t="shared" si="114"/>
        <v>0</v>
      </c>
      <c r="V867" s="18">
        <f t="shared" si="114"/>
        <v>0</v>
      </c>
      <c r="W867" s="18">
        <f t="shared" si="114"/>
        <v>0</v>
      </c>
      <c r="X867" s="18">
        <f t="shared" si="114"/>
        <v>0</v>
      </c>
    </row>
    <row r="868" spans="3:24" ht="15.75" x14ac:dyDescent="0.25">
      <c r="C868" s="45"/>
      <c r="D868" s="45"/>
      <c r="E868" s="21"/>
      <c r="F868" s="21"/>
      <c r="H868" s="18" t="str">
        <f t="shared" si="110"/>
        <v/>
      </c>
      <c r="I868" s="18" t="str">
        <f t="shared" si="111"/>
        <v/>
      </c>
      <c r="J868" s="18" t="str">
        <f t="shared" si="112"/>
        <v/>
      </c>
      <c r="K868" s="18" t="str">
        <f t="shared" si="113"/>
        <v/>
      </c>
      <c r="M868" s="18">
        <f t="shared" si="115"/>
        <v>0</v>
      </c>
      <c r="N868" s="18">
        <f t="shared" si="114"/>
        <v>0</v>
      </c>
      <c r="O868" s="18">
        <f t="shared" si="114"/>
        <v>0</v>
      </c>
      <c r="P868" s="18">
        <f t="shared" si="114"/>
        <v>0</v>
      </c>
      <c r="Q868" s="18">
        <f t="shared" si="114"/>
        <v>0</v>
      </c>
      <c r="R868" s="18">
        <f t="shared" si="114"/>
        <v>0</v>
      </c>
      <c r="S868" s="18">
        <f t="shared" si="114"/>
        <v>0</v>
      </c>
      <c r="T868" s="18">
        <f t="shared" si="114"/>
        <v>0</v>
      </c>
      <c r="U868" s="18">
        <f t="shared" si="114"/>
        <v>0</v>
      </c>
      <c r="V868" s="18">
        <f t="shared" si="114"/>
        <v>0</v>
      </c>
      <c r="W868" s="18">
        <f t="shared" si="114"/>
        <v>0</v>
      </c>
      <c r="X868" s="18">
        <f t="shared" si="114"/>
        <v>0</v>
      </c>
    </row>
    <row r="869" spans="3:24" ht="15.75" x14ac:dyDescent="0.25">
      <c r="C869" s="45"/>
      <c r="D869" s="45"/>
      <c r="E869" s="21"/>
      <c r="F869" s="21"/>
      <c r="H869" s="18" t="str">
        <f t="shared" si="110"/>
        <v/>
      </c>
      <c r="I869" s="18" t="str">
        <f t="shared" si="111"/>
        <v/>
      </c>
      <c r="J869" s="18" t="str">
        <f t="shared" si="112"/>
        <v/>
      </c>
      <c r="K869" s="18" t="str">
        <f t="shared" si="113"/>
        <v/>
      </c>
      <c r="M869" s="18">
        <f t="shared" si="115"/>
        <v>0</v>
      </c>
      <c r="N869" s="18">
        <f t="shared" si="114"/>
        <v>0</v>
      </c>
      <c r="O869" s="18">
        <f t="shared" si="114"/>
        <v>0</v>
      </c>
      <c r="P869" s="18">
        <f t="shared" si="114"/>
        <v>0</v>
      </c>
      <c r="Q869" s="18">
        <f t="shared" si="114"/>
        <v>0</v>
      </c>
      <c r="R869" s="18">
        <f t="shared" si="114"/>
        <v>0</v>
      </c>
      <c r="S869" s="18">
        <f t="shared" si="114"/>
        <v>0</v>
      </c>
      <c r="T869" s="18">
        <f t="shared" si="114"/>
        <v>0</v>
      </c>
      <c r="U869" s="18">
        <f t="shared" si="114"/>
        <v>0</v>
      </c>
      <c r="V869" s="18">
        <f t="shared" si="114"/>
        <v>0</v>
      </c>
      <c r="W869" s="18">
        <f t="shared" si="114"/>
        <v>0</v>
      </c>
      <c r="X869" s="18">
        <f t="shared" si="114"/>
        <v>0</v>
      </c>
    </row>
    <row r="870" spans="3:24" ht="15.75" x14ac:dyDescent="0.25">
      <c r="C870" s="45"/>
      <c r="D870" s="45"/>
      <c r="E870" s="21"/>
      <c r="F870" s="21"/>
      <c r="H870" s="18" t="str">
        <f t="shared" si="110"/>
        <v/>
      </c>
      <c r="I870" s="18" t="str">
        <f t="shared" si="111"/>
        <v/>
      </c>
      <c r="J870" s="18" t="str">
        <f t="shared" si="112"/>
        <v/>
      </c>
      <c r="K870" s="18" t="str">
        <f t="shared" si="113"/>
        <v/>
      </c>
      <c r="M870" s="18">
        <f t="shared" si="115"/>
        <v>0</v>
      </c>
      <c r="N870" s="18">
        <f t="shared" si="114"/>
        <v>0</v>
      </c>
      <c r="O870" s="18">
        <f t="shared" si="114"/>
        <v>0</v>
      </c>
      <c r="P870" s="18">
        <f t="shared" si="114"/>
        <v>0</v>
      </c>
      <c r="Q870" s="18">
        <f t="shared" si="114"/>
        <v>0</v>
      </c>
      <c r="R870" s="18">
        <f t="shared" si="114"/>
        <v>0</v>
      </c>
      <c r="S870" s="18">
        <f t="shared" si="114"/>
        <v>0</v>
      </c>
      <c r="T870" s="18">
        <f t="shared" si="114"/>
        <v>0</v>
      </c>
      <c r="U870" s="18">
        <f t="shared" si="114"/>
        <v>0</v>
      </c>
      <c r="V870" s="18">
        <f t="shared" si="114"/>
        <v>0</v>
      </c>
      <c r="W870" s="18">
        <f t="shared" si="114"/>
        <v>0</v>
      </c>
      <c r="X870" s="18">
        <f t="shared" si="114"/>
        <v>0</v>
      </c>
    </row>
    <row r="871" spans="3:24" ht="15.75" x14ac:dyDescent="0.25">
      <c r="C871" s="45"/>
      <c r="D871" s="45"/>
      <c r="E871" s="21"/>
      <c r="F871" s="21"/>
      <c r="H871" s="18" t="str">
        <f t="shared" si="110"/>
        <v/>
      </c>
      <c r="I871" s="18" t="str">
        <f t="shared" si="111"/>
        <v/>
      </c>
      <c r="J871" s="18" t="str">
        <f t="shared" si="112"/>
        <v/>
      </c>
      <c r="K871" s="18" t="str">
        <f t="shared" si="113"/>
        <v/>
      </c>
      <c r="M871" s="18">
        <f t="shared" si="115"/>
        <v>0</v>
      </c>
      <c r="N871" s="18">
        <f t="shared" si="114"/>
        <v>0</v>
      </c>
      <c r="O871" s="18">
        <f t="shared" si="114"/>
        <v>0</v>
      </c>
      <c r="P871" s="18">
        <f t="shared" si="114"/>
        <v>0</v>
      </c>
      <c r="Q871" s="18">
        <f t="shared" si="114"/>
        <v>0</v>
      </c>
      <c r="R871" s="18">
        <f t="shared" si="114"/>
        <v>0</v>
      </c>
      <c r="S871" s="18">
        <f t="shared" si="114"/>
        <v>0</v>
      </c>
      <c r="T871" s="18">
        <f t="shared" si="114"/>
        <v>0</v>
      </c>
      <c r="U871" s="18">
        <f t="shared" si="114"/>
        <v>0</v>
      </c>
      <c r="V871" s="18">
        <f t="shared" si="114"/>
        <v>0</v>
      </c>
      <c r="W871" s="18">
        <f t="shared" si="114"/>
        <v>0</v>
      </c>
      <c r="X871" s="18">
        <f t="shared" si="114"/>
        <v>0</v>
      </c>
    </row>
    <row r="872" spans="3:24" ht="15.75" x14ac:dyDescent="0.25">
      <c r="C872" s="45"/>
      <c r="D872" s="45"/>
      <c r="E872" s="21"/>
      <c r="F872" s="21"/>
      <c r="H872" s="18" t="str">
        <f t="shared" si="110"/>
        <v/>
      </c>
      <c r="I872" s="18" t="str">
        <f t="shared" si="111"/>
        <v/>
      </c>
      <c r="J872" s="18" t="str">
        <f t="shared" si="112"/>
        <v/>
      </c>
      <c r="K872" s="18" t="str">
        <f t="shared" si="113"/>
        <v/>
      </c>
      <c r="M872" s="18">
        <f t="shared" si="115"/>
        <v>0</v>
      </c>
      <c r="N872" s="18">
        <f t="shared" si="114"/>
        <v>0</v>
      </c>
      <c r="O872" s="18">
        <f t="shared" si="114"/>
        <v>0</v>
      </c>
      <c r="P872" s="18">
        <f t="shared" si="114"/>
        <v>0</v>
      </c>
      <c r="Q872" s="18">
        <f t="shared" si="114"/>
        <v>0</v>
      </c>
      <c r="R872" s="18">
        <f t="shared" si="114"/>
        <v>0</v>
      </c>
      <c r="S872" s="18">
        <f t="shared" si="114"/>
        <v>0</v>
      </c>
      <c r="T872" s="18">
        <f t="shared" si="114"/>
        <v>0</v>
      </c>
      <c r="U872" s="18">
        <f t="shared" si="114"/>
        <v>0</v>
      </c>
      <c r="V872" s="18">
        <f t="shared" si="114"/>
        <v>0</v>
      </c>
      <c r="W872" s="18">
        <f t="shared" si="114"/>
        <v>0</v>
      </c>
      <c r="X872" s="18">
        <f t="shared" si="114"/>
        <v>0</v>
      </c>
    </row>
    <row r="873" spans="3:24" ht="15.75" x14ac:dyDescent="0.25">
      <c r="C873" s="45"/>
      <c r="D873" s="45"/>
      <c r="E873" s="21"/>
      <c r="F873" s="21"/>
      <c r="H873" s="18" t="str">
        <f t="shared" si="110"/>
        <v/>
      </c>
      <c r="I873" s="18" t="str">
        <f t="shared" si="111"/>
        <v/>
      </c>
      <c r="J873" s="18" t="str">
        <f t="shared" si="112"/>
        <v/>
      </c>
      <c r="K873" s="18" t="str">
        <f t="shared" si="113"/>
        <v/>
      </c>
      <c r="M873" s="18">
        <f t="shared" si="115"/>
        <v>0</v>
      </c>
      <c r="N873" s="18">
        <f t="shared" si="114"/>
        <v>0</v>
      </c>
      <c r="O873" s="18">
        <f t="shared" si="114"/>
        <v>0</v>
      </c>
      <c r="P873" s="18">
        <f t="shared" si="114"/>
        <v>0</v>
      </c>
      <c r="Q873" s="18">
        <f t="shared" si="114"/>
        <v>0</v>
      </c>
      <c r="R873" s="18">
        <f t="shared" si="114"/>
        <v>0</v>
      </c>
      <c r="S873" s="18">
        <f t="shared" si="114"/>
        <v>0</v>
      </c>
      <c r="T873" s="18">
        <f t="shared" si="114"/>
        <v>0</v>
      </c>
      <c r="U873" s="18">
        <f t="shared" si="114"/>
        <v>0</v>
      </c>
      <c r="V873" s="18">
        <f t="shared" si="114"/>
        <v>0</v>
      </c>
      <c r="W873" s="18">
        <f t="shared" si="114"/>
        <v>0</v>
      </c>
      <c r="X873" s="18">
        <f t="shared" si="114"/>
        <v>0</v>
      </c>
    </row>
    <row r="874" spans="3:24" ht="15.75" x14ac:dyDescent="0.25">
      <c r="C874" s="45"/>
      <c r="D874" s="45"/>
      <c r="E874" s="21"/>
      <c r="F874" s="21"/>
      <c r="H874" s="18" t="str">
        <f t="shared" si="110"/>
        <v/>
      </c>
      <c r="I874" s="18" t="str">
        <f t="shared" si="111"/>
        <v/>
      </c>
      <c r="J874" s="18" t="str">
        <f t="shared" si="112"/>
        <v/>
      </c>
      <c r="K874" s="18" t="str">
        <f t="shared" si="113"/>
        <v/>
      </c>
      <c r="M874" s="18">
        <f t="shared" si="115"/>
        <v>0</v>
      </c>
      <c r="N874" s="18">
        <f t="shared" si="114"/>
        <v>0</v>
      </c>
      <c r="O874" s="18">
        <f t="shared" si="114"/>
        <v>0</v>
      </c>
      <c r="P874" s="18">
        <f t="shared" si="114"/>
        <v>0</v>
      </c>
      <c r="Q874" s="18">
        <f t="shared" si="114"/>
        <v>0</v>
      </c>
      <c r="R874" s="18">
        <f t="shared" si="114"/>
        <v>0</v>
      </c>
      <c r="S874" s="18">
        <f t="shared" si="114"/>
        <v>0</v>
      </c>
      <c r="T874" s="18">
        <f t="shared" si="114"/>
        <v>0</v>
      </c>
      <c r="U874" s="18">
        <f t="shared" si="114"/>
        <v>0</v>
      </c>
      <c r="V874" s="18">
        <f t="shared" si="114"/>
        <v>0</v>
      </c>
      <c r="W874" s="18">
        <f t="shared" si="114"/>
        <v>0</v>
      </c>
      <c r="X874" s="18">
        <f t="shared" si="114"/>
        <v>0</v>
      </c>
    </row>
    <row r="875" spans="3:24" ht="15.75" x14ac:dyDescent="0.25">
      <c r="C875" s="45"/>
      <c r="D875" s="45"/>
      <c r="E875" s="21"/>
      <c r="F875" s="21"/>
      <c r="H875" s="18" t="str">
        <f t="shared" si="110"/>
        <v/>
      </c>
      <c r="I875" s="18" t="str">
        <f t="shared" si="111"/>
        <v/>
      </c>
      <c r="J875" s="18" t="str">
        <f t="shared" si="112"/>
        <v/>
      </c>
      <c r="K875" s="18" t="str">
        <f t="shared" si="113"/>
        <v/>
      </c>
      <c r="M875" s="18">
        <f t="shared" si="115"/>
        <v>0</v>
      </c>
      <c r="N875" s="18">
        <f t="shared" si="114"/>
        <v>0</v>
      </c>
      <c r="O875" s="18">
        <f t="shared" si="114"/>
        <v>0</v>
      </c>
      <c r="P875" s="18">
        <f t="shared" si="114"/>
        <v>0</v>
      </c>
      <c r="Q875" s="18">
        <f t="shared" si="114"/>
        <v>0</v>
      </c>
      <c r="R875" s="18">
        <f t="shared" si="114"/>
        <v>0</v>
      </c>
      <c r="S875" s="18">
        <f t="shared" si="114"/>
        <v>0</v>
      </c>
      <c r="T875" s="18">
        <f t="shared" si="114"/>
        <v>0</v>
      </c>
      <c r="U875" s="18">
        <f t="shared" si="114"/>
        <v>0</v>
      </c>
      <c r="V875" s="18">
        <f t="shared" si="114"/>
        <v>0</v>
      </c>
      <c r="W875" s="18">
        <f t="shared" si="114"/>
        <v>0</v>
      </c>
      <c r="X875" s="18">
        <f t="shared" si="114"/>
        <v>0</v>
      </c>
    </row>
    <row r="876" spans="3:24" ht="15.75" x14ac:dyDescent="0.25">
      <c r="C876" s="45"/>
      <c r="D876" s="45"/>
      <c r="E876" s="21"/>
      <c r="F876" s="21"/>
      <c r="H876" s="18" t="str">
        <f t="shared" si="110"/>
        <v/>
      </c>
      <c r="I876" s="18" t="str">
        <f t="shared" si="111"/>
        <v/>
      </c>
      <c r="J876" s="18" t="str">
        <f t="shared" si="112"/>
        <v/>
      </c>
      <c r="K876" s="18" t="str">
        <f t="shared" si="113"/>
        <v/>
      </c>
      <c r="M876" s="18">
        <f t="shared" si="115"/>
        <v>0</v>
      </c>
      <c r="N876" s="18">
        <f t="shared" si="114"/>
        <v>0</v>
      </c>
      <c r="O876" s="18">
        <f t="shared" si="114"/>
        <v>0</v>
      </c>
      <c r="P876" s="18">
        <f t="shared" si="114"/>
        <v>0</v>
      </c>
      <c r="Q876" s="18">
        <f t="shared" si="114"/>
        <v>0</v>
      </c>
      <c r="R876" s="18">
        <f t="shared" si="114"/>
        <v>0</v>
      </c>
      <c r="S876" s="18">
        <f t="shared" si="114"/>
        <v>0</v>
      </c>
      <c r="T876" s="18">
        <f t="shared" si="114"/>
        <v>0</v>
      </c>
      <c r="U876" s="18">
        <f t="shared" si="114"/>
        <v>0</v>
      </c>
      <c r="V876" s="18">
        <f t="shared" si="114"/>
        <v>0</v>
      </c>
      <c r="W876" s="18">
        <f t="shared" si="114"/>
        <v>0</v>
      </c>
      <c r="X876" s="18">
        <f t="shared" si="114"/>
        <v>0</v>
      </c>
    </row>
    <row r="877" spans="3:24" ht="15.75" x14ac:dyDescent="0.25">
      <c r="C877" s="45"/>
      <c r="D877" s="45"/>
      <c r="E877" s="21"/>
      <c r="F877" s="21"/>
      <c r="H877" s="18" t="str">
        <f t="shared" si="110"/>
        <v/>
      </c>
      <c r="I877" s="18" t="str">
        <f t="shared" si="111"/>
        <v/>
      </c>
      <c r="J877" s="18" t="str">
        <f t="shared" si="112"/>
        <v/>
      </c>
      <c r="K877" s="18" t="str">
        <f t="shared" si="113"/>
        <v/>
      </c>
      <c r="M877" s="18">
        <f t="shared" si="115"/>
        <v>0</v>
      </c>
      <c r="N877" s="18">
        <f t="shared" si="114"/>
        <v>0</v>
      </c>
      <c r="O877" s="18">
        <f t="shared" si="114"/>
        <v>0</v>
      </c>
      <c r="P877" s="18">
        <f t="shared" si="114"/>
        <v>0</v>
      </c>
      <c r="Q877" s="18">
        <f t="shared" si="114"/>
        <v>0</v>
      </c>
      <c r="R877" s="18">
        <f t="shared" si="114"/>
        <v>0</v>
      </c>
      <c r="S877" s="18">
        <f t="shared" si="114"/>
        <v>0</v>
      </c>
      <c r="T877" s="18">
        <f t="shared" si="114"/>
        <v>0</v>
      </c>
      <c r="U877" s="18">
        <f t="shared" si="114"/>
        <v>0</v>
      </c>
      <c r="V877" s="18">
        <f t="shared" si="114"/>
        <v>0</v>
      </c>
      <c r="W877" s="18">
        <f t="shared" si="114"/>
        <v>0</v>
      </c>
      <c r="X877" s="18">
        <f t="shared" si="114"/>
        <v>0</v>
      </c>
    </row>
    <row r="878" spans="3:24" ht="15.75" x14ac:dyDescent="0.25">
      <c r="C878" s="45"/>
      <c r="D878" s="45"/>
      <c r="E878" s="21"/>
      <c r="F878" s="21"/>
      <c r="H878" s="18" t="str">
        <f t="shared" si="110"/>
        <v/>
      </c>
      <c r="I878" s="18" t="str">
        <f t="shared" si="111"/>
        <v/>
      </c>
      <c r="J878" s="18" t="str">
        <f t="shared" si="112"/>
        <v/>
      </c>
      <c r="K878" s="18" t="str">
        <f t="shared" si="113"/>
        <v/>
      </c>
      <c r="M878" s="18">
        <f t="shared" si="115"/>
        <v>0</v>
      </c>
      <c r="N878" s="18">
        <f t="shared" si="114"/>
        <v>0</v>
      </c>
      <c r="O878" s="18">
        <f t="shared" si="114"/>
        <v>0</v>
      </c>
      <c r="P878" s="18">
        <f t="shared" si="114"/>
        <v>0</v>
      </c>
      <c r="Q878" s="18">
        <f t="shared" si="114"/>
        <v>0</v>
      </c>
      <c r="R878" s="18">
        <f t="shared" si="114"/>
        <v>0</v>
      </c>
      <c r="S878" s="18">
        <f t="shared" si="114"/>
        <v>0</v>
      </c>
      <c r="T878" s="18">
        <f t="shared" si="114"/>
        <v>0</v>
      </c>
      <c r="U878" s="18">
        <f t="shared" si="114"/>
        <v>0</v>
      </c>
      <c r="V878" s="18">
        <f t="shared" si="114"/>
        <v>0</v>
      </c>
      <c r="W878" s="18">
        <f t="shared" si="114"/>
        <v>0</v>
      </c>
      <c r="X878" s="18">
        <f t="shared" si="114"/>
        <v>0</v>
      </c>
    </row>
    <row r="879" spans="3:24" ht="15.75" x14ac:dyDescent="0.25">
      <c r="C879" s="45"/>
      <c r="D879" s="45"/>
      <c r="E879" s="21"/>
      <c r="F879" s="21"/>
      <c r="H879" s="18" t="str">
        <f t="shared" si="110"/>
        <v/>
      </c>
      <c r="I879" s="18" t="str">
        <f t="shared" si="111"/>
        <v/>
      </c>
      <c r="J879" s="18" t="str">
        <f t="shared" si="112"/>
        <v/>
      </c>
      <c r="K879" s="18" t="str">
        <f t="shared" si="113"/>
        <v/>
      </c>
      <c r="M879" s="18">
        <f t="shared" si="115"/>
        <v>0</v>
      </c>
      <c r="N879" s="18">
        <f t="shared" si="114"/>
        <v>0</v>
      </c>
      <c r="O879" s="18">
        <f t="shared" si="114"/>
        <v>0</v>
      </c>
      <c r="P879" s="18">
        <f t="shared" si="114"/>
        <v>0</v>
      </c>
      <c r="Q879" s="18">
        <f t="shared" si="114"/>
        <v>0</v>
      </c>
      <c r="R879" s="18">
        <f t="shared" si="114"/>
        <v>0</v>
      </c>
      <c r="S879" s="18">
        <f t="shared" si="114"/>
        <v>0</v>
      </c>
      <c r="T879" s="18">
        <f t="shared" si="114"/>
        <v>0</v>
      </c>
      <c r="U879" s="18">
        <f t="shared" si="114"/>
        <v>0</v>
      </c>
      <c r="V879" s="18">
        <f t="shared" si="114"/>
        <v>0</v>
      </c>
      <c r="W879" s="18">
        <f t="shared" si="114"/>
        <v>0</v>
      </c>
      <c r="X879" s="18">
        <f t="shared" si="114"/>
        <v>0</v>
      </c>
    </row>
    <row r="880" spans="3:24" ht="15.75" x14ac:dyDescent="0.25">
      <c r="C880" s="45"/>
      <c r="D880" s="45"/>
      <c r="E880" s="21"/>
      <c r="F880" s="21"/>
      <c r="H880" s="18" t="str">
        <f t="shared" si="110"/>
        <v/>
      </c>
      <c r="I880" s="18" t="str">
        <f t="shared" si="111"/>
        <v/>
      </c>
      <c r="J880" s="18" t="str">
        <f t="shared" si="112"/>
        <v/>
      </c>
      <c r="K880" s="18" t="str">
        <f t="shared" si="113"/>
        <v/>
      </c>
      <c r="M880" s="18">
        <f t="shared" si="115"/>
        <v>0</v>
      </c>
      <c r="N880" s="18">
        <f t="shared" si="114"/>
        <v>0</v>
      </c>
      <c r="O880" s="18">
        <f t="shared" si="114"/>
        <v>0</v>
      </c>
      <c r="P880" s="18">
        <f t="shared" si="114"/>
        <v>0</v>
      </c>
      <c r="Q880" s="18">
        <f t="shared" si="114"/>
        <v>0</v>
      </c>
      <c r="R880" s="18">
        <f t="shared" si="114"/>
        <v>0</v>
      </c>
      <c r="S880" s="18">
        <f t="shared" si="114"/>
        <v>0</v>
      </c>
      <c r="T880" s="18">
        <f t="shared" si="114"/>
        <v>0</v>
      </c>
      <c r="U880" s="18">
        <f t="shared" si="114"/>
        <v>0</v>
      </c>
      <c r="V880" s="18">
        <f t="shared" si="114"/>
        <v>0</v>
      </c>
      <c r="W880" s="18">
        <f t="shared" si="114"/>
        <v>0</v>
      </c>
      <c r="X880" s="18">
        <f t="shared" si="114"/>
        <v>0</v>
      </c>
    </row>
    <row r="881" spans="3:24" ht="15.75" x14ac:dyDescent="0.25">
      <c r="C881" s="45"/>
      <c r="D881" s="45"/>
      <c r="E881" s="21"/>
      <c r="F881" s="21"/>
      <c r="H881" s="18" t="str">
        <f t="shared" si="110"/>
        <v/>
      </c>
      <c r="I881" s="18" t="str">
        <f t="shared" si="111"/>
        <v/>
      </c>
      <c r="J881" s="18" t="str">
        <f t="shared" si="112"/>
        <v/>
      </c>
      <c r="K881" s="18" t="str">
        <f t="shared" si="113"/>
        <v/>
      </c>
      <c r="M881" s="18">
        <f t="shared" si="115"/>
        <v>0</v>
      </c>
      <c r="N881" s="18">
        <f t="shared" si="114"/>
        <v>0</v>
      </c>
      <c r="O881" s="18">
        <f t="shared" si="114"/>
        <v>0</v>
      </c>
      <c r="P881" s="18">
        <f t="shared" si="114"/>
        <v>0</v>
      </c>
      <c r="Q881" s="18">
        <f t="shared" si="114"/>
        <v>0</v>
      </c>
      <c r="R881" s="18">
        <f t="shared" ref="N881:X904" si="116">IF(ISERROR(
IF(AND($H881&lt;=R$5,$J881&gt;=R$5),1,0)),"",IF(AND($H881&lt;=R$5,$J881&gt;=R$5),1,0))</f>
        <v>0</v>
      </c>
      <c r="S881" s="18">
        <f t="shared" si="116"/>
        <v>0</v>
      </c>
      <c r="T881" s="18">
        <f t="shared" si="116"/>
        <v>0</v>
      </c>
      <c r="U881" s="18">
        <f t="shared" si="116"/>
        <v>0</v>
      </c>
      <c r="V881" s="18">
        <f t="shared" si="116"/>
        <v>0</v>
      </c>
      <c r="W881" s="18">
        <f t="shared" si="116"/>
        <v>0</v>
      </c>
      <c r="X881" s="18">
        <f t="shared" si="116"/>
        <v>0</v>
      </c>
    </row>
    <row r="882" spans="3:24" ht="15.75" x14ac:dyDescent="0.25">
      <c r="C882" s="45"/>
      <c r="D882" s="45"/>
      <c r="E882" s="21"/>
      <c r="F882" s="21"/>
      <c r="H882" s="18" t="str">
        <f t="shared" si="110"/>
        <v/>
      </c>
      <c r="I882" s="18" t="str">
        <f t="shared" si="111"/>
        <v/>
      </c>
      <c r="J882" s="18" t="str">
        <f t="shared" si="112"/>
        <v/>
      </c>
      <c r="K882" s="18" t="str">
        <f t="shared" si="113"/>
        <v/>
      </c>
      <c r="M882" s="18">
        <f t="shared" si="115"/>
        <v>0</v>
      </c>
      <c r="N882" s="18">
        <f t="shared" si="116"/>
        <v>0</v>
      </c>
      <c r="O882" s="18">
        <f t="shared" si="116"/>
        <v>0</v>
      </c>
      <c r="P882" s="18">
        <f t="shared" si="116"/>
        <v>0</v>
      </c>
      <c r="Q882" s="18">
        <f t="shared" si="116"/>
        <v>0</v>
      </c>
      <c r="R882" s="18">
        <f t="shared" si="116"/>
        <v>0</v>
      </c>
      <c r="S882" s="18">
        <f t="shared" si="116"/>
        <v>0</v>
      </c>
      <c r="T882" s="18">
        <f t="shared" si="116"/>
        <v>0</v>
      </c>
      <c r="U882" s="18">
        <f t="shared" si="116"/>
        <v>0</v>
      </c>
      <c r="V882" s="18">
        <f t="shared" si="116"/>
        <v>0</v>
      </c>
      <c r="W882" s="18">
        <f t="shared" si="116"/>
        <v>0</v>
      </c>
      <c r="X882" s="18">
        <f t="shared" si="116"/>
        <v>0</v>
      </c>
    </row>
    <row r="883" spans="3:24" ht="15.75" x14ac:dyDescent="0.25">
      <c r="C883" s="45"/>
      <c r="D883" s="45"/>
      <c r="E883" s="21"/>
      <c r="F883" s="21"/>
      <c r="H883" s="18" t="str">
        <f t="shared" si="110"/>
        <v/>
      </c>
      <c r="I883" s="18" t="str">
        <f t="shared" si="111"/>
        <v/>
      </c>
      <c r="J883" s="18" t="str">
        <f t="shared" si="112"/>
        <v/>
      </c>
      <c r="K883" s="18" t="str">
        <f t="shared" si="113"/>
        <v/>
      </c>
      <c r="M883" s="18">
        <f t="shared" si="115"/>
        <v>0</v>
      </c>
      <c r="N883" s="18">
        <f t="shared" si="116"/>
        <v>0</v>
      </c>
      <c r="O883" s="18">
        <f t="shared" si="116"/>
        <v>0</v>
      </c>
      <c r="P883" s="18">
        <f t="shared" si="116"/>
        <v>0</v>
      </c>
      <c r="Q883" s="18">
        <f t="shared" si="116"/>
        <v>0</v>
      </c>
      <c r="R883" s="18">
        <f t="shared" si="116"/>
        <v>0</v>
      </c>
      <c r="S883" s="18">
        <f t="shared" si="116"/>
        <v>0</v>
      </c>
      <c r="T883" s="18">
        <f t="shared" si="116"/>
        <v>0</v>
      </c>
      <c r="U883" s="18">
        <f t="shared" si="116"/>
        <v>0</v>
      </c>
      <c r="V883" s="18">
        <f t="shared" si="116"/>
        <v>0</v>
      </c>
      <c r="W883" s="18">
        <f t="shared" si="116"/>
        <v>0</v>
      </c>
      <c r="X883" s="18">
        <f t="shared" si="116"/>
        <v>0</v>
      </c>
    </row>
    <row r="884" spans="3:24" ht="15.75" x14ac:dyDescent="0.25">
      <c r="C884" s="45"/>
      <c r="D884" s="45"/>
      <c r="E884" s="21"/>
      <c r="F884" s="21"/>
      <c r="H884" s="18" t="str">
        <f t="shared" si="110"/>
        <v/>
      </c>
      <c r="I884" s="18" t="str">
        <f t="shared" si="111"/>
        <v/>
      </c>
      <c r="J884" s="18" t="str">
        <f t="shared" si="112"/>
        <v/>
      </c>
      <c r="K884" s="18" t="str">
        <f t="shared" si="113"/>
        <v/>
      </c>
      <c r="M884" s="18">
        <f t="shared" si="115"/>
        <v>0</v>
      </c>
      <c r="N884" s="18">
        <f t="shared" si="116"/>
        <v>0</v>
      </c>
      <c r="O884" s="18">
        <f t="shared" si="116"/>
        <v>0</v>
      </c>
      <c r="P884" s="18">
        <f t="shared" si="116"/>
        <v>0</v>
      </c>
      <c r="Q884" s="18">
        <f t="shared" si="116"/>
        <v>0</v>
      </c>
      <c r="R884" s="18">
        <f t="shared" si="116"/>
        <v>0</v>
      </c>
      <c r="S884" s="18">
        <f t="shared" si="116"/>
        <v>0</v>
      </c>
      <c r="T884" s="18">
        <f t="shared" si="116"/>
        <v>0</v>
      </c>
      <c r="U884" s="18">
        <f t="shared" si="116"/>
        <v>0</v>
      </c>
      <c r="V884" s="18">
        <f t="shared" si="116"/>
        <v>0</v>
      </c>
      <c r="W884" s="18">
        <f t="shared" si="116"/>
        <v>0</v>
      </c>
      <c r="X884" s="18">
        <f t="shared" si="116"/>
        <v>0</v>
      </c>
    </row>
    <row r="885" spans="3:24" ht="15.75" x14ac:dyDescent="0.25">
      <c r="C885" s="45"/>
      <c r="D885" s="45"/>
      <c r="E885" s="21"/>
      <c r="F885" s="21"/>
      <c r="H885" s="18" t="str">
        <f t="shared" si="110"/>
        <v/>
      </c>
      <c r="I885" s="18" t="str">
        <f t="shared" si="111"/>
        <v/>
      </c>
      <c r="J885" s="18" t="str">
        <f t="shared" si="112"/>
        <v/>
      </c>
      <c r="K885" s="18" t="str">
        <f t="shared" si="113"/>
        <v/>
      </c>
      <c r="M885" s="18">
        <f t="shared" si="115"/>
        <v>0</v>
      </c>
      <c r="N885" s="18">
        <f t="shared" si="116"/>
        <v>0</v>
      </c>
      <c r="O885" s="18">
        <f t="shared" si="116"/>
        <v>0</v>
      </c>
      <c r="P885" s="18">
        <f t="shared" si="116"/>
        <v>0</v>
      </c>
      <c r="Q885" s="18">
        <f t="shared" si="116"/>
        <v>0</v>
      </c>
      <c r="R885" s="18">
        <f t="shared" si="116"/>
        <v>0</v>
      </c>
      <c r="S885" s="18">
        <f t="shared" si="116"/>
        <v>0</v>
      </c>
      <c r="T885" s="18">
        <f t="shared" si="116"/>
        <v>0</v>
      </c>
      <c r="U885" s="18">
        <f t="shared" si="116"/>
        <v>0</v>
      </c>
      <c r="V885" s="18">
        <f t="shared" si="116"/>
        <v>0</v>
      </c>
      <c r="W885" s="18">
        <f t="shared" si="116"/>
        <v>0</v>
      </c>
      <c r="X885" s="18">
        <f t="shared" si="116"/>
        <v>0</v>
      </c>
    </row>
    <row r="886" spans="3:24" ht="15.75" x14ac:dyDescent="0.25">
      <c r="C886" s="45"/>
      <c r="D886" s="45"/>
      <c r="E886" s="21"/>
      <c r="F886" s="21"/>
      <c r="H886" s="18" t="str">
        <f t="shared" si="110"/>
        <v/>
      </c>
      <c r="I886" s="18" t="str">
        <f t="shared" si="111"/>
        <v/>
      </c>
      <c r="J886" s="18" t="str">
        <f t="shared" si="112"/>
        <v/>
      </c>
      <c r="K886" s="18" t="str">
        <f t="shared" si="113"/>
        <v/>
      </c>
      <c r="M886" s="18">
        <f t="shared" si="115"/>
        <v>0</v>
      </c>
      <c r="N886" s="18">
        <f t="shared" si="116"/>
        <v>0</v>
      </c>
      <c r="O886" s="18">
        <f t="shared" si="116"/>
        <v>0</v>
      </c>
      <c r="P886" s="18">
        <f t="shared" si="116"/>
        <v>0</v>
      </c>
      <c r="Q886" s="18">
        <f t="shared" si="116"/>
        <v>0</v>
      </c>
      <c r="R886" s="18">
        <f t="shared" si="116"/>
        <v>0</v>
      </c>
      <c r="S886" s="18">
        <f t="shared" si="116"/>
        <v>0</v>
      </c>
      <c r="T886" s="18">
        <f t="shared" si="116"/>
        <v>0</v>
      </c>
      <c r="U886" s="18">
        <f t="shared" si="116"/>
        <v>0</v>
      </c>
      <c r="V886" s="18">
        <f t="shared" si="116"/>
        <v>0</v>
      </c>
      <c r="W886" s="18">
        <f t="shared" si="116"/>
        <v>0</v>
      </c>
      <c r="X886" s="18">
        <f t="shared" si="116"/>
        <v>0</v>
      </c>
    </row>
    <row r="887" spans="3:24" ht="15.75" x14ac:dyDescent="0.25">
      <c r="C887" s="45"/>
      <c r="D887" s="45"/>
      <c r="E887" s="21"/>
      <c r="F887" s="21"/>
      <c r="H887" s="18" t="str">
        <f t="shared" si="110"/>
        <v/>
      </c>
      <c r="I887" s="18" t="str">
        <f t="shared" si="111"/>
        <v/>
      </c>
      <c r="J887" s="18" t="str">
        <f t="shared" si="112"/>
        <v/>
      </c>
      <c r="K887" s="18" t="str">
        <f t="shared" si="113"/>
        <v/>
      </c>
      <c r="M887" s="18">
        <f t="shared" si="115"/>
        <v>0</v>
      </c>
      <c r="N887" s="18">
        <f t="shared" si="116"/>
        <v>0</v>
      </c>
      <c r="O887" s="18">
        <f t="shared" si="116"/>
        <v>0</v>
      </c>
      <c r="P887" s="18">
        <f t="shared" si="116"/>
        <v>0</v>
      </c>
      <c r="Q887" s="18">
        <f t="shared" si="116"/>
        <v>0</v>
      </c>
      <c r="R887" s="18">
        <f t="shared" si="116"/>
        <v>0</v>
      </c>
      <c r="S887" s="18">
        <f t="shared" si="116"/>
        <v>0</v>
      </c>
      <c r="T887" s="18">
        <f t="shared" si="116"/>
        <v>0</v>
      </c>
      <c r="U887" s="18">
        <f t="shared" si="116"/>
        <v>0</v>
      </c>
      <c r="V887" s="18">
        <f t="shared" si="116"/>
        <v>0</v>
      </c>
      <c r="W887" s="18">
        <f t="shared" si="116"/>
        <v>0</v>
      </c>
      <c r="X887" s="18">
        <f t="shared" si="116"/>
        <v>0</v>
      </c>
    </row>
    <row r="888" spans="3:24" ht="15.75" x14ac:dyDescent="0.25">
      <c r="C888" s="45"/>
      <c r="D888" s="45"/>
      <c r="E888" s="21"/>
      <c r="F888" s="21"/>
      <c r="H888" s="18" t="str">
        <f t="shared" si="110"/>
        <v/>
      </c>
      <c r="I888" s="18" t="str">
        <f t="shared" si="111"/>
        <v/>
      </c>
      <c r="J888" s="18" t="str">
        <f t="shared" si="112"/>
        <v/>
      </c>
      <c r="K888" s="18" t="str">
        <f t="shared" si="113"/>
        <v/>
      </c>
      <c r="M888" s="18">
        <f t="shared" si="115"/>
        <v>0</v>
      </c>
      <c r="N888" s="18">
        <f t="shared" si="116"/>
        <v>0</v>
      </c>
      <c r="O888" s="18">
        <f t="shared" si="116"/>
        <v>0</v>
      </c>
      <c r="P888" s="18">
        <f t="shared" si="116"/>
        <v>0</v>
      </c>
      <c r="Q888" s="18">
        <f t="shared" si="116"/>
        <v>0</v>
      </c>
      <c r="R888" s="18">
        <f t="shared" si="116"/>
        <v>0</v>
      </c>
      <c r="S888" s="18">
        <f t="shared" si="116"/>
        <v>0</v>
      </c>
      <c r="T888" s="18">
        <f t="shared" si="116"/>
        <v>0</v>
      </c>
      <c r="U888" s="18">
        <f t="shared" si="116"/>
        <v>0</v>
      </c>
      <c r="V888" s="18">
        <f t="shared" si="116"/>
        <v>0</v>
      </c>
      <c r="W888" s="18">
        <f t="shared" si="116"/>
        <v>0</v>
      </c>
      <c r="X888" s="18">
        <f t="shared" si="116"/>
        <v>0</v>
      </c>
    </row>
    <row r="889" spans="3:24" ht="15.75" x14ac:dyDescent="0.25">
      <c r="C889" s="45"/>
      <c r="D889" s="45"/>
      <c r="E889" s="21"/>
      <c r="F889" s="21"/>
      <c r="H889" s="18" t="str">
        <f t="shared" si="110"/>
        <v/>
      </c>
      <c r="I889" s="18" t="str">
        <f t="shared" si="111"/>
        <v/>
      </c>
      <c r="J889" s="18" t="str">
        <f t="shared" si="112"/>
        <v/>
      </c>
      <c r="K889" s="18" t="str">
        <f t="shared" si="113"/>
        <v/>
      </c>
      <c r="M889" s="18">
        <f t="shared" si="115"/>
        <v>0</v>
      </c>
      <c r="N889" s="18">
        <f t="shared" si="116"/>
        <v>0</v>
      </c>
      <c r="O889" s="18">
        <f t="shared" si="116"/>
        <v>0</v>
      </c>
      <c r="P889" s="18">
        <f t="shared" si="116"/>
        <v>0</v>
      </c>
      <c r="Q889" s="18">
        <f t="shared" si="116"/>
        <v>0</v>
      </c>
      <c r="R889" s="18">
        <f t="shared" si="116"/>
        <v>0</v>
      </c>
      <c r="S889" s="18">
        <f t="shared" si="116"/>
        <v>0</v>
      </c>
      <c r="T889" s="18">
        <f t="shared" si="116"/>
        <v>0</v>
      </c>
      <c r="U889" s="18">
        <f t="shared" si="116"/>
        <v>0</v>
      </c>
      <c r="V889" s="18">
        <f t="shared" si="116"/>
        <v>0</v>
      </c>
      <c r="W889" s="18">
        <f t="shared" si="116"/>
        <v>0</v>
      </c>
      <c r="X889" s="18">
        <f t="shared" si="116"/>
        <v>0</v>
      </c>
    </row>
    <row r="890" spans="3:24" ht="15.75" x14ac:dyDescent="0.25">
      <c r="C890" s="45"/>
      <c r="D890" s="45"/>
      <c r="E890" s="21"/>
      <c r="F890" s="21"/>
      <c r="H890" s="18" t="str">
        <f t="shared" si="110"/>
        <v/>
      </c>
      <c r="I890" s="18" t="str">
        <f t="shared" si="111"/>
        <v/>
      </c>
      <c r="J890" s="18" t="str">
        <f t="shared" si="112"/>
        <v/>
      </c>
      <c r="K890" s="18" t="str">
        <f t="shared" si="113"/>
        <v/>
      </c>
      <c r="M890" s="18">
        <f t="shared" si="115"/>
        <v>0</v>
      </c>
      <c r="N890" s="18">
        <f t="shared" si="116"/>
        <v>0</v>
      </c>
      <c r="O890" s="18">
        <f t="shared" si="116"/>
        <v>0</v>
      </c>
      <c r="P890" s="18">
        <f t="shared" si="116"/>
        <v>0</v>
      </c>
      <c r="Q890" s="18">
        <f t="shared" si="116"/>
        <v>0</v>
      </c>
      <c r="R890" s="18">
        <f t="shared" si="116"/>
        <v>0</v>
      </c>
      <c r="S890" s="18">
        <f t="shared" si="116"/>
        <v>0</v>
      </c>
      <c r="T890" s="18">
        <f t="shared" si="116"/>
        <v>0</v>
      </c>
      <c r="U890" s="18">
        <f t="shared" si="116"/>
        <v>0</v>
      </c>
      <c r="V890" s="18">
        <f t="shared" si="116"/>
        <v>0</v>
      </c>
      <c r="W890" s="18">
        <f t="shared" si="116"/>
        <v>0</v>
      </c>
      <c r="X890" s="18">
        <f t="shared" si="116"/>
        <v>0</v>
      </c>
    </row>
    <row r="891" spans="3:24" ht="15.75" x14ac:dyDescent="0.25">
      <c r="C891" s="45"/>
      <c r="D891" s="45"/>
      <c r="E891" s="21"/>
      <c r="F891" s="21"/>
      <c r="H891" s="18" t="str">
        <f t="shared" si="110"/>
        <v/>
      </c>
      <c r="I891" s="18" t="str">
        <f t="shared" si="111"/>
        <v/>
      </c>
      <c r="J891" s="18" t="str">
        <f t="shared" si="112"/>
        <v/>
      </c>
      <c r="K891" s="18" t="str">
        <f t="shared" si="113"/>
        <v/>
      </c>
      <c r="M891" s="18">
        <f t="shared" si="115"/>
        <v>0</v>
      </c>
      <c r="N891" s="18">
        <f t="shared" si="116"/>
        <v>0</v>
      </c>
      <c r="O891" s="18">
        <f t="shared" si="116"/>
        <v>0</v>
      </c>
      <c r="P891" s="18">
        <f t="shared" si="116"/>
        <v>0</v>
      </c>
      <c r="Q891" s="18">
        <f t="shared" si="116"/>
        <v>0</v>
      </c>
      <c r="R891" s="18">
        <f t="shared" si="116"/>
        <v>0</v>
      </c>
      <c r="S891" s="18">
        <f t="shared" si="116"/>
        <v>0</v>
      </c>
      <c r="T891" s="18">
        <f t="shared" si="116"/>
        <v>0</v>
      </c>
      <c r="U891" s="18">
        <f t="shared" si="116"/>
        <v>0</v>
      </c>
      <c r="V891" s="18">
        <f t="shared" si="116"/>
        <v>0</v>
      </c>
      <c r="W891" s="18">
        <f t="shared" si="116"/>
        <v>0</v>
      </c>
      <c r="X891" s="18">
        <f t="shared" si="116"/>
        <v>0</v>
      </c>
    </row>
    <row r="892" spans="3:24" ht="15.75" x14ac:dyDescent="0.25">
      <c r="C892" s="45"/>
      <c r="D892" s="45"/>
      <c r="E892" s="21"/>
      <c r="F892" s="21"/>
      <c r="H892" s="18" t="str">
        <f t="shared" si="110"/>
        <v/>
      </c>
      <c r="I892" s="18" t="str">
        <f t="shared" si="111"/>
        <v/>
      </c>
      <c r="J892" s="18" t="str">
        <f t="shared" si="112"/>
        <v/>
      </c>
      <c r="K892" s="18" t="str">
        <f t="shared" si="113"/>
        <v/>
      </c>
      <c r="M892" s="18">
        <f t="shared" si="115"/>
        <v>0</v>
      </c>
      <c r="N892" s="18">
        <f t="shared" si="116"/>
        <v>0</v>
      </c>
      <c r="O892" s="18">
        <f t="shared" si="116"/>
        <v>0</v>
      </c>
      <c r="P892" s="18">
        <f t="shared" si="116"/>
        <v>0</v>
      </c>
      <c r="Q892" s="18">
        <f t="shared" si="116"/>
        <v>0</v>
      </c>
      <c r="R892" s="18">
        <f t="shared" si="116"/>
        <v>0</v>
      </c>
      <c r="S892" s="18">
        <f t="shared" si="116"/>
        <v>0</v>
      </c>
      <c r="T892" s="18">
        <f t="shared" si="116"/>
        <v>0</v>
      </c>
      <c r="U892" s="18">
        <f t="shared" si="116"/>
        <v>0</v>
      </c>
      <c r="V892" s="18">
        <f t="shared" si="116"/>
        <v>0</v>
      </c>
      <c r="W892" s="18">
        <f t="shared" si="116"/>
        <v>0</v>
      </c>
      <c r="X892" s="18">
        <f t="shared" si="116"/>
        <v>0</v>
      </c>
    </row>
    <row r="893" spans="3:24" ht="15.75" x14ac:dyDescent="0.25">
      <c r="C893" s="45"/>
      <c r="D893" s="45"/>
      <c r="E893" s="21"/>
      <c r="F893" s="21"/>
      <c r="H893" s="18" t="str">
        <f t="shared" si="110"/>
        <v/>
      </c>
      <c r="I893" s="18" t="str">
        <f t="shared" si="111"/>
        <v/>
      </c>
      <c r="J893" s="18" t="str">
        <f t="shared" si="112"/>
        <v/>
      </c>
      <c r="K893" s="18" t="str">
        <f t="shared" si="113"/>
        <v/>
      </c>
      <c r="M893" s="18">
        <f t="shared" si="115"/>
        <v>0</v>
      </c>
      <c r="N893" s="18">
        <f t="shared" si="116"/>
        <v>0</v>
      </c>
      <c r="O893" s="18">
        <f t="shared" si="116"/>
        <v>0</v>
      </c>
      <c r="P893" s="18">
        <f t="shared" si="116"/>
        <v>0</v>
      </c>
      <c r="Q893" s="18">
        <f t="shared" si="116"/>
        <v>0</v>
      </c>
      <c r="R893" s="18">
        <f t="shared" si="116"/>
        <v>0</v>
      </c>
      <c r="S893" s="18">
        <f t="shared" si="116"/>
        <v>0</v>
      </c>
      <c r="T893" s="18">
        <f t="shared" si="116"/>
        <v>0</v>
      </c>
      <c r="U893" s="18">
        <f t="shared" si="116"/>
        <v>0</v>
      </c>
      <c r="V893" s="18">
        <f t="shared" si="116"/>
        <v>0</v>
      </c>
      <c r="W893" s="18">
        <f t="shared" si="116"/>
        <v>0</v>
      </c>
      <c r="X893" s="18">
        <f t="shared" si="116"/>
        <v>0</v>
      </c>
    </row>
    <row r="894" spans="3:24" ht="15.75" x14ac:dyDescent="0.25">
      <c r="C894" s="45"/>
      <c r="D894" s="45"/>
      <c r="E894" s="21"/>
      <c r="F894" s="21"/>
      <c r="H894" s="18" t="str">
        <f t="shared" si="110"/>
        <v/>
      </c>
      <c r="I894" s="18" t="str">
        <f t="shared" si="111"/>
        <v/>
      </c>
      <c r="J894" s="18" t="str">
        <f t="shared" si="112"/>
        <v/>
      </c>
      <c r="K894" s="18" t="str">
        <f t="shared" si="113"/>
        <v/>
      </c>
      <c r="M894" s="18">
        <f t="shared" si="115"/>
        <v>0</v>
      </c>
      <c r="N894" s="18">
        <f t="shared" si="116"/>
        <v>0</v>
      </c>
      <c r="O894" s="18">
        <f t="shared" si="116"/>
        <v>0</v>
      </c>
      <c r="P894" s="18">
        <f t="shared" si="116"/>
        <v>0</v>
      </c>
      <c r="Q894" s="18">
        <f t="shared" si="116"/>
        <v>0</v>
      </c>
      <c r="R894" s="18">
        <f t="shared" si="116"/>
        <v>0</v>
      </c>
      <c r="S894" s="18">
        <f t="shared" si="116"/>
        <v>0</v>
      </c>
      <c r="T894" s="18">
        <f t="shared" si="116"/>
        <v>0</v>
      </c>
      <c r="U894" s="18">
        <f t="shared" si="116"/>
        <v>0</v>
      </c>
      <c r="V894" s="18">
        <f t="shared" si="116"/>
        <v>0</v>
      </c>
      <c r="W894" s="18">
        <f t="shared" si="116"/>
        <v>0</v>
      </c>
      <c r="X894" s="18">
        <f t="shared" si="116"/>
        <v>0</v>
      </c>
    </row>
    <row r="895" spans="3:24" ht="15.75" x14ac:dyDescent="0.25">
      <c r="C895" s="45"/>
      <c r="D895" s="45"/>
      <c r="E895" s="21"/>
      <c r="F895" s="21"/>
      <c r="H895" s="18" t="str">
        <f t="shared" si="110"/>
        <v/>
      </c>
      <c r="I895" s="18" t="str">
        <f t="shared" si="111"/>
        <v/>
      </c>
      <c r="J895" s="18" t="str">
        <f t="shared" si="112"/>
        <v/>
      </c>
      <c r="K895" s="18" t="str">
        <f t="shared" si="113"/>
        <v/>
      </c>
      <c r="M895" s="18">
        <f t="shared" si="115"/>
        <v>0</v>
      </c>
      <c r="N895" s="18">
        <f t="shared" si="116"/>
        <v>0</v>
      </c>
      <c r="O895" s="18">
        <f t="shared" si="116"/>
        <v>0</v>
      </c>
      <c r="P895" s="18">
        <f t="shared" si="116"/>
        <v>0</v>
      </c>
      <c r="Q895" s="18">
        <f t="shared" si="116"/>
        <v>0</v>
      </c>
      <c r="R895" s="18">
        <f t="shared" si="116"/>
        <v>0</v>
      </c>
      <c r="S895" s="18">
        <f t="shared" si="116"/>
        <v>0</v>
      </c>
      <c r="T895" s="18">
        <f t="shared" si="116"/>
        <v>0</v>
      </c>
      <c r="U895" s="18">
        <f t="shared" si="116"/>
        <v>0</v>
      </c>
      <c r="V895" s="18">
        <f t="shared" si="116"/>
        <v>0</v>
      </c>
      <c r="W895" s="18">
        <f t="shared" si="116"/>
        <v>0</v>
      </c>
      <c r="X895" s="18">
        <f t="shared" si="116"/>
        <v>0</v>
      </c>
    </row>
    <row r="896" spans="3:24" ht="15.75" x14ac:dyDescent="0.25">
      <c r="C896" s="45"/>
      <c r="D896" s="45"/>
      <c r="E896" s="21"/>
      <c r="F896" s="21"/>
      <c r="H896" s="18" t="str">
        <f t="shared" si="110"/>
        <v/>
      </c>
      <c r="I896" s="18" t="str">
        <f t="shared" si="111"/>
        <v/>
      </c>
      <c r="J896" s="18" t="str">
        <f t="shared" si="112"/>
        <v/>
      </c>
      <c r="K896" s="18" t="str">
        <f t="shared" si="113"/>
        <v/>
      </c>
      <c r="M896" s="18">
        <f t="shared" si="115"/>
        <v>0</v>
      </c>
      <c r="N896" s="18">
        <f t="shared" si="116"/>
        <v>0</v>
      </c>
      <c r="O896" s="18">
        <f t="shared" si="116"/>
        <v>0</v>
      </c>
      <c r="P896" s="18">
        <f t="shared" si="116"/>
        <v>0</v>
      </c>
      <c r="Q896" s="18">
        <f t="shared" si="116"/>
        <v>0</v>
      </c>
      <c r="R896" s="18">
        <f t="shared" si="116"/>
        <v>0</v>
      </c>
      <c r="S896" s="18">
        <f t="shared" si="116"/>
        <v>0</v>
      </c>
      <c r="T896" s="18">
        <f t="shared" si="116"/>
        <v>0</v>
      </c>
      <c r="U896" s="18">
        <f t="shared" si="116"/>
        <v>0</v>
      </c>
      <c r="V896" s="18">
        <f t="shared" si="116"/>
        <v>0</v>
      </c>
      <c r="W896" s="18">
        <f t="shared" si="116"/>
        <v>0</v>
      </c>
      <c r="X896" s="18">
        <f t="shared" si="116"/>
        <v>0</v>
      </c>
    </row>
    <row r="897" spans="3:24" ht="15.75" x14ac:dyDescent="0.25">
      <c r="C897" s="45"/>
      <c r="D897" s="45"/>
      <c r="E897" s="21"/>
      <c r="F897" s="21"/>
      <c r="H897" s="18" t="str">
        <f t="shared" si="110"/>
        <v/>
      </c>
      <c r="I897" s="18" t="str">
        <f t="shared" si="111"/>
        <v/>
      </c>
      <c r="J897" s="18" t="str">
        <f t="shared" si="112"/>
        <v/>
      </c>
      <c r="K897" s="18" t="str">
        <f t="shared" si="113"/>
        <v/>
      </c>
      <c r="M897" s="18">
        <f t="shared" si="115"/>
        <v>0</v>
      </c>
      <c r="N897" s="18">
        <f t="shared" si="116"/>
        <v>0</v>
      </c>
      <c r="O897" s="18">
        <f t="shared" si="116"/>
        <v>0</v>
      </c>
      <c r="P897" s="18">
        <f t="shared" si="116"/>
        <v>0</v>
      </c>
      <c r="Q897" s="18">
        <f t="shared" si="116"/>
        <v>0</v>
      </c>
      <c r="R897" s="18">
        <f t="shared" si="116"/>
        <v>0</v>
      </c>
      <c r="S897" s="18">
        <f t="shared" si="116"/>
        <v>0</v>
      </c>
      <c r="T897" s="18">
        <f t="shared" si="116"/>
        <v>0</v>
      </c>
      <c r="U897" s="18">
        <f t="shared" si="116"/>
        <v>0</v>
      </c>
      <c r="V897" s="18">
        <f t="shared" si="116"/>
        <v>0</v>
      </c>
      <c r="W897" s="18">
        <f t="shared" si="116"/>
        <v>0</v>
      </c>
      <c r="X897" s="18">
        <f t="shared" si="116"/>
        <v>0</v>
      </c>
    </row>
    <row r="898" spans="3:24" ht="15.75" x14ac:dyDescent="0.25">
      <c r="C898" s="45"/>
      <c r="D898" s="45"/>
      <c r="E898" s="21"/>
      <c r="F898" s="21"/>
      <c r="H898" s="18" t="str">
        <f t="shared" si="110"/>
        <v/>
      </c>
      <c r="I898" s="18" t="str">
        <f t="shared" si="111"/>
        <v/>
      </c>
      <c r="J898" s="18" t="str">
        <f t="shared" si="112"/>
        <v/>
      </c>
      <c r="K898" s="18" t="str">
        <f t="shared" si="113"/>
        <v/>
      </c>
      <c r="M898" s="18">
        <f t="shared" si="115"/>
        <v>0</v>
      </c>
      <c r="N898" s="18">
        <f t="shared" si="116"/>
        <v>0</v>
      </c>
      <c r="O898" s="18">
        <f t="shared" si="116"/>
        <v>0</v>
      </c>
      <c r="P898" s="18">
        <f t="shared" si="116"/>
        <v>0</v>
      </c>
      <c r="Q898" s="18">
        <f t="shared" si="116"/>
        <v>0</v>
      </c>
      <c r="R898" s="18">
        <f t="shared" si="116"/>
        <v>0</v>
      </c>
      <c r="S898" s="18">
        <f t="shared" si="116"/>
        <v>0</v>
      </c>
      <c r="T898" s="18">
        <f t="shared" si="116"/>
        <v>0</v>
      </c>
      <c r="U898" s="18">
        <f t="shared" si="116"/>
        <v>0</v>
      </c>
      <c r="V898" s="18">
        <f t="shared" si="116"/>
        <v>0</v>
      </c>
      <c r="W898" s="18">
        <f t="shared" si="116"/>
        <v>0</v>
      </c>
      <c r="X898" s="18">
        <f t="shared" si="116"/>
        <v>0</v>
      </c>
    </row>
    <row r="899" spans="3:24" ht="15.75" x14ac:dyDescent="0.25">
      <c r="C899" s="45"/>
      <c r="D899" s="45"/>
      <c r="E899" s="21"/>
      <c r="F899" s="21"/>
      <c r="H899" s="18" t="str">
        <f t="shared" si="110"/>
        <v/>
      </c>
      <c r="I899" s="18" t="str">
        <f t="shared" si="111"/>
        <v/>
      </c>
      <c r="J899" s="18" t="str">
        <f t="shared" si="112"/>
        <v/>
      </c>
      <c r="K899" s="18" t="str">
        <f t="shared" si="113"/>
        <v/>
      </c>
      <c r="M899" s="18">
        <f t="shared" si="115"/>
        <v>0</v>
      </c>
      <c r="N899" s="18">
        <f t="shared" si="116"/>
        <v>0</v>
      </c>
      <c r="O899" s="18">
        <f t="shared" si="116"/>
        <v>0</v>
      </c>
      <c r="P899" s="18">
        <f t="shared" si="116"/>
        <v>0</v>
      </c>
      <c r="Q899" s="18">
        <f t="shared" si="116"/>
        <v>0</v>
      </c>
      <c r="R899" s="18">
        <f t="shared" si="116"/>
        <v>0</v>
      </c>
      <c r="S899" s="18">
        <f t="shared" si="116"/>
        <v>0</v>
      </c>
      <c r="T899" s="18">
        <f t="shared" si="116"/>
        <v>0</v>
      </c>
      <c r="U899" s="18">
        <f t="shared" si="116"/>
        <v>0</v>
      </c>
      <c r="V899" s="18">
        <f t="shared" si="116"/>
        <v>0</v>
      </c>
      <c r="W899" s="18">
        <f t="shared" si="116"/>
        <v>0</v>
      </c>
      <c r="X899" s="18">
        <f t="shared" si="116"/>
        <v>0</v>
      </c>
    </row>
    <row r="900" spans="3:24" ht="15.75" x14ac:dyDescent="0.25">
      <c r="C900" s="45"/>
      <c r="D900" s="45"/>
      <c r="E900" s="21"/>
      <c r="F900" s="21"/>
      <c r="H900" s="18" t="str">
        <f t="shared" si="110"/>
        <v/>
      </c>
      <c r="I900" s="18" t="str">
        <f t="shared" si="111"/>
        <v/>
      </c>
      <c r="J900" s="18" t="str">
        <f t="shared" si="112"/>
        <v/>
      </c>
      <c r="K900" s="18" t="str">
        <f t="shared" si="113"/>
        <v/>
      </c>
      <c r="M900" s="18">
        <f t="shared" si="115"/>
        <v>0</v>
      </c>
      <c r="N900" s="18">
        <f t="shared" si="116"/>
        <v>0</v>
      </c>
      <c r="O900" s="18">
        <f t="shared" si="116"/>
        <v>0</v>
      </c>
      <c r="P900" s="18">
        <f t="shared" si="116"/>
        <v>0</v>
      </c>
      <c r="Q900" s="18">
        <f t="shared" si="116"/>
        <v>0</v>
      </c>
      <c r="R900" s="18">
        <f t="shared" si="116"/>
        <v>0</v>
      </c>
      <c r="S900" s="18">
        <f t="shared" si="116"/>
        <v>0</v>
      </c>
      <c r="T900" s="18">
        <f t="shared" si="116"/>
        <v>0</v>
      </c>
      <c r="U900" s="18">
        <f t="shared" si="116"/>
        <v>0</v>
      </c>
      <c r="V900" s="18">
        <f t="shared" si="116"/>
        <v>0</v>
      </c>
      <c r="W900" s="18">
        <f t="shared" si="116"/>
        <v>0</v>
      </c>
      <c r="X900" s="18">
        <f t="shared" si="116"/>
        <v>0</v>
      </c>
    </row>
    <row r="901" spans="3:24" ht="15.75" x14ac:dyDescent="0.25">
      <c r="C901" s="45"/>
      <c r="D901" s="45"/>
      <c r="E901" s="21"/>
      <c r="F901" s="21"/>
      <c r="H901" s="18" t="str">
        <f t="shared" si="110"/>
        <v/>
      </c>
      <c r="I901" s="18" t="str">
        <f t="shared" si="111"/>
        <v/>
      </c>
      <c r="J901" s="18" t="str">
        <f t="shared" si="112"/>
        <v/>
      </c>
      <c r="K901" s="18" t="str">
        <f t="shared" si="113"/>
        <v/>
      </c>
      <c r="M901" s="18">
        <f t="shared" si="115"/>
        <v>0</v>
      </c>
      <c r="N901" s="18">
        <f t="shared" si="116"/>
        <v>0</v>
      </c>
      <c r="O901" s="18">
        <f t="shared" si="116"/>
        <v>0</v>
      </c>
      <c r="P901" s="18">
        <f t="shared" si="116"/>
        <v>0</v>
      </c>
      <c r="Q901" s="18">
        <f t="shared" si="116"/>
        <v>0</v>
      </c>
      <c r="R901" s="18">
        <f t="shared" si="116"/>
        <v>0</v>
      </c>
      <c r="S901" s="18">
        <f t="shared" si="116"/>
        <v>0</v>
      </c>
      <c r="T901" s="18">
        <f t="shared" si="116"/>
        <v>0</v>
      </c>
      <c r="U901" s="18">
        <f t="shared" si="116"/>
        <v>0</v>
      </c>
      <c r="V901" s="18">
        <f t="shared" si="116"/>
        <v>0</v>
      </c>
      <c r="W901" s="18">
        <f t="shared" si="116"/>
        <v>0</v>
      </c>
      <c r="X901" s="18">
        <f t="shared" si="116"/>
        <v>0</v>
      </c>
    </row>
    <row r="902" spans="3:24" ht="15.75" x14ac:dyDescent="0.25">
      <c r="C902" s="45"/>
      <c r="D902" s="45"/>
      <c r="E902" s="21"/>
      <c r="F902" s="21"/>
      <c r="H902" s="18" t="str">
        <f t="shared" si="110"/>
        <v/>
      </c>
      <c r="I902" s="18" t="str">
        <f t="shared" si="111"/>
        <v/>
      </c>
      <c r="J902" s="18" t="str">
        <f t="shared" si="112"/>
        <v/>
      </c>
      <c r="K902" s="18" t="str">
        <f t="shared" si="113"/>
        <v/>
      </c>
      <c r="M902" s="18">
        <f t="shared" si="115"/>
        <v>0</v>
      </c>
      <c r="N902" s="18">
        <f t="shared" si="116"/>
        <v>0</v>
      </c>
      <c r="O902" s="18">
        <f t="shared" si="116"/>
        <v>0</v>
      </c>
      <c r="P902" s="18">
        <f t="shared" si="116"/>
        <v>0</v>
      </c>
      <c r="Q902" s="18">
        <f t="shared" si="116"/>
        <v>0</v>
      </c>
      <c r="R902" s="18">
        <f t="shared" si="116"/>
        <v>0</v>
      </c>
      <c r="S902" s="18">
        <f t="shared" si="116"/>
        <v>0</v>
      </c>
      <c r="T902" s="18">
        <f t="shared" si="116"/>
        <v>0</v>
      </c>
      <c r="U902" s="18">
        <f t="shared" si="116"/>
        <v>0</v>
      </c>
      <c r="V902" s="18">
        <f t="shared" si="116"/>
        <v>0</v>
      </c>
      <c r="W902" s="18">
        <f t="shared" si="116"/>
        <v>0</v>
      </c>
      <c r="X902" s="18">
        <f t="shared" si="116"/>
        <v>0</v>
      </c>
    </row>
    <row r="903" spans="3:24" ht="15.75" x14ac:dyDescent="0.25">
      <c r="C903" s="45"/>
      <c r="D903" s="45"/>
      <c r="E903" s="21"/>
      <c r="F903" s="21"/>
      <c r="H903" s="18" t="str">
        <f t="shared" si="110"/>
        <v/>
      </c>
      <c r="I903" s="18" t="str">
        <f t="shared" si="111"/>
        <v/>
      </c>
      <c r="J903" s="18" t="str">
        <f t="shared" si="112"/>
        <v/>
      </c>
      <c r="K903" s="18" t="str">
        <f t="shared" si="113"/>
        <v/>
      </c>
      <c r="M903" s="18">
        <f t="shared" si="115"/>
        <v>0</v>
      </c>
      <c r="N903" s="18">
        <f t="shared" si="116"/>
        <v>0</v>
      </c>
      <c r="O903" s="18">
        <f t="shared" si="116"/>
        <v>0</v>
      </c>
      <c r="P903" s="18">
        <f t="shared" si="116"/>
        <v>0</v>
      </c>
      <c r="Q903" s="18">
        <f t="shared" si="116"/>
        <v>0</v>
      </c>
      <c r="R903" s="18">
        <f t="shared" si="116"/>
        <v>0</v>
      </c>
      <c r="S903" s="18">
        <f t="shared" si="116"/>
        <v>0</v>
      </c>
      <c r="T903" s="18">
        <f t="shared" si="116"/>
        <v>0</v>
      </c>
      <c r="U903" s="18">
        <f t="shared" si="116"/>
        <v>0</v>
      </c>
      <c r="V903" s="18">
        <f t="shared" si="116"/>
        <v>0</v>
      </c>
      <c r="W903" s="18">
        <f t="shared" si="116"/>
        <v>0</v>
      </c>
      <c r="X903" s="18">
        <f t="shared" si="116"/>
        <v>0</v>
      </c>
    </row>
    <row r="904" spans="3:24" ht="15.75" x14ac:dyDescent="0.25">
      <c r="C904" s="45"/>
      <c r="D904" s="45"/>
      <c r="E904" s="21"/>
      <c r="F904" s="21"/>
      <c r="H904" s="18" t="str">
        <f t="shared" ref="H904:H967" si="117">IF(ISERROR(
IF(E904="","",MONTH(E904))),"",IF(E904="","",MONTH(E904)))</f>
        <v/>
      </c>
      <c r="I904" s="18" t="str">
        <f t="shared" ref="I904:I967" si="118">IF(ISERROR(
IF(E904="","",YEAR(E904))),"",IF(E904="","",YEAR(E904)))</f>
        <v/>
      </c>
      <c r="J904" s="18" t="str">
        <f t="shared" ref="J904:J967" si="119">IF(ISERROR(
IF(F904="","",MONTH(F904))),"",IF(F904="","",MONTH(F904)))</f>
        <v/>
      </c>
      <c r="K904" s="18" t="str">
        <f t="shared" ref="K904:K967" si="120">IF(ISERROR(
IF(F904="","",YEAR(F904))),"",IF(F904="","",YEAR(F904)))</f>
        <v/>
      </c>
      <c r="M904" s="18">
        <f t="shared" si="115"/>
        <v>0</v>
      </c>
      <c r="N904" s="18">
        <f t="shared" si="116"/>
        <v>0</v>
      </c>
      <c r="O904" s="18">
        <f t="shared" si="116"/>
        <v>0</v>
      </c>
      <c r="P904" s="18">
        <f t="shared" si="116"/>
        <v>0</v>
      </c>
      <c r="Q904" s="18">
        <f t="shared" si="116"/>
        <v>0</v>
      </c>
      <c r="R904" s="18">
        <f t="shared" si="116"/>
        <v>0</v>
      </c>
      <c r="S904" s="18">
        <f t="shared" si="116"/>
        <v>0</v>
      </c>
      <c r="T904" s="18">
        <f t="shared" ref="N904:X927" si="121">IF(ISERROR(
IF(AND($H904&lt;=T$5,$J904&gt;=T$5),1,0)),"",IF(AND($H904&lt;=T$5,$J904&gt;=T$5),1,0))</f>
        <v>0</v>
      </c>
      <c r="U904" s="18">
        <f t="shared" si="121"/>
        <v>0</v>
      </c>
      <c r="V904" s="18">
        <f t="shared" si="121"/>
        <v>0</v>
      </c>
      <c r="W904" s="18">
        <f t="shared" si="121"/>
        <v>0</v>
      </c>
      <c r="X904" s="18">
        <f t="shared" si="121"/>
        <v>0</v>
      </c>
    </row>
    <row r="905" spans="3:24" ht="15.75" x14ac:dyDescent="0.25">
      <c r="C905" s="45"/>
      <c r="D905" s="45"/>
      <c r="E905" s="21"/>
      <c r="F905" s="21"/>
      <c r="H905" s="18" t="str">
        <f t="shared" si="117"/>
        <v/>
      </c>
      <c r="I905" s="18" t="str">
        <f t="shared" si="118"/>
        <v/>
      </c>
      <c r="J905" s="18" t="str">
        <f t="shared" si="119"/>
        <v/>
      </c>
      <c r="K905" s="18" t="str">
        <f t="shared" si="120"/>
        <v/>
      </c>
      <c r="M905" s="18">
        <f t="shared" si="115"/>
        <v>0</v>
      </c>
      <c r="N905" s="18">
        <f t="shared" si="121"/>
        <v>0</v>
      </c>
      <c r="O905" s="18">
        <f t="shared" si="121"/>
        <v>0</v>
      </c>
      <c r="P905" s="18">
        <f t="shared" si="121"/>
        <v>0</v>
      </c>
      <c r="Q905" s="18">
        <f t="shared" si="121"/>
        <v>0</v>
      </c>
      <c r="R905" s="18">
        <f t="shared" si="121"/>
        <v>0</v>
      </c>
      <c r="S905" s="18">
        <f t="shared" si="121"/>
        <v>0</v>
      </c>
      <c r="T905" s="18">
        <f t="shared" si="121"/>
        <v>0</v>
      </c>
      <c r="U905" s="18">
        <f t="shared" si="121"/>
        <v>0</v>
      </c>
      <c r="V905" s="18">
        <f t="shared" si="121"/>
        <v>0</v>
      </c>
      <c r="W905" s="18">
        <f t="shared" si="121"/>
        <v>0</v>
      </c>
      <c r="X905" s="18">
        <f t="shared" si="121"/>
        <v>0</v>
      </c>
    </row>
    <row r="906" spans="3:24" ht="15.75" x14ac:dyDescent="0.25">
      <c r="C906" s="45"/>
      <c r="D906" s="45"/>
      <c r="E906" s="21"/>
      <c r="F906" s="21"/>
      <c r="H906" s="18" t="str">
        <f t="shared" si="117"/>
        <v/>
      </c>
      <c r="I906" s="18" t="str">
        <f t="shared" si="118"/>
        <v/>
      </c>
      <c r="J906" s="18" t="str">
        <f t="shared" si="119"/>
        <v/>
      </c>
      <c r="K906" s="18" t="str">
        <f t="shared" si="120"/>
        <v/>
      </c>
      <c r="M906" s="18">
        <f t="shared" si="115"/>
        <v>0</v>
      </c>
      <c r="N906" s="18">
        <f t="shared" si="121"/>
        <v>0</v>
      </c>
      <c r="O906" s="18">
        <f t="shared" si="121"/>
        <v>0</v>
      </c>
      <c r="P906" s="18">
        <f t="shared" si="121"/>
        <v>0</v>
      </c>
      <c r="Q906" s="18">
        <f t="shared" si="121"/>
        <v>0</v>
      </c>
      <c r="R906" s="18">
        <f t="shared" si="121"/>
        <v>0</v>
      </c>
      <c r="S906" s="18">
        <f t="shared" si="121"/>
        <v>0</v>
      </c>
      <c r="T906" s="18">
        <f t="shared" si="121"/>
        <v>0</v>
      </c>
      <c r="U906" s="18">
        <f t="shared" si="121"/>
        <v>0</v>
      </c>
      <c r="V906" s="18">
        <f t="shared" si="121"/>
        <v>0</v>
      </c>
      <c r="W906" s="18">
        <f t="shared" si="121"/>
        <v>0</v>
      </c>
      <c r="X906" s="18">
        <f t="shared" si="121"/>
        <v>0</v>
      </c>
    </row>
    <row r="907" spans="3:24" ht="15.75" x14ac:dyDescent="0.25">
      <c r="C907" s="45"/>
      <c r="D907" s="45"/>
      <c r="E907" s="21"/>
      <c r="F907" s="21"/>
      <c r="H907" s="18" t="str">
        <f t="shared" si="117"/>
        <v/>
      </c>
      <c r="I907" s="18" t="str">
        <f t="shared" si="118"/>
        <v/>
      </c>
      <c r="J907" s="18" t="str">
        <f t="shared" si="119"/>
        <v/>
      </c>
      <c r="K907" s="18" t="str">
        <f t="shared" si="120"/>
        <v/>
      </c>
      <c r="M907" s="18">
        <f t="shared" si="115"/>
        <v>0</v>
      </c>
      <c r="N907" s="18">
        <f t="shared" si="121"/>
        <v>0</v>
      </c>
      <c r="O907" s="18">
        <f t="shared" si="121"/>
        <v>0</v>
      </c>
      <c r="P907" s="18">
        <f t="shared" si="121"/>
        <v>0</v>
      </c>
      <c r="Q907" s="18">
        <f t="shared" si="121"/>
        <v>0</v>
      </c>
      <c r="R907" s="18">
        <f t="shared" si="121"/>
        <v>0</v>
      </c>
      <c r="S907" s="18">
        <f t="shared" si="121"/>
        <v>0</v>
      </c>
      <c r="T907" s="18">
        <f t="shared" si="121"/>
        <v>0</v>
      </c>
      <c r="U907" s="18">
        <f t="shared" si="121"/>
        <v>0</v>
      </c>
      <c r="V907" s="18">
        <f t="shared" si="121"/>
        <v>0</v>
      </c>
      <c r="W907" s="18">
        <f t="shared" si="121"/>
        <v>0</v>
      </c>
      <c r="X907" s="18">
        <f t="shared" si="121"/>
        <v>0</v>
      </c>
    </row>
    <row r="908" spans="3:24" ht="15.75" x14ac:dyDescent="0.25">
      <c r="C908" s="45"/>
      <c r="D908" s="45"/>
      <c r="E908" s="21"/>
      <c r="F908" s="21"/>
      <c r="H908" s="18" t="str">
        <f t="shared" si="117"/>
        <v/>
      </c>
      <c r="I908" s="18" t="str">
        <f t="shared" si="118"/>
        <v/>
      </c>
      <c r="J908" s="18" t="str">
        <f t="shared" si="119"/>
        <v/>
      </c>
      <c r="K908" s="18" t="str">
        <f t="shared" si="120"/>
        <v/>
      </c>
      <c r="M908" s="18">
        <f t="shared" si="115"/>
        <v>0</v>
      </c>
      <c r="N908" s="18">
        <f t="shared" si="121"/>
        <v>0</v>
      </c>
      <c r="O908" s="18">
        <f t="shared" si="121"/>
        <v>0</v>
      </c>
      <c r="P908" s="18">
        <f t="shared" si="121"/>
        <v>0</v>
      </c>
      <c r="Q908" s="18">
        <f t="shared" si="121"/>
        <v>0</v>
      </c>
      <c r="R908" s="18">
        <f t="shared" si="121"/>
        <v>0</v>
      </c>
      <c r="S908" s="18">
        <f t="shared" si="121"/>
        <v>0</v>
      </c>
      <c r="T908" s="18">
        <f t="shared" si="121"/>
        <v>0</v>
      </c>
      <c r="U908" s="18">
        <f t="shared" si="121"/>
        <v>0</v>
      </c>
      <c r="V908" s="18">
        <f t="shared" si="121"/>
        <v>0</v>
      </c>
      <c r="W908" s="18">
        <f t="shared" si="121"/>
        <v>0</v>
      </c>
      <c r="X908" s="18">
        <f t="shared" si="121"/>
        <v>0</v>
      </c>
    </row>
    <row r="909" spans="3:24" ht="15.75" x14ac:dyDescent="0.25">
      <c r="C909" s="45"/>
      <c r="D909" s="45"/>
      <c r="E909" s="21"/>
      <c r="F909" s="21"/>
      <c r="H909" s="18" t="str">
        <f t="shared" si="117"/>
        <v/>
      </c>
      <c r="I909" s="18" t="str">
        <f t="shared" si="118"/>
        <v/>
      </c>
      <c r="J909" s="18" t="str">
        <f t="shared" si="119"/>
        <v/>
      </c>
      <c r="K909" s="18" t="str">
        <f t="shared" si="120"/>
        <v/>
      </c>
      <c r="M909" s="18">
        <f t="shared" si="115"/>
        <v>0</v>
      </c>
      <c r="N909" s="18">
        <f t="shared" si="121"/>
        <v>0</v>
      </c>
      <c r="O909" s="18">
        <f t="shared" si="121"/>
        <v>0</v>
      </c>
      <c r="P909" s="18">
        <f t="shared" si="121"/>
        <v>0</v>
      </c>
      <c r="Q909" s="18">
        <f t="shared" si="121"/>
        <v>0</v>
      </c>
      <c r="R909" s="18">
        <f t="shared" si="121"/>
        <v>0</v>
      </c>
      <c r="S909" s="18">
        <f t="shared" si="121"/>
        <v>0</v>
      </c>
      <c r="T909" s="18">
        <f t="shared" si="121"/>
        <v>0</v>
      </c>
      <c r="U909" s="18">
        <f t="shared" si="121"/>
        <v>0</v>
      </c>
      <c r="V909" s="18">
        <f t="shared" si="121"/>
        <v>0</v>
      </c>
      <c r="W909" s="18">
        <f t="shared" si="121"/>
        <v>0</v>
      </c>
      <c r="X909" s="18">
        <f t="shared" si="121"/>
        <v>0</v>
      </c>
    </row>
    <row r="910" spans="3:24" ht="15.75" x14ac:dyDescent="0.25">
      <c r="C910" s="45"/>
      <c r="D910" s="45"/>
      <c r="E910" s="21"/>
      <c r="F910" s="21"/>
      <c r="H910" s="18" t="str">
        <f t="shared" si="117"/>
        <v/>
      </c>
      <c r="I910" s="18" t="str">
        <f t="shared" si="118"/>
        <v/>
      </c>
      <c r="J910" s="18" t="str">
        <f t="shared" si="119"/>
        <v/>
      </c>
      <c r="K910" s="18" t="str">
        <f t="shared" si="120"/>
        <v/>
      </c>
      <c r="M910" s="18">
        <f t="shared" si="115"/>
        <v>0</v>
      </c>
      <c r="N910" s="18">
        <f t="shared" si="121"/>
        <v>0</v>
      </c>
      <c r="O910" s="18">
        <f t="shared" si="121"/>
        <v>0</v>
      </c>
      <c r="P910" s="18">
        <f t="shared" si="121"/>
        <v>0</v>
      </c>
      <c r="Q910" s="18">
        <f t="shared" si="121"/>
        <v>0</v>
      </c>
      <c r="R910" s="18">
        <f t="shared" si="121"/>
        <v>0</v>
      </c>
      <c r="S910" s="18">
        <f t="shared" si="121"/>
        <v>0</v>
      </c>
      <c r="T910" s="18">
        <f t="shared" si="121"/>
        <v>0</v>
      </c>
      <c r="U910" s="18">
        <f t="shared" si="121"/>
        <v>0</v>
      </c>
      <c r="V910" s="18">
        <f t="shared" si="121"/>
        <v>0</v>
      </c>
      <c r="W910" s="18">
        <f t="shared" si="121"/>
        <v>0</v>
      </c>
      <c r="X910" s="18">
        <f t="shared" si="121"/>
        <v>0</v>
      </c>
    </row>
    <row r="911" spans="3:24" ht="15.75" x14ac:dyDescent="0.25">
      <c r="C911" s="45"/>
      <c r="D911" s="45"/>
      <c r="E911" s="21"/>
      <c r="F911" s="21"/>
      <c r="H911" s="18" t="str">
        <f t="shared" si="117"/>
        <v/>
      </c>
      <c r="I911" s="18" t="str">
        <f t="shared" si="118"/>
        <v/>
      </c>
      <c r="J911" s="18" t="str">
        <f t="shared" si="119"/>
        <v/>
      </c>
      <c r="K911" s="18" t="str">
        <f t="shared" si="120"/>
        <v/>
      </c>
      <c r="M911" s="18">
        <f t="shared" si="115"/>
        <v>0</v>
      </c>
      <c r="N911" s="18">
        <f t="shared" si="121"/>
        <v>0</v>
      </c>
      <c r="O911" s="18">
        <f t="shared" si="121"/>
        <v>0</v>
      </c>
      <c r="P911" s="18">
        <f t="shared" si="121"/>
        <v>0</v>
      </c>
      <c r="Q911" s="18">
        <f t="shared" si="121"/>
        <v>0</v>
      </c>
      <c r="R911" s="18">
        <f t="shared" si="121"/>
        <v>0</v>
      </c>
      <c r="S911" s="18">
        <f t="shared" si="121"/>
        <v>0</v>
      </c>
      <c r="T911" s="18">
        <f t="shared" si="121"/>
        <v>0</v>
      </c>
      <c r="U911" s="18">
        <f t="shared" si="121"/>
        <v>0</v>
      </c>
      <c r="V911" s="18">
        <f t="shared" si="121"/>
        <v>0</v>
      </c>
      <c r="W911" s="18">
        <f t="shared" si="121"/>
        <v>0</v>
      </c>
      <c r="X911" s="18">
        <f t="shared" si="121"/>
        <v>0</v>
      </c>
    </row>
    <row r="912" spans="3:24" ht="15.75" x14ac:dyDescent="0.25">
      <c r="C912" s="45"/>
      <c r="D912" s="45"/>
      <c r="E912" s="21"/>
      <c r="F912" s="21"/>
      <c r="H912" s="18" t="str">
        <f t="shared" si="117"/>
        <v/>
      </c>
      <c r="I912" s="18" t="str">
        <f t="shared" si="118"/>
        <v/>
      </c>
      <c r="J912" s="18" t="str">
        <f t="shared" si="119"/>
        <v/>
      </c>
      <c r="K912" s="18" t="str">
        <f t="shared" si="120"/>
        <v/>
      </c>
      <c r="M912" s="18">
        <f t="shared" si="115"/>
        <v>0</v>
      </c>
      <c r="N912" s="18">
        <f t="shared" si="121"/>
        <v>0</v>
      </c>
      <c r="O912" s="18">
        <f t="shared" si="121"/>
        <v>0</v>
      </c>
      <c r="P912" s="18">
        <f t="shared" si="121"/>
        <v>0</v>
      </c>
      <c r="Q912" s="18">
        <f t="shared" si="121"/>
        <v>0</v>
      </c>
      <c r="R912" s="18">
        <f t="shared" si="121"/>
        <v>0</v>
      </c>
      <c r="S912" s="18">
        <f t="shared" si="121"/>
        <v>0</v>
      </c>
      <c r="T912" s="18">
        <f t="shared" si="121"/>
        <v>0</v>
      </c>
      <c r="U912" s="18">
        <f t="shared" si="121"/>
        <v>0</v>
      </c>
      <c r="V912" s="18">
        <f t="shared" si="121"/>
        <v>0</v>
      </c>
      <c r="W912" s="18">
        <f t="shared" si="121"/>
        <v>0</v>
      </c>
      <c r="X912" s="18">
        <f t="shared" si="121"/>
        <v>0</v>
      </c>
    </row>
    <row r="913" spans="3:24" ht="15.75" x14ac:dyDescent="0.25">
      <c r="C913" s="45"/>
      <c r="D913" s="45"/>
      <c r="E913" s="21"/>
      <c r="F913" s="21"/>
      <c r="H913" s="18" t="str">
        <f t="shared" si="117"/>
        <v/>
      </c>
      <c r="I913" s="18" t="str">
        <f t="shared" si="118"/>
        <v/>
      </c>
      <c r="J913" s="18" t="str">
        <f t="shared" si="119"/>
        <v/>
      </c>
      <c r="K913" s="18" t="str">
        <f t="shared" si="120"/>
        <v/>
      </c>
      <c r="M913" s="18">
        <f t="shared" si="115"/>
        <v>0</v>
      </c>
      <c r="N913" s="18">
        <f t="shared" si="121"/>
        <v>0</v>
      </c>
      <c r="O913" s="18">
        <f t="shared" si="121"/>
        <v>0</v>
      </c>
      <c r="P913" s="18">
        <f t="shared" si="121"/>
        <v>0</v>
      </c>
      <c r="Q913" s="18">
        <f t="shared" si="121"/>
        <v>0</v>
      </c>
      <c r="R913" s="18">
        <f t="shared" si="121"/>
        <v>0</v>
      </c>
      <c r="S913" s="18">
        <f t="shared" si="121"/>
        <v>0</v>
      </c>
      <c r="T913" s="18">
        <f t="shared" si="121"/>
        <v>0</v>
      </c>
      <c r="U913" s="18">
        <f t="shared" si="121"/>
        <v>0</v>
      </c>
      <c r="V913" s="18">
        <f t="shared" si="121"/>
        <v>0</v>
      </c>
      <c r="W913" s="18">
        <f t="shared" si="121"/>
        <v>0</v>
      </c>
      <c r="X913" s="18">
        <f t="shared" si="121"/>
        <v>0</v>
      </c>
    </row>
    <row r="914" spans="3:24" ht="15.75" x14ac:dyDescent="0.25">
      <c r="C914" s="45"/>
      <c r="D914" s="45"/>
      <c r="E914" s="21"/>
      <c r="F914" s="21"/>
      <c r="H914" s="18" t="str">
        <f t="shared" si="117"/>
        <v/>
      </c>
      <c r="I914" s="18" t="str">
        <f t="shared" si="118"/>
        <v/>
      </c>
      <c r="J914" s="18" t="str">
        <f t="shared" si="119"/>
        <v/>
      </c>
      <c r="K914" s="18" t="str">
        <f t="shared" si="120"/>
        <v/>
      </c>
      <c r="M914" s="18">
        <f t="shared" si="115"/>
        <v>0</v>
      </c>
      <c r="N914" s="18">
        <f t="shared" si="121"/>
        <v>0</v>
      </c>
      <c r="O914" s="18">
        <f t="shared" si="121"/>
        <v>0</v>
      </c>
      <c r="P914" s="18">
        <f t="shared" si="121"/>
        <v>0</v>
      </c>
      <c r="Q914" s="18">
        <f t="shared" si="121"/>
        <v>0</v>
      </c>
      <c r="R914" s="18">
        <f t="shared" si="121"/>
        <v>0</v>
      </c>
      <c r="S914" s="18">
        <f t="shared" si="121"/>
        <v>0</v>
      </c>
      <c r="T914" s="18">
        <f t="shared" si="121"/>
        <v>0</v>
      </c>
      <c r="U914" s="18">
        <f t="shared" si="121"/>
        <v>0</v>
      </c>
      <c r="V914" s="18">
        <f t="shared" si="121"/>
        <v>0</v>
      </c>
      <c r="W914" s="18">
        <f t="shared" si="121"/>
        <v>0</v>
      </c>
      <c r="X914" s="18">
        <f t="shared" si="121"/>
        <v>0</v>
      </c>
    </row>
    <row r="915" spans="3:24" ht="15.75" x14ac:dyDescent="0.25">
      <c r="C915" s="45"/>
      <c r="D915" s="45"/>
      <c r="E915" s="21"/>
      <c r="F915" s="21"/>
      <c r="H915" s="18" t="str">
        <f t="shared" si="117"/>
        <v/>
      </c>
      <c r="I915" s="18" t="str">
        <f t="shared" si="118"/>
        <v/>
      </c>
      <c r="J915" s="18" t="str">
        <f t="shared" si="119"/>
        <v/>
      </c>
      <c r="K915" s="18" t="str">
        <f t="shared" si="120"/>
        <v/>
      </c>
      <c r="M915" s="18">
        <f t="shared" si="115"/>
        <v>0</v>
      </c>
      <c r="N915" s="18">
        <f t="shared" si="121"/>
        <v>0</v>
      </c>
      <c r="O915" s="18">
        <f t="shared" si="121"/>
        <v>0</v>
      </c>
      <c r="P915" s="18">
        <f t="shared" si="121"/>
        <v>0</v>
      </c>
      <c r="Q915" s="18">
        <f t="shared" si="121"/>
        <v>0</v>
      </c>
      <c r="R915" s="18">
        <f t="shared" si="121"/>
        <v>0</v>
      </c>
      <c r="S915" s="18">
        <f t="shared" si="121"/>
        <v>0</v>
      </c>
      <c r="T915" s="18">
        <f t="shared" si="121"/>
        <v>0</v>
      </c>
      <c r="U915" s="18">
        <f t="shared" si="121"/>
        <v>0</v>
      </c>
      <c r="V915" s="18">
        <f t="shared" si="121"/>
        <v>0</v>
      </c>
      <c r="W915" s="18">
        <f t="shared" si="121"/>
        <v>0</v>
      </c>
      <c r="X915" s="18">
        <f t="shared" si="121"/>
        <v>0</v>
      </c>
    </row>
    <row r="916" spans="3:24" ht="15.75" x14ac:dyDescent="0.25">
      <c r="C916" s="45"/>
      <c r="D916" s="45"/>
      <c r="E916" s="21"/>
      <c r="F916" s="21"/>
      <c r="H916" s="18" t="str">
        <f t="shared" si="117"/>
        <v/>
      </c>
      <c r="I916" s="18" t="str">
        <f t="shared" si="118"/>
        <v/>
      </c>
      <c r="J916" s="18" t="str">
        <f t="shared" si="119"/>
        <v/>
      </c>
      <c r="K916" s="18" t="str">
        <f t="shared" si="120"/>
        <v/>
      </c>
      <c r="M916" s="18">
        <f t="shared" si="115"/>
        <v>0</v>
      </c>
      <c r="N916" s="18">
        <f t="shared" si="121"/>
        <v>0</v>
      </c>
      <c r="O916" s="18">
        <f t="shared" si="121"/>
        <v>0</v>
      </c>
      <c r="P916" s="18">
        <f t="shared" si="121"/>
        <v>0</v>
      </c>
      <c r="Q916" s="18">
        <f t="shared" si="121"/>
        <v>0</v>
      </c>
      <c r="R916" s="18">
        <f t="shared" si="121"/>
        <v>0</v>
      </c>
      <c r="S916" s="18">
        <f t="shared" si="121"/>
        <v>0</v>
      </c>
      <c r="T916" s="18">
        <f t="shared" si="121"/>
        <v>0</v>
      </c>
      <c r="U916" s="18">
        <f t="shared" si="121"/>
        <v>0</v>
      </c>
      <c r="V916" s="18">
        <f t="shared" si="121"/>
        <v>0</v>
      </c>
      <c r="W916" s="18">
        <f t="shared" si="121"/>
        <v>0</v>
      </c>
      <c r="X916" s="18">
        <f t="shared" si="121"/>
        <v>0</v>
      </c>
    </row>
    <row r="917" spans="3:24" ht="15.75" x14ac:dyDescent="0.25">
      <c r="C917" s="45"/>
      <c r="D917" s="45"/>
      <c r="E917" s="21"/>
      <c r="F917" s="21"/>
      <c r="H917" s="18" t="str">
        <f t="shared" si="117"/>
        <v/>
      </c>
      <c r="I917" s="18" t="str">
        <f t="shared" si="118"/>
        <v/>
      </c>
      <c r="J917" s="18" t="str">
        <f t="shared" si="119"/>
        <v/>
      </c>
      <c r="K917" s="18" t="str">
        <f t="shared" si="120"/>
        <v/>
      </c>
      <c r="M917" s="18">
        <f t="shared" si="115"/>
        <v>0</v>
      </c>
      <c r="N917" s="18">
        <f t="shared" si="121"/>
        <v>0</v>
      </c>
      <c r="O917" s="18">
        <f t="shared" si="121"/>
        <v>0</v>
      </c>
      <c r="P917" s="18">
        <f t="shared" si="121"/>
        <v>0</v>
      </c>
      <c r="Q917" s="18">
        <f t="shared" si="121"/>
        <v>0</v>
      </c>
      <c r="R917" s="18">
        <f t="shared" si="121"/>
        <v>0</v>
      </c>
      <c r="S917" s="18">
        <f t="shared" si="121"/>
        <v>0</v>
      </c>
      <c r="T917" s="18">
        <f t="shared" si="121"/>
        <v>0</v>
      </c>
      <c r="U917" s="18">
        <f t="shared" si="121"/>
        <v>0</v>
      </c>
      <c r="V917" s="18">
        <f t="shared" si="121"/>
        <v>0</v>
      </c>
      <c r="W917" s="18">
        <f t="shared" si="121"/>
        <v>0</v>
      </c>
      <c r="X917" s="18">
        <f t="shared" si="121"/>
        <v>0</v>
      </c>
    </row>
    <row r="918" spans="3:24" ht="15.75" x14ac:dyDescent="0.25">
      <c r="C918" s="45"/>
      <c r="D918" s="45"/>
      <c r="E918" s="21"/>
      <c r="F918" s="21"/>
      <c r="H918" s="18" t="str">
        <f t="shared" si="117"/>
        <v/>
      </c>
      <c r="I918" s="18" t="str">
        <f t="shared" si="118"/>
        <v/>
      </c>
      <c r="J918" s="18" t="str">
        <f t="shared" si="119"/>
        <v/>
      </c>
      <c r="K918" s="18" t="str">
        <f t="shared" si="120"/>
        <v/>
      </c>
      <c r="M918" s="18">
        <f t="shared" si="115"/>
        <v>0</v>
      </c>
      <c r="N918" s="18">
        <f t="shared" si="121"/>
        <v>0</v>
      </c>
      <c r="O918" s="18">
        <f t="shared" si="121"/>
        <v>0</v>
      </c>
      <c r="P918" s="18">
        <f t="shared" si="121"/>
        <v>0</v>
      </c>
      <c r="Q918" s="18">
        <f t="shared" si="121"/>
        <v>0</v>
      </c>
      <c r="R918" s="18">
        <f t="shared" si="121"/>
        <v>0</v>
      </c>
      <c r="S918" s="18">
        <f t="shared" si="121"/>
        <v>0</v>
      </c>
      <c r="T918" s="18">
        <f t="shared" si="121"/>
        <v>0</v>
      </c>
      <c r="U918" s="18">
        <f t="shared" si="121"/>
        <v>0</v>
      </c>
      <c r="V918" s="18">
        <f t="shared" si="121"/>
        <v>0</v>
      </c>
      <c r="W918" s="18">
        <f t="shared" si="121"/>
        <v>0</v>
      </c>
      <c r="X918" s="18">
        <f t="shared" si="121"/>
        <v>0</v>
      </c>
    </row>
    <row r="919" spans="3:24" ht="15.75" x14ac:dyDescent="0.25">
      <c r="C919" s="45"/>
      <c r="D919" s="45"/>
      <c r="E919" s="21"/>
      <c r="F919" s="21"/>
      <c r="H919" s="18" t="str">
        <f t="shared" si="117"/>
        <v/>
      </c>
      <c r="I919" s="18" t="str">
        <f t="shared" si="118"/>
        <v/>
      </c>
      <c r="J919" s="18" t="str">
        <f t="shared" si="119"/>
        <v/>
      </c>
      <c r="K919" s="18" t="str">
        <f t="shared" si="120"/>
        <v/>
      </c>
      <c r="M919" s="18">
        <f t="shared" si="115"/>
        <v>0</v>
      </c>
      <c r="N919" s="18">
        <f t="shared" si="121"/>
        <v>0</v>
      </c>
      <c r="O919" s="18">
        <f t="shared" si="121"/>
        <v>0</v>
      </c>
      <c r="P919" s="18">
        <f t="shared" si="121"/>
        <v>0</v>
      </c>
      <c r="Q919" s="18">
        <f t="shared" si="121"/>
        <v>0</v>
      </c>
      <c r="R919" s="18">
        <f t="shared" si="121"/>
        <v>0</v>
      </c>
      <c r="S919" s="18">
        <f t="shared" si="121"/>
        <v>0</v>
      </c>
      <c r="T919" s="18">
        <f t="shared" si="121"/>
        <v>0</v>
      </c>
      <c r="U919" s="18">
        <f t="shared" si="121"/>
        <v>0</v>
      </c>
      <c r="V919" s="18">
        <f t="shared" si="121"/>
        <v>0</v>
      </c>
      <c r="W919" s="18">
        <f t="shared" si="121"/>
        <v>0</v>
      </c>
      <c r="X919" s="18">
        <f t="shared" si="121"/>
        <v>0</v>
      </c>
    </row>
    <row r="920" spans="3:24" ht="15.75" x14ac:dyDescent="0.25">
      <c r="C920" s="45"/>
      <c r="D920" s="45"/>
      <c r="E920" s="21"/>
      <c r="F920" s="21"/>
      <c r="H920" s="18" t="str">
        <f t="shared" si="117"/>
        <v/>
      </c>
      <c r="I920" s="18" t="str">
        <f t="shared" si="118"/>
        <v/>
      </c>
      <c r="J920" s="18" t="str">
        <f t="shared" si="119"/>
        <v/>
      </c>
      <c r="K920" s="18" t="str">
        <f t="shared" si="120"/>
        <v/>
      </c>
      <c r="M920" s="18">
        <f t="shared" si="115"/>
        <v>0</v>
      </c>
      <c r="N920" s="18">
        <f t="shared" si="121"/>
        <v>0</v>
      </c>
      <c r="O920" s="18">
        <f t="shared" si="121"/>
        <v>0</v>
      </c>
      <c r="P920" s="18">
        <f t="shared" si="121"/>
        <v>0</v>
      </c>
      <c r="Q920" s="18">
        <f t="shared" si="121"/>
        <v>0</v>
      </c>
      <c r="R920" s="18">
        <f t="shared" si="121"/>
        <v>0</v>
      </c>
      <c r="S920" s="18">
        <f t="shared" si="121"/>
        <v>0</v>
      </c>
      <c r="T920" s="18">
        <f t="shared" si="121"/>
        <v>0</v>
      </c>
      <c r="U920" s="18">
        <f t="shared" si="121"/>
        <v>0</v>
      </c>
      <c r="V920" s="18">
        <f t="shared" si="121"/>
        <v>0</v>
      </c>
      <c r="W920" s="18">
        <f t="shared" si="121"/>
        <v>0</v>
      </c>
      <c r="X920" s="18">
        <f t="shared" si="121"/>
        <v>0</v>
      </c>
    </row>
    <row r="921" spans="3:24" ht="15.75" x14ac:dyDescent="0.25">
      <c r="C921" s="45"/>
      <c r="D921" s="45"/>
      <c r="E921" s="21"/>
      <c r="F921" s="21"/>
      <c r="H921" s="18" t="str">
        <f t="shared" si="117"/>
        <v/>
      </c>
      <c r="I921" s="18" t="str">
        <f t="shared" si="118"/>
        <v/>
      </c>
      <c r="J921" s="18" t="str">
        <f t="shared" si="119"/>
        <v/>
      </c>
      <c r="K921" s="18" t="str">
        <f t="shared" si="120"/>
        <v/>
      </c>
      <c r="M921" s="18">
        <f t="shared" si="115"/>
        <v>0</v>
      </c>
      <c r="N921" s="18">
        <f t="shared" si="121"/>
        <v>0</v>
      </c>
      <c r="O921" s="18">
        <f t="shared" si="121"/>
        <v>0</v>
      </c>
      <c r="P921" s="18">
        <f t="shared" si="121"/>
        <v>0</v>
      </c>
      <c r="Q921" s="18">
        <f t="shared" si="121"/>
        <v>0</v>
      </c>
      <c r="R921" s="18">
        <f t="shared" si="121"/>
        <v>0</v>
      </c>
      <c r="S921" s="18">
        <f t="shared" si="121"/>
        <v>0</v>
      </c>
      <c r="T921" s="18">
        <f t="shared" si="121"/>
        <v>0</v>
      </c>
      <c r="U921" s="18">
        <f t="shared" si="121"/>
        <v>0</v>
      </c>
      <c r="V921" s="18">
        <f t="shared" si="121"/>
        <v>0</v>
      </c>
      <c r="W921" s="18">
        <f t="shared" si="121"/>
        <v>0</v>
      </c>
      <c r="X921" s="18">
        <f t="shared" si="121"/>
        <v>0</v>
      </c>
    </row>
    <row r="922" spans="3:24" ht="15.75" x14ac:dyDescent="0.25">
      <c r="C922" s="45"/>
      <c r="D922" s="45"/>
      <c r="E922" s="21"/>
      <c r="F922" s="21"/>
      <c r="H922" s="18" t="str">
        <f t="shared" si="117"/>
        <v/>
      </c>
      <c r="I922" s="18" t="str">
        <f t="shared" si="118"/>
        <v/>
      </c>
      <c r="J922" s="18" t="str">
        <f t="shared" si="119"/>
        <v/>
      </c>
      <c r="K922" s="18" t="str">
        <f t="shared" si="120"/>
        <v/>
      </c>
      <c r="M922" s="18">
        <f t="shared" si="115"/>
        <v>0</v>
      </c>
      <c r="N922" s="18">
        <f t="shared" si="121"/>
        <v>0</v>
      </c>
      <c r="O922" s="18">
        <f t="shared" si="121"/>
        <v>0</v>
      </c>
      <c r="P922" s="18">
        <f t="shared" si="121"/>
        <v>0</v>
      </c>
      <c r="Q922" s="18">
        <f t="shared" si="121"/>
        <v>0</v>
      </c>
      <c r="R922" s="18">
        <f t="shared" si="121"/>
        <v>0</v>
      </c>
      <c r="S922" s="18">
        <f t="shared" si="121"/>
        <v>0</v>
      </c>
      <c r="T922" s="18">
        <f t="shared" si="121"/>
        <v>0</v>
      </c>
      <c r="U922" s="18">
        <f t="shared" si="121"/>
        <v>0</v>
      </c>
      <c r="V922" s="18">
        <f t="shared" si="121"/>
        <v>0</v>
      </c>
      <c r="W922" s="18">
        <f t="shared" si="121"/>
        <v>0</v>
      </c>
      <c r="X922" s="18">
        <f t="shared" si="121"/>
        <v>0</v>
      </c>
    </row>
    <row r="923" spans="3:24" ht="15.75" x14ac:dyDescent="0.25">
      <c r="C923" s="45"/>
      <c r="D923" s="45"/>
      <c r="E923" s="21"/>
      <c r="F923" s="21"/>
      <c r="H923" s="18" t="str">
        <f t="shared" si="117"/>
        <v/>
      </c>
      <c r="I923" s="18" t="str">
        <f t="shared" si="118"/>
        <v/>
      </c>
      <c r="J923" s="18" t="str">
        <f t="shared" si="119"/>
        <v/>
      </c>
      <c r="K923" s="18" t="str">
        <f t="shared" si="120"/>
        <v/>
      </c>
      <c r="M923" s="18">
        <f t="shared" ref="M923:M986" si="122">IF(ISERROR(
IF(AND($H923&lt;=M$5,$J923&gt;=M$5),1,0)),"",IF(AND($H923&lt;=M$5,$J923&gt;=M$5),1,0))</f>
        <v>0</v>
      </c>
      <c r="N923" s="18">
        <f t="shared" si="121"/>
        <v>0</v>
      </c>
      <c r="O923" s="18">
        <f t="shared" si="121"/>
        <v>0</v>
      </c>
      <c r="P923" s="18">
        <f t="shared" si="121"/>
        <v>0</v>
      </c>
      <c r="Q923" s="18">
        <f t="shared" si="121"/>
        <v>0</v>
      </c>
      <c r="R923" s="18">
        <f t="shared" si="121"/>
        <v>0</v>
      </c>
      <c r="S923" s="18">
        <f t="shared" si="121"/>
        <v>0</v>
      </c>
      <c r="T923" s="18">
        <f t="shared" si="121"/>
        <v>0</v>
      </c>
      <c r="U923" s="18">
        <f t="shared" si="121"/>
        <v>0</v>
      </c>
      <c r="V923" s="18">
        <f t="shared" si="121"/>
        <v>0</v>
      </c>
      <c r="W923" s="18">
        <f t="shared" si="121"/>
        <v>0</v>
      </c>
      <c r="X923" s="18">
        <f t="shared" si="121"/>
        <v>0</v>
      </c>
    </row>
    <row r="924" spans="3:24" ht="15.75" x14ac:dyDescent="0.25">
      <c r="C924" s="45"/>
      <c r="D924" s="45"/>
      <c r="E924" s="21"/>
      <c r="F924" s="21"/>
      <c r="H924" s="18" t="str">
        <f t="shared" si="117"/>
        <v/>
      </c>
      <c r="I924" s="18" t="str">
        <f t="shared" si="118"/>
        <v/>
      </c>
      <c r="J924" s="18" t="str">
        <f t="shared" si="119"/>
        <v/>
      </c>
      <c r="K924" s="18" t="str">
        <f t="shared" si="120"/>
        <v/>
      </c>
      <c r="M924" s="18">
        <f t="shared" si="122"/>
        <v>0</v>
      </c>
      <c r="N924" s="18">
        <f t="shared" si="121"/>
        <v>0</v>
      </c>
      <c r="O924" s="18">
        <f t="shared" si="121"/>
        <v>0</v>
      </c>
      <c r="P924" s="18">
        <f t="shared" si="121"/>
        <v>0</v>
      </c>
      <c r="Q924" s="18">
        <f t="shared" si="121"/>
        <v>0</v>
      </c>
      <c r="R924" s="18">
        <f t="shared" si="121"/>
        <v>0</v>
      </c>
      <c r="S924" s="18">
        <f t="shared" si="121"/>
        <v>0</v>
      </c>
      <c r="T924" s="18">
        <f t="shared" si="121"/>
        <v>0</v>
      </c>
      <c r="U924" s="18">
        <f t="shared" si="121"/>
        <v>0</v>
      </c>
      <c r="V924" s="18">
        <f t="shared" si="121"/>
        <v>0</v>
      </c>
      <c r="W924" s="18">
        <f t="shared" si="121"/>
        <v>0</v>
      </c>
      <c r="X924" s="18">
        <f t="shared" si="121"/>
        <v>0</v>
      </c>
    </row>
    <row r="925" spans="3:24" ht="15.75" x14ac:dyDescent="0.25">
      <c r="C925" s="45"/>
      <c r="D925" s="45"/>
      <c r="E925" s="21"/>
      <c r="F925" s="21"/>
      <c r="H925" s="18" t="str">
        <f t="shared" si="117"/>
        <v/>
      </c>
      <c r="I925" s="18" t="str">
        <f t="shared" si="118"/>
        <v/>
      </c>
      <c r="J925" s="18" t="str">
        <f t="shared" si="119"/>
        <v/>
      </c>
      <c r="K925" s="18" t="str">
        <f t="shared" si="120"/>
        <v/>
      </c>
      <c r="M925" s="18">
        <f t="shared" si="122"/>
        <v>0</v>
      </c>
      <c r="N925" s="18">
        <f t="shared" si="121"/>
        <v>0</v>
      </c>
      <c r="O925" s="18">
        <f t="shared" si="121"/>
        <v>0</v>
      </c>
      <c r="P925" s="18">
        <f t="shared" si="121"/>
        <v>0</v>
      </c>
      <c r="Q925" s="18">
        <f t="shared" si="121"/>
        <v>0</v>
      </c>
      <c r="R925" s="18">
        <f t="shared" si="121"/>
        <v>0</v>
      </c>
      <c r="S925" s="18">
        <f t="shared" si="121"/>
        <v>0</v>
      </c>
      <c r="T925" s="18">
        <f t="shared" si="121"/>
        <v>0</v>
      </c>
      <c r="U925" s="18">
        <f t="shared" si="121"/>
        <v>0</v>
      </c>
      <c r="V925" s="18">
        <f t="shared" si="121"/>
        <v>0</v>
      </c>
      <c r="W925" s="18">
        <f t="shared" si="121"/>
        <v>0</v>
      </c>
      <c r="X925" s="18">
        <f t="shared" si="121"/>
        <v>0</v>
      </c>
    </row>
    <row r="926" spans="3:24" ht="15.75" x14ac:dyDescent="0.25">
      <c r="C926" s="45"/>
      <c r="D926" s="45"/>
      <c r="E926" s="21"/>
      <c r="F926" s="21"/>
      <c r="H926" s="18" t="str">
        <f t="shared" si="117"/>
        <v/>
      </c>
      <c r="I926" s="18" t="str">
        <f t="shared" si="118"/>
        <v/>
      </c>
      <c r="J926" s="18" t="str">
        <f t="shared" si="119"/>
        <v/>
      </c>
      <c r="K926" s="18" t="str">
        <f t="shared" si="120"/>
        <v/>
      </c>
      <c r="M926" s="18">
        <f t="shared" si="122"/>
        <v>0</v>
      </c>
      <c r="N926" s="18">
        <f t="shared" si="121"/>
        <v>0</v>
      </c>
      <c r="O926" s="18">
        <f t="shared" si="121"/>
        <v>0</v>
      </c>
      <c r="P926" s="18">
        <f t="shared" si="121"/>
        <v>0</v>
      </c>
      <c r="Q926" s="18">
        <f t="shared" si="121"/>
        <v>0</v>
      </c>
      <c r="R926" s="18">
        <f t="shared" si="121"/>
        <v>0</v>
      </c>
      <c r="S926" s="18">
        <f t="shared" si="121"/>
        <v>0</v>
      </c>
      <c r="T926" s="18">
        <f t="shared" si="121"/>
        <v>0</v>
      </c>
      <c r="U926" s="18">
        <f t="shared" si="121"/>
        <v>0</v>
      </c>
      <c r="V926" s="18">
        <f t="shared" si="121"/>
        <v>0</v>
      </c>
      <c r="W926" s="18">
        <f t="shared" si="121"/>
        <v>0</v>
      </c>
      <c r="X926" s="18">
        <f t="shared" si="121"/>
        <v>0</v>
      </c>
    </row>
    <row r="927" spans="3:24" ht="15.75" x14ac:dyDescent="0.25">
      <c r="C927" s="45"/>
      <c r="D927" s="45"/>
      <c r="E927" s="21"/>
      <c r="F927" s="21"/>
      <c r="H927" s="18" t="str">
        <f t="shared" si="117"/>
        <v/>
      </c>
      <c r="I927" s="18" t="str">
        <f t="shared" si="118"/>
        <v/>
      </c>
      <c r="J927" s="18" t="str">
        <f t="shared" si="119"/>
        <v/>
      </c>
      <c r="K927" s="18" t="str">
        <f t="shared" si="120"/>
        <v/>
      </c>
      <c r="M927" s="18">
        <f t="shared" si="122"/>
        <v>0</v>
      </c>
      <c r="N927" s="18">
        <f t="shared" si="121"/>
        <v>0</v>
      </c>
      <c r="O927" s="18">
        <f t="shared" si="121"/>
        <v>0</v>
      </c>
      <c r="P927" s="18">
        <f t="shared" si="121"/>
        <v>0</v>
      </c>
      <c r="Q927" s="18">
        <f t="shared" si="121"/>
        <v>0</v>
      </c>
      <c r="R927" s="18">
        <f t="shared" si="121"/>
        <v>0</v>
      </c>
      <c r="S927" s="18">
        <f t="shared" si="121"/>
        <v>0</v>
      </c>
      <c r="T927" s="18">
        <f t="shared" si="121"/>
        <v>0</v>
      </c>
      <c r="U927" s="18">
        <f t="shared" si="121"/>
        <v>0</v>
      </c>
      <c r="V927" s="18">
        <f t="shared" ref="N927:X950" si="123">IF(ISERROR(
IF(AND($H927&lt;=V$5,$J927&gt;=V$5),1,0)),"",IF(AND($H927&lt;=V$5,$J927&gt;=V$5),1,0))</f>
        <v>0</v>
      </c>
      <c r="W927" s="18">
        <f t="shared" si="123"/>
        <v>0</v>
      </c>
      <c r="X927" s="18">
        <f t="shared" si="123"/>
        <v>0</v>
      </c>
    </row>
    <row r="928" spans="3:24" ht="15.75" x14ac:dyDescent="0.25">
      <c r="C928" s="45"/>
      <c r="D928" s="45"/>
      <c r="E928" s="21"/>
      <c r="F928" s="21"/>
      <c r="H928" s="18" t="str">
        <f t="shared" si="117"/>
        <v/>
      </c>
      <c r="I928" s="18" t="str">
        <f t="shared" si="118"/>
        <v/>
      </c>
      <c r="J928" s="18" t="str">
        <f t="shared" si="119"/>
        <v/>
      </c>
      <c r="K928" s="18" t="str">
        <f t="shared" si="120"/>
        <v/>
      </c>
      <c r="M928" s="18">
        <f t="shared" si="122"/>
        <v>0</v>
      </c>
      <c r="N928" s="18">
        <f t="shared" si="123"/>
        <v>0</v>
      </c>
      <c r="O928" s="18">
        <f t="shared" si="123"/>
        <v>0</v>
      </c>
      <c r="P928" s="18">
        <f t="shared" si="123"/>
        <v>0</v>
      </c>
      <c r="Q928" s="18">
        <f t="shared" si="123"/>
        <v>0</v>
      </c>
      <c r="R928" s="18">
        <f t="shared" si="123"/>
        <v>0</v>
      </c>
      <c r="S928" s="18">
        <f t="shared" si="123"/>
        <v>0</v>
      </c>
      <c r="T928" s="18">
        <f t="shared" si="123"/>
        <v>0</v>
      </c>
      <c r="U928" s="18">
        <f t="shared" si="123"/>
        <v>0</v>
      </c>
      <c r="V928" s="18">
        <f t="shared" si="123"/>
        <v>0</v>
      </c>
      <c r="W928" s="18">
        <f t="shared" si="123"/>
        <v>0</v>
      </c>
      <c r="X928" s="18">
        <f t="shared" si="123"/>
        <v>0</v>
      </c>
    </row>
    <row r="929" spans="3:24" ht="15.75" x14ac:dyDescent="0.25">
      <c r="C929" s="45"/>
      <c r="D929" s="45"/>
      <c r="E929" s="21"/>
      <c r="F929" s="21"/>
      <c r="H929" s="18" t="str">
        <f t="shared" si="117"/>
        <v/>
      </c>
      <c r="I929" s="18" t="str">
        <f t="shared" si="118"/>
        <v/>
      </c>
      <c r="J929" s="18" t="str">
        <f t="shared" si="119"/>
        <v/>
      </c>
      <c r="K929" s="18" t="str">
        <f t="shared" si="120"/>
        <v/>
      </c>
      <c r="M929" s="18">
        <f t="shared" si="122"/>
        <v>0</v>
      </c>
      <c r="N929" s="18">
        <f t="shared" si="123"/>
        <v>0</v>
      </c>
      <c r="O929" s="18">
        <f t="shared" si="123"/>
        <v>0</v>
      </c>
      <c r="P929" s="18">
        <f t="shared" si="123"/>
        <v>0</v>
      </c>
      <c r="Q929" s="18">
        <f t="shared" si="123"/>
        <v>0</v>
      </c>
      <c r="R929" s="18">
        <f t="shared" si="123"/>
        <v>0</v>
      </c>
      <c r="S929" s="18">
        <f t="shared" si="123"/>
        <v>0</v>
      </c>
      <c r="T929" s="18">
        <f t="shared" si="123"/>
        <v>0</v>
      </c>
      <c r="U929" s="18">
        <f t="shared" si="123"/>
        <v>0</v>
      </c>
      <c r="V929" s="18">
        <f t="shared" si="123"/>
        <v>0</v>
      </c>
      <c r="W929" s="18">
        <f t="shared" si="123"/>
        <v>0</v>
      </c>
      <c r="X929" s="18">
        <f t="shared" si="123"/>
        <v>0</v>
      </c>
    </row>
    <row r="930" spans="3:24" ht="15.75" x14ac:dyDescent="0.25">
      <c r="C930" s="45"/>
      <c r="D930" s="45"/>
      <c r="E930" s="21"/>
      <c r="F930" s="21"/>
      <c r="H930" s="18" t="str">
        <f t="shared" si="117"/>
        <v/>
      </c>
      <c r="I930" s="18" t="str">
        <f t="shared" si="118"/>
        <v/>
      </c>
      <c r="J930" s="18" t="str">
        <f t="shared" si="119"/>
        <v/>
      </c>
      <c r="K930" s="18" t="str">
        <f t="shared" si="120"/>
        <v/>
      </c>
      <c r="M930" s="18">
        <f t="shared" si="122"/>
        <v>0</v>
      </c>
      <c r="N930" s="18">
        <f t="shared" si="123"/>
        <v>0</v>
      </c>
      <c r="O930" s="18">
        <f t="shared" si="123"/>
        <v>0</v>
      </c>
      <c r="P930" s="18">
        <f t="shared" si="123"/>
        <v>0</v>
      </c>
      <c r="Q930" s="18">
        <f t="shared" si="123"/>
        <v>0</v>
      </c>
      <c r="R930" s="18">
        <f t="shared" si="123"/>
        <v>0</v>
      </c>
      <c r="S930" s="18">
        <f t="shared" si="123"/>
        <v>0</v>
      </c>
      <c r="T930" s="18">
        <f t="shared" si="123"/>
        <v>0</v>
      </c>
      <c r="U930" s="18">
        <f t="shared" si="123"/>
        <v>0</v>
      </c>
      <c r="V930" s="18">
        <f t="shared" si="123"/>
        <v>0</v>
      </c>
      <c r="W930" s="18">
        <f t="shared" si="123"/>
        <v>0</v>
      </c>
      <c r="X930" s="18">
        <f t="shared" si="123"/>
        <v>0</v>
      </c>
    </row>
    <row r="931" spans="3:24" ht="15.75" x14ac:dyDescent="0.25">
      <c r="C931" s="45"/>
      <c r="D931" s="45"/>
      <c r="E931" s="21"/>
      <c r="F931" s="21"/>
      <c r="H931" s="18" t="str">
        <f t="shared" si="117"/>
        <v/>
      </c>
      <c r="I931" s="18" t="str">
        <f t="shared" si="118"/>
        <v/>
      </c>
      <c r="J931" s="18" t="str">
        <f t="shared" si="119"/>
        <v/>
      </c>
      <c r="K931" s="18" t="str">
        <f t="shared" si="120"/>
        <v/>
      </c>
      <c r="M931" s="18">
        <f t="shared" si="122"/>
        <v>0</v>
      </c>
      <c r="N931" s="18">
        <f t="shared" si="123"/>
        <v>0</v>
      </c>
      <c r="O931" s="18">
        <f t="shared" si="123"/>
        <v>0</v>
      </c>
      <c r="P931" s="18">
        <f t="shared" si="123"/>
        <v>0</v>
      </c>
      <c r="Q931" s="18">
        <f t="shared" si="123"/>
        <v>0</v>
      </c>
      <c r="R931" s="18">
        <f t="shared" si="123"/>
        <v>0</v>
      </c>
      <c r="S931" s="18">
        <f t="shared" si="123"/>
        <v>0</v>
      </c>
      <c r="T931" s="18">
        <f t="shared" si="123"/>
        <v>0</v>
      </c>
      <c r="U931" s="18">
        <f t="shared" si="123"/>
        <v>0</v>
      </c>
      <c r="V931" s="18">
        <f t="shared" si="123"/>
        <v>0</v>
      </c>
      <c r="W931" s="18">
        <f t="shared" si="123"/>
        <v>0</v>
      </c>
      <c r="X931" s="18">
        <f t="shared" si="123"/>
        <v>0</v>
      </c>
    </row>
    <row r="932" spans="3:24" ht="15.75" x14ac:dyDescent="0.25">
      <c r="C932" s="45"/>
      <c r="D932" s="45"/>
      <c r="E932" s="21"/>
      <c r="F932" s="21"/>
      <c r="H932" s="18" t="str">
        <f t="shared" si="117"/>
        <v/>
      </c>
      <c r="I932" s="18" t="str">
        <f t="shared" si="118"/>
        <v/>
      </c>
      <c r="J932" s="18" t="str">
        <f t="shared" si="119"/>
        <v/>
      </c>
      <c r="K932" s="18" t="str">
        <f t="shared" si="120"/>
        <v/>
      </c>
      <c r="M932" s="18">
        <f t="shared" si="122"/>
        <v>0</v>
      </c>
      <c r="N932" s="18">
        <f t="shared" si="123"/>
        <v>0</v>
      </c>
      <c r="O932" s="18">
        <f t="shared" si="123"/>
        <v>0</v>
      </c>
      <c r="P932" s="18">
        <f t="shared" si="123"/>
        <v>0</v>
      </c>
      <c r="Q932" s="18">
        <f t="shared" si="123"/>
        <v>0</v>
      </c>
      <c r="R932" s="18">
        <f t="shared" si="123"/>
        <v>0</v>
      </c>
      <c r="S932" s="18">
        <f t="shared" si="123"/>
        <v>0</v>
      </c>
      <c r="T932" s="18">
        <f t="shared" si="123"/>
        <v>0</v>
      </c>
      <c r="U932" s="18">
        <f t="shared" si="123"/>
        <v>0</v>
      </c>
      <c r="V932" s="18">
        <f t="shared" si="123"/>
        <v>0</v>
      </c>
      <c r="W932" s="18">
        <f t="shared" si="123"/>
        <v>0</v>
      </c>
      <c r="X932" s="18">
        <f t="shared" si="123"/>
        <v>0</v>
      </c>
    </row>
    <row r="933" spans="3:24" ht="15.75" x14ac:dyDescent="0.25">
      <c r="C933" s="45"/>
      <c r="D933" s="45"/>
      <c r="E933" s="21"/>
      <c r="F933" s="21"/>
      <c r="H933" s="18" t="str">
        <f t="shared" si="117"/>
        <v/>
      </c>
      <c r="I933" s="18" t="str">
        <f t="shared" si="118"/>
        <v/>
      </c>
      <c r="J933" s="18" t="str">
        <f t="shared" si="119"/>
        <v/>
      </c>
      <c r="K933" s="18" t="str">
        <f t="shared" si="120"/>
        <v/>
      </c>
      <c r="M933" s="18">
        <f t="shared" si="122"/>
        <v>0</v>
      </c>
      <c r="N933" s="18">
        <f t="shared" si="123"/>
        <v>0</v>
      </c>
      <c r="O933" s="18">
        <f t="shared" si="123"/>
        <v>0</v>
      </c>
      <c r="P933" s="18">
        <f t="shared" si="123"/>
        <v>0</v>
      </c>
      <c r="Q933" s="18">
        <f t="shared" si="123"/>
        <v>0</v>
      </c>
      <c r="R933" s="18">
        <f t="shared" si="123"/>
        <v>0</v>
      </c>
      <c r="S933" s="18">
        <f t="shared" si="123"/>
        <v>0</v>
      </c>
      <c r="T933" s="18">
        <f t="shared" si="123"/>
        <v>0</v>
      </c>
      <c r="U933" s="18">
        <f t="shared" si="123"/>
        <v>0</v>
      </c>
      <c r="V933" s="18">
        <f t="shared" si="123"/>
        <v>0</v>
      </c>
      <c r="W933" s="18">
        <f t="shared" si="123"/>
        <v>0</v>
      </c>
      <c r="X933" s="18">
        <f t="shared" si="123"/>
        <v>0</v>
      </c>
    </row>
    <row r="934" spans="3:24" ht="15.75" x14ac:dyDescent="0.25">
      <c r="C934" s="45"/>
      <c r="D934" s="45"/>
      <c r="E934" s="21"/>
      <c r="F934" s="21"/>
      <c r="H934" s="18" t="str">
        <f t="shared" si="117"/>
        <v/>
      </c>
      <c r="I934" s="18" t="str">
        <f t="shared" si="118"/>
        <v/>
      </c>
      <c r="J934" s="18" t="str">
        <f t="shared" si="119"/>
        <v/>
      </c>
      <c r="K934" s="18" t="str">
        <f t="shared" si="120"/>
        <v/>
      </c>
      <c r="M934" s="18">
        <f t="shared" si="122"/>
        <v>0</v>
      </c>
      <c r="N934" s="18">
        <f t="shared" si="123"/>
        <v>0</v>
      </c>
      <c r="O934" s="18">
        <f t="shared" si="123"/>
        <v>0</v>
      </c>
      <c r="P934" s="18">
        <f t="shared" si="123"/>
        <v>0</v>
      </c>
      <c r="Q934" s="18">
        <f t="shared" si="123"/>
        <v>0</v>
      </c>
      <c r="R934" s="18">
        <f t="shared" si="123"/>
        <v>0</v>
      </c>
      <c r="S934" s="18">
        <f t="shared" si="123"/>
        <v>0</v>
      </c>
      <c r="T934" s="18">
        <f t="shared" si="123"/>
        <v>0</v>
      </c>
      <c r="U934" s="18">
        <f t="shared" si="123"/>
        <v>0</v>
      </c>
      <c r="V934" s="18">
        <f t="shared" si="123"/>
        <v>0</v>
      </c>
      <c r="W934" s="18">
        <f t="shared" si="123"/>
        <v>0</v>
      </c>
      <c r="X934" s="18">
        <f t="shared" si="123"/>
        <v>0</v>
      </c>
    </row>
    <row r="935" spans="3:24" ht="15.75" x14ac:dyDescent="0.25">
      <c r="C935" s="45"/>
      <c r="D935" s="45"/>
      <c r="E935" s="21"/>
      <c r="F935" s="21"/>
      <c r="H935" s="18" t="str">
        <f t="shared" si="117"/>
        <v/>
      </c>
      <c r="I935" s="18" t="str">
        <f t="shared" si="118"/>
        <v/>
      </c>
      <c r="J935" s="18" t="str">
        <f t="shared" si="119"/>
        <v/>
      </c>
      <c r="K935" s="18" t="str">
        <f t="shared" si="120"/>
        <v/>
      </c>
      <c r="M935" s="18">
        <f t="shared" si="122"/>
        <v>0</v>
      </c>
      <c r="N935" s="18">
        <f t="shared" si="123"/>
        <v>0</v>
      </c>
      <c r="O935" s="18">
        <f t="shared" si="123"/>
        <v>0</v>
      </c>
      <c r="P935" s="18">
        <f t="shared" si="123"/>
        <v>0</v>
      </c>
      <c r="Q935" s="18">
        <f t="shared" si="123"/>
        <v>0</v>
      </c>
      <c r="R935" s="18">
        <f t="shared" si="123"/>
        <v>0</v>
      </c>
      <c r="S935" s="18">
        <f t="shared" si="123"/>
        <v>0</v>
      </c>
      <c r="T935" s="18">
        <f t="shared" si="123"/>
        <v>0</v>
      </c>
      <c r="U935" s="18">
        <f t="shared" si="123"/>
        <v>0</v>
      </c>
      <c r="V935" s="18">
        <f t="shared" si="123"/>
        <v>0</v>
      </c>
      <c r="W935" s="18">
        <f t="shared" si="123"/>
        <v>0</v>
      </c>
      <c r="X935" s="18">
        <f t="shared" si="123"/>
        <v>0</v>
      </c>
    </row>
    <row r="936" spans="3:24" ht="15.75" x14ac:dyDescent="0.25">
      <c r="C936" s="45"/>
      <c r="D936" s="45"/>
      <c r="E936" s="21"/>
      <c r="F936" s="21"/>
      <c r="H936" s="18" t="str">
        <f t="shared" si="117"/>
        <v/>
      </c>
      <c r="I936" s="18" t="str">
        <f t="shared" si="118"/>
        <v/>
      </c>
      <c r="J936" s="18" t="str">
        <f t="shared" si="119"/>
        <v/>
      </c>
      <c r="K936" s="18" t="str">
        <f t="shared" si="120"/>
        <v/>
      </c>
      <c r="M936" s="18">
        <f t="shared" si="122"/>
        <v>0</v>
      </c>
      <c r="N936" s="18">
        <f t="shared" si="123"/>
        <v>0</v>
      </c>
      <c r="O936" s="18">
        <f t="shared" si="123"/>
        <v>0</v>
      </c>
      <c r="P936" s="18">
        <f t="shared" si="123"/>
        <v>0</v>
      </c>
      <c r="Q936" s="18">
        <f t="shared" si="123"/>
        <v>0</v>
      </c>
      <c r="R936" s="18">
        <f t="shared" si="123"/>
        <v>0</v>
      </c>
      <c r="S936" s="18">
        <f t="shared" si="123"/>
        <v>0</v>
      </c>
      <c r="T936" s="18">
        <f t="shared" si="123"/>
        <v>0</v>
      </c>
      <c r="U936" s="18">
        <f t="shared" si="123"/>
        <v>0</v>
      </c>
      <c r="V936" s="18">
        <f t="shared" si="123"/>
        <v>0</v>
      </c>
      <c r="W936" s="18">
        <f t="shared" si="123"/>
        <v>0</v>
      </c>
      <c r="X936" s="18">
        <f t="shared" si="123"/>
        <v>0</v>
      </c>
    </row>
    <row r="937" spans="3:24" ht="15.75" x14ac:dyDescent="0.25">
      <c r="C937" s="45"/>
      <c r="D937" s="45"/>
      <c r="E937" s="21"/>
      <c r="F937" s="21"/>
      <c r="H937" s="18" t="str">
        <f t="shared" si="117"/>
        <v/>
      </c>
      <c r="I937" s="18" t="str">
        <f t="shared" si="118"/>
        <v/>
      </c>
      <c r="J937" s="18" t="str">
        <f t="shared" si="119"/>
        <v/>
      </c>
      <c r="K937" s="18" t="str">
        <f t="shared" si="120"/>
        <v/>
      </c>
      <c r="M937" s="18">
        <f t="shared" si="122"/>
        <v>0</v>
      </c>
      <c r="N937" s="18">
        <f t="shared" si="123"/>
        <v>0</v>
      </c>
      <c r="O937" s="18">
        <f t="shared" si="123"/>
        <v>0</v>
      </c>
      <c r="P937" s="18">
        <f t="shared" si="123"/>
        <v>0</v>
      </c>
      <c r="Q937" s="18">
        <f t="shared" si="123"/>
        <v>0</v>
      </c>
      <c r="R937" s="18">
        <f t="shared" si="123"/>
        <v>0</v>
      </c>
      <c r="S937" s="18">
        <f t="shared" si="123"/>
        <v>0</v>
      </c>
      <c r="T937" s="18">
        <f t="shared" si="123"/>
        <v>0</v>
      </c>
      <c r="U937" s="18">
        <f t="shared" si="123"/>
        <v>0</v>
      </c>
      <c r="V937" s="18">
        <f t="shared" si="123"/>
        <v>0</v>
      </c>
      <c r="W937" s="18">
        <f t="shared" si="123"/>
        <v>0</v>
      </c>
      <c r="X937" s="18">
        <f t="shared" si="123"/>
        <v>0</v>
      </c>
    </row>
    <row r="938" spans="3:24" ht="15.75" x14ac:dyDescent="0.25">
      <c r="C938" s="45"/>
      <c r="D938" s="45"/>
      <c r="E938" s="21"/>
      <c r="F938" s="21"/>
      <c r="H938" s="18" t="str">
        <f t="shared" si="117"/>
        <v/>
      </c>
      <c r="I938" s="18" t="str">
        <f t="shared" si="118"/>
        <v/>
      </c>
      <c r="J938" s="18" t="str">
        <f t="shared" si="119"/>
        <v/>
      </c>
      <c r="K938" s="18" t="str">
        <f t="shared" si="120"/>
        <v/>
      </c>
      <c r="M938" s="18">
        <f t="shared" si="122"/>
        <v>0</v>
      </c>
      <c r="N938" s="18">
        <f t="shared" si="123"/>
        <v>0</v>
      </c>
      <c r="O938" s="18">
        <f t="shared" si="123"/>
        <v>0</v>
      </c>
      <c r="P938" s="18">
        <f t="shared" si="123"/>
        <v>0</v>
      </c>
      <c r="Q938" s="18">
        <f t="shared" si="123"/>
        <v>0</v>
      </c>
      <c r="R938" s="18">
        <f t="shared" si="123"/>
        <v>0</v>
      </c>
      <c r="S938" s="18">
        <f t="shared" si="123"/>
        <v>0</v>
      </c>
      <c r="T938" s="18">
        <f t="shared" si="123"/>
        <v>0</v>
      </c>
      <c r="U938" s="18">
        <f t="shared" si="123"/>
        <v>0</v>
      </c>
      <c r="V938" s="18">
        <f t="shared" si="123"/>
        <v>0</v>
      </c>
      <c r="W938" s="18">
        <f t="shared" si="123"/>
        <v>0</v>
      </c>
      <c r="X938" s="18">
        <f t="shared" si="123"/>
        <v>0</v>
      </c>
    </row>
    <row r="939" spans="3:24" ht="15.75" x14ac:dyDescent="0.25">
      <c r="C939" s="45"/>
      <c r="D939" s="45"/>
      <c r="E939" s="21"/>
      <c r="F939" s="21"/>
      <c r="H939" s="18" t="str">
        <f t="shared" si="117"/>
        <v/>
      </c>
      <c r="I939" s="18" t="str">
        <f t="shared" si="118"/>
        <v/>
      </c>
      <c r="J939" s="18" t="str">
        <f t="shared" si="119"/>
        <v/>
      </c>
      <c r="K939" s="18" t="str">
        <f t="shared" si="120"/>
        <v/>
      </c>
      <c r="M939" s="18">
        <f t="shared" si="122"/>
        <v>0</v>
      </c>
      <c r="N939" s="18">
        <f t="shared" si="123"/>
        <v>0</v>
      </c>
      <c r="O939" s="18">
        <f t="shared" si="123"/>
        <v>0</v>
      </c>
      <c r="P939" s="18">
        <f t="shared" si="123"/>
        <v>0</v>
      </c>
      <c r="Q939" s="18">
        <f t="shared" si="123"/>
        <v>0</v>
      </c>
      <c r="R939" s="18">
        <f t="shared" si="123"/>
        <v>0</v>
      </c>
      <c r="S939" s="18">
        <f t="shared" si="123"/>
        <v>0</v>
      </c>
      <c r="T939" s="18">
        <f t="shared" si="123"/>
        <v>0</v>
      </c>
      <c r="U939" s="18">
        <f t="shared" si="123"/>
        <v>0</v>
      </c>
      <c r="V939" s="18">
        <f t="shared" si="123"/>
        <v>0</v>
      </c>
      <c r="W939" s="18">
        <f t="shared" si="123"/>
        <v>0</v>
      </c>
      <c r="X939" s="18">
        <f t="shared" si="123"/>
        <v>0</v>
      </c>
    </row>
    <row r="940" spans="3:24" ht="15.75" x14ac:dyDescent="0.25">
      <c r="C940" s="45"/>
      <c r="D940" s="45"/>
      <c r="E940" s="21"/>
      <c r="F940" s="21"/>
      <c r="H940" s="18" t="str">
        <f t="shared" si="117"/>
        <v/>
      </c>
      <c r="I940" s="18" t="str">
        <f t="shared" si="118"/>
        <v/>
      </c>
      <c r="J940" s="18" t="str">
        <f t="shared" si="119"/>
        <v/>
      </c>
      <c r="K940" s="18" t="str">
        <f t="shared" si="120"/>
        <v/>
      </c>
      <c r="M940" s="18">
        <f t="shared" si="122"/>
        <v>0</v>
      </c>
      <c r="N940" s="18">
        <f t="shared" si="123"/>
        <v>0</v>
      </c>
      <c r="O940" s="18">
        <f t="shared" si="123"/>
        <v>0</v>
      </c>
      <c r="P940" s="18">
        <f t="shared" si="123"/>
        <v>0</v>
      </c>
      <c r="Q940" s="18">
        <f t="shared" si="123"/>
        <v>0</v>
      </c>
      <c r="R940" s="18">
        <f t="shared" si="123"/>
        <v>0</v>
      </c>
      <c r="S940" s="18">
        <f t="shared" si="123"/>
        <v>0</v>
      </c>
      <c r="T940" s="18">
        <f t="shared" si="123"/>
        <v>0</v>
      </c>
      <c r="U940" s="18">
        <f t="shared" si="123"/>
        <v>0</v>
      </c>
      <c r="V940" s="18">
        <f t="shared" si="123"/>
        <v>0</v>
      </c>
      <c r="W940" s="18">
        <f t="shared" si="123"/>
        <v>0</v>
      </c>
      <c r="X940" s="18">
        <f t="shared" si="123"/>
        <v>0</v>
      </c>
    </row>
    <row r="941" spans="3:24" ht="15.75" x14ac:dyDescent="0.25">
      <c r="C941" s="45"/>
      <c r="D941" s="45"/>
      <c r="E941" s="21"/>
      <c r="F941" s="21"/>
      <c r="H941" s="18" t="str">
        <f t="shared" si="117"/>
        <v/>
      </c>
      <c r="I941" s="18" t="str">
        <f t="shared" si="118"/>
        <v/>
      </c>
      <c r="J941" s="18" t="str">
        <f t="shared" si="119"/>
        <v/>
      </c>
      <c r="K941" s="18" t="str">
        <f t="shared" si="120"/>
        <v/>
      </c>
      <c r="M941" s="18">
        <f t="shared" si="122"/>
        <v>0</v>
      </c>
      <c r="N941" s="18">
        <f t="shared" si="123"/>
        <v>0</v>
      </c>
      <c r="O941" s="18">
        <f t="shared" si="123"/>
        <v>0</v>
      </c>
      <c r="P941" s="18">
        <f t="shared" si="123"/>
        <v>0</v>
      </c>
      <c r="Q941" s="18">
        <f t="shared" si="123"/>
        <v>0</v>
      </c>
      <c r="R941" s="18">
        <f t="shared" si="123"/>
        <v>0</v>
      </c>
      <c r="S941" s="18">
        <f t="shared" si="123"/>
        <v>0</v>
      </c>
      <c r="T941" s="18">
        <f t="shared" si="123"/>
        <v>0</v>
      </c>
      <c r="U941" s="18">
        <f t="shared" si="123"/>
        <v>0</v>
      </c>
      <c r="V941" s="18">
        <f t="shared" si="123"/>
        <v>0</v>
      </c>
      <c r="W941" s="18">
        <f t="shared" si="123"/>
        <v>0</v>
      </c>
      <c r="X941" s="18">
        <f t="shared" si="123"/>
        <v>0</v>
      </c>
    </row>
    <row r="942" spans="3:24" ht="15.75" x14ac:dyDescent="0.25">
      <c r="C942" s="45"/>
      <c r="D942" s="45"/>
      <c r="E942" s="21"/>
      <c r="F942" s="21"/>
      <c r="H942" s="18" t="str">
        <f t="shared" si="117"/>
        <v/>
      </c>
      <c r="I942" s="18" t="str">
        <f t="shared" si="118"/>
        <v/>
      </c>
      <c r="J942" s="18" t="str">
        <f t="shared" si="119"/>
        <v/>
      </c>
      <c r="K942" s="18" t="str">
        <f t="shared" si="120"/>
        <v/>
      </c>
      <c r="M942" s="18">
        <f t="shared" si="122"/>
        <v>0</v>
      </c>
      <c r="N942" s="18">
        <f t="shared" si="123"/>
        <v>0</v>
      </c>
      <c r="O942" s="18">
        <f t="shared" si="123"/>
        <v>0</v>
      </c>
      <c r="P942" s="18">
        <f t="shared" si="123"/>
        <v>0</v>
      </c>
      <c r="Q942" s="18">
        <f t="shared" si="123"/>
        <v>0</v>
      </c>
      <c r="R942" s="18">
        <f t="shared" si="123"/>
        <v>0</v>
      </c>
      <c r="S942" s="18">
        <f t="shared" si="123"/>
        <v>0</v>
      </c>
      <c r="T942" s="18">
        <f t="shared" si="123"/>
        <v>0</v>
      </c>
      <c r="U942" s="18">
        <f t="shared" si="123"/>
        <v>0</v>
      </c>
      <c r="V942" s="18">
        <f t="shared" si="123"/>
        <v>0</v>
      </c>
      <c r="W942" s="18">
        <f t="shared" si="123"/>
        <v>0</v>
      </c>
      <c r="X942" s="18">
        <f t="shared" si="123"/>
        <v>0</v>
      </c>
    </row>
    <row r="943" spans="3:24" ht="15.75" x14ac:dyDescent="0.25">
      <c r="C943" s="45"/>
      <c r="D943" s="45"/>
      <c r="E943" s="21"/>
      <c r="F943" s="21"/>
      <c r="H943" s="18" t="str">
        <f t="shared" si="117"/>
        <v/>
      </c>
      <c r="I943" s="18" t="str">
        <f t="shared" si="118"/>
        <v/>
      </c>
      <c r="J943" s="18" t="str">
        <f t="shared" si="119"/>
        <v/>
      </c>
      <c r="K943" s="18" t="str">
        <f t="shared" si="120"/>
        <v/>
      </c>
      <c r="M943" s="18">
        <f t="shared" si="122"/>
        <v>0</v>
      </c>
      <c r="N943" s="18">
        <f t="shared" si="123"/>
        <v>0</v>
      </c>
      <c r="O943" s="18">
        <f t="shared" si="123"/>
        <v>0</v>
      </c>
      <c r="P943" s="18">
        <f t="shared" si="123"/>
        <v>0</v>
      </c>
      <c r="Q943" s="18">
        <f t="shared" si="123"/>
        <v>0</v>
      </c>
      <c r="R943" s="18">
        <f t="shared" si="123"/>
        <v>0</v>
      </c>
      <c r="S943" s="18">
        <f t="shared" si="123"/>
        <v>0</v>
      </c>
      <c r="T943" s="18">
        <f t="shared" si="123"/>
        <v>0</v>
      </c>
      <c r="U943" s="18">
        <f t="shared" si="123"/>
        <v>0</v>
      </c>
      <c r="V943" s="18">
        <f t="shared" si="123"/>
        <v>0</v>
      </c>
      <c r="W943" s="18">
        <f t="shared" si="123"/>
        <v>0</v>
      </c>
      <c r="X943" s="18">
        <f t="shared" si="123"/>
        <v>0</v>
      </c>
    </row>
    <row r="944" spans="3:24" ht="15.75" x14ac:dyDescent="0.25">
      <c r="C944" s="45"/>
      <c r="D944" s="45"/>
      <c r="E944" s="21"/>
      <c r="F944" s="21"/>
      <c r="H944" s="18" t="str">
        <f t="shared" si="117"/>
        <v/>
      </c>
      <c r="I944" s="18" t="str">
        <f t="shared" si="118"/>
        <v/>
      </c>
      <c r="J944" s="18" t="str">
        <f t="shared" si="119"/>
        <v/>
      </c>
      <c r="K944" s="18" t="str">
        <f t="shared" si="120"/>
        <v/>
      </c>
      <c r="M944" s="18">
        <f t="shared" si="122"/>
        <v>0</v>
      </c>
      <c r="N944" s="18">
        <f t="shared" si="123"/>
        <v>0</v>
      </c>
      <c r="O944" s="18">
        <f t="shared" si="123"/>
        <v>0</v>
      </c>
      <c r="P944" s="18">
        <f t="shared" si="123"/>
        <v>0</v>
      </c>
      <c r="Q944" s="18">
        <f t="shared" si="123"/>
        <v>0</v>
      </c>
      <c r="R944" s="18">
        <f t="shared" si="123"/>
        <v>0</v>
      </c>
      <c r="S944" s="18">
        <f t="shared" si="123"/>
        <v>0</v>
      </c>
      <c r="T944" s="18">
        <f t="shared" si="123"/>
        <v>0</v>
      </c>
      <c r="U944" s="18">
        <f t="shared" si="123"/>
        <v>0</v>
      </c>
      <c r="V944" s="18">
        <f t="shared" si="123"/>
        <v>0</v>
      </c>
      <c r="W944" s="18">
        <f t="shared" si="123"/>
        <v>0</v>
      </c>
      <c r="X944" s="18">
        <f t="shared" si="123"/>
        <v>0</v>
      </c>
    </row>
    <row r="945" spans="3:24" ht="15.75" x14ac:dyDescent="0.25">
      <c r="C945" s="45"/>
      <c r="D945" s="45"/>
      <c r="E945" s="21"/>
      <c r="F945" s="21"/>
      <c r="H945" s="18" t="str">
        <f t="shared" si="117"/>
        <v/>
      </c>
      <c r="I945" s="18" t="str">
        <f t="shared" si="118"/>
        <v/>
      </c>
      <c r="J945" s="18" t="str">
        <f t="shared" si="119"/>
        <v/>
      </c>
      <c r="K945" s="18" t="str">
        <f t="shared" si="120"/>
        <v/>
      </c>
      <c r="M945" s="18">
        <f t="shared" si="122"/>
        <v>0</v>
      </c>
      <c r="N945" s="18">
        <f t="shared" si="123"/>
        <v>0</v>
      </c>
      <c r="O945" s="18">
        <f t="shared" si="123"/>
        <v>0</v>
      </c>
      <c r="P945" s="18">
        <f t="shared" si="123"/>
        <v>0</v>
      </c>
      <c r="Q945" s="18">
        <f t="shared" si="123"/>
        <v>0</v>
      </c>
      <c r="R945" s="18">
        <f t="shared" si="123"/>
        <v>0</v>
      </c>
      <c r="S945" s="18">
        <f t="shared" si="123"/>
        <v>0</v>
      </c>
      <c r="T945" s="18">
        <f t="shared" si="123"/>
        <v>0</v>
      </c>
      <c r="U945" s="18">
        <f t="shared" si="123"/>
        <v>0</v>
      </c>
      <c r="V945" s="18">
        <f t="shared" si="123"/>
        <v>0</v>
      </c>
      <c r="W945" s="18">
        <f t="shared" si="123"/>
        <v>0</v>
      </c>
      <c r="X945" s="18">
        <f t="shared" si="123"/>
        <v>0</v>
      </c>
    </row>
    <row r="946" spans="3:24" ht="15.75" x14ac:dyDescent="0.25">
      <c r="C946" s="45"/>
      <c r="D946" s="45"/>
      <c r="E946" s="21"/>
      <c r="F946" s="21"/>
      <c r="H946" s="18" t="str">
        <f t="shared" si="117"/>
        <v/>
      </c>
      <c r="I946" s="18" t="str">
        <f t="shared" si="118"/>
        <v/>
      </c>
      <c r="J946" s="18" t="str">
        <f t="shared" si="119"/>
        <v/>
      </c>
      <c r="K946" s="18" t="str">
        <f t="shared" si="120"/>
        <v/>
      </c>
      <c r="M946" s="18">
        <f t="shared" si="122"/>
        <v>0</v>
      </c>
      <c r="N946" s="18">
        <f t="shared" si="123"/>
        <v>0</v>
      </c>
      <c r="O946" s="18">
        <f t="shared" si="123"/>
        <v>0</v>
      </c>
      <c r="P946" s="18">
        <f t="shared" si="123"/>
        <v>0</v>
      </c>
      <c r="Q946" s="18">
        <f t="shared" si="123"/>
        <v>0</v>
      </c>
      <c r="R946" s="18">
        <f t="shared" si="123"/>
        <v>0</v>
      </c>
      <c r="S946" s="18">
        <f t="shared" si="123"/>
        <v>0</v>
      </c>
      <c r="T946" s="18">
        <f t="shared" si="123"/>
        <v>0</v>
      </c>
      <c r="U946" s="18">
        <f t="shared" si="123"/>
        <v>0</v>
      </c>
      <c r="V946" s="18">
        <f t="shared" si="123"/>
        <v>0</v>
      </c>
      <c r="W946" s="18">
        <f t="shared" si="123"/>
        <v>0</v>
      </c>
      <c r="X946" s="18">
        <f t="shared" si="123"/>
        <v>0</v>
      </c>
    </row>
    <row r="947" spans="3:24" ht="15.75" x14ac:dyDescent="0.25">
      <c r="C947" s="45"/>
      <c r="D947" s="45"/>
      <c r="E947" s="21"/>
      <c r="F947" s="21"/>
      <c r="H947" s="18" t="str">
        <f t="shared" si="117"/>
        <v/>
      </c>
      <c r="I947" s="18" t="str">
        <f t="shared" si="118"/>
        <v/>
      </c>
      <c r="J947" s="18" t="str">
        <f t="shared" si="119"/>
        <v/>
      </c>
      <c r="K947" s="18" t="str">
        <f t="shared" si="120"/>
        <v/>
      </c>
      <c r="M947" s="18">
        <f t="shared" si="122"/>
        <v>0</v>
      </c>
      <c r="N947" s="18">
        <f t="shared" si="123"/>
        <v>0</v>
      </c>
      <c r="O947" s="18">
        <f t="shared" si="123"/>
        <v>0</v>
      </c>
      <c r="P947" s="18">
        <f t="shared" si="123"/>
        <v>0</v>
      </c>
      <c r="Q947" s="18">
        <f t="shared" si="123"/>
        <v>0</v>
      </c>
      <c r="R947" s="18">
        <f t="shared" si="123"/>
        <v>0</v>
      </c>
      <c r="S947" s="18">
        <f t="shared" si="123"/>
        <v>0</v>
      </c>
      <c r="T947" s="18">
        <f t="shared" si="123"/>
        <v>0</v>
      </c>
      <c r="U947" s="18">
        <f t="shared" si="123"/>
        <v>0</v>
      </c>
      <c r="V947" s="18">
        <f t="shared" si="123"/>
        <v>0</v>
      </c>
      <c r="W947" s="18">
        <f t="shared" si="123"/>
        <v>0</v>
      </c>
      <c r="X947" s="18">
        <f t="shared" si="123"/>
        <v>0</v>
      </c>
    </row>
    <row r="948" spans="3:24" ht="15.75" x14ac:dyDescent="0.25">
      <c r="C948" s="45"/>
      <c r="D948" s="45"/>
      <c r="E948" s="21"/>
      <c r="F948" s="21"/>
      <c r="H948" s="18" t="str">
        <f t="shared" si="117"/>
        <v/>
      </c>
      <c r="I948" s="18" t="str">
        <f t="shared" si="118"/>
        <v/>
      </c>
      <c r="J948" s="18" t="str">
        <f t="shared" si="119"/>
        <v/>
      </c>
      <c r="K948" s="18" t="str">
        <f t="shared" si="120"/>
        <v/>
      </c>
      <c r="M948" s="18">
        <f t="shared" si="122"/>
        <v>0</v>
      </c>
      <c r="N948" s="18">
        <f t="shared" si="123"/>
        <v>0</v>
      </c>
      <c r="O948" s="18">
        <f t="shared" si="123"/>
        <v>0</v>
      </c>
      <c r="P948" s="18">
        <f t="shared" si="123"/>
        <v>0</v>
      </c>
      <c r="Q948" s="18">
        <f t="shared" si="123"/>
        <v>0</v>
      </c>
      <c r="R948" s="18">
        <f t="shared" si="123"/>
        <v>0</v>
      </c>
      <c r="S948" s="18">
        <f t="shared" si="123"/>
        <v>0</v>
      </c>
      <c r="T948" s="18">
        <f t="shared" si="123"/>
        <v>0</v>
      </c>
      <c r="U948" s="18">
        <f t="shared" si="123"/>
        <v>0</v>
      </c>
      <c r="V948" s="18">
        <f t="shared" si="123"/>
        <v>0</v>
      </c>
      <c r="W948" s="18">
        <f t="shared" si="123"/>
        <v>0</v>
      </c>
      <c r="X948" s="18">
        <f t="shared" si="123"/>
        <v>0</v>
      </c>
    </row>
    <row r="949" spans="3:24" ht="15.75" x14ac:dyDescent="0.25">
      <c r="C949" s="45"/>
      <c r="D949" s="45"/>
      <c r="E949" s="21"/>
      <c r="F949" s="21"/>
      <c r="H949" s="18" t="str">
        <f t="shared" si="117"/>
        <v/>
      </c>
      <c r="I949" s="18" t="str">
        <f t="shared" si="118"/>
        <v/>
      </c>
      <c r="J949" s="18" t="str">
        <f t="shared" si="119"/>
        <v/>
      </c>
      <c r="K949" s="18" t="str">
        <f t="shared" si="120"/>
        <v/>
      </c>
      <c r="M949" s="18">
        <f t="shared" si="122"/>
        <v>0</v>
      </c>
      <c r="N949" s="18">
        <f t="shared" si="123"/>
        <v>0</v>
      </c>
      <c r="O949" s="18">
        <f t="shared" si="123"/>
        <v>0</v>
      </c>
      <c r="P949" s="18">
        <f t="shared" si="123"/>
        <v>0</v>
      </c>
      <c r="Q949" s="18">
        <f t="shared" si="123"/>
        <v>0</v>
      </c>
      <c r="R949" s="18">
        <f t="shared" si="123"/>
        <v>0</v>
      </c>
      <c r="S949" s="18">
        <f t="shared" si="123"/>
        <v>0</v>
      </c>
      <c r="T949" s="18">
        <f t="shared" si="123"/>
        <v>0</v>
      </c>
      <c r="U949" s="18">
        <f t="shared" si="123"/>
        <v>0</v>
      </c>
      <c r="V949" s="18">
        <f t="shared" si="123"/>
        <v>0</v>
      </c>
      <c r="W949" s="18">
        <f t="shared" si="123"/>
        <v>0</v>
      </c>
      <c r="X949" s="18">
        <f t="shared" si="123"/>
        <v>0</v>
      </c>
    </row>
    <row r="950" spans="3:24" ht="15.75" x14ac:dyDescent="0.25">
      <c r="C950" s="45"/>
      <c r="D950" s="45"/>
      <c r="E950" s="21"/>
      <c r="F950" s="21"/>
      <c r="H950" s="18" t="str">
        <f t="shared" si="117"/>
        <v/>
      </c>
      <c r="I950" s="18" t="str">
        <f t="shared" si="118"/>
        <v/>
      </c>
      <c r="J950" s="18" t="str">
        <f t="shared" si="119"/>
        <v/>
      </c>
      <c r="K950" s="18" t="str">
        <f t="shared" si="120"/>
        <v/>
      </c>
      <c r="M950" s="18">
        <f t="shared" si="122"/>
        <v>0</v>
      </c>
      <c r="N950" s="18">
        <f t="shared" si="123"/>
        <v>0</v>
      </c>
      <c r="O950" s="18">
        <f t="shared" si="123"/>
        <v>0</v>
      </c>
      <c r="P950" s="18">
        <f t="shared" si="123"/>
        <v>0</v>
      </c>
      <c r="Q950" s="18">
        <f t="shared" si="123"/>
        <v>0</v>
      </c>
      <c r="R950" s="18">
        <f t="shared" si="123"/>
        <v>0</v>
      </c>
      <c r="S950" s="18">
        <f t="shared" si="123"/>
        <v>0</v>
      </c>
      <c r="T950" s="18">
        <f t="shared" si="123"/>
        <v>0</v>
      </c>
      <c r="U950" s="18">
        <f t="shared" si="123"/>
        <v>0</v>
      </c>
      <c r="V950" s="18">
        <f t="shared" si="123"/>
        <v>0</v>
      </c>
      <c r="W950" s="18">
        <f t="shared" si="123"/>
        <v>0</v>
      </c>
      <c r="X950" s="18">
        <f t="shared" ref="N950:X974" si="124">IF(ISERROR(
IF(AND($H950&lt;=X$5,$J950&gt;=X$5),1,0)),"",IF(AND($H950&lt;=X$5,$J950&gt;=X$5),1,0))</f>
        <v>0</v>
      </c>
    </row>
    <row r="951" spans="3:24" ht="15.75" x14ac:dyDescent="0.25">
      <c r="C951" s="45"/>
      <c r="D951" s="45"/>
      <c r="E951" s="21"/>
      <c r="F951" s="21"/>
      <c r="H951" s="18" t="str">
        <f t="shared" si="117"/>
        <v/>
      </c>
      <c r="I951" s="18" t="str">
        <f t="shared" si="118"/>
        <v/>
      </c>
      <c r="J951" s="18" t="str">
        <f t="shared" si="119"/>
        <v/>
      </c>
      <c r="K951" s="18" t="str">
        <f t="shared" si="120"/>
        <v/>
      </c>
      <c r="M951" s="18">
        <f t="shared" si="122"/>
        <v>0</v>
      </c>
      <c r="N951" s="18">
        <f t="shared" si="124"/>
        <v>0</v>
      </c>
      <c r="O951" s="18">
        <f t="shared" si="124"/>
        <v>0</v>
      </c>
      <c r="P951" s="18">
        <f t="shared" si="124"/>
        <v>0</v>
      </c>
      <c r="Q951" s="18">
        <f t="shared" si="124"/>
        <v>0</v>
      </c>
      <c r="R951" s="18">
        <f t="shared" si="124"/>
        <v>0</v>
      </c>
      <c r="S951" s="18">
        <f t="shared" si="124"/>
        <v>0</v>
      </c>
      <c r="T951" s="18">
        <f t="shared" si="124"/>
        <v>0</v>
      </c>
      <c r="U951" s="18">
        <f t="shared" si="124"/>
        <v>0</v>
      </c>
      <c r="V951" s="18">
        <f t="shared" si="124"/>
        <v>0</v>
      </c>
      <c r="W951" s="18">
        <f t="shared" si="124"/>
        <v>0</v>
      </c>
      <c r="X951" s="18">
        <f t="shared" si="124"/>
        <v>0</v>
      </c>
    </row>
    <row r="952" spans="3:24" ht="15.75" x14ac:dyDescent="0.25">
      <c r="C952" s="45"/>
      <c r="D952" s="45"/>
      <c r="E952" s="21"/>
      <c r="F952" s="21"/>
      <c r="H952" s="18" t="str">
        <f t="shared" si="117"/>
        <v/>
      </c>
      <c r="I952" s="18" t="str">
        <f t="shared" si="118"/>
        <v/>
      </c>
      <c r="J952" s="18" t="str">
        <f t="shared" si="119"/>
        <v/>
      </c>
      <c r="K952" s="18" t="str">
        <f t="shared" si="120"/>
        <v/>
      </c>
      <c r="M952" s="18">
        <f t="shared" si="122"/>
        <v>0</v>
      </c>
      <c r="N952" s="18">
        <f t="shared" si="124"/>
        <v>0</v>
      </c>
      <c r="O952" s="18">
        <f t="shared" si="124"/>
        <v>0</v>
      </c>
      <c r="P952" s="18">
        <f t="shared" si="124"/>
        <v>0</v>
      </c>
      <c r="Q952" s="18">
        <f t="shared" si="124"/>
        <v>0</v>
      </c>
      <c r="R952" s="18">
        <f t="shared" si="124"/>
        <v>0</v>
      </c>
      <c r="S952" s="18">
        <f t="shared" si="124"/>
        <v>0</v>
      </c>
      <c r="T952" s="18">
        <f t="shared" si="124"/>
        <v>0</v>
      </c>
      <c r="U952" s="18">
        <f t="shared" si="124"/>
        <v>0</v>
      </c>
      <c r="V952" s="18">
        <f t="shared" si="124"/>
        <v>0</v>
      </c>
      <c r="W952" s="18">
        <f t="shared" si="124"/>
        <v>0</v>
      </c>
      <c r="X952" s="18">
        <f t="shared" si="124"/>
        <v>0</v>
      </c>
    </row>
    <row r="953" spans="3:24" ht="15.75" x14ac:dyDescent="0.25">
      <c r="C953" s="45"/>
      <c r="D953" s="45"/>
      <c r="E953" s="21"/>
      <c r="F953" s="21"/>
      <c r="H953" s="18" t="str">
        <f t="shared" si="117"/>
        <v/>
      </c>
      <c r="I953" s="18" t="str">
        <f t="shared" si="118"/>
        <v/>
      </c>
      <c r="J953" s="18" t="str">
        <f t="shared" si="119"/>
        <v/>
      </c>
      <c r="K953" s="18" t="str">
        <f t="shared" si="120"/>
        <v/>
      </c>
      <c r="M953" s="18">
        <f t="shared" si="122"/>
        <v>0</v>
      </c>
      <c r="N953" s="18">
        <f t="shared" si="124"/>
        <v>0</v>
      </c>
      <c r="O953" s="18">
        <f t="shared" si="124"/>
        <v>0</v>
      </c>
      <c r="P953" s="18">
        <f t="shared" si="124"/>
        <v>0</v>
      </c>
      <c r="Q953" s="18">
        <f t="shared" si="124"/>
        <v>0</v>
      </c>
      <c r="R953" s="18">
        <f t="shared" si="124"/>
        <v>0</v>
      </c>
      <c r="S953" s="18">
        <f t="shared" si="124"/>
        <v>0</v>
      </c>
      <c r="T953" s="18">
        <f t="shared" si="124"/>
        <v>0</v>
      </c>
      <c r="U953" s="18">
        <f t="shared" si="124"/>
        <v>0</v>
      </c>
      <c r="V953" s="18">
        <f t="shared" si="124"/>
        <v>0</v>
      </c>
      <c r="W953" s="18">
        <f t="shared" si="124"/>
        <v>0</v>
      </c>
      <c r="X953" s="18">
        <f t="shared" si="124"/>
        <v>0</v>
      </c>
    </row>
    <row r="954" spans="3:24" ht="15.75" x14ac:dyDescent="0.25">
      <c r="C954" s="45"/>
      <c r="D954" s="45"/>
      <c r="E954" s="21"/>
      <c r="F954" s="21"/>
      <c r="H954" s="18" t="str">
        <f t="shared" si="117"/>
        <v/>
      </c>
      <c r="I954" s="18" t="str">
        <f t="shared" si="118"/>
        <v/>
      </c>
      <c r="J954" s="18" t="str">
        <f t="shared" si="119"/>
        <v/>
      </c>
      <c r="K954" s="18" t="str">
        <f t="shared" si="120"/>
        <v/>
      </c>
      <c r="M954" s="18">
        <f t="shared" si="122"/>
        <v>0</v>
      </c>
      <c r="N954" s="18">
        <f t="shared" si="124"/>
        <v>0</v>
      </c>
      <c r="O954" s="18">
        <f t="shared" si="124"/>
        <v>0</v>
      </c>
      <c r="P954" s="18">
        <f t="shared" si="124"/>
        <v>0</v>
      </c>
      <c r="Q954" s="18">
        <f t="shared" si="124"/>
        <v>0</v>
      </c>
      <c r="R954" s="18">
        <f t="shared" si="124"/>
        <v>0</v>
      </c>
      <c r="S954" s="18">
        <f t="shared" si="124"/>
        <v>0</v>
      </c>
      <c r="T954" s="18">
        <f t="shared" si="124"/>
        <v>0</v>
      </c>
      <c r="U954" s="18">
        <f t="shared" si="124"/>
        <v>0</v>
      </c>
      <c r="V954" s="18">
        <f t="shared" si="124"/>
        <v>0</v>
      </c>
      <c r="W954" s="18">
        <f t="shared" si="124"/>
        <v>0</v>
      </c>
      <c r="X954" s="18">
        <f t="shared" si="124"/>
        <v>0</v>
      </c>
    </row>
    <row r="955" spans="3:24" ht="15.75" x14ac:dyDescent="0.25">
      <c r="C955" s="45"/>
      <c r="D955" s="45"/>
      <c r="E955" s="21"/>
      <c r="F955" s="21"/>
      <c r="H955" s="18" t="str">
        <f t="shared" si="117"/>
        <v/>
      </c>
      <c r="I955" s="18" t="str">
        <f t="shared" si="118"/>
        <v/>
      </c>
      <c r="J955" s="18" t="str">
        <f t="shared" si="119"/>
        <v/>
      </c>
      <c r="K955" s="18" t="str">
        <f t="shared" si="120"/>
        <v/>
      </c>
      <c r="M955" s="18">
        <f t="shared" si="122"/>
        <v>0</v>
      </c>
      <c r="N955" s="18">
        <f t="shared" si="124"/>
        <v>0</v>
      </c>
      <c r="O955" s="18">
        <f t="shared" si="124"/>
        <v>0</v>
      </c>
      <c r="P955" s="18">
        <f t="shared" si="124"/>
        <v>0</v>
      </c>
      <c r="Q955" s="18">
        <f t="shared" si="124"/>
        <v>0</v>
      </c>
      <c r="R955" s="18">
        <f t="shared" si="124"/>
        <v>0</v>
      </c>
      <c r="S955" s="18">
        <f t="shared" si="124"/>
        <v>0</v>
      </c>
      <c r="T955" s="18">
        <f t="shared" si="124"/>
        <v>0</v>
      </c>
      <c r="U955" s="18">
        <f t="shared" si="124"/>
        <v>0</v>
      </c>
      <c r="V955" s="18">
        <f t="shared" si="124"/>
        <v>0</v>
      </c>
      <c r="W955" s="18">
        <f t="shared" si="124"/>
        <v>0</v>
      </c>
      <c r="X955" s="18">
        <f t="shared" si="124"/>
        <v>0</v>
      </c>
    </row>
    <row r="956" spans="3:24" ht="15.75" x14ac:dyDescent="0.25">
      <c r="C956" s="45"/>
      <c r="D956" s="45"/>
      <c r="E956" s="21"/>
      <c r="F956" s="21"/>
      <c r="H956" s="18" t="str">
        <f t="shared" si="117"/>
        <v/>
      </c>
      <c r="I956" s="18" t="str">
        <f t="shared" si="118"/>
        <v/>
      </c>
      <c r="J956" s="18" t="str">
        <f t="shared" si="119"/>
        <v/>
      </c>
      <c r="K956" s="18" t="str">
        <f t="shared" si="120"/>
        <v/>
      </c>
      <c r="M956" s="18">
        <f t="shared" si="122"/>
        <v>0</v>
      </c>
      <c r="N956" s="18">
        <f t="shared" si="124"/>
        <v>0</v>
      </c>
      <c r="O956" s="18">
        <f t="shared" si="124"/>
        <v>0</v>
      </c>
      <c r="P956" s="18">
        <f t="shared" si="124"/>
        <v>0</v>
      </c>
      <c r="Q956" s="18">
        <f t="shared" si="124"/>
        <v>0</v>
      </c>
      <c r="R956" s="18">
        <f t="shared" si="124"/>
        <v>0</v>
      </c>
      <c r="S956" s="18">
        <f t="shared" si="124"/>
        <v>0</v>
      </c>
      <c r="T956" s="18">
        <f t="shared" si="124"/>
        <v>0</v>
      </c>
      <c r="U956" s="18">
        <f t="shared" si="124"/>
        <v>0</v>
      </c>
      <c r="V956" s="18">
        <f t="shared" si="124"/>
        <v>0</v>
      </c>
      <c r="W956" s="18">
        <f t="shared" si="124"/>
        <v>0</v>
      </c>
      <c r="X956" s="18">
        <f t="shared" si="124"/>
        <v>0</v>
      </c>
    </row>
    <row r="957" spans="3:24" ht="15.75" x14ac:dyDescent="0.25">
      <c r="C957" s="45"/>
      <c r="D957" s="45"/>
      <c r="E957" s="21"/>
      <c r="F957" s="21"/>
      <c r="H957" s="18" t="str">
        <f t="shared" si="117"/>
        <v/>
      </c>
      <c r="I957" s="18" t="str">
        <f t="shared" si="118"/>
        <v/>
      </c>
      <c r="J957" s="18" t="str">
        <f t="shared" si="119"/>
        <v/>
      </c>
      <c r="K957" s="18" t="str">
        <f t="shared" si="120"/>
        <v/>
      </c>
      <c r="M957" s="18">
        <f t="shared" si="122"/>
        <v>0</v>
      </c>
      <c r="N957" s="18">
        <f t="shared" si="124"/>
        <v>0</v>
      </c>
      <c r="O957" s="18">
        <f t="shared" si="124"/>
        <v>0</v>
      </c>
      <c r="P957" s="18">
        <f t="shared" si="124"/>
        <v>0</v>
      </c>
      <c r="Q957" s="18">
        <f t="shared" si="124"/>
        <v>0</v>
      </c>
      <c r="R957" s="18">
        <f t="shared" si="124"/>
        <v>0</v>
      </c>
      <c r="S957" s="18">
        <f t="shared" si="124"/>
        <v>0</v>
      </c>
      <c r="T957" s="18">
        <f t="shared" si="124"/>
        <v>0</v>
      </c>
      <c r="U957" s="18">
        <f t="shared" si="124"/>
        <v>0</v>
      </c>
      <c r="V957" s="18">
        <f t="shared" si="124"/>
        <v>0</v>
      </c>
      <c r="W957" s="18">
        <f t="shared" si="124"/>
        <v>0</v>
      </c>
      <c r="X957" s="18">
        <f t="shared" si="124"/>
        <v>0</v>
      </c>
    </row>
    <row r="958" spans="3:24" ht="15.75" x14ac:dyDescent="0.25">
      <c r="C958" s="45"/>
      <c r="D958" s="45"/>
      <c r="E958" s="21"/>
      <c r="F958" s="21"/>
      <c r="H958" s="18" t="str">
        <f t="shared" si="117"/>
        <v/>
      </c>
      <c r="I958" s="18" t="str">
        <f t="shared" si="118"/>
        <v/>
      </c>
      <c r="J958" s="18" t="str">
        <f t="shared" si="119"/>
        <v/>
      </c>
      <c r="K958" s="18" t="str">
        <f t="shared" si="120"/>
        <v/>
      </c>
      <c r="M958" s="18">
        <f t="shared" si="122"/>
        <v>0</v>
      </c>
      <c r="N958" s="18">
        <f t="shared" si="124"/>
        <v>0</v>
      </c>
      <c r="O958" s="18">
        <f t="shared" si="124"/>
        <v>0</v>
      </c>
      <c r="P958" s="18">
        <f t="shared" si="124"/>
        <v>0</v>
      </c>
      <c r="Q958" s="18">
        <f t="shared" si="124"/>
        <v>0</v>
      </c>
      <c r="R958" s="18">
        <f t="shared" si="124"/>
        <v>0</v>
      </c>
      <c r="S958" s="18">
        <f t="shared" si="124"/>
        <v>0</v>
      </c>
      <c r="T958" s="18">
        <f t="shared" si="124"/>
        <v>0</v>
      </c>
      <c r="U958" s="18">
        <f t="shared" si="124"/>
        <v>0</v>
      </c>
      <c r="V958" s="18">
        <f t="shared" si="124"/>
        <v>0</v>
      </c>
      <c r="W958" s="18">
        <f t="shared" si="124"/>
        <v>0</v>
      </c>
      <c r="X958" s="18">
        <f t="shared" si="124"/>
        <v>0</v>
      </c>
    </row>
    <row r="959" spans="3:24" ht="15.75" x14ac:dyDescent="0.25">
      <c r="C959" s="45"/>
      <c r="D959" s="45"/>
      <c r="E959" s="21"/>
      <c r="F959" s="21"/>
      <c r="H959" s="18" t="str">
        <f t="shared" si="117"/>
        <v/>
      </c>
      <c r="I959" s="18" t="str">
        <f t="shared" si="118"/>
        <v/>
      </c>
      <c r="J959" s="18" t="str">
        <f t="shared" si="119"/>
        <v/>
      </c>
      <c r="K959" s="18" t="str">
        <f t="shared" si="120"/>
        <v/>
      </c>
      <c r="M959" s="18">
        <f t="shared" si="122"/>
        <v>0</v>
      </c>
      <c r="N959" s="18">
        <f t="shared" si="124"/>
        <v>0</v>
      </c>
      <c r="O959" s="18">
        <f t="shared" si="124"/>
        <v>0</v>
      </c>
      <c r="P959" s="18">
        <f t="shared" si="124"/>
        <v>0</v>
      </c>
      <c r="Q959" s="18">
        <f t="shared" si="124"/>
        <v>0</v>
      </c>
      <c r="R959" s="18">
        <f t="shared" si="124"/>
        <v>0</v>
      </c>
      <c r="S959" s="18">
        <f t="shared" si="124"/>
        <v>0</v>
      </c>
      <c r="T959" s="18">
        <f t="shared" si="124"/>
        <v>0</v>
      </c>
      <c r="U959" s="18">
        <f t="shared" si="124"/>
        <v>0</v>
      </c>
      <c r="V959" s="18">
        <f t="shared" si="124"/>
        <v>0</v>
      </c>
      <c r="W959" s="18">
        <f t="shared" si="124"/>
        <v>0</v>
      </c>
      <c r="X959" s="18">
        <f t="shared" si="124"/>
        <v>0</v>
      </c>
    </row>
    <row r="960" spans="3:24" ht="15.75" x14ac:dyDescent="0.25">
      <c r="C960" s="45"/>
      <c r="D960" s="45"/>
      <c r="E960" s="21"/>
      <c r="F960" s="21"/>
      <c r="H960" s="18" t="str">
        <f t="shared" si="117"/>
        <v/>
      </c>
      <c r="I960" s="18" t="str">
        <f t="shared" si="118"/>
        <v/>
      </c>
      <c r="J960" s="18" t="str">
        <f t="shared" si="119"/>
        <v/>
      </c>
      <c r="K960" s="18" t="str">
        <f t="shared" si="120"/>
        <v/>
      </c>
      <c r="M960" s="18">
        <f t="shared" si="122"/>
        <v>0</v>
      </c>
      <c r="N960" s="18">
        <f t="shared" si="124"/>
        <v>0</v>
      </c>
      <c r="O960" s="18">
        <f t="shared" si="124"/>
        <v>0</v>
      </c>
      <c r="P960" s="18">
        <f t="shared" si="124"/>
        <v>0</v>
      </c>
      <c r="Q960" s="18">
        <f t="shared" si="124"/>
        <v>0</v>
      </c>
      <c r="R960" s="18">
        <f t="shared" si="124"/>
        <v>0</v>
      </c>
      <c r="S960" s="18">
        <f t="shared" si="124"/>
        <v>0</v>
      </c>
      <c r="T960" s="18">
        <f t="shared" si="124"/>
        <v>0</v>
      </c>
      <c r="U960" s="18">
        <f t="shared" si="124"/>
        <v>0</v>
      </c>
      <c r="V960" s="18">
        <f t="shared" si="124"/>
        <v>0</v>
      </c>
      <c r="W960" s="18">
        <f t="shared" si="124"/>
        <v>0</v>
      </c>
      <c r="X960" s="18">
        <f t="shared" si="124"/>
        <v>0</v>
      </c>
    </row>
    <row r="961" spans="3:24" ht="15.75" x14ac:dyDescent="0.25">
      <c r="C961" s="45"/>
      <c r="D961" s="45"/>
      <c r="E961" s="21"/>
      <c r="F961" s="21"/>
      <c r="H961" s="18" t="str">
        <f t="shared" si="117"/>
        <v/>
      </c>
      <c r="I961" s="18" t="str">
        <f t="shared" si="118"/>
        <v/>
      </c>
      <c r="J961" s="18" t="str">
        <f t="shared" si="119"/>
        <v/>
      </c>
      <c r="K961" s="18" t="str">
        <f t="shared" si="120"/>
        <v/>
      </c>
      <c r="M961" s="18">
        <f t="shared" si="122"/>
        <v>0</v>
      </c>
      <c r="N961" s="18">
        <f t="shared" si="124"/>
        <v>0</v>
      </c>
      <c r="O961" s="18">
        <f t="shared" si="124"/>
        <v>0</v>
      </c>
      <c r="P961" s="18">
        <f t="shared" si="124"/>
        <v>0</v>
      </c>
      <c r="Q961" s="18">
        <f t="shared" si="124"/>
        <v>0</v>
      </c>
      <c r="R961" s="18">
        <f t="shared" si="124"/>
        <v>0</v>
      </c>
      <c r="S961" s="18">
        <f t="shared" si="124"/>
        <v>0</v>
      </c>
      <c r="T961" s="18">
        <f t="shared" si="124"/>
        <v>0</v>
      </c>
      <c r="U961" s="18">
        <f t="shared" si="124"/>
        <v>0</v>
      </c>
      <c r="V961" s="18">
        <f t="shared" si="124"/>
        <v>0</v>
      </c>
      <c r="W961" s="18">
        <f t="shared" si="124"/>
        <v>0</v>
      </c>
      <c r="X961" s="18">
        <f t="shared" si="124"/>
        <v>0</v>
      </c>
    </row>
    <row r="962" spans="3:24" ht="15.75" x14ac:dyDescent="0.25">
      <c r="C962" s="45"/>
      <c r="D962" s="45"/>
      <c r="E962" s="21"/>
      <c r="F962" s="21"/>
      <c r="H962" s="18" t="str">
        <f t="shared" si="117"/>
        <v/>
      </c>
      <c r="I962" s="18" t="str">
        <f t="shared" si="118"/>
        <v/>
      </c>
      <c r="J962" s="18" t="str">
        <f t="shared" si="119"/>
        <v/>
      </c>
      <c r="K962" s="18" t="str">
        <f t="shared" si="120"/>
        <v/>
      </c>
      <c r="M962" s="18">
        <f t="shared" si="122"/>
        <v>0</v>
      </c>
      <c r="N962" s="18">
        <f t="shared" si="124"/>
        <v>0</v>
      </c>
      <c r="O962" s="18">
        <f t="shared" si="124"/>
        <v>0</v>
      </c>
      <c r="P962" s="18">
        <f t="shared" si="124"/>
        <v>0</v>
      </c>
      <c r="Q962" s="18">
        <f t="shared" si="124"/>
        <v>0</v>
      </c>
      <c r="R962" s="18">
        <f t="shared" si="124"/>
        <v>0</v>
      </c>
      <c r="S962" s="18">
        <f t="shared" si="124"/>
        <v>0</v>
      </c>
      <c r="T962" s="18">
        <f t="shared" si="124"/>
        <v>0</v>
      </c>
      <c r="U962" s="18">
        <f t="shared" si="124"/>
        <v>0</v>
      </c>
      <c r="V962" s="18">
        <f t="shared" si="124"/>
        <v>0</v>
      </c>
      <c r="W962" s="18">
        <f t="shared" si="124"/>
        <v>0</v>
      </c>
      <c r="X962" s="18">
        <f t="shared" si="124"/>
        <v>0</v>
      </c>
    </row>
    <row r="963" spans="3:24" ht="15.75" x14ac:dyDescent="0.25">
      <c r="C963" s="45"/>
      <c r="D963" s="45"/>
      <c r="E963" s="21"/>
      <c r="F963" s="21"/>
      <c r="H963" s="18" t="str">
        <f t="shared" si="117"/>
        <v/>
      </c>
      <c r="I963" s="18" t="str">
        <f t="shared" si="118"/>
        <v/>
      </c>
      <c r="J963" s="18" t="str">
        <f t="shared" si="119"/>
        <v/>
      </c>
      <c r="K963" s="18" t="str">
        <f t="shared" si="120"/>
        <v/>
      </c>
      <c r="M963" s="18">
        <f t="shared" si="122"/>
        <v>0</v>
      </c>
      <c r="N963" s="18">
        <f t="shared" si="124"/>
        <v>0</v>
      </c>
      <c r="O963" s="18">
        <f t="shared" si="124"/>
        <v>0</v>
      </c>
      <c r="P963" s="18">
        <f t="shared" si="124"/>
        <v>0</v>
      </c>
      <c r="Q963" s="18">
        <f t="shared" si="124"/>
        <v>0</v>
      </c>
      <c r="R963" s="18">
        <f t="shared" si="124"/>
        <v>0</v>
      </c>
      <c r="S963" s="18">
        <f t="shared" si="124"/>
        <v>0</v>
      </c>
      <c r="T963" s="18">
        <f t="shared" si="124"/>
        <v>0</v>
      </c>
      <c r="U963" s="18">
        <f t="shared" si="124"/>
        <v>0</v>
      </c>
      <c r="V963" s="18">
        <f t="shared" si="124"/>
        <v>0</v>
      </c>
      <c r="W963" s="18">
        <f t="shared" si="124"/>
        <v>0</v>
      </c>
      <c r="X963" s="18">
        <f t="shared" si="124"/>
        <v>0</v>
      </c>
    </row>
    <row r="964" spans="3:24" ht="15.75" x14ac:dyDescent="0.25">
      <c r="C964" s="45"/>
      <c r="D964" s="45"/>
      <c r="E964" s="21"/>
      <c r="F964" s="21"/>
      <c r="H964" s="18" t="str">
        <f t="shared" si="117"/>
        <v/>
      </c>
      <c r="I964" s="18" t="str">
        <f t="shared" si="118"/>
        <v/>
      </c>
      <c r="J964" s="18" t="str">
        <f t="shared" si="119"/>
        <v/>
      </c>
      <c r="K964" s="18" t="str">
        <f t="shared" si="120"/>
        <v/>
      </c>
      <c r="M964" s="18">
        <f t="shared" si="122"/>
        <v>0</v>
      </c>
      <c r="N964" s="18">
        <f t="shared" si="124"/>
        <v>0</v>
      </c>
      <c r="O964" s="18">
        <f t="shared" si="124"/>
        <v>0</v>
      </c>
      <c r="P964" s="18">
        <f t="shared" si="124"/>
        <v>0</v>
      </c>
      <c r="Q964" s="18">
        <f t="shared" si="124"/>
        <v>0</v>
      </c>
      <c r="R964" s="18">
        <f t="shared" si="124"/>
        <v>0</v>
      </c>
      <c r="S964" s="18">
        <f t="shared" si="124"/>
        <v>0</v>
      </c>
      <c r="T964" s="18">
        <f t="shared" si="124"/>
        <v>0</v>
      </c>
      <c r="U964" s="18">
        <f t="shared" si="124"/>
        <v>0</v>
      </c>
      <c r="V964" s="18">
        <f t="shared" si="124"/>
        <v>0</v>
      </c>
      <c r="W964" s="18">
        <f t="shared" si="124"/>
        <v>0</v>
      </c>
      <c r="X964" s="18">
        <f t="shared" si="124"/>
        <v>0</v>
      </c>
    </row>
    <row r="965" spans="3:24" ht="15.75" x14ac:dyDescent="0.25">
      <c r="C965" s="45"/>
      <c r="D965" s="45"/>
      <c r="E965" s="21"/>
      <c r="F965" s="21"/>
      <c r="H965" s="18" t="str">
        <f t="shared" si="117"/>
        <v/>
      </c>
      <c r="I965" s="18" t="str">
        <f t="shared" si="118"/>
        <v/>
      </c>
      <c r="J965" s="18" t="str">
        <f t="shared" si="119"/>
        <v/>
      </c>
      <c r="K965" s="18" t="str">
        <f t="shared" si="120"/>
        <v/>
      </c>
      <c r="M965" s="18">
        <f t="shared" si="122"/>
        <v>0</v>
      </c>
      <c r="N965" s="18">
        <f t="shared" si="124"/>
        <v>0</v>
      </c>
      <c r="O965" s="18">
        <f t="shared" si="124"/>
        <v>0</v>
      </c>
      <c r="P965" s="18">
        <f t="shared" si="124"/>
        <v>0</v>
      </c>
      <c r="Q965" s="18">
        <f t="shared" si="124"/>
        <v>0</v>
      </c>
      <c r="R965" s="18">
        <f t="shared" si="124"/>
        <v>0</v>
      </c>
      <c r="S965" s="18">
        <f t="shared" si="124"/>
        <v>0</v>
      </c>
      <c r="T965" s="18">
        <f t="shared" si="124"/>
        <v>0</v>
      </c>
      <c r="U965" s="18">
        <f t="shared" si="124"/>
        <v>0</v>
      </c>
      <c r="V965" s="18">
        <f t="shared" si="124"/>
        <v>0</v>
      </c>
      <c r="W965" s="18">
        <f t="shared" si="124"/>
        <v>0</v>
      </c>
      <c r="X965" s="18">
        <f t="shared" si="124"/>
        <v>0</v>
      </c>
    </row>
    <row r="966" spans="3:24" ht="15.75" x14ac:dyDescent="0.25">
      <c r="C966" s="45"/>
      <c r="D966" s="45"/>
      <c r="E966" s="21"/>
      <c r="F966" s="21"/>
      <c r="H966" s="18" t="str">
        <f t="shared" si="117"/>
        <v/>
      </c>
      <c r="I966" s="18" t="str">
        <f t="shared" si="118"/>
        <v/>
      </c>
      <c r="J966" s="18" t="str">
        <f t="shared" si="119"/>
        <v/>
      </c>
      <c r="K966" s="18" t="str">
        <f t="shared" si="120"/>
        <v/>
      </c>
      <c r="M966" s="18">
        <f t="shared" si="122"/>
        <v>0</v>
      </c>
      <c r="N966" s="18">
        <f t="shared" si="124"/>
        <v>0</v>
      </c>
      <c r="O966" s="18">
        <f t="shared" si="124"/>
        <v>0</v>
      </c>
      <c r="P966" s="18">
        <f t="shared" si="124"/>
        <v>0</v>
      </c>
      <c r="Q966" s="18">
        <f t="shared" si="124"/>
        <v>0</v>
      </c>
      <c r="R966" s="18">
        <f t="shared" si="124"/>
        <v>0</v>
      </c>
      <c r="S966" s="18">
        <f t="shared" si="124"/>
        <v>0</v>
      </c>
      <c r="T966" s="18">
        <f t="shared" si="124"/>
        <v>0</v>
      </c>
      <c r="U966" s="18">
        <f t="shared" si="124"/>
        <v>0</v>
      </c>
      <c r="V966" s="18">
        <f t="shared" si="124"/>
        <v>0</v>
      </c>
      <c r="W966" s="18">
        <f t="shared" si="124"/>
        <v>0</v>
      </c>
      <c r="X966" s="18">
        <f t="shared" si="124"/>
        <v>0</v>
      </c>
    </row>
    <row r="967" spans="3:24" ht="15.75" x14ac:dyDescent="0.25">
      <c r="C967" s="45"/>
      <c r="D967" s="45"/>
      <c r="E967" s="21"/>
      <c r="F967" s="21"/>
      <c r="H967" s="18" t="str">
        <f t="shared" si="117"/>
        <v/>
      </c>
      <c r="I967" s="18" t="str">
        <f t="shared" si="118"/>
        <v/>
      </c>
      <c r="J967" s="18" t="str">
        <f t="shared" si="119"/>
        <v/>
      </c>
      <c r="K967" s="18" t="str">
        <f t="shared" si="120"/>
        <v/>
      </c>
      <c r="M967" s="18">
        <f t="shared" si="122"/>
        <v>0</v>
      </c>
      <c r="N967" s="18">
        <f t="shared" si="124"/>
        <v>0</v>
      </c>
      <c r="O967" s="18">
        <f t="shared" si="124"/>
        <v>0</v>
      </c>
      <c r="P967" s="18">
        <f t="shared" si="124"/>
        <v>0</v>
      </c>
      <c r="Q967" s="18">
        <f t="shared" si="124"/>
        <v>0</v>
      </c>
      <c r="R967" s="18">
        <f t="shared" si="124"/>
        <v>0</v>
      </c>
      <c r="S967" s="18">
        <f t="shared" si="124"/>
        <v>0</v>
      </c>
      <c r="T967" s="18">
        <f t="shared" si="124"/>
        <v>0</v>
      </c>
      <c r="U967" s="18">
        <f t="shared" si="124"/>
        <v>0</v>
      </c>
      <c r="V967" s="18">
        <f t="shared" si="124"/>
        <v>0</v>
      </c>
      <c r="W967" s="18">
        <f t="shared" si="124"/>
        <v>0</v>
      </c>
      <c r="X967" s="18">
        <f t="shared" si="124"/>
        <v>0</v>
      </c>
    </row>
    <row r="968" spans="3:24" ht="15.75" x14ac:dyDescent="0.25">
      <c r="C968" s="45"/>
      <c r="D968" s="45"/>
      <c r="E968" s="21"/>
      <c r="F968" s="21"/>
      <c r="H968" s="18" t="str">
        <f t="shared" ref="H968:H1031" si="125">IF(ISERROR(
IF(E968="","",MONTH(E968))),"",IF(E968="","",MONTH(E968)))</f>
        <v/>
      </c>
      <c r="I968" s="18" t="str">
        <f t="shared" ref="I968:I1031" si="126">IF(ISERROR(
IF(E968="","",YEAR(E968))),"",IF(E968="","",YEAR(E968)))</f>
        <v/>
      </c>
      <c r="J968" s="18" t="str">
        <f t="shared" ref="J968:J1031" si="127">IF(ISERROR(
IF(F968="","",MONTH(F968))),"",IF(F968="","",MONTH(F968)))</f>
        <v/>
      </c>
      <c r="K968" s="18" t="str">
        <f t="shared" ref="K968:K1031" si="128">IF(ISERROR(
IF(F968="","",YEAR(F968))),"",IF(F968="","",YEAR(F968)))</f>
        <v/>
      </c>
      <c r="M968" s="18">
        <f t="shared" si="122"/>
        <v>0</v>
      </c>
      <c r="N968" s="18">
        <f t="shared" si="124"/>
        <v>0</v>
      </c>
      <c r="O968" s="18">
        <f t="shared" si="124"/>
        <v>0</v>
      </c>
      <c r="P968" s="18">
        <f t="shared" si="124"/>
        <v>0</v>
      </c>
      <c r="Q968" s="18">
        <f t="shared" si="124"/>
        <v>0</v>
      </c>
      <c r="R968" s="18">
        <f t="shared" si="124"/>
        <v>0</v>
      </c>
      <c r="S968" s="18">
        <f t="shared" si="124"/>
        <v>0</v>
      </c>
      <c r="T968" s="18">
        <f t="shared" si="124"/>
        <v>0</v>
      </c>
      <c r="U968" s="18">
        <f t="shared" si="124"/>
        <v>0</v>
      </c>
      <c r="V968" s="18">
        <f t="shared" si="124"/>
        <v>0</v>
      </c>
      <c r="W968" s="18">
        <f t="shared" si="124"/>
        <v>0</v>
      </c>
      <c r="X968" s="18">
        <f t="shared" si="124"/>
        <v>0</v>
      </c>
    </row>
    <row r="969" spans="3:24" ht="15.75" x14ac:dyDescent="0.25">
      <c r="C969" s="45"/>
      <c r="D969" s="45"/>
      <c r="E969" s="21"/>
      <c r="F969" s="21"/>
      <c r="H969" s="18" t="str">
        <f t="shared" si="125"/>
        <v/>
      </c>
      <c r="I969" s="18" t="str">
        <f t="shared" si="126"/>
        <v/>
      </c>
      <c r="J969" s="18" t="str">
        <f t="shared" si="127"/>
        <v/>
      </c>
      <c r="K969" s="18" t="str">
        <f t="shared" si="128"/>
        <v/>
      </c>
      <c r="M969" s="18">
        <f t="shared" si="122"/>
        <v>0</v>
      </c>
      <c r="N969" s="18">
        <f t="shared" si="124"/>
        <v>0</v>
      </c>
      <c r="O969" s="18">
        <f t="shared" si="124"/>
        <v>0</v>
      </c>
      <c r="P969" s="18">
        <f t="shared" si="124"/>
        <v>0</v>
      </c>
      <c r="Q969" s="18">
        <f t="shared" si="124"/>
        <v>0</v>
      </c>
      <c r="R969" s="18">
        <f t="shared" si="124"/>
        <v>0</v>
      </c>
      <c r="S969" s="18">
        <f t="shared" si="124"/>
        <v>0</v>
      </c>
      <c r="T969" s="18">
        <f t="shared" si="124"/>
        <v>0</v>
      </c>
      <c r="U969" s="18">
        <f t="shared" si="124"/>
        <v>0</v>
      </c>
      <c r="V969" s="18">
        <f t="shared" si="124"/>
        <v>0</v>
      </c>
      <c r="W969" s="18">
        <f t="shared" si="124"/>
        <v>0</v>
      </c>
      <c r="X969" s="18">
        <f t="shared" si="124"/>
        <v>0</v>
      </c>
    </row>
    <row r="970" spans="3:24" ht="15.75" x14ac:dyDescent="0.25">
      <c r="C970" s="45"/>
      <c r="D970" s="45"/>
      <c r="E970" s="21"/>
      <c r="F970" s="21"/>
      <c r="H970" s="18" t="str">
        <f t="shared" si="125"/>
        <v/>
      </c>
      <c r="I970" s="18" t="str">
        <f t="shared" si="126"/>
        <v/>
      </c>
      <c r="J970" s="18" t="str">
        <f t="shared" si="127"/>
        <v/>
      </c>
      <c r="K970" s="18" t="str">
        <f t="shared" si="128"/>
        <v/>
      </c>
      <c r="M970" s="18">
        <f t="shared" si="122"/>
        <v>0</v>
      </c>
      <c r="N970" s="18">
        <f t="shared" si="124"/>
        <v>0</v>
      </c>
      <c r="O970" s="18">
        <f t="shared" si="124"/>
        <v>0</v>
      </c>
      <c r="P970" s="18">
        <f t="shared" si="124"/>
        <v>0</v>
      </c>
      <c r="Q970" s="18">
        <f t="shared" si="124"/>
        <v>0</v>
      </c>
      <c r="R970" s="18">
        <f t="shared" si="124"/>
        <v>0</v>
      </c>
      <c r="S970" s="18">
        <f t="shared" si="124"/>
        <v>0</v>
      </c>
      <c r="T970" s="18">
        <f t="shared" si="124"/>
        <v>0</v>
      </c>
      <c r="U970" s="18">
        <f t="shared" si="124"/>
        <v>0</v>
      </c>
      <c r="V970" s="18">
        <f t="shared" si="124"/>
        <v>0</v>
      </c>
      <c r="W970" s="18">
        <f t="shared" si="124"/>
        <v>0</v>
      </c>
      <c r="X970" s="18">
        <f t="shared" si="124"/>
        <v>0</v>
      </c>
    </row>
    <row r="971" spans="3:24" ht="15.75" x14ac:dyDescent="0.25">
      <c r="C971" s="45"/>
      <c r="D971" s="45"/>
      <c r="E971" s="21"/>
      <c r="F971" s="21"/>
      <c r="H971" s="18" t="str">
        <f t="shared" si="125"/>
        <v/>
      </c>
      <c r="I971" s="18" t="str">
        <f t="shared" si="126"/>
        <v/>
      </c>
      <c r="J971" s="18" t="str">
        <f t="shared" si="127"/>
        <v/>
      </c>
      <c r="K971" s="18" t="str">
        <f t="shared" si="128"/>
        <v/>
      </c>
      <c r="M971" s="18">
        <f t="shared" si="122"/>
        <v>0</v>
      </c>
      <c r="N971" s="18">
        <f t="shared" si="124"/>
        <v>0</v>
      </c>
      <c r="O971" s="18">
        <f t="shared" si="124"/>
        <v>0</v>
      </c>
      <c r="P971" s="18">
        <f t="shared" si="124"/>
        <v>0</v>
      </c>
      <c r="Q971" s="18">
        <f t="shared" si="124"/>
        <v>0</v>
      </c>
      <c r="R971" s="18">
        <f t="shared" si="124"/>
        <v>0</v>
      </c>
      <c r="S971" s="18">
        <f t="shared" si="124"/>
        <v>0</v>
      </c>
      <c r="T971" s="18">
        <f t="shared" si="124"/>
        <v>0</v>
      </c>
      <c r="U971" s="18">
        <f t="shared" si="124"/>
        <v>0</v>
      </c>
      <c r="V971" s="18">
        <f t="shared" si="124"/>
        <v>0</v>
      </c>
      <c r="W971" s="18">
        <f t="shared" si="124"/>
        <v>0</v>
      </c>
      <c r="X971" s="18">
        <f t="shared" si="124"/>
        <v>0</v>
      </c>
    </row>
    <row r="972" spans="3:24" ht="15.75" x14ac:dyDescent="0.25">
      <c r="C972" s="45"/>
      <c r="D972" s="45"/>
      <c r="E972" s="21"/>
      <c r="F972" s="21"/>
      <c r="H972" s="18" t="str">
        <f t="shared" si="125"/>
        <v/>
      </c>
      <c r="I972" s="18" t="str">
        <f t="shared" si="126"/>
        <v/>
      </c>
      <c r="J972" s="18" t="str">
        <f t="shared" si="127"/>
        <v/>
      </c>
      <c r="K972" s="18" t="str">
        <f t="shared" si="128"/>
        <v/>
      </c>
      <c r="M972" s="18">
        <f t="shared" si="122"/>
        <v>0</v>
      </c>
      <c r="N972" s="18">
        <f t="shared" si="124"/>
        <v>0</v>
      </c>
      <c r="O972" s="18">
        <f t="shared" si="124"/>
        <v>0</v>
      </c>
      <c r="P972" s="18">
        <f t="shared" si="124"/>
        <v>0</v>
      </c>
      <c r="Q972" s="18">
        <f t="shared" si="124"/>
        <v>0</v>
      </c>
      <c r="R972" s="18">
        <f t="shared" si="124"/>
        <v>0</v>
      </c>
      <c r="S972" s="18">
        <f t="shared" si="124"/>
        <v>0</v>
      </c>
      <c r="T972" s="18">
        <f t="shared" si="124"/>
        <v>0</v>
      </c>
      <c r="U972" s="18">
        <f t="shared" si="124"/>
        <v>0</v>
      </c>
      <c r="V972" s="18">
        <f t="shared" si="124"/>
        <v>0</v>
      </c>
      <c r="W972" s="18">
        <f t="shared" si="124"/>
        <v>0</v>
      </c>
      <c r="X972" s="18">
        <f t="shared" si="124"/>
        <v>0</v>
      </c>
    </row>
    <row r="973" spans="3:24" ht="15.75" x14ac:dyDescent="0.25">
      <c r="C973" s="45"/>
      <c r="D973" s="45"/>
      <c r="E973" s="21"/>
      <c r="F973" s="21"/>
      <c r="H973" s="18" t="str">
        <f t="shared" si="125"/>
        <v/>
      </c>
      <c r="I973" s="18" t="str">
        <f t="shared" si="126"/>
        <v/>
      </c>
      <c r="J973" s="18" t="str">
        <f t="shared" si="127"/>
        <v/>
      </c>
      <c r="K973" s="18" t="str">
        <f t="shared" si="128"/>
        <v/>
      </c>
      <c r="M973" s="18">
        <f t="shared" si="122"/>
        <v>0</v>
      </c>
      <c r="N973" s="18">
        <f t="shared" si="124"/>
        <v>0</v>
      </c>
      <c r="O973" s="18">
        <f t="shared" si="124"/>
        <v>0</v>
      </c>
      <c r="P973" s="18">
        <f t="shared" si="124"/>
        <v>0</v>
      </c>
      <c r="Q973" s="18">
        <f t="shared" si="124"/>
        <v>0</v>
      </c>
      <c r="R973" s="18">
        <f t="shared" si="124"/>
        <v>0</v>
      </c>
      <c r="S973" s="18">
        <f t="shared" si="124"/>
        <v>0</v>
      </c>
      <c r="T973" s="18">
        <f t="shared" si="124"/>
        <v>0</v>
      </c>
      <c r="U973" s="18">
        <f t="shared" si="124"/>
        <v>0</v>
      </c>
      <c r="V973" s="18">
        <f t="shared" si="124"/>
        <v>0</v>
      </c>
      <c r="W973" s="18">
        <f t="shared" si="124"/>
        <v>0</v>
      </c>
      <c r="X973" s="18">
        <f t="shared" si="124"/>
        <v>0</v>
      </c>
    </row>
    <row r="974" spans="3:24" ht="15.75" x14ac:dyDescent="0.25">
      <c r="C974" s="45"/>
      <c r="D974" s="45"/>
      <c r="E974" s="21"/>
      <c r="F974" s="21"/>
      <c r="H974" s="18" t="str">
        <f t="shared" si="125"/>
        <v/>
      </c>
      <c r="I974" s="18" t="str">
        <f t="shared" si="126"/>
        <v/>
      </c>
      <c r="J974" s="18" t="str">
        <f t="shared" si="127"/>
        <v/>
      </c>
      <c r="K974" s="18" t="str">
        <f t="shared" si="128"/>
        <v/>
      </c>
      <c r="M974" s="18">
        <f t="shared" si="122"/>
        <v>0</v>
      </c>
      <c r="N974" s="18">
        <f t="shared" si="124"/>
        <v>0</v>
      </c>
      <c r="O974" s="18">
        <f t="shared" ref="N974:X997" si="129">IF(ISERROR(
IF(AND($H974&lt;=O$5,$J974&gt;=O$5),1,0)),"",IF(AND($H974&lt;=O$5,$J974&gt;=O$5),1,0))</f>
        <v>0</v>
      </c>
      <c r="P974" s="18">
        <f t="shared" si="129"/>
        <v>0</v>
      </c>
      <c r="Q974" s="18">
        <f t="shared" si="129"/>
        <v>0</v>
      </c>
      <c r="R974" s="18">
        <f t="shared" si="129"/>
        <v>0</v>
      </c>
      <c r="S974" s="18">
        <f t="shared" si="129"/>
        <v>0</v>
      </c>
      <c r="T974" s="18">
        <f t="shared" si="129"/>
        <v>0</v>
      </c>
      <c r="U974" s="18">
        <f t="shared" si="129"/>
        <v>0</v>
      </c>
      <c r="V974" s="18">
        <f t="shared" si="129"/>
        <v>0</v>
      </c>
      <c r="W974" s="18">
        <f t="shared" si="129"/>
        <v>0</v>
      </c>
      <c r="X974" s="18">
        <f t="shared" si="129"/>
        <v>0</v>
      </c>
    </row>
    <row r="975" spans="3:24" ht="15.75" x14ac:dyDescent="0.25">
      <c r="C975" s="45"/>
      <c r="D975" s="45"/>
      <c r="E975" s="21"/>
      <c r="F975" s="21"/>
      <c r="H975" s="18" t="str">
        <f t="shared" si="125"/>
        <v/>
      </c>
      <c r="I975" s="18" t="str">
        <f t="shared" si="126"/>
        <v/>
      </c>
      <c r="J975" s="18" t="str">
        <f t="shared" si="127"/>
        <v/>
      </c>
      <c r="K975" s="18" t="str">
        <f t="shared" si="128"/>
        <v/>
      </c>
      <c r="M975" s="18">
        <f t="shared" si="122"/>
        <v>0</v>
      </c>
      <c r="N975" s="18">
        <f t="shared" si="129"/>
        <v>0</v>
      </c>
      <c r="O975" s="18">
        <f t="shared" si="129"/>
        <v>0</v>
      </c>
      <c r="P975" s="18">
        <f t="shared" si="129"/>
        <v>0</v>
      </c>
      <c r="Q975" s="18">
        <f t="shared" si="129"/>
        <v>0</v>
      </c>
      <c r="R975" s="18">
        <f t="shared" si="129"/>
        <v>0</v>
      </c>
      <c r="S975" s="18">
        <f t="shared" si="129"/>
        <v>0</v>
      </c>
      <c r="T975" s="18">
        <f t="shared" si="129"/>
        <v>0</v>
      </c>
      <c r="U975" s="18">
        <f t="shared" si="129"/>
        <v>0</v>
      </c>
      <c r="V975" s="18">
        <f t="shared" si="129"/>
        <v>0</v>
      </c>
      <c r="W975" s="18">
        <f t="shared" si="129"/>
        <v>0</v>
      </c>
      <c r="X975" s="18">
        <f t="shared" si="129"/>
        <v>0</v>
      </c>
    </row>
    <row r="976" spans="3:24" ht="15.75" x14ac:dyDescent="0.25">
      <c r="C976" s="45"/>
      <c r="D976" s="45"/>
      <c r="E976" s="21"/>
      <c r="F976" s="21"/>
      <c r="H976" s="18" t="str">
        <f t="shared" si="125"/>
        <v/>
      </c>
      <c r="I976" s="18" t="str">
        <f t="shared" si="126"/>
        <v/>
      </c>
      <c r="J976" s="18" t="str">
        <f t="shared" si="127"/>
        <v/>
      </c>
      <c r="K976" s="18" t="str">
        <f t="shared" si="128"/>
        <v/>
      </c>
      <c r="M976" s="18">
        <f t="shared" si="122"/>
        <v>0</v>
      </c>
      <c r="N976" s="18">
        <f t="shared" si="129"/>
        <v>0</v>
      </c>
      <c r="O976" s="18">
        <f t="shared" si="129"/>
        <v>0</v>
      </c>
      <c r="P976" s="18">
        <f t="shared" si="129"/>
        <v>0</v>
      </c>
      <c r="Q976" s="18">
        <f t="shared" si="129"/>
        <v>0</v>
      </c>
      <c r="R976" s="18">
        <f t="shared" si="129"/>
        <v>0</v>
      </c>
      <c r="S976" s="18">
        <f t="shared" si="129"/>
        <v>0</v>
      </c>
      <c r="T976" s="18">
        <f t="shared" si="129"/>
        <v>0</v>
      </c>
      <c r="U976" s="18">
        <f t="shared" si="129"/>
        <v>0</v>
      </c>
      <c r="V976" s="18">
        <f t="shared" si="129"/>
        <v>0</v>
      </c>
      <c r="W976" s="18">
        <f t="shared" si="129"/>
        <v>0</v>
      </c>
      <c r="X976" s="18">
        <f t="shared" si="129"/>
        <v>0</v>
      </c>
    </row>
    <row r="977" spans="3:24" ht="15.75" x14ac:dyDescent="0.25">
      <c r="C977" s="45"/>
      <c r="D977" s="45"/>
      <c r="E977" s="21"/>
      <c r="F977" s="21"/>
      <c r="H977" s="18" t="str">
        <f t="shared" si="125"/>
        <v/>
      </c>
      <c r="I977" s="18" t="str">
        <f t="shared" si="126"/>
        <v/>
      </c>
      <c r="J977" s="18" t="str">
        <f t="shared" si="127"/>
        <v/>
      </c>
      <c r="K977" s="18" t="str">
        <f t="shared" si="128"/>
        <v/>
      </c>
      <c r="M977" s="18">
        <f t="shared" si="122"/>
        <v>0</v>
      </c>
      <c r="N977" s="18">
        <f t="shared" si="129"/>
        <v>0</v>
      </c>
      <c r="O977" s="18">
        <f t="shared" si="129"/>
        <v>0</v>
      </c>
      <c r="P977" s="18">
        <f t="shared" si="129"/>
        <v>0</v>
      </c>
      <c r="Q977" s="18">
        <f t="shared" si="129"/>
        <v>0</v>
      </c>
      <c r="R977" s="18">
        <f t="shared" si="129"/>
        <v>0</v>
      </c>
      <c r="S977" s="18">
        <f t="shared" si="129"/>
        <v>0</v>
      </c>
      <c r="T977" s="18">
        <f t="shared" si="129"/>
        <v>0</v>
      </c>
      <c r="U977" s="18">
        <f t="shared" si="129"/>
        <v>0</v>
      </c>
      <c r="V977" s="18">
        <f t="shared" si="129"/>
        <v>0</v>
      </c>
      <c r="W977" s="18">
        <f t="shared" si="129"/>
        <v>0</v>
      </c>
      <c r="X977" s="18">
        <f t="shared" si="129"/>
        <v>0</v>
      </c>
    </row>
    <row r="978" spans="3:24" ht="15.75" x14ac:dyDescent="0.25">
      <c r="C978" s="45"/>
      <c r="D978" s="45"/>
      <c r="E978" s="21"/>
      <c r="F978" s="21"/>
      <c r="H978" s="18" t="str">
        <f t="shared" si="125"/>
        <v/>
      </c>
      <c r="I978" s="18" t="str">
        <f t="shared" si="126"/>
        <v/>
      </c>
      <c r="J978" s="18" t="str">
        <f t="shared" si="127"/>
        <v/>
      </c>
      <c r="K978" s="18" t="str">
        <f t="shared" si="128"/>
        <v/>
      </c>
      <c r="M978" s="18">
        <f t="shared" si="122"/>
        <v>0</v>
      </c>
      <c r="N978" s="18">
        <f t="shared" si="129"/>
        <v>0</v>
      </c>
      <c r="O978" s="18">
        <f t="shared" si="129"/>
        <v>0</v>
      </c>
      <c r="P978" s="18">
        <f t="shared" si="129"/>
        <v>0</v>
      </c>
      <c r="Q978" s="18">
        <f t="shared" si="129"/>
        <v>0</v>
      </c>
      <c r="R978" s="18">
        <f t="shared" si="129"/>
        <v>0</v>
      </c>
      <c r="S978" s="18">
        <f t="shared" si="129"/>
        <v>0</v>
      </c>
      <c r="T978" s="18">
        <f t="shared" si="129"/>
        <v>0</v>
      </c>
      <c r="U978" s="18">
        <f t="shared" si="129"/>
        <v>0</v>
      </c>
      <c r="V978" s="18">
        <f t="shared" si="129"/>
        <v>0</v>
      </c>
      <c r="W978" s="18">
        <f t="shared" si="129"/>
        <v>0</v>
      </c>
      <c r="X978" s="18">
        <f t="shared" si="129"/>
        <v>0</v>
      </c>
    </row>
    <row r="979" spans="3:24" ht="15.75" x14ac:dyDescent="0.25">
      <c r="C979" s="45"/>
      <c r="D979" s="45"/>
      <c r="E979" s="21"/>
      <c r="F979" s="21"/>
      <c r="H979" s="18" t="str">
        <f t="shared" si="125"/>
        <v/>
      </c>
      <c r="I979" s="18" t="str">
        <f t="shared" si="126"/>
        <v/>
      </c>
      <c r="J979" s="18" t="str">
        <f t="shared" si="127"/>
        <v/>
      </c>
      <c r="K979" s="18" t="str">
        <f t="shared" si="128"/>
        <v/>
      </c>
      <c r="M979" s="18">
        <f t="shared" si="122"/>
        <v>0</v>
      </c>
      <c r="N979" s="18">
        <f t="shared" si="129"/>
        <v>0</v>
      </c>
      <c r="O979" s="18">
        <f t="shared" si="129"/>
        <v>0</v>
      </c>
      <c r="P979" s="18">
        <f t="shared" si="129"/>
        <v>0</v>
      </c>
      <c r="Q979" s="18">
        <f t="shared" si="129"/>
        <v>0</v>
      </c>
      <c r="R979" s="18">
        <f t="shared" si="129"/>
        <v>0</v>
      </c>
      <c r="S979" s="18">
        <f t="shared" si="129"/>
        <v>0</v>
      </c>
      <c r="T979" s="18">
        <f t="shared" si="129"/>
        <v>0</v>
      </c>
      <c r="U979" s="18">
        <f t="shared" si="129"/>
        <v>0</v>
      </c>
      <c r="V979" s="18">
        <f t="shared" si="129"/>
        <v>0</v>
      </c>
      <c r="W979" s="18">
        <f t="shared" si="129"/>
        <v>0</v>
      </c>
      <c r="X979" s="18">
        <f t="shared" si="129"/>
        <v>0</v>
      </c>
    </row>
    <row r="980" spans="3:24" ht="15.75" x14ac:dyDescent="0.25">
      <c r="C980" s="45"/>
      <c r="D980" s="45"/>
      <c r="E980" s="21"/>
      <c r="F980" s="21"/>
      <c r="H980" s="18" t="str">
        <f t="shared" si="125"/>
        <v/>
      </c>
      <c r="I980" s="18" t="str">
        <f t="shared" si="126"/>
        <v/>
      </c>
      <c r="J980" s="18" t="str">
        <f t="shared" si="127"/>
        <v/>
      </c>
      <c r="K980" s="18" t="str">
        <f t="shared" si="128"/>
        <v/>
      </c>
      <c r="M980" s="18">
        <f t="shared" si="122"/>
        <v>0</v>
      </c>
      <c r="N980" s="18">
        <f t="shared" si="129"/>
        <v>0</v>
      </c>
      <c r="O980" s="18">
        <f t="shared" si="129"/>
        <v>0</v>
      </c>
      <c r="P980" s="18">
        <f t="shared" si="129"/>
        <v>0</v>
      </c>
      <c r="Q980" s="18">
        <f t="shared" si="129"/>
        <v>0</v>
      </c>
      <c r="R980" s="18">
        <f t="shared" si="129"/>
        <v>0</v>
      </c>
      <c r="S980" s="18">
        <f t="shared" si="129"/>
        <v>0</v>
      </c>
      <c r="T980" s="18">
        <f t="shared" si="129"/>
        <v>0</v>
      </c>
      <c r="U980" s="18">
        <f t="shared" si="129"/>
        <v>0</v>
      </c>
      <c r="V980" s="18">
        <f t="shared" si="129"/>
        <v>0</v>
      </c>
      <c r="W980" s="18">
        <f t="shared" si="129"/>
        <v>0</v>
      </c>
      <c r="X980" s="18">
        <f t="shared" si="129"/>
        <v>0</v>
      </c>
    </row>
    <row r="981" spans="3:24" ht="15.75" x14ac:dyDescent="0.25">
      <c r="C981" s="45"/>
      <c r="D981" s="45"/>
      <c r="E981" s="21"/>
      <c r="F981" s="21"/>
      <c r="H981" s="18" t="str">
        <f t="shared" si="125"/>
        <v/>
      </c>
      <c r="I981" s="18" t="str">
        <f t="shared" si="126"/>
        <v/>
      </c>
      <c r="J981" s="18" t="str">
        <f t="shared" si="127"/>
        <v/>
      </c>
      <c r="K981" s="18" t="str">
        <f t="shared" si="128"/>
        <v/>
      </c>
      <c r="M981" s="18">
        <f t="shared" si="122"/>
        <v>0</v>
      </c>
      <c r="N981" s="18">
        <f t="shared" si="129"/>
        <v>0</v>
      </c>
      <c r="O981" s="18">
        <f t="shared" si="129"/>
        <v>0</v>
      </c>
      <c r="P981" s="18">
        <f t="shared" si="129"/>
        <v>0</v>
      </c>
      <c r="Q981" s="18">
        <f t="shared" si="129"/>
        <v>0</v>
      </c>
      <c r="R981" s="18">
        <f t="shared" si="129"/>
        <v>0</v>
      </c>
      <c r="S981" s="18">
        <f t="shared" si="129"/>
        <v>0</v>
      </c>
      <c r="T981" s="18">
        <f t="shared" si="129"/>
        <v>0</v>
      </c>
      <c r="U981" s="18">
        <f t="shared" si="129"/>
        <v>0</v>
      </c>
      <c r="V981" s="18">
        <f t="shared" si="129"/>
        <v>0</v>
      </c>
      <c r="W981" s="18">
        <f t="shared" si="129"/>
        <v>0</v>
      </c>
      <c r="X981" s="18">
        <f t="shared" si="129"/>
        <v>0</v>
      </c>
    </row>
    <row r="982" spans="3:24" ht="15.75" x14ac:dyDescent="0.25">
      <c r="C982" s="45"/>
      <c r="D982" s="45"/>
      <c r="E982" s="21"/>
      <c r="F982" s="21"/>
      <c r="H982" s="18" t="str">
        <f t="shared" si="125"/>
        <v/>
      </c>
      <c r="I982" s="18" t="str">
        <f t="shared" si="126"/>
        <v/>
      </c>
      <c r="J982" s="18" t="str">
        <f t="shared" si="127"/>
        <v/>
      </c>
      <c r="K982" s="18" t="str">
        <f t="shared" si="128"/>
        <v/>
      </c>
      <c r="M982" s="18">
        <f t="shared" si="122"/>
        <v>0</v>
      </c>
      <c r="N982" s="18">
        <f t="shared" si="129"/>
        <v>0</v>
      </c>
      <c r="O982" s="18">
        <f t="shared" si="129"/>
        <v>0</v>
      </c>
      <c r="P982" s="18">
        <f t="shared" si="129"/>
        <v>0</v>
      </c>
      <c r="Q982" s="18">
        <f t="shared" si="129"/>
        <v>0</v>
      </c>
      <c r="R982" s="18">
        <f t="shared" si="129"/>
        <v>0</v>
      </c>
      <c r="S982" s="18">
        <f t="shared" si="129"/>
        <v>0</v>
      </c>
      <c r="T982" s="18">
        <f t="shared" si="129"/>
        <v>0</v>
      </c>
      <c r="U982" s="18">
        <f t="shared" si="129"/>
        <v>0</v>
      </c>
      <c r="V982" s="18">
        <f t="shared" si="129"/>
        <v>0</v>
      </c>
      <c r="W982" s="18">
        <f t="shared" si="129"/>
        <v>0</v>
      </c>
      <c r="X982" s="18">
        <f t="shared" si="129"/>
        <v>0</v>
      </c>
    </row>
    <row r="983" spans="3:24" ht="15.75" x14ac:dyDescent="0.25">
      <c r="C983" s="45"/>
      <c r="D983" s="45"/>
      <c r="E983" s="21"/>
      <c r="F983" s="21"/>
      <c r="H983" s="18" t="str">
        <f t="shared" si="125"/>
        <v/>
      </c>
      <c r="I983" s="18" t="str">
        <f t="shared" si="126"/>
        <v/>
      </c>
      <c r="J983" s="18" t="str">
        <f t="shared" si="127"/>
        <v/>
      </c>
      <c r="K983" s="18" t="str">
        <f t="shared" si="128"/>
        <v/>
      </c>
      <c r="M983" s="18">
        <f t="shared" si="122"/>
        <v>0</v>
      </c>
      <c r="N983" s="18">
        <f t="shared" si="129"/>
        <v>0</v>
      </c>
      <c r="O983" s="18">
        <f t="shared" si="129"/>
        <v>0</v>
      </c>
      <c r="P983" s="18">
        <f t="shared" si="129"/>
        <v>0</v>
      </c>
      <c r="Q983" s="18">
        <f t="shared" si="129"/>
        <v>0</v>
      </c>
      <c r="R983" s="18">
        <f t="shared" si="129"/>
        <v>0</v>
      </c>
      <c r="S983" s="18">
        <f t="shared" si="129"/>
        <v>0</v>
      </c>
      <c r="T983" s="18">
        <f t="shared" si="129"/>
        <v>0</v>
      </c>
      <c r="U983" s="18">
        <f t="shared" si="129"/>
        <v>0</v>
      </c>
      <c r="V983" s="18">
        <f t="shared" si="129"/>
        <v>0</v>
      </c>
      <c r="W983" s="18">
        <f t="shared" si="129"/>
        <v>0</v>
      </c>
      <c r="X983" s="18">
        <f t="shared" si="129"/>
        <v>0</v>
      </c>
    </row>
    <row r="984" spans="3:24" ht="15.75" x14ac:dyDescent="0.25">
      <c r="C984" s="45"/>
      <c r="D984" s="45"/>
      <c r="E984" s="21"/>
      <c r="F984" s="21"/>
      <c r="H984" s="18" t="str">
        <f t="shared" si="125"/>
        <v/>
      </c>
      <c r="I984" s="18" t="str">
        <f t="shared" si="126"/>
        <v/>
      </c>
      <c r="J984" s="18" t="str">
        <f t="shared" si="127"/>
        <v/>
      </c>
      <c r="K984" s="18" t="str">
        <f t="shared" si="128"/>
        <v/>
      </c>
      <c r="M984" s="18">
        <f t="shared" si="122"/>
        <v>0</v>
      </c>
      <c r="N984" s="18">
        <f t="shared" si="129"/>
        <v>0</v>
      </c>
      <c r="O984" s="18">
        <f t="shared" si="129"/>
        <v>0</v>
      </c>
      <c r="P984" s="18">
        <f t="shared" si="129"/>
        <v>0</v>
      </c>
      <c r="Q984" s="18">
        <f t="shared" si="129"/>
        <v>0</v>
      </c>
      <c r="R984" s="18">
        <f t="shared" si="129"/>
        <v>0</v>
      </c>
      <c r="S984" s="18">
        <f t="shared" si="129"/>
        <v>0</v>
      </c>
      <c r="T984" s="18">
        <f t="shared" si="129"/>
        <v>0</v>
      </c>
      <c r="U984" s="18">
        <f t="shared" si="129"/>
        <v>0</v>
      </c>
      <c r="V984" s="18">
        <f t="shared" si="129"/>
        <v>0</v>
      </c>
      <c r="W984" s="18">
        <f t="shared" si="129"/>
        <v>0</v>
      </c>
      <c r="X984" s="18">
        <f t="shared" si="129"/>
        <v>0</v>
      </c>
    </row>
    <row r="985" spans="3:24" ht="15.75" x14ac:dyDescent="0.25">
      <c r="C985" s="45"/>
      <c r="D985" s="45"/>
      <c r="E985" s="21"/>
      <c r="F985" s="21"/>
      <c r="H985" s="18" t="str">
        <f t="shared" si="125"/>
        <v/>
      </c>
      <c r="I985" s="18" t="str">
        <f t="shared" si="126"/>
        <v/>
      </c>
      <c r="J985" s="18" t="str">
        <f t="shared" si="127"/>
        <v/>
      </c>
      <c r="K985" s="18" t="str">
        <f t="shared" si="128"/>
        <v/>
      </c>
      <c r="M985" s="18">
        <f t="shared" si="122"/>
        <v>0</v>
      </c>
      <c r="N985" s="18">
        <f t="shared" si="129"/>
        <v>0</v>
      </c>
      <c r="O985" s="18">
        <f t="shared" si="129"/>
        <v>0</v>
      </c>
      <c r="P985" s="18">
        <f t="shared" si="129"/>
        <v>0</v>
      </c>
      <c r="Q985" s="18">
        <f t="shared" si="129"/>
        <v>0</v>
      </c>
      <c r="R985" s="18">
        <f t="shared" si="129"/>
        <v>0</v>
      </c>
      <c r="S985" s="18">
        <f t="shared" si="129"/>
        <v>0</v>
      </c>
      <c r="T985" s="18">
        <f t="shared" si="129"/>
        <v>0</v>
      </c>
      <c r="U985" s="18">
        <f t="shared" si="129"/>
        <v>0</v>
      </c>
      <c r="V985" s="18">
        <f t="shared" si="129"/>
        <v>0</v>
      </c>
      <c r="W985" s="18">
        <f t="shared" si="129"/>
        <v>0</v>
      </c>
      <c r="X985" s="18">
        <f t="shared" si="129"/>
        <v>0</v>
      </c>
    </row>
    <row r="986" spans="3:24" ht="15.75" x14ac:dyDescent="0.25">
      <c r="C986" s="45"/>
      <c r="D986" s="45"/>
      <c r="E986" s="21"/>
      <c r="F986" s="21"/>
      <c r="H986" s="18" t="str">
        <f t="shared" si="125"/>
        <v/>
      </c>
      <c r="I986" s="18" t="str">
        <f t="shared" si="126"/>
        <v/>
      </c>
      <c r="J986" s="18" t="str">
        <f t="shared" si="127"/>
        <v/>
      </c>
      <c r="K986" s="18" t="str">
        <f t="shared" si="128"/>
        <v/>
      </c>
      <c r="M986" s="18">
        <f t="shared" si="122"/>
        <v>0</v>
      </c>
      <c r="N986" s="18">
        <f t="shared" si="129"/>
        <v>0</v>
      </c>
      <c r="O986" s="18">
        <f t="shared" si="129"/>
        <v>0</v>
      </c>
      <c r="P986" s="18">
        <f t="shared" si="129"/>
        <v>0</v>
      </c>
      <c r="Q986" s="18">
        <f t="shared" si="129"/>
        <v>0</v>
      </c>
      <c r="R986" s="18">
        <f t="shared" si="129"/>
        <v>0</v>
      </c>
      <c r="S986" s="18">
        <f t="shared" si="129"/>
        <v>0</v>
      </c>
      <c r="T986" s="18">
        <f t="shared" si="129"/>
        <v>0</v>
      </c>
      <c r="U986" s="18">
        <f t="shared" si="129"/>
        <v>0</v>
      </c>
      <c r="V986" s="18">
        <f t="shared" si="129"/>
        <v>0</v>
      </c>
      <c r="W986" s="18">
        <f t="shared" si="129"/>
        <v>0</v>
      </c>
      <c r="X986" s="18">
        <f t="shared" si="129"/>
        <v>0</v>
      </c>
    </row>
    <row r="987" spans="3:24" ht="15.75" x14ac:dyDescent="0.25">
      <c r="C987" s="45"/>
      <c r="D987" s="45"/>
      <c r="E987" s="21"/>
      <c r="F987" s="21"/>
      <c r="H987" s="18" t="str">
        <f t="shared" si="125"/>
        <v/>
      </c>
      <c r="I987" s="18" t="str">
        <f t="shared" si="126"/>
        <v/>
      </c>
      <c r="J987" s="18" t="str">
        <f t="shared" si="127"/>
        <v/>
      </c>
      <c r="K987" s="18" t="str">
        <f t="shared" si="128"/>
        <v/>
      </c>
      <c r="M987" s="18">
        <f t="shared" ref="M987:M1050" si="130">IF(ISERROR(
IF(AND($H987&lt;=M$5,$J987&gt;=M$5),1,0)),"",IF(AND($H987&lt;=M$5,$J987&gt;=M$5),1,0))</f>
        <v>0</v>
      </c>
      <c r="N987" s="18">
        <f t="shared" si="129"/>
        <v>0</v>
      </c>
      <c r="O987" s="18">
        <f t="shared" si="129"/>
        <v>0</v>
      </c>
      <c r="P987" s="18">
        <f t="shared" si="129"/>
        <v>0</v>
      </c>
      <c r="Q987" s="18">
        <f t="shared" si="129"/>
        <v>0</v>
      </c>
      <c r="R987" s="18">
        <f t="shared" si="129"/>
        <v>0</v>
      </c>
      <c r="S987" s="18">
        <f t="shared" si="129"/>
        <v>0</v>
      </c>
      <c r="T987" s="18">
        <f t="shared" si="129"/>
        <v>0</v>
      </c>
      <c r="U987" s="18">
        <f t="shared" si="129"/>
        <v>0</v>
      </c>
      <c r="V987" s="18">
        <f t="shared" si="129"/>
        <v>0</v>
      </c>
      <c r="W987" s="18">
        <f t="shared" si="129"/>
        <v>0</v>
      </c>
      <c r="X987" s="18">
        <f t="shared" si="129"/>
        <v>0</v>
      </c>
    </row>
    <row r="988" spans="3:24" ht="15.75" x14ac:dyDescent="0.25">
      <c r="C988" s="45"/>
      <c r="D988" s="45"/>
      <c r="E988" s="21"/>
      <c r="F988" s="21"/>
      <c r="H988" s="18" t="str">
        <f t="shared" si="125"/>
        <v/>
      </c>
      <c r="I988" s="18" t="str">
        <f t="shared" si="126"/>
        <v/>
      </c>
      <c r="J988" s="18" t="str">
        <f t="shared" si="127"/>
        <v/>
      </c>
      <c r="K988" s="18" t="str">
        <f t="shared" si="128"/>
        <v/>
      </c>
      <c r="M988" s="18">
        <f t="shared" si="130"/>
        <v>0</v>
      </c>
      <c r="N988" s="18">
        <f t="shared" si="129"/>
        <v>0</v>
      </c>
      <c r="O988" s="18">
        <f t="shared" si="129"/>
        <v>0</v>
      </c>
      <c r="P988" s="18">
        <f t="shared" si="129"/>
        <v>0</v>
      </c>
      <c r="Q988" s="18">
        <f t="shared" si="129"/>
        <v>0</v>
      </c>
      <c r="R988" s="18">
        <f t="shared" si="129"/>
        <v>0</v>
      </c>
      <c r="S988" s="18">
        <f t="shared" si="129"/>
        <v>0</v>
      </c>
      <c r="T988" s="18">
        <f t="shared" si="129"/>
        <v>0</v>
      </c>
      <c r="U988" s="18">
        <f t="shared" si="129"/>
        <v>0</v>
      </c>
      <c r="V988" s="18">
        <f t="shared" si="129"/>
        <v>0</v>
      </c>
      <c r="W988" s="18">
        <f t="shared" si="129"/>
        <v>0</v>
      </c>
      <c r="X988" s="18">
        <f t="shared" si="129"/>
        <v>0</v>
      </c>
    </row>
    <row r="989" spans="3:24" ht="15.75" x14ac:dyDescent="0.25">
      <c r="C989" s="45"/>
      <c r="D989" s="45"/>
      <c r="E989" s="21"/>
      <c r="F989" s="21"/>
      <c r="H989" s="18" t="str">
        <f t="shared" si="125"/>
        <v/>
      </c>
      <c r="I989" s="18" t="str">
        <f t="shared" si="126"/>
        <v/>
      </c>
      <c r="J989" s="18" t="str">
        <f t="shared" si="127"/>
        <v/>
      </c>
      <c r="K989" s="18" t="str">
        <f t="shared" si="128"/>
        <v/>
      </c>
      <c r="M989" s="18">
        <f t="shared" si="130"/>
        <v>0</v>
      </c>
      <c r="N989" s="18">
        <f t="shared" si="129"/>
        <v>0</v>
      </c>
      <c r="O989" s="18">
        <f t="shared" si="129"/>
        <v>0</v>
      </c>
      <c r="P989" s="18">
        <f t="shared" si="129"/>
        <v>0</v>
      </c>
      <c r="Q989" s="18">
        <f t="shared" si="129"/>
        <v>0</v>
      </c>
      <c r="R989" s="18">
        <f t="shared" si="129"/>
        <v>0</v>
      </c>
      <c r="S989" s="18">
        <f t="shared" si="129"/>
        <v>0</v>
      </c>
      <c r="T989" s="18">
        <f t="shared" si="129"/>
        <v>0</v>
      </c>
      <c r="U989" s="18">
        <f t="shared" si="129"/>
        <v>0</v>
      </c>
      <c r="V989" s="18">
        <f t="shared" si="129"/>
        <v>0</v>
      </c>
      <c r="W989" s="18">
        <f t="shared" si="129"/>
        <v>0</v>
      </c>
      <c r="X989" s="18">
        <f t="shared" si="129"/>
        <v>0</v>
      </c>
    </row>
    <row r="990" spans="3:24" ht="15.75" x14ac:dyDescent="0.25">
      <c r="C990" s="45"/>
      <c r="D990" s="45"/>
      <c r="E990" s="21"/>
      <c r="F990" s="21"/>
      <c r="H990" s="18" t="str">
        <f t="shared" si="125"/>
        <v/>
      </c>
      <c r="I990" s="18" t="str">
        <f t="shared" si="126"/>
        <v/>
      </c>
      <c r="J990" s="18" t="str">
        <f t="shared" si="127"/>
        <v/>
      </c>
      <c r="K990" s="18" t="str">
        <f t="shared" si="128"/>
        <v/>
      </c>
      <c r="M990" s="18">
        <f t="shared" si="130"/>
        <v>0</v>
      </c>
      <c r="N990" s="18">
        <f t="shared" si="129"/>
        <v>0</v>
      </c>
      <c r="O990" s="18">
        <f t="shared" si="129"/>
        <v>0</v>
      </c>
      <c r="P990" s="18">
        <f t="shared" si="129"/>
        <v>0</v>
      </c>
      <c r="Q990" s="18">
        <f t="shared" si="129"/>
        <v>0</v>
      </c>
      <c r="R990" s="18">
        <f t="shared" si="129"/>
        <v>0</v>
      </c>
      <c r="S990" s="18">
        <f t="shared" si="129"/>
        <v>0</v>
      </c>
      <c r="T990" s="18">
        <f t="shared" si="129"/>
        <v>0</v>
      </c>
      <c r="U990" s="18">
        <f t="shared" si="129"/>
        <v>0</v>
      </c>
      <c r="V990" s="18">
        <f t="shared" si="129"/>
        <v>0</v>
      </c>
      <c r="W990" s="18">
        <f t="shared" si="129"/>
        <v>0</v>
      </c>
      <c r="X990" s="18">
        <f t="shared" si="129"/>
        <v>0</v>
      </c>
    </row>
    <row r="991" spans="3:24" ht="15.75" x14ac:dyDescent="0.25">
      <c r="C991" s="45"/>
      <c r="D991" s="45"/>
      <c r="E991" s="21"/>
      <c r="F991" s="21"/>
      <c r="H991" s="18" t="str">
        <f t="shared" si="125"/>
        <v/>
      </c>
      <c r="I991" s="18" t="str">
        <f t="shared" si="126"/>
        <v/>
      </c>
      <c r="J991" s="18" t="str">
        <f t="shared" si="127"/>
        <v/>
      </c>
      <c r="K991" s="18" t="str">
        <f t="shared" si="128"/>
        <v/>
      </c>
      <c r="M991" s="18">
        <f t="shared" si="130"/>
        <v>0</v>
      </c>
      <c r="N991" s="18">
        <f t="shared" si="129"/>
        <v>0</v>
      </c>
      <c r="O991" s="18">
        <f t="shared" si="129"/>
        <v>0</v>
      </c>
      <c r="P991" s="18">
        <f t="shared" si="129"/>
        <v>0</v>
      </c>
      <c r="Q991" s="18">
        <f t="shared" si="129"/>
        <v>0</v>
      </c>
      <c r="R991" s="18">
        <f t="shared" si="129"/>
        <v>0</v>
      </c>
      <c r="S991" s="18">
        <f t="shared" si="129"/>
        <v>0</v>
      </c>
      <c r="T991" s="18">
        <f t="shared" si="129"/>
        <v>0</v>
      </c>
      <c r="U991" s="18">
        <f t="shared" si="129"/>
        <v>0</v>
      </c>
      <c r="V991" s="18">
        <f t="shared" si="129"/>
        <v>0</v>
      </c>
      <c r="W991" s="18">
        <f t="shared" si="129"/>
        <v>0</v>
      </c>
      <c r="X991" s="18">
        <f t="shared" si="129"/>
        <v>0</v>
      </c>
    </row>
    <row r="992" spans="3:24" ht="15.75" x14ac:dyDescent="0.25">
      <c r="C992" s="45"/>
      <c r="D992" s="45"/>
      <c r="E992" s="21"/>
      <c r="F992" s="21"/>
      <c r="H992" s="18" t="str">
        <f t="shared" si="125"/>
        <v/>
      </c>
      <c r="I992" s="18" t="str">
        <f t="shared" si="126"/>
        <v/>
      </c>
      <c r="J992" s="18" t="str">
        <f t="shared" si="127"/>
        <v/>
      </c>
      <c r="K992" s="18" t="str">
        <f t="shared" si="128"/>
        <v/>
      </c>
      <c r="M992" s="18">
        <f t="shared" si="130"/>
        <v>0</v>
      </c>
      <c r="N992" s="18">
        <f t="shared" si="129"/>
        <v>0</v>
      </c>
      <c r="O992" s="18">
        <f t="shared" si="129"/>
        <v>0</v>
      </c>
      <c r="P992" s="18">
        <f t="shared" si="129"/>
        <v>0</v>
      </c>
      <c r="Q992" s="18">
        <f t="shared" si="129"/>
        <v>0</v>
      </c>
      <c r="R992" s="18">
        <f t="shared" si="129"/>
        <v>0</v>
      </c>
      <c r="S992" s="18">
        <f t="shared" si="129"/>
        <v>0</v>
      </c>
      <c r="T992" s="18">
        <f t="shared" si="129"/>
        <v>0</v>
      </c>
      <c r="U992" s="18">
        <f t="shared" si="129"/>
        <v>0</v>
      </c>
      <c r="V992" s="18">
        <f t="shared" si="129"/>
        <v>0</v>
      </c>
      <c r="W992" s="18">
        <f t="shared" si="129"/>
        <v>0</v>
      </c>
      <c r="X992" s="18">
        <f t="shared" si="129"/>
        <v>0</v>
      </c>
    </row>
    <row r="993" spans="3:24" ht="15.75" x14ac:dyDescent="0.25">
      <c r="C993" s="45"/>
      <c r="D993" s="45"/>
      <c r="E993" s="21"/>
      <c r="F993" s="21"/>
      <c r="H993" s="18" t="str">
        <f t="shared" si="125"/>
        <v/>
      </c>
      <c r="I993" s="18" t="str">
        <f t="shared" si="126"/>
        <v/>
      </c>
      <c r="J993" s="18" t="str">
        <f t="shared" si="127"/>
        <v/>
      </c>
      <c r="K993" s="18" t="str">
        <f t="shared" si="128"/>
        <v/>
      </c>
      <c r="M993" s="18">
        <f t="shared" si="130"/>
        <v>0</v>
      </c>
      <c r="N993" s="18">
        <f t="shared" si="129"/>
        <v>0</v>
      </c>
      <c r="O993" s="18">
        <f t="shared" si="129"/>
        <v>0</v>
      </c>
      <c r="P993" s="18">
        <f t="shared" si="129"/>
        <v>0</v>
      </c>
      <c r="Q993" s="18">
        <f t="shared" si="129"/>
        <v>0</v>
      </c>
      <c r="R993" s="18">
        <f t="shared" si="129"/>
        <v>0</v>
      </c>
      <c r="S993" s="18">
        <f t="shared" si="129"/>
        <v>0</v>
      </c>
      <c r="T993" s="18">
        <f t="shared" si="129"/>
        <v>0</v>
      </c>
      <c r="U993" s="18">
        <f t="shared" si="129"/>
        <v>0</v>
      </c>
      <c r="V993" s="18">
        <f t="shared" si="129"/>
        <v>0</v>
      </c>
      <c r="W993" s="18">
        <f t="shared" si="129"/>
        <v>0</v>
      </c>
      <c r="X993" s="18">
        <f t="shared" si="129"/>
        <v>0</v>
      </c>
    </row>
    <row r="994" spans="3:24" ht="15.75" x14ac:dyDescent="0.25">
      <c r="C994" s="45"/>
      <c r="D994" s="45"/>
      <c r="E994" s="21"/>
      <c r="F994" s="21"/>
      <c r="H994" s="18" t="str">
        <f t="shared" si="125"/>
        <v/>
      </c>
      <c r="I994" s="18" t="str">
        <f t="shared" si="126"/>
        <v/>
      </c>
      <c r="J994" s="18" t="str">
        <f t="shared" si="127"/>
        <v/>
      </c>
      <c r="K994" s="18" t="str">
        <f t="shared" si="128"/>
        <v/>
      </c>
      <c r="M994" s="18">
        <f t="shared" si="130"/>
        <v>0</v>
      </c>
      <c r="N994" s="18">
        <f t="shared" si="129"/>
        <v>0</v>
      </c>
      <c r="O994" s="18">
        <f t="shared" si="129"/>
        <v>0</v>
      </c>
      <c r="P994" s="18">
        <f t="shared" si="129"/>
        <v>0</v>
      </c>
      <c r="Q994" s="18">
        <f t="shared" si="129"/>
        <v>0</v>
      </c>
      <c r="R994" s="18">
        <f t="shared" si="129"/>
        <v>0</v>
      </c>
      <c r="S994" s="18">
        <f t="shared" si="129"/>
        <v>0</v>
      </c>
      <c r="T994" s="18">
        <f t="shared" si="129"/>
        <v>0</v>
      </c>
      <c r="U994" s="18">
        <f t="shared" si="129"/>
        <v>0</v>
      </c>
      <c r="V994" s="18">
        <f t="shared" si="129"/>
        <v>0</v>
      </c>
      <c r="W994" s="18">
        <f t="shared" si="129"/>
        <v>0</v>
      </c>
      <c r="X994" s="18">
        <f t="shared" si="129"/>
        <v>0</v>
      </c>
    </row>
    <row r="995" spans="3:24" ht="15.75" x14ac:dyDescent="0.25">
      <c r="C995" s="45"/>
      <c r="D995" s="45"/>
      <c r="E995" s="21"/>
      <c r="F995" s="21"/>
      <c r="H995" s="18" t="str">
        <f t="shared" si="125"/>
        <v/>
      </c>
      <c r="I995" s="18" t="str">
        <f t="shared" si="126"/>
        <v/>
      </c>
      <c r="J995" s="18" t="str">
        <f t="shared" si="127"/>
        <v/>
      </c>
      <c r="K995" s="18" t="str">
        <f t="shared" si="128"/>
        <v/>
      </c>
      <c r="M995" s="18">
        <f t="shared" si="130"/>
        <v>0</v>
      </c>
      <c r="N995" s="18">
        <f t="shared" si="129"/>
        <v>0</v>
      </c>
      <c r="O995" s="18">
        <f t="shared" si="129"/>
        <v>0</v>
      </c>
      <c r="P995" s="18">
        <f t="shared" si="129"/>
        <v>0</v>
      </c>
      <c r="Q995" s="18">
        <f t="shared" si="129"/>
        <v>0</v>
      </c>
      <c r="R995" s="18">
        <f t="shared" si="129"/>
        <v>0</v>
      </c>
      <c r="S995" s="18">
        <f t="shared" si="129"/>
        <v>0</v>
      </c>
      <c r="T995" s="18">
        <f t="shared" si="129"/>
        <v>0</v>
      </c>
      <c r="U995" s="18">
        <f t="shared" si="129"/>
        <v>0</v>
      </c>
      <c r="V995" s="18">
        <f t="shared" si="129"/>
        <v>0</v>
      </c>
      <c r="W995" s="18">
        <f t="shared" si="129"/>
        <v>0</v>
      </c>
      <c r="X995" s="18">
        <f t="shared" si="129"/>
        <v>0</v>
      </c>
    </row>
    <row r="996" spans="3:24" ht="15.75" x14ac:dyDescent="0.25">
      <c r="C996" s="45"/>
      <c r="D996" s="45"/>
      <c r="E996" s="21"/>
      <c r="F996" s="21"/>
      <c r="H996" s="18" t="str">
        <f t="shared" si="125"/>
        <v/>
      </c>
      <c r="I996" s="18" t="str">
        <f t="shared" si="126"/>
        <v/>
      </c>
      <c r="J996" s="18" t="str">
        <f t="shared" si="127"/>
        <v/>
      </c>
      <c r="K996" s="18" t="str">
        <f t="shared" si="128"/>
        <v/>
      </c>
      <c r="M996" s="18">
        <f t="shared" si="130"/>
        <v>0</v>
      </c>
      <c r="N996" s="18">
        <f t="shared" si="129"/>
        <v>0</v>
      </c>
      <c r="O996" s="18">
        <f t="shared" si="129"/>
        <v>0</v>
      </c>
      <c r="P996" s="18">
        <f t="shared" si="129"/>
        <v>0</v>
      </c>
      <c r="Q996" s="18">
        <f t="shared" si="129"/>
        <v>0</v>
      </c>
      <c r="R996" s="18">
        <f t="shared" si="129"/>
        <v>0</v>
      </c>
      <c r="S996" s="18">
        <f t="shared" si="129"/>
        <v>0</v>
      </c>
      <c r="T996" s="18">
        <f t="shared" si="129"/>
        <v>0</v>
      </c>
      <c r="U996" s="18">
        <f t="shared" si="129"/>
        <v>0</v>
      </c>
      <c r="V996" s="18">
        <f t="shared" si="129"/>
        <v>0</v>
      </c>
      <c r="W996" s="18">
        <f t="shared" si="129"/>
        <v>0</v>
      </c>
      <c r="X996" s="18">
        <f t="shared" si="129"/>
        <v>0</v>
      </c>
    </row>
    <row r="997" spans="3:24" ht="15.75" x14ac:dyDescent="0.25">
      <c r="C997" s="45"/>
      <c r="D997" s="45"/>
      <c r="E997" s="21"/>
      <c r="F997" s="21"/>
      <c r="H997" s="18" t="str">
        <f t="shared" si="125"/>
        <v/>
      </c>
      <c r="I997" s="18" t="str">
        <f t="shared" si="126"/>
        <v/>
      </c>
      <c r="J997" s="18" t="str">
        <f t="shared" si="127"/>
        <v/>
      </c>
      <c r="K997" s="18" t="str">
        <f t="shared" si="128"/>
        <v/>
      </c>
      <c r="M997" s="18">
        <f t="shared" si="130"/>
        <v>0</v>
      </c>
      <c r="N997" s="18">
        <f t="shared" si="129"/>
        <v>0</v>
      </c>
      <c r="O997" s="18">
        <f t="shared" si="129"/>
        <v>0</v>
      </c>
      <c r="P997" s="18">
        <f t="shared" si="129"/>
        <v>0</v>
      </c>
      <c r="Q997" s="18">
        <f t="shared" ref="N997:X1020" si="131">IF(ISERROR(
IF(AND($H997&lt;=Q$5,$J997&gt;=Q$5),1,0)),"",IF(AND($H997&lt;=Q$5,$J997&gt;=Q$5),1,0))</f>
        <v>0</v>
      </c>
      <c r="R997" s="18">
        <f t="shared" si="131"/>
        <v>0</v>
      </c>
      <c r="S997" s="18">
        <f t="shared" si="131"/>
        <v>0</v>
      </c>
      <c r="T997" s="18">
        <f t="shared" si="131"/>
        <v>0</v>
      </c>
      <c r="U997" s="18">
        <f t="shared" si="131"/>
        <v>0</v>
      </c>
      <c r="V997" s="18">
        <f t="shared" si="131"/>
        <v>0</v>
      </c>
      <c r="W997" s="18">
        <f t="shared" si="131"/>
        <v>0</v>
      </c>
      <c r="X997" s="18">
        <f t="shared" si="131"/>
        <v>0</v>
      </c>
    </row>
    <row r="998" spans="3:24" ht="15.75" x14ac:dyDescent="0.25">
      <c r="C998" s="45"/>
      <c r="D998" s="45"/>
      <c r="E998" s="21"/>
      <c r="F998" s="21"/>
      <c r="H998" s="18" t="str">
        <f t="shared" si="125"/>
        <v/>
      </c>
      <c r="I998" s="18" t="str">
        <f t="shared" si="126"/>
        <v/>
      </c>
      <c r="J998" s="18" t="str">
        <f t="shared" si="127"/>
        <v/>
      </c>
      <c r="K998" s="18" t="str">
        <f t="shared" si="128"/>
        <v/>
      </c>
      <c r="M998" s="18">
        <f t="shared" si="130"/>
        <v>0</v>
      </c>
      <c r="N998" s="18">
        <f t="shared" si="131"/>
        <v>0</v>
      </c>
      <c r="O998" s="18">
        <f t="shared" si="131"/>
        <v>0</v>
      </c>
      <c r="P998" s="18">
        <f t="shared" si="131"/>
        <v>0</v>
      </c>
      <c r="Q998" s="18">
        <f t="shared" si="131"/>
        <v>0</v>
      </c>
      <c r="R998" s="18">
        <f t="shared" si="131"/>
        <v>0</v>
      </c>
      <c r="S998" s="18">
        <f t="shared" si="131"/>
        <v>0</v>
      </c>
      <c r="T998" s="18">
        <f t="shared" si="131"/>
        <v>0</v>
      </c>
      <c r="U998" s="18">
        <f t="shared" si="131"/>
        <v>0</v>
      </c>
      <c r="V998" s="18">
        <f t="shared" si="131"/>
        <v>0</v>
      </c>
      <c r="W998" s="18">
        <f t="shared" si="131"/>
        <v>0</v>
      </c>
      <c r="X998" s="18">
        <f t="shared" si="131"/>
        <v>0</v>
      </c>
    </row>
    <row r="999" spans="3:24" ht="15.75" x14ac:dyDescent="0.25">
      <c r="C999" s="45"/>
      <c r="D999" s="45"/>
      <c r="E999" s="21"/>
      <c r="F999" s="21"/>
      <c r="H999" s="18" t="str">
        <f t="shared" si="125"/>
        <v/>
      </c>
      <c r="I999" s="18" t="str">
        <f t="shared" si="126"/>
        <v/>
      </c>
      <c r="J999" s="18" t="str">
        <f t="shared" si="127"/>
        <v/>
      </c>
      <c r="K999" s="18" t="str">
        <f t="shared" si="128"/>
        <v/>
      </c>
      <c r="M999" s="18">
        <f t="shared" si="130"/>
        <v>0</v>
      </c>
      <c r="N999" s="18">
        <f t="shared" si="131"/>
        <v>0</v>
      </c>
      <c r="O999" s="18">
        <f t="shared" si="131"/>
        <v>0</v>
      </c>
      <c r="P999" s="18">
        <f t="shared" si="131"/>
        <v>0</v>
      </c>
      <c r="Q999" s="18">
        <f t="shared" si="131"/>
        <v>0</v>
      </c>
      <c r="R999" s="18">
        <f t="shared" si="131"/>
        <v>0</v>
      </c>
      <c r="S999" s="18">
        <f t="shared" si="131"/>
        <v>0</v>
      </c>
      <c r="T999" s="18">
        <f t="shared" si="131"/>
        <v>0</v>
      </c>
      <c r="U999" s="18">
        <f t="shared" si="131"/>
        <v>0</v>
      </c>
      <c r="V999" s="18">
        <f t="shared" si="131"/>
        <v>0</v>
      </c>
      <c r="W999" s="18">
        <f t="shared" si="131"/>
        <v>0</v>
      </c>
      <c r="X999" s="18">
        <f t="shared" si="131"/>
        <v>0</v>
      </c>
    </row>
    <row r="1000" spans="3:24" ht="15.75" x14ac:dyDescent="0.25">
      <c r="C1000" s="45"/>
      <c r="D1000" s="45"/>
      <c r="E1000" s="21"/>
      <c r="F1000" s="21"/>
      <c r="H1000" s="18" t="str">
        <f t="shared" si="125"/>
        <v/>
      </c>
      <c r="I1000" s="18" t="str">
        <f t="shared" si="126"/>
        <v/>
      </c>
      <c r="J1000" s="18" t="str">
        <f t="shared" si="127"/>
        <v/>
      </c>
      <c r="K1000" s="18" t="str">
        <f t="shared" si="128"/>
        <v/>
      </c>
      <c r="M1000" s="18">
        <f t="shared" si="130"/>
        <v>0</v>
      </c>
      <c r="N1000" s="18">
        <f t="shared" si="131"/>
        <v>0</v>
      </c>
      <c r="O1000" s="18">
        <f t="shared" si="131"/>
        <v>0</v>
      </c>
      <c r="P1000" s="18">
        <f t="shared" si="131"/>
        <v>0</v>
      </c>
      <c r="Q1000" s="18">
        <f t="shared" si="131"/>
        <v>0</v>
      </c>
      <c r="R1000" s="18">
        <f t="shared" si="131"/>
        <v>0</v>
      </c>
      <c r="S1000" s="18">
        <f t="shared" si="131"/>
        <v>0</v>
      </c>
      <c r="T1000" s="18">
        <f t="shared" si="131"/>
        <v>0</v>
      </c>
      <c r="U1000" s="18">
        <f t="shared" si="131"/>
        <v>0</v>
      </c>
      <c r="V1000" s="18">
        <f t="shared" si="131"/>
        <v>0</v>
      </c>
      <c r="W1000" s="18">
        <f t="shared" si="131"/>
        <v>0</v>
      </c>
      <c r="X1000" s="18">
        <f t="shared" si="131"/>
        <v>0</v>
      </c>
    </row>
    <row r="1001" spans="3:24" ht="15.75" x14ac:dyDescent="0.25">
      <c r="C1001" s="45"/>
      <c r="D1001" s="45"/>
      <c r="E1001" s="21"/>
      <c r="F1001" s="21"/>
      <c r="H1001" s="18" t="str">
        <f t="shared" si="125"/>
        <v/>
      </c>
      <c r="I1001" s="18" t="str">
        <f t="shared" si="126"/>
        <v/>
      </c>
      <c r="J1001" s="18" t="str">
        <f t="shared" si="127"/>
        <v/>
      </c>
      <c r="K1001" s="18" t="str">
        <f t="shared" si="128"/>
        <v/>
      </c>
      <c r="M1001" s="18">
        <f t="shared" si="130"/>
        <v>0</v>
      </c>
      <c r="N1001" s="18">
        <f t="shared" si="131"/>
        <v>0</v>
      </c>
      <c r="O1001" s="18">
        <f t="shared" si="131"/>
        <v>0</v>
      </c>
      <c r="P1001" s="18">
        <f t="shared" si="131"/>
        <v>0</v>
      </c>
      <c r="Q1001" s="18">
        <f t="shared" si="131"/>
        <v>0</v>
      </c>
      <c r="R1001" s="18">
        <f t="shared" si="131"/>
        <v>0</v>
      </c>
      <c r="S1001" s="18">
        <f t="shared" si="131"/>
        <v>0</v>
      </c>
      <c r="T1001" s="18">
        <f t="shared" si="131"/>
        <v>0</v>
      </c>
      <c r="U1001" s="18">
        <f t="shared" si="131"/>
        <v>0</v>
      </c>
      <c r="V1001" s="18">
        <f t="shared" si="131"/>
        <v>0</v>
      </c>
      <c r="W1001" s="18">
        <f t="shared" si="131"/>
        <v>0</v>
      </c>
      <c r="X1001" s="18">
        <f t="shared" si="131"/>
        <v>0</v>
      </c>
    </row>
    <row r="1002" spans="3:24" ht="15.75" x14ac:dyDescent="0.25">
      <c r="C1002" s="45"/>
      <c r="D1002" s="45"/>
      <c r="E1002" s="21"/>
      <c r="F1002" s="21"/>
      <c r="H1002" s="18" t="str">
        <f t="shared" si="125"/>
        <v/>
      </c>
      <c r="I1002" s="18" t="str">
        <f t="shared" si="126"/>
        <v/>
      </c>
      <c r="J1002" s="18" t="str">
        <f t="shared" si="127"/>
        <v/>
      </c>
      <c r="K1002" s="18" t="str">
        <f t="shared" si="128"/>
        <v/>
      </c>
      <c r="M1002" s="18">
        <f t="shared" si="130"/>
        <v>0</v>
      </c>
      <c r="N1002" s="18">
        <f t="shared" si="131"/>
        <v>0</v>
      </c>
      <c r="O1002" s="18">
        <f t="shared" si="131"/>
        <v>0</v>
      </c>
      <c r="P1002" s="18">
        <f t="shared" si="131"/>
        <v>0</v>
      </c>
      <c r="Q1002" s="18">
        <f t="shared" si="131"/>
        <v>0</v>
      </c>
      <c r="R1002" s="18">
        <f t="shared" si="131"/>
        <v>0</v>
      </c>
      <c r="S1002" s="18">
        <f t="shared" si="131"/>
        <v>0</v>
      </c>
      <c r="T1002" s="18">
        <f t="shared" si="131"/>
        <v>0</v>
      </c>
      <c r="U1002" s="18">
        <f t="shared" si="131"/>
        <v>0</v>
      </c>
      <c r="V1002" s="18">
        <f t="shared" si="131"/>
        <v>0</v>
      </c>
      <c r="W1002" s="18">
        <f t="shared" si="131"/>
        <v>0</v>
      </c>
      <c r="X1002" s="18">
        <f t="shared" si="131"/>
        <v>0</v>
      </c>
    </row>
    <row r="1003" spans="3:24" ht="15.75" x14ac:dyDescent="0.25">
      <c r="C1003" s="45"/>
      <c r="D1003" s="45"/>
      <c r="E1003" s="21"/>
      <c r="F1003" s="21"/>
      <c r="H1003" s="18" t="str">
        <f t="shared" si="125"/>
        <v/>
      </c>
      <c r="I1003" s="18" t="str">
        <f t="shared" si="126"/>
        <v/>
      </c>
      <c r="J1003" s="18" t="str">
        <f t="shared" si="127"/>
        <v/>
      </c>
      <c r="K1003" s="18" t="str">
        <f t="shared" si="128"/>
        <v/>
      </c>
      <c r="M1003" s="18">
        <f t="shared" si="130"/>
        <v>0</v>
      </c>
      <c r="N1003" s="18">
        <f t="shared" si="131"/>
        <v>0</v>
      </c>
      <c r="O1003" s="18">
        <f t="shared" si="131"/>
        <v>0</v>
      </c>
      <c r="P1003" s="18">
        <f t="shared" si="131"/>
        <v>0</v>
      </c>
      <c r="Q1003" s="18">
        <f t="shared" si="131"/>
        <v>0</v>
      </c>
      <c r="R1003" s="18">
        <f t="shared" si="131"/>
        <v>0</v>
      </c>
      <c r="S1003" s="18">
        <f t="shared" si="131"/>
        <v>0</v>
      </c>
      <c r="T1003" s="18">
        <f t="shared" si="131"/>
        <v>0</v>
      </c>
      <c r="U1003" s="18">
        <f t="shared" si="131"/>
        <v>0</v>
      </c>
      <c r="V1003" s="18">
        <f t="shared" si="131"/>
        <v>0</v>
      </c>
      <c r="W1003" s="18">
        <f t="shared" si="131"/>
        <v>0</v>
      </c>
      <c r="X1003" s="18">
        <f t="shared" si="131"/>
        <v>0</v>
      </c>
    </row>
    <row r="1004" spans="3:24" ht="15.75" x14ac:dyDescent="0.25">
      <c r="C1004" s="45"/>
      <c r="D1004" s="45"/>
      <c r="E1004" s="21"/>
      <c r="F1004" s="21"/>
      <c r="H1004" s="18" t="str">
        <f t="shared" si="125"/>
        <v/>
      </c>
      <c r="I1004" s="18" t="str">
        <f t="shared" si="126"/>
        <v/>
      </c>
      <c r="J1004" s="18" t="str">
        <f t="shared" si="127"/>
        <v/>
      </c>
      <c r="K1004" s="18" t="str">
        <f t="shared" si="128"/>
        <v/>
      </c>
      <c r="M1004" s="18">
        <f t="shared" si="130"/>
        <v>0</v>
      </c>
      <c r="N1004" s="18">
        <f t="shared" si="131"/>
        <v>0</v>
      </c>
      <c r="O1004" s="18">
        <f t="shared" si="131"/>
        <v>0</v>
      </c>
      <c r="P1004" s="18">
        <f t="shared" si="131"/>
        <v>0</v>
      </c>
      <c r="Q1004" s="18">
        <f t="shared" si="131"/>
        <v>0</v>
      </c>
      <c r="R1004" s="18">
        <f t="shared" si="131"/>
        <v>0</v>
      </c>
      <c r="S1004" s="18">
        <f t="shared" si="131"/>
        <v>0</v>
      </c>
      <c r="T1004" s="18">
        <f t="shared" si="131"/>
        <v>0</v>
      </c>
      <c r="U1004" s="18">
        <f t="shared" si="131"/>
        <v>0</v>
      </c>
      <c r="V1004" s="18">
        <f t="shared" si="131"/>
        <v>0</v>
      </c>
      <c r="W1004" s="18">
        <f t="shared" si="131"/>
        <v>0</v>
      </c>
      <c r="X1004" s="18">
        <f t="shared" si="131"/>
        <v>0</v>
      </c>
    </row>
    <row r="1005" spans="3:24" ht="15.75" x14ac:dyDescent="0.25">
      <c r="C1005" s="45"/>
      <c r="D1005" s="45"/>
      <c r="E1005" s="21"/>
      <c r="F1005" s="21"/>
      <c r="H1005" s="18" t="str">
        <f t="shared" si="125"/>
        <v/>
      </c>
      <c r="I1005" s="18" t="str">
        <f t="shared" si="126"/>
        <v/>
      </c>
      <c r="J1005" s="18" t="str">
        <f t="shared" si="127"/>
        <v/>
      </c>
      <c r="K1005" s="18" t="str">
        <f t="shared" si="128"/>
        <v/>
      </c>
      <c r="M1005" s="18">
        <f t="shared" si="130"/>
        <v>0</v>
      </c>
      <c r="N1005" s="18">
        <f t="shared" si="131"/>
        <v>0</v>
      </c>
      <c r="O1005" s="18">
        <f t="shared" si="131"/>
        <v>0</v>
      </c>
      <c r="P1005" s="18">
        <f t="shared" si="131"/>
        <v>0</v>
      </c>
      <c r="Q1005" s="18">
        <f t="shared" si="131"/>
        <v>0</v>
      </c>
      <c r="R1005" s="18">
        <f t="shared" si="131"/>
        <v>0</v>
      </c>
      <c r="S1005" s="18">
        <f t="shared" si="131"/>
        <v>0</v>
      </c>
      <c r="T1005" s="18">
        <f t="shared" si="131"/>
        <v>0</v>
      </c>
      <c r="U1005" s="18">
        <f t="shared" si="131"/>
        <v>0</v>
      </c>
      <c r="V1005" s="18">
        <f t="shared" si="131"/>
        <v>0</v>
      </c>
      <c r="W1005" s="18">
        <f t="shared" si="131"/>
        <v>0</v>
      </c>
      <c r="X1005" s="18">
        <f t="shared" si="131"/>
        <v>0</v>
      </c>
    </row>
    <row r="1006" spans="3:24" ht="15.75" x14ac:dyDescent="0.25">
      <c r="C1006" s="45"/>
      <c r="D1006" s="45"/>
      <c r="E1006" s="21"/>
      <c r="F1006" s="21"/>
      <c r="H1006" s="18" t="str">
        <f t="shared" si="125"/>
        <v/>
      </c>
      <c r="I1006" s="18" t="str">
        <f t="shared" si="126"/>
        <v/>
      </c>
      <c r="J1006" s="18" t="str">
        <f t="shared" si="127"/>
        <v/>
      </c>
      <c r="K1006" s="18" t="str">
        <f t="shared" si="128"/>
        <v/>
      </c>
      <c r="M1006" s="18">
        <f t="shared" si="130"/>
        <v>0</v>
      </c>
      <c r="N1006" s="18">
        <f t="shared" si="131"/>
        <v>0</v>
      </c>
      <c r="O1006" s="18">
        <f t="shared" si="131"/>
        <v>0</v>
      </c>
      <c r="P1006" s="18">
        <f t="shared" si="131"/>
        <v>0</v>
      </c>
      <c r="Q1006" s="18">
        <f t="shared" si="131"/>
        <v>0</v>
      </c>
      <c r="R1006" s="18">
        <f t="shared" si="131"/>
        <v>0</v>
      </c>
      <c r="S1006" s="18">
        <f t="shared" si="131"/>
        <v>0</v>
      </c>
      <c r="T1006" s="18">
        <f t="shared" si="131"/>
        <v>0</v>
      </c>
      <c r="U1006" s="18">
        <f t="shared" si="131"/>
        <v>0</v>
      </c>
      <c r="V1006" s="18">
        <f t="shared" si="131"/>
        <v>0</v>
      </c>
      <c r="W1006" s="18">
        <f t="shared" si="131"/>
        <v>0</v>
      </c>
      <c r="X1006" s="18">
        <f t="shared" si="131"/>
        <v>0</v>
      </c>
    </row>
    <row r="1007" spans="3:24" ht="15.75" x14ac:dyDescent="0.25">
      <c r="C1007" s="45"/>
      <c r="D1007" s="45"/>
      <c r="E1007" s="21"/>
      <c r="F1007" s="21"/>
      <c r="H1007" s="18" t="str">
        <f t="shared" si="125"/>
        <v/>
      </c>
      <c r="I1007" s="18" t="str">
        <f t="shared" si="126"/>
        <v/>
      </c>
      <c r="J1007" s="18" t="str">
        <f t="shared" si="127"/>
        <v/>
      </c>
      <c r="K1007" s="18" t="str">
        <f t="shared" si="128"/>
        <v/>
      </c>
      <c r="M1007" s="18">
        <f t="shared" si="130"/>
        <v>0</v>
      </c>
      <c r="N1007" s="18">
        <f t="shared" si="131"/>
        <v>0</v>
      </c>
      <c r="O1007" s="18">
        <f t="shared" si="131"/>
        <v>0</v>
      </c>
      <c r="P1007" s="18">
        <f t="shared" si="131"/>
        <v>0</v>
      </c>
      <c r="Q1007" s="18">
        <f t="shared" si="131"/>
        <v>0</v>
      </c>
      <c r="R1007" s="18">
        <f t="shared" si="131"/>
        <v>0</v>
      </c>
      <c r="S1007" s="18">
        <f t="shared" si="131"/>
        <v>0</v>
      </c>
      <c r="T1007" s="18">
        <f t="shared" si="131"/>
        <v>0</v>
      </c>
      <c r="U1007" s="18">
        <f t="shared" si="131"/>
        <v>0</v>
      </c>
      <c r="V1007" s="18">
        <f t="shared" si="131"/>
        <v>0</v>
      </c>
      <c r="W1007" s="18">
        <f t="shared" si="131"/>
        <v>0</v>
      </c>
      <c r="X1007" s="18">
        <f t="shared" si="131"/>
        <v>0</v>
      </c>
    </row>
    <row r="1008" spans="3:24" ht="15.75" x14ac:dyDescent="0.25">
      <c r="C1008" s="45"/>
      <c r="D1008" s="45"/>
      <c r="E1008" s="21"/>
      <c r="F1008" s="21"/>
      <c r="H1008" s="18" t="str">
        <f t="shared" si="125"/>
        <v/>
      </c>
      <c r="I1008" s="18" t="str">
        <f t="shared" si="126"/>
        <v/>
      </c>
      <c r="J1008" s="18" t="str">
        <f t="shared" si="127"/>
        <v/>
      </c>
      <c r="K1008" s="18" t="str">
        <f t="shared" si="128"/>
        <v/>
      </c>
      <c r="M1008" s="18">
        <f t="shared" si="130"/>
        <v>0</v>
      </c>
      <c r="N1008" s="18">
        <f t="shared" si="131"/>
        <v>0</v>
      </c>
      <c r="O1008" s="18">
        <f t="shared" si="131"/>
        <v>0</v>
      </c>
      <c r="P1008" s="18">
        <f t="shared" si="131"/>
        <v>0</v>
      </c>
      <c r="Q1008" s="18">
        <f t="shared" si="131"/>
        <v>0</v>
      </c>
      <c r="R1008" s="18">
        <f t="shared" si="131"/>
        <v>0</v>
      </c>
      <c r="S1008" s="18">
        <f t="shared" si="131"/>
        <v>0</v>
      </c>
      <c r="T1008" s="18">
        <f t="shared" si="131"/>
        <v>0</v>
      </c>
      <c r="U1008" s="18">
        <f t="shared" si="131"/>
        <v>0</v>
      </c>
      <c r="V1008" s="18">
        <f t="shared" si="131"/>
        <v>0</v>
      </c>
      <c r="W1008" s="18">
        <f t="shared" si="131"/>
        <v>0</v>
      </c>
      <c r="X1008" s="18">
        <f t="shared" si="131"/>
        <v>0</v>
      </c>
    </row>
    <row r="1009" spans="3:24" ht="15.75" x14ac:dyDescent="0.25">
      <c r="C1009" s="45"/>
      <c r="D1009" s="45"/>
      <c r="E1009" s="21"/>
      <c r="F1009" s="21"/>
      <c r="H1009" s="18" t="str">
        <f t="shared" si="125"/>
        <v/>
      </c>
      <c r="I1009" s="18" t="str">
        <f t="shared" si="126"/>
        <v/>
      </c>
      <c r="J1009" s="18" t="str">
        <f t="shared" si="127"/>
        <v/>
      </c>
      <c r="K1009" s="18" t="str">
        <f t="shared" si="128"/>
        <v/>
      </c>
      <c r="M1009" s="18">
        <f t="shared" si="130"/>
        <v>0</v>
      </c>
      <c r="N1009" s="18">
        <f t="shared" si="131"/>
        <v>0</v>
      </c>
      <c r="O1009" s="18">
        <f t="shared" si="131"/>
        <v>0</v>
      </c>
      <c r="P1009" s="18">
        <f t="shared" si="131"/>
        <v>0</v>
      </c>
      <c r="Q1009" s="18">
        <f t="shared" si="131"/>
        <v>0</v>
      </c>
      <c r="R1009" s="18">
        <f t="shared" si="131"/>
        <v>0</v>
      </c>
      <c r="S1009" s="18">
        <f t="shared" si="131"/>
        <v>0</v>
      </c>
      <c r="T1009" s="18">
        <f t="shared" si="131"/>
        <v>0</v>
      </c>
      <c r="U1009" s="18">
        <f t="shared" si="131"/>
        <v>0</v>
      </c>
      <c r="V1009" s="18">
        <f t="shared" si="131"/>
        <v>0</v>
      </c>
      <c r="W1009" s="18">
        <f t="shared" si="131"/>
        <v>0</v>
      </c>
      <c r="X1009" s="18">
        <f t="shared" si="131"/>
        <v>0</v>
      </c>
    </row>
    <row r="1010" spans="3:24" ht="15.75" x14ac:dyDescent="0.25">
      <c r="C1010" s="45"/>
      <c r="D1010" s="45"/>
      <c r="E1010" s="21"/>
      <c r="F1010" s="21"/>
      <c r="H1010" s="18" t="str">
        <f t="shared" si="125"/>
        <v/>
      </c>
      <c r="I1010" s="18" t="str">
        <f t="shared" si="126"/>
        <v/>
      </c>
      <c r="J1010" s="18" t="str">
        <f t="shared" si="127"/>
        <v/>
      </c>
      <c r="K1010" s="18" t="str">
        <f t="shared" si="128"/>
        <v/>
      </c>
      <c r="M1010" s="18">
        <f t="shared" si="130"/>
        <v>0</v>
      </c>
      <c r="N1010" s="18">
        <f t="shared" si="131"/>
        <v>0</v>
      </c>
      <c r="O1010" s="18">
        <f t="shared" si="131"/>
        <v>0</v>
      </c>
      <c r="P1010" s="18">
        <f t="shared" si="131"/>
        <v>0</v>
      </c>
      <c r="Q1010" s="18">
        <f t="shared" si="131"/>
        <v>0</v>
      </c>
      <c r="R1010" s="18">
        <f t="shared" si="131"/>
        <v>0</v>
      </c>
      <c r="S1010" s="18">
        <f t="shared" si="131"/>
        <v>0</v>
      </c>
      <c r="T1010" s="18">
        <f t="shared" si="131"/>
        <v>0</v>
      </c>
      <c r="U1010" s="18">
        <f t="shared" si="131"/>
        <v>0</v>
      </c>
      <c r="V1010" s="18">
        <f t="shared" si="131"/>
        <v>0</v>
      </c>
      <c r="W1010" s="18">
        <f t="shared" si="131"/>
        <v>0</v>
      </c>
      <c r="X1010" s="18">
        <f t="shared" si="131"/>
        <v>0</v>
      </c>
    </row>
    <row r="1011" spans="3:24" ht="15.75" x14ac:dyDescent="0.25">
      <c r="C1011" s="45"/>
      <c r="D1011" s="45"/>
      <c r="E1011" s="21"/>
      <c r="F1011" s="21"/>
      <c r="H1011" s="18" t="str">
        <f t="shared" si="125"/>
        <v/>
      </c>
      <c r="I1011" s="18" t="str">
        <f t="shared" si="126"/>
        <v/>
      </c>
      <c r="J1011" s="18" t="str">
        <f t="shared" si="127"/>
        <v/>
      </c>
      <c r="K1011" s="18" t="str">
        <f t="shared" si="128"/>
        <v/>
      </c>
      <c r="M1011" s="18">
        <f t="shared" si="130"/>
        <v>0</v>
      </c>
      <c r="N1011" s="18">
        <f t="shared" si="131"/>
        <v>0</v>
      </c>
      <c r="O1011" s="18">
        <f t="shared" si="131"/>
        <v>0</v>
      </c>
      <c r="P1011" s="18">
        <f t="shared" si="131"/>
        <v>0</v>
      </c>
      <c r="Q1011" s="18">
        <f t="shared" si="131"/>
        <v>0</v>
      </c>
      <c r="R1011" s="18">
        <f t="shared" si="131"/>
        <v>0</v>
      </c>
      <c r="S1011" s="18">
        <f t="shared" si="131"/>
        <v>0</v>
      </c>
      <c r="T1011" s="18">
        <f t="shared" si="131"/>
        <v>0</v>
      </c>
      <c r="U1011" s="18">
        <f t="shared" si="131"/>
        <v>0</v>
      </c>
      <c r="V1011" s="18">
        <f t="shared" si="131"/>
        <v>0</v>
      </c>
      <c r="W1011" s="18">
        <f t="shared" si="131"/>
        <v>0</v>
      </c>
      <c r="X1011" s="18">
        <f t="shared" si="131"/>
        <v>0</v>
      </c>
    </row>
    <row r="1012" spans="3:24" ht="15.75" x14ac:dyDescent="0.25">
      <c r="C1012" s="45"/>
      <c r="D1012" s="45"/>
      <c r="E1012" s="21"/>
      <c r="F1012" s="21"/>
      <c r="H1012" s="18" t="str">
        <f t="shared" si="125"/>
        <v/>
      </c>
      <c r="I1012" s="18" t="str">
        <f t="shared" si="126"/>
        <v/>
      </c>
      <c r="J1012" s="18" t="str">
        <f t="shared" si="127"/>
        <v/>
      </c>
      <c r="K1012" s="18" t="str">
        <f t="shared" si="128"/>
        <v/>
      </c>
      <c r="M1012" s="18">
        <f t="shared" si="130"/>
        <v>0</v>
      </c>
      <c r="N1012" s="18">
        <f t="shared" si="131"/>
        <v>0</v>
      </c>
      <c r="O1012" s="18">
        <f t="shared" si="131"/>
        <v>0</v>
      </c>
      <c r="P1012" s="18">
        <f t="shared" si="131"/>
        <v>0</v>
      </c>
      <c r="Q1012" s="18">
        <f t="shared" si="131"/>
        <v>0</v>
      </c>
      <c r="R1012" s="18">
        <f t="shared" si="131"/>
        <v>0</v>
      </c>
      <c r="S1012" s="18">
        <f t="shared" si="131"/>
        <v>0</v>
      </c>
      <c r="T1012" s="18">
        <f t="shared" si="131"/>
        <v>0</v>
      </c>
      <c r="U1012" s="18">
        <f t="shared" si="131"/>
        <v>0</v>
      </c>
      <c r="V1012" s="18">
        <f t="shared" si="131"/>
        <v>0</v>
      </c>
      <c r="W1012" s="18">
        <f t="shared" si="131"/>
        <v>0</v>
      </c>
      <c r="X1012" s="18">
        <f t="shared" si="131"/>
        <v>0</v>
      </c>
    </row>
    <row r="1013" spans="3:24" ht="15.75" x14ac:dyDescent="0.25">
      <c r="C1013" s="45"/>
      <c r="D1013" s="45"/>
      <c r="E1013" s="21"/>
      <c r="F1013" s="21"/>
      <c r="H1013" s="18" t="str">
        <f t="shared" si="125"/>
        <v/>
      </c>
      <c r="I1013" s="18" t="str">
        <f t="shared" si="126"/>
        <v/>
      </c>
      <c r="J1013" s="18" t="str">
        <f t="shared" si="127"/>
        <v/>
      </c>
      <c r="K1013" s="18" t="str">
        <f t="shared" si="128"/>
        <v/>
      </c>
      <c r="M1013" s="18">
        <f t="shared" si="130"/>
        <v>0</v>
      </c>
      <c r="N1013" s="18">
        <f t="shared" si="131"/>
        <v>0</v>
      </c>
      <c r="O1013" s="18">
        <f t="shared" si="131"/>
        <v>0</v>
      </c>
      <c r="P1013" s="18">
        <f t="shared" si="131"/>
        <v>0</v>
      </c>
      <c r="Q1013" s="18">
        <f t="shared" si="131"/>
        <v>0</v>
      </c>
      <c r="R1013" s="18">
        <f t="shared" si="131"/>
        <v>0</v>
      </c>
      <c r="S1013" s="18">
        <f t="shared" si="131"/>
        <v>0</v>
      </c>
      <c r="T1013" s="18">
        <f t="shared" si="131"/>
        <v>0</v>
      </c>
      <c r="U1013" s="18">
        <f t="shared" si="131"/>
        <v>0</v>
      </c>
      <c r="V1013" s="18">
        <f t="shared" si="131"/>
        <v>0</v>
      </c>
      <c r="W1013" s="18">
        <f t="shared" si="131"/>
        <v>0</v>
      </c>
      <c r="X1013" s="18">
        <f t="shared" si="131"/>
        <v>0</v>
      </c>
    </row>
    <row r="1014" spans="3:24" ht="15.75" x14ac:dyDescent="0.25">
      <c r="C1014" s="45"/>
      <c r="D1014" s="45"/>
      <c r="E1014" s="21"/>
      <c r="F1014" s="21"/>
      <c r="H1014" s="18" t="str">
        <f t="shared" si="125"/>
        <v/>
      </c>
      <c r="I1014" s="18" t="str">
        <f t="shared" si="126"/>
        <v/>
      </c>
      <c r="J1014" s="18" t="str">
        <f t="shared" si="127"/>
        <v/>
      </c>
      <c r="K1014" s="18" t="str">
        <f t="shared" si="128"/>
        <v/>
      </c>
      <c r="M1014" s="18">
        <f t="shared" si="130"/>
        <v>0</v>
      </c>
      <c r="N1014" s="18">
        <f t="shared" si="131"/>
        <v>0</v>
      </c>
      <c r="O1014" s="18">
        <f t="shared" si="131"/>
        <v>0</v>
      </c>
      <c r="P1014" s="18">
        <f t="shared" si="131"/>
        <v>0</v>
      </c>
      <c r="Q1014" s="18">
        <f t="shared" si="131"/>
        <v>0</v>
      </c>
      <c r="R1014" s="18">
        <f t="shared" si="131"/>
        <v>0</v>
      </c>
      <c r="S1014" s="18">
        <f t="shared" si="131"/>
        <v>0</v>
      </c>
      <c r="T1014" s="18">
        <f t="shared" si="131"/>
        <v>0</v>
      </c>
      <c r="U1014" s="18">
        <f t="shared" si="131"/>
        <v>0</v>
      </c>
      <c r="V1014" s="18">
        <f t="shared" si="131"/>
        <v>0</v>
      </c>
      <c r="W1014" s="18">
        <f t="shared" si="131"/>
        <v>0</v>
      </c>
      <c r="X1014" s="18">
        <f t="shared" si="131"/>
        <v>0</v>
      </c>
    </row>
    <row r="1015" spans="3:24" ht="15.75" x14ac:dyDescent="0.25">
      <c r="C1015" s="45"/>
      <c r="D1015" s="45"/>
      <c r="E1015" s="21"/>
      <c r="F1015" s="21"/>
      <c r="H1015" s="18" t="str">
        <f t="shared" si="125"/>
        <v/>
      </c>
      <c r="I1015" s="18" t="str">
        <f t="shared" si="126"/>
        <v/>
      </c>
      <c r="J1015" s="18" t="str">
        <f t="shared" si="127"/>
        <v/>
      </c>
      <c r="K1015" s="18" t="str">
        <f t="shared" si="128"/>
        <v/>
      </c>
      <c r="M1015" s="18">
        <f t="shared" si="130"/>
        <v>0</v>
      </c>
      <c r="N1015" s="18">
        <f t="shared" si="131"/>
        <v>0</v>
      </c>
      <c r="O1015" s="18">
        <f t="shared" si="131"/>
        <v>0</v>
      </c>
      <c r="P1015" s="18">
        <f t="shared" si="131"/>
        <v>0</v>
      </c>
      <c r="Q1015" s="18">
        <f t="shared" si="131"/>
        <v>0</v>
      </c>
      <c r="R1015" s="18">
        <f t="shared" si="131"/>
        <v>0</v>
      </c>
      <c r="S1015" s="18">
        <f t="shared" si="131"/>
        <v>0</v>
      </c>
      <c r="T1015" s="18">
        <f t="shared" si="131"/>
        <v>0</v>
      </c>
      <c r="U1015" s="18">
        <f t="shared" si="131"/>
        <v>0</v>
      </c>
      <c r="V1015" s="18">
        <f t="shared" si="131"/>
        <v>0</v>
      </c>
      <c r="W1015" s="18">
        <f t="shared" si="131"/>
        <v>0</v>
      </c>
      <c r="X1015" s="18">
        <f t="shared" si="131"/>
        <v>0</v>
      </c>
    </row>
    <row r="1016" spans="3:24" ht="15.75" x14ac:dyDescent="0.25">
      <c r="C1016" s="45"/>
      <c r="D1016" s="45"/>
      <c r="E1016" s="21"/>
      <c r="F1016" s="21"/>
      <c r="H1016" s="18" t="str">
        <f t="shared" si="125"/>
        <v/>
      </c>
      <c r="I1016" s="18" t="str">
        <f t="shared" si="126"/>
        <v/>
      </c>
      <c r="J1016" s="18" t="str">
        <f t="shared" si="127"/>
        <v/>
      </c>
      <c r="K1016" s="18" t="str">
        <f t="shared" si="128"/>
        <v/>
      </c>
      <c r="M1016" s="18">
        <f t="shared" si="130"/>
        <v>0</v>
      </c>
      <c r="N1016" s="18">
        <f t="shared" si="131"/>
        <v>0</v>
      </c>
      <c r="O1016" s="18">
        <f t="shared" si="131"/>
        <v>0</v>
      </c>
      <c r="P1016" s="18">
        <f t="shared" si="131"/>
        <v>0</v>
      </c>
      <c r="Q1016" s="18">
        <f t="shared" si="131"/>
        <v>0</v>
      </c>
      <c r="R1016" s="18">
        <f t="shared" si="131"/>
        <v>0</v>
      </c>
      <c r="S1016" s="18">
        <f t="shared" si="131"/>
        <v>0</v>
      </c>
      <c r="T1016" s="18">
        <f t="shared" si="131"/>
        <v>0</v>
      </c>
      <c r="U1016" s="18">
        <f t="shared" si="131"/>
        <v>0</v>
      </c>
      <c r="V1016" s="18">
        <f t="shared" si="131"/>
        <v>0</v>
      </c>
      <c r="W1016" s="18">
        <f t="shared" si="131"/>
        <v>0</v>
      </c>
      <c r="X1016" s="18">
        <f t="shared" si="131"/>
        <v>0</v>
      </c>
    </row>
    <row r="1017" spans="3:24" ht="15.75" x14ac:dyDescent="0.25">
      <c r="C1017" s="45"/>
      <c r="D1017" s="45"/>
      <c r="E1017" s="21"/>
      <c r="F1017" s="21"/>
      <c r="H1017" s="18" t="str">
        <f t="shared" si="125"/>
        <v/>
      </c>
      <c r="I1017" s="18" t="str">
        <f t="shared" si="126"/>
        <v/>
      </c>
      <c r="J1017" s="18" t="str">
        <f t="shared" si="127"/>
        <v/>
      </c>
      <c r="K1017" s="18" t="str">
        <f t="shared" si="128"/>
        <v/>
      </c>
      <c r="M1017" s="18">
        <f t="shared" si="130"/>
        <v>0</v>
      </c>
      <c r="N1017" s="18">
        <f t="shared" si="131"/>
        <v>0</v>
      </c>
      <c r="O1017" s="18">
        <f t="shared" si="131"/>
        <v>0</v>
      </c>
      <c r="P1017" s="18">
        <f t="shared" si="131"/>
        <v>0</v>
      </c>
      <c r="Q1017" s="18">
        <f t="shared" si="131"/>
        <v>0</v>
      </c>
      <c r="R1017" s="18">
        <f t="shared" si="131"/>
        <v>0</v>
      </c>
      <c r="S1017" s="18">
        <f t="shared" si="131"/>
        <v>0</v>
      </c>
      <c r="T1017" s="18">
        <f t="shared" si="131"/>
        <v>0</v>
      </c>
      <c r="U1017" s="18">
        <f t="shared" si="131"/>
        <v>0</v>
      </c>
      <c r="V1017" s="18">
        <f t="shared" si="131"/>
        <v>0</v>
      </c>
      <c r="W1017" s="18">
        <f t="shared" si="131"/>
        <v>0</v>
      </c>
      <c r="X1017" s="18">
        <f t="shared" si="131"/>
        <v>0</v>
      </c>
    </row>
    <row r="1018" spans="3:24" ht="15.75" x14ac:dyDescent="0.25">
      <c r="C1018" s="45"/>
      <c r="D1018" s="45"/>
      <c r="E1018" s="21"/>
      <c r="F1018" s="21"/>
      <c r="H1018" s="18" t="str">
        <f t="shared" si="125"/>
        <v/>
      </c>
      <c r="I1018" s="18" t="str">
        <f t="shared" si="126"/>
        <v/>
      </c>
      <c r="J1018" s="18" t="str">
        <f t="shared" si="127"/>
        <v/>
      </c>
      <c r="K1018" s="18" t="str">
        <f t="shared" si="128"/>
        <v/>
      </c>
      <c r="M1018" s="18">
        <f t="shared" si="130"/>
        <v>0</v>
      </c>
      <c r="N1018" s="18">
        <f t="shared" si="131"/>
        <v>0</v>
      </c>
      <c r="O1018" s="18">
        <f t="shared" si="131"/>
        <v>0</v>
      </c>
      <c r="P1018" s="18">
        <f t="shared" si="131"/>
        <v>0</v>
      </c>
      <c r="Q1018" s="18">
        <f t="shared" si="131"/>
        <v>0</v>
      </c>
      <c r="R1018" s="18">
        <f t="shared" si="131"/>
        <v>0</v>
      </c>
      <c r="S1018" s="18">
        <f t="shared" si="131"/>
        <v>0</v>
      </c>
      <c r="T1018" s="18">
        <f t="shared" si="131"/>
        <v>0</v>
      </c>
      <c r="U1018" s="18">
        <f t="shared" si="131"/>
        <v>0</v>
      </c>
      <c r="V1018" s="18">
        <f t="shared" si="131"/>
        <v>0</v>
      </c>
      <c r="W1018" s="18">
        <f t="shared" si="131"/>
        <v>0</v>
      </c>
      <c r="X1018" s="18">
        <f t="shared" si="131"/>
        <v>0</v>
      </c>
    </row>
    <row r="1019" spans="3:24" ht="15.75" x14ac:dyDescent="0.25">
      <c r="C1019" s="45"/>
      <c r="D1019" s="45"/>
      <c r="E1019" s="21"/>
      <c r="F1019" s="21"/>
      <c r="H1019" s="18" t="str">
        <f t="shared" si="125"/>
        <v/>
      </c>
      <c r="I1019" s="18" t="str">
        <f t="shared" si="126"/>
        <v/>
      </c>
      <c r="J1019" s="18" t="str">
        <f t="shared" si="127"/>
        <v/>
      </c>
      <c r="K1019" s="18" t="str">
        <f t="shared" si="128"/>
        <v/>
      </c>
      <c r="M1019" s="18">
        <f t="shared" si="130"/>
        <v>0</v>
      </c>
      <c r="N1019" s="18">
        <f t="shared" si="131"/>
        <v>0</v>
      </c>
      <c r="O1019" s="18">
        <f t="shared" si="131"/>
        <v>0</v>
      </c>
      <c r="P1019" s="18">
        <f t="shared" si="131"/>
        <v>0</v>
      </c>
      <c r="Q1019" s="18">
        <f t="shared" si="131"/>
        <v>0</v>
      </c>
      <c r="R1019" s="18">
        <f t="shared" si="131"/>
        <v>0</v>
      </c>
      <c r="S1019" s="18">
        <f t="shared" si="131"/>
        <v>0</v>
      </c>
      <c r="T1019" s="18">
        <f t="shared" si="131"/>
        <v>0</v>
      </c>
      <c r="U1019" s="18">
        <f t="shared" si="131"/>
        <v>0</v>
      </c>
      <c r="V1019" s="18">
        <f t="shared" si="131"/>
        <v>0</v>
      </c>
      <c r="W1019" s="18">
        <f t="shared" si="131"/>
        <v>0</v>
      </c>
      <c r="X1019" s="18">
        <f t="shared" si="131"/>
        <v>0</v>
      </c>
    </row>
    <row r="1020" spans="3:24" ht="15.75" x14ac:dyDescent="0.25">
      <c r="C1020" s="45"/>
      <c r="D1020" s="45"/>
      <c r="E1020" s="21"/>
      <c r="F1020" s="21"/>
      <c r="H1020" s="18" t="str">
        <f t="shared" si="125"/>
        <v/>
      </c>
      <c r="I1020" s="18" t="str">
        <f t="shared" si="126"/>
        <v/>
      </c>
      <c r="J1020" s="18" t="str">
        <f t="shared" si="127"/>
        <v/>
      </c>
      <c r="K1020" s="18" t="str">
        <f t="shared" si="128"/>
        <v/>
      </c>
      <c r="M1020" s="18">
        <f t="shared" si="130"/>
        <v>0</v>
      </c>
      <c r="N1020" s="18">
        <f t="shared" si="131"/>
        <v>0</v>
      </c>
      <c r="O1020" s="18">
        <f t="shared" si="131"/>
        <v>0</v>
      </c>
      <c r="P1020" s="18">
        <f t="shared" si="131"/>
        <v>0</v>
      </c>
      <c r="Q1020" s="18">
        <f t="shared" si="131"/>
        <v>0</v>
      </c>
      <c r="R1020" s="18">
        <f t="shared" si="131"/>
        <v>0</v>
      </c>
      <c r="S1020" s="18">
        <f t="shared" ref="N1020:X1043" si="132">IF(ISERROR(
IF(AND($H1020&lt;=S$5,$J1020&gt;=S$5),1,0)),"",IF(AND($H1020&lt;=S$5,$J1020&gt;=S$5),1,0))</f>
        <v>0</v>
      </c>
      <c r="T1020" s="18">
        <f t="shared" si="132"/>
        <v>0</v>
      </c>
      <c r="U1020" s="18">
        <f t="shared" si="132"/>
        <v>0</v>
      </c>
      <c r="V1020" s="18">
        <f t="shared" si="132"/>
        <v>0</v>
      </c>
      <c r="W1020" s="18">
        <f t="shared" si="132"/>
        <v>0</v>
      </c>
      <c r="X1020" s="18">
        <f t="shared" si="132"/>
        <v>0</v>
      </c>
    </row>
    <row r="1021" spans="3:24" ht="15.75" x14ac:dyDescent="0.25">
      <c r="C1021" s="45"/>
      <c r="D1021" s="45"/>
      <c r="E1021" s="21"/>
      <c r="F1021" s="21"/>
      <c r="H1021" s="18" t="str">
        <f t="shared" si="125"/>
        <v/>
      </c>
      <c r="I1021" s="18" t="str">
        <f t="shared" si="126"/>
        <v/>
      </c>
      <c r="J1021" s="18" t="str">
        <f t="shared" si="127"/>
        <v/>
      </c>
      <c r="K1021" s="18" t="str">
        <f t="shared" si="128"/>
        <v/>
      </c>
      <c r="M1021" s="18">
        <f t="shared" si="130"/>
        <v>0</v>
      </c>
      <c r="N1021" s="18">
        <f t="shared" si="132"/>
        <v>0</v>
      </c>
      <c r="O1021" s="18">
        <f t="shared" si="132"/>
        <v>0</v>
      </c>
      <c r="P1021" s="18">
        <f t="shared" si="132"/>
        <v>0</v>
      </c>
      <c r="Q1021" s="18">
        <f t="shared" si="132"/>
        <v>0</v>
      </c>
      <c r="R1021" s="18">
        <f t="shared" si="132"/>
        <v>0</v>
      </c>
      <c r="S1021" s="18">
        <f t="shared" si="132"/>
        <v>0</v>
      </c>
      <c r="T1021" s="18">
        <f t="shared" si="132"/>
        <v>0</v>
      </c>
      <c r="U1021" s="18">
        <f t="shared" si="132"/>
        <v>0</v>
      </c>
      <c r="V1021" s="18">
        <f t="shared" si="132"/>
        <v>0</v>
      </c>
      <c r="W1021" s="18">
        <f t="shared" si="132"/>
        <v>0</v>
      </c>
      <c r="X1021" s="18">
        <f t="shared" si="132"/>
        <v>0</v>
      </c>
    </row>
    <row r="1022" spans="3:24" ht="15.75" x14ac:dyDescent="0.25">
      <c r="C1022" s="45"/>
      <c r="D1022" s="45"/>
      <c r="E1022" s="21"/>
      <c r="F1022" s="21"/>
      <c r="H1022" s="18" t="str">
        <f t="shared" si="125"/>
        <v/>
      </c>
      <c r="I1022" s="18" t="str">
        <f t="shared" si="126"/>
        <v/>
      </c>
      <c r="J1022" s="18" t="str">
        <f t="shared" si="127"/>
        <v/>
      </c>
      <c r="K1022" s="18" t="str">
        <f t="shared" si="128"/>
        <v/>
      </c>
      <c r="M1022" s="18">
        <f t="shared" si="130"/>
        <v>0</v>
      </c>
      <c r="N1022" s="18">
        <f t="shared" si="132"/>
        <v>0</v>
      </c>
      <c r="O1022" s="18">
        <f t="shared" si="132"/>
        <v>0</v>
      </c>
      <c r="P1022" s="18">
        <f t="shared" si="132"/>
        <v>0</v>
      </c>
      <c r="Q1022" s="18">
        <f t="shared" si="132"/>
        <v>0</v>
      </c>
      <c r="R1022" s="18">
        <f t="shared" si="132"/>
        <v>0</v>
      </c>
      <c r="S1022" s="18">
        <f t="shared" si="132"/>
        <v>0</v>
      </c>
      <c r="T1022" s="18">
        <f t="shared" si="132"/>
        <v>0</v>
      </c>
      <c r="U1022" s="18">
        <f t="shared" si="132"/>
        <v>0</v>
      </c>
      <c r="V1022" s="18">
        <f t="shared" si="132"/>
        <v>0</v>
      </c>
      <c r="W1022" s="18">
        <f t="shared" si="132"/>
        <v>0</v>
      </c>
      <c r="X1022" s="18">
        <f t="shared" si="132"/>
        <v>0</v>
      </c>
    </row>
    <row r="1023" spans="3:24" ht="15.75" x14ac:dyDescent="0.25">
      <c r="C1023" s="45"/>
      <c r="D1023" s="45"/>
      <c r="E1023" s="21"/>
      <c r="F1023" s="21"/>
      <c r="H1023" s="18" t="str">
        <f t="shared" si="125"/>
        <v/>
      </c>
      <c r="I1023" s="18" t="str">
        <f t="shared" si="126"/>
        <v/>
      </c>
      <c r="J1023" s="18" t="str">
        <f t="shared" si="127"/>
        <v/>
      </c>
      <c r="K1023" s="18" t="str">
        <f t="shared" si="128"/>
        <v/>
      </c>
      <c r="M1023" s="18">
        <f t="shared" si="130"/>
        <v>0</v>
      </c>
      <c r="N1023" s="18">
        <f t="shared" si="132"/>
        <v>0</v>
      </c>
      <c r="O1023" s="18">
        <f t="shared" si="132"/>
        <v>0</v>
      </c>
      <c r="P1023" s="18">
        <f t="shared" si="132"/>
        <v>0</v>
      </c>
      <c r="Q1023" s="18">
        <f t="shared" si="132"/>
        <v>0</v>
      </c>
      <c r="R1023" s="18">
        <f t="shared" si="132"/>
        <v>0</v>
      </c>
      <c r="S1023" s="18">
        <f t="shared" si="132"/>
        <v>0</v>
      </c>
      <c r="T1023" s="18">
        <f t="shared" si="132"/>
        <v>0</v>
      </c>
      <c r="U1023" s="18">
        <f t="shared" si="132"/>
        <v>0</v>
      </c>
      <c r="V1023" s="18">
        <f t="shared" si="132"/>
        <v>0</v>
      </c>
      <c r="W1023" s="18">
        <f t="shared" si="132"/>
        <v>0</v>
      </c>
      <c r="X1023" s="18">
        <f t="shared" si="132"/>
        <v>0</v>
      </c>
    </row>
    <row r="1024" spans="3:24" ht="15.75" x14ac:dyDescent="0.25">
      <c r="C1024" s="45"/>
      <c r="D1024" s="45"/>
      <c r="E1024" s="21"/>
      <c r="F1024" s="21"/>
      <c r="H1024" s="18" t="str">
        <f t="shared" si="125"/>
        <v/>
      </c>
      <c r="I1024" s="18" t="str">
        <f t="shared" si="126"/>
        <v/>
      </c>
      <c r="J1024" s="18" t="str">
        <f t="shared" si="127"/>
        <v/>
      </c>
      <c r="K1024" s="18" t="str">
        <f t="shared" si="128"/>
        <v/>
      </c>
      <c r="M1024" s="18">
        <f t="shared" si="130"/>
        <v>0</v>
      </c>
      <c r="N1024" s="18">
        <f t="shared" si="132"/>
        <v>0</v>
      </c>
      <c r="O1024" s="18">
        <f t="shared" si="132"/>
        <v>0</v>
      </c>
      <c r="P1024" s="18">
        <f t="shared" si="132"/>
        <v>0</v>
      </c>
      <c r="Q1024" s="18">
        <f t="shared" si="132"/>
        <v>0</v>
      </c>
      <c r="R1024" s="18">
        <f t="shared" si="132"/>
        <v>0</v>
      </c>
      <c r="S1024" s="18">
        <f t="shared" si="132"/>
        <v>0</v>
      </c>
      <c r="T1024" s="18">
        <f t="shared" si="132"/>
        <v>0</v>
      </c>
      <c r="U1024" s="18">
        <f t="shared" si="132"/>
        <v>0</v>
      </c>
      <c r="V1024" s="18">
        <f t="shared" si="132"/>
        <v>0</v>
      </c>
      <c r="W1024" s="18">
        <f t="shared" si="132"/>
        <v>0</v>
      </c>
      <c r="X1024" s="18">
        <f t="shared" si="132"/>
        <v>0</v>
      </c>
    </row>
    <row r="1025" spans="3:24" ht="15.75" x14ac:dyDescent="0.25">
      <c r="C1025" s="45"/>
      <c r="D1025" s="45"/>
      <c r="E1025" s="21"/>
      <c r="F1025" s="21"/>
      <c r="H1025" s="18" t="str">
        <f t="shared" si="125"/>
        <v/>
      </c>
      <c r="I1025" s="18" t="str">
        <f t="shared" si="126"/>
        <v/>
      </c>
      <c r="J1025" s="18" t="str">
        <f t="shared" si="127"/>
        <v/>
      </c>
      <c r="K1025" s="18" t="str">
        <f t="shared" si="128"/>
        <v/>
      </c>
      <c r="M1025" s="18">
        <f t="shared" si="130"/>
        <v>0</v>
      </c>
      <c r="N1025" s="18">
        <f t="shared" si="132"/>
        <v>0</v>
      </c>
      <c r="O1025" s="18">
        <f t="shared" si="132"/>
        <v>0</v>
      </c>
      <c r="P1025" s="18">
        <f t="shared" si="132"/>
        <v>0</v>
      </c>
      <c r="Q1025" s="18">
        <f t="shared" si="132"/>
        <v>0</v>
      </c>
      <c r="R1025" s="18">
        <f t="shared" si="132"/>
        <v>0</v>
      </c>
      <c r="S1025" s="18">
        <f t="shared" si="132"/>
        <v>0</v>
      </c>
      <c r="T1025" s="18">
        <f t="shared" si="132"/>
        <v>0</v>
      </c>
      <c r="U1025" s="18">
        <f t="shared" si="132"/>
        <v>0</v>
      </c>
      <c r="V1025" s="18">
        <f t="shared" si="132"/>
        <v>0</v>
      </c>
      <c r="W1025" s="18">
        <f t="shared" si="132"/>
        <v>0</v>
      </c>
      <c r="X1025" s="18">
        <f t="shared" si="132"/>
        <v>0</v>
      </c>
    </row>
    <row r="1026" spans="3:24" ht="15.75" x14ac:dyDescent="0.25">
      <c r="C1026" s="45"/>
      <c r="D1026" s="45"/>
      <c r="E1026" s="21"/>
      <c r="F1026" s="21"/>
      <c r="H1026" s="18" t="str">
        <f t="shared" si="125"/>
        <v/>
      </c>
      <c r="I1026" s="18" t="str">
        <f t="shared" si="126"/>
        <v/>
      </c>
      <c r="J1026" s="18" t="str">
        <f t="shared" si="127"/>
        <v/>
      </c>
      <c r="K1026" s="18" t="str">
        <f t="shared" si="128"/>
        <v/>
      </c>
      <c r="M1026" s="18">
        <f t="shared" si="130"/>
        <v>0</v>
      </c>
      <c r="N1026" s="18">
        <f t="shared" si="132"/>
        <v>0</v>
      </c>
      <c r="O1026" s="18">
        <f t="shared" si="132"/>
        <v>0</v>
      </c>
      <c r="P1026" s="18">
        <f t="shared" si="132"/>
        <v>0</v>
      </c>
      <c r="Q1026" s="18">
        <f t="shared" si="132"/>
        <v>0</v>
      </c>
      <c r="R1026" s="18">
        <f t="shared" si="132"/>
        <v>0</v>
      </c>
      <c r="S1026" s="18">
        <f t="shared" si="132"/>
        <v>0</v>
      </c>
      <c r="T1026" s="18">
        <f t="shared" si="132"/>
        <v>0</v>
      </c>
      <c r="U1026" s="18">
        <f t="shared" si="132"/>
        <v>0</v>
      </c>
      <c r="V1026" s="18">
        <f t="shared" si="132"/>
        <v>0</v>
      </c>
      <c r="W1026" s="18">
        <f t="shared" si="132"/>
        <v>0</v>
      </c>
      <c r="X1026" s="18">
        <f t="shared" si="132"/>
        <v>0</v>
      </c>
    </row>
    <row r="1027" spans="3:24" ht="15.75" x14ac:dyDescent="0.25">
      <c r="C1027" s="45"/>
      <c r="D1027" s="45"/>
      <c r="E1027" s="21"/>
      <c r="F1027" s="21"/>
      <c r="H1027" s="18" t="str">
        <f t="shared" si="125"/>
        <v/>
      </c>
      <c r="I1027" s="18" t="str">
        <f t="shared" si="126"/>
        <v/>
      </c>
      <c r="J1027" s="18" t="str">
        <f t="shared" si="127"/>
        <v/>
      </c>
      <c r="K1027" s="18" t="str">
        <f t="shared" si="128"/>
        <v/>
      </c>
      <c r="M1027" s="18">
        <f t="shared" si="130"/>
        <v>0</v>
      </c>
      <c r="N1027" s="18">
        <f t="shared" si="132"/>
        <v>0</v>
      </c>
      <c r="O1027" s="18">
        <f t="shared" si="132"/>
        <v>0</v>
      </c>
      <c r="P1027" s="18">
        <f t="shared" si="132"/>
        <v>0</v>
      </c>
      <c r="Q1027" s="18">
        <f t="shared" si="132"/>
        <v>0</v>
      </c>
      <c r="R1027" s="18">
        <f t="shared" si="132"/>
        <v>0</v>
      </c>
      <c r="S1027" s="18">
        <f t="shared" si="132"/>
        <v>0</v>
      </c>
      <c r="T1027" s="18">
        <f t="shared" si="132"/>
        <v>0</v>
      </c>
      <c r="U1027" s="18">
        <f t="shared" si="132"/>
        <v>0</v>
      </c>
      <c r="V1027" s="18">
        <f t="shared" si="132"/>
        <v>0</v>
      </c>
      <c r="W1027" s="18">
        <f t="shared" si="132"/>
        <v>0</v>
      </c>
      <c r="X1027" s="18">
        <f t="shared" si="132"/>
        <v>0</v>
      </c>
    </row>
    <row r="1028" spans="3:24" ht="15.75" x14ac:dyDescent="0.25">
      <c r="C1028" s="45"/>
      <c r="D1028" s="45"/>
      <c r="E1028" s="21"/>
      <c r="F1028" s="21"/>
      <c r="H1028" s="18" t="str">
        <f t="shared" si="125"/>
        <v/>
      </c>
      <c r="I1028" s="18" t="str">
        <f t="shared" si="126"/>
        <v/>
      </c>
      <c r="J1028" s="18" t="str">
        <f t="shared" si="127"/>
        <v/>
      </c>
      <c r="K1028" s="18" t="str">
        <f t="shared" si="128"/>
        <v/>
      </c>
      <c r="M1028" s="18">
        <f t="shared" si="130"/>
        <v>0</v>
      </c>
      <c r="N1028" s="18">
        <f t="shared" si="132"/>
        <v>0</v>
      </c>
      <c r="O1028" s="18">
        <f t="shared" si="132"/>
        <v>0</v>
      </c>
      <c r="P1028" s="18">
        <f t="shared" si="132"/>
        <v>0</v>
      </c>
      <c r="Q1028" s="18">
        <f t="shared" si="132"/>
        <v>0</v>
      </c>
      <c r="R1028" s="18">
        <f t="shared" si="132"/>
        <v>0</v>
      </c>
      <c r="S1028" s="18">
        <f t="shared" si="132"/>
        <v>0</v>
      </c>
      <c r="T1028" s="18">
        <f t="shared" si="132"/>
        <v>0</v>
      </c>
      <c r="U1028" s="18">
        <f t="shared" si="132"/>
        <v>0</v>
      </c>
      <c r="V1028" s="18">
        <f t="shared" si="132"/>
        <v>0</v>
      </c>
      <c r="W1028" s="18">
        <f t="shared" si="132"/>
        <v>0</v>
      </c>
      <c r="X1028" s="18">
        <f t="shared" si="132"/>
        <v>0</v>
      </c>
    </row>
    <row r="1029" spans="3:24" ht="15.75" x14ac:dyDescent="0.25">
      <c r="C1029" s="45"/>
      <c r="D1029" s="45"/>
      <c r="E1029" s="21"/>
      <c r="F1029" s="21"/>
      <c r="H1029" s="18" t="str">
        <f t="shared" si="125"/>
        <v/>
      </c>
      <c r="I1029" s="18" t="str">
        <f t="shared" si="126"/>
        <v/>
      </c>
      <c r="J1029" s="18" t="str">
        <f t="shared" si="127"/>
        <v/>
      </c>
      <c r="K1029" s="18" t="str">
        <f t="shared" si="128"/>
        <v/>
      </c>
      <c r="M1029" s="18">
        <f t="shared" si="130"/>
        <v>0</v>
      </c>
      <c r="N1029" s="18">
        <f t="shared" si="132"/>
        <v>0</v>
      </c>
      <c r="O1029" s="18">
        <f t="shared" si="132"/>
        <v>0</v>
      </c>
      <c r="P1029" s="18">
        <f t="shared" si="132"/>
        <v>0</v>
      </c>
      <c r="Q1029" s="18">
        <f t="shared" si="132"/>
        <v>0</v>
      </c>
      <c r="R1029" s="18">
        <f t="shared" si="132"/>
        <v>0</v>
      </c>
      <c r="S1029" s="18">
        <f t="shared" si="132"/>
        <v>0</v>
      </c>
      <c r="T1029" s="18">
        <f t="shared" si="132"/>
        <v>0</v>
      </c>
      <c r="U1029" s="18">
        <f t="shared" si="132"/>
        <v>0</v>
      </c>
      <c r="V1029" s="18">
        <f t="shared" si="132"/>
        <v>0</v>
      </c>
      <c r="W1029" s="18">
        <f t="shared" si="132"/>
        <v>0</v>
      </c>
      <c r="X1029" s="18">
        <f t="shared" si="132"/>
        <v>0</v>
      </c>
    </row>
    <row r="1030" spans="3:24" ht="15.75" x14ac:dyDescent="0.25">
      <c r="C1030" s="45"/>
      <c r="D1030" s="45"/>
      <c r="E1030" s="21"/>
      <c r="F1030" s="21"/>
      <c r="H1030" s="18" t="str">
        <f t="shared" si="125"/>
        <v/>
      </c>
      <c r="I1030" s="18" t="str">
        <f t="shared" si="126"/>
        <v/>
      </c>
      <c r="J1030" s="18" t="str">
        <f t="shared" si="127"/>
        <v/>
      </c>
      <c r="K1030" s="18" t="str">
        <f t="shared" si="128"/>
        <v/>
      </c>
      <c r="M1030" s="18">
        <f t="shared" si="130"/>
        <v>0</v>
      </c>
      <c r="N1030" s="18">
        <f t="shared" si="132"/>
        <v>0</v>
      </c>
      <c r="O1030" s="18">
        <f t="shared" si="132"/>
        <v>0</v>
      </c>
      <c r="P1030" s="18">
        <f t="shared" si="132"/>
        <v>0</v>
      </c>
      <c r="Q1030" s="18">
        <f t="shared" si="132"/>
        <v>0</v>
      </c>
      <c r="R1030" s="18">
        <f t="shared" si="132"/>
        <v>0</v>
      </c>
      <c r="S1030" s="18">
        <f t="shared" si="132"/>
        <v>0</v>
      </c>
      <c r="T1030" s="18">
        <f t="shared" si="132"/>
        <v>0</v>
      </c>
      <c r="U1030" s="18">
        <f t="shared" si="132"/>
        <v>0</v>
      </c>
      <c r="V1030" s="18">
        <f t="shared" si="132"/>
        <v>0</v>
      </c>
      <c r="W1030" s="18">
        <f t="shared" si="132"/>
        <v>0</v>
      </c>
      <c r="X1030" s="18">
        <f t="shared" si="132"/>
        <v>0</v>
      </c>
    </row>
    <row r="1031" spans="3:24" ht="15.75" x14ac:dyDescent="0.25">
      <c r="C1031" s="45"/>
      <c r="D1031" s="45"/>
      <c r="E1031" s="21"/>
      <c r="F1031" s="21"/>
      <c r="H1031" s="18" t="str">
        <f t="shared" si="125"/>
        <v/>
      </c>
      <c r="I1031" s="18" t="str">
        <f t="shared" si="126"/>
        <v/>
      </c>
      <c r="J1031" s="18" t="str">
        <f t="shared" si="127"/>
        <v/>
      </c>
      <c r="K1031" s="18" t="str">
        <f t="shared" si="128"/>
        <v/>
      </c>
      <c r="M1031" s="18">
        <f t="shared" si="130"/>
        <v>0</v>
      </c>
      <c r="N1031" s="18">
        <f t="shared" si="132"/>
        <v>0</v>
      </c>
      <c r="O1031" s="18">
        <f t="shared" si="132"/>
        <v>0</v>
      </c>
      <c r="P1031" s="18">
        <f t="shared" si="132"/>
        <v>0</v>
      </c>
      <c r="Q1031" s="18">
        <f t="shared" si="132"/>
        <v>0</v>
      </c>
      <c r="R1031" s="18">
        <f t="shared" si="132"/>
        <v>0</v>
      </c>
      <c r="S1031" s="18">
        <f t="shared" si="132"/>
        <v>0</v>
      </c>
      <c r="T1031" s="18">
        <f t="shared" si="132"/>
        <v>0</v>
      </c>
      <c r="U1031" s="18">
        <f t="shared" si="132"/>
        <v>0</v>
      </c>
      <c r="V1031" s="18">
        <f t="shared" si="132"/>
        <v>0</v>
      </c>
      <c r="W1031" s="18">
        <f t="shared" si="132"/>
        <v>0</v>
      </c>
      <c r="X1031" s="18">
        <f t="shared" si="132"/>
        <v>0</v>
      </c>
    </row>
    <row r="1032" spans="3:24" ht="15.75" x14ac:dyDescent="0.25">
      <c r="C1032" s="45"/>
      <c r="D1032" s="45"/>
      <c r="E1032" s="21"/>
      <c r="F1032" s="21"/>
      <c r="H1032" s="18" t="str">
        <f t="shared" ref="H1032:H1095" si="133">IF(ISERROR(
IF(E1032="","",MONTH(E1032))),"",IF(E1032="","",MONTH(E1032)))</f>
        <v/>
      </c>
      <c r="I1032" s="18" t="str">
        <f t="shared" ref="I1032:I1095" si="134">IF(ISERROR(
IF(E1032="","",YEAR(E1032))),"",IF(E1032="","",YEAR(E1032)))</f>
        <v/>
      </c>
      <c r="J1032" s="18" t="str">
        <f t="shared" ref="J1032:J1095" si="135">IF(ISERROR(
IF(F1032="","",MONTH(F1032))),"",IF(F1032="","",MONTH(F1032)))</f>
        <v/>
      </c>
      <c r="K1032" s="18" t="str">
        <f t="shared" ref="K1032:K1095" si="136">IF(ISERROR(
IF(F1032="","",YEAR(F1032))),"",IF(F1032="","",YEAR(F1032)))</f>
        <v/>
      </c>
      <c r="M1032" s="18">
        <f t="shared" si="130"/>
        <v>0</v>
      </c>
      <c r="N1032" s="18">
        <f t="shared" si="132"/>
        <v>0</v>
      </c>
      <c r="O1032" s="18">
        <f t="shared" si="132"/>
        <v>0</v>
      </c>
      <c r="P1032" s="18">
        <f t="shared" si="132"/>
        <v>0</v>
      </c>
      <c r="Q1032" s="18">
        <f t="shared" si="132"/>
        <v>0</v>
      </c>
      <c r="R1032" s="18">
        <f t="shared" si="132"/>
        <v>0</v>
      </c>
      <c r="S1032" s="18">
        <f t="shared" si="132"/>
        <v>0</v>
      </c>
      <c r="T1032" s="18">
        <f t="shared" si="132"/>
        <v>0</v>
      </c>
      <c r="U1032" s="18">
        <f t="shared" si="132"/>
        <v>0</v>
      </c>
      <c r="V1032" s="18">
        <f t="shared" si="132"/>
        <v>0</v>
      </c>
      <c r="W1032" s="18">
        <f t="shared" si="132"/>
        <v>0</v>
      </c>
      <c r="X1032" s="18">
        <f t="shared" si="132"/>
        <v>0</v>
      </c>
    </row>
    <row r="1033" spans="3:24" ht="15.75" x14ac:dyDescent="0.25">
      <c r="C1033" s="45"/>
      <c r="D1033" s="45"/>
      <c r="E1033" s="21"/>
      <c r="F1033" s="21"/>
      <c r="H1033" s="18" t="str">
        <f t="shared" si="133"/>
        <v/>
      </c>
      <c r="I1033" s="18" t="str">
        <f t="shared" si="134"/>
        <v/>
      </c>
      <c r="J1033" s="18" t="str">
        <f t="shared" si="135"/>
        <v/>
      </c>
      <c r="K1033" s="18" t="str">
        <f t="shared" si="136"/>
        <v/>
      </c>
      <c r="M1033" s="18">
        <f t="shared" si="130"/>
        <v>0</v>
      </c>
      <c r="N1033" s="18">
        <f t="shared" si="132"/>
        <v>0</v>
      </c>
      <c r="O1033" s="18">
        <f t="shared" si="132"/>
        <v>0</v>
      </c>
      <c r="P1033" s="18">
        <f t="shared" si="132"/>
        <v>0</v>
      </c>
      <c r="Q1033" s="18">
        <f t="shared" si="132"/>
        <v>0</v>
      </c>
      <c r="R1033" s="18">
        <f t="shared" si="132"/>
        <v>0</v>
      </c>
      <c r="S1033" s="18">
        <f t="shared" si="132"/>
        <v>0</v>
      </c>
      <c r="T1033" s="18">
        <f t="shared" si="132"/>
        <v>0</v>
      </c>
      <c r="U1033" s="18">
        <f t="shared" si="132"/>
        <v>0</v>
      </c>
      <c r="V1033" s="18">
        <f t="shared" si="132"/>
        <v>0</v>
      </c>
      <c r="W1033" s="18">
        <f t="shared" si="132"/>
        <v>0</v>
      </c>
      <c r="X1033" s="18">
        <f t="shared" si="132"/>
        <v>0</v>
      </c>
    </row>
    <row r="1034" spans="3:24" ht="15.75" x14ac:dyDescent="0.25">
      <c r="C1034" s="45"/>
      <c r="D1034" s="45"/>
      <c r="E1034" s="21"/>
      <c r="F1034" s="21"/>
      <c r="H1034" s="18" t="str">
        <f t="shared" si="133"/>
        <v/>
      </c>
      <c r="I1034" s="18" t="str">
        <f t="shared" si="134"/>
        <v/>
      </c>
      <c r="J1034" s="18" t="str">
        <f t="shared" si="135"/>
        <v/>
      </c>
      <c r="K1034" s="18" t="str">
        <f t="shared" si="136"/>
        <v/>
      </c>
      <c r="M1034" s="18">
        <f t="shared" si="130"/>
        <v>0</v>
      </c>
      <c r="N1034" s="18">
        <f t="shared" si="132"/>
        <v>0</v>
      </c>
      <c r="O1034" s="18">
        <f t="shared" si="132"/>
        <v>0</v>
      </c>
      <c r="P1034" s="18">
        <f t="shared" si="132"/>
        <v>0</v>
      </c>
      <c r="Q1034" s="18">
        <f t="shared" si="132"/>
        <v>0</v>
      </c>
      <c r="R1034" s="18">
        <f t="shared" si="132"/>
        <v>0</v>
      </c>
      <c r="S1034" s="18">
        <f t="shared" si="132"/>
        <v>0</v>
      </c>
      <c r="T1034" s="18">
        <f t="shared" si="132"/>
        <v>0</v>
      </c>
      <c r="U1034" s="18">
        <f t="shared" si="132"/>
        <v>0</v>
      </c>
      <c r="V1034" s="18">
        <f t="shared" si="132"/>
        <v>0</v>
      </c>
      <c r="W1034" s="18">
        <f t="shared" si="132"/>
        <v>0</v>
      </c>
      <c r="X1034" s="18">
        <f t="shared" si="132"/>
        <v>0</v>
      </c>
    </row>
    <row r="1035" spans="3:24" ht="15.75" x14ac:dyDescent="0.25">
      <c r="C1035" s="45"/>
      <c r="D1035" s="45"/>
      <c r="E1035" s="21"/>
      <c r="F1035" s="21"/>
      <c r="H1035" s="18" t="str">
        <f t="shared" si="133"/>
        <v/>
      </c>
      <c r="I1035" s="18" t="str">
        <f t="shared" si="134"/>
        <v/>
      </c>
      <c r="J1035" s="18" t="str">
        <f t="shared" si="135"/>
        <v/>
      </c>
      <c r="K1035" s="18" t="str">
        <f t="shared" si="136"/>
        <v/>
      </c>
      <c r="M1035" s="18">
        <f t="shared" si="130"/>
        <v>0</v>
      </c>
      <c r="N1035" s="18">
        <f t="shared" si="132"/>
        <v>0</v>
      </c>
      <c r="O1035" s="18">
        <f t="shared" si="132"/>
        <v>0</v>
      </c>
      <c r="P1035" s="18">
        <f t="shared" si="132"/>
        <v>0</v>
      </c>
      <c r="Q1035" s="18">
        <f t="shared" si="132"/>
        <v>0</v>
      </c>
      <c r="R1035" s="18">
        <f t="shared" si="132"/>
        <v>0</v>
      </c>
      <c r="S1035" s="18">
        <f t="shared" si="132"/>
        <v>0</v>
      </c>
      <c r="T1035" s="18">
        <f t="shared" si="132"/>
        <v>0</v>
      </c>
      <c r="U1035" s="18">
        <f t="shared" si="132"/>
        <v>0</v>
      </c>
      <c r="V1035" s="18">
        <f t="shared" si="132"/>
        <v>0</v>
      </c>
      <c r="W1035" s="18">
        <f t="shared" si="132"/>
        <v>0</v>
      </c>
      <c r="X1035" s="18">
        <f t="shared" si="132"/>
        <v>0</v>
      </c>
    </row>
    <row r="1036" spans="3:24" ht="15.75" x14ac:dyDescent="0.25">
      <c r="C1036" s="45"/>
      <c r="D1036" s="45"/>
      <c r="E1036" s="21"/>
      <c r="F1036" s="21"/>
      <c r="H1036" s="18" t="str">
        <f t="shared" si="133"/>
        <v/>
      </c>
      <c r="I1036" s="18" t="str">
        <f t="shared" si="134"/>
        <v/>
      </c>
      <c r="J1036" s="18" t="str">
        <f t="shared" si="135"/>
        <v/>
      </c>
      <c r="K1036" s="18" t="str">
        <f t="shared" si="136"/>
        <v/>
      </c>
      <c r="M1036" s="18">
        <f t="shared" si="130"/>
        <v>0</v>
      </c>
      <c r="N1036" s="18">
        <f t="shared" si="132"/>
        <v>0</v>
      </c>
      <c r="O1036" s="18">
        <f t="shared" si="132"/>
        <v>0</v>
      </c>
      <c r="P1036" s="18">
        <f t="shared" si="132"/>
        <v>0</v>
      </c>
      <c r="Q1036" s="18">
        <f t="shared" si="132"/>
        <v>0</v>
      </c>
      <c r="R1036" s="18">
        <f t="shared" si="132"/>
        <v>0</v>
      </c>
      <c r="S1036" s="18">
        <f t="shared" si="132"/>
        <v>0</v>
      </c>
      <c r="T1036" s="18">
        <f t="shared" si="132"/>
        <v>0</v>
      </c>
      <c r="U1036" s="18">
        <f t="shared" si="132"/>
        <v>0</v>
      </c>
      <c r="V1036" s="18">
        <f t="shared" si="132"/>
        <v>0</v>
      </c>
      <c r="W1036" s="18">
        <f t="shared" si="132"/>
        <v>0</v>
      </c>
      <c r="X1036" s="18">
        <f t="shared" si="132"/>
        <v>0</v>
      </c>
    </row>
    <row r="1037" spans="3:24" ht="15.75" x14ac:dyDescent="0.25">
      <c r="C1037" s="45"/>
      <c r="D1037" s="45"/>
      <c r="E1037" s="21"/>
      <c r="F1037" s="21"/>
      <c r="H1037" s="18" t="str">
        <f t="shared" si="133"/>
        <v/>
      </c>
      <c r="I1037" s="18" t="str">
        <f t="shared" si="134"/>
        <v/>
      </c>
      <c r="J1037" s="18" t="str">
        <f t="shared" si="135"/>
        <v/>
      </c>
      <c r="K1037" s="18" t="str">
        <f t="shared" si="136"/>
        <v/>
      </c>
      <c r="M1037" s="18">
        <f t="shared" si="130"/>
        <v>0</v>
      </c>
      <c r="N1037" s="18">
        <f t="shared" si="132"/>
        <v>0</v>
      </c>
      <c r="O1037" s="18">
        <f t="shared" si="132"/>
        <v>0</v>
      </c>
      <c r="P1037" s="18">
        <f t="shared" si="132"/>
        <v>0</v>
      </c>
      <c r="Q1037" s="18">
        <f t="shared" si="132"/>
        <v>0</v>
      </c>
      <c r="R1037" s="18">
        <f t="shared" si="132"/>
        <v>0</v>
      </c>
      <c r="S1037" s="18">
        <f t="shared" si="132"/>
        <v>0</v>
      </c>
      <c r="T1037" s="18">
        <f t="shared" si="132"/>
        <v>0</v>
      </c>
      <c r="U1037" s="18">
        <f t="shared" si="132"/>
        <v>0</v>
      </c>
      <c r="V1037" s="18">
        <f t="shared" si="132"/>
        <v>0</v>
      </c>
      <c r="W1037" s="18">
        <f t="shared" si="132"/>
        <v>0</v>
      </c>
      <c r="X1037" s="18">
        <f t="shared" si="132"/>
        <v>0</v>
      </c>
    </row>
    <row r="1038" spans="3:24" ht="15.75" x14ac:dyDescent="0.25">
      <c r="C1038" s="45"/>
      <c r="D1038" s="45"/>
      <c r="E1038" s="21"/>
      <c r="F1038" s="21"/>
      <c r="H1038" s="18" t="str">
        <f t="shared" si="133"/>
        <v/>
      </c>
      <c r="I1038" s="18" t="str">
        <f t="shared" si="134"/>
        <v/>
      </c>
      <c r="J1038" s="18" t="str">
        <f t="shared" si="135"/>
        <v/>
      </c>
      <c r="K1038" s="18" t="str">
        <f t="shared" si="136"/>
        <v/>
      </c>
      <c r="M1038" s="18">
        <f t="shared" si="130"/>
        <v>0</v>
      </c>
      <c r="N1038" s="18">
        <f t="shared" si="132"/>
        <v>0</v>
      </c>
      <c r="O1038" s="18">
        <f t="shared" si="132"/>
        <v>0</v>
      </c>
      <c r="P1038" s="18">
        <f t="shared" si="132"/>
        <v>0</v>
      </c>
      <c r="Q1038" s="18">
        <f t="shared" si="132"/>
        <v>0</v>
      </c>
      <c r="R1038" s="18">
        <f t="shared" si="132"/>
        <v>0</v>
      </c>
      <c r="S1038" s="18">
        <f t="shared" si="132"/>
        <v>0</v>
      </c>
      <c r="T1038" s="18">
        <f t="shared" si="132"/>
        <v>0</v>
      </c>
      <c r="U1038" s="18">
        <f t="shared" si="132"/>
        <v>0</v>
      </c>
      <c r="V1038" s="18">
        <f t="shared" si="132"/>
        <v>0</v>
      </c>
      <c r="W1038" s="18">
        <f t="shared" si="132"/>
        <v>0</v>
      </c>
      <c r="X1038" s="18">
        <f t="shared" si="132"/>
        <v>0</v>
      </c>
    </row>
    <row r="1039" spans="3:24" ht="15.75" x14ac:dyDescent="0.25">
      <c r="C1039" s="45"/>
      <c r="D1039" s="45"/>
      <c r="E1039" s="21"/>
      <c r="F1039" s="21"/>
      <c r="H1039" s="18" t="str">
        <f t="shared" si="133"/>
        <v/>
      </c>
      <c r="I1039" s="18" t="str">
        <f t="shared" si="134"/>
        <v/>
      </c>
      <c r="J1039" s="18" t="str">
        <f t="shared" si="135"/>
        <v/>
      </c>
      <c r="K1039" s="18" t="str">
        <f t="shared" si="136"/>
        <v/>
      </c>
      <c r="M1039" s="18">
        <f t="shared" si="130"/>
        <v>0</v>
      </c>
      <c r="N1039" s="18">
        <f t="shared" si="132"/>
        <v>0</v>
      </c>
      <c r="O1039" s="18">
        <f t="shared" si="132"/>
        <v>0</v>
      </c>
      <c r="P1039" s="18">
        <f t="shared" si="132"/>
        <v>0</v>
      </c>
      <c r="Q1039" s="18">
        <f t="shared" si="132"/>
        <v>0</v>
      </c>
      <c r="R1039" s="18">
        <f t="shared" si="132"/>
        <v>0</v>
      </c>
      <c r="S1039" s="18">
        <f t="shared" si="132"/>
        <v>0</v>
      </c>
      <c r="T1039" s="18">
        <f t="shared" si="132"/>
        <v>0</v>
      </c>
      <c r="U1039" s="18">
        <f t="shared" si="132"/>
        <v>0</v>
      </c>
      <c r="V1039" s="18">
        <f t="shared" si="132"/>
        <v>0</v>
      </c>
      <c r="W1039" s="18">
        <f t="shared" si="132"/>
        <v>0</v>
      </c>
      <c r="X1039" s="18">
        <f t="shared" si="132"/>
        <v>0</v>
      </c>
    </row>
    <row r="1040" spans="3:24" ht="15.75" x14ac:dyDescent="0.25">
      <c r="C1040" s="45"/>
      <c r="D1040" s="45"/>
      <c r="E1040" s="21"/>
      <c r="F1040" s="21"/>
      <c r="H1040" s="18" t="str">
        <f t="shared" si="133"/>
        <v/>
      </c>
      <c r="I1040" s="18" t="str">
        <f t="shared" si="134"/>
        <v/>
      </c>
      <c r="J1040" s="18" t="str">
        <f t="shared" si="135"/>
        <v/>
      </c>
      <c r="K1040" s="18" t="str">
        <f t="shared" si="136"/>
        <v/>
      </c>
      <c r="M1040" s="18">
        <f t="shared" si="130"/>
        <v>0</v>
      </c>
      <c r="N1040" s="18">
        <f t="shared" si="132"/>
        <v>0</v>
      </c>
      <c r="O1040" s="18">
        <f t="shared" si="132"/>
        <v>0</v>
      </c>
      <c r="P1040" s="18">
        <f t="shared" si="132"/>
        <v>0</v>
      </c>
      <c r="Q1040" s="18">
        <f t="shared" si="132"/>
        <v>0</v>
      </c>
      <c r="R1040" s="18">
        <f t="shared" si="132"/>
        <v>0</v>
      </c>
      <c r="S1040" s="18">
        <f t="shared" si="132"/>
        <v>0</v>
      </c>
      <c r="T1040" s="18">
        <f t="shared" si="132"/>
        <v>0</v>
      </c>
      <c r="U1040" s="18">
        <f t="shared" si="132"/>
        <v>0</v>
      </c>
      <c r="V1040" s="18">
        <f t="shared" si="132"/>
        <v>0</v>
      </c>
      <c r="W1040" s="18">
        <f t="shared" si="132"/>
        <v>0</v>
      </c>
      <c r="X1040" s="18">
        <f t="shared" si="132"/>
        <v>0</v>
      </c>
    </row>
    <row r="1041" spans="3:24" ht="15.75" x14ac:dyDescent="0.25">
      <c r="C1041" s="45"/>
      <c r="D1041" s="45"/>
      <c r="E1041" s="21"/>
      <c r="F1041" s="21"/>
      <c r="H1041" s="18" t="str">
        <f t="shared" si="133"/>
        <v/>
      </c>
      <c r="I1041" s="18" t="str">
        <f t="shared" si="134"/>
        <v/>
      </c>
      <c r="J1041" s="18" t="str">
        <f t="shared" si="135"/>
        <v/>
      </c>
      <c r="K1041" s="18" t="str">
        <f t="shared" si="136"/>
        <v/>
      </c>
      <c r="M1041" s="18">
        <f t="shared" si="130"/>
        <v>0</v>
      </c>
      <c r="N1041" s="18">
        <f t="shared" si="132"/>
        <v>0</v>
      </c>
      <c r="O1041" s="18">
        <f t="shared" si="132"/>
        <v>0</v>
      </c>
      <c r="P1041" s="18">
        <f t="shared" si="132"/>
        <v>0</v>
      </c>
      <c r="Q1041" s="18">
        <f t="shared" si="132"/>
        <v>0</v>
      </c>
      <c r="R1041" s="18">
        <f t="shared" si="132"/>
        <v>0</v>
      </c>
      <c r="S1041" s="18">
        <f t="shared" si="132"/>
        <v>0</v>
      </c>
      <c r="T1041" s="18">
        <f t="shared" si="132"/>
        <v>0</v>
      </c>
      <c r="U1041" s="18">
        <f t="shared" si="132"/>
        <v>0</v>
      </c>
      <c r="V1041" s="18">
        <f t="shared" si="132"/>
        <v>0</v>
      </c>
      <c r="W1041" s="18">
        <f t="shared" si="132"/>
        <v>0</v>
      </c>
      <c r="X1041" s="18">
        <f t="shared" si="132"/>
        <v>0</v>
      </c>
    </row>
    <row r="1042" spans="3:24" ht="15.75" x14ac:dyDescent="0.25">
      <c r="C1042" s="45"/>
      <c r="D1042" s="45"/>
      <c r="E1042" s="21"/>
      <c r="F1042" s="21"/>
      <c r="H1042" s="18" t="str">
        <f t="shared" si="133"/>
        <v/>
      </c>
      <c r="I1042" s="18" t="str">
        <f t="shared" si="134"/>
        <v/>
      </c>
      <c r="J1042" s="18" t="str">
        <f t="shared" si="135"/>
        <v/>
      </c>
      <c r="K1042" s="18" t="str">
        <f t="shared" si="136"/>
        <v/>
      </c>
      <c r="M1042" s="18">
        <f t="shared" si="130"/>
        <v>0</v>
      </c>
      <c r="N1042" s="18">
        <f t="shared" si="132"/>
        <v>0</v>
      </c>
      <c r="O1042" s="18">
        <f t="shared" si="132"/>
        <v>0</v>
      </c>
      <c r="P1042" s="18">
        <f t="shared" si="132"/>
        <v>0</v>
      </c>
      <c r="Q1042" s="18">
        <f t="shared" si="132"/>
        <v>0</v>
      </c>
      <c r="R1042" s="18">
        <f t="shared" si="132"/>
        <v>0</v>
      </c>
      <c r="S1042" s="18">
        <f t="shared" si="132"/>
        <v>0</v>
      </c>
      <c r="T1042" s="18">
        <f t="shared" si="132"/>
        <v>0</v>
      </c>
      <c r="U1042" s="18">
        <f t="shared" si="132"/>
        <v>0</v>
      </c>
      <c r="V1042" s="18">
        <f t="shared" si="132"/>
        <v>0</v>
      </c>
      <c r="W1042" s="18">
        <f t="shared" si="132"/>
        <v>0</v>
      </c>
      <c r="X1042" s="18">
        <f t="shared" si="132"/>
        <v>0</v>
      </c>
    </row>
    <row r="1043" spans="3:24" ht="15.75" x14ac:dyDescent="0.25">
      <c r="C1043" s="45"/>
      <c r="D1043" s="45"/>
      <c r="E1043" s="21"/>
      <c r="F1043" s="21"/>
      <c r="H1043" s="18" t="str">
        <f t="shared" si="133"/>
        <v/>
      </c>
      <c r="I1043" s="18" t="str">
        <f t="shared" si="134"/>
        <v/>
      </c>
      <c r="J1043" s="18" t="str">
        <f t="shared" si="135"/>
        <v/>
      </c>
      <c r="K1043" s="18" t="str">
        <f t="shared" si="136"/>
        <v/>
      </c>
      <c r="M1043" s="18">
        <f t="shared" si="130"/>
        <v>0</v>
      </c>
      <c r="N1043" s="18">
        <f t="shared" si="132"/>
        <v>0</v>
      </c>
      <c r="O1043" s="18">
        <f t="shared" si="132"/>
        <v>0</v>
      </c>
      <c r="P1043" s="18">
        <f t="shared" si="132"/>
        <v>0</v>
      </c>
      <c r="Q1043" s="18">
        <f t="shared" si="132"/>
        <v>0</v>
      </c>
      <c r="R1043" s="18">
        <f t="shared" si="132"/>
        <v>0</v>
      </c>
      <c r="S1043" s="18">
        <f t="shared" si="132"/>
        <v>0</v>
      </c>
      <c r="T1043" s="18">
        <f t="shared" si="132"/>
        <v>0</v>
      </c>
      <c r="U1043" s="18">
        <f t="shared" ref="N1043:X1066" si="137">IF(ISERROR(
IF(AND($H1043&lt;=U$5,$J1043&gt;=U$5),1,0)),"",IF(AND($H1043&lt;=U$5,$J1043&gt;=U$5),1,0))</f>
        <v>0</v>
      </c>
      <c r="V1043" s="18">
        <f t="shared" si="137"/>
        <v>0</v>
      </c>
      <c r="W1043" s="18">
        <f t="shared" si="137"/>
        <v>0</v>
      </c>
      <c r="X1043" s="18">
        <f t="shared" si="137"/>
        <v>0</v>
      </c>
    </row>
    <row r="1044" spans="3:24" ht="15.75" x14ac:dyDescent="0.25">
      <c r="C1044" s="45"/>
      <c r="D1044" s="45"/>
      <c r="E1044" s="21"/>
      <c r="F1044" s="21"/>
      <c r="H1044" s="18" t="str">
        <f t="shared" si="133"/>
        <v/>
      </c>
      <c r="I1044" s="18" t="str">
        <f t="shared" si="134"/>
        <v/>
      </c>
      <c r="J1044" s="18" t="str">
        <f t="shared" si="135"/>
        <v/>
      </c>
      <c r="K1044" s="18" t="str">
        <f t="shared" si="136"/>
        <v/>
      </c>
      <c r="M1044" s="18">
        <f t="shared" si="130"/>
        <v>0</v>
      </c>
      <c r="N1044" s="18">
        <f t="shared" si="137"/>
        <v>0</v>
      </c>
      <c r="O1044" s="18">
        <f t="shared" si="137"/>
        <v>0</v>
      </c>
      <c r="P1044" s="18">
        <f t="shared" si="137"/>
        <v>0</v>
      </c>
      <c r="Q1044" s="18">
        <f t="shared" si="137"/>
        <v>0</v>
      </c>
      <c r="R1044" s="18">
        <f t="shared" si="137"/>
        <v>0</v>
      </c>
      <c r="S1044" s="18">
        <f t="shared" si="137"/>
        <v>0</v>
      </c>
      <c r="T1044" s="18">
        <f t="shared" si="137"/>
        <v>0</v>
      </c>
      <c r="U1044" s="18">
        <f t="shared" si="137"/>
        <v>0</v>
      </c>
      <c r="V1044" s="18">
        <f t="shared" si="137"/>
        <v>0</v>
      </c>
      <c r="W1044" s="18">
        <f t="shared" si="137"/>
        <v>0</v>
      </c>
      <c r="X1044" s="18">
        <f t="shared" si="137"/>
        <v>0</v>
      </c>
    </row>
    <row r="1045" spans="3:24" ht="15.75" x14ac:dyDescent="0.25">
      <c r="C1045" s="45"/>
      <c r="D1045" s="45"/>
      <c r="E1045" s="21"/>
      <c r="F1045" s="21"/>
      <c r="H1045" s="18" t="str">
        <f t="shared" si="133"/>
        <v/>
      </c>
      <c r="I1045" s="18" t="str">
        <f t="shared" si="134"/>
        <v/>
      </c>
      <c r="J1045" s="18" t="str">
        <f t="shared" si="135"/>
        <v/>
      </c>
      <c r="K1045" s="18" t="str">
        <f t="shared" si="136"/>
        <v/>
      </c>
      <c r="M1045" s="18">
        <f t="shared" si="130"/>
        <v>0</v>
      </c>
      <c r="N1045" s="18">
        <f t="shared" si="137"/>
        <v>0</v>
      </c>
      <c r="O1045" s="18">
        <f t="shared" si="137"/>
        <v>0</v>
      </c>
      <c r="P1045" s="18">
        <f t="shared" si="137"/>
        <v>0</v>
      </c>
      <c r="Q1045" s="18">
        <f t="shared" si="137"/>
        <v>0</v>
      </c>
      <c r="R1045" s="18">
        <f t="shared" si="137"/>
        <v>0</v>
      </c>
      <c r="S1045" s="18">
        <f t="shared" si="137"/>
        <v>0</v>
      </c>
      <c r="T1045" s="18">
        <f t="shared" si="137"/>
        <v>0</v>
      </c>
      <c r="U1045" s="18">
        <f t="shared" si="137"/>
        <v>0</v>
      </c>
      <c r="V1045" s="18">
        <f t="shared" si="137"/>
        <v>0</v>
      </c>
      <c r="W1045" s="18">
        <f t="shared" si="137"/>
        <v>0</v>
      </c>
      <c r="X1045" s="18">
        <f t="shared" si="137"/>
        <v>0</v>
      </c>
    </row>
    <row r="1046" spans="3:24" ht="15.75" x14ac:dyDescent="0.25">
      <c r="C1046" s="45"/>
      <c r="D1046" s="45"/>
      <c r="E1046" s="21"/>
      <c r="F1046" s="21"/>
      <c r="H1046" s="18" t="str">
        <f t="shared" si="133"/>
        <v/>
      </c>
      <c r="I1046" s="18" t="str">
        <f t="shared" si="134"/>
        <v/>
      </c>
      <c r="J1046" s="18" t="str">
        <f t="shared" si="135"/>
        <v/>
      </c>
      <c r="K1046" s="18" t="str">
        <f t="shared" si="136"/>
        <v/>
      </c>
      <c r="M1046" s="18">
        <f t="shared" si="130"/>
        <v>0</v>
      </c>
      <c r="N1046" s="18">
        <f t="shared" si="137"/>
        <v>0</v>
      </c>
      <c r="O1046" s="18">
        <f t="shared" si="137"/>
        <v>0</v>
      </c>
      <c r="P1046" s="18">
        <f t="shared" si="137"/>
        <v>0</v>
      </c>
      <c r="Q1046" s="18">
        <f t="shared" si="137"/>
        <v>0</v>
      </c>
      <c r="R1046" s="18">
        <f t="shared" si="137"/>
        <v>0</v>
      </c>
      <c r="S1046" s="18">
        <f t="shared" si="137"/>
        <v>0</v>
      </c>
      <c r="T1046" s="18">
        <f t="shared" si="137"/>
        <v>0</v>
      </c>
      <c r="U1046" s="18">
        <f t="shared" si="137"/>
        <v>0</v>
      </c>
      <c r="V1046" s="18">
        <f t="shared" si="137"/>
        <v>0</v>
      </c>
      <c r="W1046" s="18">
        <f t="shared" si="137"/>
        <v>0</v>
      </c>
      <c r="X1046" s="18">
        <f t="shared" si="137"/>
        <v>0</v>
      </c>
    </row>
    <row r="1047" spans="3:24" ht="15.75" x14ac:dyDescent="0.25">
      <c r="C1047" s="45"/>
      <c r="D1047" s="45"/>
      <c r="E1047" s="21"/>
      <c r="F1047" s="21"/>
      <c r="H1047" s="18" t="str">
        <f t="shared" si="133"/>
        <v/>
      </c>
      <c r="I1047" s="18" t="str">
        <f t="shared" si="134"/>
        <v/>
      </c>
      <c r="J1047" s="18" t="str">
        <f t="shared" si="135"/>
        <v/>
      </c>
      <c r="K1047" s="18" t="str">
        <f t="shared" si="136"/>
        <v/>
      </c>
      <c r="M1047" s="18">
        <f t="shared" si="130"/>
        <v>0</v>
      </c>
      <c r="N1047" s="18">
        <f t="shared" si="137"/>
        <v>0</v>
      </c>
      <c r="O1047" s="18">
        <f t="shared" si="137"/>
        <v>0</v>
      </c>
      <c r="P1047" s="18">
        <f t="shared" si="137"/>
        <v>0</v>
      </c>
      <c r="Q1047" s="18">
        <f t="shared" si="137"/>
        <v>0</v>
      </c>
      <c r="R1047" s="18">
        <f t="shared" si="137"/>
        <v>0</v>
      </c>
      <c r="S1047" s="18">
        <f t="shared" si="137"/>
        <v>0</v>
      </c>
      <c r="T1047" s="18">
        <f t="shared" si="137"/>
        <v>0</v>
      </c>
      <c r="U1047" s="18">
        <f t="shared" si="137"/>
        <v>0</v>
      </c>
      <c r="V1047" s="18">
        <f t="shared" si="137"/>
        <v>0</v>
      </c>
      <c r="W1047" s="18">
        <f t="shared" si="137"/>
        <v>0</v>
      </c>
      <c r="X1047" s="18">
        <f t="shared" si="137"/>
        <v>0</v>
      </c>
    </row>
    <row r="1048" spans="3:24" ht="15.75" x14ac:dyDescent="0.25">
      <c r="C1048" s="45"/>
      <c r="D1048" s="45"/>
      <c r="E1048" s="21"/>
      <c r="F1048" s="21"/>
      <c r="H1048" s="18" t="str">
        <f t="shared" si="133"/>
        <v/>
      </c>
      <c r="I1048" s="18" t="str">
        <f t="shared" si="134"/>
        <v/>
      </c>
      <c r="J1048" s="18" t="str">
        <f t="shared" si="135"/>
        <v/>
      </c>
      <c r="K1048" s="18" t="str">
        <f t="shared" si="136"/>
        <v/>
      </c>
      <c r="M1048" s="18">
        <f t="shared" si="130"/>
        <v>0</v>
      </c>
      <c r="N1048" s="18">
        <f t="shared" si="137"/>
        <v>0</v>
      </c>
      <c r="O1048" s="18">
        <f t="shared" si="137"/>
        <v>0</v>
      </c>
      <c r="P1048" s="18">
        <f t="shared" si="137"/>
        <v>0</v>
      </c>
      <c r="Q1048" s="18">
        <f t="shared" si="137"/>
        <v>0</v>
      </c>
      <c r="R1048" s="18">
        <f t="shared" si="137"/>
        <v>0</v>
      </c>
      <c r="S1048" s="18">
        <f t="shared" si="137"/>
        <v>0</v>
      </c>
      <c r="T1048" s="18">
        <f t="shared" si="137"/>
        <v>0</v>
      </c>
      <c r="U1048" s="18">
        <f t="shared" si="137"/>
        <v>0</v>
      </c>
      <c r="V1048" s="18">
        <f t="shared" si="137"/>
        <v>0</v>
      </c>
      <c r="W1048" s="18">
        <f t="shared" si="137"/>
        <v>0</v>
      </c>
      <c r="X1048" s="18">
        <f t="shared" si="137"/>
        <v>0</v>
      </c>
    </row>
    <row r="1049" spans="3:24" ht="15.75" x14ac:dyDescent="0.25">
      <c r="C1049" s="45"/>
      <c r="D1049" s="45"/>
      <c r="E1049" s="21"/>
      <c r="F1049" s="21"/>
      <c r="H1049" s="18" t="str">
        <f t="shared" si="133"/>
        <v/>
      </c>
      <c r="I1049" s="18" t="str">
        <f t="shared" si="134"/>
        <v/>
      </c>
      <c r="J1049" s="18" t="str">
        <f t="shared" si="135"/>
        <v/>
      </c>
      <c r="K1049" s="18" t="str">
        <f t="shared" si="136"/>
        <v/>
      </c>
      <c r="M1049" s="18">
        <f t="shared" si="130"/>
        <v>0</v>
      </c>
      <c r="N1049" s="18">
        <f t="shared" si="137"/>
        <v>0</v>
      </c>
      <c r="O1049" s="18">
        <f t="shared" si="137"/>
        <v>0</v>
      </c>
      <c r="P1049" s="18">
        <f t="shared" si="137"/>
        <v>0</v>
      </c>
      <c r="Q1049" s="18">
        <f t="shared" si="137"/>
        <v>0</v>
      </c>
      <c r="R1049" s="18">
        <f t="shared" si="137"/>
        <v>0</v>
      </c>
      <c r="S1049" s="18">
        <f t="shared" si="137"/>
        <v>0</v>
      </c>
      <c r="T1049" s="18">
        <f t="shared" si="137"/>
        <v>0</v>
      </c>
      <c r="U1049" s="18">
        <f t="shared" si="137"/>
        <v>0</v>
      </c>
      <c r="V1049" s="18">
        <f t="shared" si="137"/>
        <v>0</v>
      </c>
      <c r="W1049" s="18">
        <f t="shared" si="137"/>
        <v>0</v>
      </c>
      <c r="X1049" s="18">
        <f t="shared" si="137"/>
        <v>0</v>
      </c>
    </row>
    <row r="1050" spans="3:24" ht="15.75" x14ac:dyDescent="0.25">
      <c r="C1050" s="45"/>
      <c r="D1050" s="45"/>
      <c r="E1050" s="21"/>
      <c r="F1050" s="21"/>
      <c r="H1050" s="18" t="str">
        <f t="shared" si="133"/>
        <v/>
      </c>
      <c r="I1050" s="18" t="str">
        <f t="shared" si="134"/>
        <v/>
      </c>
      <c r="J1050" s="18" t="str">
        <f t="shared" si="135"/>
        <v/>
      </c>
      <c r="K1050" s="18" t="str">
        <f t="shared" si="136"/>
        <v/>
      </c>
      <c r="M1050" s="18">
        <f t="shared" si="130"/>
        <v>0</v>
      </c>
      <c r="N1050" s="18">
        <f t="shared" si="137"/>
        <v>0</v>
      </c>
      <c r="O1050" s="18">
        <f t="shared" si="137"/>
        <v>0</v>
      </c>
      <c r="P1050" s="18">
        <f t="shared" si="137"/>
        <v>0</v>
      </c>
      <c r="Q1050" s="18">
        <f t="shared" si="137"/>
        <v>0</v>
      </c>
      <c r="R1050" s="18">
        <f t="shared" si="137"/>
        <v>0</v>
      </c>
      <c r="S1050" s="18">
        <f t="shared" si="137"/>
        <v>0</v>
      </c>
      <c r="T1050" s="18">
        <f t="shared" si="137"/>
        <v>0</v>
      </c>
      <c r="U1050" s="18">
        <f t="shared" si="137"/>
        <v>0</v>
      </c>
      <c r="V1050" s="18">
        <f t="shared" si="137"/>
        <v>0</v>
      </c>
      <c r="W1050" s="18">
        <f t="shared" si="137"/>
        <v>0</v>
      </c>
      <c r="X1050" s="18">
        <f t="shared" si="137"/>
        <v>0</v>
      </c>
    </row>
    <row r="1051" spans="3:24" ht="15.75" x14ac:dyDescent="0.25">
      <c r="C1051" s="45"/>
      <c r="D1051" s="45"/>
      <c r="E1051" s="21"/>
      <c r="F1051" s="21"/>
      <c r="H1051" s="18" t="str">
        <f t="shared" si="133"/>
        <v/>
      </c>
      <c r="I1051" s="18" t="str">
        <f t="shared" si="134"/>
        <v/>
      </c>
      <c r="J1051" s="18" t="str">
        <f t="shared" si="135"/>
        <v/>
      </c>
      <c r="K1051" s="18" t="str">
        <f t="shared" si="136"/>
        <v/>
      </c>
      <c r="M1051" s="18">
        <f t="shared" ref="M1051:M1082" si="138">IF(ISERROR(
IF(AND($H1051&lt;=M$5,$J1051&gt;=M$5),1,0)),"",IF(AND($H1051&lt;=M$5,$J1051&gt;=M$5),1,0))</f>
        <v>0</v>
      </c>
      <c r="N1051" s="18">
        <f t="shared" si="137"/>
        <v>0</v>
      </c>
      <c r="O1051" s="18">
        <f t="shared" si="137"/>
        <v>0</v>
      </c>
      <c r="P1051" s="18">
        <f t="shared" si="137"/>
        <v>0</v>
      </c>
      <c r="Q1051" s="18">
        <f t="shared" si="137"/>
        <v>0</v>
      </c>
      <c r="R1051" s="18">
        <f t="shared" si="137"/>
        <v>0</v>
      </c>
      <c r="S1051" s="18">
        <f t="shared" si="137"/>
        <v>0</v>
      </c>
      <c r="T1051" s="18">
        <f t="shared" si="137"/>
        <v>0</v>
      </c>
      <c r="U1051" s="18">
        <f t="shared" si="137"/>
        <v>0</v>
      </c>
      <c r="V1051" s="18">
        <f t="shared" si="137"/>
        <v>0</v>
      </c>
      <c r="W1051" s="18">
        <f t="shared" si="137"/>
        <v>0</v>
      </c>
      <c r="X1051" s="18">
        <f t="shared" si="137"/>
        <v>0</v>
      </c>
    </row>
    <row r="1052" spans="3:24" ht="15.75" x14ac:dyDescent="0.25">
      <c r="C1052" s="45"/>
      <c r="D1052" s="45"/>
      <c r="E1052" s="21"/>
      <c r="F1052" s="21"/>
      <c r="H1052" s="18" t="str">
        <f t="shared" si="133"/>
        <v/>
      </c>
      <c r="I1052" s="18" t="str">
        <f t="shared" si="134"/>
        <v/>
      </c>
      <c r="J1052" s="18" t="str">
        <f t="shared" si="135"/>
        <v/>
      </c>
      <c r="K1052" s="18" t="str">
        <f t="shared" si="136"/>
        <v/>
      </c>
      <c r="M1052" s="18">
        <f t="shared" si="138"/>
        <v>0</v>
      </c>
      <c r="N1052" s="18">
        <f t="shared" si="137"/>
        <v>0</v>
      </c>
      <c r="O1052" s="18">
        <f t="shared" si="137"/>
        <v>0</v>
      </c>
      <c r="P1052" s="18">
        <f t="shared" si="137"/>
        <v>0</v>
      </c>
      <c r="Q1052" s="18">
        <f t="shared" si="137"/>
        <v>0</v>
      </c>
      <c r="R1052" s="18">
        <f t="shared" si="137"/>
        <v>0</v>
      </c>
      <c r="S1052" s="18">
        <f t="shared" si="137"/>
        <v>0</v>
      </c>
      <c r="T1052" s="18">
        <f t="shared" si="137"/>
        <v>0</v>
      </c>
      <c r="U1052" s="18">
        <f t="shared" si="137"/>
        <v>0</v>
      </c>
      <c r="V1052" s="18">
        <f t="shared" si="137"/>
        <v>0</v>
      </c>
      <c r="W1052" s="18">
        <f t="shared" si="137"/>
        <v>0</v>
      </c>
      <c r="X1052" s="18">
        <f t="shared" si="137"/>
        <v>0</v>
      </c>
    </row>
    <row r="1053" spans="3:24" ht="15.75" x14ac:dyDescent="0.25">
      <c r="C1053" s="45"/>
      <c r="D1053" s="45"/>
      <c r="E1053" s="21"/>
      <c r="F1053" s="21"/>
      <c r="H1053" s="18" t="str">
        <f t="shared" si="133"/>
        <v/>
      </c>
      <c r="I1053" s="18" t="str">
        <f t="shared" si="134"/>
        <v/>
      </c>
      <c r="J1053" s="18" t="str">
        <f t="shared" si="135"/>
        <v/>
      </c>
      <c r="K1053" s="18" t="str">
        <f t="shared" si="136"/>
        <v/>
      </c>
      <c r="M1053" s="18">
        <f t="shared" si="138"/>
        <v>0</v>
      </c>
      <c r="N1053" s="18">
        <f t="shared" si="137"/>
        <v>0</v>
      </c>
      <c r="O1053" s="18">
        <f t="shared" si="137"/>
        <v>0</v>
      </c>
      <c r="P1053" s="18">
        <f t="shared" si="137"/>
        <v>0</v>
      </c>
      <c r="Q1053" s="18">
        <f t="shared" si="137"/>
        <v>0</v>
      </c>
      <c r="R1053" s="18">
        <f t="shared" si="137"/>
        <v>0</v>
      </c>
      <c r="S1053" s="18">
        <f t="shared" si="137"/>
        <v>0</v>
      </c>
      <c r="T1053" s="18">
        <f t="shared" si="137"/>
        <v>0</v>
      </c>
      <c r="U1053" s="18">
        <f t="shared" si="137"/>
        <v>0</v>
      </c>
      <c r="V1053" s="18">
        <f t="shared" si="137"/>
        <v>0</v>
      </c>
      <c r="W1053" s="18">
        <f t="shared" si="137"/>
        <v>0</v>
      </c>
      <c r="X1053" s="18">
        <f t="shared" si="137"/>
        <v>0</v>
      </c>
    </row>
    <row r="1054" spans="3:24" ht="15.75" x14ac:dyDescent="0.25">
      <c r="C1054" s="45"/>
      <c r="D1054" s="45"/>
      <c r="E1054" s="21"/>
      <c r="F1054" s="21"/>
      <c r="H1054" s="18" t="str">
        <f t="shared" si="133"/>
        <v/>
      </c>
      <c r="I1054" s="18" t="str">
        <f t="shared" si="134"/>
        <v/>
      </c>
      <c r="J1054" s="18" t="str">
        <f t="shared" si="135"/>
        <v/>
      </c>
      <c r="K1054" s="18" t="str">
        <f t="shared" si="136"/>
        <v/>
      </c>
      <c r="M1054" s="18">
        <f t="shared" si="138"/>
        <v>0</v>
      </c>
      <c r="N1054" s="18">
        <f t="shared" si="137"/>
        <v>0</v>
      </c>
      <c r="O1054" s="18">
        <f t="shared" si="137"/>
        <v>0</v>
      </c>
      <c r="P1054" s="18">
        <f t="shared" si="137"/>
        <v>0</v>
      </c>
      <c r="Q1054" s="18">
        <f t="shared" si="137"/>
        <v>0</v>
      </c>
      <c r="R1054" s="18">
        <f t="shared" si="137"/>
        <v>0</v>
      </c>
      <c r="S1054" s="18">
        <f t="shared" si="137"/>
        <v>0</v>
      </c>
      <c r="T1054" s="18">
        <f t="shared" si="137"/>
        <v>0</v>
      </c>
      <c r="U1054" s="18">
        <f t="shared" si="137"/>
        <v>0</v>
      </c>
      <c r="V1054" s="18">
        <f t="shared" si="137"/>
        <v>0</v>
      </c>
      <c r="W1054" s="18">
        <f t="shared" si="137"/>
        <v>0</v>
      </c>
      <c r="X1054" s="18">
        <f t="shared" si="137"/>
        <v>0</v>
      </c>
    </row>
    <row r="1055" spans="3:24" ht="15.75" x14ac:dyDescent="0.25">
      <c r="C1055" s="45"/>
      <c r="D1055" s="45"/>
      <c r="E1055" s="21"/>
      <c r="F1055" s="21"/>
      <c r="H1055" s="18" t="str">
        <f t="shared" si="133"/>
        <v/>
      </c>
      <c r="I1055" s="18" t="str">
        <f t="shared" si="134"/>
        <v/>
      </c>
      <c r="J1055" s="18" t="str">
        <f t="shared" si="135"/>
        <v/>
      </c>
      <c r="K1055" s="18" t="str">
        <f t="shared" si="136"/>
        <v/>
      </c>
      <c r="M1055" s="18">
        <f t="shared" si="138"/>
        <v>0</v>
      </c>
      <c r="N1055" s="18">
        <f t="shared" si="137"/>
        <v>0</v>
      </c>
      <c r="O1055" s="18">
        <f t="shared" si="137"/>
        <v>0</v>
      </c>
      <c r="P1055" s="18">
        <f t="shared" si="137"/>
        <v>0</v>
      </c>
      <c r="Q1055" s="18">
        <f t="shared" si="137"/>
        <v>0</v>
      </c>
      <c r="R1055" s="18">
        <f t="shared" si="137"/>
        <v>0</v>
      </c>
      <c r="S1055" s="18">
        <f t="shared" si="137"/>
        <v>0</v>
      </c>
      <c r="T1055" s="18">
        <f t="shared" si="137"/>
        <v>0</v>
      </c>
      <c r="U1055" s="18">
        <f t="shared" si="137"/>
        <v>0</v>
      </c>
      <c r="V1055" s="18">
        <f t="shared" si="137"/>
        <v>0</v>
      </c>
      <c r="W1055" s="18">
        <f t="shared" si="137"/>
        <v>0</v>
      </c>
      <c r="X1055" s="18">
        <f t="shared" si="137"/>
        <v>0</v>
      </c>
    </row>
    <row r="1056" spans="3:24" ht="15.75" x14ac:dyDescent="0.25">
      <c r="C1056" s="45"/>
      <c r="D1056" s="45"/>
      <c r="E1056" s="21"/>
      <c r="F1056" s="21"/>
      <c r="H1056" s="18" t="str">
        <f t="shared" si="133"/>
        <v/>
      </c>
      <c r="I1056" s="18" t="str">
        <f t="shared" si="134"/>
        <v/>
      </c>
      <c r="J1056" s="18" t="str">
        <f t="shared" si="135"/>
        <v/>
      </c>
      <c r="K1056" s="18" t="str">
        <f t="shared" si="136"/>
        <v/>
      </c>
      <c r="M1056" s="18">
        <f t="shared" si="138"/>
        <v>0</v>
      </c>
      <c r="N1056" s="18">
        <f t="shared" si="137"/>
        <v>0</v>
      </c>
      <c r="O1056" s="18">
        <f t="shared" si="137"/>
        <v>0</v>
      </c>
      <c r="P1056" s="18">
        <f t="shared" si="137"/>
        <v>0</v>
      </c>
      <c r="Q1056" s="18">
        <f t="shared" si="137"/>
        <v>0</v>
      </c>
      <c r="R1056" s="18">
        <f t="shared" si="137"/>
        <v>0</v>
      </c>
      <c r="S1056" s="18">
        <f t="shared" si="137"/>
        <v>0</v>
      </c>
      <c r="T1056" s="18">
        <f t="shared" si="137"/>
        <v>0</v>
      </c>
      <c r="U1056" s="18">
        <f t="shared" si="137"/>
        <v>0</v>
      </c>
      <c r="V1056" s="18">
        <f t="shared" si="137"/>
        <v>0</v>
      </c>
      <c r="W1056" s="18">
        <f t="shared" si="137"/>
        <v>0</v>
      </c>
      <c r="X1056" s="18">
        <f t="shared" si="137"/>
        <v>0</v>
      </c>
    </row>
    <row r="1057" spans="3:24" ht="15.75" x14ac:dyDescent="0.25">
      <c r="C1057" s="45"/>
      <c r="D1057" s="45"/>
      <c r="E1057" s="21"/>
      <c r="F1057" s="21"/>
      <c r="H1057" s="18" t="str">
        <f t="shared" si="133"/>
        <v/>
      </c>
      <c r="I1057" s="18" t="str">
        <f t="shared" si="134"/>
        <v/>
      </c>
      <c r="J1057" s="18" t="str">
        <f t="shared" si="135"/>
        <v/>
      </c>
      <c r="K1057" s="18" t="str">
        <f t="shared" si="136"/>
        <v/>
      </c>
      <c r="M1057" s="18">
        <f t="shared" si="138"/>
        <v>0</v>
      </c>
      <c r="N1057" s="18">
        <f t="shared" si="137"/>
        <v>0</v>
      </c>
      <c r="O1057" s="18">
        <f t="shared" si="137"/>
        <v>0</v>
      </c>
      <c r="P1057" s="18">
        <f t="shared" si="137"/>
        <v>0</v>
      </c>
      <c r="Q1057" s="18">
        <f t="shared" si="137"/>
        <v>0</v>
      </c>
      <c r="R1057" s="18">
        <f t="shared" si="137"/>
        <v>0</v>
      </c>
      <c r="S1057" s="18">
        <f t="shared" si="137"/>
        <v>0</v>
      </c>
      <c r="T1057" s="18">
        <f t="shared" si="137"/>
        <v>0</v>
      </c>
      <c r="U1057" s="18">
        <f t="shared" si="137"/>
        <v>0</v>
      </c>
      <c r="V1057" s="18">
        <f t="shared" si="137"/>
        <v>0</v>
      </c>
      <c r="W1057" s="18">
        <f t="shared" si="137"/>
        <v>0</v>
      </c>
      <c r="X1057" s="18">
        <f t="shared" si="137"/>
        <v>0</v>
      </c>
    </row>
    <row r="1058" spans="3:24" ht="15.75" x14ac:dyDescent="0.25">
      <c r="C1058" s="45"/>
      <c r="D1058" s="45"/>
      <c r="E1058" s="21"/>
      <c r="F1058" s="21"/>
      <c r="H1058" s="18" t="str">
        <f t="shared" si="133"/>
        <v/>
      </c>
      <c r="I1058" s="18" t="str">
        <f t="shared" si="134"/>
        <v/>
      </c>
      <c r="J1058" s="18" t="str">
        <f t="shared" si="135"/>
        <v/>
      </c>
      <c r="K1058" s="18" t="str">
        <f t="shared" si="136"/>
        <v/>
      </c>
      <c r="M1058" s="18">
        <f t="shared" si="138"/>
        <v>0</v>
      </c>
      <c r="N1058" s="18">
        <f t="shared" si="137"/>
        <v>0</v>
      </c>
      <c r="O1058" s="18">
        <f t="shared" si="137"/>
        <v>0</v>
      </c>
      <c r="P1058" s="18">
        <f t="shared" si="137"/>
        <v>0</v>
      </c>
      <c r="Q1058" s="18">
        <f t="shared" si="137"/>
        <v>0</v>
      </c>
      <c r="R1058" s="18">
        <f t="shared" si="137"/>
        <v>0</v>
      </c>
      <c r="S1058" s="18">
        <f t="shared" si="137"/>
        <v>0</v>
      </c>
      <c r="T1058" s="18">
        <f t="shared" si="137"/>
        <v>0</v>
      </c>
      <c r="U1058" s="18">
        <f t="shared" si="137"/>
        <v>0</v>
      </c>
      <c r="V1058" s="18">
        <f t="shared" si="137"/>
        <v>0</v>
      </c>
      <c r="W1058" s="18">
        <f t="shared" si="137"/>
        <v>0</v>
      </c>
      <c r="X1058" s="18">
        <f t="shared" si="137"/>
        <v>0</v>
      </c>
    </row>
    <row r="1059" spans="3:24" ht="15.75" x14ac:dyDescent="0.25">
      <c r="C1059" s="45"/>
      <c r="D1059" s="45"/>
      <c r="E1059" s="21"/>
      <c r="F1059" s="21"/>
      <c r="H1059" s="18" t="str">
        <f t="shared" si="133"/>
        <v/>
      </c>
      <c r="I1059" s="18" t="str">
        <f t="shared" si="134"/>
        <v/>
      </c>
      <c r="J1059" s="18" t="str">
        <f t="shared" si="135"/>
        <v/>
      </c>
      <c r="K1059" s="18" t="str">
        <f t="shared" si="136"/>
        <v/>
      </c>
      <c r="M1059" s="18">
        <f t="shared" si="138"/>
        <v>0</v>
      </c>
      <c r="N1059" s="18">
        <f t="shared" si="137"/>
        <v>0</v>
      </c>
      <c r="O1059" s="18">
        <f t="shared" si="137"/>
        <v>0</v>
      </c>
      <c r="P1059" s="18">
        <f t="shared" si="137"/>
        <v>0</v>
      </c>
      <c r="Q1059" s="18">
        <f t="shared" si="137"/>
        <v>0</v>
      </c>
      <c r="R1059" s="18">
        <f t="shared" si="137"/>
        <v>0</v>
      </c>
      <c r="S1059" s="18">
        <f t="shared" si="137"/>
        <v>0</v>
      </c>
      <c r="T1059" s="18">
        <f t="shared" si="137"/>
        <v>0</v>
      </c>
      <c r="U1059" s="18">
        <f t="shared" si="137"/>
        <v>0</v>
      </c>
      <c r="V1059" s="18">
        <f t="shared" si="137"/>
        <v>0</v>
      </c>
      <c r="W1059" s="18">
        <f t="shared" si="137"/>
        <v>0</v>
      </c>
      <c r="X1059" s="18">
        <f t="shared" si="137"/>
        <v>0</v>
      </c>
    </row>
    <row r="1060" spans="3:24" ht="15.75" x14ac:dyDescent="0.25">
      <c r="C1060" s="45"/>
      <c r="D1060" s="45"/>
      <c r="E1060" s="21"/>
      <c r="F1060" s="21"/>
      <c r="H1060" s="18" t="str">
        <f t="shared" si="133"/>
        <v/>
      </c>
      <c r="I1060" s="18" t="str">
        <f t="shared" si="134"/>
        <v/>
      </c>
      <c r="J1060" s="18" t="str">
        <f t="shared" si="135"/>
        <v/>
      </c>
      <c r="K1060" s="18" t="str">
        <f t="shared" si="136"/>
        <v/>
      </c>
      <c r="M1060" s="18">
        <f t="shared" si="138"/>
        <v>0</v>
      </c>
      <c r="N1060" s="18">
        <f t="shared" si="137"/>
        <v>0</v>
      </c>
      <c r="O1060" s="18">
        <f t="shared" si="137"/>
        <v>0</v>
      </c>
      <c r="P1060" s="18">
        <f t="shared" si="137"/>
        <v>0</v>
      </c>
      <c r="Q1060" s="18">
        <f t="shared" si="137"/>
        <v>0</v>
      </c>
      <c r="R1060" s="18">
        <f t="shared" si="137"/>
        <v>0</v>
      </c>
      <c r="S1060" s="18">
        <f t="shared" si="137"/>
        <v>0</v>
      </c>
      <c r="T1060" s="18">
        <f t="shared" si="137"/>
        <v>0</v>
      </c>
      <c r="U1060" s="18">
        <f t="shared" si="137"/>
        <v>0</v>
      </c>
      <c r="V1060" s="18">
        <f t="shared" si="137"/>
        <v>0</v>
      </c>
      <c r="W1060" s="18">
        <f t="shared" si="137"/>
        <v>0</v>
      </c>
      <c r="X1060" s="18">
        <f t="shared" si="137"/>
        <v>0</v>
      </c>
    </row>
    <row r="1061" spans="3:24" ht="15.75" x14ac:dyDescent="0.25">
      <c r="C1061" s="45"/>
      <c r="D1061" s="45"/>
      <c r="E1061" s="21"/>
      <c r="F1061" s="21"/>
      <c r="H1061" s="18" t="str">
        <f t="shared" si="133"/>
        <v/>
      </c>
      <c r="I1061" s="18" t="str">
        <f t="shared" si="134"/>
        <v/>
      </c>
      <c r="J1061" s="18" t="str">
        <f t="shared" si="135"/>
        <v/>
      </c>
      <c r="K1061" s="18" t="str">
        <f t="shared" si="136"/>
        <v/>
      </c>
      <c r="M1061" s="18">
        <f t="shared" si="138"/>
        <v>0</v>
      </c>
      <c r="N1061" s="18">
        <f t="shared" si="137"/>
        <v>0</v>
      </c>
      <c r="O1061" s="18">
        <f t="shared" si="137"/>
        <v>0</v>
      </c>
      <c r="P1061" s="18">
        <f t="shared" si="137"/>
        <v>0</v>
      </c>
      <c r="Q1061" s="18">
        <f t="shared" si="137"/>
        <v>0</v>
      </c>
      <c r="R1061" s="18">
        <f t="shared" si="137"/>
        <v>0</v>
      </c>
      <c r="S1061" s="18">
        <f t="shared" si="137"/>
        <v>0</v>
      </c>
      <c r="T1061" s="18">
        <f t="shared" si="137"/>
        <v>0</v>
      </c>
      <c r="U1061" s="18">
        <f t="shared" si="137"/>
        <v>0</v>
      </c>
      <c r="V1061" s="18">
        <f t="shared" si="137"/>
        <v>0</v>
      </c>
      <c r="W1061" s="18">
        <f t="shared" si="137"/>
        <v>0</v>
      </c>
      <c r="X1061" s="18">
        <f t="shared" si="137"/>
        <v>0</v>
      </c>
    </row>
    <row r="1062" spans="3:24" ht="15.75" x14ac:dyDescent="0.25">
      <c r="C1062" s="45"/>
      <c r="D1062" s="45"/>
      <c r="E1062" s="21"/>
      <c r="F1062" s="21"/>
      <c r="H1062" s="18" t="str">
        <f t="shared" si="133"/>
        <v/>
      </c>
      <c r="I1062" s="18" t="str">
        <f t="shared" si="134"/>
        <v/>
      </c>
      <c r="J1062" s="18" t="str">
        <f t="shared" si="135"/>
        <v/>
      </c>
      <c r="K1062" s="18" t="str">
        <f t="shared" si="136"/>
        <v/>
      </c>
      <c r="M1062" s="18">
        <f t="shared" si="138"/>
        <v>0</v>
      </c>
      <c r="N1062" s="18">
        <f t="shared" si="137"/>
        <v>0</v>
      </c>
      <c r="O1062" s="18">
        <f t="shared" si="137"/>
        <v>0</v>
      </c>
      <c r="P1062" s="18">
        <f t="shared" si="137"/>
        <v>0</v>
      </c>
      <c r="Q1062" s="18">
        <f t="shared" si="137"/>
        <v>0</v>
      </c>
      <c r="R1062" s="18">
        <f t="shared" si="137"/>
        <v>0</v>
      </c>
      <c r="S1062" s="18">
        <f t="shared" si="137"/>
        <v>0</v>
      </c>
      <c r="T1062" s="18">
        <f t="shared" si="137"/>
        <v>0</v>
      </c>
      <c r="U1062" s="18">
        <f t="shared" si="137"/>
        <v>0</v>
      </c>
      <c r="V1062" s="18">
        <f t="shared" si="137"/>
        <v>0</v>
      </c>
      <c r="W1062" s="18">
        <f t="shared" si="137"/>
        <v>0</v>
      </c>
      <c r="X1062" s="18">
        <f t="shared" si="137"/>
        <v>0</v>
      </c>
    </row>
    <row r="1063" spans="3:24" ht="15.75" x14ac:dyDescent="0.25">
      <c r="C1063" s="45"/>
      <c r="D1063" s="45"/>
      <c r="E1063" s="21"/>
      <c r="F1063" s="21"/>
      <c r="H1063" s="18" t="str">
        <f t="shared" si="133"/>
        <v/>
      </c>
      <c r="I1063" s="18" t="str">
        <f t="shared" si="134"/>
        <v/>
      </c>
      <c r="J1063" s="18" t="str">
        <f t="shared" si="135"/>
        <v/>
      </c>
      <c r="K1063" s="18" t="str">
        <f t="shared" si="136"/>
        <v/>
      </c>
      <c r="M1063" s="18">
        <f t="shared" si="138"/>
        <v>0</v>
      </c>
      <c r="N1063" s="18">
        <f t="shared" si="137"/>
        <v>0</v>
      </c>
      <c r="O1063" s="18">
        <f t="shared" si="137"/>
        <v>0</v>
      </c>
      <c r="P1063" s="18">
        <f t="shared" si="137"/>
        <v>0</v>
      </c>
      <c r="Q1063" s="18">
        <f t="shared" si="137"/>
        <v>0</v>
      </c>
      <c r="R1063" s="18">
        <f t="shared" si="137"/>
        <v>0</v>
      </c>
      <c r="S1063" s="18">
        <f t="shared" si="137"/>
        <v>0</v>
      </c>
      <c r="T1063" s="18">
        <f t="shared" si="137"/>
        <v>0</v>
      </c>
      <c r="U1063" s="18">
        <f t="shared" si="137"/>
        <v>0</v>
      </c>
      <c r="V1063" s="18">
        <f t="shared" si="137"/>
        <v>0</v>
      </c>
      <c r="W1063" s="18">
        <f t="shared" si="137"/>
        <v>0</v>
      </c>
      <c r="X1063" s="18">
        <f t="shared" si="137"/>
        <v>0</v>
      </c>
    </row>
    <row r="1064" spans="3:24" ht="15.75" x14ac:dyDescent="0.25">
      <c r="C1064" s="45"/>
      <c r="D1064" s="45"/>
      <c r="E1064" s="21"/>
      <c r="F1064" s="21"/>
      <c r="H1064" s="18" t="str">
        <f t="shared" si="133"/>
        <v/>
      </c>
      <c r="I1064" s="18" t="str">
        <f t="shared" si="134"/>
        <v/>
      </c>
      <c r="J1064" s="18" t="str">
        <f t="shared" si="135"/>
        <v/>
      </c>
      <c r="K1064" s="18" t="str">
        <f t="shared" si="136"/>
        <v/>
      </c>
      <c r="M1064" s="18">
        <f t="shared" si="138"/>
        <v>0</v>
      </c>
      <c r="N1064" s="18">
        <f t="shared" si="137"/>
        <v>0</v>
      </c>
      <c r="O1064" s="18">
        <f t="shared" si="137"/>
        <v>0</v>
      </c>
      <c r="P1064" s="18">
        <f t="shared" si="137"/>
        <v>0</v>
      </c>
      <c r="Q1064" s="18">
        <f t="shared" si="137"/>
        <v>0</v>
      </c>
      <c r="R1064" s="18">
        <f t="shared" si="137"/>
        <v>0</v>
      </c>
      <c r="S1064" s="18">
        <f t="shared" si="137"/>
        <v>0</v>
      </c>
      <c r="T1064" s="18">
        <f t="shared" si="137"/>
        <v>0</v>
      </c>
      <c r="U1064" s="18">
        <f t="shared" si="137"/>
        <v>0</v>
      </c>
      <c r="V1064" s="18">
        <f t="shared" si="137"/>
        <v>0</v>
      </c>
      <c r="W1064" s="18">
        <f t="shared" si="137"/>
        <v>0</v>
      </c>
      <c r="X1064" s="18">
        <f t="shared" si="137"/>
        <v>0</v>
      </c>
    </row>
    <row r="1065" spans="3:24" ht="15.75" x14ac:dyDescent="0.25">
      <c r="C1065" s="45"/>
      <c r="D1065" s="45"/>
      <c r="E1065" s="21"/>
      <c r="F1065" s="21"/>
      <c r="H1065" s="18" t="str">
        <f t="shared" si="133"/>
        <v/>
      </c>
      <c r="I1065" s="18" t="str">
        <f t="shared" si="134"/>
        <v/>
      </c>
      <c r="J1065" s="18" t="str">
        <f t="shared" si="135"/>
        <v/>
      </c>
      <c r="K1065" s="18" t="str">
        <f t="shared" si="136"/>
        <v/>
      </c>
      <c r="M1065" s="18">
        <f t="shared" si="138"/>
        <v>0</v>
      </c>
      <c r="N1065" s="18">
        <f t="shared" si="137"/>
        <v>0</v>
      </c>
      <c r="O1065" s="18">
        <f t="shared" si="137"/>
        <v>0</v>
      </c>
      <c r="P1065" s="18">
        <f t="shared" si="137"/>
        <v>0</v>
      </c>
      <c r="Q1065" s="18">
        <f t="shared" si="137"/>
        <v>0</v>
      </c>
      <c r="R1065" s="18">
        <f t="shared" si="137"/>
        <v>0</v>
      </c>
      <c r="S1065" s="18">
        <f t="shared" si="137"/>
        <v>0</v>
      </c>
      <c r="T1065" s="18">
        <f t="shared" si="137"/>
        <v>0</v>
      </c>
      <c r="U1065" s="18">
        <f t="shared" si="137"/>
        <v>0</v>
      </c>
      <c r="V1065" s="18">
        <f t="shared" si="137"/>
        <v>0</v>
      </c>
      <c r="W1065" s="18">
        <f t="shared" si="137"/>
        <v>0</v>
      </c>
      <c r="X1065" s="18">
        <f t="shared" si="137"/>
        <v>0</v>
      </c>
    </row>
    <row r="1066" spans="3:24" ht="15.75" x14ac:dyDescent="0.25">
      <c r="C1066" s="45"/>
      <c r="D1066" s="45"/>
      <c r="E1066" s="21"/>
      <c r="F1066" s="21"/>
      <c r="H1066" s="18" t="str">
        <f t="shared" si="133"/>
        <v/>
      </c>
      <c r="I1066" s="18" t="str">
        <f t="shared" si="134"/>
        <v/>
      </c>
      <c r="J1066" s="18" t="str">
        <f t="shared" si="135"/>
        <v/>
      </c>
      <c r="K1066" s="18" t="str">
        <f t="shared" si="136"/>
        <v/>
      </c>
      <c r="M1066" s="18">
        <f t="shared" si="138"/>
        <v>0</v>
      </c>
      <c r="N1066" s="18">
        <f t="shared" si="137"/>
        <v>0</v>
      </c>
      <c r="O1066" s="18">
        <f t="shared" si="137"/>
        <v>0</v>
      </c>
      <c r="P1066" s="18">
        <f t="shared" si="137"/>
        <v>0</v>
      </c>
      <c r="Q1066" s="18">
        <f t="shared" si="137"/>
        <v>0</v>
      </c>
      <c r="R1066" s="18">
        <f t="shared" si="137"/>
        <v>0</v>
      </c>
      <c r="S1066" s="18">
        <f t="shared" si="137"/>
        <v>0</v>
      </c>
      <c r="T1066" s="18">
        <f t="shared" si="137"/>
        <v>0</v>
      </c>
      <c r="U1066" s="18">
        <f t="shared" si="137"/>
        <v>0</v>
      </c>
      <c r="V1066" s="18">
        <f t="shared" si="137"/>
        <v>0</v>
      </c>
      <c r="W1066" s="18">
        <f t="shared" ref="N1066:X1089" si="139">IF(ISERROR(
IF(AND($H1066&lt;=W$5,$J1066&gt;=W$5),1,0)),"",IF(AND($H1066&lt;=W$5,$J1066&gt;=W$5),1,0))</f>
        <v>0</v>
      </c>
      <c r="X1066" s="18">
        <f t="shared" si="139"/>
        <v>0</v>
      </c>
    </row>
    <row r="1067" spans="3:24" ht="15.75" x14ac:dyDescent="0.25">
      <c r="C1067" s="45"/>
      <c r="D1067" s="45"/>
      <c r="E1067" s="21"/>
      <c r="F1067" s="21"/>
      <c r="H1067" s="18" t="str">
        <f t="shared" si="133"/>
        <v/>
      </c>
      <c r="I1067" s="18" t="str">
        <f t="shared" si="134"/>
        <v/>
      </c>
      <c r="J1067" s="18" t="str">
        <f t="shared" si="135"/>
        <v/>
      </c>
      <c r="K1067" s="18" t="str">
        <f t="shared" si="136"/>
        <v/>
      </c>
      <c r="M1067" s="18">
        <f t="shared" si="138"/>
        <v>0</v>
      </c>
      <c r="N1067" s="18">
        <f t="shared" si="139"/>
        <v>0</v>
      </c>
      <c r="O1067" s="18">
        <f t="shared" si="139"/>
        <v>0</v>
      </c>
      <c r="P1067" s="18">
        <f t="shared" si="139"/>
        <v>0</v>
      </c>
      <c r="Q1067" s="18">
        <f t="shared" si="139"/>
        <v>0</v>
      </c>
      <c r="R1067" s="18">
        <f t="shared" si="139"/>
        <v>0</v>
      </c>
      <c r="S1067" s="18">
        <f t="shared" si="139"/>
        <v>0</v>
      </c>
      <c r="T1067" s="18">
        <f t="shared" si="139"/>
        <v>0</v>
      </c>
      <c r="U1067" s="18">
        <f t="shared" si="139"/>
        <v>0</v>
      </c>
      <c r="V1067" s="18">
        <f t="shared" si="139"/>
        <v>0</v>
      </c>
      <c r="W1067" s="18">
        <f t="shared" si="139"/>
        <v>0</v>
      </c>
      <c r="X1067" s="18">
        <f t="shared" si="139"/>
        <v>0</v>
      </c>
    </row>
    <row r="1068" spans="3:24" ht="15.75" x14ac:dyDescent="0.25">
      <c r="C1068" s="45"/>
      <c r="D1068" s="45"/>
      <c r="E1068" s="21"/>
      <c r="F1068" s="21"/>
      <c r="H1068" s="18" t="str">
        <f t="shared" si="133"/>
        <v/>
      </c>
      <c r="I1068" s="18" t="str">
        <f t="shared" si="134"/>
        <v/>
      </c>
      <c r="J1068" s="18" t="str">
        <f t="shared" si="135"/>
        <v/>
      </c>
      <c r="K1068" s="18" t="str">
        <f t="shared" si="136"/>
        <v/>
      </c>
      <c r="M1068" s="18">
        <f t="shared" si="138"/>
        <v>0</v>
      </c>
      <c r="N1068" s="18">
        <f t="shared" si="139"/>
        <v>0</v>
      </c>
      <c r="O1068" s="18">
        <f t="shared" si="139"/>
        <v>0</v>
      </c>
      <c r="P1068" s="18">
        <f t="shared" si="139"/>
        <v>0</v>
      </c>
      <c r="Q1068" s="18">
        <f t="shared" si="139"/>
        <v>0</v>
      </c>
      <c r="R1068" s="18">
        <f t="shared" si="139"/>
        <v>0</v>
      </c>
      <c r="S1068" s="18">
        <f t="shared" si="139"/>
        <v>0</v>
      </c>
      <c r="T1068" s="18">
        <f t="shared" si="139"/>
        <v>0</v>
      </c>
      <c r="U1068" s="18">
        <f t="shared" si="139"/>
        <v>0</v>
      </c>
      <c r="V1068" s="18">
        <f t="shared" si="139"/>
        <v>0</v>
      </c>
      <c r="W1068" s="18">
        <f t="shared" si="139"/>
        <v>0</v>
      </c>
      <c r="X1068" s="18">
        <f t="shared" si="139"/>
        <v>0</v>
      </c>
    </row>
    <row r="1069" spans="3:24" ht="15.75" x14ac:dyDescent="0.25">
      <c r="C1069" s="45"/>
      <c r="D1069" s="45"/>
      <c r="E1069" s="21"/>
      <c r="F1069" s="21"/>
      <c r="H1069" s="18" t="str">
        <f t="shared" si="133"/>
        <v/>
      </c>
      <c r="I1069" s="18" t="str">
        <f t="shared" si="134"/>
        <v/>
      </c>
      <c r="J1069" s="18" t="str">
        <f t="shared" si="135"/>
        <v/>
      </c>
      <c r="K1069" s="18" t="str">
        <f t="shared" si="136"/>
        <v/>
      </c>
      <c r="M1069" s="18">
        <f t="shared" si="138"/>
        <v>0</v>
      </c>
      <c r="N1069" s="18">
        <f t="shared" si="139"/>
        <v>0</v>
      </c>
      <c r="O1069" s="18">
        <f t="shared" si="139"/>
        <v>0</v>
      </c>
      <c r="P1069" s="18">
        <f t="shared" si="139"/>
        <v>0</v>
      </c>
      <c r="Q1069" s="18">
        <f t="shared" si="139"/>
        <v>0</v>
      </c>
      <c r="R1069" s="18">
        <f t="shared" si="139"/>
        <v>0</v>
      </c>
      <c r="S1069" s="18">
        <f t="shared" si="139"/>
        <v>0</v>
      </c>
      <c r="T1069" s="18">
        <f t="shared" si="139"/>
        <v>0</v>
      </c>
      <c r="U1069" s="18">
        <f t="shared" si="139"/>
        <v>0</v>
      </c>
      <c r="V1069" s="18">
        <f t="shared" si="139"/>
        <v>0</v>
      </c>
      <c r="W1069" s="18">
        <f t="shared" si="139"/>
        <v>0</v>
      </c>
      <c r="X1069" s="18">
        <f t="shared" si="139"/>
        <v>0</v>
      </c>
    </row>
    <row r="1070" spans="3:24" ht="15.75" x14ac:dyDescent="0.25">
      <c r="C1070" s="45"/>
      <c r="D1070" s="45"/>
      <c r="E1070" s="21"/>
      <c r="F1070" s="21"/>
      <c r="H1070" s="18" t="str">
        <f t="shared" si="133"/>
        <v/>
      </c>
      <c r="I1070" s="18" t="str">
        <f t="shared" si="134"/>
        <v/>
      </c>
      <c r="J1070" s="18" t="str">
        <f t="shared" si="135"/>
        <v/>
      </c>
      <c r="K1070" s="18" t="str">
        <f t="shared" si="136"/>
        <v/>
      </c>
      <c r="M1070" s="18">
        <f t="shared" si="138"/>
        <v>0</v>
      </c>
      <c r="N1070" s="18">
        <f t="shared" si="139"/>
        <v>0</v>
      </c>
      <c r="O1070" s="18">
        <f t="shared" si="139"/>
        <v>0</v>
      </c>
      <c r="P1070" s="18">
        <f t="shared" si="139"/>
        <v>0</v>
      </c>
      <c r="Q1070" s="18">
        <f t="shared" si="139"/>
        <v>0</v>
      </c>
      <c r="R1070" s="18">
        <f t="shared" si="139"/>
        <v>0</v>
      </c>
      <c r="S1070" s="18">
        <f t="shared" si="139"/>
        <v>0</v>
      </c>
      <c r="T1070" s="18">
        <f t="shared" si="139"/>
        <v>0</v>
      </c>
      <c r="U1070" s="18">
        <f t="shared" si="139"/>
        <v>0</v>
      </c>
      <c r="V1070" s="18">
        <f t="shared" si="139"/>
        <v>0</v>
      </c>
      <c r="W1070" s="18">
        <f t="shared" si="139"/>
        <v>0</v>
      </c>
      <c r="X1070" s="18">
        <f t="shared" si="139"/>
        <v>0</v>
      </c>
    </row>
    <row r="1071" spans="3:24" ht="15.75" x14ac:dyDescent="0.25">
      <c r="C1071" s="45"/>
      <c r="D1071" s="45"/>
      <c r="E1071" s="21"/>
      <c r="F1071" s="21"/>
      <c r="H1071" s="18" t="str">
        <f t="shared" si="133"/>
        <v/>
      </c>
      <c r="I1071" s="18" t="str">
        <f t="shared" si="134"/>
        <v/>
      </c>
      <c r="J1071" s="18" t="str">
        <f t="shared" si="135"/>
        <v/>
      </c>
      <c r="K1071" s="18" t="str">
        <f t="shared" si="136"/>
        <v/>
      </c>
      <c r="M1071" s="18">
        <f t="shared" si="138"/>
        <v>0</v>
      </c>
      <c r="N1071" s="18">
        <f t="shared" si="139"/>
        <v>0</v>
      </c>
      <c r="O1071" s="18">
        <f t="shared" si="139"/>
        <v>0</v>
      </c>
      <c r="P1071" s="18">
        <f t="shared" si="139"/>
        <v>0</v>
      </c>
      <c r="Q1071" s="18">
        <f t="shared" si="139"/>
        <v>0</v>
      </c>
      <c r="R1071" s="18">
        <f t="shared" si="139"/>
        <v>0</v>
      </c>
      <c r="S1071" s="18">
        <f t="shared" si="139"/>
        <v>0</v>
      </c>
      <c r="T1071" s="18">
        <f t="shared" si="139"/>
        <v>0</v>
      </c>
      <c r="U1071" s="18">
        <f t="shared" si="139"/>
        <v>0</v>
      </c>
      <c r="V1071" s="18">
        <f t="shared" si="139"/>
        <v>0</v>
      </c>
      <c r="W1071" s="18">
        <f t="shared" si="139"/>
        <v>0</v>
      </c>
      <c r="X1071" s="18">
        <f t="shared" si="139"/>
        <v>0</v>
      </c>
    </row>
    <row r="1072" spans="3:24" ht="15.75" x14ac:dyDescent="0.25">
      <c r="C1072" s="45"/>
      <c r="D1072" s="45"/>
      <c r="E1072" s="21"/>
      <c r="F1072" s="21"/>
      <c r="H1072" s="18" t="str">
        <f t="shared" si="133"/>
        <v/>
      </c>
      <c r="I1072" s="18" t="str">
        <f t="shared" si="134"/>
        <v/>
      </c>
      <c r="J1072" s="18" t="str">
        <f t="shared" si="135"/>
        <v/>
      </c>
      <c r="K1072" s="18" t="str">
        <f t="shared" si="136"/>
        <v/>
      </c>
      <c r="M1072" s="18">
        <f t="shared" si="138"/>
        <v>0</v>
      </c>
      <c r="N1072" s="18">
        <f t="shared" si="139"/>
        <v>0</v>
      </c>
      <c r="O1072" s="18">
        <f t="shared" si="139"/>
        <v>0</v>
      </c>
      <c r="P1072" s="18">
        <f t="shared" si="139"/>
        <v>0</v>
      </c>
      <c r="Q1072" s="18">
        <f t="shared" si="139"/>
        <v>0</v>
      </c>
      <c r="R1072" s="18">
        <f t="shared" si="139"/>
        <v>0</v>
      </c>
      <c r="S1072" s="18">
        <f t="shared" si="139"/>
        <v>0</v>
      </c>
      <c r="T1072" s="18">
        <f t="shared" si="139"/>
        <v>0</v>
      </c>
      <c r="U1072" s="18">
        <f t="shared" si="139"/>
        <v>0</v>
      </c>
      <c r="V1072" s="18">
        <f t="shared" si="139"/>
        <v>0</v>
      </c>
      <c r="W1072" s="18">
        <f t="shared" si="139"/>
        <v>0</v>
      </c>
      <c r="X1072" s="18">
        <f t="shared" si="139"/>
        <v>0</v>
      </c>
    </row>
    <row r="1073" spans="3:24" ht="15.75" x14ac:dyDescent="0.25">
      <c r="C1073" s="45"/>
      <c r="D1073" s="45"/>
      <c r="E1073" s="21"/>
      <c r="F1073" s="21"/>
      <c r="H1073" s="18" t="str">
        <f t="shared" si="133"/>
        <v/>
      </c>
      <c r="I1073" s="18" t="str">
        <f t="shared" si="134"/>
        <v/>
      </c>
      <c r="J1073" s="18" t="str">
        <f t="shared" si="135"/>
        <v/>
      </c>
      <c r="K1073" s="18" t="str">
        <f t="shared" si="136"/>
        <v/>
      </c>
      <c r="M1073" s="18">
        <f t="shared" si="138"/>
        <v>0</v>
      </c>
      <c r="N1073" s="18">
        <f t="shared" si="139"/>
        <v>0</v>
      </c>
      <c r="O1073" s="18">
        <f t="shared" si="139"/>
        <v>0</v>
      </c>
      <c r="P1073" s="18">
        <f t="shared" si="139"/>
        <v>0</v>
      </c>
      <c r="Q1073" s="18">
        <f t="shared" si="139"/>
        <v>0</v>
      </c>
      <c r="R1073" s="18">
        <f t="shared" si="139"/>
        <v>0</v>
      </c>
      <c r="S1073" s="18">
        <f t="shared" si="139"/>
        <v>0</v>
      </c>
      <c r="T1073" s="18">
        <f t="shared" si="139"/>
        <v>0</v>
      </c>
      <c r="U1073" s="18">
        <f t="shared" si="139"/>
        <v>0</v>
      </c>
      <c r="V1073" s="18">
        <f t="shared" si="139"/>
        <v>0</v>
      </c>
      <c r="W1073" s="18">
        <f t="shared" si="139"/>
        <v>0</v>
      </c>
      <c r="X1073" s="18">
        <f t="shared" si="139"/>
        <v>0</v>
      </c>
    </row>
    <row r="1074" spans="3:24" ht="15.75" x14ac:dyDescent="0.25">
      <c r="C1074" s="45"/>
      <c r="D1074" s="45"/>
      <c r="E1074" s="21"/>
      <c r="F1074" s="21"/>
      <c r="H1074" s="18" t="str">
        <f t="shared" si="133"/>
        <v/>
      </c>
      <c r="I1074" s="18" t="str">
        <f t="shared" si="134"/>
        <v/>
      </c>
      <c r="J1074" s="18" t="str">
        <f t="shared" si="135"/>
        <v/>
      </c>
      <c r="K1074" s="18" t="str">
        <f t="shared" si="136"/>
        <v/>
      </c>
      <c r="M1074" s="18">
        <f t="shared" si="138"/>
        <v>0</v>
      </c>
      <c r="N1074" s="18">
        <f t="shared" si="139"/>
        <v>0</v>
      </c>
      <c r="O1074" s="18">
        <f t="shared" si="139"/>
        <v>0</v>
      </c>
      <c r="P1074" s="18">
        <f t="shared" si="139"/>
        <v>0</v>
      </c>
      <c r="Q1074" s="18">
        <f t="shared" si="139"/>
        <v>0</v>
      </c>
      <c r="R1074" s="18">
        <f t="shared" si="139"/>
        <v>0</v>
      </c>
      <c r="S1074" s="18">
        <f t="shared" si="139"/>
        <v>0</v>
      </c>
      <c r="T1074" s="18">
        <f t="shared" si="139"/>
        <v>0</v>
      </c>
      <c r="U1074" s="18">
        <f t="shared" si="139"/>
        <v>0</v>
      </c>
      <c r="V1074" s="18">
        <f t="shared" si="139"/>
        <v>0</v>
      </c>
      <c r="W1074" s="18">
        <f t="shared" si="139"/>
        <v>0</v>
      </c>
      <c r="X1074" s="18">
        <f t="shared" si="139"/>
        <v>0</v>
      </c>
    </row>
    <row r="1075" spans="3:24" ht="15.75" x14ac:dyDescent="0.25">
      <c r="C1075" s="45"/>
      <c r="D1075" s="45"/>
      <c r="E1075" s="21"/>
      <c r="F1075" s="21"/>
      <c r="H1075" s="18" t="str">
        <f t="shared" si="133"/>
        <v/>
      </c>
      <c r="I1075" s="18" t="str">
        <f t="shared" si="134"/>
        <v/>
      </c>
      <c r="J1075" s="18" t="str">
        <f t="shared" si="135"/>
        <v/>
      </c>
      <c r="K1075" s="18" t="str">
        <f t="shared" si="136"/>
        <v/>
      </c>
      <c r="M1075" s="18">
        <f t="shared" si="138"/>
        <v>0</v>
      </c>
      <c r="N1075" s="18">
        <f t="shared" si="139"/>
        <v>0</v>
      </c>
      <c r="O1075" s="18">
        <f t="shared" si="139"/>
        <v>0</v>
      </c>
      <c r="P1075" s="18">
        <f t="shared" si="139"/>
        <v>0</v>
      </c>
      <c r="Q1075" s="18">
        <f t="shared" si="139"/>
        <v>0</v>
      </c>
      <c r="R1075" s="18">
        <f t="shared" si="139"/>
        <v>0</v>
      </c>
      <c r="S1075" s="18">
        <f t="shared" si="139"/>
        <v>0</v>
      </c>
      <c r="T1075" s="18">
        <f t="shared" si="139"/>
        <v>0</v>
      </c>
      <c r="U1075" s="18">
        <f t="shared" si="139"/>
        <v>0</v>
      </c>
      <c r="V1075" s="18">
        <f t="shared" si="139"/>
        <v>0</v>
      </c>
      <c r="W1075" s="18">
        <f t="shared" si="139"/>
        <v>0</v>
      </c>
      <c r="X1075" s="18">
        <f t="shared" si="139"/>
        <v>0</v>
      </c>
    </row>
    <row r="1076" spans="3:24" ht="15.75" x14ac:dyDescent="0.25">
      <c r="C1076" s="45"/>
      <c r="D1076" s="45"/>
      <c r="E1076" s="21"/>
      <c r="F1076" s="21"/>
      <c r="H1076" s="18" t="str">
        <f t="shared" si="133"/>
        <v/>
      </c>
      <c r="I1076" s="18" t="str">
        <f t="shared" si="134"/>
        <v/>
      </c>
      <c r="J1076" s="18" t="str">
        <f t="shared" si="135"/>
        <v/>
      </c>
      <c r="K1076" s="18" t="str">
        <f t="shared" si="136"/>
        <v/>
      </c>
      <c r="M1076" s="18">
        <f t="shared" si="138"/>
        <v>0</v>
      </c>
      <c r="N1076" s="18">
        <f t="shared" si="139"/>
        <v>0</v>
      </c>
      <c r="O1076" s="18">
        <f t="shared" si="139"/>
        <v>0</v>
      </c>
      <c r="P1076" s="18">
        <f t="shared" si="139"/>
        <v>0</v>
      </c>
      <c r="Q1076" s="18">
        <f t="shared" si="139"/>
        <v>0</v>
      </c>
      <c r="R1076" s="18">
        <f t="shared" si="139"/>
        <v>0</v>
      </c>
      <c r="S1076" s="18">
        <f t="shared" si="139"/>
        <v>0</v>
      </c>
      <c r="T1076" s="18">
        <f t="shared" si="139"/>
        <v>0</v>
      </c>
      <c r="U1076" s="18">
        <f t="shared" si="139"/>
        <v>0</v>
      </c>
      <c r="V1076" s="18">
        <f t="shared" si="139"/>
        <v>0</v>
      </c>
      <c r="W1076" s="18">
        <f t="shared" si="139"/>
        <v>0</v>
      </c>
      <c r="X1076" s="18">
        <f t="shared" si="139"/>
        <v>0</v>
      </c>
    </row>
    <row r="1077" spans="3:24" ht="15.75" x14ac:dyDescent="0.25">
      <c r="C1077" s="45"/>
      <c r="D1077" s="45"/>
      <c r="E1077" s="21"/>
      <c r="F1077" s="21"/>
      <c r="H1077" s="18" t="str">
        <f t="shared" si="133"/>
        <v/>
      </c>
      <c r="I1077" s="18" t="str">
        <f t="shared" si="134"/>
        <v/>
      </c>
      <c r="J1077" s="18" t="str">
        <f t="shared" si="135"/>
        <v/>
      </c>
      <c r="K1077" s="18" t="str">
        <f t="shared" si="136"/>
        <v/>
      </c>
      <c r="M1077" s="18">
        <f t="shared" si="138"/>
        <v>0</v>
      </c>
      <c r="N1077" s="18">
        <f t="shared" si="139"/>
        <v>0</v>
      </c>
      <c r="O1077" s="18">
        <f t="shared" si="139"/>
        <v>0</v>
      </c>
      <c r="P1077" s="18">
        <f t="shared" si="139"/>
        <v>0</v>
      </c>
      <c r="Q1077" s="18">
        <f t="shared" si="139"/>
        <v>0</v>
      </c>
      <c r="R1077" s="18">
        <f t="shared" si="139"/>
        <v>0</v>
      </c>
      <c r="S1077" s="18">
        <f t="shared" si="139"/>
        <v>0</v>
      </c>
      <c r="T1077" s="18">
        <f t="shared" si="139"/>
        <v>0</v>
      </c>
      <c r="U1077" s="18">
        <f t="shared" si="139"/>
        <v>0</v>
      </c>
      <c r="V1077" s="18">
        <f t="shared" si="139"/>
        <v>0</v>
      </c>
      <c r="W1077" s="18">
        <f t="shared" si="139"/>
        <v>0</v>
      </c>
      <c r="X1077" s="18">
        <f t="shared" si="139"/>
        <v>0</v>
      </c>
    </row>
    <row r="1078" spans="3:24" ht="15.75" x14ac:dyDescent="0.25">
      <c r="C1078" s="45"/>
      <c r="D1078" s="45"/>
      <c r="E1078" s="21"/>
      <c r="F1078" s="21"/>
      <c r="H1078" s="18" t="str">
        <f t="shared" si="133"/>
        <v/>
      </c>
      <c r="I1078" s="18" t="str">
        <f t="shared" si="134"/>
        <v/>
      </c>
      <c r="J1078" s="18" t="str">
        <f t="shared" si="135"/>
        <v/>
      </c>
      <c r="K1078" s="18" t="str">
        <f t="shared" si="136"/>
        <v/>
      </c>
      <c r="M1078" s="18">
        <f t="shared" si="138"/>
        <v>0</v>
      </c>
      <c r="N1078" s="18">
        <f t="shared" si="139"/>
        <v>0</v>
      </c>
      <c r="O1078" s="18">
        <f t="shared" si="139"/>
        <v>0</v>
      </c>
      <c r="P1078" s="18">
        <f t="shared" si="139"/>
        <v>0</v>
      </c>
      <c r="Q1078" s="18">
        <f t="shared" si="139"/>
        <v>0</v>
      </c>
      <c r="R1078" s="18">
        <f t="shared" si="139"/>
        <v>0</v>
      </c>
      <c r="S1078" s="18">
        <f t="shared" si="139"/>
        <v>0</v>
      </c>
      <c r="T1078" s="18">
        <f t="shared" si="139"/>
        <v>0</v>
      </c>
      <c r="U1078" s="18">
        <f t="shared" si="139"/>
        <v>0</v>
      </c>
      <c r="V1078" s="18">
        <f t="shared" si="139"/>
        <v>0</v>
      </c>
      <c r="W1078" s="18">
        <f t="shared" si="139"/>
        <v>0</v>
      </c>
      <c r="X1078" s="18">
        <f t="shared" si="139"/>
        <v>0</v>
      </c>
    </row>
    <row r="1079" spans="3:24" ht="15.75" x14ac:dyDescent="0.25">
      <c r="C1079" s="45"/>
      <c r="D1079" s="45"/>
      <c r="E1079" s="21"/>
      <c r="F1079" s="21"/>
      <c r="H1079" s="18" t="str">
        <f t="shared" si="133"/>
        <v/>
      </c>
      <c r="I1079" s="18" t="str">
        <f t="shared" si="134"/>
        <v/>
      </c>
      <c r="J1079" s="18" t="str">
        <f t="shared" si="135"/>
        <v/>
      </c>
      <c r="K1079" s="18" t="str">
        <f t="shared" si="136"/>
        <v/>
      </c>
      <c r="M1079" s="18">
        <f t="shared" si="138"/>
        <v>0</v>
      </c>
      <c r="N1079" s="18">
        <f t="shared" si="139"/>
        <v>0</v>
      </c>
      <c r="O1079" s="18">
        <f t="shared" si="139"/>
        <v>0</v>
      </c>
      <c r="P1079" s="18">
        <f t="shared" si="139"/>
        <v>0</v>
      </c>
      <c r="Q1079" s="18">
        <f t="shared" si="139"/>
        <v>0</v>
      </c>
      <c r="R1079" s="18">
        <f t="shared" si="139"/>
        <v>0</v>
      </c>
      <c r="S1079" s="18">
        <f t="shared" si="139"/>
        <v>0</v>
      </c>
      <c r="T1079" s="18">
        <f t="shared" si="139"/>
        <v>0</v>
      </c>
      <c r="U1079" s="18">
        <f t="shared" si="139"/>
        <v>0</v>
      </c>
      <c r="V1079" s="18">
        <f t="shared" si="139"/>
        <v>0</v>
      </c>
      <c r="W1079" s="18">
        <f t="shared" si="139"/>
        <v>0</v>
      </c>
      <c r="X1079" s="18">
        <f t="shared" si="139"/>
        <v>0</v>
      </c>
    </row>
    <row r="1080" spans="3:24" ht="15.75" x14ac:dyDescent="0.25">
      <c r="C1080" s="45"/>
      <c r="D1080" s="45"/>
      <c r="E1080" s="21"/>
      <c r="F1080" s="21"/>
      <c r="H1080" s="18" t="str">
        <f t="shared" si="133"/>
        <v/>
      </c>
      <c r="I1080" s="18" t="str">
        <f t="shared" si="134"/>
        <v/>
      </c>
      <c r="J1080" s="18" t="str">
        <f t="shared" si="135"/>
        <v/>
      </c>
      <c r="K1080" s="18" t="str">
        <f t="shared" si="136"/>
        <v/>
      </c>
      <c r="M1080" s="18">
        <f t="shared" si="138"/>
        <v>0</v>
      </c>
      <c r="N1080" s="18">
        <f t="shared" si="139"/>
        <v>0</v>
      </c>
      <c r="O1080" s="18">
        <f t="shared" si="139"/>
        <v>0</v>
      </c>
      <c r="P1080" s="18">
        <f t="shared" si="139"/>
        <v>0</v>
      </c>
      <c r="Q1080" s="18">
        <f t="shared" si="139"/>
        <v>0</v>
      </c>
      <c r="R1080" s="18">
        <f t="shared" si="139"/>
        <v>0</v>
      </c>
      <c r="S1080" s="18">
        <f t="shared" si="139"/>
        <v>0</v>
      </c>
      <c r="T1080" s="18">
        <f t="shared" si="139"/>
        <v>0</v>
      </c>
      <c r="U1080" s="18">
        <f t="shared" si="139"/>
        <v>0</v>
      </c>
      <c r="V1080" s="18">
        <f t="shared" si="139"/>
        <v>0</v>
      </c>
      <c r="W1080" s="18">
        <f t="shared" si="139"/>
        <v>0</v>
      </c>
      <c r="X1080" s="18">
        <f t="shared" si="139"/>
        <v>0</v>
      </c>
    </row>
    <row r="1081" spans="3:24" ht="15.75" x14ac:dyDescent="0.25">
      <c r="C1081" s="45"/>
      <c r="D1081" s="45"/>
      <c r="E1081" s="21"/>
      <c r="F1081" s="21"/>
      <c r="H1081" s="18" t="str">
        <f t="shared" si="133"/>
        <v/>
      </c>
      <c r="I1081" s="18" t="str">
        <f t="shared" si="134"/>
        <v/>
      </c>
      <c r="J1081" s="18" t="str">
        <f t="shared" si="135"/>
        <v/>
      </c>
      <c r="K1081" s="18" t="str">
        <f t="shared" si="136"/>
        <v/>
      </c>
      <c r="M1081" s="18">
        <f t="shared" si="138"/>
        <v>0</v>
      </c>
      <c r="N1081" s="18">
        <f t="shared" si="139"/>
        <v>0</v>
      </c>
      <c r="O1081" s="18">
        <f t="shared" si="139"/>
        <v>0</v>
      </c>
      <c r="P1081" s="18">
        <f t="shared" si="139"/>
        <v>0</v>
      </c>
      <c r="Q1081" s="18">
        <f t="shared" si="139"/>
        <v>0</v>
      </c>
      <c r="R1081" s="18">
        <f t="shared" si="139"/>
        <v>0</v>
      </c>
      <c r="S1081" s="18">
        <f t="shared" si="139"/>
        <v>0</v>
      </c>
      <c r="T1081" s="18">
        <f t="shared" si="139"/>
        <v>0</v>
      </c>
      <c r="U1081" s="18">
        <f t="shared" si="139"/>
        <v>0</v>
      </c>
      <c r="V1081" s="18">
        <f t="shared" si="139"/>
        <v>0</v>
      </c>
      <c r="W1081" s="18">
        <f t="shared" si="139"/>
        <v>0</v>
      </c>
      <c r="X1081" s="18">
        <f t="shared" si="139"/>
        <v>0</v>
      </c>
    </row>
    <row r="1082" spans="3:24" ht="15.75" x14ac:dyDescent="0.25">
      <c r="C1082" s="45"/>
      <c r="D1082" s="45"/>
      <c r="E1082" s="21"/>
      <c r="F1082" s="21"/>
      <c r="H1082" s="18" t="str">
        <f t="shared" si="133"/>
        <v/>
      </c>
      <c r="I1082" s="18" t="str">
        <f t="shared" si="134"/>
        <v/>
      </c>
      <c r="J1082" s="18" t="str">
        <f t="shared" si="135"/>
        <v/>
      </c>
      <c r="K1082" s="18" t="str">
        <f t="shared" si="136"/>
        <v/>
      </c>
      <c r="M1082" s="18">
        <f t="shared" si="138"/>
        <v>0</v>
      </c>
      <c r="N1082" s="18">
        <f t="shared" si="139"/>
        <v>0</v>
      </c>
      <c r="O1082" s="18">
        <f t="shared" si="139"/>
        <v>0</v>
      </c>
      <c r="P1082" s="18">
        <f t="shared" si="139"/>
        <v>0</v>
      </c>
      <c r="Q1082" s="18">
        <f t="shared" si="139"/>
        <v>0</v>
      </c>
      <c r="R1082" s="18">
        <f t="shared" si="139"/>
        <v>0</v>
      </c>
      <c r="S1082" s="18">
        <f t="shared" si="139"/>
        <v>0</v>
      </c>
      <c r="T1082" s="18">
        <f t="shared" si="139"/>
        <v>0</v>
      </c>
      <c r="U1082" s="18">
        <f t="shared" si="139"/>
        <v>0</v>
      </c>
      <c r="V1082" s="18">
        <f t="shared" si="139"/>
        <v>0</v>
      </c>
      <c r="W1082" s="18">
        <f t="shared" si="139"/>
        <v>0</v>
      </c>
      <c r="X1082" s="18">
        <f t="shared" si="139"/>
        <v>0</v>
      </c>
    </row>
    <row r="1083" spans="3:24" ht="15.75" x14ac:dyDescent="0.25">
      <c r="C1083" s="45"/>
      <c r="D1083" s="45"/>
      <c r="E1083" s="21"/>
      <c r="F1083" s="21"/>
      <c r="H1083" s="18" t="str">
        <f t="shared" si="133"/>
        <v/>
      </c>
      <c r="I1083" s="18" t="str">
        <f t="shared" si="134"/>
        <v/>
      </c>
      <c r="J1083" s="18" t="str">
        <f t="shared" si="135"/>
        <v/>
      </c>
      <c r="K1083" s="18" t="str">
        <f t="shared" si="136"/>
        <v/>
      </c>
      <c r="M1083" s="18">
        <f t="shared" ref="M1083:M1107" si="140">IF(ISERROR(
IF(AND($H1083&lt;=M$5,$J1083&gt;=M$5),1,0)),"",IF(AND($H1083&lt;=M$5,$J1083&gt;=M$5),1,0))</f>
        <v>0</v>
      </c>
      <c r="N1083" s="18">
        <f t="shared" si="139"/>
        <v>0</v>
      </c>
      <c r="O1083" s="18">
        <f t="shared" si="139"/>
        <v>0</v>
      </c>
      <c r="P1083" s="18">
        <f t="shared" si="139"/>
        <v>0</v>
      </c>
      <c r="Q1083" s="18">
        <f t="shared" si="139"/>
        <v>0</v>
      </c>
      <c r="R1083" s="18">
        <f t="shared" si="139"/>
        <v>0</v>
      </c>
      <c r="S1083" s="18">
        <f t="shared" si="139"/>
        <v>0</v>
      </c>
      <c r="T1083" s="18">
        <f t="shared" si="139"/>
        <v>0</v>
      </c>
      <c r="U1083" s="18">
        <f t="shared" si="139"/>
        <v>0</v>
      </c>
      <c r="V1083" s="18">
        <f t="shared" si="139"/>
        <v>0</v>
      </c>
      <c r="W1083" s="18">
        <f t="shared" si="139"/>
        <v>0</v>
      </c>
      <c r="X1083" s="18">
        <f t="shared" si="139"/>
        <v>0</v>
      </c>
    </row>
    <row r="1084" spans="3:24" ht="15.75" x14ac:dyDescent="0.25">
      <c r="C1084" s="45"/>
      <c r="D1084" s="45"/>
      <c r="E1084" s="21"/>
      <c r="F1084" s="21"/>
      <c r="H1084" s="18" t="str">
        <f t="shared" si="133"/>
        <v/>
      </c>
      <c r="I1084" s="18" t="str">
        <f t="shared" si="134"/>
        <v/>
      </c>
      <c r="J1084" s="18" t="str">
        <f t="shared" si="135"/>
        <v/>
      </c>
      <c r="K1084" s="18" t="str">
        <f t="shared" si="136"/>
        <v/>
      </c>
      <c r="M1084" s="18">
        <f t="shared" si="140"/>
        <v>0</v>
      </c>
      <c r="N1084" s="18">
        <f t="shared" si="139"/>
        <v>0</v>
      </c>
      <c r="O1084" s="18">
        <f t="shared" si="139"/>
        <v>0</v>
      </c>
      <c r="P1084" s="18">
        <f t="shared" si="139"/>
        <v>0</v>
      </c>
      <c r="Q1084" s="18">
        <f t="shared" si="139"/>
        <v>0</v>
      </c>
      <c r="R1084" s="18">
        <f t="shared" si="139"/>
        <v>0</v>
      </c>
      <c r="S1084" s="18">
        <f t="shared" si="139"/>
        <v>0</v>
      </c>
      <c r="T1084" s="18">
        <f t="shared" si="139"/>
        <v>0</v>
      </c>
      <c r="U1084" s="18">
        <f t="shared" si="139"/>
        <v>0</v>
      </c>
      <c r="V1084" s="18">
        <f t="shared" si="139"/>
        <v>0</v>
      </c>
      <c r="W1084" s="18">
        <f t="shared" si="139"/>
        <v>0</v>
      </c>
      <c r="X1084" s="18">
        <f t="shared" si="139"/>
        <v>0</v>
      </c>
    </row>
    <row r="1085" spans="3:24" ht="15.75" x14ac:dyDescent="0.25">
      <c r="C1085" s="45"/>
      <c r="D1085" s="45"/>
      <c r="E1085" s="21"/>
      <c r="F1085" s="21"/>
      <c r="H1085" s="18" t="str">
        <f t="shared" si="133"/>
        <v/>
      </c>
      <c r="I1085" s="18" t="str">
        <f t="shared" si="134"/>
        <v/>
      </c>
      <c r="J1085" s="18" t="str">
        <f t="shared" si="135"/>
        <v/>
      </c>
      <c r="K1085" s="18" t="str">
        <f t="shared" si="136"/>
        <v/>
      </c>
      <c r="M1085" s="18">
        <f t="shared" si="140"/>
        <v>0</v>
      </c>
      <c r="N1085" s="18">
        <f t="shared" si="139"/>
        <v>0</v>
      </c>
      <c r="O1085" s="18">
        <f t="shared" si="139"/>
        <v>0</v>
      </c>
      <c r="P1085" s="18">
        <f t="shared" si="139"/>
        <v>0</v>
      </c>
      <c r="Q1085" s="18">
        <f t="shared" si="139"/>
        <v>0</v>
      </c>
      <c r="R1085" s="18">
        <f t="shared" si="139"/>
        <v>0</v>
      </c>
      <c r="S1085" s="18">
        <f t="shared" si="139"/>
        <v>0</v>
      </c>
      <c r="T1085" s="18">
        <f t="shared" si="139"/>
        <v>0</v>
      </c>
      <c r="U1085" s="18">
        <f t="shared" si="139"/>
        <v>0</v>
      </c>
      <c r="V1085" s="18">
        <f t="shared" si="139"/>
        <v>0</v>
      </c>
      <c r="W1085" s="18">
        <f t="shared" si="139"/>
        <v>0</v>
      </c>
      <c r="X1085" s="18">
        <f t="shared" si="139"/>
        <v>0</v>
      </c>
    </row>
    <row r="1086" spans="3:24" ht="15.75" x14ac:dyDescent="0.25">
      <c r="C1086" s="45"/>
      <c r="D1086" s="45"/>
      <c r="E1086" s="21"/>
      <c r="F1086" s="21"/>
      <c r="H1086" s="18" t="str">
        <f t="shared" si="133"/>
        <v/>
      </c>
      <c r="I1086" s="18" t="str">
        <f t="shared" si="134"/>
        <v/>
      </c>
      <c r="J1086" s="18" t="str">
        <f t="shared" si="135"/>
        <v/>
      </c>
      <c r="K1086" s="18" t="str">
        <f t="shared" si="136"/>
        <v/>
      </c>
      <c r="M1086" s="18">
        <f t="shared" si="140"/>
        <v>0</v>
      </c>
      <c r="N1086" s="18">
        <f t="shared" si="139"/>
        <v>0</v>
      </c>
      <c r="O1086" s="18">
        <f t="shared" si="139"/>
        <v>0</v>
      </c>
      <c r="P1086" s="18">
        <f t="shared" si="139"/>
        <v>0</v>
      </c>
      <c r="Q1086" s="18">
        <f t="shared" si="139"/>
        <v>0</v>
      </c>
      <c r="R1086" s="18">
        <f t="shared" si="139"/>
        <v>0</v>
      </c>
      <c r="S1086" s="18">
        <f t="shared" si="139"/>
        <v>0</v>
      </c>
      <c r="T1086" s="18">
        <f t="shared" si="139"/>
        <v>0</v>
      </c>
      <c r="U1086" s="18">
        <f t="shared" si="139"/>
        <v>0</v>
      </c>
      <c r="V1086" s="18">
        <f t="shared" si="139"/>
        <v>0</v>
      </c>
      <c r="W1086" s="18">
        <f t="shared" si="139"/>
        <v>0</v>
      </c>
      <c r="X1086" s="18">
        <f t="shared" si="139"/>
        <v>0</v>
      </c>
    </row>
    <row r="1087" spans="3:24" ht="15.75" x14ac:dyDescent="0.25">
      <c r="C1087" s="45"/>
      <c r="D1087" s="45"/>
      <c r="E1087" s="21"/>
      <c r="F1087" s="21"/>
      <c r="H1087" s="18" t="str">
        <f t="shared" si="133"/>
        <v/>
      </c>
      <c r="I1087" s="18" t="str">
        <f t="shared" si="134"/>
        <v/>
      </c>
      <c r="J1087" s="18" t="str">
        <f t="shared" si="135"/>
        <v/>
      </c>
      <c r="K1087" s="18" t="str">
        <f t="shared" si="136"/>
        <v/>
      </c>
      <c r="M1087" s="18">
        <f t="shared" si="140"/>
        <v>0</v>
      </c>
      <c r="N1087" s="18">
        <f t="shared" si="139"/>
        <v>0</v>
      </c>
      <c r="O1087" s="18">
        <f t="shared" si="139"/>
        <v>0</v>
      </c>
      <c r="P1087" s="18">
        <f t="shared" si="139"/>
        <v>0</v>
      </c>
      <c r="Q1087" s="18">
        <f t="shared" si="139"/>
        <v>0</v>
      </c>
      <c r="R1087" s="18">
        <f t="shared" si="139"/>
        <v>0</v>
      </c>
      <c r="S1087" s="18">
        <f t="shared" si="139"/>
        <v>0</v>
      </c>
      <c r="T1087" s="18">
        <f t="shared" si="139"/>
        <v>0</v>
      </c>
      <c r="U1087" s="18">
        <f t="shared" si="139"/>
        <v>0</v>
      </c>
      <c r="V1087" s="18">
        <f t="shared" si="139"/>
        <v>0</v>
      </c>
      <c r="W1087" s="18">
        <f t="shared" si="139"/>
        <v>0</v>
      </c>
      <c r="X1087" s="18">
        <f t="shared" si="139"/>
        <v>0</v>
      </c>
    </row>
    <row r="1088" spans="3:24" ht="15.75" x14ac:dyDescent="0.25">
      <c r="C1088" s="45"/>
      <c r="D1088" s="45"/>
      <c r="E1088" s="21"/>
      <c r="F1088" s="21"/>
      <c r="H1088" s="18" t="str">
        <f t="shared" si="133"/>
        <v/>
      </c>
      <c r="I1088" s="18" t="str">
        <f t="shared" si="134"/>
        <v/>
      </c>
      <c r="J1088" s="18" t="str">
        <f t="shared" si="135"/>
        <v/>
      </c>
      <c r="K1088" s="18" t="str">
        <f t="shared" si="136"/>
        <v/>
      </c>
      <c r="M1088" s="18">
        <f t="shared" si="140"/>
        <v>0</v>
      </c>
      <c r="N1088" s="18">
        <f t="shared" si="139"/>
        <v>0</v>
      </c>
      <c r="O1088" s="18">
        <f t="shared" si="139"/>
        <v>0</v>
      </c>
      <c r="P1088" s="18">
        <f t="shared" si="139"/>
        <v>0</v>
      </c>
      <c r="Q1088" s="18">
        <f t="shared" si="139"/>
        <v>0</v>
      </c>
      <c r="R1088" s="18">
        <f t="shared" si="139"/>
        <v>0</v>
      </c>
      <c r="S1088" s="18">
        <f t="shared" si="139"/>
        <v>0</v>
      </c>
      <c r="T1088" s="18">
        <f t="shared" si="139"/>
        <v>0</v>
      </c>
      <c r="U1088" s="18">
        <f t="shared" si="139"/>
        <v>0</v>
      </c>
      <c r="V1088" s="18">
        <f t="shared" si="139"/>
        <v>0</v>
      </c>
      <c r="W1088" s="18">
        <f t="shared" si="139"/>
        <v>0</v>
      </c>
      <c r="X1088" s="18">
        <f t="shared" si="139"/>
        <v>0</v>
      </c>
    </row>
    <row r="1089" spans="3:24" ht="15.75" x14ac:dyDescent="0.25">
      <c r="C1089" s="45"/>
      <c r="D1089" s="45"/>
      <c r="E1089" s="21"/>
      <c r="F1089" s="21"/>
      <c r="H1089" s="18" t="str">
        <f t="shared" si="133"/>
        <v/>
      </c>
      <c r="I1089" s="18" t="str">
        <f t="shared" si="134"/>
        <v/>
      </c>
      <c r="J1089" s="18" t="str">
        <f t="shared" si="135"/>
        <v/>
      </c>
      <c r="K1089" s="18" t="str">
        <f t="shared" si="136"/>
        <v/>
      </c>
      <c r="M1089" s="18">
        <f t="shared" si="140"/>
        <v>0</v>
      </c>
      <c r="N1089" s="18">
        <f t="shared" si="139"/>
        <v>0</v>
      </c>
      <c r="O1089" s="18">
        <f t="shared" si="139"/>
        <v>0</v>
      </c>
      <c r="P1089" s="18">
        <f t="shared" si="139"/>
        <v>0</v>
      </c>
      <c r="Q1089" s="18">
        <f t="shared" si="139"/>
        <v>0</v>
      </c>
      <c r="R1089" s="18">
        <f t="shared" si="139"/>
        <v>0</v>
      </c>
      <c r="S1089" s="18">
        <f t="shared" si="139"/>
        <v>0</v>
      </c>
      <c r="T1089" s="18">
        <f t="shared" si="139"/>
        <v>0</v>
      </c>
      <c r="U1089" s="18">
        <f t="shared" si="139"/>
        <v>0</v>
      </c>
      <c r="V1089" s="18">
        <f t="shared" si="139"/>
        <v>0</v>
      </c>
      <c r="W1089" s="18">
        <f t="shared" si="139"/>
        <v>0</v>
      </c>
      <c r="X1089" s="18">
        <f t="shared" si="139"/>
        <v>0</v>
      </c>
    </row>
    <row r="1090" spans="3:24" ht="15.75" x14ac:dyDescent="0.25">
      <c r="C1090" s="45"/>
      <c r="D1090" s="45"/>
      <c r="E1090" s="21"/>
      <c r="F1090" s="21"/>
      <c r="H1090" s="18" t="str">
        <f t="shared" si="133"/>
        <v/>
      </c>
      <c r="I1090" s="18" t="str">
        <f t="shared" si="134"/>
        <v/>
      </c>
      <c r="J1090" s="18" t="str">
        <f t="shared" si="135"/>
        <v/>
      </c>
      <c r="K1090" s="18" t="str">
        <f t="shared" si="136"/>
        <v/>
      </c>
      <c r="M1090" s="18">
        <f t="shared" si="140"/>
        <v>0</v>
      </c>
      <c r="N1090" s="18">
        <f t="shared" ref="N1090:X1099" si="141">IF(ISERROR(
IF(AND($H1090&lt;=N$5,$J1090&gt;=N$5),1,0)),"",IF(AND($H1090&lt;=N$5,$J1090&gt;=N$5),1,0))</f>
        <v>0</v>
      </c>
      <c r="O1090" s="18">
        <f t="shared" si="141"/>
        <v>0</v>
      </c>
      <c r="P1090" s="18">
        <f t="shared" si="141"/>
        <v>0</v>
      </c>
      <c r="Q1090" s="18">
        <f t="shared" si="141"/>
        <v>0</v>
      </c>
      <c r="R1090" s="18">
        <f t="shared" si="141"/>
        <v>0</v>
      </c>
      <c r="S1090" s="18">
        <f t="shared" si="141"/>
        <v>0</v>
      </c>
      <c r="T1090" s="18">
        <f t="shared" si="141"/>
        <v>0</v>
      </c>
      <c r="U1090" s="18">
        <f t="shared" si="141"/>
        <v>0</v>
      </c>
      <c r="V1090" s="18">
        <f t="shared" si="141"/>
        <v>0</v>
      </c>
      <c r="W1090" s="18">
        <f t="shared" si="141"/>
        <v>0</v>
      </c>
      <c r="X1090" s="18">
        <f t="shared" si="141"/>
        <v>0</v>
      </c>
    </row>
    <row r="1091" spans="3:24" ht="15.75" x14ac:dyDescent="0.25">
      <c r="C1091" s="45"/>
      <c r="D1091" s="45"/>
      <c r="E1091" s="21"/>
      <c r="F1091" s="21"/>
      <c r="H1091" s="18" t="str">
        <f t="shared" si="133"/>
        <v/>
      </c>
      <c r="I1091" s="18" t="str">
        <f t="shared" si="134"/>
        <v/>
      </c>
      <c r="J1091" s="18" t="str">
        <f t="shared" si="135"/>
        <v/>
      </c>
      <c r="K1091" s="18" t="str">
        <f t="shared" si="136"/>
        <v/>
      </c>
      <c r="M1091" s="18">
        <f t="shared" si="140"/>
        <v>0</v>
      </c>
      <c r="N1091" s="18">
        <f t="shared" si="141"/>
        <v>0</v>
      </c>
      <c r="O1091" s="18">
        <f t="shared" si="141"/>
        <v>0</v>
      </c>
      <c r="P1091" s="18">
        <f t="shared" si="141"/>
        <v>0</v>
      </c>
      <c r="Q1091" s="18">
        <f t="shared" si="141"/>
        <v>0</v>
      </c>
      <c r="R1091" s="18">
        <f t="shared" si="141"/>
        <v>0</v>
      </c>
      <c r="S1091" s="18">
        <f t="shared" si="141"/>
        <v>0</v>
      </c>
      <c r="T1091" s="18">
        <f t="shared" si="141"/>
        <v>0</v>
      </c>
      <c r="U1091" s="18">
        <f t="shared" si="141"/>
        <v>0</v>
      </c>
      <c r="V1091" s="18">
        <f t="shared" si="141"/>
        <v>0</v>
      </c>
      <c r="W1091" s="18">
        <f t="shared" si="141"/>
        <v>0</v>
      </c>
      <c r="X1091" s="18">
        <f t="shared" si="141"/>
        <v>0</v>
      </c>
    </row>
    <row r="1092" spans="3:24" ht="15.75" x14ac:dyDescent="0.25">
      <c r="C1092" s="45"/>
      <c r="D1092" s="45"/>
      <c r="E1092" s="21"/>
      <c r="F1092" s="21"/>
      <c r="H1092" s="18" t="str">
        <f t="shared" si="133"/>
        <v/>
      </c>
      <c r="I1092" s="18" t="str">
        <f t="shared" si="134"/>
        <v/>
      </c>
      <c r="J1092" s="18" t="str">
        <f t="shared" si="135"/>
        <v/>
      </c>
      <c r="K1092" s="18" t="str">
        <f t="shared" si="136"/>
        <v/>
      </c>
      <c r="M1092" s="18">
        <f t="shared" si="140"/>
        <v>0</v>
      </c>
      <c r="N1092" s="18">
        <f t="shared" si="141"/>
        <v>0</v>
      </c>
      <c r="O1092" s="18">
        <f t="shared" si="141"/>
        <v>0</v>
      </c>
      <c r="P1092" s="18">
        <f t="shared" si="141"/>
        <v>0</v>
      </c>
      <c r="Q1092" s="18">
        <f t="shared" si="141"/>
        <v>0</v>
      </c>
      <c r="R1092" s="18">
        <f t="shared" si="141"/>
        <v>0</v>
      </c>
      <c r="S1092" s="18">
        <f t="shared" si="141"/>
        <v>0</v>
      </c>
      <c r="T1092" s="18">
        <f t="shared" si="141"/>
        <v>0</v>
      </c>
      <c r="U1092" s="18">
        <f t="shared" si="141"/>
        <v>0</v>
      </c>
      <c r="V1092" s="18">
        <f t="shared" si="141"/>
        <v>0</v>
      </c>
      <c r="W1092" s="18">
        <f t="shared" si="141"/>
        <v>0</v>
      </c>
      <c r="X1092" s="18">
        <f t="shared" si="141"/>
        <v>0</v>
      </c>
    </row>
    <row r="1093" spans="3:24" ht="15.75" x14ac:dyDescent="0.25">
      <c r="C1093" s="45"/>
      <c r="D1093" s="45"/>
      <c r="E1093" s="21"/>
      <c r="F1093" s="21"/>
      <c r="H1093" s="18" t="str">
        <f t="shared" si="133"/>
        <v/>
      </c>
      <c r="I1093" s="18" t="str">
        <f t="shared" si="134"/>
        <v/>
      </c>
      <c r="J1093" s="18" t="str">
        <f t="shared" si="135"/>
        <v/>
      </c>
      <c r="K1093" s="18" t="str">
        <f t="shared" si="136"/>
        <v/>
      </c>
      <c r="M1093" s="18">
        <f t="shared" si="140"/>
        <v>0</v>
      </c>
      <c r="N1093" s="18">
        <f t="shared" si="141"/>
        <v>0</v>
      </c>
      <c r="O1093" s="18">
        <f t="shared" si="141"/>
        <v>0</v>
      </c>
      <c r="P1093" s="18">
        <f t="shared" si="141"/>
        <v>0</v>
      </c>
      <c r="Q1093" s="18">
        <f t="shared" si="141"/>
        <v>0</v>
      </c>
      <c r="R1093" s="18">
        <f t="shared" si="141"/>
        <v>0</v>
      </c>
      <c r="S1093" s="18">
        <f t="shared" si="141"/>
        <v>0</v>
      </c>
      <c r="T1093" s="18">
        <f t="shared" si="141"/>
        <v>0</v>
      </c>
      <c r="U1093" s="18">
        <f t="shared" si="141"/>
        <v>0</v>
      </c>
      <c r="V1093" s="18">
        <f t="shared" si="141"/>
        <v>0</v>
      </c>
      <c r="W1093" s="18">
        <f t="shared" si="141"/>
        <v>0</v>
      </c>
      <c r="X1093" s="18">
        <f t="shared" si="141"/>
        <v>0</v>
      </c>
    </row>
    <row r="1094" spans="3:24" ht="15.75" x14ac:dyDescent="0.25">
      <c r="C1094" s="45"/>
      <c r="D1094" s="45"/>
      <c r="E1094" s="21"/>
      <c r="F1094" s="21"/>
      <c r="H1094" s="18" t="str">
        <f t="shared" si="133"/>
        <v/>
      </c>
      <c r="I1094" s="18" t="str">
        <f t="shared" si="134"/>
        <v/>
      </c>
      <c r="J1094" s="18" t="str">
        <f t="shared" si="135"/>
        <v/>
      </c>
      <c r="K1094" s="18" t="str">
        <f t="shared" si="136"/>
        <v/>
      </c>
      <c r="M1094" s="18">
        <f t="shared" si="140"/>
        <v>0</v>
      </c>
      <c r="N1094" s="18">
        <f t="shared" si="141"/>
        <v>0</v>
      </c>
      <c r="O1094" s="18">
        <f t="shared" si="141"/>
        <v>0</v>
      </c>
      <c r="P1094" s="18">
        <f t="shared" si="141"/>
        <v>0</v>
      </c>
      <c r="Q1094" s="18">
        <f t="shared" si="141"/>
        <v>0</v>
      </c>
      <c r="R1094" s="18">
        <f t="shared" si="141"/>
        <v>0</v>
      </c>
      <c r="S1094" s="18">
        <f t="shared" si="141"/>
        <v>0</v>
      </c>
      <c r="T1094" s="18">
        <f t="shared" si="141"/>
        <v>0</v>
      </c>
      <c r="U1094" s="18">
        <f t="shared" si="141"/>
        <v>0</v>
      </c>
      <c r="V1094" s="18">
        <f t="shared" si="141"/>
        <v>0</v>
      </c>
      <c r="W1094" s="18">
        <f t="shared" si="141"/>
        <v>0</v>
      </c>
      <c r="X1094" s="18">
        <f t="shared" si="141"/>
        <v>0</v>
      </c>
    </row>
    <row r="1095" spans="3:24" ht="15.75" x14ac:dyDescent="0.25">
      <c r="C1095" s="45"/>
      <c r="D1095" s="45"/>
      <c r="E1095" s="21"/>
      <c r="F1095" s="21"/>
      <c r="H1095" s="18" t="str">
        <f t="shared" si="133"/>
        <v/>
      </c>
      <c r="I1095" s="18" t="str">
        <f t="shared" si="134"/>
        <v/>
      </c>
      <c r="J1095" s="18" t="str">
        <f t="shared" si="135"/>
        <v/>
      </c>
      <c r="K1095" s="18" t="str">
        <f t="shared" si="136"/>
        <v/>
      </c>
      <c r="M1095" s="18">
        <f t="shared" si="140"/>
        <v>0</v>
      </c>
      <c r="N1095" s="18">
        <f t="shared" si="141"/>
        <v>0</v>
      </c>
      <c r="O1095" s="18">
        <f t="shared" si="141"/>
        <v>0</v>
      </c>
      <c r="P1095" s="18">
        <f t="shared" si="141"/>
        <v>0</v>
      </c>
      <c r="Q1095" s="18">
        <f t="shared" si="141"/>
        <v>0</v>
      </c>
      <c r="R1095" s="18">
        <f t="shared" si="141"/>
        <v>0</v>
      </c>
      <c r="S1095" s="18">
        <f t="shared" si="141"/>
        <v>0</v>
      </c>
      <c r="T1095" s="18">
        <f t="shared" si="141"/>
        <v>0</v>
      </c>
      <c r="U1095" s="18">
        <f t="shared" si="141"/>
        <v>0</v>
      </c>
      <c r="V1095" s="18">
        <f t="shared" si="141"/>
        <v>0</v>
      </c>
      <c r="W1095" s="18">
        <f t="shared" si="141"/>
        <v>0</v>
      </c>
      <c r="X1095" s="18">
        <f t="shared" si="141"/>
        <v>0</v>
      </c>
    </row>
    <row r="1096" spans="3:24" ht="15.75" x14ac:dyDescent="0.25">
      <c r="C1096" s="45"/>
      <c r="D1096" s="45"/>
      <c r="E1096" s="21"/>
      <c r="F1096" s="21"/>
      <c r="H1096" s="18" t="str">
        <f t="shared" ref="H1096:H1159" si="142">IF(ISERROR(
IF(E1096="","",MONTH(E1096))),"",IF(E1096="","",MONTH(E1096)))</f>
        <v/>
      </c>
      <c r="I1096" s="18" t="str">
        <f t="shared" ref="I1096:I1159" si="143">IF(ISERROR(
IF(E1096="","",YEAR(E1096))),"",IF(E1096="","",YEAR(E1096)))</f>
        <v/>
      </c>
      <c r="J1096" s="18" t="str">
        <f t="shared" ref="J1096:J1159" si="144">IF(ISERROR(
IF(F1096="","",MONTH(F1096))),"",IF(F1096="","",MONTH(F1096)))</f>
        <v/>
      </c>
      <c r="K1096" s="18" t="str">
        <f t="shared" ref="K1096:K1159" si="145">IF(ISERROR(
IF(F1096="","",YEAR(F1096))),"",IF(F1096="","",YEAR(F1096)))</f>
        <v/>
      </c>
      <c r="M1096" s="18">
        <f t="shared" si="140"/>
        <v>0</v>
      </c>
      <c r="N1096" s="18">
        <f t="shared" si="141"/>
        <v>0</v>
      </c>
      <c r="O1096" s="18">
        <f t="shared" si="141"/>
        <v>0</v>
      </c>
      <c r="P1096" s="18">
        <f t="shared" si="141"/>
        <v>0</v>
      </c>
      <c r="Q1096" s="18">
        <f t="shared" si="141"/>
        <v>0</v>
      </c>
      <c r="R1096" s="18">
        <f t="shared" si="141"/>
        <v>0</v>
      </c>
      <c r="S1096" s="18">
        <f t="shared" si="141"/>
        <v>0</v>
      </c>
      <c r="T1096" s="18">
        <f t="shared" si="141"/>
        <v>0</v>
      </c>
      <c r="U1096" s="18">
        <f t="shared" si="141"/>
        <v>0</v>
      </c>
      <c r="V1096" s="18">
        <f t="shared" si="141"/>
        <v>0</v>
      </c>
      <c r="W1096" s="18">
        <f t="shared" si="141"/>
        <v>0</v>
      </c>
      <c r="X1096" s="18">
        <f t="shared" si="141"/>
        <v>0</v>
      </c>
    </row>
    <row r="1097" spans="3:24" ht="15.75" x14ac:dyDescent="0.25">
      <c r="C1097" s="45"/>
      <c r="D1097" s="45"/>
      <c r="E1097" s="21"/>
      <c r="F1097" s="21"/>
      <c r="H1097" s="18" t="str">
        <f t="shared" si="142"/>
        <v/>
      </c>
      <c r="I1097" s="18" t="str">
        <f t="shared" si="143"/>
        <v/>
      </c>
      <c r="J1097" s="18" t="str">
        <f t="shared" si="144"/>
        <v/>
      </c>
      <c r="K1097" s="18" t="str">
        <f t="shared" si="145"/>
        <v/>
      </c>
      <c r="M1097" s="18">
        <f t="shared" si="140"/>
        <v>0</v>
      </c>
      <c r="N1097" s="18">
        <f t="shared" si="141"/>
        <v>0</v>
      </c>
      <c r="O1097" s="18">
        <f t="shared" si="141"/>
        <v>0</v>
      </c>
      <c r="P1097" s="18">
        <f t="shared" si="141"/>
        <v>0</v>
      </c>
      <c r="Q1097" s="18">
        <f t="shared" si="141"/>
        <v>0</v>
      </c>
      <c r="R1097" s="18">
        <f t="shared" si="141"/>
        <v>0</v>
      </c>
      <c r="S1097" s="18">
        <f t="shared" si="141"/>
        <v>0</v>
      </c>
      <c r="T1097" s="18">
        <f t="shared" si="141"/>
        <v>0</v>
      </c>
      <c r="U1097" s="18">
        <f t="shared" si="141"/>
        <v>0</v>
      </c>
      <c r="V1097" s="18">
        <f t="shared" si="141"/>
        <v>0</v>
      </c>
      <c r="W1097" s="18">
        <f t="shared" si="141"/>
        <v>0</v>
      </c>
      <c r="X1097" s="18">
        <f t="shared" si="141"/>
        <v>0</v>
      </c>
    </row>
    <row r="1098" spans="3:24" ht="15.75" x14ac:dyDescent="0.25">
      <c r="C1098" s="45"/>
      <c r="D1098" s="45"/>
      <c r="E1098" s="21"/>
      <c r="F1098" s="21"/>
      <c r="H1098" s="18" t="str">
        <f t="shared" si="142"/>
        <v/>
      </c>
      <c r="I1098" s="18" t="str">
        <f t="shared" si="143"/>
        <v/>
      </c>
      <c r="J1098" s="18" t="str">
        <f t="shared" si="144"/>
        <v/>
      </c>
      <c r="K1098" s="18" t="str">
        <f t="shared" si="145"/>
        <v/>
      </c>
      <c r="M1098" s="18">
        <f t="shared" si="140"/>
        <v>0</v>
      </c>
      <c r="N1098" s="18">
        <f t="shared" si="141"/>
        <v>0</v>
      </c>
      <c r="O1098" s="18">
        <f t="shared" si="141"/>
        <v>0</v>
      </c>
      <c r="P1098" s="18">
        <f t="shared" si="141"/>
        <v>0</v>
      </c>
      <c r="Q1098" s="18">
        <f t="shared" si="141"/>
        <v>0</v>
      </c>
      <c r="R1098" s="18">
        <f t="shared" si="141"/>
        <v>0</v>
      </c>
      <c r="S1098" s="18">
        <f t="shared" si="141"/>
        <v>0</v>
      </c>
      <c r="T1098" s="18">
        <f t="shared" si="141"/>
        <v>0</v>
      </c>
      <c r="U1098" s="18">
        <f t="shared" si="141"/>
        <v>0</v>
      </c>
      <c r="V1098" s="18">
        <f t="shared" si="141"/>
        <v>0</v>
      </c>
      <c r="W1098" s="18">
        <f t="shared" si="141"/>
        <v>0</v>
      </c>
      <c r="X1098" s="18">
        <f t="shared" si="141"/>
        <v>0</v>
      </c>
    </row>
    <row r="1099" spans="3:24" ht="15.75" x14ac:dyDescent="0.25">
      <c r="C1099" s="45"/>
      <c r="D1099" s="45"/>
      <c r="E1099" s="21"/>
      <c r="F1099" s="21"/>
      <c r="H1099" s="18" t="str">
        <f t="shared" si="142"/>
        <v/>
      </c>
      <c r="I1099" s="18" t="str">
        <f t="shared" si="143"/>
        <v/>
      </c>
      <c r="J1099" s="18" t="str">
        <f t="shared" si="144"/>
        <v/>
      </c>
      <c r="K1099" s="18" t="str">
        <f t="shared" si="145"/>
        <v/>
      </c>
      <c r="M1099" s="18">
        <f t="shared" si="140"/>
        <v>0</v>
      </c>
      <c r="N1099" s="18">
        <f t="shared" si="141"/>
        <v>0</v>
      </c>
      <c r="O1099" s="18">
        <f t="shared" si="141"/>
        <v>0</v>
      </c>
      <c r="P1099" s="18">
        <f t="shared" si="141"/>
        <v>0</v>
      </c>
      <c r="Q1099" s="18">
        <f t="shared" si="141"/>
        <v>0</v>
      </c>
      <c r="R1099" s="18">
        <f t="shared" si="141"/>
        <v>0</v>
      </c>
      <c r="S1099" s="18">
        <f t="shared" si="141"/>
        <v>0</v>
      </c>
      <c r="T1099" s="18">
        <f t="shared" si="141"/>
        <v>0</v>
      </c>
      <c r="U1099" s="18">
        <f t="shared" si="141"/>
        <v>0</v>
      </c>
      <c r="V1099" s="18">
        <f t="shared" si="141"/>
        <v>0</v>
      </c>
      <c r="W1099" s="18">
        <f t="shared" si="141"/>
        <v>0</v>
      </c>
      <c r="X1099" s="18">
        <f t="shared" si="141"/>
        <v>0</v>
      </c>
    </row>
    <row r="1100" spans="3:24" ht="15.75" x14ac:dyDescent="0.25">
      <c r="C1100" s="45"/>
      <c r="D1100" s="45"/>
      <c r="E1100" s="21"/>
      <c r="F1100" s="21"/>
      <c r="H1100" s="18" t="str">
        <f t="shared" si="142"/>
        <v/>
      </c>
      <c r="I1100" s="18" t="str">
        <f t="shared" si="143"/>
        <v/>
      </c>
      <c r="J1100" s="18" t="str">
        <f t="shared" si="144"/>
        <v/>
      </c>
      <c r="K1100" s="18" t="str">
        <f t="shared" si="145"/>
        <v/>
      </c>
      <c r="M1100" s="18">
        <f t="shared" si="140"/>
        <v>0</v>
      </c>
      <c r="N1100" s="18">
        <f t="shared" ref="N1100:X1107" si="146">IF(ISERROR(
IF(AND($H1100&lt;=N$5,$J1100&gt;=N$5),1,0)),"",IF(AND($H1100&lt;=N$5,$J1100&gt;=N$5),1,0))</f>
        <v>0</v>
      </c>
      <c r="O1100" s="18">
        <f t="shared" si="146"/>
        <v>0</v>
      </c>
      <c r="P1100" s="18">
        <f t="shared" si="146"/>
        <v>0</v>
      </c>
      <c r="Q1100" s="18">
        <f t="shared" si="146"/>
        <v>0</v>
      </c>
      <c r="R1100" s="18">
        <f t="shared" si="146"/>
        <v>0</v>
      </c>
      <c r="S1100" s="18">
        <f t="shared" si="146"/>
        <v>0</v>
      </c>
      <c r="T1100" s="18">
        <f t="shared" si="146"/>
        <v>0</v>
      </c>
      <c r="U1100" s="18">
        <f t="shared" si="146"/>
        <v>0</v>
      </c>
      <c r="V1100" s="18">
        <f t="shared" si="146"/>
        <v>0</v>
      </c>
      <c r="W1100" s="18">
        <f t="shared" si="146"/>
        <v>0</v>
      </c>
      <c r="X1100" s="18">
        <f t="shared" si="146"/>
        <v>0</v>
      </c>
    </row>
    <row r="1101" spans="3:24" ht="15.75" x14ac:dyDescent="0.25">
      <c r="C1101" s="45"/>
      <c r="D1101" s="45"/>
      <c r="E1101" s="21"/>
      <c r="F1101" s="21"/>
      <c r="H1101" s="18" t="str">
        <f t="shared" si="142"/>
        <v/>
      </c>
      <c r="I1101" s="18" t="str">
        <f t="shared" si="143"/>
        <v/>
      </c>
      <c r="J1101" s="18" t="str">
        <f t="shared" si="144"/>
        <v/>
      </c>
      <c r="K1101" s="18" t="str">
        <f t="shared" si="145"/>
        <v/>
      </c>
      <c r="M1101" s="18">
        <f t="shared" si="140"/>
        <v>0</v>
      </c>
      <c r="N1101" s="18">
        <f t="shared" si="146"/>
        <v>0</v>
      </c>
      <c r="O1101" s="18">
        <f t="shared" si="146"/>
        <v>0</v>
      </c>
      <c r="P1101" s="18">
        <f t="shared" si="146"/>
        <v>0</v>
      </c>
      <c r="Q1101" s="18">
        <f t="shared" si="146"/>
        <v>0</v>
      </c>
      <c r="R1101" s="18">
        <f t="shared" si="146"/>
        <v>0</v>
      </c>
      <c r="S1101" s="18">
        <f t="shared" si="146"/>
        <v>0</v>
      </c>
      <c r="T1101" s="18">
        <f t="shared" si="146"/>
        <v>0</v>
      </c>
      <c r="U1101" s="18">
        <f t="shared" si="146"/>
        <v>0</v>
      </c>
      <c r="V1101" s="18">
        <f t="shared" si="146"/>
        <v>0</v>
      </c>
      <c r="W1101" s="18">
        <f t="shared" si="146"/>
        <v>0</v>
      </c>
      <c r="X1101" s="18">
        <f t="shared" si="146"/>
        <v>0</v>
      </c>
    </row>
    <row r="1102" spans="3:24" ht="15.75" x14ac:dyDescent="0.25">
      <c r="C1102" s="45"/>
      <c r="D1102" s="45"/>
      <c r="E1102" s="21"/>
      <c r="F1102" s="21"/>
      <c r="H1102" s="18" t="str">
        <f t="shared" si="142"/>
        <v/>
      </c>
      <c r="I1102" s="18" t="str">
        <f t="shared" si="143"/>
        <v/>
      </c>
      <c r="J1102" s="18" t="str">
        <f t="shared" si="144"/>
        <v/>
      </c>
      <c r="K1102" s="18" t="str">
        <f t="shared" si="145"/>
        <v/>
      </c>
      <c r="M1102" s="18">
        <f t="shared" si="140"/>
        <v>0</v>
      </c>
      <c r="N1102" s="18">
        <f t="shared" si="146"/>
        <v>0</v>
      </c>
      <c r="O1102" s="18">
        <f t="shared" si="146"/>
        <v>0</v>
      </c>
      <c r="P1102" s="18">
        <f t="shared" si="146"/>
        <v>0</v>
      </c>
      <c r="Q1102" s="18">
        <f t="shared" si="146"/>
        <v>0</v>
      </c>
      <c r="R1102" s="18">
        <f t="shared" si="146"/>
        <v>0</v>
      </c>
      <c r="S1102" s="18">
        <f t="shared" si="146"/>
        <v>0</v>
      </c>
      <c r="T1102" s="18">
        <f t="shared" si="146"/>
        <v>0</v>
      </c>
      <c r="U1102" s="18">
        <f t="shared" si="146"/>
        <v>0</v>
      </c>
      <c r="V1102" s="18">
        <f t="shared" si="146"/>
        <v>0</v>
      </c>
      <c r="W1102" s="18">
        <f t="shared" si="146"/>
        <v>0</v>
      </c>
      <c r="X1102" s="18">
        <f t="shared" si="146"/>
        <v>0</v>
      </c>
    </row>
    <row r="1103" spans="3:24" ht="15.75" x14ac:dyDescent="0.25">
      <c r="C1103" s="45"/>
      <c r="D1103" s="45"/>
      <c r="E1103" s="21"/>
      <c r="F1103" s="21"/>
      <c r="H1103" s="18" t="str">
        <f t="shared" si="142"/>
        <v/>
      </c>
      <c r="I1103" s="18" t="str">
        <f t="shared" si="143"/>
        <v/>
      </c>
      <c r="J1103" s="18" t="str">
        <f t="shared" si="144"/>
        <v/>
      </c>
      <c r="K1103" s="18" t="str">
        <f t="shared" si="145"/>
        <v/>
      </c>
      <c r="M1103" s="18">
        <f t="shared" si="140"/>
        <v>0</v>
      </c>
      <c r="N1103" s="18">
        <f t="shared" si="146"/>
        <v>0</v>
      </c>
      <c r="O1103" s="18">
        <f t="shared" si="146"/>
        <v>0</v>
      </c>
      <c r="P1103" s="18">
        <f t="shared" si="146"/>
        <v>0</v>
      </c>
      <c r="Q1103" s="18">
        <f t="shared" si="146"/>
        <v>0</v>
      </c>
      <c r="R1103" s="18">
        <f t="shared" si="146"/>
        <v>0</v>
      </c>
      <c r="S1103" s="18">
        <f t="shared" si="146"/>
        <v>0</v>
      </c>
      <c r="T1103" s="18">
        <f t="shared" si="146"/>
        <v>0</v>
      </c>
      <c r="U1103" s="18">
        <f t="shared" si="146"/>
        <v>0</v>
      </c>
      <c r="V1103" s="18">
        <f t="shared" si="146"/>
        <v>0</v>
      </c>
      <c r="W1103" s="18">
        <f t="shared" si="146"/>
        <v>0</v>
      </c>
      <c r="X1103" s="18">
        <f t="shared" si="146"/>
        <v>0</v>
      </c>
    </row>
    <row r="1104" spans="3:24" ht="15.75" x14ac:dyDescent="0.25">
      <c r="C1104" s="45"/>
      <c r="D1104" s="45"/>
      <c r="E1104" s="21"/>
      <c r="F1104" s="21"/>
      <c r="H1104" s="18" t="str">
        <f t="shared" si="142"/>
        <v/>
      </c>
      <c r="I1104" s="18" t="str">
        <f t="shared" si="143"/>
        <v/>
      </c>
      <c r="J1104" s="18" t="str">
        <f t="shared" si="144"/>
        <v/>
      </c>
      <c r="K1104" s="18" t="str">
        <f t="shared" si="145"/>
        <v/>
      </c>
      <c r="M1104" s="18">
        <f t="shared" si="140"/>
        <v>0</v>
      </c>
      <c r="N1104" s="18">
        <f t="shared" si="146"/>
        <v>0</v>
      </c>
      <c r="O1104" s="18">
        <f t="shared" si="146"/>
        <v>0</v>
      </c>
      <c r="P1104" s="18">
        <f t="shared" si="146"/>
        <v>0</v>
      </c>
      <c r="Q1104" s="18">
        <f t="shared" si="146"/>
        <v>0</v>
      </c>
      <c r="R1104" s="18">
        <f t="shared" si="146"/>
        <v>0</v>
      </c>
      <c r="S1104" s="18">
        <f t="shared" si="146"/>
        <v>0</v>
      </c>
      <c r="T1104" s="18">
        <f t="shared" si="146"/>
        <v>0</v>
      </c>
      <c r="U1104" s="18">
        <f t="shared" si="146"/>
        <v>0</v>
      </c>
      <c r="V1104" s="18">
        <f t="shared" si="146"/>
        <v>0</v>
      </c>
      <c r="W1104" s="18">
        <f t="shared" si="146"/>
        <v>0</v>
      </c>
      <c r="X1104" s="18">
        <f t="shared" si="146"/>
        <v>0</v>
      </c>
    </row>
    <row r="1105" spans="3:24" ht="15.75" x14ac:dyDescent="0.25">
      <c r="C1105" s="45"/>
      <c r="D1105" s="45"/>
      <c r="E1105" s="21"/>
      <c r="F1105" s="21"/>
      <c r="H1105" s="18" t="str">
        <f t="shared" si="142"/>
        <v/>
      </c>
      <c r="I1105" s="18" t="str">
        <f t="shared" si="143"/>
        <v/>
      </c>
      <c r="J1105" s="18" t="str">
        <f t="shared" si="144"/>
        <v/>
      </c>
      <c r="K1105" s="18" t="str">
        <f t="shared" si="145"/>
        <v/>
      </c>
      <c r="M1105" s="18">
        <f t="shared" si="140"/>
        <v>0</v>
      </c>
      <c r="N1105" s="18">
        <f t="shared" si="146"/>
        <v>0</v>
      </c>
      <c r="O1105" s="18">
        <f t="shared" si="146"/>
        <v>0</v>
      </c>
      <c r="P1105" s="18">
        <f t="shared" si="146"/>
        <v>0</v>
      </c>
      <c r="Q1105" s="18">
        <f t="shared" si="146"/>
        <v>0</v>
      </c>
      <c r="R1105" s="18">
        <f t="shared" si="146"/>
        <v>0</v>
      </c>
      <c r="S1105" s="18">
        <f t="shared" si="146"/>
        <v>0</v>
      </c>
      <c r="T1105" s="18">
        <f t="shared" si="146"/>
        <v>0</v>
      </c>
      <c r="U1105" s="18">
        <f t="shared" si="146"/>
        <v>0</v>
      </c>
      <c r="V1105" s="18">
        <f t="shared" si="146"/>
        <v>0</v>
      </c>
      <c r="W1105" s="18">
        <f t="shared" si="146"/>
        <v>0</v>
      </c>
      <c r="X1105" s="18">
        <f t="shared" si="146"/>
        <v>0</v>
      </c>
    </row>
    <row r="1106" spans="3:24" ht="15.75" x14ac:dyDescent="0.25">
      <c r="C1106" s="45"/>
      <c r="D1106" s="45"/>
      <c r="E1106" s="21"/>
      <c r="F1106" s="21"/>
      <c r="H1106" s="18" t="str">
        <f t="shared" si="142"/>
        <v/>
      </c>
      <c r="I1106" s="18" t="str">
        <f t="shared" si="143"/>
        <v/>
      </c>
      <c r="J1106" s="18" t="str">
        <f t="shared" si="144"/>
        <v/>
      </c>
      <c r="K1106" s="18" t="str">
        <f t="shared" si="145"/>
        <v/>
      </c>
      <c r="M1106" s="18">
        <f t="shared" si="140"/>
        <v>0</v>
      </c>
      <c r="N1106" s="18">
        <f t="shared" si="146"/>
        <v>0</v>
      </c>
      <c r="O1106" s="18">
        <f t="shared" si="146"/>
        <v>0</v>
      </c>
      <c r="P1106" s="18">
        <f t="shared" si="146"/>
        <v>0</v>
      </c>
      <c r="Q1106" s="18">
        <f t="shared" si="146"/>
        <v>0</v>
      </c>
      <c r="R1106" s="18">
        <f t="shared" si="146"/>
        <v>0</v>
      </c>
      <c r="S1106" s="18">
        <f t="shared" si="146"/>
        <v>0</v>
      </c>
      <c r="T1106" s="18">
        <f t="shared" si="146"/>
        <v>0</v>
      </c>
      <c r="U1106" s="18">
        <f t="shared" si="146"/>
        <v>0</v>
      </c>
      <c r="V1106" s="18">
        <f t="shared" si="146"/>
        <v>0</v>
      </c>
      <c r="W1106" s="18">
        <f t="shared" si="146"/>
        <v>0</v>
      </c>
      <c r="X1106" s="18">
        <f t="shared" si="146"/>
        <v>0</v>
      </c>
    </row>
    <row r="1107" spans="3:24" ht="15.75" x14ac:dyDescent="0.25">
      <c r="C1107" s="45"/>
      <c r="D1107" s="45"/>
      <c r="E1107" s="21"/>
      <c r="F1107" s="21"/>
      <c r="H1107" s="18" t="str">
        <f t="shared" si="142"/>
        <v/>
      </c>
      <c r="I1107" s="18" t="str">
        <f t="shared" si="143"/>
        <v/>
      </c>
      <c r="J1107" s="18" t="str">
        <f t="shared" si="144"/>
        <v/>
      </c>
      <c r="K1107" s="18" t="str">
        <f t="shared" si="145"/>
        <v/>
      </c>
      <c r="M1107" s="18">
        <f t="shared" si="140"/>
        <v>0</v>
      </c>
      <c r="N1107" s="18">
        <f t="shared" si="146"/>
        <v>0</v>
      </c>
      <c r="O1107" s="18">
        <f t="shared" si="146"/>
        <v>0</v>
      </c>
      <c r="P1107" s="18">
        <f t="shared" si="146"/>
        <v>0</v>
      </c>
      <c r="Q1107" s="18">
        <f t="shared" si="146"/>
        <v>0</v>
      </c>
      <c r="R1107" s="18">
        <f t="shared" si="146"/>
        <v>0</v>
      </c>
      <c r="S1107" s="18">
        <f t="shared" si="146"/>
        <v>0</v>
      </c>
      <c r="T1107" s="18">
        <f t="shared" si="146"/>
        <v>0</v>
      </c>
      <c r="U1107" s="18">
        <f t="shared" si="146"/>
        <v>0</v>
      </c>
      <c r="V1107" s="18">
        <f t="shared" si="146"/>
        <v>0</v>
      </c>
      <c r="W1107" s="18">
        <f t="shared" si="146"/>
        <v>0</v>
      </c>
      <c r="X1107" s="18">
        <f t="shared" si="146"/>
        <v>0</v>
      </c>
    </row>
    <row r="1108" spans="3:24" ht="15.75" x14ac:dyDescent="0.25">
      <c r="C1108" s="45"/>
      <c r="D1108" s="45"/>
      <c r="E1108" s="21"/>
      <c r="F1108" s="21"/>
      <c r="H1108" s="18" t="str">
        <f t="shared" si="142"/>
        <v/>
      </c>
      <c r="I1108" s="18" t="str">
        <f t="shared" si="143"/>
        <v/>
      </c>
      <c r="J1108" s="18" t="str">
        <f t="shared" si="144"/>
        <v/>
      </c>
      <c r="K1108" s="18" t="str">
        <f t="shared" si="145"/>
        <v/>
      </c>
      <c r="M1108" s="18">
        <f t="shared" ref="M1108:X1129" si="147">IF(ISERROR(
IF(AND($H1108&lt;=M$5,$J1108&gt;=M$5),1,0)),"",IF(AND($H1108&lt;=M$5,$J1108&gt;=M$5),1,0))</f>
        <v>0</v>
      </c>
      <c r="N1108" s="18">
        <f t="shared" si="147"/>
        <v>0</v>
      </c>
      <c r="O1108" s="18">
        <f t="shared" si="147"/>
        <v>0</v>
      </c>
      <c r="P1108" s="18">
        <f t="shared" si="147"/>
        <v>0</v>
      </c>
      <c r="Q1108" s="18">
        <f t="shared" si="147"/>
        <v>0</v>
      </c>
      <c r="R1108" s="18">
        <f t="shared" si="147"/>
        <v>0</v>
      </c>
      <c r="S1108" s="18">
        <f t="shared" si="147"/>
        <v>0</v>
      </c>
      <c r="T1108" s="18">
        <f t="shared" si="147"/>
        <v>0</v>
      </c>
      <c r="U1108" s="18">
        <f t="shared" si="147"/>
        <v>0</v>
      </c>
      <c r="V1108" s="18">
        <f t="shared" si="147"/>
        <v>0</v>
      </c>
      <c r="W1108" s="18">
        <f t="shared" si="147"/>
        <v>0</v>
      </c>
      <c r="X1108" s="18">
        <f t="shared" si="147"/>
        <v>0</v>
      </c>
    </row>
    <row r="1109" spans="3:24" ht="15.75" x14ac:dyDescent="0.25">
      <c r="C1109" s="45"/>
      <c r="D1109" s="45"/>
      <c r="E1109" s="21"/>
      <c r="F1109" s="21"/>
      <c r="H1109" s="18" t="str">
        <f t="shared" si="142"/>
        <v/>
      </c>
      <c r="I1109" s="18" t="str">
        <f t="shared" si="143"/>
        <v/>
      </c>
      <c r="J1109" s="18" t="str">
        <f t="shared" si="144"/>
        <v/>
      </c>
      <c r="K1109" s="18" t="str">
        <f t="shared" si="145"/>
        <v/>
      </c>
      <c r="M1109" s="18">
        <f t="shared" si="147"/>
        <v>0</v>
      </c>
      <c r="N1109" s="18">
        <f t="shared" si="147"/>
        <v>0</v>
      </c>
      <c r="O1109" s="18">
        <f t="shared" si="147"/>
        <v>0</v>
      </c>
      <c r="P1109" s="18">
        <f t="shared" si="147"/>
        <v>0</v>
      </c>
      <c r="Q1109" s="18">
        <f t="shared" si="147"/>
        <v>0</v>
      </c>
      <c r="R1109" s="18">
        <f t="shared" si="147"/>
        <v>0</v>
      </c>
      <c r="S1109" s="18">
        <f t="shared" si="147"/>
        <v>0</v>
      </c>
      <c r="T1109" s="18">
        <f t="shared" si="147"/>
        <v>0</v>
      </c>
      <c r="U1109" s="18">
        <f t="shared" si="147"/>
        <v>0</v>
      </c>
      <c r="V1109" s="18">
        <f t="shared" si="147"/>
        <v>0</v>
      </c>
      <c r="W1109" s="18">
        <f t="shared" si="147"/>
        <v>0</v>
      </c>
      <c r="X1109" s="18">
        <f t="shared" si="147"/>
        <v>0</v>
      </c>
    </row>
    <row r="1110" spans="3:24" ht="15.75" x14ac:dyDescent="0.25">
      <c r="C1110" s="45"/>
      <c r="D1110" s="45"/>
      <c r="E1110" s="21"/>
      <c r="F1110" s="21"/>
      <c r="H1110" s="18" t="str">
        <f t="shared" si="142"/>
        <v/>
      </c>
      <c r="I1110" s="18" t="str">
        <f t="shared" si="143"/>
        <v/>
      </c>
      <c r="J1110" s="18" t="str">
        <f t="shared" si="144"/>
        <v/>
      </c>
      <c r="K1110" s="18" t="str">
        <f t="shared" si="145"/>
        <v/>
      </c>
      <c r="M1110" s="18">
        <f t="shared" si="147"/>
        <v>0</v>
      </c>
      <c r="N1110" s="18">
        <f t="shared" si="147"/>
        <v>0</v>
      </c>
      <c r="O1110" s="18">
        <f t="shared" si="147"/>
        <v>0</v>
      </c>
      <c r="P1110" s="18">
        <f t="shared" si="147"/>
        <v>0</v>
      </c>
      <c r="Q1110" s="18">
        <f t="shared" si="147"/>
        <v>0</v>
      </c>
      <c r="R1110" s="18">
        <f t="shared" si="147"/>
        <v>0</v>
      </c>
      <c r="S1110" s="18">
        <f t="shared" si="147"/>
        <v>0</v>
      </c>
      <c r="T1110" s="18">
        <f t="shared" si="147"/>
        <v>0</v>
      </c>
      <c r="U1110" s="18">
        <f t="shared" si="147"/>
        <v>0</v>
      </c>
      <c r="V1110" s="18">
        <f t="shared" si="147"/>
        <v>0</v>
      </c>
      <c r="W1110" s="18">
        <f t="shared" si="147"/>
        <v>0</v>
      </c>
      <c r="X1110" s="18">
        <f t="shared" si="147"/>
        <v>0</v>
      </c>
    </row>
    <row r="1111" spans="3:24" ht="15.75" x14ac:dyDescent="0.25">
      <c r="C1111" s="45"/>
      <c r="D1111" s="45"/>
      <c r="E1111" s="21"/>
      <c r="F1111" s="21"/>
      <c r="H1111" s="18" t="str">
        <f t="shared" si="142"/>
        <v/>
      </c>
      <c r="I1111" s="18" t="str">
        <f t="shared" si="143"/>
        <v/>
      </c>
      <c r="J1111" s="18" t="str">
        <f t="shared" si="144"/>
        <v/>
      </c>
      <c r="K1111" s="18" t="str">
        <f t="shared" si="145"/>
        <v/>
      </c>
      <c r="M1111" s="18">
        <f t="shared" si="147"/>
        <v>0</v>
      </c>
      <c r="N1111" s="18">
        <f t="shared" si="147"/>
        <v>0</v>
      </c>
      <c r="O1111" s="18">
        <f t="shared" si="147"/>
        <v>0</v>
      </c>
      <c r="P1111" s="18">
        <f t="shared" si="147"/>
        <v>0</v>
      </c>
      <c r="Q1111" s="18">
        <f t="shared" si="147"/>
        <v>0</v>
      </c>
      <c r="R1111" s="18">
        <f t="shared" si="147"/>
        <v>0</v>
      </c>
      <c r="S1111" s="18">
        <f t="shared" si="147"/>
        <v>0</v>
      </c>
      <c r="T1111" s="18">
        <f t="shared" si="147"/>
        <v>0</v>
      </c>
      <c r="U1111" s="18">
        <f t="shared" si="147"/>
        <v>0</v>
      </c>
      <c r="V1111" s="18">
        <f t="shared" si="147"/>
        <v>0</v>
      </c>
      <c r="W1111" s="18">
        <f t="shared" si="147"/>
        <v>0</v>
      </c>
      <c r="X1111" s="18">
        <f t="shared" si="147"/>
        <v>0</v>
      </c>
    </row>
    <row r="1112" spans="3:24" ht="15.75" x14ac:dyDescent="0.25">
      <c r="C1112" s="45"/>
      <c r="D1112" s="45"/>
      <c r="E1112" s="21"/>
      <c r="F1112" s="21"/>
      <c r="H1112" s="18" t="str">
        <f t="shared" si="142"/>
        <v/>
      </c>
      <c r="I1112" s="18" t="str">
        <f t="shared" si="143"/>
        <v/>
      </c>
      <c r="J1112" s="18" t="str">
        <f t="shared" si="144"/>
        <v/>
      </c>
      <c r="K1112" s="18" t="str">
        <f t="shared" si="145"/>
        <v/>
      </c>
      <c r="M1112" s="18">
        <f t="shared" si="147"/>
        <v>0</v>
      </c>
      <c r="N1112" s="18">
        <f t="shared" si="147"/>
        <v>0</v>
      </c>
      <c r="O1112" s="18">
        <f t="shared" si="147"/>
        <v>0</v>
      </c>
      <c r="P1112" s="18">
        <f t="shared" si="147"/>
        <v>0</v>
      </c>
      <c r="Q1112" s="18">
        <f t="shared" si="147"/>
        <v>0</v>
      </c>
      <c r="R1112" s="18">
        <f t="shared" si="147"/>
        <v>0</v>
      </c>
      <c r="S1112" s="18">
        <f t="shared" si="147"/>
        <v>0</v>
      </c>
      <c r="T1112" s="18">
        <f t="shared" si="147"/>
        <v>0</v>
      </c>
      <c r="U1112" s="18">
        <f t="shared" si="147"/>
        <v>0</v>
      </c>
      <c r="V1112" s="18">
        <f t="shared" si="147"/>
        <v>0</v>
      </c>
      <c r="W1112" s="18">
        <f t="shared" si="147"/>
        <v>0</v>
      </c>
      <c r="X1112" s="18">
        <f t="shared" si="147"/>
        <v>0</v>
      </c>
    </row>
    <row r="1113" spans="3:24" ht="15.75" x14ac:dyDescent="0.25">
      <c r="C1113" s="45"/>
      <c r="D1113" s="45"/>
      <c r="E1113" s="21"/>
      <c r="F1113" s="21"/>
      <c r="H1113" s="18" t="str">
        <f t="shared" si="142"/>
        <v/>
      </c>
      <c r="I1113" s="18" t="str">
        <f t="shared" si="143"/>
        <v/>
      </c>
      <c r="J1113" s="18" t="str">
        <f t="shared" si="144"/>
        <v/>
      </c>
      <c r="K1113" s="18" t="str">
        <f t="shared" si="145"/>
        <v/>
      </c>
      <c r="M1113" s="18">
        <f t="shared" si="147"/>
        <v>0</v>
      </c>
      <c r="N1113" s="18">
        <f t="shared" si="147"/>
        <v>0</v>
      </c>
      <c r="O1113" s="18">
        <f t="shared" si="147"/>
        <v>0</v>
      </c>
      <c r="P1113" s="18">
        <f t="shared" si="147"/>
        <v>0</v>
      </c>
      <c r="Q1113" s="18">
        <f t="shared" si="147"/>
        <v>0</v>
      </c>
      <c r="R1113" s="18">
        <f t="shared" si="147"/>
        <v>0</v>
      </c>
      <c r="S1113" s="18">
        <f t="shared" si="147"/>
        <v>0</v>
      </c>
      <c r="T1113" s="18">
        <f t="shared" si="147"/>
        <v>0</v>
      </c>
      <c r="U1113" s="18">
        <f t="shared" si="147"/>
        <v>0</v>
      </c>
      <c r="V1113" s="18">
        <f t="shared" si="147"/>
        <v>0</v>
      </c>
      <c r="W1113" s="18">
        <f t="shared" si="147"/>
        <v>0</v>
      </c>
      <c r="X1113" s="18">
        <f t="shared" si="147"/>
        <v>0</v>
      </c>
    </row>
    <row r="1114" spans="3:24" ht="15.75" x14ac:dyDescent="0.25">
      <c r="C1114" s="45"/>
      <c r="D1114" s="45"/>
      <c r="E1114" s="21"/>
      <c r="F1114" s="21"/>
      <c r="H1114" s="18" t="str">
        <f t="shared" si="142"/>
        <v/>
      </c>
      <c r="I1114" s="18" t="str">
        <f t="shared" si="143"/>
        <v/>
      </c>
      <c r="J1114" s="18" t="str">
        <f t="shared" si="144"/>
        <v/>
      </c>
      <c r="K1114" s="18" t="str">
        <f t="shared" si="145"/>
        <v/>
      </c>
      <c r="M1114" s="18">
        <f t="shared" si="147"/>
        <v>0</v>
      </c>
      <c r="N1114" s="18">
        <f t="shared" si="147"/>
        <v>0</v>
      </c>
      <c r="O1114" s="18">
        <f t="shared" si="147"/>
        <v>0</v>
      </c>
      <c r="P1114" s="18">
        <f t="shared" si="147"/>
        <v>0</v>
      </c>
      <c r="Q1114" s="18">
        <f t="shared" si="147"/>
        <v>0</v>
      </c>
      <c r="R1114" s="18">
        <f t="shared" si="147"/>
        <v>0</v>
      </c>
      <c r="S1114" s="18">
        <f t="shared" si="147"/>
        <v>0</v>
      </c>
      <c r="T1114" s="18">
        <f t="shared" si="147"/>
        <v>0</v>
      </c>
      <c r="U1114" s="18">
        <f t="shared" si="147"/>
        <v>0</v>
      </c>
      <c r="V1114" s="18">
        <f t="shared" si="147"/>
        <v>0</v>
      </c>
      <c r="W1114" s="18">
        <f t="shared" si="147"/>
        <v>0</v>
      </c>
      <c r="X1114" s="18">
        <f t="shared" si="147"/>
        <v>0</v>
      </c>
    </row>
    <row r="1115" spans="3:24" ht="15.75" x14ac:dyDescent="0.25">
      <c r="C1115" s="45"/>
      <c r="D1115" s="45"/>
      <c r="E1115" s="21"/>
      <c r="F1115" s="21"/>
      <c r="H1115" s="18" t="str">
        <f t="shared" si="142"/>
        <v/>
      </c>
      <c r="I1115" s="18" t="str">
        <f t="shared" si="143"/>
        <v/>
      </c>
      <c r="J1115" s="18" t="str">
        <f t="shared" si="144"/>
        <v/>
      </c>
      <c r="K1115" s="18" t="str">
        <f t="shared" si="145"/>
        <v/>
      </c>
      <c r="M1115" s="18">
        <f t="shared" si="147"/>
        <v>0</v>
      </c>
      <c r="N1115" s="18">
        <f t="shared" si="147"/>
        <v>0</v>
      </c>
      <c r="O1115" s="18">
        <f t="shared" si="147"/>
        <v>0</v>
      </c>
      <c r="P1115" s="18">
        <f t="shared" si="147"/>
        <v>0</v>
      </c>
      <c r="Q1115" s="18">
        <f t="shared" si="147"/>
        <v>0</v>
      </c>
      <c r="R1115" s="18">
        <f t="shared" si="147"/>
        <v>0</v>
      </c>
      <c r="S1115" s="18">
        <f t="shared" si="147"/>
        <v>0</v>
      </c>
      <c r="T1115" s="18">
        <f t="shared" si="147"/>
        <v>0</v>
      </c>
      <c r="U1115" s="18">
        <f t="shared" si="147"/>
        <v>0</v>
      </c>
      <c r="V1115" s="18">
        <f t="shared" si="147"/>
        <v>0</v>
      </c>
      <c r="W1115" s="18">
        <f t="shared" si="147"/>
        <v>0</v>
      </c>
      <c r="X1115" s="18">
        <f t="shared" si="147"/>
        <v>0</v>
      </c>
    </row>
    <row r="1116" spans="3:24" ht="15.75" x14ac:dyDescent="0.25">
      <c r="C1116" s="45"/>
      <c r="D1116" s="45"/>
      <c r="E1116" s="21"/>
      <c r="F1116" s="21"/>
      <c r="H1116" s="18" t="str">
        <f t="shared" si="142"/>
        <v/>
      </c>
      <c r="I1116" s="18" t="str">
        <f t="shared" si="143"/>
        <v/>
      </c>
      <c r="J1116" s="18" t="str">
        <f t="shared" si="144"/>
        <v/>
      </c>
      <c r="K1116" s="18" t="str">
        <f t="shared" si="145"/>
        <v/>
      </c>
      <c r="M1116" s="18">
        <f t="shared" si="147"/>
        <v>0</v>
      </c>
      <c r="N1116" s="18">
        <f t="shared" si="147"/>
        <v>0</v>
      </c>
      <c r="O1116" s="18">
        <f t="shared" si="147"/>
        <v>0</v>
      </c>
      <c r="P1116" s="18">
        <f t="shared" si="147"/>
        <v>0</v>
      </c>
      <c r="Q1116" s="18">
        <f t="shared" si="147"/>
        <v>0</v>
      </c>
      <c r="R1116" s="18">
        <f t="shared" si="147"/>
        <v>0</v>
      </c>
      <c r="S1116" s="18">
        <f t="shared" si="147"/>
        <v>0</v>
      </c>
      <c r="T1116" s="18">
        <f t="shared" si="147"/>
        <v>0</v>
      </c>
      <c r="U1116" s="18">
        <f t="shared" si="147"/>
        <v>0</v>
      </c>
      <c r="V1116" s="18">
        <f t="shared" si="147"/>
        <v>0</v>
      </c>
      <c r="W1116" s="18">
        <f t="shared" si="147"/>
        <v>0</v>
      </c>
      <c r="X1116" s="18">
        <f t="shared" si="147"/>
        <v>0</v>
      </c>
    </row>
    <row r="1117" spans="3:24" ht="15.75" x14ac:dyDescent="0.25">
      <c r="C1117" s="45"/>
      <c r="D1117" s="45"/>
      <c r="E1117" s="21"/>
      <c r="F1117" s="21"/>
      <c r="H1117" s="18" t="str">
        <f t="shared" si="142"/>
        <v/>
      </c>
      <c r="I1117" s="18" t="str">
        <f t="shared" si="143"/>
        <v/>
      </c>
      <c r="J1117" s="18" t="str">
        <f t="shared" si="144"/>
        <v/>
      </c>
      <c r="K1117" s="18" t="str">
        <f t="shared" si="145"/>
        <v/>
      </c>
      <c r="M1117" s="18">
        <f t="shared" si="147"/>
        <v>0</v>
      </c>
      <c r="N1117" s="18">
        <f t="shared" si="147"/>
        <v>0</v>
      </c>
      <c r="O1117" s="18">
        <f t="shared" si="147"/>
        <v>0</v>
      </c>
      <c r="P1117" s="18">
        <f t="shared" si="147"/>
        <v>0</v>
      </c>
      <c r="Q1117" s="18">
        <f t="shared" si="147"/>
        <v>0</v>
      </c>
      <c r="R1117" s="18">
        <f t="shared" si="147"/>
        <v>0</v>
      </c>
      <c r="S1117" s="18">
        <f t="shared" si="147"/>
        <v>0</v>
      </c>
      <c r="T1117" s="18">
        <f t="shared" si="147"/>
        <v>0</v>
      </c>
      <c r="U1117" s="18">
        <f t="shared" si="147"/>
        <v>0</v>
      </c>
      <c r="V1117" s="18">
        <f t="shared" si="147"/>
        <v>0</v>
      </c>
      <c r="W1117" s="18">
        <f t="shared" si="147"/>
        <v>0</v>
      </c>
      <c r="X1117" s="18">
        <f t="shared" si="147"/>
        <v>0</v>
      </c>
    </row>
    <row r="1118" spans="3:24" ht="15.75" x14ac:dyDescent="0.25">
      <c r="C1118" s="45"/>
      <c r="D1118" s="45"/>
      <c r="E1118" s="21"/>
      <c r="F1118" s="21"/>
      <c r="H1118" s="18" t="str">
        <f t="shared" si="142"/>
        <v/>
      </c>
      <c r="I1118" s="18" t="str">
        <f t="shared" si="143"/>
        <v/>
      </c>
      <c r="J1118" s="18" t="str">
        <f t="shared" si="144"/>
        <v/>
      </c>
      <c r="K1118" s="18" t="str">
        <f t="shared" si="145"/>
        <v/>
      </c>
      <c r="M1118" s="18">
        <f t="shared" si="147"/>
        <v>0</v>
      </c>
      <c r="N1118" s="18">
        <f t="shared" si="147"/>
        <v>0</v>
      </c>
      <c r="O1118" s="18">
        <f t="shared" si="147"/>
        <v>0</v>
      </c>
      <c r="P1118" s="18">
        <f t="shared" si="147"/>
        <v>0</v>
      </c>
      <c r="Q1118" s="18">
        <f t="shared" si="147"/>
        <v>0</v>
      </c>
      <c r="R1118" s="18">
        <f t="shared" si="147"/>
        <v>0</v>
      </c>
      <c r="S1118" s="18">
        <f t="shared" si="147"/>
        <v>0</v>
      </c>
      <c r="T1118" s="18">
        <f t="shared" si="147"/>
        <v>0</v>
      </c>
      <c r="U1118" s="18">
        <f t="shared" si="147"/>
        <v>0</v>
      </c>
      <c r="V1118" s="18">
        <f t="shared" si="147"/>
        <v>0</v>
      </c>
      <c r="W1118" s="18">
        <f t="shared" si="147"/>
        <v>0</v>
      </c>
      <c r="X1118" s="18">
        <f t="shared" si="147"/>
        <v>0</v>
      </c>
    </row>
    <row r="1119" spans="3:24" ht="15.75" x14ac:dyDescent="0.25">
      <c r="C1119" s="45"/>
      <c r="D1119" s="45"/>
      <c r="E1119" s="21"/>
      <c r="F1119" s="21"/>
      <c r="H1119" s="18" t="str">
        <f t="shared" si="142"/>
        <v/>
      </c>
      <c r="I1119" s="18" t="str">
        <f t="shared" si="143"/>
        <v/>
      </c>
      <c r="J1119" s="18" t="str">
        <f t="shared" si="144"/>
        <v/>
      </c>
      <c r="K1119" s="18" t="str">
        <f t="shared" si="145"/>
        <v/>
      </c>
      <c r="M1119" s="18">
        <f t="shared" si="147"/>
        <v>0</v>
      </c>
      <c r="N1119" s="18">
        <f t="shared" si="147"/>
        <v>0</v>
      </c>
      <c r="O1119" s="18">
        <f t="shared" si="147"/>
        <v>0</v>
      </c>
      <c r="P1119" s="18">
        <f t="shared" si="147"/>
        <v>0</v>
      </c>
      <c r="Q1119" s="18">
        <f t="shared" si="147"/>
        <v>0</v>
      </c>
      <c r="R1119" s="18">
        <f t="shared" si="147"/>
        <v>0</v>
      </c>
      <c r="S1119" s="18">
        <f t="shared" si="147"/>
        <v>0</v>
      </c>
      <c r="T1119" s="18">
        <f t="shared" si="147"/>
        <v>0</v>
      </c>
      <c r="U1119" s="18">
        <f t="shared" si="147"/>
        <v>0</v>
      </c>
      <c r="V1119" s="18">
        <f t="shared" si="147"/>
        <v>0</v>
      </c>
      <c r="W1119" s="18">
        <f t="shared" si="147"/>
        <v>0</v>
      </c>
      <c r="X1119" s="18">
        <f t="shared" si="147"/>
        <v>0</v>
      </c>
    </row>
    <row r="1120" spans="3:24" ht="15.75" x14ac:dyDescent="0.25">
      <c r="C1120" s="45"/>
      <c r="D1120" s="45"/>
      <c r="E1120" s="21"/>
      <c r="F1120" s="21"/>
      <c r="H1120" s="18" t="str">
        <f t="shared" si="142"/>
        <v/>
      </c>
      <c r="I1120" s="18" t="str">
        <f t="shared" si="143"/>
        <v/>
      </c>
      <c r="J1120" s="18" t="str">
        <f t="shared" si="144"/>
        <v/>
      </c>
      <c r="K1120" s="18" t="str">
        <f t="shared" si="145"/>
        <v/>
      </c>
      <c r="M1120" s="18">
        <f t="shared" si="147"/>
        <v>0</v>
      </c>
      <c r="N1120" s="18">
        <f t="shared" si="147"/>
        <v>0</v>
      </c>
      <c r="O1120" s="18">
        <f t="shared" si="147"/>
        <v>0</v>
      </c>
      <c r="P1120" s="18">
        <f t="shared" si="147"/>
        <v>0</v>
      </c>
      <c r="Q1120" s="18">
        <f t="shared" si="147"/>
        <v>0</v>
      </c>
      <c r="R1120" s="18">
        <f t="shared" si="147"/>
        <v>0</v>
      </c>
      <c r="S1120" s="18">
        <f t="shared" si="147"/>
        <v>0</v>
      </c>
      <c r="T1120" s="18">
        <f t="shared" si="147"/>
        <v>0</v>
      </c>
      <c r="U1120" s="18">
        <f t="shared" si="147"/>
        <v>0</v>
      </c>
      <c r="V1120" s="18">
        <f t="shared" si="147"/>
        <v>0</v>
      </c>
      <c r="W1120" s="18">
        <f t="shared" si="147"/>
        <v>0</v>
      </c>
      <c r="X1120" s="18">
        <f t="shared" si="147"/>
        <v>0</v>
      </c>
    </row>
    <row r="1121" spans="3:24" ht="15.75" x14ac:dyDescent="0.25">
      <c r="C1121" s="45"/>
      <c r="D1121" s="45"/>
      <c r="E1121" s="21"/>
      <c r="F1121" s="21"/>
      <c r="H1121" s="18" t="str">
        <f t="shared" si="142"/>
        <v/>
      </c>
      <c r="I1121" s="18" t="str">
        <f t="shared" si="143"/>
        <v/>
      </c>
      <c r="J1121" s="18" t="str">
        <f t="shared" si="144"/>
        <v/>
      </c>
      <c r="K1121" s="18" t="str">
        <f t="shared" si="145"/>
        <v/>
      </c>
      <c r="M1121" s="18">
        <f t="shared" si="147"/>
        <v>0</v>
      </c>
      <c r="N1121" s="18">
        <f t="shared" si="147"/>
        <v>0</v>
      </c>
      <c r="O1121" s="18">
        <f t="shared" si="147"/>
        <v>0</v>
      </c>
      <c r="P1121" s="18">
        <f t="shared" si="147"/>
        <v>0</v>
      </c>
      <c r="Q1121" s="18">
        <f t="shared" si="147"/>
        <v>0</v>
      </c>
      <c r="R1121" s="18">
        <f t="shared" si="147"/>
        <v>0</v>
      </c>
      <c r="S1121" s="18">
        <f t="shared" si="147"/>
        <v>0</v>
      </c>
      <c r="T1121" s="18">
        <f t="shared" si="147"/>
        <v>0</v>
      </c>
      <c r="U1121" s="18">
        <f t="shared" si="147"/>
        <v>0</v>
      </c>
      <c r="V1121" s="18">
        <f t="shared" si="147"/>
        <v>0</v>
      </c>
      <c r="W1121" s="18">
        <f t="shared" si="147"/>
        <v>0</v>
      </c>
      <c r="X1121" s="18">
        <f t="shared" si="147"/>
        <v>0</v>
      </c>
    </row>
    <row r="1122" spans="3:24" ht="15.75" x14ac:dyDescent="0.25">
      <c r="C1122" s="45"/>
      <c r="D1122" s="45"/>
      <c r="E1122" s="21"/>
      <c r="F1122" s="21"/>
      <c r="H1122" s="18" t="str">
        <f t="shared" si="142"/>
        <v/>
      </c>
      <c r="I1122" s="18" t="str">
        <f t="shared" si="143"/>
        <v/>
      </c>
      <c r="J1122" s="18" t="str">
        <f t="shared" si="144"/>
        <v/>
      </c>
      <c r="K1122" s="18" t="str">
        <f t="shared" si="145"/>
        <v/>
      </c>
      <c r="M1122" s="18">
        <f t="shared" si="147"/>
        <v>0</v>
      </c>
      <c r="N1122" s="18">
        <f t="shared" si="147"/>
        <v>0</v>
      </c>
      <c r="O1122" s="18">
        <f t="shared" si="147"/>
        <v>0</v>
      </c>
      <c r="P1122" s="18">
        <f t="shared" si="147"/>
        <v>0</v>
      </c>
      <c r="Q1122" s="18">
        <f t="shared" si="147"/>
        <v>0</v>
      </c>
      <c r="R1122" s="18">
        <f t="shared" si="147"/>
        <v>0</v>
      </c>
      <c r="S1122" s="18">
        <f t="shared" si="147"/>
        <v>0</v>
      </c>
      <c r="T1122" s="18">
        <f t="shared" si="147"/>
        <v>0</v>
      </c>
      <c r="U1122" s="18">
        <f t="shared" si="147"/>
        <v>0</v>
      </c>
      <c r="V1122" s="18">
        <f t="shared" si="147"/>
        <v>0</v>
      </c>
      <c r="W1122" s="18">
        <f t="shared" si="147"/>
        <v>0</v>
      </c>
      <c r="X1122" s="18">
        <f t="shared" si="147"/>
        <v>0</v>
      </c>
    </row>
    <row r="1123" spans="3:24" ht="15.75" x14ac:dyDescent="0.25">
      <c r="C1123" s="45"/>
      <c r="D1123" s="45"/>
      <c r="E1123" s="21"/>
      <c r="F1123" s="21"/>
      <c r="H1123" s="18" t="str">
        <f t="shared" si="142"/>
        <v/>
      </c>
      <c r="I1123" s="18" t="str">
        <f t="shared" si="143"/>
        <v/>
      </c>
      <c r="J1123" s="18" t="str">
        <f t="shared" si="144"/>
        <v/>
      </c>
      <c r="K1123" s="18" t="str">
        <f t="shared" si="145"/>
        <v/>
      </c>
      <c r="M1123" s="18">
        <f t="shared" si="147"/>
        <v>0</v>
      </c>
      <c r="N1123" s="18">
        <f t="shared" si="147"/>
        <v>0</v>
      </c>
      <c r="O1123" s="18">
        <f t="shared" si="147"/>
        <v>0</v>
      </c>
      <c r="P1123" s="18">
        <f t="shared" si="147"/>
        <v>0</v>
      </c>
      <c r="Q1123" s="18">
        <f t="shared" si="147"/>
        <v>0</v>
      </c>
      <c r="R1123" s="18">
        <f t="shared" si="147"/>
        <v>0</v>
      </c>
      <c r="S1123" s="18">
        <f t="shared" si="147"/>
        <v>0</v>
      </c>
      <c r="T1123" s="18">
        <f t="shared" si="147"/>
        <v>0</v>
      </c>
      <c r="U1123" s="18">
        <f t="shared" si="147"/>
        <v>0</v>
      </c>
      <c r="V1123" s="18">
        <f t="shared" si="147"/>
        <v>0</v>
      </c>
      <c r="W1123" s="18">
        <f t="shared" si="147"/>
        <v>0</v>
      </c>
      <c r="X1123" s="18">
        <f t="shared" si="147"/>
        <v>0</v>
      </c>
    </row>
    <row r="1124" spans="3:24" ht="15.75" x14ac:dyDescent="0.25">
      <c r="C1124" s="45"/>
      <c r="D1124" s="45"/>
      <c r="E1124" s="21"/>
      <c r="F1124" s="21"/>
      <c r="H1124" s="18" t="str">
        <f t="shared" si="142"/>
        <v/>
      </c>
      <c r="I1124" s="18" t="str">
        <f t="shared" si="143"/>
        <v/>
      </c>
      <c r="J1124" s="18" t="str">
        <f t="shared" si="144"/>
        <v/>
      </c>
      <c r="K1124" s="18" t="str">
        <f t="shared" si="145"/>
        <v/>
      </c>
      <c r="M1124" s="18">
        <f t="shared" si="147"/>
        <v>0</v>
      </c>
      <c r="N1124" s="18">
        <f t="shared" si="147"/>
        <v>0</v>
      </c>
      <c r="O1124" s="18">
        <f t="shared" si="147"/>
        <v>0</v>
      </c>
      <c r="P1124" s="18">
        <f t="shared" si="147"/>
        <v>0</v>
      </c>
      <c r="Q1124" s="18">
        <f t="shared" si="147"/>
        <v>0</v>
      </c>
      <c r="R1124" s="18">
        <f t="shared" si="147"/>
        <v>0</v>
      </c>
      <c r="S1124" s="18">
        <f t="shared" si="147"/>
        <v>0</v>
      </c>
      <c r="T1124" s="18">
        <f t="shared" si="147"/>
        <v>0</v>
      </c>
      <c r="U1124" s="18">
        <f t="shared" si="147"/>
        <v>0</v>
      </c>
      <c r="V1124" s="18">
        <f t="shared" si="147"/>
        <v>0</v>
      </c>
      <c r="W1124" s="18">
        <f t="shared" si="147"/>
        <v>0</v>
      </c>
      <c r="X1124" s="18">
        <f t="shared" si="147"/>
        <v>0</v>
      </c>
    </row>
    <row r="1125" spans="3:24" ht="15.75" x14ac:dyDescent="0.25">
      <c r="C1125" s="45"/>
      <c r="D1125" s="45"/>
      <c r="E1125" s="21"/>
      <c r="F1125" s="21"/>
      <c r="H1125" s="18" t="str">
        <f t="shared" si="142"/>
        <v/>
      </c>
      <c r="I1125" s="18" t="str">
        <f t="shared" si="143"/>
        <v/>
      </c>
      <c r="J1125" s="18" t="str">
        <f t="shared" si="144"/>
        <v/>
      </c>
      <c r="K1125" s="18" t="str">
        <f t="shared" si="145"/>
        <v/>
      </c>
      <c r="M1125" s="18">
        <f t="shared" si="147"/>
        <v>0</v>
      </c>
      <c r="N1125" s="18">
        <f t="shared" si="147"/>
        <v>0</v>
      </c>
      <c r="O1125" s="18">
        <f t="shared" si="147"/>
        <v>0</v>
      </c>
      <c r="P1125" s="18">
        <f t="shared" si="147"/>
        <v>0</v>
      </c>
      <c r="Q1125" s="18">
        <f t="shared" si="147"/>
        <v>0</v>
      </c>
      <c r="R1125" s="18">
        <f t="shared" si="147"/>
        <v>0</v>
      </c>
      <c r="S1125" s="18">
        <f t="shared" si="147"/>
        <v>0</v>
      </c>
      <c r="T1125" s="18">
        <f t="shared" si="147"/>
        <v>0</v>
      </c>
      <c r="U1125" s="18">
        <f t="shared" si="147"/>
        <v>0</v>
      </c>
      <c r="V1125" s="18">
        <f t="shared" si="147"/>
        <v>0</v>
      </c>
      <c r="W1125" s="18">
        <f t="shared" si="147"/>
        <v>0</v>
      </c>
      <c r="X1125" s="18">
        <f t="shared" si="147"/>
        <v>0</v>
      </c>
    </row>
    <row r="1126" spans="3:24" ht="15.75" x14ac:dyDescent="0.25">
      <c r="C1126" s="45"/>
      <c r="D1126" s="45"/>
      <c r="E1126" s="21"/>
      <c r="F1126" s="21"/>
      <c r="H1126" s="18" t="str">
        <f t="shared" si="142"/>
        <v/>
      </c>
      <c r="I1126" s="18" t="str">
        <f t="shared" si="143"/>
        <v/>
      </c>
      <c r="J1126" s="18" t="str">
        <f t="shared" si="144"/>
        <v/>
      </c>
      <c r="K1126" s="18" t="str">
        <f t="shared" si="145"/>
        <v/>
      </c>
      <c r="M1126" s="18">
        <f t="shared" si="147"/>
        <v>0</v>
      </c>
      <c r="N1126" s="18">
        <f t="shared" si="147"/>
        <v>0</v>
      </c>
      <c r="O1126" s="18">
        <f t="shared" si="147"/>
        <v>0</v>
      </c>
      <c r="P1126" s="18">
        <f t="shared" si="147"/>
        <v>0</v>
      </c>
      <c r="Q1126" s="18">
        <f t="shared" si="147"/>
        <v>0</v>
      </c>
      <c r="R1126" s="18">
        <f t="shared" si="147"/>
        <v>0</v>
      </c>
      <c r="S1126" s="18">
        <f t="shared" si="147"/>
        <v>0</v>
      </c>
      <c r="T1126" s="18">
        <f t="shared" si="147"/>
        <v>0</v>
      </c>
      <c r="U1126" s="18">
        <f t="shared" si="147"/>
        <v>0</v>
      </c>
      <c r="V1126" s="18">
        <f t="shared" si="147"/>
        <v>0</v>
      </c>
      <c r="W1126" s="18">
        <f t="shared" si="147"/>
        <v>0</v>
      </c>
      <c r="X1126" s="18">
        <f t="shared" si="147"/>
        <v>0</v>
      </c>
    </row>
    <row r="1127" spans="3:24" ht="15.75" x14ac:dyDescent="0.25">
      <c r="C1127" s="45"/>
      <c r="D1127" s="45"/>
      <c r="E1127" s="21"/>
      <c r="F1127" s="21"/>
      <c r="H1127" s="18" t="str">
        <f t="shared" si="142"/>
        <v/>
      </c>
      <c r="I1127" s="18" t="str">
        <f t="shared" si="143"/>
        <v/>
      </c>
      <c r="J1127" s="18" t="str">
        <f t="shared" si="144"/>
        <v/>
      </c>
      <c r="K1127" s="18" t="str">
        <f t="shared" si="145"/>
        <v/>
      </c>
      <c r="M1127" s="18">
        <f t="shared" si="147"/>
        <v>0</v>
      </c>
      <c r="N1127" s="18">
        <f t="shared" si="147"/>
        <v>0</v>
      </c>
      <c r="O1127" s="18">
        <f t="shared" si="147"/>
        <v>0</v>
      </c>
      <c r="P1127" s="18">
        <f t="shared" si="147"/>
        <v>0</v>
      </c>
      <c r="Q1127" s="18">
        <f t="shared" si="147"/>
        <v>0</v>
      </c>
      <c r="R1127" s="18">
        <f t="shared" si="147"/>
        <v>0</v>
      </c>
      <c r="S1127" s="18">
        <f t="shared" si="147"/>
        <v>0</v>
      </c>
      <c r="T1127" s="18">
        <f t="shared" si="147"/>
        <v>0</v>
      </c>
      <c r="U1127" s="18">
        <f t="shared" si="147"/>
        <v>0</v>
      </c>
      <c r="V1127" s="18">
        <f t="shared" si="147"/>
        <v>0</v>
      </c>
      <c r="W1127" s="18">
        <f t="shared" si="147"/>
        <v>0</v>
      </c>
      <c r="X1127" s="18">
        <f t="shared" si="147"/>
        <v>0</v>
      </c>
    </row>
    <row r="1128" spans="3:24" ht="15.75" x14ac:dyDescent="0.25">
      <c r="C1128" s="45"/>
      <c r="D1128" s="45"/>
      <c r="E1128" s="21"/>
      <c r="F1128" s="21"/>
      <c r="H1128" s="18" t="str">
        <f t="shared" si="142"/>
        <v/>
      </c>
      <c r="I1128" s="18" t="str">
        <f t="shared" si="143"/>
        <v/>
      </c>
      <c r="J1128" s="18" t="str">
        <f t="shared" si="144"/>
        <v/>
      </c>
      <c r="K1128" s="18" t="str">
        <f t="shared" si="145"/>
        <v/>
      </c>
      <c r="M1128" s="18">
        <f t="shared" si="147"/>
        <v>0</v>
      </c>
      <c r="N1128" s="18">
        <f t="shared" si="147"/>
        <v>0</v>
      </c>
      <c r="O1128" s="18">
        <f t="shared" si="147"/>
        <v>0</v>
      </c>
      <c r="P1128" s="18">
        <f t="shared" si="147"/>
        <v>0</v>
      </c>
      <c r="Q1128" s="18">
        <f t="shared" si="147"/>
        <v>0</v>
      </c>
      <c r="R1128" s="18">
        <f t="shared" si="147"/>
        <v>0</v>
      </c>
      <c r="S1128" s="18">
        <f t="shared" si="147"/>
        <v>0</v>
      </c>
      <c r="T1128" s="18">
        <f t="shared" si="147"/>
        <v>0</v>
      </c>
      <c r="U1128" s="18">
        <f t="shared" si="147"/>
        <v>0</v>
      </c>
      <c r="V1128" s="18">
        <f t="shared" si="147"/>
        <v>0</v>
      </c>
      <c r="W1128" s="18">
        <f t="shared" si="147"/>
        <v>0</v>
      </c>
      <c r="X1128" s="18">
        <f t="shared" si="147"/>
        <v>0</v>
      </c>
    </row>
    <row r="1129" spans="3:24" ht="15.75" x14ac:dyDescent="0.25">
      <c r="C1129" s="45"/>
      <c r="D1129" s="45"/>
      <c r="E1129" s="21"/>
      <c r="F1129" s="21"/>
      <c r="H1129" s="18" t="str">
        <f t="shared" si="142"/>
        <v/>
      </c>
      <c r="I1129" s="18" t="str">
        <f t="shared" si="143"/>
        <v/>
      </c>
      <c r="J1129" s="18" t="str">
        <f t="shared" si="144"/>
        <v/>
      </c>
      <c r="K1129" s="18" t="str">
        <f t="shared" si="145"/>
        <v/>
      </c>
      <c r="M1129" s="18">
        <f t="shared" si="147"/>
        <v>0</v>
      </c>
      <c r="N1129" s="18">
        <f t="shared" si="147"/>
        <v>0</v>
      </c>
      <c r="O1129" s="18">
        <f t="shared" si="147"/>
        <v>0</v>
      </c>
      <c r="P1129" s="18">
        <f t="shared" ref="N1129:X1152" si="148">IF(ISERROR(
IF(AND($H1129&lt;=P$5,$J1129&gt;=P$5),1,0)),"",IF(AND($H1129&lt;=P$5,$J1129&gt;=P$5),1,0))</f>
        <v>0</v>
      </c>
      <c r="Q1129" s="18">
        <f t="shared" si="148"/>
        <v>0</v>
      </c>
      <c r="R1129" s="18">
        <f t="shared" si="148"/>
        <v>0</v>
      </c>
      <c r="S1129" s="18">
        <f t="shared" si="148"/>
        <v>0</v>
      </c>
      <c r="T1129" s="18">
        <f t="shared" si="148"/>
        <v>0</v>
      </c>
      <c r="U1129" s="18">
        <f t="shared" si="148"/>
        <v>0</v>
      </c>
      <c r="V1129" s="18">
        <f t="shared" si="148"/>
        <v>0</v>
      </c>
      <c r="W1129" s="18">
        <f t="shared" si="148"/>
        <v>0</v>
      </c>
      <c r="X1129" s="18">
        <f t="shared" si="148"/>
        <v>0</v>
      </c>
    </row>
    <row r="1130" spans="3:24" ht="15.75" x14ac:dyDescent="0.25">
      <c r="C1130" s="45"/>
      <c r="D1130" s="45"/>
      <c r="E1130" s="21"/>
      <c r="F1130" s="21"/>
      <c r="H1130" s="18" t="str">
        <f t="shared" si="142"/>
        <v/>
      </c>
      <c r="I1130" s="18" t="str">
        <f t="shared" si="143"/>
        <v/>
      </c>
      <c r="J1130" s="18" t="str">
        <f t="shared" si="144"/>
        <v/>
      </c>
      <c r="K1130" s="18" t="str">
        <f t="shared" si="145"/>
        <v/>
      </c>
      <c r="M1130" s="18">
        <f t="shared" ref="M1130:M1193" si="149">IF(ISERROR(
IF(AND($H1130&lt;=M$5,$J1130&gt;=M$5),1,0)),"",IF(AND($H1130&lt;=M$5,$J1130&gt;=M$5),1,0))</f>
        <v>0</v>
      </c>
      <c r="N1130" s="18">
        <f t="shared" si="148"/>
        <v>0</v>
      </c>
      <c r="O1130" s="18">
        <f t="shared" si="148"/>
        <v>0</v>
      </c>
      <c r="P1130" s="18">
        <f t="shared" si="148"/>
        <v>0</v>
      </c>
      <c r="Q1130" s="18">
        <f t="shared" si="148"/>
        <v>0</v>
      </c>
      <c r="R1130" s="18">
        <f t="shared" si="148"/>
        <v>0</v>
      </c>
      <c r="S1130" s="18">
        <f t="shared" si="148"/>
        <v>0</v>
      </c>
      <c r="T1130" s="18">
        <f t="shared" si="148"/>
        <v>0</v>
      </c>
      <c r="U1130" s="18">
        <f t="shared" si="148"/>
        <v>0</v>
      </c>
      <c r="V1130" s="18">
        <f t="shared" si="148"/>
        <v>0</v>
      </c>
      <c r="W1130" s="18">
        <f t="shared" si="148"/>
        <v>0</v>
      </c>
      <c r="X1130" s="18">
        <f t="shared" si="148"/>
        <v>0</v>
      </c>
    </row>
    <row r="1131" spans="3:24" ht="15.75" x14ac:dyDescent="0.25">
      <c r="C1131" s="45"/>
      <c r="D1131" s="45"/>
      <c r="E1131" s="21"/>
      <c r="F1131" s="21"/>
      <c r="H1131" s="18" t="str">
        <f t="shared" si="142"/>
        <v/>
      </c>
      <c r="I1131" s="18" t="str">
        <f t="shared" si="143"/>
        <v/>
      </c>
      <c r="J1131" s="18" t="str">
        <f t="shared" si="144"/>
        <v/>
      </c>
      <c r="K1131" s="18" t="str">
        <f t="shared" si="145"/>
        <v/>
      </c>
      <c r="M1131" s="18">
        <f t="shared" si="149"/>
        <v>0</v>
      </c>
      <c r="N1131" s="18">
        <f t="shared" si="148"/>
        <v>0</v>
      </c>
      <c r="O1131" s="18">
        <f t="shared" si="148"/>
        <v>0</v>
      </c>
      <c r="P1131" s="18">
        <f t="shared" si="148"/>
        <v>0</v>
      </c>
      <c r="Q1131" s="18">
        <f t="shared" si="148"/>
        <v>0</v>
      </c>
      <c r="R1131" s="18">
        <f t="shared" si="148"/>
        <v>0</v>
      </c>
      <c r="S1131" s="18">
        <f t="shared" si="148"/>
        <v>0</v>
      </c>
      <c r="T1131" s="18">
        <f t="shared" si="148"/>
        <v>0</v>
      </c>
      <c r="U1131" s="18">
        <f t="shared" si="148"/>
        <v>0</v>
      </c>
      <c r="V1131" s="18">
        <f t="shared" si="148"/>
        <v>0</v>
      </c>
      <c r="W1131" s="18">
        <f t="shared" si="148"/>
        <v>0</v>
      </c>
      <c r="X1131" s="18">
        <f t="shared" si="148"/>
        <v>0</v>
      </c>
    </row>
    <row r="1132" spans="3:24" ht="15.75" x14ac:dyDescent="0.25">
      <c r="C1132" s="45"/>
      <c r="D1132" s="45"/>
      <c r="E1132" s="21"/>
      <c r="F1132" s="21"/>
      <c r="H1132" s="18" t="str">
        <f t="shared" si="142"/>
        <v/>
      </c>
      <c r="I1132" s="18" t="str">
        <f t="shared" si="143"/>
        <v/>
      </c>
      <c r="J1132" s="18" t="str">
        <f t="shared" si="144"/>
        <v/>
      </c>
      <c r="K1132" s="18" t="str">
        <f t="shared" si="145"/>
        <v/>
      </c>
      <c r="M1132" s="18">
        <f t="shared" si="149"/>
        <v>0</v>
      </c>
      <c r="N1132" s="18">
        <f t="shared" si="148"/>
        <v>0</v>
      </c>
      <c r="O1132" s="18">
        <f t="shared" si="148"/>
        <v>0</v>
      </c>
      <c r="P1132" s="18">
        <f t="shared" si="148"/>
        <v>0</v>
      </c>
      <c r="Q1132" s="18">
        <f t="shared" si="148"/>
        <v>0</v>
      </c>
      <c r="R1132" s="18">
        <f t="shared" si="148"/>
        <v>0</v>
      </c>
      <c r="S1132" s="18">
        <f t="shared" si="148"/>
        <v>0</v>
      </c>
      <c r="T1132" s="18">
        <f t="shared" si="148"/>
        <v>0</v>
      </c>
      <c r="U1132" s="18">
        <f t="shared" si="148"/>
        <v>0</v>
      </c>
      <c r="V1132" s="18">
        <f t="shared" si="148"/>
        <v>0</v>
      </c>
      <c r="W1132" s="18">
        <f t="shared" si="148"/>
        <v>0</v>
      </c>
      <c r="X1132" s="18">
        <f t="shared" si="148"/>
        <v>0</v>
      </c>
    </row>
    <row r="1133" spans="3:24" ht="15.75" x14ac:dyDescent="0.25">
      <c r="C1133" s="45"/>
      <c r="D1133" s="45"/>
      <c r="E1133" s="21"/>
      <c r="F1133" s="21"/>
      <c r="H1133" s="18" t="str">
        <f t="shared" si="142"/>
        <v/>
      </c>
      <c r="I1133" s="18" t="str">
        <f t="shared" si="143"/>
        <v/>
      </c>
      <c r="J1133" s="18" t="str">
        <f t="shared" si="144"/>
        <v/>
      </c>
      <c r="K1133" s="18" t="str">
        <f t="shared" si="145"/>
        <v/>
      </c>
      <c r="M1133" s="18">
        <f t="shared" si="149"/>
        <v>0</v>
      </c>
      <c r="N1133" s="18">
        <f t="shared" si="148"/>
        <v>0</v>
      </c>
      <c r="O1133" s="18">
        <f t="shared" si="148"/>
        <v>0</v>
      </c>
      <c r="P1133" s="18">
        <f t="shared" si="148"/>
        <v>0</v>
      </c>
      <c r="Q1133" s="18">
        <f t="shared" si="148"/>
        <v>0</v>
      </c>
      <c r="R1133" s="18">
        <f t="shared" si="148"/>
        <v>0</v>
      </c>
      <c r="S1133" s="18">
        <f t="shared" si="148"/>
        <v>0</v>
      </c>
      <c r="T1133" s="18">
        <f t="shared" si="148"/>
        <v>0</v>
      </c>
      <c r="U1133" s="18">
        <f t="shared" si="148"/>
        <v>0</v>
      </c>
      <c r="V1133" s="18">
        <f t="shared" si="148"/>
        <v>0</v>
      </c>
      <c r="W1133" s="18">
        <f t="shared" si="148"/>
        <v>0</v>
      </c>
      <c r="X1133" s="18">
        <f t="shared" si="148"/>
        <v>0</v>
      </c>
    </row>
    <row r="1134" spans="3:24" ht="15.75" x14ac:dyDescent="0.25">
      <c r="C1134" s="45"/>
      <c r="D1134" s="45"/>
      <c r="E1134" s="21"/>
      <c r="F1134" s="21"/>
      <c r="H1134" s="18" t="str">
        <f t="shared" si="142"/>
        <v/>
      </c>
      <c r="I1134" s="18" t="str">
        <f t="shared" si="143"/>
        <v/>
      </c>
      <c r="J1134" s="18" t="str">
        <f t="shared" si="144"/>
        <v/>
      </c>
      <c r="K1134" s="18" t="str">
        <f t="shared" si="145"/>
        <v/>
      </c>
      <c r="M1134" s="18">
        <f t="shared" si="149"/>
        <v>0</v>
      </c>
      <c r="N1134" s="18">
        <f t="shared" si="148"/>
        <v>0</v>
      </c>
      <c r="O1134" s="18">
        <f t="shared" si="148"/>
        <v>0</v>
      </c>
      <c r="P1134" s="18">
        <f t="shared" si="148"/>
        <v>0</v>
      </c>
      <c r="Q1134" s="18">
        <f t="shared" si="148"/>
        <v>0</v>
      </c>
      <c r="R1134" s="18">
        <f t="shared" si="148"/>
        <v>0</v>
      </c>
      <c r="S1134" s="18">
        <f t="shared" si="148"/>
        <v>0</v>
      </c>
      <c r="T1134" s="18">
        <f t="shared" si="148"/>
        <v>0</v>
      </c>
      <c r="U1134" s="18">
        <f t="shared" si="148"/>
        <v>0</v>
      </c>
      <c r="V1134" s="18">
        <f t="shared" si="148"/>
        <v>0</v>
      </c>
      <c r="W1134" s="18">
        <f t="shared" si="148"/>
        <v>0</v>
      </c>
      <c r="X1134" s="18">
        <f t="shared" si="148"/>
        <v>0</v>
      </c>
    </row>
    <row r="1135" spans="3:24" ht="15.75" x14ac:dyDescent="0.25">
      <c r="C1135" s="45"/>
      <c r="D1135" s="45"/>
      <c r="E1135" s="21"/>
      <c r="F1135" s="21"/>
      <c r="H1135" s="18" t="str">
        <f t="shared" si="142"/>
        <v/>
      </c>
      <c r="I1135" s="18" t="str">
        <f t="shared" si="143"/>
        <v/>
      </c>
      <c r="J1135" s="18" t="str">
        <f t="shared" si="144"/>
        <v/>
      </c>
      <c r="K1135" s="18" t="str">
        <f t="shared" si="145"/>
        <v/>
      </c>
      <c r="M1135" s="18">
        <f t="shared" si="149"/>
        <v>0</v>
      </c>
      <c r="N1135" s="18">
        <f t="shared" si="148"/>
        <v>0</v>
      </c>
      <c r="O1135" s="18">
        <f t="shared" si="148"/>
        <v>0</v>
      </c>
      <c r="P1135" s="18">
        <f t="shared" si="148"/>
        <v>0</v>
      </c>
      <c r="Q1135" s="18">
        <f t="shared" si="148"/>
        <v>0</v>
      </c>
      <c r="R1135" s="18">
        <f t="shared" si="148"/>
        <v>0</v>
      </c>
      <c r="S1135" s="18">
        <f t="shared" si="148"/>
        <v>0</v>
      </c>
      <c r="T1135" s="18">
        <f t="shared" si="148"/>
        <v>0</v>
      </c>
      <c r="U1135" s="18">
        <f t="shared" si="148"/>
        <v>0</v>
      </c>
      <c r="V1135" s="18">
        <f t="shared" si="148"/>
        <v>0</v>
      </c>
      <c r="W1135" s="18">
        <f t="shared" si="148"/>
        <v>0</v>
      </c>
      <c r="X1135" s="18">
        <f t="shared" si="148"/>
        <v>0</v>
      </c>
    </row>
    <row r="1136" spans="3:24" ht="15.75" x14ac:dyDescent="0.25">
      <c r="C1136" s="45"/>
      <c r="D1136" s="45"/>
      <c r="E1136" s="21"/>
      <c r="F1136" s="21"/>
      <c r="H1136" s="18" t="str">
        <f t="shared" si="142"/>
        <v/>
      </c>
      <c r="I1136" s="18" t="str">
        <f t="shared" si="143"/>
        <v/>
      </c>
      <c r="J1136" s="18" t="str">
        <f t="shared" si="144"/>
        <v/>
      </c>
      <c r="K1136" s="18" t="str">
        <f t="shared" si="145"/>
        <v/>
      </c>
      <c r="M1136" s="18">
        <f t="shared" si="149"/>
        <v>0</v>
      </c>
      <c r="N1136" s="18">
        <f t="shared" si="148"/>
        <v>0</v>
      </c>
      <c r="O1136" s="18">
        <f t="shared" si="148"/>
        <v>0</v>
      </c>
      <c r="P1136" s="18">
        <f t="shared" si="148"/>
        <v>0</v>
      </c>
      <c r="Q1136" s="18">
        <f t="shared" si="148"/>
        <v>0</v>
      </c>
      <c r="R1136" s="18">
        <f t="shared" si="148"/>
        <v>0</v>
      </c>
      <c r="S1136" s="18">
        <f t="shared" si="148"/>
        <v>0</v>
      </c>
      <c r="T1136" s="18">
        <f t="shared" si="148"/>
        <v>0</v>
      </c>
      <c r="U1136" s="18">
        <f t="shared" si="148"/>
        <v>0</v>
      </c>
      <c r="V1136" s="18">
        <f t="shared" si="148"/>
        <v>0</v>
      </c>
      <c r="W1136" s="18">
        <f t="shared" si="148"/>
        <v>0</v>
      </c>
      <c r="X1136" s="18">
        <f t="shared" si="148"/>
        <v>0</v>
      </c>
    </row>
    <row r="1137" spans="3:24" ht="15.75" x14ac:dyDescent="0.25">
      <c r="C1137" s="45"/>
      <c r="D1137" s="45"/>
      <c r="E1137" s="21"/>
      <c r="F1137" s="21"/>
      <c r="H1137" s="18" t="str">
        <f t="shared" si="142"/>
        <v/>
      </c>
      <c r="I1137" s="18" t="str">
        <f t="shared" si="143"/>
        <v/>
      </c>
      <c r="J1137" s="18" t="str">
        <f t="shared" si="144"/>
        <v/>
      </c>
      <c r="K1137" s="18" t="str">
        <f t="shared" si="145"/>
        <v/>
      </c>
      <c r="M1137" s="18">
        <f t="shared" si="149"/>
        <v>0</v>
      </c>
      <c r="N1137" s="18">
        <f t="shared" si="148"/>
        <v>0</v>
      </c>
      <c r="O1137" s="18">
        <f t="shared" si="148"/>
        <v>0</v>
      </c>
      <c r="P1137" s="18">
        <f t="shared" si="148"/>
        <v>0</v>
      </c>
      <c r="Q1137" s="18">
        <f t="shared" si="148"/>
        <v>0</v>
      </c>
      <c r="R1137" s="18">
        <f t="shared" si="148"/>
        <v>0</v>
      </c>
      <c r="S1137" s="18">
        <f t="shared" si="148"/>
        <v>0</v>
      </c>
      <c r="T1137" s="18">
        <f t="shared" si="148"/>
        <v>0</v>
      </c>
      <c r="U1137" s="18">
        <f t="shared" si="148"/>
        <v>0</v>
      </c>
      <c r="V1137" s="18">
        <f t="shared" si="148"/>
        <v>0</v>
      </c>
      <c r="W1137" s="18">
        <f t="shared" si="148"/>
        <v>0</v>
      </c>
      <c r="X1137" s="18">
        <f t="shared" si="148"/>
        <v>0</v>
      </c>
    </row>
    <row r="1138" spans="3:24" ht="15.75" x14ac:dyDescent="0.25">
      <c r="C1138" s="45"/>
      <c r="D1138" s="45"/>
      <c r="E1138" s="21"/>
      <c r="F1138" s="21"/>
      <c r="H1138" s="18" t="str">
        <f t="shared" si="142"/>
        <v/>
      </c>
      <c r="I1138" s="18" t="str">
        <f t="shared" si="143"/>
        <v/>
      </c>
      <c r="J1138" s="18" t="str">
        <f t="shared" si="144"/>
        <v/>
      </c>
      <c r="K1138" s="18" t="str">
        <f t="shared" si="145"/>
        <v/>
      </c>
      <c r="M1138" s="18">
        <f t="shared" si="149"/>
        <v>0</v>
      </c>
      <c r="N1138" s="18">
        <f t="shared" si="148"/>
        <v>0</v>
      </c>
      <c r="O1138" s="18">
        <f t="shared" si="148"/>
        <v>0</v>
      </c>
      <c r="P1138" s="18">
        <f t="shared" si="148"/>
        <v>0</v>
      </c>
      <c r="Q1138" s="18">
        <f t="shared" si="148"/>
        <v>0</v>
      </c>
      <c r="R1138" s="18">
        <f t="shared" si="148"/>
        <v>0</v>
      </c>
      <c r="S1138" s="18">
        <f t="shared" si="148"/>
        <v>0</v>
      </c>
      <c r="T1138" s="18">
        <f t="shared" si="148"/>
        <v>0</v>
      </c>
      <c r="U1138" s="18">
        <f t="shared" si="148"/>
        <v>0</v>
      </c>
      <c r="V1138" s="18">
        <f t="shared" si="148"/>
        <v>0</v>
      </c>
      <c r="W1138" s="18">
        <f t="shared" si="148"/>
        <v>0</v>
      </c>
      <c r="X1138" s="18">
        <f t="shared" si="148"/>
        <v>0</v>
      </c>
    </row>
    <row r="1139" spans="3:24" ht="15.75" x14ac:dyDescent="0.25">
      <c r="C1139" s="45"/>
      <c r="D1139" s="45"/>
      <c r="E1139" s="21"/>
      <c r="F1139" s="21"/>
      <c r="H1139" s="18" t="str">
        <f t="shared" si="142"/>
        <v/>
      </c>
      <c r="I1139" s="18" t="str">
        <f t="shared" si="143"/>
        <v/>
      </c>
      <c r="J1139" s="18" t="str">
        <f t="shared" si="144"/>
        <v/>
      </c>
      <c r="K1139" s="18" t="str">
        <f t="shared" si="145"/>
        <v/>
      </c>
      <c r="M1139" s="18">
        <f t="shared" si="149"/>
        <v>0</v>
      </c>
      <c r="N1139" s="18">
        <f t="shared" si="148"/>
        <v>0</v>
      </c>
      <c r="O1139" s="18">
        <f t="shared" si="148"/>
        <v>0</v>
      </c>
      <c r="P1139" s="18">
        <f t="shared" si="148"/>
        <v>0</v>
      </c>
      <c r="Q1139" s="18">
        <f t="shared" si="148"/>
        <v>0</v>
      </c>
      <c r="R1139" s="18">
        <f t="shared" si="148"/>
        <v>0</v>
      </c>
      <c r="S1139" s="18">
        <f t="shared" si="148"/>
        <v>0</v>
      </c>
      <c r="T1139" s="18">
        <f t="shared" si="148"/>
        <v>0</v>
      </c>
      <c r="U1139" s="18">
        <f t="shared" si="148"/>
        <v>0</v>
      </c>
      <c r="V1139" s="18">
        <f t="shared" si="148"/>
        <v>0</v>
      </c>
      <c r="W1139" s="18">
        <f t="shared" si="148"/>
        <v>0</v>
      </c>
      <c r="X1139" s="18">
        <f t="shared" si="148"/>
        <v>0</v>
      </c>
    </row>
    <row r="1140" spans="3:24" ht="15.75" x14ac:dyDescent="0.25">
      <c r="C1140" s="45"/>
      <c r="D1140" s="45"/>
      <c r="E1140" s="21"/>
      <c r="F1140" s="21"/>
      <c r="H1140" s="18" t="str">
        <f t="shared" si="142"/>
        <v/>
      </c>
      <c r="I1140" s="18" t="str">
        <f t="shared" si="143"/>
        <v/>
      </c>
      <c r="J1140" s="18" t="str">
        <f t="shared" si="144"/>
        <v/>
      </c>
      <c r="K1140" s="18" t="str">
        <f t="shared" si="145"/>
        <v/>
      </c>
      <c r="M1140" s="18">
        <f t="shared" si="149"/>
        <v>0</v>
      </c>
      <c r="N1140" s="18">
        <f t="shared" si="148"/>
        <v>0</v>
      </c>
      <c r="O1140" s="18">
        <f t="shared" si="148"/>
        <v>0</v>
      </c>
      <c r="P1140" s="18">
        <f t="shared" si="148"/>
        <v>0</v>
      </c>
      <c r="Q1140" s="18">
        <f t="shared" si="148"/>
        <v>0</v>
      </c>
      <c r="R1140" s="18">
        <f t="shared" si="148"/>
        <v>0</v>
      </c>
      <c r="S1140" s="18">
        <f t="shared" si="148"/>
        <v>0</v>
      </c>
      <c r="T1140" s="18">
        <f t="shared" si="148"/>
        <v>0</v>
      </c>
      <c r="U1140" s="18">
        <f t="shared" si="148"/>
        <v>0</v>
      </c>
      <c r="V1140" s="18">
        <f t="shared" si="148"/>
        <v>0</v>
      </c>
      <c r="W1140" s="18">
        <f t="shared" si="148"/>
        <v>0</v>
      </c>
      <c r="X1140" s="18">
        <f t="shared" si="148"/>
        <v>0</v>
      </c>
    </row>
    <row r="1141" spans="3:24" ht="15.75" x14ac:dyDescent="0.25">
      <c r="C1141" s="45"/>
      <c r="D1141" s="45"/>
      <c r="E1141" s="21"/>
      <c r="F1141" s="21"/>
      <c r="H1141" s="18" t="str">
        <f t="shared" si="142"/>
        <v/>
      </c>
      <c r="I1141" s="18" t="str">
        <f t="shared" si="143"/>
        <v/>
      </c>
      <c r="J1141" s="18" t="str">
        <f t="shared" si="144"/>
        <v/>
      </c>
      <c r="K1141" s="18" t="str">
        <f t="shared" si="145"/>
        <v/>
      </c>
      <c r="M1141" s="18">
        <f t="shared" si="149"/>
        <v>0</v>
      </c>
      <c r="N1141" s="18">
        <f t="shared" si="148"/>
        <v>0</v>
      </c>
      <c r="O1141" s="18">
        <f t="shared" si="148"/>
        <v>0</v>
      </c>
      <c r="P1141" s="18">
        <f t="shared" si="148"/>
        <v>0</v>
      </c>
      <c r="Q1141" s="18">
        <f t="shared" si="148"/>
        <v>0</v>
      </c>
      <c r="R1141" s="18">
        <f t="shared" si="148"/>
        <v>0</v>
      </c>
      <c r="S1141" s="18">
        <f t="shared" si="148"/>
        <v>0</v>
      </c>
      <c r="T1141" s="18">
        <f t="shared" si="148"/>
        <v>0</v>
      </c>
      <c r="U1141" s="18">
        <f t="shared" si="148"/>
        <v>0</v>
      </c>
      <c r="V1141" s="18">
        <f t="shared" si="148"/>
        <v>0</v>
      </c>
      <c r="W1141" s="18">
        <f t="shared" si="148"/>
        <v>0</v>
      </c>
      <c r="X1141" s="18">
        <f t="shared" si="148"/>
        <v>0</v>
      </c>
    </row>
    <row r="1142" spans="3:24" ht="15.75" x14ac:dyDescent="0.25">
      <c r="C1142" s="45"/>
      <c r="D1142" s="45"/>
      <c r="E1142" s="21"/>
      <c r="F1142" s="21"/>
      <c r="H1142" s="18" t="str">
        <f t="shared" si="142"/>
        <v/>
      </c>
      <c r="I1142" s="18" t="str">
        <f t="shared" si="143"/>
        <v/>
      </c>
      <c r="J1142" s="18" t="str">
        <f t="shared" si="144"/>
        <v/>
      </c>
      <c r="K1142" s="18" t="str">
        <f t="shared" si="145"/>
        <v/>
      </c>
      <c r="M1142" s="18">
        <f t="shared" si="149"/>
        <v>0</v>
      </c>
      <c r="N1142" s="18">
        <f t="shared" si="148"/>
        <v>0</v>
      </c>
      <c r="O1142" s="18">
        <f t="shared" si="148"/>
        <v>0</v>
      </c>
      <c r="P1142" s="18">
        <f t="shared" si="148"/>
        <v>0</v>
      </c>
      <c r="Q1142" s="18">
        <f t="shared" si="148"/>
        <v>0</v>
      </c>
      <c r="R1142" s="18">
        <f t="shared" si="148"/>
        <v>0</v>
      </c>
      <c r="S1142" s="18">
        <f t="shared" si="148"/>
        <v>0</v>
      </c>
      <c r="T1142" s="18">
        <f t="shared" si="148"/>
        <v>0</v>
      </c>
      <c r="U1142" s="18">
        <f t="shared" si="148"/>
        <v>0</v>
      </c>
      <c r="V1142" s="18">
        <f t="shared" si="148"/>
        <v>0</v>
      </c>
      <c r="W1142" s="18">
        <f t="shared" si="148"/>
        <v>0</v>
      </c>
      <c r="X1142" s="18">
        <f t="shared" si="148"/>
        <v>0</v>
      </c>
    </row>
    <row r="1143" spans="3:24" ht="15.75" x14ac:dyDescent="0.25">
      <c r="C1143" s="45"/>
      <c r="D1143" s="45"/>
      <c r="E1143" s="21"/>
      <c r="F1143" s="21"/>
      <c r="H1143" s="18" t="str">
        <f t="shared" si="142"/>
        <v/>
      </c>
      <c r="I1143" s="18" t="str">
        <f t="shared" si="143"/>
        <v/>
      </c>
      <c r="J1143" s="18" t="str">
        <f t="shared" si="144"/>
        <v/>
      </c>
      <c r="K1143" s="18" t="str">
        <f t="shared" si="145"/>
        <v/>
      </c>
      <c r="M1143" s="18">
        <f t="shared" si="149"/>
        <v>0</v>
      </c>
      <c r="N1143" s="18">
        <f t="shared" si="148"/>
        <v>0</v>
      </c>
      <c r="O1143" s="18">
        <f t="shared" si="148"/>
        <v>0</v>
      </c>
      <c r="P1143" s="18">
        <f t="shared" si="148"/>
        <v>0</v>
      </c>
      <c r="Q1143" s="18">
        <f t="shared" si="148"/>
        <v>0</v>
      </c>
      <c r="R1143" s="18">
        <f t="shared" si="148"/>
        <v>0</v>
      </c>
      <c r="S1143" s="18">
        <f t="shared" si="148"/>
        <v>0</v>
      </c>
      <c r="T1143" s="18">
        <f t="shared" si="148"/>
        <v>0</v>
      </c>
      <c r="U1143" s="18">
        <f t="shared" si="148"/>
        <v>0</v>
      </c>
      <c r="V1143" s="18">
        <f t="shared" si="148"/>
        <v>0</v>
      </c>
      <c r="W1143" s="18">
        <f t="shared" si="148"/>
        <v>0</v>
      </c>
      <c r="X1143" s="18">
        <f t="shared" si="148"/>
        <v>0</v>
      </c>
    </row>
    <row r="1144" spans="3:24" ht="15.75" x14ac:dyDescent="0.25">
      <c r="C1144" s="45"/>
      <c r="D1144" s="45"/>
      <c r="E1144" s="21"/>
      <c r="F1144" s="21"/>
      <c r="H1144" s="18" t="str">
        <f t="shared" si="142"/>
        <v/>
      </c>
      <c r="I1144" s="18" t="str">
        <f t="shared" si="143"/>
        <v/>
      </c>
      <c r="J1144" s="18" t="str">
        <f t="shared" si="144"/>
        <v/>
      </c>
      <c r="K1144" s="18" t="str">
        <f t="shared" si="145"/>
        <v/>
      </c>
      <c r="M1144" s="18">
        <f t="shared" si="149"/>
        <v>0</v>
      </c>
      <c r="N1144" s="18">
        <f t="shared" si="148"/>
        <v>0</v>
      </c>
      <c r="O1144" s="18">
        <f t="shared" si="148"/>
        <v>0</v>
      </c>
      <c r="P1144" s="18">
        <f t="shared" si="148"/>
        <v>0</v>
      </c>
      <c r="Q1144" s="18">
        <f t="shared" si="148"/>
        <v>0</v>
      </c>
      <c r="R1144" s="18">
        <f t="shared" si="148"/>
        <v>0</v>
      </c>
      <c r="S1144" s="18">
        <f t="shared" si="148"/>
        <v>0</v>
      </c>
      <c r="T1144" s="18">
        <f t="shared" si="148"/>
        <v>0</v>
      </c>
      <c r="U1144" s="18">
        <f t="shared" si="148"/>
        <v>0</v>
      </c>
      <c r="V1144" s="18">
        <f t="shared" si="148"/>
        <v>0</v>
      </c>
      <c r="W1144" s="18">
        <f t="shared" si="148"/>
        <v>0</v>
      </c>
      <c r="X1144" s="18">
        <f t="shared" si="148"/>
        <v>0</v>
      </c>
    </row>
    <row r="1145" spans="3:24" ht="15.75" x14ac:dyDescent="0.25">
      <c r="C1145" s="45"/>
      <c r="D1145" s="45"/>
      <c r="E1145" s="21"/>
      <c r="F1145" s="21"/>
      <c r="H1145" s="18" t="str">
        <f t="shared" si="142"/>
        <v/>
      </c>
      <c r="I1145" s="18" t="str">
        <f t="shared" si="143"/>
        <v/>
      </c>
      <c r="J1145" s="18" t="str">
        <f t="shared" si="144"/>
        <v/>
      </c>
      <c r="K1145" s="18" t="str">
        <f t="shared" si="145"/>
        <v/>
      </c>
      <c r="M1145" s="18">
        <f t="shared" si="149"/>
        <v>0</v>
      </c>
      <c r="N1145" s="18">
        <f t="shared" si="148"/>
        <v>0</v>
      </c>
      <c r="O1145" s="18">
        <f t="shared" si="148"/>
        <v>0</v>
      </c>
      <c r="P1145" s="18">
        <f t="shared" si="148"/>
        <v>0</v>
      </c>
      <c r="Q1145" s="18">
        <f t="shared" si="148"/>
        <v>0</v>
      </c>
      <c r="R1145" s="18">
        <f t="shared" si="148"/>
        <v>0</v>
      </c>
      <c r="S1145" s="18">
        <f t="shared" si="148"/>
        <v>0</v>
      </c>
      <c r="T1145" s="18">
        <f t="shared" si="148"/>
        <v>0</v>
      </c>
      <c r="U1145" s="18">
        <f t="shared" si="148"/>
        <v>0</v>
      </c>
      <c r="V1145" s="18">
        <f t="shared" si="148"/>
        <v>0</v>
      </c>
      <c r="W1145" s="18">
        <f t="shared" si="148"/>
        <v>0</v>
      </c>
      <c r="X1145" s="18">
        <f t="shared" si="148"/>
        <v>0</v>
      </c>
    </row>
    <row r="1146" spans="3:24" ht="15.75" x14ac:dyDescent="0.25">
      <c r="C1146" s="45"/>
      <c r="D1146" s="45"/>
      <c r="E1146" s="21"/>
      <c r="F1146" s="21"/>
      <c r="H1146" s="18" t="str">
        <f t="shared" si="142"/>
        <v/>
      </c>
      <c r="I1146" s="18" t="str">
        <f t="shared" si="143"/>
        <v/>
      </c>
      <c r="J1146" s="18" t="str">
        <f t="shared" si="144"/>
        <v/>
      </c>
      <c r="K1146" s="18" t="str">
        <f t="shared" si="145"/>
        <v/>
      </c>
      <c r="M1146" s="18">
        <f t="shared" si="149"/>
        <v>0</v>
      </c>
      <c r="N1146" s="18">
        <f t="shared" si="148"/>
        <v>0</v>
      </c>
      <c r="O1146" s="18">
        <f t="shared" si="148"/>
        <v>0</v>
      </c>
      <c r="P1146" s="18">
        <f t="shared" si="148"/>
        <v>0</v>
      </c>
      <c r="Q1146" s="18">
        <f t="shared" si="148"/>
        <v>0</v>
      </c>
      <c r="R1146" s="18">
        <f t="shared" si="148"/>
        <v>0</v>
      </c>
      <c r="S1146" s="18">
        <f t="shared" si="148"/>
        <v>0</v>
      </c>
      <c r="T1146" s="18">
        <f t="shared" si="148"/>
        <v>0</v>
      </c>
      <c r="U1146" s="18">
        <f t="shared" si="148"/>
        <v>0</v>
      </c>
      <c r="V1146" s="18">
        <f t="shared" si="148"/>
        <v>0</v>
      </c>
      <c r="W1146" s="18">
        <f t="shared" si="148"/>
        <v>0</v>
      </c>
      <c r="X1146" s="18">
        <f t="shared" si="148"/>
        <v>0</v>
      </c>
    </row>
    <row r="1147" spans="3:24" ht="15.75" x14ac:dyDescent="0.25">
      <c r="C1147" s="45"/>
      <c r="D1147" s="45"/>
      <c r="E1147" s="21"/>
      <c r="F1147" s="21"/>
      <c r="H1147" s="18" t="str">
        <f t="shared" si="142"/>
        <v/>
      </c>
      <c r="I1147" s="18" t="str">
        <f t="shared" si="143"/>
        <v/>
      </c>
      <c r="J1147" s="18" t="str">
        <f t="shared" si="144"/>
        <v/>
      </c>
      <c r="K1147" s="18" t="str">
        <f t="shared" si="145"/>
        <v/>
      </c>
      <c r="M1147" s="18">
        <f t="shared" si="149"/>
        <v>0</v>
      </c>
      <c r="N1147" s="18">
        <f t="shared" si="148"/>
        <v>0</v>
      </c>
      <c r="O1147" s="18">
        <f t="shared" si="148"/>
        <v>0</v>
      </c>
      <c r="P1147" s="18">
        <f t="shared" si="148"/>
        <v>0</v>
      </c>
      <c r="Q1147" s="18">
        <f t="shared" si="148"/>
        <v>0</v>
      </c>
      <c r="R1147" s="18">
        <f t="shared" si="148"/>
        <v>0</v>
      </c>
      <c r="S1147" s="18">
        <f t="shared" si="148"/>
        <v>0</v>
      </c>
      <c r="T1147" s="18">
        <f t="shared" si="148"/>
        <v>0</v>
      </c>
      <c r="U1147" s="18">
        <f t="shared" si="148"/>
        <v>0</v>
      </c>
      <c r="V1147" s="18">
        <f t="shared" si="148"/>
        <v>0</v>
      </c>
      <c r="W1147" s="18">
        <f t="shared" si="148"/>
        <v>0</v>
      </c>
      <c r="X1147" s="18">
        <f t="shared" si="148"/>
        <v>0</v>
      </c>
    </row>
    <row r="1148" spans="3:24" ht="15.75" x14ac:dyDescent="0.25">
      <c r="C1148" s="45"/>
      <c r="D1148" s="45"/>
      <c r="E1148" s="21"/>
      <c r="F1148" s="21"/>
      <c r="H1148" s="18" t="str">
        <f t="shared" si="142"/>
        <v/>
      </c>
      <c r="I1148" s="18" t="str">
        <f t="shared" si="143"/>
        <v/>
      </c>
      <c r="J1148" s="18" t="str">
        <f t="shared" si="144"/>
        <v/>
      </c>
      <c r="K1148" s="18" t="str">
        <f t="shared" si="145"/>
        <v/>
      </c>
      <c r="M1148" s="18">
        <f t="shared" si="149"/>
        <v>0</v>
      </c>
      <c r="N1148" s="18">
        <f t="shared" si="148"/>
        <v>0</v>
      </c>
      <c r="O1148" s="18">
        <f t="shared" si="148"/>
        <v>0</v>
      </c>
      <c r="P1148" s="18">
        <f t="shared" si="148"/>
        <v>0</v>
      </c>
      <c r="Q1148" s="18">
        <f t="shared" si="148"/>
        <v>0</v>
      </c>
      <c r="R1148" s="18">
        <f t="shared" si="148"/>
        <v>0</v>
      </c>
      <c r="S1148" s="18">
        <f t="shared" si="148"/>
        <v>0</v>
      </c>
      <c r="T1148" s="18">
        <f t="shared" si="148"/>
        <v>0</v>
      </c>
      <c r="U1148" s="18">
        <f t="shared" si="148"/>
        <v>0</v>
      </c>
      <c r="V1148" s="18">
        <f t="shared" si="148"/>
        <v>0</v>
      </c>
      <c r="W1148" s="18">
        <f t="shared" si="148"/>
        <v>0</v>
      </c>
      <c r="X1148" s="18">
        <f t="shared" si="148"/>
        <v>0</v>
      </c>
    </row>
    <row r="1149" spans="3:24" ht="15.75" x14ac:dyDescent="0.25">
      <c r="C1149" s="45"/>
      <c r="D1149" s="45"/>
      <c r="E1149" s="21"/>
      <c r="F1149" s="21"/>
      <c r="H1149" s="18" t="str">
        <f t="shared" si="142"/>
        <v/>
      </c>
      <c r="I1149" s="18" t="str">
        <f t="shared" si="143"/>
        <v/>
      </c>
      <c r="J1149" s="18" t="str">
        <f t="shared" si="144"/>
        <v/>
      </c>
      <c r="K1149" s="18" t="str">
        <f t="shared" si="145"/>
        <v/>
      </c>
      <c r="M1149" s="18">
        <f t="shared" si="149"/>
        <v>0</v>
      </c>
      <c r="N1149" s="18">
        <f t="shared" si="148"/>
        <v>0</v>
      </c>
      <c r="O1149" s="18">
        <f t="shared" si="148"/>
        <v>0</v>
      </c>
      <c r="P1149" s="18">
        <f t="shared" si="148"/>
        <v>0</v>
      </c>
      <c r="Q1149" s="18">
        <f t="shared" si="148"/>
        <v>0</v>
      </c>
      <c r="R1149" s="18">
        <f t="shared" si="148"/>
        <v>0</v>
      </c>
      <c r="S1149" s="18">
        <f t="shared" si="148"/>
        <v>0</v>
      </c>
      <c r="T1149" s="18">
        <f t="shared" si="148"/>
        <v>0</v>
      </c>
      <c r="U1149" s="18">
        <f t="shared" si="148"/>
        <v>0</v>
      </c>
      <c r="V1149" s="18">
        <f t="shared" si="148"/>
        <v>0</v>
      </c>
      <c r="W1149" s="18">
        <f t="shared" si="148"/>
        <v>0</v>
      </c>
      <c r="X1149" s="18">
        <f t="shared" si="148"/>
        <v>0</v>
      </c>
    </row>
    <row r="1150" spans="3:24" ht="15.75" x14ac:dyDescent="0.25">
      <c r="C1150" s="45"/>
      <c r="D1150" s="45"/>
      <c r="E1150" s="21"/>
      <c r="F1150" s="21"/>
      <c r="H1150" s="18" t="str">
        <f t="shared" si="142"/>
        <v/>
      </c>
      <c r="I1150" s="18" t="str">
        <f t="shared" si="143"/>
        <v/>
      </c>
      <c r="J1150" s="18" t="str">
        <f t="shared" si="144"/>
        <v/>
      </c>
      <c r="K1150" s="18" t="str">
        <f t="shared" si="145"/>
        <v/>
      </c>
      <c r="M1150" s="18">
        <f t="shared" si="149"/>
        <v>0</v>
      </c>
      <c r="N1150" s="18">
        <f t="shared" si="148"/>
        <v>0</v>
      </c>
      <c r="O1150" s="18">
        <f t="shared" si="148"/>
        <v>0</v>
      </c>
      <c r="P1150" s="18">
        <f t="shared" si="148"/>
        <v>0</v>
      </c>
      <c r="Q1150" s="18">
        <f t="shared" si="148"/>
        <v>0</v>
      </c>
      <c r="R1150" s="18">
        <f t="shared" si="148"/>
        <v>0</v>
      </c>
      <c r="S1150" s="18">
        <f t="shared" si="148"/>
        <v>0</v>
      </c>
      <c r="T1150" s="18">
        <f t="shared" si="148"/>
        <v>0</v>
      </c>
      <c r="U1150" s="18">
        <f t="shared" si="148"/>
        <v>0</v>
      </c>
      <c r="V1150" s="18">
        <f t="shared" si="148"/>
        <v>0</v>
      </c>
      <c r="W1150" s="18">
        <f t="shared" si="148"/>
        <v>0</v>
      </c>
      <c r="X1150" s="18">
        <f t="shared" si="148"/>
        <v>0</v>
      </c>
    </row>
    <row r="1151" spans="3:24" ht="15.75" x14ac:dyDescent="0.25">
      <c r="C1151" s="45"/>
      <c r="D1151" s="45"/>
      <c r="E1151" s="21"/>
      <c r="F1151" s="21"/>
      <c r="H1151" s="18" t="str">
        <f t="shared" si="142"/>
        <v/>
      </c>
      <c r="I1151" s="18" t="str">
        <f t="shared" si="143"/>
        <v/>
      </c>
      <c r="J1151" s="18" t="str">
        <f t="shared" si="144"/>
        <v/>
      </c>
      <c r="K1151" s="18" t="str">
        <f t="shared" si="145"/>
        <v/>
      </c>
      <c r="M1151" s="18">
        <f t="shared" si="149"/>
        <v>0</v>
      </c>
      <c r="N1151" s="18">
        <f t="shared" si="148"/>
        <v>0</v>
      </c>
      <c r="O1151" s="18">
        <f t="shared" si="148"/>
        <v>0</v>
      </c>
      <c r="P1151" s="18">
        <f t="shared" si="148"/>
        <v>0</v>
      </c>
      <c r="Q1151" s="18">
        <f t="shared" si="148"/>
        <v>0</v>
      </c>
      <c r="R1151" s="18">
        <f t="shared" si="148"/>
        <v>0</v>
      </c>
      <c r="S1151" s="18">
        <f t="shared" si="148"/>
        <v>0</v>
      </c>
      <c r="T1151" s="18">
        <f t="shared" si="148"/>
        <v>0</v>
      </c>
      <c r="U1151" s="18">
        <f t="shared" si="148"/>
        <v>0</v>
      </c>
      <c r="V1151" s="18">
        <f t="shared" si="148"/>
        <v>0</v>
      </c>
      <c r="W1151" s="18">
        <f t="shared" si="148"/>
        <v>0</v>
      </c>
      <c r="X1151" s="18">
        <f t="shared" si="148"/>
        <v>0</v>
      </c>
    </row>
    <row r="1152" spans="3:24" ht="15.75" x14ac:dyDescent="0.25">
      <c r="C1152" s="45"/>
      <c r="D1152" s="45"/>
      <c r="E1152" s="21"/>
      <c r="F1152" s="21"/>
      <c r="H1152" s="18" t="str">
        <f t="shared" si="142"/>
        <v/>
      </c>
      <c r="I1152" s="18" t="str">
        <f t="shared" si="143"/>
        <v/>
      </c>
      <c r="J1152" s="18" t="str">
        <f t="shared" si="144"/>
        <v/>
      </c>
      <c r="K1152" s="18" t="str">
        <f t="shared" si="145"/>
        <v/>
      </c>
      <c r="M1152" s="18">
        <f t="shared" si="149"/>
        <v>0</v>
      </c>
      <c r="N1152" s="18">
        <f t="shared" si="148"/>
        <v>0</v>
      </c>
      <c r="O1152" s="18">
        <f t="shared" si="148"/>
        <v>0</v>
      </c>
      <c r="P1152" s="18">
        <f t="shared" si="148"/>
        <v>0</v>
      </c>
      <c r="Q1152" s="18">
        <f t="shared" si="148"/>
        <v>0</v>
      </c>
      <c r="R1152" s="18">
        <f t="shared" ref="N1152:X1175" si="150">IF(ISERROR(
IF(AND($H1152&lt;=R$5,$J1152&gt;=R$5),1,0)),"",IF(AND($H1152&lt;=R$5,$J1152&gt;=R$5),1,0))</f>
        <v>0</v>
      </c>
      <c r="S1152" s="18">
        <f t="shared" si="150"/>
        <v>0</v>
      </c>
      <c r="T1152" s="18">
        <f t="shared" si="150"/>
        <v>0</v>
      </c>
      <c r="U1152" s="18">
        <f t="shared" si="150"/>
        <v>0</v>
      </c>
      <c r="V1152" s="18">
        <f t="shared" si="150"/>
        <v>0</v>
      </c>
      <c r="W1152" s="18">
        <f t="shared" si="150"/>
        <v>0</v>
      </c>
      <c r="X1152" s="18">
        <f t="shared" si="150"/>
        <v>0</v>
      </c>
    </row>
    <row r="1153" spans="3:24" ht="15.75" x14ac:dyDescent="0.25">
      <c r="C1153" s="45"/>
      <c r="D1153" s="45"/>
      <c r="E1153" s="21"/>
      <c r="F1153" s="21"/>
      <c r="H1153" s="18" t="str">
        <f t="shared" si="142"/>
        <v/>
      </c>
      <c r="I1153" s="18" t="str">
        <f t="shared" si="143"/>
        <v/>
      </c>
      <c r="J1153" s="18" t="str">
        <f t="shared" si="144"/>
        <v/>
      </c>
      <c r="K1153" s="18" t="str">
        <f t="shared" si="145"/>
        <v/>
      </c>
      <c r="M1153" s="18">
        <f t="shared" si="149"/>
        <v>0</v>
      </c>
      <c r="N1153" s="18">
        <f t="shared" si="150"/>
        <v>0</v>
      </c>
      <c r="O1153" s="18">
        <f t="shared" si="150"/>
        <v>0</v>
      </c>
      <c r="P1153" s="18">
        <f t="shared" si="150"/>
        <v>0</v>
      </c>
      <c r="Q1153" s="18">
        <f t="shared" si="150"/>
        <v>0</v>
      </c>
      <c r="R1153" s="18">
        <f t="shared" si="150"/>
        <v>0</v>
      </c>
      <c r="S1153" s="18">
        <f t="shared" si="150"/>
        <v>0</v>
      </c>
      <c r="T1153" s="18">
        <f t="shared" si="150"/>
        <v>0</v>
      </c>
      <c r="U1153" s="18">
        <f t="shared" si="150"/>
        <v>0</v>
      </c>
      <c r="V1153" s="18">
        <f t="shared" si="150"/>
        <v>0</v>
      </c>
      <c r="W1153" s="18">
        <f t="shared" si="150"/>
        <v>0</v>
      </c>
      <c r="X1153" s="18">
        <f t="shared" si="150"/>
        <v>0</v>
      </c>
    </row>
    <row r="1154" spans="3:24" ht="15.75" x14ac:dyDescent="0.25">
      <c r="C1154" s="45"/>
      <c r="D1154" s="45"/>
      <c r="E1154" s="21"/>
      <c r="F1154" s="21"/>
      <c r="H1154" s="18" t="str">
        <f t="shared" si="142"/>
        <v/>
      </c>
      <c r="I1154" s="18" t="str">
        <f t="shared" si="143"/>
        <v/>
      </c>
      <c r="J1154" s="18" t="str">
        <f t="shared" si="144"/>
        <v/>
      </c>
      <c r="K1154" s="18" t="str">
        <f t="shared" si="145"/>
        <v/>
      </c>
      <c r="M1154" s="18">
        <f t="shared" si="149"/>
        <v>0</v>
      </c>
      <c r="N1154" s="18">
        <f t="shared" si="150"/>
        <v>0</v>
      </c>
      <c r="O1154" s="18">
        <f t="shared" si="150"/>
        <v>0</v>
      </c>
      <c r="P1154" s="18">
        <f t="shared" si="150"/>
        <v>0</v>
      </c>
      <c r="Q1154" s="18">
        <f t="shared" si="150"/>
        <v>0</v>
      </c>
      <c r="R1154" s="18">
        <f t="shared" si="150"/>
        <v>0</v>
      </c>
      <c r="S1154" s="18">
        <f t="shared" si="150"/>
        <v>0</v>
      </c>
      <c r="T1154" s="18">
        <f t="shared" si="150"/>
        <v>0</v>
      </c>
      <c r="U1154" s="18">
        <f t="shared" si="150"/>
        <v>0</v>
      </c>
      <c r="V1154" s="18">
        <f t="shared" si="150"/>
        <v>0</v>
      </c>
      <c r="W1154" s="18">
        <f t="shared" si="150"/>
        <v>0</v>
      </c>
      <c r="X1154" s="18">
        <f t="shared" si="150"/>
        <v>0</v>
      </c>
    </row>
    <row r="1155" spans="3:24" ht="15.75" x14ac:dyDescent="0.25">
      <c r="C1155" s="45"/>
      <c r="D1155" s="45"/>
      <c r="E1155" s="21"/>
      <c r="F1155" s="21"/>
      <c r="H1155" s="18" t="str">
        <f t="shared" si="142"/>
        <v/>
      </c>
      <c r="I1155" s="18" t="str">
        <f t="shared" si="143"/>
        <v/>
      </c>
      <c r="J1155" s="18" t="str">
        <f t="shared" si="144"/>
        <v/>
      </c>
      <c r="K1155" s="18" t="str">
        <f t="shared" si="145"/>
        <v/>
      </c>
      <c r="M1155" s="18">
        <f t="shared" si="149"/>
        <v>0</v>
      </c>
      <c r="N1155" s="18">
        <f t="shared" si="150"/>
        <v>0</v>
      </c>
      <c r="O1155" s="18">
        <f t="shared" si="150"/>
        <v>0</v>
      </c>
      <c r="P1155" s="18">
        <f t="shared" si="150"/>
        <v>0</v>
      </c>
      <c r="Q1155" s="18">
        <f t="shared" si="150"/>
        <v>0</v>
      </c>
      <c r="R1155" s="18">
        <f t="shared" si="150"/>
        <v>0</v>
      </c>
      <c r="S1155" s="18">
        <f t="shared" si="150"/>
        <v>0</v>
      </c>
      <c r="T1155" s="18">
        <f t="shared" si="150"/>
        <v>0</v>
      </c>
      <c r="U1155" s="18">
        <f t="shared" si="150"/>
        <v>0</v>
      </c>
      <c r="V1155" s="18">
        <f t="shared" si="150"/>
        <v>0</v>
      </c>
      <c r="W1155" s="18">
        <f t="shared" si="150"/>
        <v>0</v>
      </c>
      <c r="X1155" s="18">
        <f t="shared" si="150"/>
        <v>0</v>
      </c>
    </row>
    <row r="1156" spans="3:24" ht="15.75" x14ac:dyDescent="0.25">
      <c r="C1156" s="45"/>
      <c r="D1156" s="45"/>
      <c r="E1156" s="21"/>
      <c r="F1156" s="21"/>
      <c r="H1156" s="18" t="str">
        <f t="shared" si="142"/>
        <v/>
      </c>
      <c r="I1156" s="18" t="str">
        <f t="shared" si="143"/>
        <v/>
      </c>
      <c r="J1156" s="18" t="str">
        <f t="shared" si="144"/>
        <v/>
      </c>
      <c r="K1156" s="18" t="str">
        <f t="shared" si="145"/>
        <v/>
      </c>
      <c r="M1156" s="18">
        <f t="shared" si="149"/>
        <v>0</v>
      </c>
      <c r="N1156" s="18">
        <f t="shared" si="150"/>
        <v>0</v>
      </c>
      <c r="O1156" s="18">
        <f t="shared" si="150"/>
        <v>0</v>
      </c>
      <c r="P1156" s="18">
        <f t="shared" si="150"/>
        <v>0</v>
      </c>
      <c r="Q1156" s="18">
        <f t="shared" si="150"/>
        <v>0</v>
      </c>
      <c r="R1156" s="18">
        <f t="shared" si="150"/>
        <v>0</v>
      </c>
      <c r="S1156" s="18">
        <f t="shared" si="150"/>
        <v>0</v>
      </c>
      <c r="T1156" s="18">
        <f t="shared" si="150"/>
        <v>0</v>
      </c>
      <c r="U1156" s="18">
        <f t="shared" si="150"/>
        <v>0</v>
      </c>
      <c r="V1156" s="18">
        <f t="shared" si="150"/>
        <v>0</v>
      </c>
      <c r="W1156" s="18">
        <f t="shared" si="150"/>
        <v>0</v>
      </c>
      <c r="X1156" s="18">
        <f t="shared" si="150"/>
        <v>0</v>
      </c>
    </row>
    <row r="1157" spans="3:24" ht="15.75" x14ac:dyDescent="0.25">
      <c r="C1157" s="45"/>
      <c r="D1157" s="45"/>
      <c r="E1157" s="21"/>
      <c r="F1157" s="21"/>
      <c r="H1157" s="18" t="str">
        <f t="shared" si="142"/>
        <v/>
      </c>
      <c r="I1157" s="18" t="str">
        <f t="shared" si="143"/>
        <v/>
      </c>
      <c r="J1157" s="18" t="str">
        <f t="shared" si="144"/>
        <v/>
      </c>
      <c r="K1157" s="18" t="str">
        <f t="shared" si="145"/>
        <v/>
      </c>
      <c r="M1157" s="18">
        <f t="shared" si="149"/>
        <v>0</v>
      </c>
      <c r="N1157" s="18">
        <f t="shared" si="150"/>
        <v>0</v>
      </c>
      <c r="O1157" s="18">
        <f t="shared" si="150"/>
        <v>0</v>
      </c>
      <c r="P1157" s="18">
        <f t="shared" si="150"/>
        <v>0</v>
      </c>
      <c r="Q1157" s="18">
        <f t="shared" si="150"/>
        <v>0</v>
      </c>
      <c r="R1157" s="18">
        <f t="shared" si="150"/>
        <v>0</v>
      </c>
      <c r="S1157" s="18">
        <f t="shared" si="150"/>
        <v>0</v>
      </c>
      <c r="T1157" s="18">
        <f t="shared" si="150"/>
        <v>0</v>
      </c>
      <c r="U1157" s="18">
        <f t="shared" si="150"/>
        <v>0</v>
      </c>
      <c r="V1157" s="18">
        <f t="shared" si="150"/>
        <v>0</v>
      </c>
      <c r="W1157" s="18">
        <f t="shared" si="150"/>
        <v>0</v>
      </c>
      <c r="X1157" s="18">
        <f t="shared" si="150"/>
        <v>0</v>
      </c>
    </row>
    <row r="1158" spans="3:24" ht="15.75" x14ac:dyDescent="0.25">
      <c r="C1158" s="45"/>
      <c r="D1158" s="45"/>
      <c r="E1158" s="21"/>
      <c r="F1158" s="21"/>
      <c r="H1158" s="18" t="str">
        <f t="shared" si="142"/>
        <v/>
      </c>
      <c r="I1158" s="18" t="str">
        <f t="shared" si="143"/>
        <v/>
      </c>
      <c r="J1158" s="18" t="str">
        <f t="shared" si="144"/>
        <v/>
      </c>
      <c r="K1158" s="18" t="str">
        <f t="shared" si="145"/>
        <v/>
      </c>
      <c r="M1158" s="18">
        <f t="shared" si="149"/>
        <v>0</v>
      </c>
      <c r="N1158" s="18">
        <f t="shared" si="150"/>
        <v>0</v>
      </c>
      <c r="O1158" s="18">
        <f t="shared" si="150"/>
        <v>0</v>
      </c>
      <c r="P1158" s="18">
        <f t="shared" si="150"/>
        <v>0</v>
      </c>
      <c r="Q1158" s="18">
        <f t="shared" si="150"/>
        <v>0</v>
      </c>
      <c r="R1158" s="18">
        <f t="shared" si="150"/>
        <v>0</v>
      </c>
      <c r="S1158" s="18">
        <f t="shared" si="150"/>
        <v>0</v>
      </c>
      <c r="T1158" s="18">
        <f t="shared" si="150"/>
        <v>0</v>
      </c>
      <c r="U1158" s="18">
        <f t="shared" si="150"/>
        <v>0</v>
      </c>
      <c r="V1158" s="18">
        <f t="shared" si="150"/>
        <v>0</v>
      </c>
      <c r="W1158" s="18">
        <f t="shared" si="150"/>
        <v>0</v>
      </c>
      <c r="X1158" s="18">
        <f t="shared" si="150"/>
        <v>0</v>
      </c>
    </row>
    <row r="1159" spans="3:24" ht="15.75" x14ac:dyDescent="0.25">
      <c r="C1159" s="45"/>
      <c r="D1159" s="45"/>
      <c r="E1159" s="21"/>
      <c r="F1159" s="21"/>
      <c r="H1159" s="18" t="str">
        <f t="shared" si="142"/>
        <v/>
      </c>
      <c r="I1159" s="18" t="str">
        <f t="shared" si="143"/>
        <v/>
      </c>
      <c r="J1159" s="18" t="str">
        <f t="shared" si="144"/>
        <v/>
      </c>
      <c r="K1159" s="18" t="str">
        <f t="shared" si="145"/>
        <v/>
      </c>
      <c r="M1159" s="18">
        <f t="shared" si="149"/>
        <v>0</v>
      </c>
      <c r="N1159" s="18">
        <f t="shared" si="150"/>
        <v>0</v>
      </c>
      <c r="O1159" s="18">
        <f t="shared" si="150"/>
        <v>0</v>
      </c>
      <c r="P1159" s="18">
        <f t="shared" si="150"/>
        <v>0</v>
      </c>
      <c r="Q1159" s="18">
        <f t="shared" si="150"/>
        <v>0</v>
      </c>
      <c r="R1159" s="18">
        <f t="shared" si="150"/>
        <v>0</v>
      </c>
      <c r="S1159" s="18">
        <f t="shared" si="150"/>
        <v>0</v>
      </c>
      <c r="T1159" s="18">
        <f t="shared" si="150"/>
        <v>0</v>
      </c>
      <c r="U1159" s="18">
        <f t="shared" si="150"/>
        <v>0</v>
      </c>
      <c r="V1159" s="18">
        <f t="shared" si="150"/>
        <v>0</v>
      </c>
      <c r="W1159" s="18">
        <f t="shared" si="150"/>
        <v>0</v>
      </c>
      <c r="X1159" s="18">
        <f t="shared" si="150"/>
        <v>0</v>
      </c>
    </row>
    <row r="1160" spans="3:24" ht="15.75" x14ac:dyDescent="0.25">
      <c r="C1160" s="45"/>
      <c r="D1160" s="45"/>
      <c r="E1160" s="21"/>
      <c r="F1160" s="21"/>
      <c r="H1160" s="18" t="str">
        <f t="shared" ref="H1160:H1223" si="151">IF(ISERROR(
IF(E1160="","",MONTH(E1160))),"",IF(E1160="","",MONTH(E1160)))</f>
        <v/>
      </c>
      <c r="I1160" s="18" t="str">
        <f t="shared" ref="I1160:I1223" si="152">IF(ISERROR(
IF(E1160="","",YEAR(E1160))),"",IF(E1160="","",YEAR(E1160)))</f>
        <v/>
      </c>
      <c r="J1160" s="18" t="str">
        <f t="shared" ref="J1160:J1223" si="153">IF(ISERROR(
IF(F1160="","",MONTH(F1160))),"",IF(F1160="","",MONTH(F1160)))</f>
        <v/>
      </c>
      <c r="K1160" s="18" t="str">
        <f t="shared" ref="K1160:K1223" si="154">IF(ISERROR(
IF(F1160="","",YEAR(F1160))),"",IF(F1160="","",YEAR(F1160)))</f>
        <v/>
      </c>
      <c r="M1160" s="18">
        <f t="shared" si="149"/>
        <v>0</v>
      </c>
      <c r="N1160" s="18">
        <f t="shared" si="150"/>
        <v>0</v>
      </c>
      <c r="O1160" s="18">
        <f t="shared" si="150"/>
        <v>0</v>
      </c>
      <c r="P1160" s="18">
        <f t="shared" si="150"/>
        <v>0</v>
      </c>
      <c r="Q1160" s="18">
        <f t="shared" si="150"/>
        <v>0</v>
      </c>
      <c r="R1160" s="18">
        <f t="shared" si="150"/>
        <v>0</v>
      </c>
      <c r="S1160" s="18">
        <f t="shared" si="150"/>
        <v>0</v>
      </c>
      <c r="T1160" s="18">
        <f t="shared" si="150"/>
        <v>0</v>
      </c>
      <c r="U1160" s="18">
        <f t="shared" si="150"/>
        <v>0</v>
      </c>
      <c r="V1160" s="18">
        <f t="shared" si="150"/>
        <v>0</v>
      </c>
      <c r="W1160" s="18">
        <f t="shared" si="150"/>
        <v>0</v>
      </c>
      <c r="X1160" s="18">
        <f t="shared" si="150"/>
        <v>0</v>
      </c>
    </row>
    <row r="1161" spans="3:24" ht="15.75" x14ac:dyDescent="0.25">
      <c r="C1161" s="45"/>
      <c r="D1161" s="45"/>
      <c r="E1161" s="21"/>
      <c r="F1161" s="21"/>
      <c r="H1161" s="18" t="str">
        <f t="shared" si="151"/>
        <v/>
      </c>
      <c r="I1161" s="18" t="str">
        <f t="shared" si="152"/>
        <v/>
      </c>
      <c r="J1161" s="18" t="str">
        <f t="shared" si="153"/>
        <v/>
      </c>
      <c r="K1161" s="18" t="str">
        <f t="shared" si="154"/>
        <v/>
      </c>
      <c r="M1161" s="18">
        <f t="shared" si="149"/>
        <v>0</v>
      </c>
      <c r="N1161" s="18">
        <f t="shared" si="150"/>
        <v>0</v>
      </c>
      <c r="O1161" s="18">
        <f t="shared" si="150"/>
        <v>0</v>
      </c>
      <c r="P1161" s="18">
        <f t="shared" si="150"/>
        <v>0</v>
      </c>
      <c r="Q1161" s="18">
        <f t="shared" si="150"/>
        <v>0</v>
      </c>
      <c r="R1161" s="18">
        <f t="shared" si="150"/>
        <v>0</v>
      </c>
      <c r="S1161" s="18">
        <f t="shared" si="150"/>
        <v>0</v>
      </c>
      <c r="T1161" s="18">
        <f t="shared" si="150"/>
        <v>0</v>
      </c>
      <c r="U1161" s="18">
        <f t="shared" si="150"/>
        <v>0</v>
      </c>
      <c r="V1161" s="18">
        <f t="shared" si="150"/>
        <v>0</v>
      </c>
      <c r="W1161" s="18">
        <f t="shared" si="150"/>
        <v>0</v>
      </c>
      <c r="X1161" s="18">
        <f t="shared" si="150"/>
        <v>0</v>
      </c>
    </row>
    <row r="1162" spans="3:24" ht="15.75" x14ac:dyDescent="0.25">
      <c r="C1162" s="45"/>
      <c r="D1162" s="45"/>
      <c r="E1162" s="21"/>
      <c r="F1162" s="21"/>
      <c r="H1162" s="18" t="str">
        <f t="shared" si="151"/>
        <v/>
      </c>
      <c r="I1162" s="18" t="str">
        <f t="shared" si="152"/>
        <v/>
      </c>
      <c r="J1162" s="18" t="str">
        <f t="shared" si="153"/>
        <v/>
      </c>
      <c r="K1162" s="18" t="str">
        <f t="shared" si="154"/>
        <v/>
      </c>
      <c r="M1162" s="18">
        <f t="shared" si="149"/>
        <v>0</v>
      </c>
      <c r="N1162" s="18">
        <f t="shared" si="150"/>
        <v>0</v>
      </c>
      <c r="O1162" s="18">
        <f t="shared" si="150"/>
        <v>0</v>
      </c>
      <c r="P1162" s="18">
        <f t="shared" si="150"/>
        <v>0</v>
      </c>
      <c r="Q1162" s="18">
        <f t="shared" si="150"/>
        <v>0</v>
      </c>
      <c r="R1162" s="18">
        <f t="shared" si="150"/>
        <v>0</v>
      </c>
      <c r="S1162" s="18">
        <f t="shared" si="150"/>
        <v>0</v>
      </c>
      <c r="T1162" s="18">
        <f t="shared" si="150"/>
        <v>0</v>
      </c>
      <c r="U1162" s="18">
        <f t="shared" si="150"/>
        <v>0</v>
      </c>
      <c r="V1162" s="18">
        <f t="shared" si="150"/>
        <v>0</v>
      </c>
      <c r="W1162" s="18">
        <f t="shared" si="150"/>
        <v>0</v>
      </c>
      <c r="X1162" s="18">
        <f t="shared" si="150"/>
        <v>0</v>
      </c>
    </row>
    <row r="1163" spans="3:24" ht="15.75" x14ac:dyDescent="0.25">
      <c r="C1163" s="45"/>
      <c r="D1163" s="45"/>
      <c r="E1163" s="21"/>
      <c r="F1163" s="21"/>
      <c r="H1163" s="18" t="str">
        <f t="shared" si="151"/>
        <v/>
      </c>
      <c r="I1163" s="18" t="str">
        <f t="shared" si="152"/>
        <v/>
      </c>
      <c r="J1163" s="18" t="str">
        <f t="shared" si="153"/>
        <v/>
      </c>
      <c r="K1163" s="18" t="str">
        <f t="shared" si="154"/>
        <v/>
      </c>
      <c r="M1163" s="18">
        <f t="shared" si="149"/>
        <v>0</v>
      </c>
      <c r="N1163" s="18">
        <f t="shared" si="150"/>
        <v>0</v>
      </c>
      <c r="O1163" s="18">
        <f t="shared" si="150"/>
        <v>0</v>
      </c>
      <c r="P1163" s="18">
        <f t="shared" si="150"/>
        <v>0</v>
      </c>
      <c r="Q1163" s="18">
        <f t="shared" si="150"/>
        <v>0</v>
      </c>
      <c r="R1163" s="18">
        <f t="shared" si="150"/>
        <v>0</v>
      </c>
      <c r="S1163" s="18">
        <f t="shared" si="150"/>
        <v>0</v>
      </c>
      <c r="T1163" s="18">
        <f t="shared" si="150"/>
        <v>0</v>
      </c>
      <c r="U1163" s="18">
        <f t="shared" si="150"/>
        <v>0</v>
      </c>
      <c r="V1163" s="18">
        <f t="shared" si="150"/>
        <v>0</v>
      </c>
      <c r="W1163" s="18">
        <f t="shared" si="150"/>
        <v>0</v>
      </c>
      <c r="X1163" s="18">
        <f t="shared" si="150"/>
        <v>0</v>
      </c>
    </row>
    <row r="1164" spans="3:24" ht="15.75" x14ac:dyDescent="0.25">
      <c r="C1164" s="45"/>
      <c r="D1164" s="45"/>
      <c r="E1164" s="21"/>
      <c r="F1164" s="21"/>
      <c r="H1164" s="18" t="str">
        <f t="shared" si="151"/>
        <v/>
      </c>
      <c r="I1164" s="18" t="str">
        <f t="shared" si="152"/>
        <v/>
      </c>
      <c r="J1164" s="18" t="str">
        <f t="shared" si="153"/>
        <v/>
      </c>
      <c r="K1164" s="18" t="str">
        <f t="shared" si="154"/>
        <v/>
      </c>
      <c r="M1164" s="18">
        <f t="shared" si="149"/>
        <v>0</v>
      </c>
      <c r="N1164" s="18">
        <f t="shared" si="150"/>
        <v>0</v>
      </c>
      <c r="O1164" s="18">
        <f t="shared" si="150"/>
        <v>0</v>
      </c>
      <c r="P1164" s="18">
        <f t="shared" si="150"/>
        <v>0</v>
      </c>
      <c r="Q1164" s="18">
        <f t="shared" si="150"/>
        <v>0</v>
      </c>
      <c r="R1164" s="18">
        <f t="shared" si="150"/>
        <v>0</v>
      </c>
      <c r="S1164" s="18">
        <f t="shared" si="150"/>
        <v>0</v>
      </c>
      <c r="T1164" s="18">
        <f t="shared" si="150"/>
        <v>0</v>
      </c>
      <c r="U1164" s="18">
        <f t="shared" si="150"/>
        <v>0</v>
      </c>
      <c r="V1164" s="18">
        <f t="shared" si="150"/>
        <v>0</v>
      </c>
      <c r="W1164" s="18">
        <f t="shared" si="150"/>
        <v>0</v>
      </c>
      <c r="X1164" s="18">
        <f t="shared" si="150"/>
        <v>0</v>
      </c>
    </row>
    <row r="1165" spans="3:24" ht="15.75" x14ac:dyDescent="0.25">
      <c r="C1165" s="45"/>
      <c r="D1165" s="45"/>
      <c r="E1165" s="21"/>
      <c r="F1165" s="21"/>
      <c r="H1165" s="18" t="str">
        <f t="shared" si="151"/>
        <v/>
      </c>
      <c r="I1165" s="18" t="str">
        <f t="shared" si="152"/>
        <v/>
      </c>
      <c r="J1165" s="18" t="str">
        <f t="shared" si="153"/>
        <v/>
      </c>
      <c r="K1165" s="18" t="str">
        <f t="shared" si="154"/>
        <v/>
      </c>
      <c r="M1165" s="18">
        <f t="shared" si="149"/>
        <v>0</v>
      </c>
      <c r="N1165" s="18">
        <f t="shared" si="150"/>
        <v>0</v>
      </c>
      <c r="O1165" s="18">
        <f t="shared" si="150"/>
        <v>0</v>
      </c>
      <c r="P1165" s="18">
        <f t="shared" si="150"/>
        <v>0</v>
      </c>
      <c r="Q1165" s="18">
        <f t="shared" si="150"/>
        <v>0</v>
      </c>
      <c r="R1165" s="18">
        <f t="shared" si="150"/>
        <v>0</v>
      </c>
      <c r="S1165" s="18">
        <f t="shared" si="150"/>
        <v>0</v>
      </c>
      <c r="T1165" s="18">
        <f t="shared" si="150"/>
        <v>0</v>
      </c>
      <c r="U1165" s="18">
        <f t="shared" si="150"/>
        <v>0</v>
      </c>
      <c r="V1165" s="18">
        <f t="shared" si="150"/>
        <v>0</v>
      </c>
      <c r="W1165" s="18">
        <f t="shared" si="150"/>
        <v>0</v>
      </c>
      <c r="X1165" s="18">
        <f t="shared" si="150"/>
        <v>0</v>
      </c>
    </row>
    <row r="1166" spans="3:24" ht="15.75" x14ac:dyDescent="0.25">
      <c r="C1166" s="45"/>
      <c r="D1166" s="45"/>
      <c r="E1166" s="21"/>
      <c r="F1166" s="21"/>
      <c r="H1166" s="18" t="str">
        <f t="shared" si="151"/>
        <v/>
      </c>
      <c r="I1166" s="18" t="str">
        <f t="shared" si="152"/>
        <v/>
      </c>
      <c r="J1166" s="18" t="str">
        <f t="shared" si="153"/>
        <v/>
      </c>
      <c r="K1166" s="18" t="str">
        <f t="shared" si="154"/>
        <v/>
      </c>
      <c r="M1166" s="18">
        <f t="shared" si="149"/>
        <v>0</v>
      </c>
      <c r="N1166" s="18">
        <f t="shared" si="150"/>
        <v>0</v>
      </c>
      <c r="O1166" s="18">
        <f t="shared" si="150"/>
        <v>0</v>
      </c>
      <c r="P1166" s="18">
        <f t="shared" si="150"/>
        <v>0</v>
      </c>
      <c r="Q1166" s="18">
        <f t="shared" si="150"/>
        <v>0</v>
      </c>
      <c r="R1166" s="18">
        <f t="shared" si="150"/>
        <v>0</v>
      </c>
      <c r="S1166" s="18">
        <f t="shared" si="150"/>
        <v>0</v>
      </c>
      <c r="T1166" s="18">
        <f t="shared" si="150"/>
        <v>0</v>
      </c>
      <c r="U1166" s="18">
        <f t="shared" si="150"/>
        <v>0</v>
      </c>
      <c r="V1166" s="18">
        <f t="shared" si="150"/>
        <v>0</v>
      </c>
      <c r="W1166" s="18">
        <f t="shared" si="150"/>
        <v>0</v>
      </c>
      <c r="X1166" s="18">
        <f t="shared" si="150"/>
        <v>0</v>
      </c>
    </row>
    <row r="1167" spans="3:24" ht="15.75" x14ac:dyDescent="0.25">
      <c r="C1167" s="45"/>
      <c r="D1167" s="45"/>
      <c r="E1167" s="21"/>
      <c r="F1167" s="21"/>
      <c r="H1167" s="18" t="str">
        <f t="shared" si="151"/>
        <v/>
      </c>
      <c r="I1167" s="18" t="str">
        <f t="shared" si="152"/>
        <v/>
      </c>
      <c r="J1167" s="18" t="str">
        <f t="shared" si="153"/>
        <v/>
      </c>
      <c r="K1167" s="18" t="str">
        <f t="shared" si="154"/>
        <v/>
      </c>
      <c r="M1167" s="18">
        <f t="shared" si="149"/>
        <v>0</v>
      </c>
      <c r="N1167" s="18">
        <f t="shared" si="150"/>
        <v>0</v>
      </c>
      <c r="O1167" s="18">
        <f t="shared" si="150"/>
        <v>0</v>
      </c>
      <c r="P1167" s="18">
        <f t="shared" si="150"/>
        <v>0</v>
      </c>
      <c r="Q1167" s="18">
        <f t="shared" si="150"/>
        <v>0</v>
      </c>
      <c r="R1167" s="18">
        <f t="shared" si="150"/>
        <v>0</v>
      </c>
      <c r="S1167" s="18">
        <f t="shared" si="150"/>
        <v>0</v>
      </c>
      <c r="T1167" s="18">
        <f t="shared" si="150"/>
        <v>0</v>
      </c>
      <c r="U1167" s="18">
        <f t="shared" si="150"/>
        <v>0</v>
      </c>
      <c r="V1167" s="18">
        <f t="shared" si="150"/>
        <v>0</v>
      </c>
      <c r="W1167" s="18">
        <f t="shared" si="150"/>
        <v>0</v>
      </c>
      <c r="X1167" s="18">
        <f t="shared" si="150"/>
        <v>0</v>
      </c>
    </row>
    <row r="1168" spans="3:24" ht="15.75" x14ac:dyDescent="0.25">
      <c r="C1168" s="45"/>
      <c r="D1168" s="45"/>
      <c r="E1168" s="21"/>
      <c r="F1168" s="21"/>
      <c r="H1168" s="18" t="str">
        <f t="shared" si="151"/>
        <v/>
      </c>
      <c r="I1168" s="18" t="str">
        <f t="shared" si="152"/>
        <v/>
      </c>
      <c r="J1168" s="18" t="str">
        <f t="shared" si="153"/>
        <v/>
      </c>
      <c r="K1168" s="18" t="str">
        <f t="shared" si="154"/>
        <v/>
      </c>
      <c r="M1168" s="18">
        <f t="shared" si="149"/>
        <v>0</v>
      </c>
      <c r="N1168" s="18">
        <f t="shared" si="150"/>
        <v>0</v>
      </c>
      <c r="O1168" s="18">
        <f t="shared" si="150"/>
        <v>0</v>
      </c>
      <c r="P1168" s="18">
        <f t="shared" si="150"/>
        <v>0</v>
      </c>
      <c r="Q1168" s="18">
        <f t="shared" si="150"/>
        <v>0</v>
      </c>
      <c r="R1168" s="18">
        <f t="shared" si="150"/>
        <v>0</v>
      </c>
      <c r="S1168" s="18">
        <f t="shared" si="150"/>
        <v>0</v>
      </c>
      <c r="T1168" s="18">
        <f t="shared" si="150"/>
        <v>0</v>
      </c>
      <c r="U1168" s="18">
        <f t="shared" si="150"/>
        <v>0</v>
      </c>
      <c r="V1168" s="18">
        <f t="shared" si="150"/>
        <v>0</v>
      </c>
      <c r="W1168" s="18">
        <f t="shared" si="150"/>
        <v>0</v>
      </c>
      <c r="X1168" s="18">
        <f t="shared" si="150"/>
        <v>0</v>
      </c>
    </row>
    <row r="1169" spans="3:24" ht="15.75" x14ac:dyDescent="0.25">
      <c r="C1169" s="45"/>
      <c r="D1169" s="45"/>
      <c r="E1169" s="21"/>
      <c r="F1169" s="21"/>
      <c r="H1169" s="18" t="str">
        <f t="shared" si="151"/>
        <v/>
      </c>
      <c r="I1169" s="18" t="str">
        <f t="shared" si="152"/>
        <v/>
      </c>
      <c r="J1169" s="18" t="str">
        <f t="shared" si="153"/>
        <v/>
      </c>
      <c r="K1169" s="18" t="str">
        <f t="shared" si="154"/>
        <v/>
      </c>
      <c r="M1169" s="18">
        <f t="shared" si="149"/>
        <v>0</v>
      </c>
      <c r="N1169" s="18">
        <f t="shared" si="150"/>
        <v>0</v>
      </c>
      <c r="O1169" s="18">
        <f t="shared" si="150"/>
        <v>0</v>
      </c>
      <c r="P1169" s="18">
        <f t="shared" si="150"/>
        <v>0</v>
      </c>
      <c r="Q1169" s="18">
        <f t="shared" si="150"/>
        <v>0</v>
      </c>
      <c r="R1169" s="18">
        <f t="shared" si="150"/>
        <v>0</v>
      </c>
      <c r="S1169" s="18">
        <f t="shared" si="150"/>
        <v>0</v>
      </c>
      <c r="T1169" s="18">
        <f t="shared" si="150"/>
        <v>0</v>
      </c>
      <c r="U1169" s="18">
        <f t="shared" si="150"/>
        <v>0</v>
      </c>
      <c r="V1169" s="18">
        <f t="shared" si="150"/>
        <v>0</v>
      </c>
      <c r="W1169" s="18">
        <f t="shared" si="150"/>
        <v>0</v>
      </c>
      <c r="X1169" s="18">
        <f t="shared" si="150"/>
        <v>0</v>
      </c>
    </row>
    <row r="1170" spans="3:24" ht="15.75" x14ac:dyDescent="0.25">
      <c r="C1170" s="45"/>
      <c r="D1170" s="45"/>
      <c r="E1170" s="21"/>
      <c r="F1170" s="21"/>
      <c r="H1170" s="18" t="str">
        <f t="shared" si="151"/>
        <v/>
      </c>
      <c r="I1170" s="18" t="str">
        <f t="shared" si="152"/>
        <v/>
      </c>
      <c r="J1170" s="18" t="str">
        <f t="shared" si="153"/>
        <v/>
      </c>
      <c r="K1170" s="18" t="str">
        <f t="shared" si="154"/>
        <v/>
      </c>
      <c r="M1170" s="18">
        <f t="shared" si="149"/>
        <v>0</v>
      </c>
      <c r="N1170" s="18">
        <f t="shared" si="150"/>
        <v>0</v>
      </c>
      <c r="O1170" s="18">
        <f t="shared" si="150"/>
        <v>0</v>
      </c>
      <c r="P1170" s="18">
        <f t="shared" si="150"/>
        <v>0</v>
      </c>
      <c r="Q1170" s="18">
        <f t="shared" si="150"/>
        <v>0</v>
      </c>
      <c r="R1170" s="18">
        <f t="shared" si="150"/>
        <v>0</v>
      </c>
      <c r="S1170" s="18">
        <f t="shared" si="150"/>
        <v>0</v>
      </c>
      <c r="T1170" s="18">
        <f t="shared" si="150"/>
        <v>0</v>
      </c>
      <c r="U1170" s="18">
        <f t="shared" si="150"/>
        <v>0</v>
      </c>
      <c r="V1170" s="18">
        <f t="shared" si="150"/>
        <v>0</v>
      </c>
      <c r="W1170" s="18">
        <f t="shared" si="150"/>
        <v>0</v>
      </c>
      <c r="X1170" s="18">
        <f t="shared" si="150"/>
        <v>0</v>
      </c>
    </row>
    <row r="1171" spans="3:24" ht="15.75" x14ac:dyDescent="0.25">
      <c r="C1171" s="45"/>
      <c r="D1171" s="45"/>
      <c r="E1171" s="21"/>
      <c r="F1171" s="21"/>
      <c r="H1171" s="18" t="str">
        <f t="shared" si="151"/>
        <v/>
      </c>
      <c r="I1171" s="18" t="str">
        <f t="shared" si="152"/>
        <v/>
      </c>
      <c r="J1171" s="18" t="str">
        <f t="shared" si="153"/>
        <v/>
      </c>
      <c r="K1171" s="18" t="str">
        <f t="shared" si="154"/>
        <v/>
      </c>
      <c r="M1171" s="18">
        <f t="shared" si="149"/>
        <v>0</v>
      </c>
      <c r="N1171" s="18">
        <f t="shared" si="150"/>
        <v>0</v>
      </c>
      <c r="O1171" s="18">
        <f t="shared" si="150"/>
        <v>0</v>
      </c>
      <c r="P1171" s="18">
        <f t="shared" si="150"/>
        <v>0</v>
      </c>
      <c r="Q1171" s="18">
        <f t="shared" si="150"/>
        <v>0</v>
      </c>
      <c r="R1171" s="18">
        <f t="shared" si="150"/>
        <v>0</v>
      </c>
      <c r="S1171" s="18">
        <f t="shared" si="150"/>
        <v>0</v>
      </c>
      <c r="T1171" s="18">
        <f t="shared" si="150"/>
        <v>0</v>
      </c>
      <c r="U1171" s="18">
        <f t="shared" si="150"/>
        <v>0</v>
      </c>
      <c r="V1171" s="18">
        <f t="shared" si="150"/>
        <v>0</v>
      </c>
      <c r="W1171" s="18">
        <f t="shared" si="150"/>
        <v>0</v>
      </c>
      <c r="X1171" s="18">
        <f t="shared" si="150"/>
        <v>0</v>
      </c>
    </row>
    <row r="1172" spans="3:24" ht="15.75" x14ac:dyDescent="0.25">
      <c r="C1172" s="45"/>
      <c r="D1172" s="45"/>
      <c r="E1172" s="21"/>
      <c r="F1172" s="21"/>
      <c r="H1172" s="18" t="str">
        <f t="shared" si="151"/>
        <v/>
      </c>
      <c r="I1172" s="18" t="str">
        <f t="shared" si="152"/>
        <v/>
      </c>
      <c r="J1172" s="18" t="str">
        <f t="shared" si="153"/>
        <v/>
      </c>
      <c r="K1172" s="18" t="str">
        <f t="shared" si="154"/>
        <v/>
      </c>
      <c r="M1172" s="18">
        <f t="shared" si="149"/>
        <v>0</v>
      </c>
      <c r="N1172" s="18">
        <f t="shared" si="150"/>
        <v>0</v>
      </c>
      <c r="O1172" s="18">
        <f t="shared" si="150"/>
        <v>0</v>
      </c>
      <c r="P1172" s="18">
        <f t="shared" si="150"/>
        <v>0</v>
      </c>
      <c r="Q1172" s="18">
        <f t="shared" si="150"/>
        <v>0</v>
      </c>
      <c r="R1172" s="18">
        <f t="shared" si="150"/>
        <v>0</v>
      </c>
      <c r="S1172" s="18">
        <f t="shared" si="150"/>
        <v>0</v>
      </c>
      <c r="T1172" s="18">
        <f t="shared" si="150"/>
        <v>0</v>
      </c>
      <c r="U1172" s="18">
        <f t="shared" si="150"/>
        <v>0</v>
      </c>
      <c r="V1172" s="18">
        <f t="shared" si="150"/>
        <v>0</v>
      </c>
      <c r="W1172" s="18">
        <f t="shared" si="150"/>
        <v>0</v>
      </c>
      <c r="X1172" s="18">
        <f t="shared" si="150"/>
        <v>0</v>
      </c>
    </row>
    <row r="1173" spans="3:24" ht="15.75" x14ac:dyDescent="0.25">
      <c r="C1173" s="45"/>
      <c r="D1173" s="45"/>
      <c r="E1173" s="21"/>
      <c r="F1173" s="21"/>
      <c r="H1173" s="18" t="str">
        <f t="shared" si="151"/>
        <v/>
      </c>
      <c r="I1173" s="18" t="str">
        <f t="shared" si="152"/>
        <v/>
      </c>
      <c r="J1173" s="18" t="str">
        <f t="shared" si="153"/>
        <v/>
      </c>
      <c r="K1173" s="18" t="str">
        <f t="shared" si="154"/>
        <v/>
      </c>
      <c r="M1173" s="18">
        <f t="shared" si="149"/>
        <v>0</v>
      </c>
      <c r="N1173" s="18">
        <f t="shared" si="150"/>
        <v>0</v>
      </c>
      <c r="O1173" s="18">
        <f t="shared" si="150"/>
        <v>0</v>
      </c>
      <c r="P1173" s="18">
        <f t="shared" si="150"/>
        <v>0</v>
      </c>
      <c r="Q1173" s="18">
        <f t="shared" si="150"/>
        <v>0</v>
      </c>
      <c r="R1173" s="18">
        <f t="shared" si="150"/>
        <v>0</v>
      </c>
      <c r="S1173" s="18">
        <f t="shared" si="150"/>
        <v>0</v>
      </c>
      <c r="T1173" s="18">
        <f t="shared" si="150"/>
        <v>0</v>
      </c>
      <c r="U1173" s="18">
        <f t="shared" si="150"/>
        <v>0</v>
      </c>
      <c r="V1173" s="18">
        <f t="shared" si="150"/>
        <v>0</v>
      </c>
      <c r="W1173" s="18">
        <f t="shared" si="150"/>
        <v>0</v>
      </c>
      <c r="X1173" s="18">
        <f t="shared" si="150"/>
        <v>0</v>
      </c>
    </row>
    <row r="1174" spans="3:24" ht="15.75" x14ac:dyDescent="0.25">
      <c r="C1174" s="45"/>
      <c r="D1174" s="45"/>
      <c r="E1174" s="21"/>
      <c r="F1174" s="21"/>
      <c r="H1174" s="18" t="str">
        <f t="shared" si="151"/>
        <v/>
      </c>
      <c r="I1174" s="18" t="str">
        <f t="shared" si="152"/>
        <v/>
      </c>
      <c r="J1174" s="18" t="str">
        <f t="shared" si="153"/>
        <v/>
      </c>
      <c r="K1174" s="18" t="str">
        <f t="shared" si="154"/>
        <v/>
      </c>
      <c r="M1174" s="18">
        <f t="shared" si="149"/>
        <v>0</v>
      </c>
      <c r="N1174" s="18">
        <f t="shared" si="150"/>
        <v>0</v>
      </c>
      <c r="O1174" s="18">
        <f t="shared" si="150"/>
        <v>0</v>
      </c>
      <c r="P1174" s="18">
        <f t="shared" si="150"/>
        <v>0</v>
      </c>
      <c r="Q1174" s="18">
        <f t="shared" si="150"/>
        <v>0</v>
      </c>
      <c r="R1174" s="18">
        <f t="shared" si="150"/>
        <v>0</v>
      </c>
      <c r="S1174" s="18">
        <f t="shared" si="150"/>
        <v>0</v>
      </c>
      <c r="T1174" s="18">
        <f t="shared" si="150"/>
        <v>0</v>
      </c>
      <c r="U1174" s="18">
        <f t="shared" si="150"/>
        <v>0</v>
      </c>
      <c r="V1174" s="18">
        <f t="shared" si="150"/>
        <v>0</v>
      </c>
      <c r="W1174" s="18">
        <f t="shared" si="150"/>
        <v>0</v>
      </c>
      <c r="X1174" s="18">
        <f t="shared" si="150"/>
        <v>0</v>
      </c>
    </row>
    <row r="1175" spans="3:24" ht="15.75" x14ac:dyDescent="0.25">
      <c r="C1175" s="45"/>
      <c r="D1175" s="45"/>
      <c r="E1175" s="21"/>
      <c r="F1175" s="21"/>
      <c r="H1175" s="18" t="str">
        <f t="shared" si="151"/>
        <v/>
      </c>
      <c r="I1175" s="18" t="str">
        <f t="shared" si="152"/>
        <v/>
      </c>
      <c r="J1175" s="18" t="str">
        <f t="shared" si="153"/>
        <v/>
      </c>
      <c r="K1175" s="18" t="str">
        <f t="shared" si="154"/>
        <v/>
      </c>
      <c r="M1175" s="18">
        <f t="shared" si="149"/>
        <v>0</v>
      </c>
      <c r="N1175" s="18">
        <f t="shared" si="150"/>
        <v>0</v>
      </c>
      <c r="O1175" s="18">
        <f t="shared" si="150"/>
        <v>0</v>
      </c>
      <c r="P1175" s="18">
        <f t="shared" si="150"/>
        <v>0</v>
      </c>
      <c r="Q1175" s="18">
        <f t="shared" si="150"/>
        <v>0</v>
      </c>
      <c r="R1175" s="18">
        <f t="shared" si="150"/>
        <v>0</v>
      </c>
      <c r="S1175" s="18">
        <f t="shared" si="150"/>
        <v>0</v>
      </c>
      <c r="T1175" s="18">
        <f t="shared" ref="N1175:X1198" si="155">IF(ISERROR(
IF(AND($H1175&lt;=T$5,$J1175&gt;=T$5),1,0)),"",IF(AND($H1175&lt;=T$5,$J1175&gt;=T$5),1,0))</f>
        <v>0</v>
      </c>
      <c r="U1175" s="18">
        <f t="shared" si="155"/>
        <v>0</v>
      </c>
      <c r="V1175" s="18">
        <f t="shared" si="155"/>
        <v>0</v>
      </c>
      <c r="W1175" s="18">
        <f t="shared" si="155"/>
        <v>0</v>
      </c>
      <c r="X1175" s="18">
        <f t="shared" si="155"/>
        <v>0</v>
      </c>
    </row>
    <row r="1176" spans="3:24" ht="15.75" x14ac:dyDescent="0.25">
      <c r="C1176" s="45"/>
      <c r="D1176" s="45"/>
      <c r="E1176" s="21"/>
      <c r="F1176" s="21"/>
      <c r="H1176" s="18" t="str">
        <f t="shared" si="151"/>
        <v/>
      </c>
      <c r="I1176" s="18" t="str">
        <f t="shared" si="152"/>
        <v/>
      </c>
      <c r="J1176" s="18" t="str">
        <f t="shared" si="153"/>
        <v/>
      </c>
      <c r="K1176" s="18" t="str">
        <f t="shared" si="154"/>
        <v/>
      </c>
      <c r="M1176" s="18">
        <f t="shared" si="149"/>
        <v>0</v>
      </c>
      <c r="N1176" s="18">
        <f t="shared" si="155"/>
        <v>0</v>
      </c>
      <c r="O1176" s="18">
        <f t="shared" si="155"/>
        <v>0</v>
      </c>
      <c r="P1176" s="18">
        <f t="shared" si="155"/>
        <v>0</v>
      </c>
      <c r="Q1176" s="18">
        <f t="shared" si="155"/>
        <v>0</v>
      </c>
      <c r="R1176" s="18">
        <f t="shared" si="155"/>
        <v>0</v>
      </c>
      <c r="S1176" s="18">
        <f t="shared" si="155"/>
        <v>0</v>
      </c>
      <c r="T1176" s="18">
        <f t="shared" si="155"/>
        <v>0</v>
      </c>
      <c r="U1176" s="18">
        <f t="shared" si="155"/>
        <v>0</v>
      </c>
      <c r="V1176" s="18">
        <f t="shared" si="155"/>
        <v>0</v>
      </c>
      <c r="W1176" s="18">
        <f t="shared" si="155"/>
        <v>0</v>
      </c>
      <c r="X1176" s="18">
        <f t="shared" si="155"/>
        <v>0</v>
      </c>
    </row>
    <row r="1177" spans="3:24" ht="15.75" x14ac:dyDescent="0.25">
      <c r="C1177" s="45"/>
      <c r="D1177" s="45"/>
      <c r="E1177" s="21"/>
      <c r="F1177" s="21"/>
      <c r="H1177" s="18" t="str">
        <f t="shared" si="151"/>
        <v/>
      </c>
      <c r="I1177" s="18" t="str">
        <f t="shared" si="152"/>
        <v/>
      </c>
      <c r="J1177" s="18" t="str">
        <f t="shared" si="153"/>
        <v/>
      </c>
      <c r="K1177" s="18" t="str">
        <f t="shared" si="154"/>
        <v/>
      </c>
      <c r="M1177" s="18">
        <f t="shared" si="149"/>
        <v>0</v>
      </c>
      <c r="N1177" s="18">
        <f t="shared" si="155"/>
        <v>0</v>
      </c>
      <c r="O1177" s="18">
        <f t="shared" si="155"/>
        <v>0</v>
      </c>
      <c r="P1177" s="18">
        <f t="shared" si="155"/>
        <v>0</v>
      </c>
      <c r="Q1177" s="18">
        <f t="shared" si="155"/>
        <v>0</v>
      </c>
      <c r="R1177" s="18">
        <f t="shared" si="155"/>
        <v>0</v>
      </c>
      <c r="S1177" s="18">
        <f t="shared" si="155"/>
        <v>0</v>
      </c>
      <c r="T1177" s="18">
        <f t="shared" si="155"/>
        <v>0</v>
      </c>
      <c r="U1177" s="18">
        <f t="shared" si="155"/>
        <v>0</v>
      </c>
      <c r="V1177" s="18">
        <f t="shared" si="155"/>
        <v>0</v>
      </c>
      <c r="W1177" s="18">
        <f t="shared" si="155"/>
        <v>0</v>
      </c>
      <c r="X1177" s="18">
        <f t="shared" si="155"/>
        <v>0</v>
      </c>
    </row>
    <row r="1178" spans="3:24" ht="15.75" x14ac:dyDescent="0.25">
      <c r="C1178" s="45"/>
      <c r="D1178" s="45"/>
      <c r="E1178" s="21"/>
      <c r="F1178" s="21"/>
      <c r="H1178" s="18" t="str">
        <f t="shared" si="151"/>
        <v/>
      </c>
      <c r="I1178" s="18" t="str">
        <f t="shared" si="152"/>
        <v/>
      </c>
      <c r="J1178" s="18" t="str">
        <f t="shared" si="153"/>
        <v/>
      </c>
      <c r="K1178" s="18" t="str">
        <f t="shared" si="154"/>
        <v/>
      </c>
      <c r="M1178" s="18">
        <f t="shared" si="149"/>
        <v>0</v>
      </c>
      <c r="N1178" s="18">
        <f t="shared" si="155"/>
        <v>0</v>
      </c>
      <c r="O1178" s="18">
        <f t="shared" si="155"/>
        <v>0</v>
      </c>
      <c r="P1178" s="18">
        <f t="shared" si="155"/>
        <v>0</v>
      </c>
      <c r="Q1178" s="18">
        <f t="shared" si="155"/>
        <v>0</v>
      </c>
      <c r="R1178" s="18">
        <f t="shared" si="155"/>
        <v>0</v>
      </c>
      <c r="S1178" s="18">
        <f t="shared" si="155"/>
        <v>0</v>
      </c>
      <c r="T1178" s="18">
        <f t="shared" si="155"/>
        <v>0</v>
      </c>
      <c r="U1178" s="18">
        <f t="shared" si="155"/>
        <v>0</v>
      </c>
      <c r="V1178" s="18">
        <f t="shared" si="155"/>
        <v>0</v>
      </c>
      <c r="W1178" s="18">
        <f t="shared" si="155"/>
        <v>0</v>
      </c>
      <c r="X1178" s="18">
        <f t="shared" si="155"/>
        <v>0</v>
      </c>
    </row>
    <row r="1179" spans="3:24" ht="15.75" x14ac:dyDescent="0.25">
      <c r="C1179" s="45"/>
      <c r="D1179" s="45"/>
      <c r="E1179" s="21"/>
      <c r="F1179" s="21"/>
      <c r="H1179" s="18" t="str">
        <f t="shared" si="151"/>
        <v/>
      </c>
      <c r="I1179" s="18" t="str">
        <f t="shared" si="152"/>
        <v/>
      </c>
      <c r="J1179" s="18" t="str">
        <f t="shared" si="153"/>
        <v/>
      </c>
      <c r="K1179" s="18" t="str">
        <f t="shared" si="154"/>
        <v/>
      </c>
      <c r="M1179" s="18">
        <f t="shared" si="149"/>
        <v>0</v>
      </c>
      <c r="N1179" s="18">
        <f t="shared" si="155"/>
        <v>0</v>
      </c>
      <c r="O1179" s="18">
        <f t="shared" si="155"/>
        <v>0</v>
      </c>
      <c r="P1179" s="18">
        <f t="shared" si="155"/>
        <v>0</v>
      </c>
      <c r="Q1179" s="18">
        <f t="shared" si="155"/>
        <v>0</v>
      </c>
      <c r="R1179" s="18">
        <f t="shared" si="155"/>
        <v>0</v>
      </c>
      <c r="S1179" s="18">
        <f t="shared" si="155"/>
        <v>0</v>
      </c>
      <c r="T1179" s="18">
        <f t="shared" si="155"/>
        <v>0</v>
      </c>
      <c r="U1179" s="18">
        <f t="shared" si="155"/>
        <v>0</v>
      </c>
      <c r="V1179" s="18">
        <f t="shared" si="155"/>
        <v>0</v>
      </c>
      <c r="W1179" s="18">
        <f t="shared" si="155"/>
        <v>0</v>
      </c>
      <c r="X1179" s="18">
        <f t="shared" si="155"/>
        <v>0</v>
      </c>
    </row>
    <row r="1180" spans="3:24" ht="15.75" x14ac:dyDescent="0.25">
      <c r="C1180" s="45"/>
      <c r="D1180" s="45"/>
      <c r="E1180" s="21"/>
      <c r="F1180" s="21"/>
      <c r="H1180" s="18" t="str">
        <f t="shared" si="151"/>
        <v/>
      </c>
      <c r="I1180" s="18" t="str">
        <f t="shared" si="152"/>
        <v/>
      </c>
      <c r="J1180" s="18" t="str">
        <f t="shared" si="153"/>
        <v/>
      </c>
      <c r="K1180" s="18" t="str">
        <f t="shared" si="154"/>
        <v/>
      </c>
      <c r="M1180" s="18">
        <f t="shared" si="149"/>
        <v>0</v>
      </c>
      <c r="N1180" s="18">
        <f t="shared" si="155"/>
        <v>0</v>
      </c>
      <c r="O1180" s="18">
        <f t="shared" si="155"/>
        <v>0</v>
      </c>
      <c r="P1180" s="18">
        <f t="shared" si="155"/>
        <v>0</v>
      </c>
      <c r="Q1180" s="18">
        <f t="shared" si="155"/>
        <v>0</v>
      </c>
      <c r="R1180" s="18">
        <f t="shared" si="155"/>
        <v>0</v>
      </c>
      <c r="S1180" s="18">
        <f t="shared" si="155"/>
        <v>0</v>
      </c>
      <c r="T1180" s="18">
        <f t="shared" si="155"/>
        <v>0</v>
      </c>
      <c r="U1180" s="18">
        <f t="shared" si="155"/>
        <v>0</v>
      </c>
      <c r="V1180" s="18">
        <f t="shared" si="155"/>
        <v>0</v>
      </c>
      <c r="W1180" s="18">
        <f t="shared" si="155"/>
        <v>0</v>
      </c>
      <c r="X1180" s="18">
        <f t="shared" si="155"/>
        <v>0</v>
      </c>
    </row>
    <row r="1181" spans="3:24" ht="15.75" x14ac:dyDescent="0.25">
      <c r="C1181" s="45"/>
      <c r="D1181" s="45"/>
      <c r="E1181" s="21"/>
      <c r="F1181" s="21"/>
      <c r="H1181" s="18" t="str">
        <f t="shared" si="151"/>
        <v/>
      </c>
      <c r="I1181" s="18" t="str">
        <f t="shared" si="152"/>
        <v/>
      </c>
      <c r="J1181" s="18" t="str">
        <f t="shared" si="153"/>
        <v/>
      </c>
      <c r="K1181" s="18" t="str">
        <f t="shared" si="154"/>
        <v/>
      </c>
      <c r="M1181" s="18">
        <f t="shared" si="149"/>
        <v>0</v>
      </c>
      <c r="N1181" s="18">
        <f t="shared" si="155"/>
        <v>0</v>
      </c>
      <c r="O1181" s="18">
        <f t="shared" si="155"/>
        <v>0</v>
      </c>
      <c r="P1181" s="18">
        <f t="shared" si="155"/>
        <v>0</v>
      </c>
      <c r="Q1181" s="18">
        <f t="shared" si="155"/>
        <v>0</v>
      </c>
      <c r="R1181" s="18">
        <f t="shared" si="155"/>
        <v>0</v>
      </c>
      <c r="S1181" s="18">
        <f t="shared" si="155"/>
        <v>0</v>
      </c>
      <c r="T1181" s="18">
        <f t="shared" si="155"/>
        <v>0</v>
      </c>
      <c r="U1181" s="18">
        <f t="shared" si="155"/>
        <v>0</v>
      </c>
      <c r="V1181" s="18">
        <f t="shared" si="155"/>
        <v>0</v>
      </c>
      <c r="W1181" s="18">
        <f t="shared" si="155"/>
        <v>0</v>
      </c>
      <c r="X1181" s="18">
        <f t="shared" si="155"/>
        <v>0</v>
      </c>
    </row>
    <row r="1182" spans="3:24" ht="15.75" x14ac:dyDescent="0.25">
      <c r="C1182" s="45"/>
      <c r="D1182" s="45"/>
      <c r="E1182" s="21"/>
      <c r="F1182" s="21"/>
      <c r="H1182" s="18" t="str">
        <f t="shared" si="151"/>
        <v/>
      </c>
      <c r="I1182" s="18" t="str">
        <f t="shared" si="152"/>
        <v/>
      </c>
      <c r="J1182" s="18" t="str">
        <f t="shared" si="153"/>
        <v/>
      </c>
      <c r="K1182" s="18" t="str">
        <f t="shared" si="154"/>
        <v/>
      </c>
      <c r="M1182" s="18">
        <f t="shared" si="149"/>
        <v>0</v>
      </c>
      <c r="N1182" s="18">
        <f t="shared" si="155"/>
        <v>0</v>
      </c>
      <c r="O1182" s="18">
        <f t="shared" si="155"/>
        <v>0</v>
      </c>
      <c r="P1182" s="18">
        <f t="shared" si="155"/>
        <v>0</v>
      </c>
      <c r="Q1182" s="18">
        <f t="shared" si="155"/>
        <v>0</v>
      </c>
      <c r="R1182" s="18">
        <f t="shared" si="155"/>
        <v>0</v>
      </c>
      <c r="S1182" s="18">
        <f t="shared" si="155"/>
        <v>0</v>
      </c>
      <c r="T1182" s="18">
        <f t="shared" si="155"/>
        <v>0</v>
      </c>
      <c r="U1182" s="18">
        <f t="shared" si="155"/>
        <v>0</v>
      </c>
      <c r="V1182" s="18">
        <f t="shared" si="155"/>
        <v>0</v>
      </c>
      <c r="W1182" s="18">
        <f t="shared" si="155"/>
        <v>0</v>
      </c>
      <c r="X1182" s="18">
        <f t="shared" si="155"/>
        <v>0</v>
      </c>
    </row>
    <row r="1183" spans="3:24" ht="15.75" x14ac:dyDescent="0.25">
      <c r="C1183" s="45"/>
      <c r="D1183" s="45"/>
      <c r="E1183" s="21"/>
      <c r="F1183" s="21"/>
      <c r="H1183" s="18" t="str">
        <f t="shared" si="151"/>
        <v/>
      </c>
      <c r="I1183" s="18" t="str">
        <f t="shared" si="152"/>
        <v/>
      </c>
      <c r="J1183" s="18" t="str">
        <f t="shared" si="153"/>
        <v/>
      </c>
      <c r="K1183" s="18" t="str">
        <f t="shared" si="154"/>
        <v/>
      </c>
      <c r="M1183" s="18">
        <f t="shared" si="149"/>
        <v>0</v>
      </c>
      <c r="N1183" s="18">
        <f t="shared" si="155"/>
        <v>0</v>
      </c>
      <c r="O1183" s="18">
        <f t="shared" si="155"/>
        <v>0</v>
      </c>
      <c r="P1183" s="18">
        <f t="shared" si="155"/>
        <v>0</v>
      </c>
      <c r="Q1183" s="18">
        <f t="shared" si="155"/>
        <v>0</v>
      </c>
      <c r="R1183" s="18">
        <f t="shared" si="155"/>
        <v>0</v>
      </c>
      <c r="S1183" s="18">
        <f t="shared" si="155"/>
        <v>0</v>
      </c>
      <c r="T1183" s="18">
        <f t="shared" si="155"/>
        <v>0</v>
      </c>
      <c r="U1183" s="18">
        <f t="shared" si="155"/>
        <v>0</v>
      </c>
      <c r="V1183" s="18">
        <f t="shared" si="155"/>
        <v>0</v>
      </c>
      <c r="W1183" s="18">
        <f t="shared" si="155"/>
        <v>0</v>
      </c>
      <c r="X1183" s="18">
        <f t="shared" si="155"/>
        <v>0</v>
      </c>
    </row>
    <row r="1184" spans="3:24" ht="15.75" x14ac:dyDescent="0.25">
      <c r="C1184" s="45"/>
      <c r="D1184" s="45"/>
      <c r="E1184" s="21"/>
      <c r="F1184" s="21"/>
      <c r="H1184" s="18" t="str">
        <f t="shared" si="151"/>
        <v/>
      </c>
      <c r="I1184" s="18" t="str">
        <f t="shared" si="152"/>
        <v/>
      </c>
      <c r="J1184" s="18" t="str">
        <f t="shared" si="153"/>
        <v/>
      </c>
      <c r="K1184" s="18" t="str">
        <f t="shared" si="154"/>
        <v/>
      </c>
      <c r="M1184" s="18">
        <f t="shared" si="149"/>
        <v>0</v>
      </c>
      <c r="N1184" s="18">
        <f t="shared" si="155"/>
        <v>0</v>
      </c>
      <c r="O1184" s="18">
        <f t="shared" si="155"/>
        <v>0</v>
      </c>
      <c r="P1184" s="18">
        <f t="shared" si="155"/>
        <v>0</v>
      </c>
      <c r="Q1184" s="18">
        <f t="shared" si="155"/>
        <v>0</v>
      </c>
      <c r="R1184" s="18">
        <f t="shared" si="155"/>
        <v>0</v>
      </c>
      <c r="S1184" s="18">
        <f t="shared" si="155"/>
        <v>0</v>
      </c>
      <c r="T1184" s="18">
        <f t="shared" si="155"/>
        <v>0</v>
      </c>
      <c r="U1184" s="18">
        <f t="shared" si="155"/>
        <v>0</v>
      </c>
      <c r="V1184" s="18">
        <f t="shared" si="155"/>
        <v>0</v>
      </c>
      <c r="W1184" s="18">
        <f t="shared" si="155"/>
        <v>0</v>
      </c>
      <c r="X1184" s="18">
        <f t="shared" si="155"/>
        <v>0</v>
      </c>
    </row>
    <row r="1185" spans="3:24" ht="15.75" x14ac:dyDescent="0.25">
      <c r="C1185" s="45"/>
      <c r="D1185" s="45"/>
      <c r="E1185" s="21"/>
      <c r="F1185" s="21"/>
      <c r="H1185" s="18" t="str">
        <f t="shared" si="151"/>
        <v/>
      </c>
      <c r="I1185" s="18" t="str">
        <f t="shared" si="152"/>
        <v/>
      </c>
      <c r="J1185" s="18" t="str">
        <f t="shared" si="153"/>
        <v/>
      </c>
      <c r="K1185" s="18" t="str">
        <f t="shared" si="154"/>
        <v/>
      </c>
      <c r="M1185" s="18">
        <f t="shared" si="149"/>
        <v>0</v>
      </c>
      <c r="N1185" s="18">
        <f t="shared" si="155"/>
        <v>0</v>
      </c>
      <c r="O1185" s="18">
        <f t="shared" si="155"/>
        <v>0</v>
      </c>
      <c r="P1185" s="18">
        <f t="shared" si="155"/>
        <v>0</v>
      </c>
      <c r="Q1185" s="18">
        <f t="shared" si="155"/>
        <v>0</v>
      </c>
      <c r="R1185" s="18">
        <f t="shared" si="155"/>
        <v>0</v>
      </c>
      <c r="S1185" s="18">
        <f t="shared" si="155"/>
        <v>0</v>
      </c>
      <c r="T1185" s="18">
        <f t="shared" si="155"/>
        <v>0</v>
      </c>
      <c r="U1185" s="18">
        <f t="shared" si="155"/>
        <v>0</v>
      </c>
      <c r="V1185" s="18">
        <f t="shared" si="155"/>
        <v>0</v>
      </c>
      <c r="W1185" s="18">
        <f t="shared" si="155"/>
        <v>0</v>
      </c>
      <c r="X1185" s="18">
        <f t="shared" si="155"/>
        <v>0</v>
      </c>
    </row>
    <row r="1186" spans="3:24" ht="15.75" x14ac:dyDescent="0.25">
      <c r="C1186" s="45"/>
      <c r="D1186" s="45"/>
      <c r="E1186" s="21"/>
      <c r="F1186" s="21"/>
      <c r="H1186" s="18" t="str">
        <f t="shared" si="151"/>
        <v/>
      </c>
      <c r="I1186" s="18" t="str">
        <f t="shared" si="152"/>
        <v/>
      </c>
      <c r="J1186" s="18" t="str">
        <f t="shared" si="153"/>
        <v/>
      </c>
      <c r="K1186" s="18" t="str">
        <f t="shared" si="154"/>
        <v/>
      </c>
      <c r="M1186" s="18">
        <f t="shared" si="149"/>
        <v>0</v>
      </c>
      <c r="N1186" s="18">
        <f t="shared" si="155"/>
        <v>0</v>
      </c>
      <c r="O1186" s="18">
        <f t="shared" si="155"/>
        <v>0</v>
      </c>
      <c r="P1186" s="18">
        <f t="shared" si="155"/>
        <v>0</v>
      </c>
      <c r="Q1186" s="18">
        <f t="shared" si="155"/>
        <v>0</v>
      </c>
      <c r="R1186" s="18">
        <f t="shared" si="155"/>
        <v>0</v>
      </c>
      <c r="S1186" s="18">
        <f t="shared" si="155"/>
        <v>0</v>
      </c>
      <c r="T1186" s="18">
        <f t="shared" si="155"/>
        <v>0</v>
      </c>
      <c r="U1186" s="18">
        <f t="shared" si="155"/>
        <v>0</v>
      </c>
      <c r="V1186" s="18">
        <f t="shared" si="155"/>
        <v>0</v>
      </c>
      <c r="W1186" s="18">
        <f t="shared" si="155"/>
        <v>0</v>
      </c>
      <c r="X1186" s="18">
        <f t="shared" si="155"/>
        <v>0</v>
      </c>
    </row>
    <row r="1187" spans="3:24" ht="15.75" x14ac:dyDescent="0.25">
      <c r="C1187" s="45"/>
      <c r="D1187" s="45"/>
      <c r="E1187" s="21"/>
      <c r="F1187" s="21"/>
      <c r="H1187" s="18" t="str">
        <f t="shared" si="151"/>
        <v/>
      </c>
      <c r="I1187" s="18" t="str">
        <f t="shared" si="152"/>
        <v/>
      </c>
      <c r="J1187" s="18" t="str">
        <f t="shared" si="153"/>
        <v/>
      </c>
      <c r="K1187" s="18" t="str">
        <f t="shared" si="154"/>
        <v/>
      </c>
      <c r="M1187" s="18">
        <f t="shared" si="149"/>
        <v>0</v>
      </c>
      <c r="N1187" s="18">
        <f t="shared" si="155"/>
        <v>0</v>
      </c>
      <c r="O1187" s="18">
        <f t="shared" si="155"/>
        <v>0</v>
      </c>
      <c r="P1187" s="18">
        <f t="shared" si="155"/>
        <v>0</v>
      </c>
      <c r="Q1187" s="18">
        <f t="shared" si="155"/>
        <v>0</v>
      </c>
      <c r="R1187" s="18">
        <f t="shared" si="155"/>
        <v>0</v>
      </c>
      <c r="S1187" s="18">
        <f t="shared" si="155"/>
        <v>0</v>
      </c>
      <c r="T1187" s="18">
        <f t="shared" si="155"/>
        <v>0</v>
      </c>
      <c r="U1187" s="18">
        <f t="shared" si="155"/>
        <v>0</v>
      </c>
      <c r="V1187" s="18">
        <f t="shared" si="155"/>
        <v>0</v>
      </c>
      <c r="W1187" s="18">
        <f t="shared" si="155"/>
        <v>0</v>
      </c>
      <c r="X1187" s="18">
        <f t="shared" si="155"/>
        <v>0</v>
      </c>
    </row>
    <row r="1188" spans="3:24" ht="15.75" x14ac:dyDescent="0.25">
      <c r="C1188" s="45"/>
      <c r="D1188" s="45"/>
      <c r="E1188" s="21"/>
      <c r="F1188" s="21"/>
      <c r="H1188" s="18" t="str">
        <f t="shared" si="151"/>
        <v/>
      </c>
      <c r="I1188" s="18" t="str">
        <f t="shared" si="152"/>
        <v/>
      </c>
      <c r="J1188" s="18" t="str">
        <f t="shared" si="153"/>
        <v/>
      </c>
      <c r="K1188" s="18" t="str">
        <f t="shared" si="154"/>
        <v/>
      </c>
      <c r="M1188" s="18">
        <f t="shared" si="149"/>
        <v>0</v>
      </c>
      <c r="N1188" s="18">
        <f t="shared" si="155"/>
        <v>0</v>
      </c>
      <c r="O1188" s="18">
        <f t="shared" si="155"/>
        <v>0</v>
      </c>
      <c r="P1188" s="18">
        <f t="shared" si="155"/>
        <v>0</v>
      </c>
      <c r="Q1188" s="18">
        <f t="shared" si="155"/>
        <v>0</v>
      </c>
      <c r="R1188" s="18">
        <f t="shared" si="155"/>
        <v>0</v>
      </c>
      <c r="S1188" s="18">
        <f t="shared" si="155"/>
        <v>0</v>
      </c>
      <c r="T1188" s="18">
        <f t="shared" si="155"/>
        <v>0</v>
      </c>
      <c r="U1188" s="18">
        <f t="shared" si="155"/>
        <v>0</v>
      </c>
      <c r="V1188" s="18">
        <f t="shared" si="155"/>
        <v>0</v>
      </c>
      <c r="W1188" s="18">
        <f t="shared" si="155"/>
        <v>0</v>
      </c>
      <c r="X1188" s="18">
        <f t="shared" si="155"/>
        <v>0</v>
      </c>
    </row>
    <row r="1189" spans="3:24" ht="15.75" x14ac:dyDescent="0.25">
      <c r="C1189" s="45"/>
      <c r="D1189" s="45"/>
      <c r="E1189" s="21"/>
      <c r="F1189" s="21"/>
      <c r="H1189" s="18" t="str">
        <f t="shared" si="151"/>
        <v/>
      </c>
      <c r="I1189" s="18" t="str">
        <f t="shared" si="152"/>
        <v/>
      </c>
      <c r="J1189" s="18" t="str">
        <f t="shared" si="153"/>
        <v/>
      </c>
      <c r="K1189" s="18" t="str">
        <f t="shared" si="154"/>
        <v/>
      </c>
      <c r="M1189" s="18">
        <f t="shared" si="149"/>
        <v>0</v>
      </c>
      <c r="N1189" s="18">
        <f t="shared" si="155"/>
        <v>0</v>
      </c>
      <c r="O1189" s="18">
        <f t="shared" si="155"/>
        <v>0</v>
      </c>
      <c r="P1189" s="18">
        <f t="shared" si="155"/>
        <v>0</v>
      </c>
      <c r="Q1189" s="18">
        <f t="shared" si="155"/>
        <v>0</v>
      </c>
      <c r="R1189" s="18">
        <f t="shared" si="155"/>
        <v>0</v>
      </c>
      <c r="S1189" s="18">
        <f t="shared" si="155"/>
        <v>0</v>
      </c>
      <c r="T1189" s="18">
        <f t="shared" si="155"/>
        <v>0</v>
      </c>
      <c r="U1189" s="18">
        <f t="shared" si="155"/>
        <v>0</v>
      </c>
      <c r="V1189" s="18">
        <f t="shared" si="155"/>
        <v>0</v>
      </c>
      <c r="W1189" s="18">
        <f t="shared" si="155"/>
        <v>0</v>
      </c>
      <c r="X1189" s="18">
        <f t="shared" si="155"/>
        <v>0</v>
      </c>
    </row>
    <row r="1190" spans="3:24" ht="15.75" x14ac:dyDescent="0.25">
      <c r="C1190" s="45"/>
      <c r="D1190" s="45"/>
      <c r="E1190" s="21"/>
      <c r="F1190" s="21"/>
      <c r="H1190" s="18" t="str">
        <f t="shared" si="151"/>
        <v/>
      </c>
      <c r="I1190" s="18" t="str">
        <f t="shared" si="152"/>
        <v/>
      </c>
      <c r="J1190" s="18" t="str">
        <f t="shared" si="153"/>
        <v/>
      </c>
      <c r="K1190" s="18" t="str">
        <f t="shared" si="154"/>
        <v/>
      </c>
      <c r="M1190" s="18">
        <f t="shared" si="149"/>
        <v>0</v>
      </c>
      <c r="N1190" s="18">
        <f t="shared" si="155"/>
        <v>0</v>
      </c>
      <c r="O1190" s="18">
        <f t="shared" si="155"/>
        <v>0</v>
      </c>
      <c r="P1190" s="18">
        <f t="shared" si="155"/>
        <v>0</v>
      </c>
      <c r="Q1190" s="18">
        <f t="shared" si="155"/>
        <v>0</v>
      </c>
      <c r="R1190" s="18">
        <f t="shared" si="155"/>
        <v>0</v>
      </c>
      <c r="S1190" s="18">
        <f t="shared" si="155"/>
        <v>0</v>
      </c>
      <c r="T1190" s="18">
        <f t="shared" si="155"/>
        <v>0</v>
      </c>
      <c r="U1190" s="18">
        <f t="shared" si="155"/>
        <v>0</v>
      </c>
      <c r="V1190" s="18">
        <f t="shared" si="155"/>
        <v>0</v>
      </c>
      <c r="W1190" s="18">
        <f t="shared" si="155"/>
        <v>0</v>
      </c>
      <c r="X1190" s="18">
        <f t="shared" si="155"/>
        <v>0</v>
      </c>
    </row>
    <row r="1191" spans="3:24" ht="15.75" x14ac:dyDescent="0.25">
      <c r="C1191" s="45"/>
      <c r="D1191" s="45"/>
      <c r="E1191" s="21"/>
      <c r="F1191" s="21"/>
      <c r="H1191" s="18" t="str">
        <f t="shared" si="151"/>
        <v/>
      </c>
      <c r="I1191" s="18" t="str">
        <f t="shared" si="152"/>
        <v/>
      </c>
      <c r="J1191" s="18" t="str">
        <f t="shared" si="153"/>
        <v/>
      </c>
      <c r="K1191" s="18" t="str">
        <f t="shared" si="154"/>
        <v/>
      </c>
      <c r="M1191" s="18">
        <f t="shared" si="149"/>
        <v>0</v>
      </c>
      <c r="N1191" s="18">
        <f t="shared" si="155"/>
        <v>0</v>
      </c>
      <c r="O1191" s="18">
        <f t="shared" si="155"/>
        <v>0</v>
      </c>
      <c r="P1191" s="18">
        <f t="shared" si="155"/>
        <v>0</v>
      </c>
      <c r="Q1191" s="18">
        <f t="shared" si="155"/>
        <v>0</v>
      </c>
      <c r="R1191" s="18">
        <f t="shared" si="155"/>
        <v>0</v>
      </c>
      <c r="S1191" s="18">
        <f t="shared" si="155"/>
        <v>0</v>
      </c>
      <c r="T1191" s="18">
        <f t="shared" si="155"/>
        <v>0</v>
      </c>
      <c r="U1191" s="18">
        <f t="shared" si="155"/>
        <v>0</v>
      </c>
      <c r="V1191" s="18">
        <f t="shared" si="155"/>
        <v>0</v>
      </c>
      <c r="W1191" s="18">
        <f t="shared" si="155"/>
        <v>0</v>
      </c>
      <c r="X1191" s="18">
        <f t="shared" si="155"/>
        <v>0</v>
      </c>
    </row>
    <row r="1192" spans="3:24" ht="15.75" x14ac:dyDescent="0.25">
      <c r="C1192" s="45"/>
      <c r="D1192" s="45"/>
      <c r="E1192" s="21"/>
      <c r="F1192" s="21"/>
      <c r="H1192" s="18" t="str">
        <f t="shared" si="151"/>
        <v/>
      </c>
      <c r="I1192" s="18" t="str">
        <f t="shared" si="152"/>
        <v/>
      </c>
      <c r="J1192" s="18" t="str">
        <f t="shared" si="153"/>
        <v/>
      </c>
      <c r="K1192" s="18" t="str">
        <f t="shared" si="154"/>
        <v/>
      </c>
      <c r="M1192" s="18">
        <f t="shared" si="149"/>
        <v>0</v>
      </c>
      <c r="N1192" s="18">
        <f t="shared" si="155"/>
        <v>0</v>
      </c>
      <c r="O1192" s="18">
        <f t="shared" si="155"/>
        <v>0</v>
      </c>
      <c r="P1192" s="18">
        <f t="shared" si="155"/>
        <v>0</v>
      </c>
      <c r="Q1192" s="18">
        <f t="shared" si="155"/>
        <v>0</v>
      </c>
      <c r="R1192" s="18">
        <f t="shared" si="155"/>
        <v>0</v>
      </c>
      <c r="S1192" s="18">
        <f t="shared" si="155"/>
        <v>0</v>
      </c>
      <c r="T1192" s="18">
        <f t="shared" si="155"/>
        <v>0</v>
      </c>
      <c r="U1192" s="18">
        <f t="shared" si="155"/>
        <v>0</v>
      </c>
      <c r="V1192" s="18">
        <f t="shared" si="155"/>
        <v>0</v>
      </c>
      <c r="W1192" s="18">
        <f t="shared" si="155"/>
        <v>0</v>
      </c>
      <c r="X1192" s="18">
        <f t="shared" si="155"/>
        <v>0</v>
      </c>
    </row>
    <row r="1193" spans="3:24" ht="15.75" x14ac:dyDescent="0.25">
      <c r="C1193" s="45"/>
      <c r="D1193" s="45"/>
      <c r="E1193" s="21"/>
      <c r="F1193" s="21"/>
      <c r="H1193" s="18" t="str">
        <f t="shared" si="151"/>
        <v/>
      </c>
      <c r="I1193" s="18" t="str">
        <f t="shared" si="152"/>
        <v/>
      </c>
      <c r="J1193" s="18" t="str">
        <f t="shared" si="153"/>
        <v/>
      </c>
      <c r="K1193" s="18" t="str">
        <f t="shared" si="154"/>
        <v/>
      </c>
      <c r="M1193" s="18">
        <f t="shared" si="149"/>
        <v>0</v>
      </c>
      <c r="N1193" s="18">
        <f t="shared" si="155"/>
        <v>0</v>
      </c>
      <c r="O1193" s="18">
        <f t="shared" si="155"/>
        <v>0</v>
      </c>
      <c r="P1193" s="18">
        <f t="shared" si="155"/>
        <v>0</v>
      </c>
      <c r="Q1193" s="18">
        <f t="shared" si="155"/>
        <v>0</v>
      </c>
      <c r="R1193" s="18">
        <f t="shared" si="155"/>
        <v>0</v>
      </c>
      <c r="S1193" s="18">
        <f t="shared" si="155"/>
        <v>0</v>
      </c>
      <c r="T1193" s="18">
        <f t="shared" si="155"/>
        <v>0</v>
      </c>
      <c r="U1193" s="18">
        <f t="shared" si="155"/>
        <v>0</v>
      </c>
      <c r="V1193" s="18">
        <f t="shared" si="155"/>
        <v>0</v>
      </c>
      <c r="W1193" s="18">
        <f t="shared" si="155"/>
        <v>0</v>
      </c>
      <c r="X1193" s="18">
        <f t="shared" si="155"/>
        <v>0</v>
      </c>
    </row>
    <row r="1194" spans="3:24" ht="15.75" x14ac:dyDescent="0.25">
      <c r="C1194" s="45"/>
      <c r="D1194" s="45"/>
      <c r="E1194" s="21"/>
      <c r="F1194" s="21"/>
      <c r="H1194" s="18" t="str">
        <f t="shared" si="151"/>
        <v/>
      </c>
      <c r="I1194" s="18" t="str">
        <f t="shared" si="152"/>
        <v/>
      </c>
      <c r="J1194" s="18" t="str">
        <f t="shared" si="153"/>
        <v/>
      </c>
      <c r="K1194" s="18" t="str">
        <f t="shared" si="154"/>
        <v/>
      </c>
      <c r="M1194" s="18">
        <f t="shared" ref="M1194:M1257" si="156">IF(ISERROR(
IF(AND($H1194&lt;=M$5,$J1194&gt;=M$5),1,0)),"",IF(AND($H1194&lt;=M$5,$J1194&gt;=M$5),1,0))</f>
        <v>0</v>
      </c>
      <c r="N1194" s="18">
        <f t="shared" si="155"/>
        <v>0</v>
      </c>
      <c r="O1194" s="18">
        <f t="shared" si="155"/>
        <v>0</v>
      </c>
      <c r="P1194" s="18">
        <f t="shared" si="155"/>
        <v>0</v>
      </c>
      <c r="Q1194" s="18">
        <f t="shared" si="155"/>
        <v>0</v>
      </c>
      <c r="R1194" s="18">
        <f t="shared" si="155"/>
        <v>0</v>
      </c>
      <c r="S1194" s="18">
        <f t="shared" si="155"/>
        <v>0</v>
      </c>
      <c r="T1194" s="18">
        <f t="shared" si="155"/>
        <v>0</v>
      </c>
      <c r="U1194" s="18">
        <f t="shared" si="155"/>
        <v>0</v>
      </c>
      <c r="V1194" s="18">
        <f t="shared" si="155"/>
        <v>0</v>
      </c>
      <c r="W1194" s="18">
        <f t="shared" si="155"/>
        <v>0</v>
      </c>
      <c r="X1194" s="18">
        <f t="shared" si="155"/>
        <v>0</v>
      </c>
    </row>
    <row r="1195" spans="3:24" ht="15.75" x14ac:dyDescent="0.25">
      <c r="C1195" s="45"/>
      <c r="D1195" s="45"/>
      <c r="E1195" s="21"/>
      <c r="F1195" s="21"/>
      <c r="H1195" s="18" t="str">
        <f t="shared" si="151"/>
        <v/>
      </c>
      <c r="I1195" s="18" t="str">
        <f t="shared" si="152"/>
        <v/>
      </c>
      <c r="J1195" s="18" t="str">
        <f t="shared" si="153"/>
        <v/>
      </c>
      <c r="K1195" s="18" t="str">
        <f t="shared" si="154"/>
        <v/>
      </c>
      <c r="M1195" s="18">
        <f t="shared" si="156"/>
        <v>0</v>
      </c>
      <c r="N1195" s="18">
        <f t="shared" si="155"/>
        <v>0</v>
      </c>
      <c r="O1195" s="18">
        <f t="shared" si="155"/>
        <v>0</v>
      </c>
      <c r="P1195" s="18">
        <f t="shared" si="155"/>
        <v>0</v>
      </c>
      <c r="Q1195" s="18">
        <f t="shared" si="155"/>
        <v>0</v>
      </c>
      <c r="R1195" s="18">
        <f t="shared" si="155"/>
        <v>0</v>
      </c>
      <c r="S1195" s="18">
        <f t="shared" si="155"/>
        <v>0</v>
      </c>
      <c r="T1195" s="18">
        <f t="shared" si="155"/>
        <v>0</v>
      </c>
      <c r="U1195" s="18">
        <f t="shared" si="155"/>
        <v>0</v>
      </c>
      <c r="V1195" s="18">
        <f t="shared" si="155"/>
        <v>0</v>
      </c>
      <c r="W1195" s="18">
        <f t="shared" si="155"/>
        <v>0</v>
      </c>
      <c r="X1195" s="18">
        <f t="shared" si="155"/>
        <v>0</v>
      </c>
    </row>
    <row r="1196" spans="3:24" ht="15.75" x14ac:dyDescent="0.25">
      <c r="C1196" s="45"/>
      <c r="D1196" s="45"/>
      <c r="E1196" s="21"/>
      <c r="F1196" s="21"/>
      <c r="H1196" s="18" t="str">
        <f t="shared" si="151"/>
        <v/>
      </c>
      <c r="I1196" s="18" t="str">
        <f t="shared" si="152"/>
        <v/>
      </c>
      <c r="J1196" s="18" t="str">
        <f t="shared" si="153"/>
        <v/>
      </c>
      <c r="K1196" s="18" t="str">
        <f t="shared" si="154"/>
        <v/>
      </c>
      <c r="M1196" s="18">
        <f t="shared" si="156"/>
        <v>0</v>
      </c>
      <c r="N1196" s="18">
        <f t="shared" si="155"/>
        <v>0</v>
      </c>
      <c r="O1196" s="18">
        <f t="shared" si="155"/>
        <v>0</v>
      </c>
      <c r="P1196" s="18">
        <f t="shared" si="155"/>
        <v>0</v>
      </c>
      <c r="Q1196" s="18">
        <f t="shared" si="155"/>
        <v>0</v>
      </c>
      <c r="R1196" s="18">
        <f t="shared" si="155"/>
        <v>0</v>
      </c>
      <c r="S1196" s="18">
        <f t="shared" si="155"/>
        <v>0</v>
      </c>
      <c r="T1196" s="18">
        <f t="shared" si="155"/>
        <v>0</v>
      </c>
      <c r="U1196" s="18">
        <f t="shared" si="155"/>
        <v>0</v>
      </c>
      <c r="V1196" s="18">
        <f t="shared" si="155"/>
        <v>0</v>
      </c>
      <c r="W1196" s="18">
        <f t="shared" si="155"/>
        <v>0</v>
      </c>
      <c r="X1196" s="18">
        <f t="shared" si="155"/>
        <v>0</v>
      </c>
    </row>
    <row r="1197" spans="3:24" ht="15.75" x14ac:dyDescent="0.25">
      <c r="C1197" s="45"/>
      <c r="D1197" s="45"/>
      <c r="E1197" s="21"/>
      <c r="F1197" s="21"/>
      <c r="H1197" s="18" t="str">
        <f t="shared" si="151"/>
        <v/>
      </c>
      <c r="I1197" s="18" t="str">
        <f t="shared" si="152"/>
        <v/>
      </c>
      <c r="J1197" s="18" t="str">
        <f t="shared" si="153"/>
        <v/>
      </c>
      <c r="K1197" s="18" t="str">
        <f t="shared" si="154"/>
        <v/>
      </c>
      <c r="M1197" s="18">
        <f t="shared" si="156"/>
        <v>0</v>
      </c>
      <c r="N1197" s="18">
        <f t="shared" si="155"/>
        <v>0</v>
      </c>
      <c r="O1197" s="18">
        <f t="shared" si="155"/>
        <v>0</v>
      </c>
      <c r="P1197" s="18">
        <f t="shared" si="155"/>
        <v>0</v>
      </c>
      <c r="Q1197" s="18">
        <f t="shared" si="155"/>
        <v>0</v>
      </c>
      <c r="R1197" s="18">
        <f t="shared" si="155"/>
        <v>0</v>
      </c>
      <c r="S1197" s="18">
        <f t="shared" si="155"/>
        <v>0</v>
      </c>
      <c r="T1197" s="18">
        <f t="shared" si="155"/>
        <v>0</v>
      </c>
      <c r="U1197" s="18">
        <f t="shared" si="155"/>
        <v>0</v>
      </c>
      <c r="V1197" s="18">
        <f t="shared" si="155"/>
        <v>0</v>
      </c>
      <c r="W1197" s="18">
        <f t="shared" si="155"/>
        <v>0</v>
      </c>
      <c r="X1197" s="18">
        <f t="shared" si="155"/>
        <v>0</v>
      </c>
    </row>
    <row r="1198" spans="3:24" ht="15.75" x14ac:dyDescent="0.25">
      <c r="C1198" s="45"/>
      <c r="D1198" s="45"/>
      <c r="E1198" s="21"/>
      <c r="F1198" s="21"/>
      <c r="H1198" s="18" t="str">
        <f t="shared" si="151"/>
        <v/>
      </c>
      <c r="I1198" s="18" t="str">
        <f t="shared" si="152"/>
        <v/>
      </c>
      <c r="J1198" s="18" t="str">
        <f t="shared" si="153"/>
        <v/>
      </c>
      <c r="K1198" s="18" t="str">
        <f t="shared" si="154"/>
        <v/>
      </c>
      <c r="M1198" s="18">
        <f t="shared" si="156"/>
        <v>0</v>
      </c>
      <c r="N1198" s="18">
        <f t="shared" si="155"/>
        <v>0</v>
      </c>
      <c r="O1198" s="18">
        <f t="shared" si="155"/>
        <v>0</v>
      </c>
      <c r="P1198" s="18">
        <f t="shared" si="155"/>
        <v>0</v>
      </c>
      <c r="Q1198" s="18">
        <f t="shared" si="155"/>
        <v>0</v>
      </c>
      <c r="R1198" s="18">
        <f t="shared" si="155"/>
        <v>0</v>
      </c>
      <c r="S1198" s="18">
        <f t="shared" si="155"/>
        <v>0</v>
      </c>
      <c r="T1198" s="18">
        <f t="shared" si="155"/>
        <v>0</v>
      </c>
      <c r="U1198" s="18">
        <f t="shared" si="155"/>
        <v>0</v>
      </c>
      <c r="V1198" s="18">
        <f t="shared" ref="N1198:X1221" si="157">IF(ISERROR(
IF(AND($H1198&lt;=V$5,$J1198&gt;=V$5),1,0)),"",IF(AND($H1198&lt;=V$5,$J1198&gt;=V$5),1,0))</f>
        <v>0</v>
      </c>
      <c r="W1198" s="18">
        <f t="shared" si="157"/>
        <v>0</v>
      </c>
      <c r="X1198" s="18">
        <f t="shared" si="157"/>
        <v>0</v>
      </c>
    </row>
    <row r="1199" spans="3:24" ht="15.75" x14ac:dyDescent="0.25">
      <c r="C1199" s="45"/>
      <c r="D1199" s="45"/>
      <c r="E1199" s="21"/>
      <c r="F1199" s="21"/>
      <c r="H1199" s="18" t="str">
        <f t="shared" si="151"/>
        <v/>
      </c>
      <c r="I1199" s="18" t="str">
        <f t="shared" si="152"/>
        <v/>
      </c>
      <c r="J1199" s="18" t="str">
        <f t="shared" si="153"/>
        <v/>
      </c>
      <c r="K1199" s="18" t="str">
        <f t="shared" si="154"/>
        <v/>
      </c>
      <c r="M1199" s="18">
        <f t="shared" si="156"/>
        <v>0</v>
      </c>
      <c r="N1199" s="18">
        <f t="shared" si="157"/>
        <v>0</v>
      </c>
      <c r="O1199" s="18">
        <f t="shared" si="157"/>
        <v>0</v>
      </c>
      <c r="P1199" s="18">
        <f t="shared" si="157"/>
        <v>0</v>
      </c>
      <c r="Q1199" s="18">
        <f t="shared" si="157"/>
        <v>0</v>
      </c>
      <c r="R1199" s="18">
        <f t="shared" si="157"/>
        <v>0</v>
      </c>
      <c r="S1199" s="18">
        <f t="shared" si="157"/>
        <v>0</v>
      </c>
      <c r="T1199" s="18">
        <f t="shared" si="157"/>
        <v>0</v>
      </c>
      <c r="U1199" s="18">
        <f t="shared" si="157"/>
        <v>0</v>
      </c>
      <c r="V1199" s="18">
        <f t="shared" si="157"/>
        <v>0</v>
      </c>
      <c r="W1199" s="18">
        <f t="shared" si="157"/>
        <v>0</v>
      </c>
      <c r="X1199" s="18">
        <f t="shared" si="157"/>
        <v>0</v>
      </c>
    </row>
    <row r="1200" spans="3:24" ht="15.75" x14ac:dyDescent="0.25">
      <c r="C1200" s="45"/>
      <c r="D1200" s="45"/>
      <c r="E1200" s="21"/>
      <c r="F1200" s="21"/>
      <c r="H1200" s="18" t="str">
        <f t="shared" si="151"/>
        <v/>
      </c>
      <c r="I1200" s="18" t="str">
        <f t="shared" si="152"/>
        <v/>
      </c>
      <c r="J1200" s="18" t="str">
        <f t="shared" si="153"/>
        <v/>
      </c>
      <c r="K1200" s="18" t="str">
        <f t="shared" si="154"/>
        <v/>
      </c>
      <c r="M1200" s="18">
        <f t="shared" si="156"/>
        <v>0</v>
      </c>
      <c r="N1200" s="18">
        <f t="shared" si="157"/>
        <v>0</v>
      </c>
      <c r="O1200" s="18">
        <f t="shared" si="157"/>
        <v>0</v>
      </c>
      <c r="P1200" s="18">
        <f t="shared" si="157"/>
        <v>0</v>
      </c>
      <c r="Q1200" s="18">
        <f t="shared" si="157"/>
        <v>0</v>
      </c>
      <c r="R1200" s="18">
        <f t="shared" si="157"/>
        <v>0</v>
      </c>
      <c r="S1200" s="18">
        <f t="shared" si="157"/>
        <v>0</v>
      </c>
      <c r="T1200" s="18">
        <f t="shared" si="157"/>
        <v>0</v>
      </c>
      <c r="U1200" s="18">
        <f t="shared" si="157"/>
        <v>0</v>
      </c>
      <c r="V1200" s="18">
        <f t="shared" si="157"/>
        <v>0</v>
      </c>
      <c r="W1200" s="18">
        <f t="shared" si="157"/>
        <v>0</v>
      </c>
      <c r="X1200" s="18">
        <f t="shared" si="157"/>
        <v>0</v>
      </c>
    </row>
    <row r="1201" spans="3:24" ht="15.75" x14ac:dyDescent="0.25">
      <c r="C1201" s="45"/>
      <c r="D1201" s="45"/>
      <c r="E1201" s="21"/>
      <c r="F1201" s="21"/>
      <c r="H1201" s="18" t="str">
        <f t="shared" si="151"/>
        <v/>
      </c>
      <c r="I1201" s="18" t="str">
        <f t="shared" si="152"/>
        <v/>
      </c>
      <c r="J1201" s="18" t="str">
        <f t="shared" si="153"/>
        <v/>
      </c>
      <c r="K1201" s="18" t="str">
        <f t="shared" si="154"/>
        <v/>
      </c>
      <c r="M1201" s="18">
        <f t="shared" si="156"/>
        <v>0</v>
      </c>
      <c r="N1201" s="18">
        <f t="shared" si="157"/>
        <v>0</v>
      </c>
      <c r="O1201" s="18">
        <f t="shared" si="157"/>
        <v>0</v>
      </c>
      <c r="P1201" s="18">
        <f t="shared" si="157"/>
        <v>0</v>
      </c>
      <c r="Q1201" s="18">
        <f t="shared" si="157"/>
        <v>0</v>
      </c>
      <c r="R1201" s="18">
        <f t="shared" si="157"/>
        <v>0</v>
      </c>
      <c r="S1201" s="18">
        <f t="shared" si="157"/>
        <v>0</v>
      </c>
      <c r="T1201" s="18">
        <f t="shared" si="157"/>
        <v>0</v>
      </c>
      <c r="U1201" s="18">
        <f t="shared" si="157"/>
        <v>0</v>
      </c>
      <c r="V1201" s="18">
        <f t="shared" si="157"/>
        <v>0</v>
      </c>
      <c r="W1201" s="18">
        <f t="shared" si="157"/>
        <v>0</v>
      </c>
      <c r="X1201" s="18">
        <f t="shared" si="157"/>
        <v>0</v>
      </c>
    </row>
    <row r="1202" spans="3:24" ht="15.75" x14ac:dyDescent="0.25">
      <c r="C1202" s="45"/>
      <c r="D1202" s="45"/>
      <c r="E1202" s="21"/>
      <c r="F1202" s="21"/>
      <c r="H1202" s="18" t="str">
        <f t="shared" si="151"/>
        <v/>
      </c>
      <c r="I1202" s="18" t="str">
        <f t="shared" si="152"/>
        <v/>
      </c>
      <c r="J1202" s="18" t="str">
        <f t="shared" si="153"/>
        <v/>
      </c>
      <c r="K1202" s="18" t="str">
        <f t="shared" si="154"/>
        <v/>
      </c>
      <c r="M1202" s="18">
        <f t="shared" si="156"/>
        <v>0</v>
      </c>
      <c r="N1202" s="18">
        <f t="shared" si="157"/>
        <v>0</v>
      </c>
      <c r="O1202" s="18">
        <f t="shared" si="157"/>
        <v>0</v>
      </c>
      <c r="P1202" s="18">
        <f t="shared" si="157"/>
        <v>0</v>
      </c>
      <c r="Q1202" s="18">
        <f t="shared" si="157"/>
        <v>0</v>
      </c>
      <c r="R1202" s="18">
        <f t="shared" si="157"/>
        <v>0</v>
      </c>
      <c r="S1202" s="18">
        <f t="shared" si="157"/>
        <v>0</v>
      </c>
      <c r="T1202" s="18">
        <f t="shared" si="157"/>
        <v>0</v>
      </c>
      <c r="U1202" s="18">
        <f t="shared" si="157"/>
        <v>0</v>
      </c>
      <c r="V1202" s="18">
        <f t="shared" si="157"/>
        <v>0</v>
      </c>
      <c r="W1202" s="18">
        <f t="shared" si="157"/>
        <v>0</v>
      </c>
      <c r="X1202" s="18">
        <f t="shared" si="157"/>
        <v>0</v>
      </c>
    </row>
    <row r="1203" spans="3:24" ht="15.75" x14ac:dyDescent="0.25">
      <c r="C1203" s="45"/>
      <c r="D1203" s="45"/>
      <c r="E1203" s="21"/>
      <c r="F1203" s="21"/>
      <c r="H1203" s="18" t="str">
        <f t="shared" si="151"/>
        <v/>
      </c>
      <c r="I1203" s="18" t="str">
        <f t="shared" si="152"/>
        <v/>
      </c>
      <c r="J1203" s="18" t="str">
        <f t="shared" si="153"/>
        <v/>
      </c>
      <c r="K1203" s="18" t="str">
        <f t="shared" si="154"/>
        <v/>
      </c>
      <c r="M1203" s="18">
        <f t="shared" si="156"/>
        <v>0</v>
      </c>
      <c r="N1203" s="18">
        <f t="shared" si="157"/>
        <v>0</v>
      </c>
      <c r="O1203" s="18">
        <f t="shared" si="157"/>
        <v>0</v>
      </c>
      <c r="P1203" s="18">
        <f t="shared" si="157"/>
        <v>0</v>
      </c>
      <c r="Q1203" s="18">
        <f t="shared" si="157"/>
        <v>0</v>
      </c>
      <c r="R1203" s="18">
        <f t="shared" si="157"/>
        <v>0</v>
      </c>
      <c r="S1203" s="18">
        <f t="shared" si="157"/>
        <v>0</v>
      </c>
      <c r="T1203" s="18">
        <f t="shared" si="157"/>
        <v>0</v>
      </c>
      <c r="U1203" s="18">
        <f t="shared" si="157"/>
        <v>0</v>
      </c>
      <c r="V1203" s="18">
        <f t="shared" si="157"/>
        <v>0</v>
      </c>
      <c r="W1203" s="18">
        <f t="shared" si="157"/>
        <v>0</v>
      </c>
      <c r="X1203" s="18">
        <f t="shared" si="157"/>
        <v>0</v>
      </c>
    </row>
    <row r="1204" spans="3:24" ht="15.75" x14ac:dyDescent="0.25">
      <c r="C1204" s="45"/>
      <c r="D1204" s="45"/>
      <c r="E1204" s="21"/>
      <c r="F1204" s="21"/>
      <c r="H1204" s="18" t="str">
        <f t="shared" si="151"/>
        <v/>
      </c>
      <c r="I1204" s="18" t="str">
        <f t="shared" si="152"/>
        <v/>
      </c>
      <c r="J1204" s="18" t="str">
        <f t="shared" si="153"/>
        <v/>
      </c>
      <c r="K1204" s="18" t="str">
        <f t="shared" si="154"/>
        <v/>
      </c>
      <c r="M1204" s="18">
        <f t="shared" si="156"/>
        <v>0</v>
      </c>
      <c r="N1204" s="18">
        <f t="shared" si="157"/>
        <v>0</v>
      </c>
      <c r="O1204" s="18">
        <f t="shared" si="157"/>
        <v>0</v>
      </c>
      <c r="P1204" s="18">
        <f t="shared" si="157"/>
        <v>0</v>
      </c>
      <c r="Q1204" s="18">
        <f t="shared" si="157"/>
        <v>0</v>
      </c>
      <c r="R1204" s="18">
        <f t="shared" si="157"/>
        <v>0</v>
      </c>
      <c r="S1204" s="18">
        <f t="shared" si="157"/>
        <v>0</v>
      </c>
      <c r="T1204" s="18">
        <f t="shared" si="157"/>
        <v>0</v>
      </c>
      <c r="U1204" s="18">
        <f t="shared" si="157"/>
        <v>0</v>
      </c>
      <c r="V1204" s="18">
        <f t="shared" si="157"/>
        <v>0</v>
      </c>
      <c r="W1204" s="18">
        <f t="shared" si="157"/>
        <v>0</v>
      </c>
      <c r="X1204" s="18">
        <f t="shared" si="157"/>
        <v>0</v>
      </c>
    </row>
    <row r="1205" spans="3:24" ht="15.75" x14ac:dyDescent="0.25">
      <c r="C1205" s="45"/>
      <c r="D1205" s="45"/>
      <c r="E1205" s="21"/>
      <c r="F1205" s="21"/>
      <c r="H1205" s="18" t="str">
        <f t="shared" si="151"/>
        <v/>
      </c>
      <c r="I1205" s="18" t="str">
        <f t="shared" si="152"/>
        <v/>
      </c>
      <c r="J1205" s="18" t="str">
        <f t="shared" si="153"/>
        <v/>
      </c>
      <c r="K1205" s="18" t="str">
        <f t="shared" si="154"/>
        <v/>
      </c>
      <c r="M1205" s="18">
        <f t="shared" si="156"/>
        <v>0</v>
      </c>
      <c r="N1205" s="18">
        <f t="shared" si="157"/>
        <v>0</v>
      </c>
      <c r="O1205" s="18">
        <f t="shared" si="157"/>
        <v>0</v>
      </c>
      <c r="P1205" s="18">
        <f t="shared" si="157"/>
        <v>0</v>
      </c>
      <c r="Q1205" s="18">
        <f t="shared" si="157"/>
        <v>0</v>
      </c>
      <c r="R1205" s="18">
        <f t="shared" si="157"/>
        <v>0</v>
      </c>
      <c r="S1205" s="18">
        <f t="shared" si="157"/>
        <v>0</v>
      </c>
      <c r="T1205" s="18">
        <f t="shared" si="157"/>
        <v>0</v>
      </c>
      <c r="U1205" s="18">
        <f t="shared" si="157"/>
        <v>0</v>
      </c>
      <c r="V1205" s="18">
        <f t="shared" si="157"/>
        <v>0</v>
      </c>
      <c r="W1205" s="18">
        <f t="shared" si="157"/>
        <v>0</v>
      </c>
      <c r="X1205" s="18">
        <f t="shared" si="157"/>
        <v>0</v>
      </c>
    </row>
    <row r="1206" spans="3:24" ht="15.75" x14ac:dyDescent="0.25">
      <c r="C1206" s="45"/>
      <c r="D1206" s="45"/>
      <c r="E1206" s="21"/>
      <c r="F1206" s="21"/>
      <c r="H1206" s="18" t="str">
        <f t="shared" si="151"/>
        <v/>
      </c>
      <c r="I1206" s="18" t="str">
        <f t="shared" si="152"/>
        <v/>
      </c>
      <c r="J1206" s="18" t="str">
        <f t="shared" si="153"/>
        <v/>
      </c>
      <c r="K1206" s="18" t="str">
        <f t="shared" si="154"/>
        <v/>
      </c>
      <c r="M1206" s="18">
        <f t="shared" si="156"/>
        <v>0</v>
      </c>
      <c r="N1206" s="18">
        <f t="shared" si="157"/>
        <v>0</v>
      </c>
      <c r="O1206" s="18">
        <f t="shared" si="157"/>
        <v>0</v>
      </c>
      <c r="P1206" s="18">
        <f t="shared" si="157"/>
        <v>0</v>
      </c>
      <c r="Q1206" s="18">
        <f t="shared" si="157"/>
        <v>0</v>
      </c>
      <c r="R1206" s="18">
        <f t="shared" si="157"/>
        <v>0</v>
      </c>
      <c r="S1206" s="18">
        <f t="shared" si="157"/>
        <v>0</v>
      </c>
      <c r="T1206" s="18">
        <f t="shared" si="157"/>
        <v>0</v>
      </c>
      <c r="U1206" s="18">
        <f t="shared" si="157"/>
        <v>0</v>
      </c>
      <c r="V1206" s="18">
        <f t="shared" si="157"/>
        <v>0</v>
      </c>
      <c r="W1206" s="18">
        <f t="shared" si="157"/>
        <v>0</v>
      </c>
      <c r="X1206" s="18">
        <f t="shared" si="157"/>
        <v>0</v>
      </c>
    </row>
    <row r="1207" spans="3:24" ht="15.75" x14ac:dyDescent="0.25">
      <c r="C1207" s="45"/>
      <c r="D1207" s="45"/>
      <c r="E1207" s="21"/>
      <c r="F1207" s="21"/>
      <c r="H1207" s="18" t="str">
        <f t="shared" si="151"/>
        <v/>
      </c>
      <c r="I1207" s="18" t="str">
        <f t="shared" si="152"/>
        <v/>
      </c>
      <c r="J1207" s="18" t="str">
        <f t="shared" si="153"/>
        <v/>
      </c>
      <c r="K1207" s="18" t="str">
        <f t="shared" si="154"/>
        <v/>
      </c>
      <c r="M1207" s="18">
        <f t="shared" si="156"/>
        <v>0</v>
      </c>
      <c r="N1207" s="18">
        <f t="shared" si="157"/>
        <v>0</v>
      </c>
      <c r="O1207" s="18">
        <f t="shared" si="157"/>
        <v>0</v>
      </c>
      <c r="P1207" s="18">
        <f t="shared" si="157"/>
        <v>0</v>
      </c>
      <c r="Q1207" s="18">
        <f t="shared" si="157"/>
        <v>0</v>
      </c>
      <c r="R1207" s="18">
        <f t="shared" si="157"/>
        <v>0</v>
      </c>
      <c r="S1207" s="18">
        <f t="shared" si="157"/>
        <v>0</v>
      </c>
      <c r="T1207" s="18">
        <f t="shared" si="157"/>
        <v>0</v>
      </c>
      <c r="U1207" s="18">
        <f t="shared" si="157"/>
        <v>0</v>
      </c>
      <c r="V1207" s="18">
        <f t="shared" si="157"/>
        <v>0</v>
      </c>
      <c r="W1207" s="18">
        <f t="shared" si="157"/>
        <v>0</v>
      </c>
      <c r="X1207" s="18">
        <f t="shared" si="157"/>
        <v>0</v>
      </c>
    </row>
    <row r="1208" spans="3:24" ht="15.75" x14ac:dyDescent="0.25">
      <c r="C1208" s="45"/>
      <c r="D1208" s="45"/>
      <c r="E1208" s="21"/>
      <c r="F1208" s="21"/>
      <c r="H1208" s="18" t="str">
        <f t="shared" si="151"/>
        <v/>
      </c>
      <c r="I1208" s="18" t="str">
        <f t="shared" si="152"/>
        <v/>
      </c>
      <c r="J1208" s="18" t="str">
        <f t="shared" si="153"/>
        <v/>
      </c>
      <c r="K1208" s="18" t="str">
        <f t="shared" si="154"/>
        <v/>
      </c>
      <c r="M1208" s="18">
        <f t="shared" si="156"/>
        <v>0</v>
      </c>
      <c r="N1208" s="18">
        <f t="shared" si="157"/>
        <v>0</v>
      </c>
      <c r="O1208" s="18">
        <f t="shared" si="157"/>
        <v>0</v>
      </c>
      <c r="P1208" s="18">
        <f t="shared" si="157"/>
        <v>0</v>
      </c>
      <c r="Q1208" s="18">
        <f t="shared" si="157"/>
        <v>0</v>
      </c>
      <c r="R1208" s="18">
        <f t="shared" si="157"/>
        <v>0</v>
      </c>
      <c r="S1208" s="18">
        <f t="shared" si="157"/>
        <v>0</v>
      </c>
      <c r="T1208" s="18">
        <f t="shared" si="157"/>
        <v>0</v>
      </c>
      <c r="U1208" s="18">
        <f t="shared" si="157"/>
        <v>0</v>
      </c>
      <c r="V1208" s="18">
        <f t="shared" si="157"/>
        <v>0</v>
      </c>
      <c r="W1208" s="18">
        <f t="shared" si="157"/>
        <v>0</v>
      </c>
      <c r="X1208" s="18">
        <f t="shared" si="157"/>
        <v>0</v>
      </c>
    </row>
    <row r="1209" spans="3:24" ht="15.75" x14ac:dyDescent="0.25">
      <c r="C1209" s="45"/>
      <c r="D1209" s="45"/>
      <c r="E1209" s="21"/>
      <c r="F1209" s="21"/>
      <c r="H1209" s="18" t="str">
        <f t="shared" si="151"/>
        <v/>
      </c>
      <c r="I1209" s="18" t="str">
        <f t="shared" si="152"/>
        <v/>
      </c>
      <c r="J1209" s="18" t="str">
        <f t="shared" si="153"/>
        <v/>
      </c>
      <c r="K1209" s="18" t="str">
        <f t="shared" si="154"/>
        <v/>
      </c>
      <c r="M1209" s="18">
        <f t="shared" si="156"/>
        <v>0</v>
      </c>
      <c r="N1209" s="18">
        <f t="shared" si="157"/>
        <v>0</v>
      </c>
      <c r="O1209" s="18">
        <f t="shared" si="157"/>
        <v>0</v>
      </c>
      <c r="P1209" s="18">
        <f t="shared" si="157"/>
        <v>0</v>
      </c>
      <c r="Q1209" s="18">
        <f t="shared" si="157"/>
        <v>0</v>
      </c>
      <c r="R1209" s="18">
        <f t="shared" si="157"/>
        <v>0</v>
      </c>
      <c r="S1209" s="18">
        <f t="shared" si="157"/>
        <v>0</v>
      </c>
      <c r="T1209" s="18">
        <f t="shared" si="157"/>
        <v>0</v>
      </c>
      <c r="U1209" s="18">
        <f t="shared" si="157"/>
        <v>0</v>
      </c>
      <c r="V1209" s="18">
        <f t="shared" si="157"/>
        <v>0</v>
      </c>
      <c r="W1209" s="18">
        <f t="shared" si="157"/>
        <v>0</v>
      </c>
      <c r="X1209" s="18">
        <f t="shared" si="157"/>
        <v>0</v>
      </c>
    </row>
    <row r="1210" spans="3:24" ht="15.75" x14ac:dyDescent="0.25">
      <c r="C1210" s="45"/>
      <c r="D1210" s="45"/>
      <c r="E1210" s="21"/>
      <c r="F1210" s="21"/>
      <c r="H1210" s="18" t="str">
        <f t="shared" si="151"/>
        <v/>
      </c>
      <c r="I1210" s="18" t="str">
        <f t="shared" si="152"/>
        <v/>
      </c>
      <c r="J1210" s="18" t="str">
        <f t="shared" si="153"/>
        <v/>
      </c>
      <c r="K1210" s="18" t="str">
        <f t="shared" si="154"/>
        <v/>
      </c>
      <c r="M1210" s="18">
        <f t="shared" si="156"/>
        <v>0</v>
      </c>
      <c r="N1210" s="18">
        <f t="shared" si="157"/>
        <v>0</v>
      </c>
      <c r="O1210" s="18">
        <f t="shared" si="157"/>
        <v>0</v>
      </c>
      <c r="P1210" s="18">
        <f t="shared" si="157"/>
        <v>0</v>
      </c>
      <c r="Q1210" s="18">
        <f t="shared" si="157"/>
        <v>0</v>
      </c>
      <c r="R1210" s="18">
        <f t="shared" si="157"/>
        <v>0</v>
      </c>
      <c r="S1210" s="18">
        <f t="shared" si="157"/>
        <v>0</v>
      </c>
      <c r="T1210" s="18">
        <f t="shared" si="157"/>
        <v>0</v>
      </c>
      <c r="U1210" s="18">
        <f t="shared" si="157"/>
        <v>0</v>
      </c>
      <c r="V1210" s="18">
        <f t="shared" si="157"/>
        <v>0</v>
      </c>
      <c r="W1210" s="18">
        <f t="shared" si="157"/>
        <v>0</v>
      </c>
      <c r="X1210" s="18">
        <f t="shared" si="157"/>
        <v>0</v>
      </c>
    </row>
    <row r="1211" spans="3:24" ht="15.75" x14ac:dyDescent="0.25">
      <c r="C1211" s="45"/>
      <c r="D1211" s="45"/>
      <c r="E1211" s="21"/>
      <c r="F1211" s="21"/>
      <c r="H1211" s="18" t="str">
        <f t="shared" si="151"/>
        <v/>
      </c>
      <c r="I1211" s="18" t="str">
        <f t="shared" si="152"/>
        <v/>
      </c>
      <c r="J1211" s="18" t="str">
        <f t="shared" si="153"/>
        <v/>
      </c>
      <c r="K1211" s="18" t="str">
        <f t="shared" si="154"/>
        <v/>
      </c>
      <c r="M1211" s="18">
        <f t="shared" si="156"/>
        <v>0</v>
      </c>
      <c r="N1211" s="18">
        <f t="shared" si="157"/>
        <v>0</v>
      </c>
      <c r="O1211" s="18">
        <f t="shared" si="157"/>
        <v>0</v>
      </c>
      <c r="P1211" s="18">
        <f t="shared" si="157"/>
        <v>0</v>
      </c>
      <c r="Q1211" s="18">
        <f t="shared" si="157"/>
        <v>0</v>
      </c>
      <c r="R1211" s="18">
        <f t="shared" si="157"/>
        <v>0</v>
      </c>
      <c r="S1211" s="18">
        <f t="shared" si="157"/>
        <v>0</v>
      </c>
      <c r="T1211" s="18">
        <f t="shared" si="157"/>
        <v>0</v>
      </c>
      <c r="U1211" s="18">
        <f t="shared" si="157"/>
        <v>0</v>
      </c>
      <c r="V1211" s="18">
        <f t="shared" si="157"/>
        <v>0</v>
      </c>
      <c r="W1211" s="18">
        <f t="shared" si="157"/>
        <v>0</v>
      </c>
      <c r="X1211" s="18">
        <f t="shared" si="157"/>
        <v>0</v>
      </c>
    </row>
    <row r="1212" spans="3:24" ht="15.75" x14ac:dyDescent="0.25">
      <c r="C1212" s="45"/>
      <c r="D1212" s="45"/>
      <c r="E1212" s="21"/>
      <c r="F1212" s="21"/>
      <c r="H1212" s="18" t="str">
        <f t="shared" si="151"/>
        <v/>
      </c>
      <c r="I1212" s="18" t="str">
        <f t="shared" si="152"/>
        <v/>
      </c>
      <c r="J1212" s="18" t="str">
        <f t="shared" si="153"/>
        <v/>
      </c>
      <c r="K1212" s="18" t="str">
        <f t="shared" si="154"/>
        <v/>
      </c>
      <c r="M1212" s="18">
        <f t="shared" si="156"/>
        <v>0</v>
      </c>
      <c r="N1212" s="18">
        <f t="shared" si="157"/>
        <v>0</v>
      </c>
      <c r="O1212" s="18">
        <f t="shared" si="157"/>
        <v>0</v>
      </c>
      <c r="P1212" s="18">
        <f t="shared" si="157"/>
        <v>0</v>
      </c>
      <c r="Q1212" s="18">
        <f t="shared" si="157"/>
        <v>0</v>
      </c>
      <c r="R1212" s="18">
        <f t="shared" si="157"/>
        <v>0</v>
      </c>
      <c r="S1212" s="18">
        <f t="shared" si="157"/>
        <v>0</v>
      </c>
      <c r="T1212" s="18">
        <f t="shared" si="157"/>
        <v>0</v>
      </c>
      <c r="U1212" s="18">
        <f t="shared" si="157"/>
        <v>0</v>
      </c>
      <c r="V1212" s="18">
        <f t="shared" si="157"/>
        <v>0</v>
      </c>
      <c r="W1212" s="18">
        <f t="shared" si="157"/>
        <v>0</v>
      </c>
      <c r="X1212" s="18">
        <f t="shared" si="157"/>
        <v>0</v>
      </c>
    </row>
    <row r="1213" spans="3:24" ht="15.75" x14ac:dyDescent="0.25">
      <c r="C1213" s="45"/>
      <c r="D1213" s="45"/>
      <c r="E1213" s="21"/>
      <c r="F1213" s="21"/>
      <c r="H1213" s="18" t="str">
        <f t="shared" si="151"/>
        <v/>
      </c>
      <c r="I1213" s="18" t="str">
        <f t="shared" si="152"/>
        <v/>
      </c>
      <c r="J1213" s="18" t="str">
        <f t="shared" si="153"/>
        <v/>
      </c>
      <c r="K1213" s="18" t="str">
        <f t="shared" si="154"/>
        <v/>
      </c>
      <c r="M1213" s="18">
        <f t="shared" si="156"/>
        <v>0</v>
      </c>
      <c r="N1213" s="18">
        <f t="shared" si="157"/>
        <v>0</v>
      </c>
      <c r="O1213" s="18">
        <f t="shared" si="157"/>
        <v>0</v>
      </c>
      <c r="P1213" s="18">
        <f t="shared" si="157"/>
        <v>0</v>
      </c>
      <c r="Q1213" s="18">
        <f t="shared" si="157"/>
        <v>0</v>
      </c>
      <c r="R1213" s="18">
        <f t="shared" si="157"/>
        <v>0</v>
      </c>
      <c r="S1213" s="18">
        <f t="shared" si="157"/>
        <v>0</v>
      </c>
      <c r="T1213" s="18">
        <f t="shared" si="157"/>
        <v>0</v>
      </c>
      <c r="U1213" s="18">
        <f t="shared" si="157"/>
        <v>0</v>
      </c>
      <c r="V1213" s="18">
        <f t="shared" si="157"/>
        <v>0</v>
      </c>
      <c r="W1213" s="18">
        <f t="shared" si="157"/>
        <v>0</v>
      </c>
      <c r="X1213" s="18">
        <f t="shared" si="157"/>
        <v>0</v>
      </c>
    </row>
    <row r="1214" spans="3:24" ht="15.75" x14ac:dyDescent="0.25">
      <c r="C1214" s="45"/>
      <c r="D1214" s="45"/>
      <c r="E1214" s="21"/>
      <c r="F1214" s="21"/>
      <c r="H1214" s="18" t="str">
        <f t="shared" si="151"/>
        <v/>
      </c>
      <c r="I1214" s="18" t="str">
        <f t="shared" si="152"/>
        <v/>
      </c>
      <c r="J1214" s="18" t="str">
        <f t="shared" si="153"/>
        <v/>
      </c>
      <c r="K1214" s="18" t="str">
        <f t="shared" si="154"/>
        <v/>
      </c>
      <c r="M1214" s="18">
        <f t="shared" si="156"/>
        <v>0</v>
      </c>
      <c r="N1214" s="18">
        <f t="shared" si="157"/>
        <v>0</v>
      </c>
      <c r="O1214" s="18">
        <f t="shared" si="157"/>
        <v>0</v>
      </c>
      <c r="P1214" s="18">
        <f t="shared" si="157"/>
        <v>0</v>
      </c>
      <c r="Q1214" s="18">
        <f t="shared" si="157"/>
        <v>0</v>
      </c>
      <c r="R1214" s="18">
        <f t="shared" si="157"/>
        <v>0</v>
      </c>
      <c r="S1214" s="18">
        <f t="shared" si="157"/>
        <v>0</v>
      </c>
      <c r="T1214" s="18">
        <f t="shared" si="157"/>
        <v>0</v>
      </c>
      <c r="U1214" s="18">
        <f t="shared" si="157"/>
        <v>0</v>
      </c>
      <c r="V1214" s="18">
        <f t="shared" si="157"/>
        <v>0</v>
      </c>
      <c r="W1214" s="18">
        <f t="shared" si="157"/>
        <v>0</v>
      </c>
      <c r="X1214" s="18">
        <f t="shared" si="157"/>
        <v>0</v>
      </c>
    </row>
    <row r="1215" spans="3:24" ht="15.75" x14ac:dyDescent="0.25">
      <c r="C1215" s="45"/>
      <c r="D1215" s="45"/>
      <c r="E1215" s="21"/>
      <c r="F1215" s="21"/>
      <c r="H1215" s="18" t="str">
        <f t="shared" si="151"/>
        <v/>
      </c>
      <c r="I1215" s="18" t="str">
        <f t="shared" si="152"/>
        <v/>
      </c>
      <c r="J1215" s="18" t="str">
        <f t="shared" si="153"/>
        <v/>
      </c>
      <c r="K1215" s="18" t="str">
        <f t="shared" si="154"/>
        <v/>
      </c>
      <c r="M1215" s="18">
        <f t="shared" si="156"/>
        <v>0</v>
      </c>
      <c r="N1215" s="18">
        <f t="shared" si="157"/>
        <v>0</v>
      </c>
      <c r="O1215" s="18">
        <f t="shared" si="157"/>
        <v>0</v>
      </c>
      <c r="P1215" s="18">
        <f t="shared" si="157"/>
        <v>0</v>
      </c>
      <c r="Q1215" s="18">
        <f t="shared" si="157"/>
        <v>0</v>
      </c>
      <c r="R1215" s="18">
        <f t="shared" si="157"/>
        <v>0</v>
      </c>
      <c r="S1215" s="18">
        <f t="shared" si="157"/>
        <v>0</v>
      </c>
      <c r="T1215" s="18">
        <f t="shared" si="157"/>
        <v>0</v>
      </c>
      <c r="U1215" s="18">
        <f t="shared" si="157"/>
        <v>0</v>
      </c>
      <c r="V1215" s="18">
        <f t="shared" si="157"/>
        <v>0</v>
      </c>
      <c r="W1215" s="18">
        <f t="shared" si="157"/>
        <v>0</v>
      </c>
      <c r="X1215" s="18">
        <f t="shared" si="157"/>
        <v>0</v>
      </c>
    </row>
    <row r="1216" spans="3:24" ht="15.75" x14ac:dyDescent="0.25">
      <c r="C1216" s="45"/>
      <c r="D1216" s="45"/>
      <c r="E1216" s="21"/>
      <c r="F1216" s="21"/>
      <c r="H1216" s="18" t="str">
        <f t="shared" si="151"/>
        <v/>
      </c>
      <c r="I1216" s="18" t="str">
        <f t="shared" si="152"/>
        <v/>
      </c>
      <c r="J1216" s="18" t="str">
        <f t="shared" si="153"/>
        <v/>
      </c>
      <c r="K1216" s="18" t="str">
        <f t="shared" si="154"/>
        <v/>
      </c>
      <c r="M1216" s="18">
        <f t="shared" si="156"/>
        <v>0</v>
      </c>
      <c r="N1216" s="18">
        <f t="shared" si="157"/>
        <v>0</v>
      </c>
      <c r="O1216" s="18">
        <f t="shared" si="157"/>
        <v>0</v>
      </c>
      <c r="P1216" s="18">
        <f t="shared" si="157"/>
        <v>0</v>
      </c>
      <c r="Q1216" s="18">
        <f t="shared" si="157"/>
        <v>0</v>
      </c>
      <c r="R1216" s="18">
        <f t="shared" si="157"/>
        <v>0</v>
      </c>
      <c r="S1216" s="18">
        <f t="shared" si="157"/>
        <v>0</v>
      </c>
      <c r="T1216" s="18">
        <f t="shared" si="157"/>
        <v>0</v>
      </c>
      <c r="U1216" s="18">
        <f t="shared" si="157"/>
        <v>0</v>
      </c>
      <c r="V1216" s="18">
        <f t="shared" si="157"/>
        <v>0</v>
      </c>
      <c r="W1216" s="18">
        <f t="shared" si="157"/>
        <v>0</v>
      </c>
      <c r="X1216" s="18">
        <f t="shared" si="157"/>
        <v>0</v>
      </c>
    </row>
    <row r="1217" spans="3:24" ht="15.75" x14ac:dyDescent="0.25">
      <c r="C1217" s="45"/>
      <c r="D1217" s="45"/>
      <c r="E1217" s="21"/>
      <c r="F1217" s="21"/>
      <c r="H1217" s="18" t="str">
        <f t="shared" si="151"/>
        <v/>
      </c>
      <c r="I1217" s="18" t="str">
        <f t="shared" si="152"/>
        <v/>
      </c>
      <c r="J1217" s="18" t="str">
        <f t="shared" si="153"/>
        <v/>
      </c>
      <c r="K1217" s="18" t="str">
        <f t="shared" si="154"/>
        <v/>
      </c>
      <c r="M1217" s="18">
        <f t="shared" si="156"/>
        <v>0</v>
      </c>
      <c r="N1217" s="18">
        <f t="shared" si="157"/>
        <v>0</v>
      </c>
      <c r="O1217" s="18">
        <f t="shared" si="157"/>
        <v>0</v>
      </c>
      <c r="P1217" s="18">
        <f t="shared" si="157"/>
        <v>0</v>
      </c>
      <c r="Q1217" s="18">
        <f t="shared" si="157"/>
        <v>0</v>
      </c>
      <c r="R1217" s="18">
        <f t="shared" si="157"/>
        <v>0</v>
      </c>
      <c r="S1217" s="18">
        <f t="shared" si="157"/>
        <v>0</v>
      </c>
      <c r="T1217" s="18">
        <f t="shared" si="157"/>
        <v>0</v>
      </c>
      <c r="U1217" s="18">
        <f t="shared" si="157"/>
        <v>0</v>
      </c>
      <c r="V1217" s="18">
        <f t="shared" si="157"/>
        <v>0</v>
      </c>
      <c r="W1217" s="18">
        <f t="shared" si="157"/>
        <v>0</v>
      </c>
      <c r="X1217" s="18">
        <f t="shared" si="157"/>
        <v>0</v>
      </c>
    </row>
    <row r="1218" spans="3:24" ht="15.75" x14ac:dyDescent="0.25">
      <c r="C1218" s="45"/>
      <c r="D1218" s="45"/>
      <c r="E1218" s="21"/>
      <c r="F1218" s="21"/>
      <c r="H1218" s="18" t="str">
        <f t="shared" si="151"/>
        <v/>
      </c>
      <c r="I1218" s="18" t="str">
        <f t="shared" si="152"/>
        <v/>
      </c>
      <c r="J1218" s="18" t="str">
        <f t="shared" si="153"/>
        <v/>
      </c>
      <c r="K1218" s="18" t="str">
        <f t="shared" si="154"/>
        <v/>
      </c>
      <c r="M1218" s="18">
        <f t="shared" si="156"/>
        <v>0</v>
      </c>
      <c r="N1218" s="18">
        <f t="shared" si="157"/>
        <v>0</v>
      </c>
      <c r="O1218" s="18">
        <f t="shared" si="157"/>
        <v>0</v>
      </c>
      <c r="P1218" s="18">
        <f t="shared" si="157"/>
        <v>0</v>
      </c>
      <c r="Q1218" s="18">
        <f t="shared" si="157"/>
        <v>0</v>
      </c>
      <c r="R1218" s="18">
        <f t="shared" si="157"/>
        <v>0</v>
      </c>
      <c r="S1218" s="18">
        <f t="shared" si="157"/>
        <v>0</v>
      </c>
      <c r="T1218" s="18">
        <f t="shared" si="157"/>
        <v>0</v>
      </c>
      <c r="U1218" s="18">
        <f t="shared" si="157"/>
        <v>0</v>
      </c>
      <c r="V1218" s="18">
        <f t="shared" si="157"/>
        <v>0</v>
      </c>
      <c r="W1218" s="18">
        <f t="shared" si="157"/>
        <v>0</v>
      </c>
      <c r="X1218" s="18">
        <f t="shared" si="157"/>
        <v>0</v>
      </c>
    </row>
    <row r="1219" spans="3:24" ht="15.75" x14ac:dyDescent="0.25">
      <c r="C1219" s="45"/>
      <c r="D1219" s="45"/>
      <c r="E1219" s="21"/>
      <c r="F1219" s="21"/>
      <c r="H1219" s="18" t="str">
        <f t="shared" si="151"/>
        <v/>
      </c>
      <c r="I1219" s="18" t="str">
        <f t="shared" si="152"/>
        <v/>
      </c>
      <c r="J1219" s="18" t="str">
        <f t="shared" si="153"/>
        <v/>
      </c>
      <c r="K1219" s="18" t="str">
        <f t="shared" si="154"/>
        <v/>
      </c>
      <c r="M1219" s="18">
        <f t="shared" si="156"/>
        <v>0</v>
      </c>
      <c r="N1219" s="18">
        <f t="shared" si="157"/>
        <v>0</v>
      </c>
      <c r="O1219" s="18">
        <f t="shared" si="157"/>
        <v>0</v>
      </c>
      <c r="P1219" s="18">
        <f t="shared" si="157"/>
        <v>0</v>
      </c>
      <c r="Q1219" s="18">
        <f t="shared" si="157"/>
        <v>0</v>
      </c>
      <c r="R1219" s="18">
        <f t="shared" si="157"/>
        <v>0</v>
      </c>
      <c r="S1219" s="18">
        <f t="shared" si="157"/>
        <v>0</v>
      </c>
      <c r="T1219" s="18">
        <f t="shared" si="157"/>
        <v>0</v>
      </c>
      <c r="U1219" s="18">
        <f t="shared" si="157"/>
        <v>0</v>
      </c>
      <c r="V1219" s="18">
        <f t="shared" si="157"/>
        <v>0</v>
      </c>
      <c r="W1219" s="18">
        <f t="shared" si="157"/>
        <v>0</v>
      </c>
      <c r="X1219" s="18">
        <f t="shared" si="157"/>
        <v>0</v>
      </c>
    </row>
    <row r="1220" spans="3:24" ht="15.75" x14ac:dyDescent="0.25">
      <c r="C1220" s="45"/>
      <c r="D1220" s="45"/>
      <c r="E1220" s="21"/>
      <c r="F1220" s="21"/>
      <c r="H1220" s="18" t="str">
        <f t="shared" si="151"/>
        <v/>
      </c>
      <c r="I1220" s="18" t="str">
        <f t="shared" si="152"/>
        <v/>
      </c>
      <c r="J1220" s="18" t="str">
        <f t="shared" si="153"/>
        <v/>
      </c>
      <c r="K1220" s="18" t="str">
        <f t="shared" si="154"/>
        <v/>
      </c>
      <c r="M1220" s="18">
        <f t="shared" si="156"/>
        <v>0</v>
      </c>
      <c r="N1220" s="18">
        <f t="shared" si="157"/>
        <v>0</v>
      </c>
      <c r="O1220" s="18">
        <f t="shared" si="157"/>
        <v>0</v>
      </c>
      <c r="P1220" s="18">
        <f t="shared" si="157"/>
        <v>0</v>
      </c>
      <c r="Q1220" s="18">
        <f t="shared" si="157"/>
        <v>0</v>
      </c>
      <c r="R1220" s="18">
        <f t="shared" si="157"/>
        <v>0</v>
      </c>
      <c r="S1220" s="18">
        <f t="shared" si="157"/>
        <v>0</v>
      </c>
      <c r="T1220" s="18">
        <f t="shared" si="157"/>
        <v>0</v>
      </c>
      <c r="U1220" s="18">
        <f t="shared" si="157"/>
        <v>0</v>
      </c>
      <c r="V1220" s="18">
        <f t="shared" si="157"/>
        <v>0</v>
      </c>
      <c r="W1220" s="18">
        <f t="shared" si="157"/>
        <v>0</v>
      </c>
      <c r="X1220" s="18">
        <f t="shared" si="157"/>
        <v>0</v>
      </c>
    </row>
    <row r="1221" spans="3:24" ht="15.75" x14ac:dyDescent="0.25">
      <c r="C1221" s="45"/>
      <c r="D1221" s="45"/>
      <c r="E1221" s="21"/>
      <c r="F1221" s="21"/>
      <c r="H1221" s="18" t="str">
        <f t="shared" si="151"/>
        <v/>
      </c>
      <c r="I1221" s="18" t="str">
        <f t="shared" si="152"/>
        <v/>
      </c>
      <c r="J1221" s="18" t="str">
        <f t="shared" si="153"/>
        <v/>
      </c>
      <c r="K1221" s="18" t="str">
        <f t="shared" si="154"/>
        <v/>
      </c>
      <c r="M1221" s="18">
        <f t="shared" si="156"/>
        <v>0</v>
      </c>
      <c r="N1221" s="18">
        <f t="shared" si="157"/>
        <v>0</v>
      </c>
      <c r="O1221" s="18">
        <f t="shared" si="157"/>
        <v>0</v>
      </c>
      <c r="P1221" s="18">
        <f t="shared" si="157"/>
        <v>0</v>
      </c>
      <c r="Q1221" s="18">
        <f t="shared" si="157"/>
        <v>0</v>
      </c>
      <c r="R1221" s="18">
        <f t="shared" si="157"/>
        <v>0</v>
      </c>
      <c r="S1221" s="18">
        <f t="shared" si="157"/>
        <v>0</v>
      </c>
      <c r="T1221" s="18">
        <f t="shared" si="157"/>
        <v>0</v>
      </c>
      <c r="U1221" s="18">
        <f t="shared" si="157"/>
        <v>0</v>
      </c>
      <c r="V1221" s="18">
        <f t="shared" si="157"/>
        <v>0</v>
      </c>
      <c r="W1221" s="18">
        <f t="shared" si="157"/>
        <v>0</v>
      </c>
      <c r="X1221" s="18">
        <f t="shared" ref="N1221:X1245" si="158">IF(ISERROR(
IF(AND($H1221&lt;=X$5,$J1221&gt;=X$5),1,0)),"",IF(AND($H1221&lt;=X$5,$J1221&gt;=X$5),1,0))</f>
        <v>0</v>
      </c>
    </row>
    <row r="1222" spans="3:24" ht="15.75" x14ac:dyDescent="0.25">
      <c r="C1222" s="45"/>
      <c r="D1222" s="45"/>
      <c r="E1222" s="21"/>
      <c r="F1222" s="21"/>
      <c r="H1222" s="18" t="str">
        <f t="shared" si="151"/>
        <v/>
      </c>
      <c r="I1222" s="18" t="str">
        <f t="shared" si="152"/>
        <v/>
      </c>
      <c r="J1222" s="18" t="str">
        <f t="shared" si="153"/>
        <v/>
      </c>
      <c r="K1222" s="18" t="str">
        <f t="shared" si="154"/>
        <v/>
      </c>
      <c r="M1222" s="18">
        <f t="shared" si="156"/>
        <v>0</v>
      </c>
      <c r="N1222" s="18">
        <f t="shared" si="158"/>
        <v>0</v>
      </c>
      <c r="O1222" s="18">
        <f t="shared" si="158"/>
        <v>0</v>
      </c>
      <c r="P1222" s="18">
        <f t="shared" si="158"/>
        <v>0</v>
      </c>
      <c r="Q1222" s="18">
        <f t="shared" si="158"/>
        <v>0</v>
      </c>
      <c r="R1222" s="18">
        <f t="shared" si="158"/>
        <v>0</v>
      </c>
      <c r="S1222" s="18">
        <f t="shared" si="158"/>
        <v>0</v>
      </c>
      <c r="T1222" s="18">
        <f t="shared" si="158"/>
        <v>0</v>
      </c>
      <c r="U1222" s="18">
        <f t="shared" si="158"/>
        <v>0</v>
      </c>
      <c r="V1222" s="18">
        <f t="shared" si="158"/>
        <v>0</v>
      </c>
      <c r="W1222" s="18">
        <f t="shared" si="158"/>
        <v>0</v>
      </c>
      <c r="X1222" s="18">
        <f t="shared" si="158"/>
        <v>0</v>
      </c>
    </row>
    <row r="1223" spans="3:24" ht="15.75" x14ac:dyDescent="0.25">
      <c r="C1223" s="45"/>
      <c r="D1223" s="45"/>
      <c r="E1223" s="21"/>
      <c r="F1223" s="21"/>
      <c r="H1223" s="18" t="str">
        <f t="shared" si="151"/>
        <v/>
      </c>
      <c r="I1223" s="18" t="str">
        <f t="shared" si="152"/>
        <v/>
      </c>
      <c r="J1223" s="18" t="str">
        <f t="shared" si="153"/>
        <v/>
      </c>
      <c r="K1223" s="18" t="str">
        <f t="shared" si="154"/>
        <v/>
      </c>
      <c r="M1223" s="18">
        <f t="shared" si="156"/>
        <v>0</v>
      </c>
      <c r="N1223" s="18">
        <f t="shared" si="158"/>
        <v>0</v>
      </c>
      <c r="O1223" s="18">
        <f t="shared" si="158"/>
        <v>0</v>
      </c>
      <c r="P1223" s="18">
        <f t="shared" si="158"/>
        <v>0</v>
      </c>
      <c r="Q1223" s="18">
        <f t="shared" si="158"/>
        <v>0</v>
      </c>
      <c r="R1223" s="18">
        <f t="shared" si="158"/>
        <v>0</v>
      </c>
      <c r="S1223" s="18">
        <f t="shared" si="158"/>
        <v>0</v>
      </c>
      <c r="T1223" s="18">
        <f t="shared" si="158"/>
        <v>0</v>
      </c>
      <c r="U1223" s="18">
        <f t="shared" si="158"/>
        <v>0</v>
      </c>
      <c r="V1223" s="18">
        <f t="shared" si="158"/>
        <v>0</v>
      </c>
      <c r="W1223" s="18">
        <f t="shared" si="158"/>
        <v>0</v>
      </c>
      <c r="X1223" s="18">
        <f t="shared" si="158"/>
        <v>0</v>
      </c>
    </row>
    <row r="1224" spans="3:24" ht="15.75" x14ac:dyDescent="0.25">
      <c r="C1224" s="45"/>
      <c r="D1224" s="45"/>
      <c r="E1224" s="21"/>
      <c r="F1224" s="21"/>
      <c r="H1224" s="18" t="str">
        <f t="shared" ref="H1224:H1287" si="159">IF(ISERROR(
IF(E1224="","",MONTH(E1224))),"",IF(E1224="","",MONTH(E1224)))</f>
        <v/>
      </c>
      <c r="I1224" s="18" t="str">
        <f t="shared" ref="I1224:I1287" si="160">IF(ISERROR(
IF(E1224="","",YEAR(E1224))),"",IF(E1224="","",YEAR(E1224)))</f>
        <v/>
      </c>
      <c r="J1224" s="18" t="str">
        <f t="shared" ref="J1224:J1287" si="161">IF(ISERROR(
IF(F1224="","",MONTH(F1224))),"",IF(F1224="","",MONTH(F1224)))</f>
        <v/>
      </c>
      <c r="K1224" s="18" t="str">
        <f t="shared" ref="K1224:K1287" si="162">IF(ISERROR(
IF(F1224="","",YEAR(F1224))),"",IF(F1224="","",YEAR(F1224)))</f>
        <v/>
      </c>
      <c r="M1224" s="18">
        <f t="shared" si="156"/>
        <v>0</v>
      </c>
      <c r="N1224" s="18">
        <f t="shared" si="158"/>
        <v>0</v>
      </c>
      <c r="O1224" s="18">
        <f t="shared" si="158"/>
        <v>0</v>
      </c>
      <c r="P1224" s="18">
        <f t="shared" si="158"/>
        <v>0</v>
      </c>
      <c r="Q1224" s="18">
        <f t="shared" si="158"/>
        <v>0</v>
      </c>
      <c r="R1224" s="18">
        <f t="shared" si="158"/>
        <v>0</v>
      </c>
      <c r="S1224" s="18">
        <f t="shared" si="158"/>
        <v>0</v>
      </c>
      <c r="T1224" s="18">
        <f t="shared" si="158"/>
        <v>0</v>
      </c>
      <c r="U1224" s="18">
        <f t="shared" si="158"/>
        <v>0</v>
      </c>
      <c r="V1224" s="18">
        <f t="shared" si="158"/>
        <v>0</v>
      </c>
      <c r="W1224" s="18">
        <f t="shared" si="158"/>
        <v>0</v>
      </c>
      <c r="X1224" s="18">
        <f t="shared" si="158"/>
        <v>0</v>
      </c>
    </row>
    <row r="1225" spans="3:24" ht="15.75" x14ac:dyDescent="0.25">
      <c r="C1225" s="45"/>
      <c r="D1225" s="45"/>
      <c r="E1225" s="21"/>
      <c r="F1225" s="21"/>
      <c r="H1225" s="18" t="str">
        <f t="shared" si="159"/>
        <v/>
      </c>
      <c r="I1225" s="18" t="str">
        <f t="shared" si="160"/>
        <v/>
      </c>
      <c r="J1225" s="18" t="str">
        <f t="shared" si="161"/>
        <v/>
      </c>
      <c r="K1225" s="18" t="str">
        <f t="shared" si="162"/>
        <v/>
      </c>
      <c r="M1225" s="18">
        <f t="shared" si="156"/>
        <v>0</v>
      </c>
      <c r="N1225" s="18">
        <f t="shared" si="158"/>
        <v>0</v>
      </c>
      <c r="O1225" s="18">
        <f t="shared" si="158"/>
        <v>0</v>
      </c>
      <c r="P1225" s="18">
        <f t="shared" si="158"/>
        <v>0</v>
      </c>
      <c r="Q1225" s="18">
        <f t="shared" si="158"/>
        <v>0</v>
      </c>
      <c r="R1225" s="18">
        <f t="shared" si="158"/>
        <v>0</v>
      </c>
      <c r="S1225" s="18">
        <f t="shared" si="158"/>
        <v>0</v>
      </c>
      <c r="T1225" s="18">
        <f t="shared" si="158"/>
        <v>0</v>
      </c>
      <c r="U1225" s="18">
        <f t="shared" si="158"/>
        <v>0</v>
      </c>
      <c r="V1225" s="18">
        <f t="shared" si="158"/>
        <v>0</v>
      </c>
      <c r="W1225" s="18">
        <f t="shared" si="158"/>
        <v>0</v>
      </c>
      <c r="X1225" s="18">
        <f t="shared" si="158"/>
        <v>0</v>
      </c>
    </row>
    <row r="1226" spans="3:24" ht="15.75" x14ac:dyDescent="0.25">
      <c r="C1226" s="45"/>
      <c r="D1226" s="45"/>
      <c r="E1226" s="21"/>
      <c r="F1226" s="21"/>
      <c r="H1226" s="18" t="str">
        <f t="shared" si="159"/>
        <v/>
      </c>
      <c r="I1226" s="18" t="str">
        <f t="shared" si="160"/>
        <v/>
      </c>
      <c r="J1226" s="18" t="str">
        <f t="shared" si="161"/>
        <v/>
      </c>
      <c r="K1226" s="18" t="str">
        <f t="shared" si="162"/>
        <v/>
      </c>
      <c r="M1226" s="18">
        <f t="shared" si="156"/>
        <v>0</v>
      </c>
      <c r="N1226" s="18">
        <f t="shared" si="158"/>
        <v>0</v>
      </c>
      <c r="O1226" s="18">
        <f t="shared" si="158"/>
        <v>0</v>
      </c>
      <c r="P1226" s="18">
        <f t="shared" si="158"/>
        <v>0</v>
      </c>
      <c r="Q1226" s="18">
        <f t="shared" si="158"/>
        <v>0</v>
      </c>
      <c r="R1226" s="18">
        <f t="shared" si="158"/>
        <v>0</v>
      </c>
      <c r="S1226" s="18">
        <f t="shared" si="158"/>
        <v>0</v>
      </c>
      <c r="T1226" s="18">
        <f t="shared" si="158"/>
        <v>0</v>
      </c>
      <c r="U1226" s="18">
        <f t="shared" si="158"/>
        <v>0</v>
      </c>
      <c r="V1226" s="18">
        <f t="shared" si="158"/>
        <v>0</v>
      </c>
      <c r="W1226" s="18">
        <f t="shared" si="158"/>
        <v>0</v>
      </c>
      <c r="X1226" s="18">
        <f t="shared" si="158"/>
        <v>0</v>
      </c>
    </row>
    <row r="1227" spans="3:24" ht="15.75" x14ac:dyDescent="0.25">
      <c r="C1227" s="45"/>
      <c r="D1227" s="45"/>
      <c r="E1227" s="21"/>
      <c r="F1227" s="21"/>
      <c r="H1227" s="18" t="str">
        <f t="shared" si="159"/>
        <v/>
      </c>
      <c r="I1227" s="18" t="str">
        <f t="shared" si="160"/>
        <v/>
      </c>
      <c r="J1227" s="18" t="str">
        <f t="shared" si="161"/>
        <v/>
      </c>
      <c r="K1227" s="18" t="str">
        <f t="shared" si="162"/>
        <v/>
      </c>
      <c r="M1227" s="18">
        <f t="shared" si="156"/>
        <v>0</v>
      </c>
      <c r="N1227" s="18">
        <f t="shared" si="158"/>
        <v>0</v>
      </c>
      <c r="O1227" s="18">
        <f t="shared" si="158"/>
        <v>0</v>
      </c>
      <c r="P1227" s="18">
        <f t="shared" si="158"/>
        <v>0</v>
      </c>
      <c r="Q1227" s="18">
        <f t="shared" si="158"/>
        <v>0</v>
      </c>
      <c r="R1227" s="18">
        <f t="shared" si="158"/>
        <v>0</v>
      </c>
      <c r="S1227" s="18">
        <f t="shared" si="158"/>
        <v>0</v>
      </c>
      <c r="T1227" s="18">
        <f t="shared" si="158"/>
        <v>0</v>
      </c>
      <c r="U1227" s="18">
        <f t="shared" si="158"/>
        <v>0</v>
      </c>
      <c r="V1227" s="18">
        <f t="shared" si="158"/>
        <v>0</v>
      </c>
      <c r="W1227" s="18">
        <f t="shared" si="158"/>
        <v>0</v>
      </c>
      <c r="X1227" s="18">
        <f t="shared" si="158"/>
        <v>0</v>
      </c>
    </row>
    <row r="1228" spans="3:24" ht="15.75" x14ac:dyDescent="0.25">
      <c r="C1228" s="45"/>
      <c r="D1228" s="45"/>
      <c r="E1228" s="21"/>
      <c r="F1228" s="21"/>
      <c r="H1228" s="18" t="str">
        <f t="shared" si="159"/>
        <v/>
      </c>
      <c r="I1228" s="18" t="str">
        <f t="shared" si="160"/>
        <v/>
      </c>
      <c r="J1228" s="18" t="str">
        <f t="shared" si="161"/>
        <v/>
      </c>
      <c r="K1228" s="18" t="str">
        <f t="shared" si="162"/>
        <v/>
      </c>
      <c r="M1228" s="18">
        <f t="shared" si="156"/>
        <v>0</v>
      </c>
      <c r="N1228" s="18">
        <f t="shared" si="158"/>
        <v>0</v>
      </c>
      <c r="O1228" s="18">
        <f t="shared" si="158"/>
        <v>0</v>
      </c>
      <c r="P1228" s="18">
        <f t="shared" si="158"/>
        <v>0</v>
      </c>
      <c r="Q1228" s="18">
        <f t="shared" si="158"/>
        <v>0</v>
      </c>
      <c r="R1228" s="18">
        <f t="shared" si="158"/>
        <v>0</v>
      </c>
      <c r="S1228" s="18">
        <f t="shared" si="158"/>
        <v>0</v>
      </c>
      <c r="T1228" s="18">
        <f t="shared" si="158"/>
        <v>0</v>
      </c>
      <c r="U1228" s="18">
        <f t="shared" si="158"/>
        <v>0</v>
      </c>
      <c r="V1228" s="18">
        <f t="shared" si="158"/>
        <v>0</v>
      </c>
      <c r="W1228" s="18">
        <f t="shared" si="158"/>
        <v>0</v>
      </c>
      <c r="X1228" s="18">
        <f t="shared" si="158"/>
        <v>0</v>
      </c>
    </row>
    <row r="1229" spans="3:24" ht="15.75" x14ac:dyDescent="0.25">
      <c r="C1229" s="45"/>
      <c r="D1229" s="45"/>
      <c r="E1229" s="21"/>
      <c r="F1229" s="21"/>
      <c r="H1229" s="18" t="str">
        <f t="shared" si="159"/>
        <v/>
      </c>
      <c r="I1229" s="18" t="str">
        <f t="shared" si="160"/>
        <v/>
      </c>
      <c r="J1229" s="18" t="str">
        <f t="shared" si="161"/>
        <v/>
      </c>
      <c r="K1229" s="18" t="str">
        <f t="shared" si="162"/>
        <v/>
      </c>
      <c r="M1229" s="18">
        <f t="shared" si="156"/>
        <v>0</v>
      </c>
      <c r="N1229" s="18">
        <f t="shared" si="158"/>
        <v>0</v>
      </c>
      <c r="O1229" s="18">
        <f t="shared" si="158"/>
        <v>0</v>
      </c>
      <c r="P1229" s="18">
        <f t="shared" si="158"/>
        <v>0</v>
      </c>
      <c r="Q1229" s="18">
        <f t="shared" si="158"/>
        <v>0</v>
      </c>
      <c r="R1229" s="18">
        <f t="shared" si="158"/>
        <v>0</v>
      </c>
      <c r="S1229" s="18">
        <f t="shared" si="158"/>
        <v>0</v>
      </c>
      <c r="T1229" s="18">
        <f t="shared" si="158"/>
        <v>0</v>
      </c>
      <c r="U1229" s="18">
        <f t="shared" si="158"/>
        <v>0</v>
      </c>
      <c r="V1229" s="18">
        <f t="shared" si="158"/>
        <v>0</v>
      </c>
      <c r="W1229" s="18">
        <f t="shared" si="158"/>
        <v>0</v>
      </c>
      <c r="X1229" s="18">
        <f t="shared" si="158"/>
        <v>0</v>
      </c>
    </row>
    <row r="1230" spans="3:24" ht="15.75" x14ac:dyDescent="0.25">
      <c r="C1230" s="45"/>
      <c r="D1230" s="45"/>
      <c r="E1230" s="21"/>
      <c r="F1230" s="21"/>
      <c r="H1230" s="18" t="str">
        <f t="shared" si="159"/>
        <v/>
      </c>
      <c r="I1230" s="18" t="str">
        <f t="shared" si="160"/>
        <v/>
      </c>
      <c r="J1230" s="18" t="str">
        <f t="shared" si="161"/>
        <v/>
      </c>
      <c r="K1230" s="18" t="str">
        <f t="shared" si="162"/>
        <v/>
      </c>
      <c r="M1230" s="18">
        <f t="shared" si="156"/>
        <v>0</v>
      </c>
      <c r="N1230" s="18">
        <f t="shared" si="158"/>
        <v>0</v>
      </c>
      <c r="O1230" s="18">
        <f t="shared" si="158"/>
        <v>0</v>
      </c>
      <c r="P1230" s="18">
        <f t="shared" si="158"/>
        <v>0</v>
      </c>
      <c r="Q1230" s="18">
        <f t="shared" si="158"/>
        <v>0</v>
      </c>
      <c r="R1230" s="18">
        <f t="shared" si="158"/>
        <v>0</v>
      </c>
      <c r="S1230" s="18">
        <f t="shared" si="158"/>
        <v>0</v>
      </c>
      <c r="T1230" s="18">
        <f t="shared" si="158"/>
        <v>0</v>
      </c>
      <c r="U1230" s="18">
        <f t="shared" si="158"/>
        <v>0</v>
      </c>
      <c r="V1230" s="18">
        <f t="shared" si="158"/>
        <v>0</v>
      </c>
      <c r="W1230" s="18">
        <f t="shared" si="158"/>
        <v>0</v>
      </c>
      <c r="X1230" s="18">
        <f t="shared" si="158"/>
        <v>0</v>
      </c>
    </row>
    <row r="1231" spans="3:24" ht="15.75" x14ac:dyDescent="0.25">
      <c r="C1231" s="45"/>
      <c r="D1231" s="45"/>
      <c r="E1231" s="21"/>
      <c r="F1231" s="21"/>
      <c r="H1231" s="18" t="str">
        <f t="shared" si="159"/>
        <v/>
      </c>
      <c r="I1231" s="18" t="str">
        <f t="shared" si="160"/>
        <v/>
      </c>
      <c r="J1231" s="18" t="str">
        <f t="shared" si="161"/>
        <v/>
      </c>
      <c r="K1231" s="18" t="str">
        <f t="shared" si="162"/>
        <v/>
      </c>
      <c r="M1231" s="18">
        <f t="shared" si="156"/>
        <v>0</v>
      </c>
      <c r="N1231" s="18">
        <f t="shared" si="158"/>
        <v>0</v>
      </c>
      <c r="O1231" s="18">
        <f t="shared" si="158"/>
        <v>0</v>
      </c>
      <c r="P1231" s="18">
        <f t="shared" si="158"/>
        <v>0</v>
      </c>
      <c r="Q1231" s="18">
        <f t="shared" si="158"/>
        <v>0</v>
      </c>
      <c r="R1231" s="18">
        <f t="shared" si="158"/>
        <v>0</v>
      </c>
      <c r="S1231" s="18">
        <f t="shared" si="158"/>
        <v>0</v>
      </c>
      <c r="T1231" s="18">
        <f t="shared" si="158"/>
        <v>0</v>
      </c>
      <c r="U1231" s="18">
        <f t="shared" si="158"/>
        <v>0</v>
      </c>
      <c r="V1231" s="18">
        <f t="shared" si="158"/>
        <v>0</v>
      </c>
      <c r="W1231" s="18">
        <f t="shared" si="158"/>
        <v>0</v>
      </c>
      <c r="X1231" s="18">
        <f t="shared" si="158"/>
        <v>0</v>
      </c>
    </row>
    <row r="1232" spans="3:24" ht="15.75" x14ac:dyDescent="0.25">
      <c r="C1232" s="45"/>
      <c r="D1232" s="45"/>
      <c r="E1232" s="21"/>
      <c r="F1232" s="21"/>
      <c r="H1232" s="18" t="str">
        <f t="shared" si="159"/>
        <v/>
      </c>
      <c r="I1232" s="18" t="str">
        <f t="shared" si="160"/>
        <v/>
      </c>
      <c r="J1232" s="18" t="str">
        <f t="shared" si="161"/>
        <v/>
      </c>
      <c r="K1232" s="18" t="str">
        <f t="shared" si="162"/>
        <v/>
      </c>
      <c r="M1232" s="18">
        <f t="shared" si="156"/>
        <v>0</v>
      </c>
      <c r="N1232" s="18">
        <f t="shared" si="158"/>
        <v>0</v>
      </c>
      <c r="O1232" s="18">
        <f t="shared" si="158"/>
        <v>0</v>
      </c>
      <c r="P1232" s="18">
        <f t="shared" si="158"/>
        <v>0</v>
      </c>
      <c r="Q1232" s="18">
        <f t="shared" si="158"/>
        <v>0</v>
      </c>
      <c r="R1232" s="18">
        <f t="shared" si="158"/>
        <v>0</v>
      </c>
      <c r="S1232" s="18">
        <f t="shared" si="158"/>
        <v>0</v>
      </c>
      <c r="T1232" s="18">
        <f t="shared" si="158"/>
        <v>0</v>
      </c>
      <c r="U1232" s="18">
        <f t="shared" si="158"/>
        <v>0</v>
      </c>
      <c r="V1232" s="18">
        <f t="shared" si="158"/>
        <v>0</v>
      </c>
      <c r="W1232" s="18">
        <f t="shared" si="158"/>
        <v>0</v>
      </c>
      <c r="X1232" s="18">
        <f t="shared" si="158"/>
        <v>0</v>
      </c>
    </row>
    <row r="1233" spans="3:24" ht="15.75" x14ac:dyDescent="0.25">
      <c r="C1233" s="45"/>
      <c r="D1233" s="45"/>
      <c r="E1233" s="21"/>
      <c r="F1233" s="21"/>
      <c r="H1233" s="18" t="str">
        <f t="shared" si="159"/>
        <v/>
      </c>
      <c r="I1233" s="18" t="str">
        <f t="shared" si="160"/>
        <v/>
      </c>
      <c r="J1233" s="18" t="str">
        <f t="shared" si="161"/>
        <v/>
      </c>
      <c r="K1233" s="18" t="str">
        <f t="shared" si="162"/>
        <v/>
      </c>
      <c r="M1233" s="18">
        <f t="shared" si="156"/>
        <v>0</v>
      </c>
      <c r="N1233" s="18">
        <f t="shared" si="158"/>
        <v>0</v>
      </c>
      <c r="O1233" s="18">
        <f t="shared" si="158"/>
        <v>0</v>
      </c>
      <c r="P1233" s="18">
        <f t="shared" si="158"/>
        <v>0</v>
      </c>
      <c r="Q1233" s="18">
        <f t="shared" si="158"/>
        <v>0</v>
      </c>
      <c r="R1233" s="18">
        <f t="shared" si="158"/>
        <v>0</v>
      </c>
      <c r="S1233" s="18">
        <f t="shared" si="158"/>
        <v>0</v>
      </c>
      <c r="T1233" s="18">
        <f t="shared" si="158"/>
        <v>0</v>
      </c>
      <c r="U1233" s="18">
        <f t="shared" si="158"/>
        <v>0</v>
      </c>
      <c r="V1233" s="18">
        <f t="shared" si="158"/>
        <v>0</v>
      </c>
      <c r="W1233" s="18">
        <f t="shared" si="158"/>
        <v>0</v>
      </c>
      <c r="X1233" s="18">
        <f t="shared" si="158"/>
        <v>0</v>
      </c>
    </row>
    <row r="1234" spans="3:24" ht="15.75" x14ac:dyDescent="0.25">
      <c r="C1234" s="45"/>
      <c r="D1234" s="45"/>
      <c r="E1234" s="21"/>
      <c r="F1234" s="21"/>
      <c r="H1234" s="18" t="str">
        <f t="shared" si="159"/>
        <v/>
      </c>
      <c r="I1234" s="18" t="str">
        <f t="shared" si="160"/>
        <v/>
      </c>
      <c r="J1234" s="18" t="str">
        <f t="shared" si="161"/>
        <v/>
      </c>
      <c r="K1234" s="18" t="str">
        <f t="shared" si="162"/>
        <v/>
      </c>
      <c r="M1234" s="18">
        <f t="shared" si="156"/>
        <v>0</v>
      </c>
      <c r="N1234" s="18">
        <f t="shared" si="158"/>
        <v>0</v>
      </c>
      <c r="O1234" s="18">
        <f t="shared" si="158"/>
        <v>0</v>
      </c>
      <c r="P1234" s="18">
        <f t="shared" si="158"/>
        <v>0</v>
      </c>
      <c r="Q1234" s="18">
        <f t="shared" si="158"/>
        <v>0</v>
      </c>
      <c r="R1234" s="18">
        <f t="shared" si="158"/>
        <v>0</v>
      </c>
      <c r="S1234" s="18">
        <f t="shared" si="158"/>
        <v>0</v>
      </c>
      <c r="T1234" s="18">
        <f t="shared" si="158"/>
        <v>0</v>
      </c>
      <c r="U1234" s="18">
        <f t="shared" si="158"/>
        <v>0</v>
      </c>
      <c r="V1234" s="18">
        <f t="shared" si="158"/>
        <v>0</v>
      </c>
      <c r="W1234" s="18">
        <f t="shared" si="158"/>
        <v>0</v>
      </c>
      <c r="X1234" s="18">
        <f t="shared" si="158"/>
        <v>0</v>
      </c>
    </row>
    <row r="1235" spans="3:24" ht="15.75" x14ac:dyDescent="0.25">
      <c r="C1235" s="45"/>
      <c r="D1235" s="45"/>
      <c r="E1235" s="21"/>
      <c r="F1235" s="21"/>
      <c r="H1235" s="18" t="str">
        <f t="shared" si="159"/>
        <v/>
      </c>
      <c r="I1235" s="18" t="str">
        <f t="shared" si="160"/>
        <v/>
      </c>
      <c r="J1235" s="18" t="str">
        <f t="shared" si="161"/>
        <v/>
      </c>
      <c r="K1235" s="18" t="str">
        <f t="shared" si="162"/>
        <v/>
      </c>
      <c r="M1235" s="18">
        <f t="shared" si="156"/>
        <v>0</v>
      </c>
      <c r="N1235" s="18">
        <f t="shared" si="158"/>
        <v>0</v>
      </c>
      <c r="O1235" s="18">
        <f t="shared" si="158"/>
        <v>0</v>
      </c>
      <c r="P1235" s="18">
        <f t="shared" si="158"/>
        <v>0</v>
      </c>
      <c r="Q1235" s="18">
        <f t="shared" si="158"/>
        <v>0</v>
      </c>
      <c r="R1235" s="18">
        <f t="shared" si="158"/>
        <v>0</v>
      </c>
      <c r="S1235" s="18">
        <f t="shared" si="158"/>
        <v>0</v>
      </c>
      <c r="T1235" s="18">
        <f t="shared" si="158"/>
        <v>0</v>
      </c>
      <c r="U1235" s="18">
        <f t="shared" si="158"/>
        <v>0</v>
      </c>
      <c r="V1235" s="18">
        <f t="shared" si="158"/>
        <v>0</v>
      </c>
      <c r="W1235" s="18">
        <f t="shared" si="158"/>
        <v>0</v>
      </c>
      <c r="X1235" s="18">
        <f t="shared" si="158"/>
        <v>0</v>
      </c>
    </row>
    <row r="1236" spans="3:24" ht="15.75" x14ac:dyDescent="0.25">
      <c r="C1236" s="45"/>
      <c r="D1236" s="45"/>
      <c r="E1236" s="21"/>
      <c r="F1236" s="21"/>
      <c r="H1236" s="18" t="str">
        <f t="shared" si="159"/>
        <v/>
      </c>
      <c r="I1236" s="18" t="str">
        <f t="shared" si="160"/>
        <v/>
      </c>
      <c r="J1236" s="18" t="str">
        <f t="shared" si="161"/>
        <v/>
      </c>
      <c r="K1236" s="18" t="str">
        <f t="shared" si="162"/>
        <v/>
      </c>
      <c r="M1236" s="18">
        <f t="shared" si="156"/>
        <v>0</v>
      </c>
      <c r="N1236" s="18">
        <f t="shared" si="158"/>
        <v>0</v>
      </c>
      <c r="O1236" s="18">
        <f t="shared" si="158"/>
        <v>0</v>
      </c>
      <c r="P1236" s="18">
        <f t="shared" si="158"/>
        <v>0</v>
      </c>
      <c r="Q1236" s="18">
        <f t="shared" si="158"/>
        <v>0</v>
      </c>
      <c r="R1236" s="18">
        <f t="shared" si="158"/>
        <v>0</v>
      </c>
      <c r="S1236" s="18">
        <f t="shared" si="158"/>
        <v>0</v>
      </c>
      <c r="T1236" s="18">
        <f t="shared" si="158"/>
        <v>0</v>
      </c>
      <c r="U1236" s="18">
        <f t="shared" si="158"/>
        <v>0</v>
      </c>
      <c r="V1236" s="18">
        <f t="shared" si="158"/>
        <v>0</v>
      </c>
      <c r="W1236" s="18">
        <f t="shared" si="158"/>
        <v>0</v>
      </c>
      <c r="X1236" s="18">
        <f t="shared" si="158"/>
        <v>0</v>
      </c>
    </row>
    <row r="1237" spans="3:24" ht="15.75" x14ac:dyDescent="0.25">
      <c r="C1237" s="45"/>
      <c r="D1237" s="45"/>
      <c r="E1237" s="21"/>
      <c r="F1237" s="21"/>
      <c r="H1237" s="18" t="str">
        <f t="shared" si="159"/>
        <v/>
      </c>
      <c r="I1237" s="18" t="str">
        <f t="shared" si="160"/>
        <v/>
      </c>
      <c r="J1237" s="18" t="str">
        <f t="shared" si="161"/>
        <v/>
      </c>
      <c r="K1237" s="18" t="str">
        <f t="shared" si="162"/>
        <v/>
      </c>
      <c r="M1237" s="18">
        <f t="shared" si="156"/>
        <v>0</v>
      </c>
      <c r="N1237" s="18">
        <f t="shared" si="158"/>
        <v>0</v>
      </c>
      <c r="O1237" s="18">
        <f t="shared" si="158"/>
        <v>0</v>
      </c>
      <c r="P1237" s="18">
        <f t="shared" si="158"/>
        <v>0</v>
      </c>
      <c r="Q1237" s="18">
        <f t="shared" si="158"/>
        <v>0</v>
      </c>
      <c r="R1237" s="18">
        <f t="shared" si="158"/>
        <v>0</v>
      </c>
      <c r="S1237" s="18">
        <f t="shared" si="158"/>
        <v>0</v>
      </c>
      <c r="T1237" s="18">
        <f t="shared" si="158"/>
        <v>0</v>
      </c>
      <c r="U1237" s="18">
        <f t="shared" si="158"/>
        <v>0</v>
      </c>
      <c r="V1237" s="18">
        <f t="shared" si="158"/>
        <v>0</v>
      </c>
      <c r="W1237" s="18">
        <f t="shared" si="158"/>
        <v>0</v>
      </c>
      <c r="X1237" s="18">
        <f t="shared" si="158"/>
        <v>0</v>
      </c>
    </row>
    <row r="1238" spans="3:24" ht="15.75" x14ac:dyDescent="0.25">
      <c r="C1238" s="45"/>
      <c r="D1238" s="45"/>
      <c r="E1238" s="21"/>
      <c r="F1238" s="21"/>
      <c r="H1238" s="18" t="str">
        <f t="shared" si="159"/>
        <v/>
      </c>
      <c r="I1238" s="18" t="str">
        <f t="shared" si="160"/>
        <v/>
      </c>
      <c r="J1238" s="18" t="str">
        <f t="shared" si="161"/>
        <v/>
      </c>
      <c r="K1238" s="18" t="str">
        <f t="shared" si="162"/>
        <v/>
      </c>
      <c r="M1238" s="18">
        <f t="shared" si="156"/>
        <v>0</v>
      </c>
      <c r="N1238" s="18">
        <f t="shared" si="158"/>
        <v>0</v>
      </c>
      <c r="O1238" s="18">
        <f t="shared" si="158"/>
        <v>0</v>
      </c>
      <c r="P1238" s="18">
        <f t="shared" si="158"/>
        <v>0</v>
      </c>
      <c r="Q1238" s="18">
        <f t="shared" si="158"/>
        <v>0</v>
      </c>
      <c r="R1238" s="18">
        <f t="shared" si="158"/>
        <v>0</v>
      </c>
      <c r="S1238" s="18">
        <f t="shared" si="158"/>
        <v>0</v>
      </c>
      <c r="T1238" s="18">
        <f t="shared" si="158"/>
        <v>0</v>
      </c>
      <c r="U1238" s="18">
        <f t="shared" si="158"/>
        <v>0</v>
      </c>
      <c r="V1238" s="18">
        <f t="shared" si="158"/>
        <v>0</v>
      </c>
      <c r="W1238" s="18">
        <f t="shared" si="158"/>
        <v>0</v>
      </c>
      <c r="X1238" s="18">
        <f t="shared" si="158"/>
        <v>0</v>
      </c>
    </row>
    <row r="1239" spans="3:24" ht="15.75" x14ac:dyDescent="0.25">
      <c r="C1239" s="45"/>
      <c r="D1239" s="45"/>
      <c r="E1239" s="21"/>
      <c r="F1239" s="21"/>
      <c r="H1239" s="18" t="str">
        <f t="shared" si="159"/>
        <v/>
      </c>
      <c r="I1239" s="18" t="str">
        <f t="shared" si="160"/>
        <v/>
      </c>
      <c r="J1239" s="18" t="str">
        <f t="shared" si="161"/>
        <v/>
      </c>
      <c r="K1239" s="18" t="str">
        <f t="shared" si="162"/>
        <v/>
      </c>
      <c r="M1239" s="18">
        <f t="shared" si="156"/>
        <v>0</v>
      </c>
      <c r="N1239" s="18">
        <f t="shared" si="158"/>
        <v>0</v>
      </c>
      <c r="O1239" s="18">
        <f t="shared" si="158"/>
        <v>0</v>
      </c>
      <c r="P1239" s="18">
        <f t="shared" si="158"/>
        <v>0</v>
      </c>
      <c r="Q1239" s="18">
        <f t="shared" si="158"/>
        <v>0</v>
      </c>
      <c r="R1239" s="18">
        <f t="shared" si="158"/>
        <v>0</v>
      </c>
      <c r="S1239" s="18">
        <f t="shared" si="158"/>
        <v>0</v>
      </c>
      <c r="T1239" s="18">
        <f t="shared" si="158"/>
        <v>0</v>
      </c>
      <c r="U1239" s="18">
        <f t="shared" si="158"/>
        <v>0</v>
      </c>
      <c r="V1239" s="18">
        <f t="shared" si="158"/>
        <v>0</v>
      </c>
      <c r="W1239" s="18">
        <f t="shared" si="158"/>
        <v>0</v>
      </c>
      <c r="X1239" s="18">
        <f t="shared" si="158"/>
        <v>0</v>
      </c>
    </row>
    <row r="1240" spans="3:24" ht="15.75" x14ac:dyDescent="0.25">
      <c r="C1240" s="45"/>
      <c r="D1240" s="45"/>
      <c r="E1240" s="21"/>
      <c r="F1240" s="21"/>
      <c r="H1240" s="18" t="str">
        <f t="shared" si="159"/>
        <v/>
      </c>
      <c r="I1240" s="18" t="str">
        <f t="shared" si="160"/>
        <v/>
      </c>
      <c r="J1240" s="18" t="str">
        <f t="shared" si="161"/>
        <v/>
      </c>
      <c r="K1240" s="18" t="str">
        <f t="shared" si="162"/>
        <v/>
      </c>
      <c r="M1240" s="18">
        <f t="shared" si="156"/>
        <v>0</v>
      </c>
      <c r="N1240" s="18">
        <f t="shared" si="158"/>
        <v>0</v>
      </c>
      <c r="O1240" s="18">
        <f t="shared" si="158"/>
        <v>0</v>
      </c>
      <c r="P1240" s="18">
        <f t="shared" si="158"/>
        <v>0</v>
      </c>
      <c r="Q1240" s="18">
        <f t="shared" si="158"/>
        <v>0</v>
      </c>
      <c r="R1240" s="18">
        <f t="shared" si="158"/>
        <v>0</v>
      </c>
      <c r="S1240" s="18">
        <f t="shared" si="158"/>
        <v>0</v>
      </c>
      <c r="T1240" s="18">
        <f t="shared" si="158"/>
        <v>0</v>
      </c>
      <c r="U1240" s="18">
        <f t="shared" si="158"/>
        <v>0</v>
      </c>
      <c r="V1240" s="18">
        <f t="shared" si="158"/>
        <v>0</v>
      </c>
      <c r="W1240" s="18">
        <f t="shared" si="158"/>
        <v>0</v>
      </c>
      <c r="X1240" s="18">
        <f t="shared" si="158"/>
        <v>0</v>
      </c>
    </row>
    <row r="1241" spans="3:24" ht="15.75" x14ac:dyDescent="0.25">
      <c r="C1241" s="45"/>
      <c r="D1241" s="45"/>
      <c r="E1241" s="21"/>
      <c r="F1241" s="21"/>
      <c r="H1241" s="18" t="str">
        <f t="shared" si="159"/>
        <v/>
      </c>
      <c r="I1241" s="18" t="str">
        <f t="shared" si="160"/>
        <v/>
      </c>
      <c r="J1241" s="18" t="str">
        <f t="shared" si="161"/>
        <v/>
      </c>
      <c r="K1241" s="18" t="str">
        <f t="shared" si="162"/>
        <v/>
      </c>
      <c r="M1241" s="18">
        <f t="shared" si="156"/>
        <v>0</v>
      </c>
      <c r="N1241" s="18">
        <f t="shared" si="158"/>
        <v>0</v>
      </c>
      <c r="O1241" s="18">
        <f t="shared" si="158"/>
        <v>0</v>
      </c>
      <c r="P1241" s="18">
        <f t="shared" si="158"/>
        <v>0</v>
      </c>
      <c r="Q1241" s="18">
        <f t="shared" si="158"/>
        <v>0</v>
      </c>
      <c r="R1241" s="18">
        <f t="shared" si="158"/>
        <v>0</v>
      </c>
      <c r="S1241" s="18">
        <f t="shared" si="158"/>
        <v>0</v>
      </c>
      <c r="T1241" s="18">
        <f t="shared" si="158"/>
        <v>0</v>
      </c>
      <c r="U1241" s="18">
        <f t="shared" si="158"/>
        <v>0</v>
      </c>
      <c r="V1241" s="18">
        <f t="shared" si="158"/>
        <v>0</v>
      </c>
      <c r="W1241" s="18">
        <f t="shared" si="158"/>
        <v>0</v>
      </c>
      <c r="X1241" s="18">
        <f t="shared" si="158"/>
        <v>0</v>
      </c>
    </row>
    <row r="1242" spans="3:24" ht="15.75" x14ac:dyDescent="0.25">
      <c r="C1242" s="45"/>
      <c r="D1242" s="45"/>
      <c r="E1242" s="21"/>
      <c r="F1242" s="21"/>
      <c r="H1242" s="18" t="str">
        <f t="shared" si="159"/>
        <v/>
      </c>
      <c r="I1242" s="18" t="str">
        <f t="shared" si="160"/>
        <v/>
      </c>
      <c r="J1242" s="18" t="str">
        <f t="shared" si="161"/>
        <v/>
      </c>
      <c r="K1242" s="18" t="str">
        <f t="shared" si="162"/>
        <v/>
      </c>
      <c r="M1242" s="18">
        <f t="shared" si="156"/>
        <v>0</v>
      </c>
      <c r="N1242" s="18">
        <f t="shared" si="158"/>
        <v>0</v>
      </c>
      <c r="O1242" s="18">
        <f t="shared" si="158"/>
        <v>0</v>
      </c>
      <c r="P1242" s="18">
        <f t="shared" si="158"/>
        <v>0</v>
      </c>
      <c r="Q1242" s="18">
        <f t="shared" si="158"/>
        <v>0</v>
      </c>
      <c r="R1242" s="18">
        <f t="shared" si="158"/>
        <v>0</v>
      </c>
      <c r="S1242" s="18">
        <f t="shared" si="158"/>
        <v>0</v>
      </c>
      <c r="T1242" s="18">
        <f t="shared" si="158"/>
        <v>0</v>
      </c>
      <c r="U1242" s="18">
        <f t="shared" si="158"/>
        <v>0</v>
      </c>
      <c r="V1242" s="18">
        <f t="shared" si="158"/>
        <v>0</v>
      </c>
      <c r="W1242" s="18">
        <f t="shared" si="158"/>
        <v>0</v>
      </c>
      <c r="X1242" s="18">
        <f t="shared" si="158"/>
        <v>0</v>
      </c>
    </row>
    <row r="1243" spans="3:24" ht="15.75" x14ac:dyDescent="0.25">
      <c r="C1243" s="45"/>
      <c r="D1243" s="45"/>
      <c r="E1243" s="21"/>
      <c r="F1243" s="21"/>
      <c r="H1243" s="18" t="str">
        <f t="shared" si="159"/>
        <v/>
      </c>
      <c r="I1243" s="18" t="str">
        <f t="shared" si="160"/>
        <v/>
      </c>
      <c r="J1243" s="18" t="str">
        <f t="shared" si="161"/>
        <v/>
      </c>
      <c r="K1243" s="18" t="str">
        <f t="shared" si="162"/>
        <v/>
      </c>
      <c r="M1243" s="18">
        <f t="shared" si="156"/>
        <v>0</v>
      </c>
      <c r="N1243" s="18">
        <f t="shared" si="158"/>
        <v>0</v>
      </c>
      <c r="O1243" s="18">
        <f t="shared" si="158"/>
        <v>0</v>
      </c>
      <c r="P1243" s="18">
        <f t="shared" si="158"/>
        <v>0</v>
      </c>
      <c r="Q1243" s="18">
        <f t="shared" si="158"/>
        <v>0</v>
      </c>
      <c r="R1243" s="18">
        <f t="shared" si="158"/>
        <v>0</v>
      </c>
      <c r="S1243" s="18">
        <f t="shared" si="158"/>
        <v>0</v>
      </c>
      <c r="T1243" s="18">
        <f t="shared" si="158"/>
        <v>0</v>
      </c>
      <c r="U1243" s="18">
        <f t="shared" si="158"/>
        <v>0</v>
      </c>
      <c r="V1243" s="18">
        <f t="shared" si="158"/>
        <v>0</v>
      </c>
      <c r="W1243" s="18">
        <f t="shared" si="158"/>
        <v>0</v>
      </c>
      <c r="X1243" s="18">
        <f t="shared" si="158"/>
        <v>0</v>
      </c>
    </row>
    <row r="1244" spans="3:24" ht="15.75" x14ac:dyDescent="0.25">
      <c r="C1244" s="45"/>
      <c r="D1244" s="45"/>
      <c r="E1244" s="21"/>
      <c r="F1244" s="21"/>
      <c r="H1244" s="18" t="str">
        <f t="shared" si="159"/>
        <v/>
      </c>
      <c r="I1244" s="18" t="str">
        <f t="shared" si="160"/>
        <v/>
      </c>
      <c r="J1244" s="18" t="str">
        <f t="shared" si="161"/>
        <v/>
      </c>
      <c r="K1244" s="18" t="str">
        <f t="shared" si="162"/>
        <v/>
      </c>
      <c r="M1244" s="18">
        <f t="shared" si="156"/>
        <v>0</v>
      </c>
      <c r="N1244" s="18">
        <f t="shared" si="158"/>
        <v>0</v>
      </c>
      <c r="O1244" s="18">
        <f t="shared" si="158"/>
        <v>0</v>
      </c>
      <c r="P1244" s="18">
        <f t="shared" si="158"/>
        <v>0</v>
      </c>
      <c r="Q1244" s="18">
        <f t="shared" si="158"/>
        <v>0</v>
      </c>
      <c r="R1244" s="18">
        <f t="shared" si="158"/>
        <v>0</v>
      </c>
      <c r="S1244" s="18">
        <f t="shared" si="158"/>
        <v>0</v>
      </c>
      <c r="T1244" s="18">
        <f t="shared" si="158"/>
        <v>0</v>
      </c>
      <c r="U1244" s="18">
        <f t="shared" si="158"/>
        <v>0</v>
      </c>
      <c r="V1244" s="18">
        <f t="shared" si="158"/>
        <v>0</v>
      </c>
      <c r="W1244" s="18">
        <f t="shared" si="158"/>
        <v>0</v>
      </c>
      <c r="X1244" s="18">
        <f t="shared" si="158"/>
        <v>0</v>
      </c>
    </row>
    <row r="1245" spans="3:24" ht="15.75" x14ac:dyDescent="0.25">
      <c r="C1245" s="45"/>
      <c r="D1245" s="45"/>
      <c r="E1245" s="21"/>
      <c r="F1245" s="21"/>
      <c r="H1245" s="18" t="str">
        <f t="shared" si="159"/>
        <v/>
      </c>
      <c r="I1245" s="18" t="str">
        <f t="shared" si="160"/>
        <v/>
      </c>
      <c r="J1245" s="18" t="str">
        <f t="shared" si="161"/>
        <v/>
      </c>
      <c r="K1245" s="18" t="str">
        <f t="shared" si="162"/>
        <v/>
      </c>
      <c r="M1245" s="18">
        <f t="shared" si="156"/>
        <v>0</v>
      </c>
      <c r="N1245" s="18">
        <f t="shared" si="158"/>
        <v>0</v>
      </c>
      <c r="O1245" s="18">
        <f t="shared" ref="N1245:X1268" si="163">IF(ISERROR(
IF(AND($H1245&lt;=O$5,$J1245&gt;=O$5),1,0)),"",IF(AND($H1245&lt;=O$5,$J1245&gt;=O$5),1,0))</f>
        <v>0</v>
      </c>
      <c r="P1245" s="18">
        <f t="shared" si="163"/>
        <v>0</v>
      </c>
      <c r="Q1245" s="18">
        <f t="shared" si="163"/>
        <v>0</v>
      </c>
      <c r="R1245" s="18">
        <f t="shared" si="163"/>
        <v>0</v>
      </c>
      <c r="S1245" s="18">
        <f t="shared" si="163"/>
        <v>0</v>
      </c>
      <c r="T1245" s="18">
        <f t="shared" si="163"/>
        <v>0</v>
      </c>
      <c r="U1245" s="18">
        <f t="shared" si="163"/>
        <v>0</v>
      </c>
      <c r="V1245" s="18">
        <f t="shared" si="163"/>
        <v>0</v>
      </c>
      <c r="W1245" s="18">
        <f t="shared" si="163"/>
        <v>0</v>
      </c>
      <c r="X1245" s="18">
        <f t="shared" si="163"/>
        <v>0</v>
      </c>
    </row>
    <row r="1246" spans="3:24" ht="15.75" x14ac:dyDescent="0.25">
      <c r="C1246" s="45"/>
      <c r="D1246" s="45"/>
      <c r="E1246" s="21"/>
      <c r="F1246" s="21"/>
      <c r="H1246" s="18" t="str">
        <f t="shared" si="159"/>
        <v/>
      </c>
      <c r="I1246" s="18" t="str">
        <f t="shared" si="160"/>
        <v/>
      </c>
      <c r="J1246" s="18" t="str">
        <f t="shared" si="161"/>
        <v/>
      </c>
      <c r="K1246" s="18" t="str">
        <f t="shared" si="162"/>
        <v/>
      </c>
      <c r="M1246" s="18">
        <f t="shared" si="156"/>
        <v>0</v>
      </c>
      <c r="N1246" s="18">
        <f t="shared" si="163"/>
        <v>0</v>
      </c>
      <c r="O1246" s="18">
        <f t="shared" si="163"/>
        <v>0</v>
      </c>
      <c r="P1246" s="18">
        <f t="shared" si="163"/>
        <v>0</v>
      </c>
      <c r="Q1246" s="18">
        <f t="shared" si="163"/>
        <v>0</v>
      </c>
      <c r="R1246" s="18">
        <f t="shared" si="163"/>
        <v>0</v>
      </c>
      <c r="S1246" s="18">
        <f t="shared" si="163"/>
        <v>0</v>
      </c>
      <c r="T1246" s="18">
        <f t="shared" si="163"/>
        <v>0</v>
      </c>
      <c r="U1246" s="18">
        <f t="shared" si="163"/>
        <v>0</v>
      </c>
      <c r="V1246" s="18">
        <f t="shared" si="163"/>
        <v>0</v>
      </c>
      <c r="W1246" s="18">
        <f t="shared" si="163"/>
        <v>0</v>
      </c>
      <c r="X1246" s="18">
        <f t="shared" si="163"/>
        <v>0</v>
      </c>
    </row>
    <row r="1247" spans="3:24" ht="15.75" x14ac:dyDescent="0.25">
      <c r="C1247" s="45"/>
      <c r="D1247" s="45"/>
      <c r="E1247" s="21"/>
      <c r="F1247" s="21"/>
      <c r="H1247" s="18" t="str">
        <f t="shared" si="159"/>
        <v/>
      </c>
      <c r="I1247" s="18" t="str">
        <f t="shared" si="160"/>
        <v/>
      </c>
      <c r="J1247" s="18" t="str">
        <f t="shared" si="161"/>
        <v/>
      </c>
      <c r="K1247" s="18" t="str">
        <f t="shared" si="162"/>
        <v/>
      </c>
      <c r="M1247" s="18">
        <f t="shared" si="156"/>
        <v>0</v>
      </c>
      <c r="N1247" s="18">
        <f t="shared" si="163"/>
        <v>0</v>
      </c>
      <c r="O1247" s="18">
        <f t="shared" si="163"/>
        <v>0</v>
      </c>
      <c r="P1247" s="18">
        <f t="shared" si="163"/>
        <v>0</v>
      </c>
      <c r="Q1247" s="18">
        <f t="shared" si="163"/>
        <v>0</v>
      </c>
      <c r="R1247" s="18">
        <f t="shared" si="163"/>
        <v>0</v>
      </c>
      <c r="S1247" s="18">
        <f t="shared" si="163"/>
        <v>0</v>
      </c>
      <c r="T1247" s="18">
        <f t="shared" si="163"/>
        <v>0</v>
      </c>
      <c r="U1247" s="18">
        <f t="shared" si="163"/>
        <v>0</v>
      </c>
      <c r="V1247" s="18">
        <f t="shared" si="163"/>
        <v>0</v>
      </c>
      <c r="W1247" s="18">
        <f t="shared" si="163"/>
        <v>0</v>
      </c>
      <c r="X1247" s="18">
        <f t="shared" si="163"/>
        <v>0</v>
      </c>
    </row>
    <row r="1248" spans="3:24" ht="15.75" x14ac:dyDescent="0.25">
      <c r="C1248" s="45"/>
      <c r="D1248" s="45"/>
      <c r="E1248" s="21"/>
      <c r="F1248" s="21"/>
      <c r="H1248" s="18" t="str">
        <f t="shared" si="159"/>
        <v/>
      </c>
      <c r="I1248" s="18" t="str">
        <f t="shared" si="160"/>
        <v/>
      </c>
      <c r="J1248" s="18" t="str">
        <f t="shared" si="161"/>
        <v/>
      </c>
      <c r="K1248" s="18" t="str">
        <f t="shared" si="162"/>
        <v/>
      </c>
      <c r="M1248" s="18">
        <f t="shared" si="156"/>
        <v>0</v>
      </c>
      <c r="N1248" s="18">
        <f t="shared" si="163"/>
        <v>0</v>
      </c>
      <c r="O1248" s="18">
        <f t="shared" si="163"/>
        <v>0</v>
      </c>
      <c r="P1248" s="18">
        <f t="shared" si="163"/>
        <v>0</v>
      </c>
      <c r="Q1248" s="18">
        <f t="shared" si="163"/>
        <v>0</v>
      </c>
      <c r="R1248" s="18">
        <f t="shared" si="163"/>
        <v>0</v>
      </c>
      <c r="S1248" s="18">
        <f t="shared" si="163"/>
        <v>0</v>
      </c>
      <c r="T1248" s="18">
        <f t="shared" si="163"/>
        <v>0</v>
      </c>
      <c r="U1248" s="18">
        <f t="shared" si="163"/>
        <v>0</v>
      </c>
      <c r="V1248" s="18">
        <f t="shared" si="163"/>
        <v>0</v>
      </c>
      <c r="W1248" s="18">
        <f t="shared" si="163"/>
        <v>0</v>
      </c>
      <c r="X1248" s="18">
        <f t="shared" si="163"/>
        <v>0</v>
      </c>
    </row>
    <row r="1249" spans="3:24" ht="15.75" x14ac:dyDescent="0.25">
      <c r="C1249" s="45"/>
      <c r="D1249" s="45"/>
      <c r="E1249" s="21"/>
      <c r="F1249" s="21"/>
      <c r="H1249" s="18" t="str">
        <f t="shared" si="159"/>
        <v/>
      </c>
      <c r="I1249" s="18" t="str">
        <f t="shared" si="160"/>
        <v/>
      </c>
      <c r="J1249" s="18" t="str">
        <f t="shared" si="161"/>
        <v/>
      </c>
      <c r="K1249" s="18" t="str">
        <f t="shared" si="162"/>
        <v/>
      </c>
      <c r="M1249" s="18">
        <f t="shared" si="156"/>
        <v>0</v>
      </c>
      <c r="N1249" s="18">
        <f t="shared" si="163"/>
        <v>0</v>
      </c>
      <c r="O1249" s="18">
        <f t="shared" si="163"/>
        <v>0</v>
      </c>
      <c r="P1249" s="18">
        <f t="shared" si="163"/>
        <v>0</v>
      </c>
      <c r="Q1249" s="18">
        <f t="shared" si="163"/>
        <v>0</v>
      </c>
      <c r="R1249" s="18">
        <f t="shared" si="163"/>
        <v>0</v>
      </c>
      <c r="S1249" s="18">
        <f t="shared" si="163"/>
        <v>0</v>
      </c>
      <c r="T1249" s="18">
        <f t="shared" si="163"/>
        <v>0</v>
      </c>
      <c r="U1249" s="18">
        <f t="shared" si="163"/>
        <v>0</v>
      </c>
      <c r="V1249" s="18">
        <f t="shared" si="163"/>
        <v>0</v>
      </c>
      <c r="W1249" s="18">
        <f t="shared" si="163"/>
        <v>0</v>
      </c>
      <c r="X1249" s="18">
        <f t="shared" si="163"/>
        <v>0</v>
      </c>
    </row>
    <row r="1250" spans="3:24" ht="15.75" x14ac:dyDescent="0.25">
      <c r="C1250" s="45"/>
      <c r="D1250" s="45"/>
      <c r="E1250" s="21"/>
      <c r="F1250" s="21"/>
      <c r="H1250" s="18" t="str">
        <f t="shared" si="159"/>
        <v/>
      </c>
      <c r="I1250" s="18" t="str">
        <f t="shared" si="160"/>
        <v/>
      </c>
      <c r="J1250" s="18" t="str">
        <f t="shared" si="161"/>
        <v/>
      </c>
      <c r="K1250" s="18" t="str">
        <f t="shared" si="162"/>
        <v/>
      </c>
      <c r="M1250" s="18">
        <f t="shared" si="156"/>
        <v>0</v>
      </c>
      <c r="N1250" s="18">
        <f t="shared" si="163"/>
        <v>0</v>
      </c>
      <c r="O1250" s="18">
        <f t="shared" si="163"/>
        <v>0</v>
      </c>
      <c r="P1250" s="18">
        <f t="shared" si="163"/>
        <v>0</v>
      </c>
      <c r="Q1250" s="18">
        <f t="shared" si="163"/>
        <v>0</v>
      </c>
      <c r="R1250" s="18">
        <f t="shared" si="163"/>
        <v>0</v>
      </c>
      <c r="S1250" s="18">
        <f t="shared" si="163"/>
        <v>0</v>
      </c>
      <c r="T1250" s="18">
        <f t="shared" si="163"/>
        <v>0</v>
      </c>
      <c r="U1250" s="18">
        <f t="shared" si="163"/>
        <v>0</v>
      </c>
      <c r="V1250" s="18">
        <f t="shared" si="163"/>
        <v>0</v>
      </c>
      <c r="W1250" s="18">
        <f t="shared" si="163"/>
        <v>0</v>
      </c>
      <c r="X1250" s="18">
        <f t="shared" si="163"/>
        <v>0</v>
      </c>
    </row>
    <row r="1251" spans="3:24" ht="15.75" x14ac:dyDescent="0.25">
      <c r="C1251" s="45"/>
      <c r="D1251" s="45"/>
      <c r="E1251" s="21"/>
      <c r="F1251" s="21"/>
      <c r="H1251" s="18" t="str">
        <f t="shared" si="159"/>
        <v/>
      </c>
      <c r="I1251" s="18" t="str">
        <f t="shared" si="160"/>
        <v/>
      </c>
      <c r="J1251" s="18" t="str">
        <f t="shared" si="161"/>
        <v/>
      </c>
      <c r="K1251" s="18" t="str">
        <f t="shared" si="162"/>
        <v/>
      </c>
      <c r="M1251" s="18">
        <f t="shared" si="156"/>
        <v>0</v>
      </c>
      <c r="N1251" s="18">
        <f t="shared" si="163"/>
        <v>0</v>
      </c>
      <c r="O1251" s="18">
        <f t="shared" si="163"/>
        <v>0</v>
      </c>
      <c r="P1251" s="18">
        <f t="shared" si="163"/>
        <v>0</v>
      </c>
      <c r="Q1251" s="18">
        <f t="shared" si="163"/>
        <v>0</v>
      </c>
      <c r="R1251" s="18">
        <f t="shared" si="163"/>
        <v>0</v>
      </c>
      <c r="S1251" s="18">
        <f t="shared" si="163"/>
        <v>0</v>
      </c>
      <c r="T1251" s="18">
        <f t="shared" si="163"/>
        <v>0</v>
      </c>
      <c r="U1251" s="18">
        <f t="shared" si="163"/>
        <v>0</v>
      </c>
      <c r="V1251" s="18">
        <f t="shared" si="163"/>
        <v>0</v>
      </c>
      <c r="W1251" s="18">
        <f t="shared" si="163"/>
        <v>0</v>
      </c>
      <c r="X1251" s="18">
        <f t="shared" si="163"/>
        <v>0</v>
      </c>
    </row>
    <row r="1252" spans="3:24" ht="15.75" x14ac:dyDescent="0.25">
      <c r="C1252" s="45"/>
      <c r="D1252" s="45"/>
      <c r="E1252" s="21"/>
      <c r="F1252" s="21"/>
      <c r="H1252" s="18" t="str">
        <f t="shared" si="159"/>
        <v/>
      </c>
      <c r="I1252" s="18" t="str">
        <f t="shared" si="160"/>
        <v/>
      </c>
      <c r="J1252" s="18" t="str">
        <f t="shared" si="161"/>
        <v/>
      </c>
      <c r="K1252" s="18" t="str">
        <f t="shared" si="162"/>
        <v/>
      </c>
      <c r="M1252" s="18">
        <f t="shared" si="156"/>
        <v>0</v>
      </c>
      <c r="N1252" s="18">
        <f t="shared" si="163"/>
        <v>0</v>
      </c>
      <c r="O1252" s="18">
        <f t="shared" si="163"/>
        <v>0</v>
      </c>
      <c r="P1252" s="18">
        <f t="shared" si="163"/>
        <v>0</v>
      </c>
      <c r="Q1252" s="18">
        <f t="shared" si="163"/>
        <v>0</v>
      </c>
      <c r="R1252" s="18">
        <f t="shared" si="163"/>
        <v>0</v>
      </c>
      <c r="S1252" s="18">
        <f t="shared" si="163"/>
        <v>0</v>
      </c>
      <c r="T1252" s="18">
        <f t="shared" si="163"/>
        <v>0</v>
      </c>
      <c r="U1252" s="18">
        <f t="shared" si="163"/>
        <v>0</v>
      </c>
      <c r="V1252" s="18">
        <f t="shared" si="163"/>
        <v>0</v>
      </c>
      <c r="W1252" s="18">
        <f t="shared" si="163"/>
        <v>0</v>
      </c>
      <c r="X1252" s="18">
        <f t="shared" si="163"/>
        <v>0</v>
      </c>
    </row>
    <row r="1253" spans="3:24" ht="15.75" x14ac:dyDescent="0.25">
      <c r="C1253" s="45"/>
      <c r="D1253" s="45"/>
      <c r="E1253" s="21"/>
      <c r="F1253" s="21"/>
      <c r="H1253" s="18" t="str">
        <f t="shared" si="159"/>
        <v/>
      </c>
      <c r="I1253" s="18" t="str">
        <f t="shared" si="160"/>
        <v/>
      </c>
      <c r="J1253" s="18" t="str">
        <f t="shared" si="161"/>
        <v/>
      </c>
      <c r="K1253" s="18" t="str">
        <f t="shared" si="162"/>
        <v/>
      </c>
      <c r="M1253" s="18">
        <f t="shared" si="156"/>
        <v>0</v>
      </c>
      <c r="N1253" s="18">
        <f t="shared" si="163"/>
        <v>0</v>
      </c>
      <c r="O1253" s="18">
        <f t="shared" si="163"/>
        <v>0</v>
      </c>
      <c r="P1253" s="18">
        <f t="shared" si="163"/>
        <v>0</v>
      </c>
      <c r="Q1253" s="18">
        <f t="shared" si="163"/>
        <v>0</v>
      </c>
      <c r="R1253" s="18">
        <f t="shared" si="163"/>
        <v>0</v>
      </c>
      <c r="S1253" s="18">
        <f t="shared" si="163"/>
        <v>0</v>
      </c>
      <c r="T1253" s="18">
        <f t="shared" si="163"/>
        <v>0</v>
      </c>
      <c r="U1253" s="18">
        <f t="shared" si="163"/>
        <v>0</v>
      </c>
      <c r="V1253" s="18">
        <f t="shared" si="163"/>
        <v>0</v>
      </c>
      <c r="W1253" s="18">
        <f t="shared" si="163"/>
        <v>0</v>
      </c>
      <c r="X1253" s="18">
        <f t="shared" si="163"/>
        <v>0</v>
      </c>
    </row>
    <row r="1254" spans="3:24" ht="15.75" x14ac:dyDescent="0.25">
      <c r="C1254" s="45"/>
      <c r="D1254" s="45"/>
      <c r="E1254" s="21"/>
      <c r="F1254" s="21"/>
      <c r="H1254" s="18" t="str">
        <f t="shared" si="159"/>
        <v/>
      </c>
      <c r="I1254" s="18" t="str">
        <f t="shared" si="160"/>
        <v/>
      </c>
      <c r="J1254" s="18" t="str">
        <f t="shared" si="161"/>
        <v/>
      </c>
      <c r="K1254" s="18" t="str">
        <f t="shared" si="162"/>
        <v/>
      </c>
      <c r="M1254" s="18">
        <f t="shared" si="156"/>
        <v>0</v>
      </c>
      <c r="N1254" s="18">
        <f t="shared" si="163"/>
        <v>0</v>
      </c>
      <c r="O1254" s="18">
        <f t="shared" si="163"/>
        <v>0</v>
      </c>
      <c r="P1254" s="18">
        <f t="shared" si="163"/>
        <v>0</v>
      </c>
      <c r="Q1254" s="18">
        <f t="shared" si="163"/>
        <v>0</v>
      </c>
      <c r="R1254" s="18">
        <f t="shared" si="163"/>
        <v>0</v>
      </c>
      <c r="S1254" s="18">
        <f t="shared" si="163"/>
        <v>0</v>
      </c>
      <c r="T1254" s="18">
        <f t="shared" si="163"/>
        <v>0</v>
      </c>
      <c r="U1254" s="18">
        <f t="shared" si="163"/>
        <v>0</v>
      </c>
      <c r="V1254" s="18">
        <f t="shared" si="163"/>
        <v>0</v>
      </c>
      <c r="W1254" s="18">
        <f t="shared" si="163"/>
        <v>0</v>
      </c>
      <c r="X1254" s="18">
        <f t="shared" si="163"/>
        <v>0</v>
      </c>
    </row>
    <row r="1255" spans="3:24" ht="15.75" x14ac:dyDescent="0.25">
      <c r="C1255" s="45"/>
      <c r="D1255" s="45"/>
      <c r="E1255" s="21"/>
      <c r="F1255" s="21"/>
      <c r="H1255" s="18" t="str">
        <f t="shared" si="159"/>
        <v/>
      </c>
      <c r="I1255" s="18" t="str">
        <f t="shared" si="160"/>
        <v/>
      </c>
      <c r="J1255" s="18" t="str">
        <f t="shared" si="161"/>
        <v/>
      </c>
      <c r="K1255" s="18" t="str">
        <f t="shared" si="162"/>
        <v/>
      </c>
      <c r="M1255" s="18">
        <f t="shared" si="156"/>
        <v>0</v>
      </c>
      <c r="N1255" s="18">
        <f t="shared" si="163"/>
        <v>0</v>
      </c>
      <c r="O1255" s="18">
        <f t="shared" si="163"/>
        <v>0</v>
      </c>
      <c r="P1255" s="18">
        <f t="shared" si="163"/>
        <v>0</v>
      </c>
      <c r="Q1255" s="18">
        <f t="shared" si="163"/>
        <v>0</v>
      </c>
      <c r="R1255" s="18">
        <f t="shared" si="163"/>
        <v>0</v>
      </c>
      <c r="S1255" s="18">
        <f t="shared" si="163"/>
        <v>0</v>
      </c>
      <c r="T1255" s="18">
        <f t="shared" si="163"/>
        <v>0</v>
      </c>
      <c r="U1255" s="18">
        <f t="shared" si="163"/>
        <v>0</v>
      </c>
      <c r="V1255" s="18">
        <f t="shared" si="163"/>
        <v>0</v>
      </c>
      <c r="W1255" s="18">
        <f t="shared" si="163"/>
        <v>0</v>
      </c>
      <c r="X1255" s="18">
        <f t="shared" si="163"/>
        <v>0</v>
      </c>
    </row>
    <row r="1256" spans="3:24" ht="15.75" x14ac:dyDescent="0.25">
      <c r="C1256" s="45"/>
      <c r="D1256" s="45"/>
      <c r="E1256" s="21"/>
      <c r="F1256" s="21"/>
      <c r="H1256" s="18" t="str">
        <f t="shared" si="159"/>
        <v/>
      </c>
      <c r="I1256" s="18" t="str">
        <f t="shared" si="160"/>
        <v/>
      </c>
      <c r="J1256" s="18" t="str">
        <f t="shared" si="161"/>
        <v/>
      </c>
      <c r="K1256" s="18" t="str">
        <f t="shared" si="162"/>
        <v/>
      </c>
      <c r="M1256" s="18">
        <f t="shared" si="156"/>
        <v>0</v>
      </c>
      <c r="N1256" s="18">
        <f t="shared" si="163"/>
        <v>0</v>
      </c>
      <c r="O1256" s="18">
        <f t="shared" si="163"/>
        <v>0</v>
      </c>
      <c r="P1256" s="18">
        <f t="shared" si="163"/>
        <v>0</v>
      </c>
      <c r="Q1256" s="18">
        <f t="shared" si="163"/>
        <v>0</v>
      </c>
      <c r="R1256" s="18">
        <f t="shared" si="163"/>
        <v>0</v>
      </c>
      <c r="S1256" s="18">
        <f t="shared" si="163"/>
        <v>0</v>
      </c>
      <c r="T1256" s="18">
        <f t="shared" si="163"/>
        <v>0</v>
      </c>
      <c r="U1256" s="18">
        <f t="shared" si="163"/>
        <v>0</v>
      </c>
      <c r="V1256" s="18">
        <f t="shared" si="163"/>
        <v>0</v>
      </c>
      <c r="W1256" s="18">
        <f t="shared" si="163"/>
        <v>0</v>
      </c>
      <c r="X1256" s="18">
        <f t="shared" si="163"/>
        <v>0</v>
      </c>
    </row>
    <row r="1257" spans="3:24" ht="15.75" x14ac:dyDescent="0.25">
      <c r="C1257" s="45"/>
      <c r="D1257" s="45"/>
      <c r="E1257" s="21"/>
      <c r="F1257" s="21"/>
      <c r="H1257" s="18" t="str">
        <f t="shared" si="159"/>
        <v/>
      </c>
      <c r="I1257" s="18" t="str">
        <f t="shared" si="160"/>
        <v/>
      </c>
      <c r="J1257" s="18" t="str">
        <f t="shared" si="161"/>
        <v/>
      </c>
      <c r="K1257" s="18" t="str">
        <f t="shared" si="162"/>
        <v/>
      </c>
      <c r="M1257" s="18">
        <f t="shared" si="156"/>
        <v>0</v>
      </c>
      <c r="N1257" s="18">
        <f t="shared" si="163"/>
        <v>0</v>
      </c>
      <c r="O1257" s="18">
        <f t="shared" si="163"/>
        <v>0</v>
      </c>
      <c r="P1257" s="18">
        <f t="shared" si="163"/>
        <v>0</v>
      </c>
      <c r="Q1257" s="18">
        <f t="shared" si="163"/>
        <v>0</v>
      </c>
      <c r="R1257" s="18">
        <f t="shared" si="163"/>
        <v>0</v>
      </c>
      <c r="S1257" s="18">
        <f t="shared" si="163"/>
        <v>0</v>
      </c>
      <c r="T1257" s="18">
        <f t="shared" si="163"/>
        <v>0</v>
      </c>
      <c r="U1257" s="18">
        <f t="shared" si="163"/>
        <v>0</v>
      </c>
      <c r="V1257" s="18">
        <f t="shared" si="163"/>
        <v>0</v>
      </c>
      <c r="W1257" s="18">
        <f t="shared" si="163"/>
        <v>0</v>
      </c>
      <c r="X1257" s="18">
        <f t="shared" si="163"/>
        <v>0</v>
      </c>
    </row>
    <row r="1258" spans="3:24" ht="15.75" x14ac:dyDescent="0.25">
      <c r="C1258" s="45"/>
      <c r="D1258" s="45"/>
      <c r="E1258" s="21"/>
      <c r="F1258" s="21"/>
      <c r="H1258" s="18" t="str">
        <f t="shared" si="159"/>
        <v/>
      </c>
      <c r="I1258" s="18" t="str">
        <f t="shared" si="160"/>
        <v/>
      </c>
      <c r="J1258" s="18" t="str">
        <f t="shared" si="161"/>
        <v/>
      </c>
      <c r="K1258" s="18" t="str">
        <f t="shared" si="162"/>
        <v/>
      </c>
      <c r="M1258" s="18">
        <f t="shared" ref="M1258:M1321" si="164">IF(ISERROR(
IF(AND($H1258&lt;=M$5,$J1258&gt;=M$5),1,0)),"",IF(AND($H1258&lt;=M$5,$J1258&gt;=M$5),1,0))</f>
        <v>0</v>
      </c>
      <c r="N1258" s="18">
        <f t="shared" si="163"/>
        <v>0</v>
      </c>
      <c r="O1258" s="18">
        <f t="shared" si="163"/>
        <v>0</v>
      </c>
      <c r="P1258" s="18">
        <f t="shared" si="163"/>
        <v>0</v>
      </c>
      <c r="Q1258" s="18">
        <f t="shared" si="163"/>
        <v>0</v>
      </c>
      <c r="R1258" s="18">
        <f t="shared" si="163"/>
        <v>0</v>
      </c>
      <c r="S1258" s="18">
        <f t="shared" si="163"/>
        <v>0</v>
      </c>
      <c r="T1258" s="18">
        <f t="shared" si="163"/>
        <v>0</v>
      </c>
      <c r="U1258" s="18">
        <f t="shared" si="163"/>
        <v>0</v>
      </c>
      <c r="V1258" s="18">
        <f t="shared" si="163"/>
        <v>0</v>
      </c>
      <c r="W1258" s="18">
        <f t="shared" si="163"/>
        <v>0</v>
      </c>
      <c r="X1258" s="18">
        <f t="shared" si="163"/>
        <v>0</v>
      </c>
    </row>
    <row r="1259" spans="3:24" ht="15.75" x14ac:dyDescent="0.25">
      <c r="C1259" s="45"/>
      <c r="D1259" s="45"/>
      <c r="E1259" s="21"/>
      <c r="F1259" s="21"/>
      <c r="H1259" s="18" t="str">
        <f t="shared" si="159"/>
        <v/>
      </c>
      <c r="I1259" s="18" t="str">
        <f t="shared" si="160"/>
        <v/>
      </c>
      <c r="J1259" s="18" t="str">
        <f t="shared" si="161"/>
        <v/>
      </c>
      <c r="K1259" s="18" t="str">
        <f t="shared" si="162"/>
        <v/>
      </c>
      <c r="M1259" s="18">
        <f t="shared" si="164"/>
        <v>0</v>
      </c>
      <c r="N1259" s="18">
        <f t="shared" si="163"/>
        <v>0</v>
      </c>
      <c r="O1259" s="18">
        <f t="shared" si="163"/>
        <v>0</v>
      </c>
      <c r="P1259" s="18">
        <f t="shared" si="163"/>
        <v>0</v>
      </c>
      <c r="Q1259" s="18">
        <f t="shared" si="163"/>
        <v>0</v>
      </c>
      <c r="R1259" s="18">
        <f t="shared" si="163"/>
        <v>0</v>
      </c>
      <c r="S1259" s="18">
        <f t="shared" si="163"/>
        <v>0</v>
      </c>
      <c r="T1259" s="18">
        <f t="shared" si="163"/>
        <v>0</v>
      </c>
      <c r="U1259" s="18">
        <f t="shared" si="163"/>
        <v>0</v>
      </c>
      <c r="V1259" s="18">
        <f t="shared" si="163"/>
        <v>0</v>
      </c>
      <c r="W1259" s="18">
        <f t="shared" si="163"/>
        <v>0</v>
      </c>
      <c r="X1259" s="18">
        <f t="shared" si="163"/>
        <v>0</v>
      </c>
    </row>
    <row r="1260" spans="3:24" ht="15.75" x14ac:dyDescent="0.25">
      <c r="C1260" s="45"/>
      <c r="D1260" s="45"/>
      <c r="E1260" s="21"/>
      <c r="F1260" s="21"/>
      <c r="H1260" s="18" t="str">
        <f t="shared" si="159"/>
        <v/>
      </c>
      <c r="I1260" s="18" t="str">
        <f t="shared" si="160"/>
        <v/>
      </c>
      <c r="J1260" s="18" t="str">
        <f t="shared" si="161"/>
        <v/>
      </c>
      <c r="K1260" s="18" t="str">
        <f t="shared" si="162"/>
        <v/>
      </c>
      <c r="M1260" s="18">
        <f t="shared" si="164"/>
        <v>0</v>
      </c>
      <c r="N1260" s="18">
        <f t="shared" si="163"/>
        <v>0</v>
      </c>
      <c r="O1260" s="18">
        <f t="shared" si="163"/>
        <v>0</v>
      </c>
      <c r="P1260" s="18">
        <f t="shared" si="163"/>
        <v>0</v>
      </c>
      <c r="Q1260" s="18">
        <f t="shared" si="163"/>
        <v>0</v>
      </c>
      <c r="R1260" s="18">
        <f t="shared" si="163"/>
        <v>0</v>
      </c>
      <c r="S1260" s="18">
        <f t="shared" si="163"/>
        <v>0</v>
      </c>
      <c r="T1260" s="18">
        <f t="shared" si="163"/>
        <v>0</v>
      </c>
      <c r="U1260" s="18">
        <f t="shared" si="163"/>
        <v>0</v>
      </c>
      <c r="V1260" s="18">
        <f t="shared" si="163"/>
        <v>0</v>
      </c>
      <c r="W1260" s="18">
        <f t="shared" si="163"/>
        <v>0</v>
      </c>
      <c r="X1260" s="18">
        <f t="shared" si="163"/>
        <v>0</v>
      </c>
    </row>
    <row r="1261" spans="3:24" ht="15.75" x14ac:dyDescent="0.25">
      <c r="C1261" s="45"/>
      <c r="D1261" s="45"/>
      <c r="E1261" s="21"/>
      <c r="F1261" s="21"/>
      <c r="H1261" s="18" t="str">
        <f t="shared" si="159"/>
        <v/>
      </c>
      <c r="I1261" s="18" t="str">
        <f t="shared" si="160"/>
        <v/>
      </c>
      <c r="J1261" s="18" t="str">
        <f t="shared" si="161"/>
        <v/>
      </c>
      <c r="K1261" s="18" t="str">
        <f t="shared" si="162"/>
        <v/>
      </c>
      <c r="M1261" s="18">
        <f t="shared" si="164"/>
        <v>0</v>
      </c>
      <c r="N1261" s="18">
        <f t="shared" si="163"/>
        <v>0</v>
      </c>
      <c r="O1261" s="18">
        <f t="shared" si="163"/>
        <v>0</v>
      </c>
      <c r="P1261" s="18">
        <f t="shared" si="163"/>
        <v>0</v>
      </c>
      <c r="Q1261" s="18">
        <f t="shared" si="163"/>
        <v>0</v>
      </c>
      <c r="R1261" s="18">
        <f t="shared" si="163"/>
        <v>0</v>
      </c>
      <c r="S1261" s="18">
        <f t="shared" si="163"/>
        <v>0</v>
      </c>
      <c r="T1261" s="18">
        <f t="shared" si="163"/>
        <v>0</v>
      </c>
      <c r="U1261" s="18">
        <f t="shared" si="163"/>
        <v>0</v>
      </c>
      <c r="V1261" s="18">
        <f t="shared" si="163"/>
        <v>0</v>
      </c>
      <c r="W1261" s="18">
        <f t="shared" si="163"/>
        <v>0</v>
      </c>
      <c r="X1261" s="18">
        <f t="shared" si="163"/>
        <v>0</v>
      </c>
    </row>
    <row r="1262" spans="3:24" ht="15.75" x14ac:dyDescent="0.25">
      <c r="C1262" s="45"/>
      <c r="D1262" s="45"/>
      <c r="E1262" s="21"/>
      <c r="F1262" s="21"/>
      <c r="H1262" s="18" t="str">
        <f t="shared" si="159"/>
        <v/>
      </c>
      <c r="I1262" s="18" t="str">
        <f t="shared" si="160"/>
        <v/>
      </c>
      <c r="J1262" s="18" t="str">
        <f t="shared" si="161"/>
        <v/>
      </c>
      <c r="K1262" s="18" t="str">
        <f t="shared" si="162"/>
        <v/>
      </c>
      <c r="M1262" s="18">
        <f t="shared" si="164"/>
        <v>0</v>
      </c>
      <c r="N1262" s="18">
        <f t="shared" si="163"/>
        <v>0</v>
      </c>
      <c r="O1262" s="18">
        <f t="shared" si="163"/>
        <v>0</v>
      </c>
      <c r="P1262" s="18">
        <f t="shared" si="163"/>
        <v>0</v>
      </c>
      <c r="Q1262" s="18">
        <f t="shared" si="163"/>
        <v>0</v>
      </c>
      <c r="R1262" s="18">
        <f t="shared" si="163"/>
        <v>0</v>
      </c>
      <c r="S1262" s="18">
        <f t="shared" si="163"/>
        <v>0</v>
      </c>
      <c r="T1262" s="18">
        <f t="shared" si="163"/>
        <v>0</v>
      </c>
      <c r="U1262" s="18">
        <f t="shared" si="163"/>
        <v>0</v>
      </c>
      <c r="V1262" s="18">
        <f t="shared" si="163"/>
        <v>0</v>
      </c>
      <c r="W1262" s="18">
        <f t="shared" si="163"/>
        <v>0</v>
      </c>
      <c r="X1262" s="18">
        <f t="shared" si="163"/>
        <v>0</v>
      </c>
    </row>
    <row r="1263" spans="3:24" ht="15.75" x14ac:dyDescent="0.25">
      <c r="C1263" s="45"/>
      <c r="D1263" s="45"/>
      <c r="E1263" s="21"/>
      <c r="F1263" s="21"/>
      <c r="H1263" s="18" t="str">
        <f t="shared" si="159"/>
        <v/>
      </c>
      <c r="I1263" s="18" t="str">
        <f t="shared" si="160"/>
        <v/>
      </c>
      <c r="J1263" s="18" t="str">
        <f t="shared" si="161"/>
        <v/>
      </c>
      <c r="K1263" s="18" t="str">
        <f t="shared" si="162"/>
        <v/>
      </c>
      <c r="M1263" s="18">
        <f t="shared" si="164"/>
        <v>0</v>
      </c>
      <c r="N1263" s="18">
        <f t="shared" si="163"/>
        <v>0</v>
      </c>
      <c r="O1263" s="18">
        <f t="shared" si="163"/>
        <v>0</v>
      </c>
      <c r="P1263" s="18">
        <f t="shared" si="163"/>
        <v>0</v>
      </c>
      <c r="Q1263" s="18">
        <f t="shared" si="163"/>
        <v>0</v>
      </c>
      <c r="R1263" s="18">
        <f t="shared" si="163"/>
        <v>0</v>
      </c>
      <c r="S1263" s="18">
        <f t="shared" si="163"/>
        <v>0</v>
      </c>
      <c r="T1263" s="18">
        <f t="shared" si="163"/>
        <v>0</v>
      </c>
      <c r="U1263" s="18">
        <f t="shared" si="163"/>
        <v>0</v>
      </c>
      <c r="V1263" s="18">
        <f t="shared" si="163"/>
        <v>0</v>
      </c>
      <c r="W1263" s="18">
        <f t="shared" si="163"/>
        <v>0</v>
      </c>
      <c r="X1263" s="18">
        <f t="shared" si="163"/>
        <v>0</v>
      </c>
    </row>
    <row r="1264" spans="3:24" ht="15.75" x14ac:dyDescent="0.25">
      <c r="C1264" s="45"/>
      <c r="D1264" s="45"/>
      <c r="E1264" s="21"/>
      <c r="F1264" s="21"/>
      <c r="H1264" s="18" t="str">
        <f t="shared" si="159"/>
        <v/>
      </c>
      <c r="I1264" s="18" t="str">
        <f t="shared" si="160"/>
        <v/>
      </c>
      <c r="J1264" s="18" t="str">
        <f t="shared" si="161"/>
        <v/>
      </c>
      <c r="K1264" s="18" t="str">
        <f t="shared" si="162"/>
        <v/>
      </c>
      <c r="M1264" s="18">
        <f t="shared" si="164"/>
        <v>0</v>
      </c>
      <c r="N1264" s="18">
        <f t="shared" si="163"/>
        <v>0</v>
      </c>
      <c r="O1264" s="18">
        <f t="shared" si="163"/>
        <v>0</v>
      </c>
      <c r="P1264" s="18">
        <f t="shared" si="163"/>
        <v>0</v>
      </c>
      <c r="Q1264" s="18">
        <f t="shared" si="163"/>
        <v>0</v>
      </c>
      <c r="R1264" s="18">
        <f t="shared" si="163"/>
        <v>0</v>
      </c>
      <c r="S1264" s="18">
        <f t="shared" si="163"/>
        <v>0</v>
      </c>
      <c r="T1264" s="18">
        <f t="shared" si="163"/>
        <v>0</v>
      </c>
      <c r="U1264" s="18">
        <f t="shared" si="163"/>
        <v>0</v>
      </c>
      <c r="V1264" s="18">
        <f t="shared" si="163"/>
        <v>0</v>
      </c>
      <c r="W1264" s="18">
        <f t="shared" si="163"/>
        <v>0</v>
      </c>
      <c r="X1264" s="18">
        <f t="shared" si="163"/>
        <v>0</v>
      </c>
    </row>
    <row r="1265" spans="3:24" ht="15.75" x14ac:dyDescent="0.25">
      <c r="C1265" s="45"/>
      <c r="D1265" s="45"/>
      <c r="E1265" s="21"/>
      <c r="F1265" s="21"/>
      <c r="H1265" s="18" t="str">
        <f t="shared" si="159"/>
        <v/>
      </c>
      <c r="I1265" s="18" t="str">
        <f t="shared" si="160"/>
        <v/>
      </c>
      <c r="J1265" s="18" t="str">
        <f t="shared" si="161"/>
        <v/>
      </c>
      <c r="K1265" s="18" t="str">
        <f t="shared" si="162"/>
        <v/>
      </c>
      <c r="M1265" s="18">
        <f t="shared" si="164"/>
        <v>0</v>
      </c>
      <c r="N1265" s="18">
        <f t="shared" si="163"/>
        <v>0</v>
      </c>
      <c r="O1265" s="18">
        <f t="shared" si="163"/>
        <v>0</v>
      </c>
      <c r="P1265" s="18">
        <f t="shared" si="163"/>
        <v>0</v>
      </c>
      <c r="Q1265" s="18">
        <f t="shared" si="163"/>
        <v>0</v>
      </c>
      <c r="R1265" s="18">
        <f t="shared" si="163"/>
        <v>0</v>
      </c>
      <c r="S1265" s="18">
        <f t="shared" si="163"/>
        <v>0</v>
      </c>
      <c r="T1265" s="18">
        <f t="shared" si="163"/>
        <v>0</v>
      </c>
      <c r="U1265" s="18">
        <f t="shared" si="163"/>
        <v>0</v>
      </c>
      <c r="V1265" s="18">
        <f t="shared" si="163"/>
        <v>0</v>
      </c>
      <c r="W1265" s="18">
        <f t="shared" si="163"/>
        <v>0</v>
      </c>
      <c r="X1265" s="18">
        <f t="shared" si="163"/>
        <v>0</v>
      </c>
    </row>
    <row r="1266" spans="3:24" ht="15.75" x14ac:dyDescent="0.25">
      <c r="C1266" s="45"/>
      <c r="D1266" s="45"/>
      <c r="E1266" s="21"/>
      <c r="F1266" s="21"/>
      <c r="H1266" s="18" t="str">
        <f t="shared" si="159"/>
        <v/>
      </c>
      <c r="I1266" s="18" t="str">
        <f t="shared" si="160"/>
        <v/>
      </c>
      <c r="J1266" s="18" t="str">
        <f t="shared" si="161"/>
        <v/>
      </c>
      <c r="K1266" s="18" t="str">
        <f t="shared" si="162"/>
        <v/>
      </c>
      <c r="M1266" s="18">
        <f t="shared" si="164"/>
        <v>0</v>
      </c>
      <c r="N1266" s="18">
        <f t="shared" si="163"/>
        <v>0</v>
      </c>
      <c r="O1266" s="18">
        <f t="shared" si="163"/>
        <v>0</v>
      </c>
      <c r="P1266" s="18">
        <f t="shared" si="163"/>
        <v>0</v>
      </c>
      <c r="Q1266" s="18">
        <f t="shared" si="163"/>
        <v>0</v>
      </c>
      <c r="R1266" s="18">
        <f t="shared" si="163"/>
        <v>0</v>
      </c>
      <c r="S1266" s="18">
        <f t="shared" si="163"/>
        <v>0</v>
      </c>
      <c r="T1266" s="18">
        <f t="shared" si="163"/>
        <v>0</v>
      </c>
      <c r="U1266" s="18">
        <f t="shared" si="163"/>
        <v>0</v>
      </c>
      <c r="V1266" s="18">
        <f t="shared" si="163"/>
        <v>0</v>
      </c>
      <c r="W1266" s="18">
        <f t="shared" si="163"/>
        <v>0</v>
      </c>
      <c r="X1266" s="18">
        <f t="shared" si="163"/>
        <v>0</v>
      </c>
    </row>
    <row r="1267" spans="3:24" ht="15.75" x14ac:dyDescent="0.25">
      <c r="C1267" s="45"/>
      <c r="D1267" s="45"/>
      <c r="E1267" s="21"/>
      <c r="F1267" s="21"/>
      <c r="H1267" s="18" t="str">
        <f t="shared" si="159"/>
        <v/>
      </c>
      <c r="I1267" s="18" t="str">
        <f t="shared" si="160"/>
        <v/>
      </c>
      <c r="J1267" s="18" t="str">
        <f t="shared" si="161"/>
        <v/>
      </c>
      <c r="K1267" s="18" t="str">
        <f t="shared" si="162"/>
        <v/>
      </c>
      <c r="M1267" s="18">
        <f t="shared" si="164"/>
        <v>0</v>
      </c>
      <c r="N1267" s="18">
        <f t="shared" si="163"/>
        <v>0</v>
      </c>
      <c r="O1267" s="18">
        <f t="shared" si="163"/>
        <v>0</v>
      </c>
      <c r="P1267" s="18">
        <f t="shared" si="163"/>
        <v>0</v>
      </c>
      <c r="Q1267" s="18">
        <f t="shared" si="163"/>
        <v>0</v>
      </c>
      <c r="R1267" s="18">
        <f t="shared" si="163"/>
        <v>0</v>
      </c>
      <c r="S1267" s="18">
        <f t="shared" si="163"/>
        <v>0</v>
      </c>
      <c r="T1267" s="18">
        <f t="shared" si="163"/>
        <v>0</v>
      </c>
      <c r="U1267" s="18">
        <f t="shared" si="163"/>
        <v>0</v>
      </c>
      <c r="V1267" s="18">
        <f t="shared" si="163"/>
        <v>0</v>
      </c>
      <c r="W1267" s="18">
        <f t="shared" si="163"/>
        <v>0</v>
      </c>
      <c r="X1267" s="18">
        <f t="shared" si="163"/>
        <v>0</v>
      </c>
    </row>
    <row r="1268" spans="3:24" ht="15.75" x14ac:dyDescent="0.25">
      <c r="C1268" s="45"/>
      <c r="D1268" s="45"/>
      <c r="E1268" s="21"/>
      <c r="F1268" s="21"/>
      <c r="H1268" s="18" t="str">
        <f t="shared" si="159"/>
        <v/>
      </c>
      <c r="I1268" s="18" t="str">
        <f t="shared" si="160"/>
        <v/>
      </c>
      <c r="J1268" s="18" t="str">
        <f t="shared" si="161"/>
        <v/>
      </c>
      <c r="K1268" s="18" t="str">
        <f t="shared" si="162"/>
        <v/>
      </c>
      <c r="M1268" s="18">
        <f t="shared" si="164"/>
        <v>0</v>
      </c>
      <c r="N1268" s="18">
        <f t="shared" si="163"/>
        <v>0</v>
      </c>
      <c r="O1268" s="18">
        <f t="shared" si="163"/>
        <v>0</v>
      </c>
      <c r="P1268" s="18">
        <f t="shared" si="163"/>
        <v>0</v>
      </c>
      <c r="Q1268" s="18">
        <f t="shared" ref="N1268:X1291" si="165">IF(ISERROR(
IF(AND($H1268&lt;=Q$5,$J1268&gt;=Q$5),1,0)),"",IF(AND($H1268&lt;=Q$5,$J1268&gt;=Q$5),1,0))</f>
        <v>0</v>
      </c>
      <c r="R1268" s="18">
        <f t="shared" si="165"/>
        <v>0</v>
      </c>
      <c r="S1268" s="18">
        <f t="shared" si="165"/>
        <v>0</v>
      </c>
      <c r="T1268" s="18">
        <f t="shared" si="165"/>
        <v>0</v>
      </c>
      <c r="U1268" s="18">
        <f t="shared" si="165"/>
        <v>0</v>
      </c>
      <c r="V1268" s="18">
        <f t="shared" si="165"/>
        <v>0</v>
      </c>
      <c r="W1268" s="18">
        <f t="shared" si="165"/>
        <v>0</v>
      </c>
      <c r="X1268" s="18">
        <f t="shared" si="165"/>
        <v>0</v>
      </c>
    </row>
    <row r="1269" spans="3:24" ht="15.75" x14ac:dyDescent="0.25">
      <c r="C1269" s="45"/>
      <c r="D1269" s="45"/>
      <c r="E1269" s="21"/>
      <c r="F1269" s="21"/>
      <c r="H1269" s="18" t="str">
        <f t="shared" si="159"/>
        <v/>
      </c>
      <c r="I1269" s="18" t="str">
        <f t="shared" si="160"/>
        <v/>
      </c>
      <c r="J1269" s="18" t="str">
        <f t="shared" si="161"/>
        <v/>
      </c>
      <c r="K1269" s="18" t="str">
        <f t="shared" si="162"/>
        <v/>
      </c>
      <c r="M1269" s="18">
        <f t="shared" si="164"/>
        <v>0</v>
      </c>
      <c r="N1269" s="18">
        <f t="shared" si="165"/>
        <v>0</v>
      </c>
      <c r="O1269" s="18">
        <f t="shared" si="165"/>
        <v>0</v>
      </c>
      <c r="P1269" s="18">
        <f t="shared" si="165"/>
        <v>0</v>
      </c>
      <c r="Q1269" s="18">
        <f t="shared" si="165"/>
        <v>0</v>
      </c>
      <c r="R1269" s="18">
        <f t="shared" si="165"/>
        <v>0</v>
      </c>
      <c r="S1269" s="18">
        <f t="shared" si="165"/>
        <v>0</v>
      </c>
      <c r="T1269" s="18">
        <f t="shared" si="165"/>
        <v>0</v>
      </c>
      <c r="U1269" s="18">
        <f t="shared" si="165"/>
        <v>0</v>
      </c>
      <c r="V1269" s="18">
        <f t="shared" si="165"/>
        <v>0</v>
      </c>
      <c r="W1269" s="18">
        <f t="shared" si="165"/>
        <v>0</v>
      </c>
      <c r="X1269" s="18">
        <f t="shared" si="165"/>
        <v>0</v>
      </c>
    </row>
    <row r="1270" spans="3:24" ht="15.75" x14ac:dyDescent="0.25">
      <c r="C1270" s="45"/>
      <c r="D1270" s="45"/>
      <c r="E1270" s="21"/>
      <c r="F1270" s="21"/>
      <c r="H1270" s="18" t="str">
        <f t="shared" si="159"/>
        <v/>
      </c>
      <c r="I1270" s="18" t="str">
        <f t="shared" si="160"/>
        <v/>
      </c>
      <c r="J1270" s="18" t="str">
        <f t="shared" si="161"/>
        <v/>
      </c>
      <c r="K1270" s="18" t="str">
        <f t="shared" si="162"/>
        <v/>
      </c>
      <c r="M1270" s="18">
        <f t="shared" si="164"/>
        <v>0</v>
      </c>
      <c r="N1270" s="18">
        <f t="shared" si="165"/>
        <v>0</v>
      </c>
      <c r="O1270" s="18">
        <f t="shared" si="165"/>
        <v>0</v>
      </c>
      <c r="P1270" s="18">
        <f t="shared" si="165"/>
        <v>0</v>
      </c>
      <c r="Q1270" s="18">
        <f t="shared" si="165"/>
        <v>0</v>
      </c>
      <c r="R1270" s="18">
        <f t="shared" si="165"/>
        <v>0</v>
      </c>
      <c r="S1270" s="18">
        <f t="shared" si="165"/>
        <v>0</v>
      </c>
      <c r="T1270" s="18">
        <f t="shared" si="165"/>
        <v>0</v>
      </c>
      <c r="U1270" s="18">
        <f t="shared" si="165"/>
        <v>0</v>
      </c>
      <c r="V1270" s="18">
        <f t="shared" si="165"/>
        <v>0</v>
      </c>
      <c r="W1270" s="18">
        <f t="shared" si="165"/>
        <v>0</v>
      </c>
      <c r="X1270" s="18">
        <f t="shared" si="165"/>
        <v>0</v>
      </c>
    </row>
    <row r="1271" spans="3:24" ht="15.75" x14ac:dyDescent="0.25">
      <c r="C1271" s="45"/>
      <c r="D1271" s="45"/>
      <c r="E1271" s="21"/>
      <c r="F1271" s="21"/>
      <c r="H1271" s="18" t="str">
        <f t="shared" si="159"/>
        <v/>
      </c>
      <c r="I1271" s="18" t="str">
        <f t="shared" si="160"/>
        <v/>
      </c>
      <c r="J1271" s="18" t="str">
        <f t="shared" si="161"/>
        <v/>
      </c>
      <c r="K1271" s="18" t="str">
        <f t="shared" si="162"/>
        <v/>
      </c>
      <c r="M1271" s="18">
        <f t="shared" si="164"/>
        <v>0</v>
      </c>
      <c r="N1271" s="18">
        <f t="shared" si="165"/>
        <v>0</v>
      </c>
      <c r="O1271" s="18">
        <f t="shared" si="165"/>
        <v>0</v>
      </c>
      <c r="P1271" s="18">
        <f t="shared" si="165"/>
        <v>0</v>
      </c>
      <c r="Q1271" s="18">
        <f t="shared" si="165"/>
        <v>0</v>
      </c>
      <c r="R1271" s="18">
        <f t="shared" si="165"/>
        <v>0</v>
      </c>
      <c r="S1271" s="18">
        <f t="shared" si="165"/>
        <v>0</v>
      </c>
      <c r="T1271" s="18">
        <f t="shared" si="165"/>
        <v>0</v>
      </c>
      <c r="U1271" s="18">
        <f t="shared" si="165"/>
        <v>0</v>
      </c>
      <c r="V1271" s="18">
        <f t="shared" si="165"/>
        <v>0</v>
      </c>
      <c r="W1271" s="18">
        <f t="shared" si="165"/>
        <v>0</v>
      </c>
      <c r="X1271" s="18">
        <f t="shared" si="165"/>
        <v>0</v>
      </c>
    </row>
    <row r="1272" spans="3:24" ht="15.75" x14ac:dyDescent="0.25">
      <c r="C1272" s="45"/>
      <c r="D1272" s="45"/>
      <c r="E1272" s="21"/>
      <c r="F1272" s="21"/>
      <c r="H1272" s="18" t="str">
        <f t="shared" si="159"/>
        <v/>
      </c>
      <c r="I1272" s="18" t="str">
        <f t="shared" si="160"/>
        <v/>
      </c>
      <c r="J1272" s="18" t="str">
        <f t="shared" si="161"/>
        <v/>
      </c>
      <c r="K1272" s="18" t="str">
        <f t="shared" si="162"/>
        <v/>
      </c>
      <c r="M1272" s="18">
        <f t="shared" si="164"/>
        <v>0</v>
      </c>
      <c r="N1272" s="18">
        <f t="shared" si="165"/>
        <v>0</v>
      </c>
      <c r="O1272" s="18">
        <f t="shared" si="165"/>
        <v>0</v>
      </c>
      <c r="P1272" s="18">
        <f t="shared" si="165"/>
        <v>0</v>
      </c>
      <c r="Q1272" s="18">
        <f t="shared" si="165"/>
        <v>0</v>
      </c>
      <c r="R1272" s="18">
        <f t="shared" si="165"/>
        <v>0</v>
      </c>
      <c r="S1272" s="18">
        <f t="shared" si="165"/>
        <v>0</v>
      </c>
      <c r="T1272" s="18">
        <f t="shared" si="165"/>
        <v>0</v>
      </c>
      <c r="U1272" s="18">
        <f t="shared" si="165"/>
        <v>0</v>
      </c>
      <c r="V1272" s="18">
        <f t="shared" si="165"/>
        <v>0</v>
      </c>
      <c r="W1272" s="18">
        <f t="shared" si="165"/>
        <v>0</v>
      </c>
      <c r="X1272" s="18">
        <f t="shared" si="165"/>
        <v>0</v>
      </c>
    </row>
    <row r="1273" spans="3:24" ht="15.75" x14ac:dyDescent="0.25">
      <c r="C1273" s="45"/>
      <c r="D1273" s="45"/>
      <c r="E1273" s="21"/>
      <c r="F1273" s="21"/>
      <c r="H1273" s="18" t="str">
        <f t="shared" si="159"/>
        <v/>
      </c>
      <c r="I1273" s="18" t="str">
        <f t="shared" si="160"/>
        <v/>
      </c>
      <c r="J1273" s="18" t="str">
        <f t="shared" si="161"/>
        <v/>
      </c>
      <c r="K1273" s="18" t="str">
        <f t="shared" si="162"/>
        <v/>
      </c>
      <c r="M1273" s="18">
        <f t="shared" si="164"/>
        <v>0</v>
      </c>
      <c r="N1273" s="18">
        <f t="shared" si="165"/>
        <v>0</v>
      </c>
      <c r="O1273" s="18">
        <f t="shared" si="165"/>
        <v>0</v>
      </c>
      <c r="P1273" s="18">
        <f t="shared" si="165"/>
        <v>0</v>
      </c>
      <c r="Q1273" s="18">
        <f t="shared" si="165"/>
        <v>0</v>
      </c>
      <c r="R1273" s="18">
        <f t="shared" si="165"/>
        <v>0</v>
      </c>
      <c r="S1273" s="18">
        <f t="shared" si="165"/>
        <v>0</v>
      </c>
      <c r="T1273" s="18">
        <f t="shared" si="165"/>
        <v>0</v>
      </c>
      <c r="U1273" s="18">
        <f t="shared" si="165"/>
        <v>0</v>
      </c>
      <c r="V1273" s="18">
        <f t="shared" si="165"/>
        <v>0</v>
      </c>
      <c r="W1273" s="18">
        <f t="shared" si="165"/>
        <v>0</v>
      </c>
      <c r="X1273" s="18">
        <f t="shared" si="165"/>
        <v>0</v>
      </c>
    </row>
    <row r="1274" spans="3:24" ht="15.75" x14ac:dyDescent="0.25">
      <c r="C1274" s="45"/>
      <c r="D1274" s="45"/>
      <c r="E1274" s="21"/>
      <c r="F1274" s="21"/>
      <c r="H1274" s="18" t="str">
        <f t="shared" si="159"/>
        <v/>
      </c>
      <c r="I1274" s="18" t="str">
        <f t="shared" si="160"/>
        <v/>
      </c>
      <c r="J1274" s="18" t="str">
        <f t="shared" si="161"/>
        <v/>
      </c>
      <c r="K1274" s="18" t="str">
        <f t="shared" si="162"/>
        <v/>
      </c>
      <c r="M1274" s="18">
        <f t="shared" si="164"/>
        <v>0</v>
      </c>
      <c r="N1274" s="18">
        <f t="shared" si="165"/>
        <v>0</v>
      </c>
      <c r="O1274" s="18">
        <f t="shared" si="165"/>
        <v>0</v>
      </c>
      <c r="P1274" s="18">
        <f t="shared" si="165"/>
        <v>0</v>
      </c>
      <c r="Q1274" s="18">
        <f t="shared" si="165"/>
        <v>0</v>
      </c>
      <c r="R1274" s="18">
        <f t="shared" si="165"/>
        <v>0</v>
      </c>
      <c r="S1274" s="18">
        <f t="shared" si="165"/>
        <v>0</v>
      </c>
      <c r="T1274" s="18">
        <f t="shared" si="165"/>
        <v>0</v>
      </c>
      <c r="U1274" s="18">
        <f t="shared" si="165"/>
        <v>0</v>
      </c>
      <c r="V1274" s="18">
        <f t="shared" si="165"/>
        <v>0</v>
      </c>
      <c r="W1274" s="18">
        <f t="shared" si="165"/>
        <v>0</v>
      </c>
      <c r="X1274" s="18">
        <f t="shared" si="165"/>
        <v>0</v>
      </c>
    </row>
    <row r="1275" spans="3:24" ht="15.75" x14ac:dyDescent="0.25">
      <c r="C1275" s="45"/>
      <c r="D1275" s="45"/>
      <c r="E1275" s="21"/>
      <c r="F1275" s="21"/>
      <c r="H1275" s="18" t="str">
        <f t="shared" si="159"/>
        <v/>
      </c>
      <c r="I1275" s="18" t="str">
        <f t="shared" si="160"/>
        <v/>
      </c>
      <c r="J1275" s="18" t="str">
        <f t="shared" si="161"/>
        <v/>
      </c>
      <c r="K1275" s="18" t="str">
        <f t="shared" si="162"/>
        <v/>
      </c>
      <c r="M1275" s="18">
        <f t="shared" si="164"/>
        <v>0</v>
      </c>
      <c r="N1275" s="18">
        <f t="shared" si="165"/>
        <v>0</v>
      </c>
      <c r="O1275" s="18">
        <f t="shared" si="165"/>
        <v>0</v>
      </c>
      <c r="P1275" s="18">
        <f t="shared" si="165"/>
        <v>0</v>
      </c>
      <c r="Q1275" s="18">
        <f t="shared" si="165"/>
        <v>0</v>
      </c>
      <c r="R1275" s="18">
        <f t="shared" si="165"/>
        <v>0</v>
      </c>
      <c r="S1275" s="18">
        <f t="shared" si="165"/>
        <v>0</v>
      </c>
      <c r="T1275" s="18">
        <f t="shared" si="165"/>
        <v>0</v>
      </c>
      <c r="U1275" s="18">
        <f t="shared" si="165"/>
        <v>0</v>
      </c>
      <c r="V1275" s="18">
        <f t="shared" si="165"/>
        <v>0</v>
      </c>
      <c r="W1275" s="18">
        <f t="shared" si="165"/>
        <v>0</v>
      </c>
      <c r="X1275" s="18">
        <f t="shared" si="165"/>
        <v>0</v>
      </c>
    </row>
    <row r="1276" spans="3:24" ht="15.75" x14ac:dyDescent="0.25">
      <c r="C1276" s="45"/>
      <c r="D1276" s="45"/>
      <c r="E1276" s="21"/>
      <c r="F1276" s="21"/>
      <c r="H1276" s="18" t="str">
        <f t="shared" si="159"/>
        <v/>
      </c>
      <c r="I1276" s="18" t="str">
        <f t="shared" si="160"/>
        <v/>
      </c>
      <c r="J1276" s="18" t="str">
        <f t="shared" si="161"/>
        <v/>
      </c>
      <c r="K1276" s="18" t="str">
        <f t="shared" si="162"/>
        <v/>
      </c>
      <c r="M1276" s="18">
        <f t="shared" si="164"/>
        <v>0</v>
      </c>
      <c r="N1276" s="18">
        <f t="shared" si="165"/>
        <v>0</v>
      </c>
      <c r="O1276" s="18">
        <f t="shared" si="165"/>
        <v>0</v>
      </c>
      <c r="P1276" s="18">
        <f t="shared" si="165"/>
        <v>0</v>
      </c>
      <c r="Q1276" s="18">
        <f t="shared" si="165"/>
        <v>0</v>
      </c>
      <c r="R1276" s="18">
        <f t="shared" si="165"/>
        <v>0</v>
      </c>
      <c r="S1276" s="18">
        <f t="shared" si="165"/>
        <v>0</v>
      </c>
      <c r="T1276" s="18">
        <f t="shared" si="165"/>
        <v>0</v>
      </c>
      <c r="U1276" s="18">
        <f t="shared" si="165"/>
        <v>0</v>
      </c>
      <c r="V1276" s="18">
        <f t="shared" si="165"/>
        <v>0</v>
      </c>
      <c r="W1276" s="18">
        <f t="shared" si="165"/>
        <v>0</v>
      </c>
      <c r="X1276" s="18">
        <f t="shared" si="165"/>
        <v>0</v>
      </c>
    </row>
    <row r="1277" spans="3:24" ht="15.75" x14ac:dyDescent="0.25">
      <c r="C1277" s="45"/>
      <c r="D1277" s="45"/>
      <c r="E1277" s="21"/>
      <c r="F1277" s="21"/>
      <c r="H1277" s="18" t="str">
        <f t="shared" si="159"/>
        <v/>
      </c>
      <c r="I1277" s="18" t="str">
        <f t="shared" si="160"/>
        <v/>
      </c>
      <c r="J1277" s="18" t="str">
        <f t="shared" si="161"/>
        <v/>
      </c>
      <c r="K1277" s="18" t="str">
        <f t="shared" si="162"/>
        <v/>
      </c>
      <c r="M1277" s="18">
        <f t="shared" si="164"/>
        <v>0</v>
      </c>
      <c r="N1277" s="18">
        <f t="shared" si="165"/>
        <v>0</v>
      </c>
      <c r="O1277" s="18">
        <f t="shared" si="165"/>
        <v>0</v>
      </c>
      <c r="P1277" s="18">
        <f t="shared" si="165"/>
        <v>0</v>
      </c>
      <c r="Q1277" s="18">
        <f t="shared" si="165"/>
        <v>0</v>
      </c>
      <c r="R1277" s="18">
        <f t="shared" si="165"/>
        <v>0</v>
      </c>
      <c r="S1277" s="18">
        <f t="shared" si="165"/>
        <v>0</v>
      </c>
      <c r="T1277" s="18">
        <f t="shared" si="165"/>
        <v>0</v>
      </c>
      <c r="U1277" s="18">
        <f t="shared" si="165"/>
        <v>0</v>
      </c>
      <c r="V1277" s="18">
        <f t="shared" si="165"/>
        <v>0</v>
      </c>
      <c r="W1277" s="18">
        <f t="shared" si="165"/>
        <v>0</v>
      </c>
      <c r="X1277" s="18">
        <f t="shared" si="165"/>
        <v>0</v>
      </c>
    </row>
    <row r="1278" spans="3:24" ht="15.75" x14ac:dyDescent="0.25">
      <c r="C1278" s="45"/>
      <c r="D1278" s="45"/>
      <c r="E1278" s="21"/>
      <c r="F1278" s="21"/>
      <c r="H1278" s="18" t="str">
        <f t="shared" si="159"/>
        <v/>
      </c>
      <c r="I1278" s="18" t="str">
        <f t="shared" si="160"/>
        <v/>
      </c>
      <c r="J1278" s="18" t="str">
        <f t="shared" si="161"/>
        <v/>
      </c>
      <c r="K1278" s="18" t="str">
        <f t="shared" si="162"/>
        <v/>
      </c>
      <c r="M1278" s="18">
        <f t="shared" si="164"/>
        <v>0</v>
      </c>
      <c r="N1278" s="18">
        <f t="shared" si="165"/>
        <v>0</v>
      </c>
      <c r="O1278" s="18">
        <f t="shared" si="165"/>
        <v>0</v>
      </c>
      <c r="P1278" s="18">
        <f t="shared" si="165"/>
        <v>0</v>
      </c>
      <c r="Q1278" s="18">
        <f t="shared" si="165"/>
        <v>0</v>
      </c>
      <c r="R1278" s="18">
        <f t="shared" si="165"/>
        <v>0</v>
      </c>
      <c r="S1278" s="18">
        <f t="shared" si="165"/>
        <v>0</v>
      </c>
      <c r="T1278" s="18">
        <f t="shared" si="165"/>
        <v>0</v>
      </c>
      <c r="U1278" s="18">
        <f t="shared" si="165"/>
        <v>0</v>
      </c>
      <c r="V1278" s="18">
        <f t="shared" si="165"/>
        <v>0</v>
      </c>
      <c r="W1278" s="18">
        <f t="shared" si="165"/>
        <v>0</v>
      </c>
      <c r="X1278" s="18">
        <f t="shared" si="165"/>
        <v>0</v>
      </c>
    </row>
    <row r="1279" spans="3:24" ht="15.75" x14ac:dyDescent="0.25">
      <c r="C1279" s="45"/>
      <c r="D1279" s="45"/>
      <c r="E1279" s="21"/>
      <c r="F1279" s="21"/>
      <c r="H1279" s="18" t="str">
        <f t="shared" si="159"/>
        <v/>
      </c>
      <c r="I1279" s="18" t="str">
        <f t="shared" si="160"/>
        <v/>
      </c>
      <c r="J1279" s="18" t="str">
        <f t="shared" si="161"/>
        <v/>
      </c>
      <c r="K1279" s="18" t="str">
        <f t="shared" si="162"/>
        <v/>
      </c>
      <c r="M1279" s="18">
        <f t="shared" si="164"/>
        <v>0</v>
      </c>
      <c r="N1279" s="18">
        <f t="shared" si="165"/>
        <v>0</v>
      </c>
      <c r="O1279" s="18">
        <f t="shared" si="165"/>
        <v>0</v>
      </c>
      <c r="P1279" s="18">
        <f t="shared" si="165"/>
        <v>0</v>
      </c>
      <c r="Q1279" s="18">
        <f t="shared" si="165"/>
        <v>0</v>
      </c>
      <c r="R1279" s="18">
        <f t="shared" si="165"/>
        <v>0</v>
      </c>
      <c r="S1279" s="18">
        <f t="shared" si="165"/>
        <v>0</v>
      </c>
      <c r="T1279" s="18">
        <f t="shared" si="165"/>
        <v>0</v>
      </c>
      <c r="U1279" s="18">
        <f t="shared" si="165"/>
        <v>0</v>
      </c>
      <c r="V1279" s="18">
        <f t="shared" si="165"/>
        <v>0</v>
      </c>
      <c r="W1279" s="18">
        <f t="shared" si="165"/>
        <v>0</v>
      </c>
      <c r="X1279" s="18">
        <f t="shared" si="165"/>
        <v>0</v>
      </c>
    </row>
    <row r="1280" spans="3:24" ht="15.75" x14ac:dyDescent="0.25">
      <c r="C1280" s="45"/>
      <c r="D1280" s="45"/>
      <c r="E1280" s="21"/>
      <c r="F1280" s="21"/>
      <c r="H1280" s="18" t="str">
        <f t="shared" si="159"/>
        <v/>
      </c>
      <c r="I1280" s="18" t="str">
        <f t="shared" si="160"/>
        <v/>
      </c>
      <c r="J1280" s="18" t="str">
        <f t="shared" si="161"/>
        <v/>
      </c>
      <c r="K1280" s="18" t="str">
        <f t="shared" si="162"/>
        <v/>
      </c>
      <c r="M1280" s="18">
        <f t="shared" si="164"/>
        <v>0</v>
      </c>
      <c r="N1280" s="18">
        <f t="shared" si="165"/>
        <v>0</v>
      </c>
      <c r="O1280" s="18">
        <f t="shared" si="165"/>
        <v>0</v>
      </c>
      <c r="P1280" s="18">
        <f t="shared" si="165"/>
        <v>0</v>
      </c>
      <c r="Q1280" s="18">
        <f t="shared" si="165"/>
        <v>0</v>
      </c>
      <c r="R1280" s="18">
        <f t="shared" si="165"/>
        <v>0</v>
      </c>
      <c r="S1280" s="18">
        <f t="shared" si="165"/>
        <v>0</v>
      </c>
      <c r="T1280" s="18">
        <f t="shared" si="165"/>
        <v>0</v>
      </c>
      <c r="U1280" s="18">
        <f t="shared" si="165"/>
        <v>0</v>
      </c>
      <c r="V1280" s="18">
        <f t="shared" si="165"/>
        <v>0</v>
      </c>
      <c r="W1280" s="18">
        <f t="shared" si="165"/>
        <v>0</v>
      </c>
      <c r="X1280" s="18">
        <f t="shared" si="165"/>
        <v>0</v>
      </c>
    </row>
    <row r="1281" spans="3:24" ht="15.75" x14ac:dyDescent="0.25">
      <c r="C1281" s="45"/>
      <c r="D1281" s="45"/>
      <c r="E1281" s="21"/>
      <c r="F1281" s="21"/>
      <c r="H1281" s="18" t="str">
        <f t="shared" si="159"/>
        <v/>
      </c>
      <c r="I1281" s="18" t="str">
        <f t="shared" si="160"/>
        <v/>
      </c>
      <c r="J1281" s="18" t="str">
        <f t="shared" si="161"/>
        <v/>
      </c>
      <c r="K1281" s="18" t="str">
        <f t="shared" si="162"/>
        <v/>
      </c>
      <c r="M1281" s="18">
        <f t="shared" si="164"/>
        <v>0</v>
      </c>
      <c r="N1281" s="18">
        <f t="shared" si="165"/>
        <v>0</v>
      </c>
      <c r="O1281" s="18">
        <f t="shared" si="165"/>
        <v>0</v>
      </c>
      <c r="P1281" s="18">
        <f t="shared" si="165"/>
        <v>0</v>
      </c>
      <c r="Q1281" s="18">
        <f t="shared" si="165"/>
        <v>0</v>
      </c>
      <c r="R1281" s="18">
        <f t="shared" si="165"/>
        <v>0</v>
      </c>
      <c r="S1281" s="18">
        <f t="shared" si="165"/>
        <v>0</v>
      </c>
      <c r="T1281" s="18">
        <f t="shared" si="165"/>
        <v>0</v>
      </c>
      <c r="U1281" s="18">
        <f t="shared" si="165"/>
        <v>0</v>
      </c>
      <c r="V1281" s="18">
        <f t="shared" si="165"/>
        <v>0</v>
      </c>
      <c r="W1281" s="18">
        <f t="shared" si="165"/>
        <v>0</v>
      </c>
      <c r="X1281" s="18">
        <f t="shared" si="165"/>
        <v>0</v>
      </c>
    </row>
    <row r="1282" spans="3:24" ht="15.75" x14ac:dyDescent="0.25">
      <c r="C1282" s="45"/>
      <c r="D1282" s="45"/>
      <c r="E1282" s="21"/>
      <c r="F1282" s="21"/>
      <c r="H1282" s="18" t="str">
        <f t="shared" si="159"/>
        <v/>
      </c>
      <c r="I1282" s="18" t="str">
        <f t="shared" si="160"/>
        <v/>
      </c>
      <c r="J1282" s="18" t="str">
        <f t="shared" si="161"/>
        <v/>
      </c>
      <c r="K1282" s="18" t="str">
        <f t="shared" si="162"/>
        <v/>
      </c>
      <c r="M1282" s="18">
        <f t="shared" si="164"/>
        <v>0</v>
      </c>
      <c r="N1282" s="18">
        <f t="shared" si="165"/>
        <v>0</v>
      </c>
      <c r="O1282" s="18">
        <f t="shared" si="165"/>
        <v>0</v>
      </c>
      <c r="P1282" s="18">
        <f t="shared" si="165"/>
        <v>0</v>
      </c>
      <c r="Q1282" s="18">
        <f t="shared" si="165"/>
        <v>0</v>
      </c>
      <c r="R1282" s="18">
        <f t="shared" si="165"/>
        <v>0</v>
      </c>
      <c r="S1282" s="18">
        <f t="shared" si="165"/>
        <v>0</v>
      </c>
      <c r="T1282" s="18">
        <f t="shared" si="165"/>
        <v>0</v>
      </c>
      <c r="U1282" s="18">
        <f t="shared" si="165"/>
        <v>0</v>
      </c>
      <c r="V1282" s="18">
        <f t="shared" si="165"/>
        <v>0</v>
      </c>
      <c r="W1282" s="18">
        <f t="shared" si="165"/>
        <v>0</v>
      </c>
      <c r="X1282" s="18">
        <f t="shared" si="165"/>
        <v>0</v>
      </c>
    </row>
    <row r="1283" spans="3:24" ht="15.75" x14ac:dyDescent="0.25">
      <c r="C1283" s="45"/>
      <c r="D1283" s="45"/>
      <c r="E1283" s="21"/>
      <c r="F1283" s="21"/>
      <c r="H1283" s="18" t="str">
        <f t="shared" si="159"/>
        <v/>
      </c>
      <c r="I1283" s="18" t="str">
        <f t="shared" si="160"/>
        <v/>
      </c>
      <c r="J1283" s="18" t="str">
        <f t="shared" si="161"/>
        <v/>
      </c>
      <c r="K1283" s="18" t="str">
        <f t="shared" si="162"/>
        <v/>
      </c>
      <c r="M1283" s="18">
        <f t="shared" si="164"/>
        <v>0</v>
      </c>
      <c r="N1283" s="18">
        <f t="shared" si="165"/>
        <v>0</v>
      </c>
      <c r="O1283" s="18">
        <f t="shared" si="165"/>
        <v>0</v>
      </c>
      <c r="P1283" s="18">
        <f t="shared" si="165"/>
        <v>0</v>
      </c>
      <c r="Q1283" s="18">
        <f t="shared" si="165"/>
        <v>0</v>
      </c>
      <c r="R1283" s="18">
        <f t="shared" si="165"/>
        <v>0</v>
      </c>
      <c r="S1283" s="18">
        <f t="shared" si="165"/>
        <v>0</v>
      </c>
      <c r="T1283" s="18">
        <f t="shared" si="165"/>
        <v>0</v>
      </c>
      <c r="U1283" s="18">
        <f t="shared" si="165"/>
        <v>0</v>
      </c>
      <c r="V1283" s="18">
        <f t="shared" si="165"/>
        <v>0</v>
      </c>
      <c r="W1283" s="18">
        <f t="shared" si="165"/>
        <v>0</v>
      </c>
      <c r="X1283" s="18">
        <f t="shared" si="165"/>
        <v>0</v>
      </c>
    </row>
    <row r="1284" spans="3:24" ht="15.75" x14ac:dyDescent="0.25">
      <c r="C1284" s="45"/>
      <c r="D1284" s="45"/>
      <c r="E1284" s="21"/>
      <c r="F1284" s="21"/>
      <c r="H1284" s="18" t="str">
        <f t="shared" si="159"/>
        <v/>
      </c>
      <c r="I1284" s="18" t="str">
        <f t="shared" si="160"/>
        <v/>
      </c>
      <c r="J1284" s="18" t="str">
        <f t="shared" si="161"/>
        <v/>
      </c>
      <c r="K1284" s="18" t="str">
        <f t="shared" si="162"/>
        <v/>
      </c>
      <c r="M1284" s="18">
        <f t="shared" si="164"/>
        <v>0</v>
      </c>
      <c r="N1284" s="18">
        <f t="shared" si="165"/>
        <v>0</v>
      </c>
      <c r="O1284" s="18">
        <f t="shared" si="165"/>
        <v>0</v>
      </c>
      <c r="P1284" s="18">
        <f t="shared" si="165"/>
        <v>0</v>
      </c>
      <c r="Q1284" s="18">
        <f t="shared" si="165"/>
        <v>0</v>
      </c>
      <c r="R1284" s="18">
        <f t="shared" si="165"/>
        <v>0</v>
      </c>
      <c r="S1284" s="18">
        <f t="shared" si="165"/>
        <v>0</v>
      </c>
      <c r="T1284" s="18">
        <f t="shared" si="165"/>
        <v>0</v>
      </c>
      <c r="U1284" s="18">
        <f t="shared" si="165"/>
        <v>0</v>
      </c>
      <c r="V1284" s="18">
        <f t="shared" si="165"/>
        <v>0</v>
      </c>
      <c r="W1284" s="18">
        <f t="shared" si="165"/>
        <v>0</v>
      </c>
      <c r="X1284" s="18">
        <f t="shared" si="165"/>
        <v>0</v>
      </c>
    </row>
    <row r="1285" spans="3:24" ht="15.75" x14ac:dyDescent="0.25">
      <c r="C1285" s="45"/>
      <c r="D1285" s="45"/>
      <c r="E1285" s="21"/>
      <c r="F1285" s="21"/>
      <c r="H1285" s="18" t="str">
        <f t="shared" si="159"/>
        <v/>
      </c>
      <c r="I1285" s="18" t="str">
        <f t="shared" si="160"/>
        <v/>
      </c>
      <c r="J1285" s="18" t="str">
        <f t="shared" si="161"/>
        <v/>
      </c>
      <c r="K1285" s="18" t="str">
        <f t="shared" si="162"/>
        <v/>
      </c>
      <c r="M1285" s="18">
        <f t="shared" si="164"/>
        <v>0</v>
      </c>
      <c r="N1285" s="18">
        <f t="shared" si="165"/>
        <v>0</v>
      </c>
      <c r="O1285" s="18">
        <f t="shared" si="165"/>
        <v>0</v>
      </c>
      <c r="P1285" s="18">
        <f t="shared" si="165"/>
        <v>0</v>
      </c>
      <c r="Q1285" s="18">
        <f t="shared" si="165"/>
        <v>0</v>
      </c>
      <c r="R1285" s="18">
        <f t="shared" si="165"/>
        <v>0</v>
      </c>
      <c r="S1285" s="18">
        <f t="shared" si="165"/>
        <v>0</v>
      </c>
      <c r="T1285" s="18">
        <f t="shared" si="165"/>
        <v>0</v>
      </c>
      <c r="U1285" s="18">
        <f t="shared" si="165"/>
        <v>0</v>
      </c>
      <c r="V1285" s="18">
        <f t="shared" si="165"/>
        <v>0</v>
      </c>
      <c r="W1285" s="18">
        <f t="shared" si="165"/>
        <v>0</v>
      </c>
      <c r="X1285" s="18">
        <f t="shared" si="165"/>
        <v>0</v>
      </c>
    </row>
    <row r="1286" spans="3:24" ht="15.75" x14ac:dyDescent="0.25">
      <c r="C1286" s="45"/>
      <c r="D1286" s="45"/>
      <c r="E1286" s="21"/>
      <c r="F1286" s="21"/>
      <c r="H1286" s="18" t="str">
        <f t="shared" si="159"/>
        <v/>
      </c>
      <c r="I1286" s="18" t="str">
        <f t="shared" si="160"/>
        <v/>
      </c>
      <c r="J1286" s="18" t="str">
        <f t="shared" si="161"/>
        <v/>
      </c>
      <c r="K1286" s="18" t="str">
        <f t="shared" si="162"/>
        <v/>
      </c>
      <c r="M1286" s="18">
        <f t="shared" si="164"/>
        <v>0</v>
      </c>
      <c r="N1286" s="18">
        <f t="shared" si="165"/>
        <v>0</v>
      </c>
      <c r="O1286" s="18">
        <f t="shared" si="165"/>
        <v>0</v>
      </c>
      <c r="P1286" s="18">
        <f t="shared" si="165"/>
        <v>0</v>
      </c>
      <c r="Q1286" s="18">
        <f t="shared" si="165"/>
        <v>0</v>
      </c>
      <c r="R1286" s="18">
        <f t="shared" si="165"/>
        <v>0</v>
      </c>
      <c r="S1286" s="18">
        <f t="shared" si="165"/>
        <v>0</v>
      </c>
      <c r="T1286" s="18">
        <f t="shared" si="165"/>
        <v>0</v>
      </c>
      <c r="U1286" s="18">
        <f t="shared" si="165"/>
        <v>0</v>
      </c>
      <c r="V1286" s="18">
        <f t="shared" si="165"/>
        <v>0</v>
      </c>
      <c r="W1286" s="18">
        <f t="shared" si="165"/>
        <v>0</v>
      </c>
      <c r="X1286" s="18">
        <f t="shared" si="165"/>
        <v>0</v>
      </c>
    </row>
    <row r="1287" spans="3:24" ht="15.75" x14ac:dyDescent="0.25">
      <c r="C1287" s="45"/>
      <c r="D1287" s="45"/>
      <c r="E1287" s="21"/>
      <c r="F1287" s="21"/>
      <c r="H1287" s="18" t="str">
        <f t="shared" si="159"/>
        <v/>
      </c>
      <c r="I1287" s="18" t="str">
        <f t="shared" si="160"/>
        <v/>
      </c>
      <c r="J1287" s="18" t="str">
        <f t="shared" si="161"/>
        <v/>
      </c>
      <c r="K1287" s="18" t="str">
        <f t="shared" si="162"/>
        <v/>
      </c>
      <c r="M1287" s="18">
        <f t="shared" si="164"/>
        <v>0</v>
      </c>
      <c r="N1287" s="18">
        <f t="shared" si="165"/>
        <v>0</v>
      </c>
      <c r="O1287" s="18">
        <f t="shared" si="165"/>
        <v>0</v>
      </c>
      <c r="P1287" s="18">
        <f t="shared" si="165"/>
        <v>0</v>
      </c>
      <c r="Q1287" s="18">
        <f t="shared" si="165"/>
        <v>0</v>
      </c>
      <c r="R1287" s="18">
        <f t="shared" si="165"/>
        <v>0</v>
      </c>
      <c r="S1287" s="18">
        <f t="shared" si="165"/>
        <v>0</v>
      </c>
      <c r="T1287" s="18">
        <f t="shared" si="165"/>
        <v>0</v>
      </c>
      <c r="U1287" s="18">
        <f t="shared" si="165"/>
        <v>0</v>
      </c>
      <c r="V1287" s="18">
        <f t="shared" si="165"/>
        <v>0</v>
      </c>
      <c r="W1287" s="18">
        <f t="shared" si="165"/>
        <v>0</v>
      </c>
      <c r="X1287" s="18">
        <f t="shared" si="165"/>
        <v>0</v>
      </c>
    </row>
    <row r="1288" spans="3:24" ht="15.75" x14ac:dyDescent="0.25">
      <c r="C1288" s="45"/>
      <c r="D1288" s="45"/>
      <c r="E1288" s="21"/>
      <c r="F1288" s="21"/>
      <c r="H1288" s="18" t="str">
        <f t="shared" ref="H1288:H1351" si="166">IF(ISERROR(
IF(E1288="","",MONTH(E1288))),"",IF(E1288="","",MONTH(E1288)))</f>
        <v/>
      </c>
      <c r="I1288" s="18" t="str">
        <f t="shared" ref="I1288:I1351" si="167">IF(ISERROR(
IF(E1288="","",YEAR(E1288))),"",IF(E1288="","",YEAR(E1288)))</f>
        <v/>
      </c>
      <c r="J1288" s="18" t="str">
        <f t="shared" ref="J1288:J1351" si="168">IF(ISERROR(
IF(F1288="","",MONTH(F1288))),"",IF(F1288="","",MONTH(F1288)))</f>
        <v/>
      </c>
      <c r="K1288" s="18" t="str">
        <f t="shared" ref="K1288:K1351" si="169">IF(ISERROR(
IF(F1288="","",YEAR(F1288))),"",IF(F1288="","",YEAR(F1288)))</f>
        <v/>
      </c>
      <c r="M1288" s="18">
        <f t="shared" si="164"/>
        <v>0</v>
      </c>
      <c r="N1288" s="18">
        <f t="shared" si="165"/>
        <v>0</v>
      </c>
      <c r="O1288" s="18">
        <f t="shared" si="165"/>
        <v>0</v>
      </c>
      <c r="P1288" s="18">
        <f t="shared" si="165"/>
        <v>0</v>
      </c>
      <c r="Q1288" s="18">
        <f t="shared" si="165"/>
        <v>0</v>
      </c>
      <c r="R1288" s="18">
        <f t="shared" si="165"/>
        <v>0</v>
      </c>
      <c r="S1288" s="18">
        <f t="shared" si="165"/>
        <v>0</v>
      </c>
      <c r="T1288" s="18">
        <f t="shared" si="165"/>
        <v>0</v>
      </c>
      <c r="U1288" s="18">
        <f t="shared" si="165"/>
        <v>0</v>
      </c>
      <c r="V1288" s="18">
        <f t="shared" si="165"/>
        <v>0</v>
      </c>
      <c r="W1288" s="18">
        <f t="shared" si="165"/>
        <v>0</v>
      </c>
      <c r="X1288" s="18">
        <f t="shared" si="165"/>
        <v>0</v>
      </c>
    </row>
    <row r="1289" spans="3:24" ht="15.75" x14ac:dyDescent="0.25">
      <c r="C1289" s="45"/>
      <c r="D1289" s="45"/>
      <c r="E1289" s="21"/>
      <c r="F1289" s="21"/>
      <c r="H1289" s="18" t="str">
        <f t="shared" si="166"/>
        <v/>
      </c>
      <c r="I1289" s="18" t="str">
        <f t="shared" si="167"/>
        <v/>
      </c>
      <c r="J1289" s="18" t="str">
        <f t="shared" si="168"/>
        <v/>
      </c>
      <c r="K1289" s="18" t="str">
        <f t="shared" si="169"/>
        <v/>
      </c>
      <c r="M1289" s="18">
        <f t="shared" si="164"/>
        <v>0</v>
      </c>
      <c r="N1289" s="18">
        <f t="shared" si="165"/>
        <v>0</v>
      </c>
      <c r="O1289" s="18">
        <f t="shared" si="165"/>
        <v>0</v>
      </c>
      <c r="P1289" s="18">
        <f t="shared" si="165"/>
        <v>0</v>
      </c>
      <c r="Q1289" s="18">
        <f t="shared" si="165"/>
        <v>0</v>
      </c>
      <c r="R1289" s="18">
        <f t="shared" si="165"/>
        <v>0</v>
      </c>
      <c r="S1289" s="18">
        <f t="shared" si="165"/>
        <v>0</v>
      </c>
      <c r="T1289" s="18">
        <f t="shared" si="165"/>
        <v>0</v>
      </c>
      <c r="U1289" s="18">
        <f t="shared" si="165"/>
        <v>0</v>
      </c>
      <c r="V1289" s="18">
        <f t="shared" si="165"/>
        <v>0</v>
      </c>
      <c r="W1289" s="18">
        <f t="shared" si="165"/>
        <v>0</v>
      </c>
      <c r="X1289" s="18">
        <f t="shared" si="165"/>
        <v>0</v>
      </c>
    </row>
    <row r="1290" spans="3:24" ht="15.75" x14ac:dyDescent="0.25">
      <c r="C1290" s="45"/>
      <c r="D1290" s="45"/>
      <c r="E1290" s="21"/>
      <c r="F1290" s="21"/>
      <c r="H1290" s="18" t="str">
        <f t="shared" si="166"/>
        <v/>
      </c>
      <c r="I1290" s="18" t="str">
        <f t="shared" si="167"/>
        <v/>
      </c>
      <c r="J1290" s="18" t="str">
        <f t="shared" si="168"/>
        <v/>
      </c>
      <c r="K1290" s="18" t="str">
        <f t="shared" si="169"/>
        <v/>
      </c>
      <c r="M1290" s="18">
        <f t="shared" si="164"/>
        <v>0</v>
      </c>
      <c r="N1290" s="18">
        <f t="shared" si="165"/>
        <v>0</v>
      </c>
      <c r="O1290" s="18">
        <f t="shared" si="165"/>
        <v>0</v>
      </c>
      <c r="P1290" s="18">
        <f t="shared" si="165"/>
        <v>0</v>
      </c>
      <c r="Q1290" s="18">
        <f t="shared" si="165"/>
        <v>0</v>
      </c>
      <c r="R1290" s="18">
        <f t="shared" si="165"/>
        <v>0</v>
      </c>
      <c r="S1290" s="18">
        <f t="shared" si="165"/>
        <v>0</v>
      </c>
      <c r="T1290" s="18">
        <f t="shared" si="165"/>
        <v>0</v>
      </c>
      <c r="U1290" s="18">
        <f t="shared" si="165"/>
        <v>0</v>
      </c>
      <c r="V1290" s="18">
        <f t="shared" si="165"/>
        <v>0</v>
      </c>
      <c r="W1290" s="18">
        <f t="shared" si="165"/>
        <v>0</v>
      </c>
      <c r="X1290" s="18">
        <f t="shared" si="165"/>
        <v>0</v>
      </c>
    </row>
    <row r="1291" spans="3:24" ht="15.75" x14ac:dyDescent="0.25">
      <c r="C1291" s="45"/>
      <c r="D1291" s="45"/>
      <c r="E1291" s="21"/>
      <c r="F1291" s="21"/>
      <c r="H1291" s="18" t="str">
        <f t="shared" si="166"/>
        <v/>
      </c>
      <c r="I1291" s="18" t="str">
        <f t="shared" si="167"/>
        <v/>
      </c>
      <c r="J1291" s="18" t="str">
        <f t="shared" si="168"/>
        <v/>
      </c>
      <c r="K1291" s="18" t="str">
        <f t="shared" si="169"/>
        <v/>
      </c>
      <c r="M1291" s="18">
        <f t="shared" si="164"/>
        <v>0</v>
      </c>
      <c r="N1291" s="18">
        <f t="shared" si="165"/>
        <v>0</v>
      </c>
      <c r="O1291" s="18">
        <f t="shared" si="165"/>
        <v>0</v>
      </c>
      <c r="P1291" s="18">
        <f t="shared" si="165"/>
        <v>0</v>
      </c>
      <c r="Q1291" s="18">
        <f t="shared" si="165"/>
        <v>0</v>
      </c>
      <c r="R1291" s="18">
        <f t="shared" si="165"/>
        <v>0</v>
      </c>
      <c r="S1291" s="18">
        <f t="shared" ref="N1291:X1314" si="170">IF(ISERROR(
IF(AND($H1291&lt;=S$5,$J1291&gt;=S$5),1,0)),"",IF(AND($H1291&lt;=S$5,$J1291&gt;=S$5),1,0))</f>
        <v>0</v>
      </c>
      <c r="T1291" s="18">
        <f t="shared" si="170"/>
        <v>0</v>
      </c>
      <c r="U1291" s="18">
        <f t="shared" si="170"/>
        <v>0</v>
      </c>
      <c r="V1291" s="18">
        <f t="shared" si="170"/>
        <v>0</v>
      </c>
      <c r="W1291" s="18">
        <f t="shared" si="170"/>
        <v>0</v>
      </c>
      <c r="X1291" s="18">
        <f t="shared" si="170"/>
        <v>0</v>
      </c>
    </row>
    <row r="1292" spans="3:24" ht="15.75" x14ac:dyDescent="0.25">
      <c r="C1292" s="45"/>
      <c r="D1292" s="45"/>
      <c r="E1292" s="21"/>
      <c r="F1292" s="21"/>
      <c r="H1292" s="18" t="str">
        <f t="shared" si="166"/>
        <v/>
      </c>
      <c r="I1292" s="18" t="str">
        <f t="shared" si="167"/>
        <v/>
      </c>
      <c r="J1292" s="18" t="str">
        <f t="shared" si="168"/>
        <v/>
      </c>
      <c r="K1292" s="18" t="str">
        <f t="shared" si="169"/>
        <v/>
      </c>
      <c r="M1292" s="18">
        <f t="shared" si="164"/>
        <v>0</v>
      </c>
      <c r="N1292" s="18">
        <f t="shared" si="170"/>
        <v>0</v>
      </c>
      <c r="O1292" s="18">
        <f t="shared" si="170"/>
        <v>0</v>
      </c>
      <c r="P1292" s="18">
        <f t="shared" si="170"/>
        <v>0</v>
      </c>
      <c r="Q1292" s="18">
        <f t="shared" si="170"/>
        <v>0</v>
      </c>
      <c r="R1292" s="18">
        <f t="shared" si="170"/>
        <v>0</v>
      </c>
      <c r="S1292" s="18">
        <f t="shared" si="170"/>
        <v>0</v>
      </c>
      <c r="T1292" s="18">
        <f t="shared" si="170"/>
        <v>0</v>
      </c>
      <c r="U1292" s="18">
        <f t="shared" si="170"/>
        <v>0</v>
      </c>
      <c r="V1292" s="18">
        <f t="shared" si="170"/>
        <v>0</v>
      </c>
      <c r="W1292" s="18">
        <f t="shared" si="170"/>
        <v>0</v>
      </c>
      <c r="X1292" s="18">
        <f t="shared" si="170"/>
        <v>0</v>
      </c>
    </row>
    <row r="1293" spans="3:24" ht="15.75" x14ac:dyDescent="0.25">
      <c r="C1293" s="45"/>
      <c r="D1293" s="45"/>
      <c r="E1293" s="21"/>
      <c r="F1293" s="21"/>
      <c r="H1293" s="18" t="str">
        <f t="shared" si="166"/>
        <v/>
      </c>
      <c r="I1293" s="18" t="str">
        <f t="shared" si="167"/>
        <v/>
      </c>
      <c r="J1293" s="18" t="str">
        <f t="shared" si="168"/>
        <v/>
      </c>
      <c r="K1293" s="18" t="str">
        <f t="shared" si="169"/>
        <v/>
      </c>
      <c r="M1293" s="18">
        <f t="shared" si="164"/>
        <v>0</v>
      </c>
      <c r="N1293" s="18">
        <f t="shared" si="170"/>
        <v>0</v>
      </c>
      <c r="O1293" s="18">
        <f t="shared" si="170"/>
        <v>0</v>
      </c>
      <c r="P1293" s="18">
        <f t="shared" si="170"/>
        <v>0</v>
      </c>
      <c r="Q1293" s="18">
        <f t="shared" si="170"/>
        <v>0</v>
      </c>
      <c r="R1293" s="18">
        <f t="shared" si="170"/>
        <v>0</v>
      </c>
      <c r="S1293" s="18">
        <f t="shared" si="170"/>
        <v>0</v>
      </c>
      <c r="T1293" s="18">
        <f t="shared" si="170"/>
        <v>0</v>
      </c>
      <c r="U1293" s="18">
        <f t="shared" si="170"/>
        <v>0</v>
      </c>
      <c r="V1293" s="18">
        <f t="shared" si="170"/>
        <v>0</v>
      </c>
      <c r="W1293" s="18">
        <f t="shared" si="170"/>
        <v>0</v>
      </c>
      <c r="X1293" s="18">
        <f t="shared" si="170"/>
        <v>0</v>
      </c>
    </row>
    <row r="1294" spans="3:24" ht="15.75" x14ac:dyDescent="0.25">
      <c r="C1294" s="45"/>
      <c r="D1294" s="45"/>
      <c r="E1294" s="21"/>
      <c r="F1294" s="21"/>
      <c r="H1294" s="18" t="str">
        <f t="shared" si="166"/>
        <v/>
      </c>
      <c r="I1294" s="18" t="str">
        <f t="shared" si="167"/>
        <v/>
      </c>
      <c r="J1294" s="18" t="str">
        <f t="shared" si="168"/>
        <v/>
      </c>
      <c r="K1294" s="18" t="str">
        <f t="shared" si="169"/>
        <v/>
      </c>
      <c r="M1294" s="18">
        <f t="shared" si="164"/>
        <v>0</v>
      </c>
      <c r="N1294" s="18">
        <f t="shared" si="170"/>
        <v>0</v>
      </c>
      <c r="O1294" s="18">
        <f t="shared" si="170"/>
        <v>0</v>
      </c>
      <c r="P1294" s="18">
        <f t="shared" si="170"/>
        <v>0</v>
      </c>
      <c r="Q1294" s="18">
        <f t="shared" si="170"/>
        <v>0</v>
      </c>
      <c r="R1294" s="18">
        <f t="shared" si="170"/>
        <v>0</v>
      </c>
      <c r="S1294" s="18">
        <f t="shared" si="170"/>
        <v>0</v>
      </c>
      <c r="T1294" s="18">
        <f t="shared" si="170"/>
        <v>0</v>
      </c>
      <c r="U1294" s="18">
        <f t="shared" si="170"/>
        <v>0</v>
      </c>
      <c r="V1294" s="18">
        <f t="shared" si="170"/>
        <v>0</v>
      </c>
      <c r="W1294" s="18">
        <f t="shared" si="170"/>
        <v>0</v>
      </c>
      <c r="X1294" s="18">
        <f t="shared" si="170"/>
        <v>0</v>
      </c>
    </row>
    <row r="1295" spans="3:24" ht="15.75" x14ac:dyDescent="0.25">
      <c r="C1295" s="45"/>
      <c r="D1295" s="45"/>
      <c r="E1295" s="21"/>
      <c r="F1295" s="21"/>
      <c r="H1295" s="18" t="str">
        <f t="shared" si="166"/>
        <v/>
      </c>
      <c r="I1295" s="18" t="str">
        <f t="shared" si="167"/>
        <v/>
      </c>
      <c r="J1295" s="18" t="str">
        <f t="shared" si="168"/>
        <v/>
      </c>
      <c r="K1295" s="18" t="str">
        <f t="shared" si="169"/>
        <v/>
      </c>
      <c r="M1295" s="18">
        <f t="shared" si="164"/>
        <v>0</v>
      </c>
      <c r="N1295" s="18">
        <f t="shared" si="170"/>
        <v>0</v>
      </c>
      <c r="O1295" s="18">
        <f t="shared" si="170"/>
        <v>0</v>
      </c>
      <c r="P1295" s="18">
        <f t="shared" si="170"/>
        <v>0</v>
      </c>
      <c r="Q1295" s="18">
        <f t="shared" si="170"/>
        <v>0</v>
      </c>
      <c r="R1295" s="18">
        <f t="shared" si="170"/>
        <v>0</v>
      </c>
      <c r="S1295" s="18">
        <f t="shared" si="170"/>
        <v>0</v>
      </c>
      <c r="T1295" s="18">
        <f t="shared" si="170"/>
        <v>0</v>
      </c>
      <c r="U1295" s="18">
        <f t="shared" si="170"/>
        <v>0</v>
      </c>
      <c r="V1295" s="18">
        <f t="shared" si="170"/>
        <v>0</v>
      </c>
      <c r="W1295" s="18">
        <f t="shared" si="170"/>
        <v>0</v>
      </c>
      <c r="X1295" s="18">
        <f t="shared" si="170"/>
        <v>0</v>
      </c>
    </row>
    <row r="1296" spans="3:24" ht="15.75" x14ac:dyDescent="0.25">
      <c r="C1296" s="45"/>
      <c r="D1296" s="45"/>
      <c r="E1296" s="21"/>
      <c r="F1296" s="21"/>
      <c r="H1296" s="18" t="str">
        <f t="shared" si="166"/>
        <v/>
      </c>
      <c r="I1296" s="18" t="str">
        <f t="shared" si="167"/>
        <v/>
      </c>
      <c r="J1296" s="18" t="str">
        <f t="shared" si="168"/>
        <v/>
      </c>
      <c r="K1296" s="18" t="str">
        <f t="shared" si="169"/>
        <v/>
      </c>
      <c r="M1296" s="18">
        <f t="shared" si="164"/>
        <v>0</v>
      </c>
      <c r="N1296" s="18">
        <f t="shared" si="170"/>
        <v>0</v>
      </c>
      <c r="O1296" s="18">
        <f t="shared" si="170"/>
        <v>0</v>
      </c>
      <c r="P1296" s="18">
        <f t="shared" si="170"/>
        <v>0</v>
      </c>
      <c r="Q1296" s="18">
        <f t="shared" si="170"/>
        <v>0</v>
      </c>
      <c r="R1296" s="18">
        <f t="shared" si="170"/>
        <v>0</v>
      </c>
      <c r="S1296" s="18">
        <f t="shared" si="170"/>
        <v>0</v>
      </c>
      <c r="T1296" s="18">
        <f t="shared" si="170"/>
        <v>0</v>
      </c>
      <c r="U1296" s="18">
        <f t="shared" si="170"/>
        <v>0</v>
      </c>
      <c r="V1296" s="18">
        <f t="shared" si="170"/>
        <v>0</v>
      </c>
      <c r="W1296" s="18">
        <f t="shared" si="170"/>
        <v>0</v>
      </c>
      <c r="X1296" s="18">
        <f t="shared" si="170"/>
        <v>0</v>
      </c>
    </row>
    <row r="1297" spans="3:24" ht="15.75" x14ac:dyDescent="0.25">
      <c r="C1297" s="45"/>
      <c r="D1297" s="45"/>
      <c r="E1297" s="21"/>
      <c r="F1297" s="21"/>
      <c r="H1297" s="18" t="str">
        <f t="shared" si="166"/>
        <v/>
      </c>
      <c r="I1297" s="18" t="str">
        <f t="shared" si="167"/>
        <v/>
      </c>
      <c r="J1297" s="18" t="str">
        <f t="shared" si="168"/>
        <v/>
      </c>
      <c r="K1297" s="18" t="str">
        <f t="shared" si="169"/>
        <v/>
      </c>
      <c r="M1297" s="18">
        <f t="shared" si="164"/>
        <v>0</v>
      </c>
      <c r="N1297" s="18">
        <f t="shared" si="170"/>
        <v>0</v>
      </c>
      <c r="O1297" s="18">
        <f t="shared" si="170"/>
        <v>0</v>
      </c>
      <c r="P1297" s="18">
        <f t="shared" si="170"/>
        <v>0</v>
      </c>
      <c r="Q1297" s="18">
        <f t="shared" si="170"/>
        <v>0</v>
      </c>
      <c r="R1297" s="18">
        <f t="shared" si="170"/>
        <v>0</v>
      </c>
      <c r="S1297" s="18">
        <f t="shared" si="170"/>
        <v>0</v>
      </c>
      <c r="T1297" s="18">
        <f t="shared" si="170"/>
        <v>0</v>
      </c>
      <c r="U1297" s="18">
        <f t="shared" si="170"/>
        <v>0</v>
      </c>
      <c r="V1297" s="18">
        <f t="shared" si="170"/>
        <v>0</v>
      </c>
      <c r="W1297" s="18">
        <f t="shared" si="170"/>
        <v>0</v>
      </c>
      <c r="X1297" s="18">
        <f t="shared" si="170"/>
        <v>0</v>
      </c>
    </row>
    <row r="1298" spans="3:24" ht="15.75" x14ac:dyDescent="0.25">
      <c r="C1298" s="45"/>
      <c r="D1298" s="45"/>
      <c r="E1298" s="21"/>
      <c r="F1298" s="21"/>
      <c r="H1298" s="18" t="str">
        <f t="shared" si="166"/>
        <v/>
      </c>
      <c r="I1298" s="18" t="str">
        <f t="shared" si="167"/>
        <v/>
      </c>
      <c r="J1298" s="18" t="str">
        <f t="shared" si="168"/>
        <v/>
      </c>
      <c r="K1298" s="18" t="str">
        <f t="shared" si="169"/>
        <v/>
      </c>
      <c r="M1298" s="18">
        <f t="shared" si="164"/>
        <v>0</v>
      </c>
      <c r="N1298" s="18">
        <f t="shared" si="170"/>
        <v>0</v>
      </c>
      <c r="O1298" s="18">
        <f t="shared" si="170"/>
        <v>0</v>
      </c>
      <c r="P1298" s="18">
        <f t="shared" si="170"/>
        <v>0</v>
      </c>
      <c r="Q1298" s="18">
        <f t="shared" si="170"/>
        <v>0</v>
      </c>
      <c r="R1298" s="18">
        <f t="shared" si="170"/>
        <v>0</v>
      </c>
      <c r="S1298" s="18">
        <f t="shared" si="170"/>
        <v>0</v>
      </c>
      <c r="T1298" s="18">
        <f t="shared" si="170"/>
        <v>0</v>
      </c>
      <c r="U1298" s="18">
        <f t="shared" si="170"/>
        <v>0</v>
      </c>
      <c r="V1298" s="18">
        <f t="shared" si="170"/>
        <v>0</v>
      </c>
      <c r="W1298" s="18">
        <f t="shared" si="170"/>
        <v>0</v>
      </c>
      <c r="X1298" s="18">
        <f t="shared" si="170"/>
        <v>0</v>
      </c>
    </row>
    <row r="1299" spans="3:24" ht="15.75" x14ac:dyDescent="0.25">
      <c r="C1299" s="45"/>
      <c r="D1299" s="45"/>
      <c r="E1299" s="21"/>
      <c r="F1299" s="21"/>
      <c r="H1299" s="18" t="str">
        <f t="shared" si="166"/>
        <v/>
      </c>
      <c r="I1299" s="18" t="str">
        <f t="shared" si="167"/>
        <v/>
      </c>
      <c r="J1299" s="18" t="str">
        <f t="shared" si="168"/>
        <v/>
      </c>
      <c r="K1299" s="18" t="str">
        <f t="shared" si="169"/>
        <v/>
      </c>
      <c r="M1299" s="18">
        <f t="shared" si="164"/>
        <v>0</v>
      </c>
      <c r="N1299" s="18">
        <f t="shared" si="170"/>
        <v>0</v>
      </c>
      <c r="O1299" s="18">
        <f t="shared" si="170"/>
        <v>0</v>
      </c>
      <c r="P1299" s="18">
        <f t="shared" si="170"/>
        <v>0</v>
      </c>
      <c r="Q1299" s="18">
        <f t="shared" si="170"/>
        <v>0</v>
      </c>
      <c r="R1299" s="18">
        <f t="shared" si="170"/>
        <v>0</v>
      </c>
      <c r="S1299" s="18">
        <f t="shared" si="170"/>
        <v>0</v>
      </c>
      <c r="T1299" s="18">
        <f t="shared" si="170"/>
        <v>0</v>
      </c>
      <c r="U1299" s="18">
        <f t="shared" si="170"/>
        <v>0</v>
      </c>
      <c r="V1299" s="18">
        <f t="shared" si="170"/>
        <v>0</v>
      </c>
      <c r="W1299" s="18">
        <f t="shared" si="170"/>
        <v>0</v>
      </c>
      <c r="X1299" s="18">
        <f t="shared" si="170"/>
        <v>0</v>
      </c>
    </row>
    <row r="1300" spans="3:24" ht="15.75" x14ac:dyDescent="0.25">
      <c r="C1300" s="45"/>
      <c r="D1300" s="45"/>
      <c r="E1300" s="21"/>
      <c r="F1300" s="21"/>
      <c r="H1300" s="18" t="str">
        <f t="shared" si="166"/>
        <v/>
      </c>
      <c r="I1300" s="18" t="str">
        <f t="shared" si="167"/>
        <v/>
      </c>
      <c r="J1300" s="18" t="str">
        <f t="shared" si="168"/>
        <v/>
      </c>
      <c r="K1300" s="18" t="str">
        <f t="shared" si="169"/>
        <v/>
      </c>
      <c r="M1300" s="18">
        <f t="shared" si="164"/>
        <v>0</v>
      </c>
      <c r="N1300" s="18">
        <f t="shared" si="170"/>
        <v>0</v>
      </c>
      <c r="O1300" s="18">
        <f t="shared" si="170"/>
        <v>0</v>
      </c>
      <c r="P1300" s="18">
        <f t="shared" si="170"/>
        <v>0</v>
      </c>
      <c r="Q1300" s="18">
        <f t="shared" si="170"/>
        <v>0</v>
      </c>
      <c r="R1300" s="18">
        <f t="shared" si="170"/>
        <v>0</v>
      </c>
      <c r="S1300" s="18">
        <f t="shared" si="170"/>
        <v>0</v>
      </c>
      <c r="T1300" s="18">
        <f t="shared" si="170"/>
        <v>0</v>
      </c>
      <c r="U1300" s="18">
        <f t="shared" si="170"/>
        <v>0</v>
      </c>
      <c r="V1300" s="18">
        <f t="shared" si="170"/>
        <v>0</v>
      </c>
      <c r="W1300" s="18">
        <f t="shared" si="170"/>
        <v>0</v>
      </c>
      <c r="X1300" s="18">
        <f t="shared" si="170"/>
        <v>0</v>
      </c>
    </row>
    <row r="1301" spans="3:24" ht="15.75" x14ac:dyDescent="0.25">
      <c r="C1301" s="45"/>
      <c r="D1301" s="45"/>
      <c r="E1301" s="21"/>
      <c r="F1301" s="21"/>
      <c r="H1301" s="18" t="str">
        <f t="shared" si="166"/>
        <v/>
      </c>
      <c r="I1301" s="18" t="str">
        <f t="shared" si="167"/>
        <v/>
      </c>
      <c r="J1301" s="18" t="str">
        <f t="shared" si="168"/>
        <v/>
      </c>
      <c r="K1301" s="18" t="str">
        <f t="shared" si="169"/>
        <v/>
      </c>
      <c r="M1301" s="18">
        <f t="shared" si="164"/>
        <v>0</v>
      </c>
      <c r="N1301" s="18">
        <f t="shared" si="170"/>
        <v>0</v>
      </c>
      <c r="O1301" s="18">
        <f t="shared" si="170"/>
        <v>0</v>
      </c>
      <c r="P1301" s="18">
        <f t="shared" si="170"/>
        <v>0</v>
      </c>
      <c r="Q1301" s="18">
        <f t="shared" si="170"/>
        <v>0</v>
      </c>
      <c r="R1301" s="18">
        <f t="shared" si="170"/>
        <v>0</v>
      </c>
      <c r="S1301" s="18">
        <f t="shared" si="170"/>
        <v>0</v>
      </c>
      <c r="T1301" s="18">
        <f t="shared" si="170"/>
        <v>0</v>
      </c>
      <c r="U1301" s="18">
        <f t="shared" si="170"/>
        <v>0</v>
      </c>
      <c r="V1301" s="18">
        <f t="shared" si="170"/>
        <v>0</v>
      </c>
      <c r="W1301" s="18">
        <f t="shared" si="170"/>
        <v>0</v>
      </c>
      <c r="X1301" s="18">
        <f t="shared" si="170"/>
        <v>0</v>
      </c>
    </row>
    <row r="1302" spans="3:24" ht="15.75" x14ac:dyDescent="0.25">
      <c r="C1302" s="45"/>
      <c r="D1302" s="45"/>
      <c r="E1302" s="21"/>
      <c r="F1302" s="21"/>
      <c r="H1302" s="18" t="str">
        <f t="shared" si="166"/>
        <v/>
      </c>
      <c r="I1302" s="18" t="str">
        <f t="shared" si="167"/>
        <v/>
      </c>
      <c r="J1302" s="18" t="str">
        <f t="shared" si="168"/>
        <v/>
      </c>
      <c r="K1302" s="18" t="str">
        <f t="shared" si="169"/>
        <v/>
      </c>
      <c r="M1302" s="18">
        <f t="shared" si="164"/>
        <v>0</v>
      </c>
      <c r="N1302" s="18">
        <f t="shared" si="170"/>
        <v>0</v>
      </c>
      <c r="O1302" s="18">
        <f t="shared" si="170"/>
        <v>0</v>
      </c>
      <c r="P1302" s="18">
        <f t="shared" si="170"/>
        <v>0</v>
      </c>
      <c r="Q1302" s="18">
        <f t="shared" si="170"/>
        <v>0</v>
      </c>
      <c r="R1302" s="18">
        <f t="shared" si="170"/>
        <v>0</v>
      </c>
      <c r="S1302" s="18">
        <f t="shared" si="170"/>
        <v>0</v>
      </c>
      <c r="T1302" s="18">
        <f t="shared" si="170"/>
        <v>0</v>
      </c>
      <c r="U1302" s="18">
        <f t="shared" si="170"/>
        <v>0</v>
      </c>
      <c r="V1302" s="18">
        <f t="shared" si="170"/>
        <v>0</v>
      </c>
      <c r="W1302" s="18">
        <f t="shared" si="170"/>
        <v>0</v>
      </c>
      <c r="X1302" s="18">
        <f t="shared" si="170"/>
        <v>0</v>
      </c>
    </row>
    <row r="1303" spans="3:24" ht="15.75" x14ac:dyDescent="0.25">
      <c r="C1303" s="45"/>
      <c r="D1303" s="45"/>
      <c r="E1303" s="21"/>
      <c r="F1303" s="21"/>
      <c r="H1303" s="18" t="str">
        <f t="shared" si="166"/>
        <v/>
      </c>
      <c r="I1303" s="18" t="str">
        <f t="shared" si="167"/>
        <v/>
      </c>
      <c r="J1303" s="18" t="str">
        <f t="shared" si="168"/>
        <v/>
      </c>
      <c r="K1303" s="18" t="str">
        <f t="shared" si="169"/>
        <v/>
      </c>
      <c r="M1303" s="18">
        <f t="shared" si="164"/>
        <v>0</v>
      </c>
      <c r="N1303" s="18">
        <f t="shared" si="170"/>
        <v>0</v>
      </c>
      <c r="O1303" s="18">
        <f t="shared" si="170"/>
        <v>0</v>
      </c>
      <c r="P1303" s="18">
        <f t="shared" si="170"/>
        <v>0</v>
      </c>
      <c r="Q1303" s="18">
        <f t="shared" si="170"/>
        <v>0</v>
      </c>
      <c r="R1303" s="18">
        <f t="shared" si="170"/>
        <v>0</v>
      </c>
      <c r="S1303" s="18">
        <f t="shared" si="170"/>
        <v>0</v>
      </c>
      <c r="T1303" s="18">
        <f t="shared" si="170"/>
        <v>0</v>
      </c>
      <c r="U1303" s="18">
        <f t="shared" si="170"/>
        <v>0</v>
      </c>
      <c r="V1303" s="18">
        <f t="shared" si="170"/>
        <v>0</v>
      </c>
      <c r="W1303" s="18">
        <f t="shared" si="170"/>
        <v>0</v>
      </c>
      <c r="X1303" s="18">
        <f t="shared" si="170"/>
        <v>0</v>
      </c>
    </row>
    <row r="1304" spans="3:24" ht="15.75" x14ac:dyDescent="0.25">
      <c r="C1304" s="45"/>
      <c r="D1304" s="45"/>
      <c r="E1304" s="21"/>
      <c r="F1304" s="21"/>
      <c r="H1304" s="18" t="str">
        <f t="shared" si="166"/>
        <v/>
      </c>
      <c r="I1304" s="18" t="str">
        <f t="shared" si="167"/>
        <v/>
      </c>
      <c r="J1304" s="18" t="str">
        <f t="shared" si="168"/>
        <v/>
      </c>
      <c r="K1304" s="18" t="str">
        <f t="shared" si="169"/>
        <v/>
      </c>
      <c r="M1304" s="18">
        <f t="shared" si="164"/>
        <v>0</v>
      </c>
      <c r="N1304" s="18">
        <f t="shared" si="170"/>
        <v>0</v>
      </c>
      <c r="O1304" s="18">
        <f t="shared" si="170"/>
        <v>0</v>
      </c>
      <c r="P1304" s="18">
        <f t="shared" si="170"/>
        <v>0</v>
      </c>
      <c r="Q1304" s="18">
        <f t="shared" si="170"/>
        <v>0</v>
      </c>
      <c r="R1304" s="18">
        <f t="shared" si="170"/>
        <v>0</v>
      </c>
      <c r="S1304" s="18">
        <f t="shared" si="170"/>
        <v>0</v>
      </c>
      <c r="T1304" s="18">
        <f t="shared" si="170"/>
        <v>0</v>
      </c>
      <c r="U1304" s="18">
        <f t="shared" si="170"/>
        <v>0</v>
      </c>
      <c r="V1304" s="18">
        <f t="shared" si="170"/>
        <v>0</v>
      </c>
      <c r="W1304" s="18">
        <f t="shared" si="170"/>
        <v>0</v>
      </c>
      <c r="X1304" s="18">
        <f t="shared" si="170"/>
        <v>0</v>
      </c>
    </row>
    <row r="1305" spans="3:24" ht="15.75" x14ac:dyDescent="0.25">
      <c r="C1305" s="45"/>
      <c r="D1305" s="45"/>
      <c r="E1305" s="21"/>
      <c r="F1305" s="21"/>
      <c r="H1305" s="18" t="str">
        <f t="shared" si="166"/>
        <v/>
      </c>
      <c r="I1305" s="18" t="str">
        <f t="shared" si="167"/>
        <v/>
      </c>
      <c r="J1305" s="18" t="str">
        <f t="shared" si="168"/>
        <v/>
      </c>
      <c r="K1305" s="18" t="str">
        <f t="shared" si="169"/>
        <v/>
      </c>
      <c r="M1305" s="18">
        <f t="shared" si="164"/>
        <v>0</v>
      </c>
      <c r="N1305" s="18">
        <f t="shared" si="170"/>
        <v>0</v>
      </c>
      <c r="O1305" s="18">
        <f t="shared" si="170"/>
        <v>0</v>
      </c>
      <c r="P1305" s="18">
        <f t="shared" si="170"/>
        <v>0</v>
      </c>
      <c r="Q1305" s="18">
        <f t="shared" si="170"/>
        <v>0</v>
      </c>
      <c r="R1305" s="18">
        <f t="shared" si="170"/>
        <v>0</v>
      </c>
      <c r="S1305" s="18">
        <f t="shared" si="170"/>
        <v>0</v>
      </c>
      <c r="T1305" s="18">
        <f t="shared" si="170"/>
        <v>0</v>
      </c>
      <c r="U1305" s="18">
        <f t="shared" si="170"/>
        <v>0</v>
      </c>
      <c r="V1305" s="18">
        <f t="shared" si="170"/>
        <v>0</v>
      </c>
      <c r="W1305" s="18">
        <f t="shared" si="170"/>
        <v>0</v>
      </c>
      <c r="X1305" s="18">
        <f t="shared" si="170"/>
        <v>0</v>
      </c>
    </row>
    <row r="1306" spans="3:24" ht="15.75" x14ac:dyDescent="0.25">
      <c r="C1306" s="45"/>
      <c r="D1306" s="45"/>
      <c r="E1306" s="21"/>
      <c r="F1306" s="21"/>
      <c r="H1306" s="18" t="str">
        <f t="shared" si="166"/>
        <v/>
      </c>
      <c r="I1306" s="18" t="str">
        <f t="shared" si="167"/>
        <v/>
      </c>
      <c r="J1306" s="18" t="str">
        <f t="shared" si="168"/>
        <v/>
      </c>
      <c r="K1306" s="18" t="str">
        <f t="shared" si="169"/>
        <v/>
      </c>
      <c r="M1306" s="18">
        <f t="shared" si="164"/>
        <v>0</v>
      </c>
      <c r="N1306" s="18">
        <f t="shared" si="170"/>
        <v>0</v>
      </c>
      <c r="O1306" s="18">
        <f t="shared" si="170"/>
        <v>0</v>
      </c>
      <c r="P1306" s="18">
        <f t="shared" si="170"/>
        <v>0</v>
      </c>
      <c r="Q1306" s="18">
        <f t="shared" si="170"/>
        <v>0</v>
      </c>
      <c r="R1306" s="18">
        <f t="shared" si="170"/>
        <v>0</v>
      </c>
      <c r="S1306" s="18">
        <f t="shared" si="170"/>
        <v>0</v>
      </c>
      <c r="T1306" s="18">
        <f t="shared" si="170"/>
        <v>0</v>
      </c>
      <c r="U1306" s="18">
        <f t="shared" si="170"/>
        <v>0</v>
      </c>
      <c r="V1306" s="18">
        <f t="shared" si="170"/>
        <v>0</v>
      </c>
      <c r="W1306" s="18">
        <f t="shared" si="170"/>
        <v>0</v>
      </c>
      <c r="X1306" s="18">
        <f t="shared" si="170"/>
        <v>0</v>
      </c>
    </row>
    <row r="1307" spans="3:24" ht="15.75" x14ac:dyDescent="0.25">
      <c r="C1307" s="45"/>
      <c r="D1307" s="45"/>
      <c r="E1307" s="21"/>
      <c r="F1307" s="21"/>
      <c r="H1307" s="18" t="str">
        <f t="shared" si="166"/>
        <v/>
      </c>
      <c r="I1307" s="18" t="str">
        <f t="shared" si="167"/>
        <v/>
      </c>
      <c r="J1307" s="18" t="str">
        <f t="shared" si="168"/>
        <v/>
      </c>
      <c r="K1307" s="18" t="str">
        <f t="shared" si="169"/>
        <v/>
      </c>
      <c r="M1307" s="18">
        <f t="shared" si="164"/>
        <v>0</v>
      </c>
      <c r="N1307" s="18">
        <f t="shared" si="170"/>
        <v>0</v>
      </c>
      <c r="O1307" s="18">
        <f t="shared" si="170"/>
        <v>0</v>
      </c>
      <c r="P1307" s="18">
        <f t="shared" si="170"/>
        <v>0</v>
      </c>
      <c r="Q1307" s="18">
        <f t="shared" si="170"/>
        <v>0</v>
      </c>
      <c r="R1307" s="18">
        <f t="shared" si="170"/>
        <v>0</v>
      </c>
      <c r="S1307" s="18">
        <f t="shared" si="170"/>
        <v>0</v>
      </c>
      <c r="T1307" s="18">
        <f t="shared" si="170"/>
        <v>0</v>
      </c>
      <c r="U1307" s="18">
        <f t="shared" si="170"/>
        <v>0</v>
      </c>
      <c r="V1307" s="18">
        <f t="shared" si="170"/>
        <v>0</v>
      </c>
      <c r="W1307" s="18">
        <f t="shared" si="170"/>
        <v>0</v>
      </c>
      <c r="X1307" s="18">
        <f t="shared" si="170"/>
        <v>0</v>
      </c>
    </row>
    <row r="1308" spans="3:24" ht="15.75" x14ac:dyDescent="0.25">
      <c r="C1308" s="45"/>
      <c r="D1308" s="45"/>
      <c r="E1308" s="21"/>
      <c r="F1308" s="21"/>
      <c r="H1308" s="18" t="str">
        <f t="shared" si="166"/>
        <v/>
      </c>
      <c r="I1308" s="18" t="str">
        <f t="shared" si="167"/>
        <v/>
      </c>
      <c r="J1308" s="18" t="str">
        <f t="shared" si="168"/>
        <v/>
      </c>
      <c r="K1308" s="18" t="str">
        <f t="shared" si="169"/>
        <v/>
      </c>
      <c r="M1308" s="18">
        <f t="shared" si="164"/>
        <v>0</v>
      </c>
      <c r="N1308" s="18">
        <f t="shared" si="170"/>
        <v>0</v>
      </c>
      <c r="O1308" s="18">
        <f t="shared" si="170"/>
        <v>0</v>
      </c>
      <c r="P1308" s="18">
        <f t="shared" si="170"/>
        <v>0</v>
      </c>
      <c r="Q1308" s="18">
        <f t="shared" si="170"/>
        <v>0</v>
      </c>
      <c r="R1308" s="18">
        <f t="shared" si="170"/>
        <v>0</v>
      </c>
      <c r="S1308" s="18">
        <f t="shared" si="170"/>
        <v>0</v>
      </c>
      <c r="T1308" s="18">
        <f t="shared" si="170"/>
        <v>0</v>
      </c>
      <c r="U1308" s="18">
        <f t="shared" si="170"/>
        <v>0</v>
      </c>
      <c r="V1308" s="18">
        <f t="shared" si="170"/>
        <v>0</v>
      </c>
      <c r="W1308" s="18">
        <f t="shared" si="170"/>
        <v>0</v>
      </c>
      <c r="X1308" s="18">
        <f t="shared" si="170"/>
        <v>0</v>
      </c>
    </row>
    <row r="1309" spans="3:24" ht="15.75" x14ac:dyDescent="0.25">
      <c r="C1309" s="45"/>
      <c r="D1309" s="45"/>
      <c r="E1309" s="21"/>
      <c r="F1309" s="21"/>
      <c r="H1309" s="18" t="str">
        <f t="shared" si="166"/>
        <v/>
      </c>
      <c r="I1309" s="18" t="str">
        <f t="shared" si="167"/>
        <v/>
      </c>
      <c r="J1309" s="18" t="str">
        <f t="shared" si="168"/>
        <v/>
      </c>
      <c r="K1309" s="18" t="str">
        <f t="shared" si="169"/>
        <v/>
      </c>
      <c r="M1309" s="18">
        <f t="shared" si="164"/>
        <v>0</v>
      </c>
      <c r="N1309" s="18">
        <f t="shared" si="170"/>
        <v>0</v>
      </c>
      <c r="O1309" s="18">
        <f t="shared" si="170"/>
        <v>0</v>
      </c>
      <c r="P1309" s="18">
        <f t="shared" si="170"/>
        <v>0</v>
      </c>
      <c r="Q1309" s="18">
        <f t="shared" si="170"/>
        <v>0</v>
      </c>
      <c r="R1309" s="18">
        <f t="shared" si="170"/>
        <v>0</v>
      </c>
      <c r="S1309" s="18">
        <f t="shared" si="170"/>
        <v>0</v>
      </c>
      <c r="T1309" s="18">
        <f t="shared" si="170"/>
        <v>0</v>
      </c>
      <c r="U1309" s="18">
        <f t="shared" si="170"/>
        <v>0</v>
      </c>
      <c r="V1309" s="18">
        <f t="shared" si="170"/>
        <v>0</v>
      </c>
      <c r="W1309" s="18">
        <f t="shared" si="170"/>
        <v>0</v>
      </c>
      <c r="X1309" s="18">
        <f t="shared" si="170"/>
        <v>0</v>
      </c>
    </row>
    <row r="1310" spans="3:24" ht="15.75" x14ac:dyDescent="0.25">
      <c r="C1310" s="45"/>
      <c r="D1310" s="45"/>
      <c r="E1310" s="21"/>
      <c r="F1310" s="21"/>
      <c r="H1310" s="18" t="str">
        <f t="shared" si="166"/>
        <v/>
      </c>
      <c r="I1310" s="18" t="str">
        <f t="shared" si="167"/>
        <v/>
      </c>
      <c r="J1310" s="18" t="str">
        <f t="shared" si="168"/>
        <v/>
      </c>
      <c r="K1310" s="18" t="str">
        <f t="shared" si="169"/>
        <v/>
      </c>
      <c r="M1310" s="18">
        <f t="shared" si="164"/>
        <v>0</v>
      </c>
      <c r="N1310" s="18">
        <f t="shared" si="170"/>
        <v>0</v>
      </c>
      <c r="O1310" s="18">
        <f t="shared" si="170"/>
        <v>0</v>
      </c>
      <c r="P1310" s="18">
        <f t="shared" si="170"/>
        <v>0</v>
      </c>
      <c r="Q1310" s="18">
        <f t="shared" si="170"/>
        <v>0</v>
      </c>
      <c r="R1310" s="18">
        <f t="shared" si="170"/>
        <v>0</v>
      </c>
      <c r="S1310" s="18">
        <f t="shared" si="170"/>
        <v>0</v>
      </c>
      <c r="T1310" s="18">
        <f t="shared" si="170"/>
        <v>0</v>
      </c>
      <c r="U1310" s="18">
        <f t="shared" si="170"/>
        <v>0</v>
      </c>
      <c r="V1310" s="18">
        <f t="shared" si="170"/>
        <v>0</v>
      </c>
      <c r="W1310" s="18">
        <f t="shared" si="170"/>
        <v>0</v>
      </c>
      <c r="X1310" s="18">
        <f t="shared" si="170"/>
        <v>0</v>
      </c>
    </row>
    <row r="1311" spans="3:24" ht="15.75" x14ac:dyDescent="0.25">
      <c r="C1311" s="45"/>
      <c r="D1311" s="45"/>
      <c r="E1311" s="21"/>
      <c r="F1311" s="21"/>
      <c r="H1311" s="18" t="str">
        <f t="shared" si="166"/>
        <v/>
      </c>
      <c r="I1311" s="18" t="str">
        <f t="shared" si="167"/>
        <v/>
      </c>
      <c r="J1311" s="18" t="str">
        <f t="shared" si="168"/>
        <v/>
      </c>
      <c r="K1311" s="18" t="str">
        <f t="shared" si="169"/>
        <v/>
      </c>
      <c r="M1311" s="18">
        <f t="shared" si="164"/>
        <v>0</v>
      </c>
      <c r="N1311" s="18">
        <f t="shared" si="170"/>
        <v>0</v>
      </c>
      <c r="O1311" s="18">
        <f t="shared" si="170"/>
        <v>0</v>
      </c>
      <c r="P1311" s="18">
        <f t="shared" si="170"/>
        <v>0</v>
      </c>
      <c r="Q1311" s="18">
        <f t="shared" si="170"/>
        <v>0</v>
      </c>
      <c r="R1311" s="18">
        <f t="shared" si="170"/>
        <v>0</v>
      </c>
      <c r="S1311" s="18">
        <f t="shared" si="170"/>
        <v>0</v>
      </c>
      <c r="T1311" s="18">
        <f t="shared" si="170"/>
        <v>0</v>
      </c>
      <c r="U1311" s="18">
        <f t="shared" si="170"/>
        <v>0</v>
      </c>
      <c r="V1311" s="18">
        <f t="shared" si="170"/>
        <v>0</v>
      </c>
      <c r="W1311" s="18">
        <f t="shared" si="170"/>
        <v>0</v>
      </c>
      <c r="X1311" s="18">
        <f t="shared" si="170"/>
        <v>0</v>
      </c>
    </row>
    <row r="1312" spans="3:24" ht="15.75" x14ac:dyDescent="0.25">
      <c r="C1312" s="45"/>
      <c r="D1312" s="45"/>
      <c r="E1312" s="21"/>
      <c r="F1312" s="21"/>
      <c r="H1312" s="18" t="str">
        <f t="shared" si="166"/>
        <v/>
      </c>
      <c r="I1312" s="18" t="str">
        <f t="shared" si="167"/>
        <v/>
      </c>
      <c r="J1312" s="18" t="str">
        <f t="shared" si="168"/>
        <v/>
      </c>
      <c r="K1312" s="18" t="str">
        <f t="shared" si="169"/>
        <v/>
      </c>
      <c r="M1312" s="18">
        <f t="shared" si="164"/>
        <v>0</v>
      </c>
      <c r="N1312" s="18">
        <f t="shared" si="170"/>
        <v>0</v>
      </c>
      <c r="O1312" s="18">
        <f t="shared" si="170"/>
        <v>0</v>
      </c>
      <c r="P1312" s="18">
        <f t="shared" si="170"/>
        <v>0</v>
      </c>
      <c r="Q1312" s="18">
        <f t="shared" si="170"/>
        <v>0</v>
      </c>
      <c r="R1312" s="18">
        <f t="shared" si="170"/>
        <v>0</v>
      </c>
      <c r="S1312" s="18">
        <f t="shared" si="170"/>
        <v>0</v>
      </c>
      <c r="T1312" s="18">
        <f t="shared" si="170"/>
        <v>0</v>
      </c>
      <c r="U1312" s="18">
        <f t="shared" si="170"/>
        <v>0</v>
      </c>
      <c r="V1312" s="18">
        <f t="shared" si="170"/>
        <v>0</v>
      </c>
      <c r="W1312" s="18">
        <f t="shared" si="170"/>
        <v>0</v>
      </c>
      <c r="X1312" s="18">
        <f t="shared" si="170"/>
        <v>0</v>
      </c>
    </row>
    <row r="1313" spans="3:24" ht="15.75" x14ac:dyDescent="0.25">
      <c r="C1313" s="45"/>
      <c r="D1313" s="45"/>
      <c r="E1313" s="21"/>
      <c r="F1313" s="21"/>
      <c r="H1313" s="18" t="str">
        <f t="shared" si="166"/>
        <v/>
      </c>
      <c r="I1313" s="18" t="str">
        <f t="shared" si="167"/>
        <v/>
      </c>
      <c r="J1313" s="18" t="str">
        <f t="shared" si="168"/>
        <v/>
      </c>
      <c r="K1313" s="18" t="str">
        <f t="shared" si="169"/>
        <v/>
      </c>
      <c r="M1313" s="18">
        <f t="shared" si="164"/>
        <v>0</v>
      </c>
      <c r="N1313" s="18">
        <f t="shared" si="170"/>
        <v>0</v>
      </c>
      <c r="O1313" s="18">
        <f t="shared" si="170"/>
        <v>0</v>
      </c>
      <c r="P1313" s="18">
        <f t="shared" si="170"/>
        <v>0</v>
      </c>
      <c r="Q1313" s="18">
        <f t="shared" si="170"/>
        <v>0</v>
      </c>
      <c r="R1313" s="18">
        <f t="shared" si="170"/>
        <v>0</v>
      </c>
      <c r="S1313" s="18">
        <f t="shared" si="170"/>
        <v>0</v>
      </c>
      <c r="T1313" s="18">
        <f t="shared" si="170"/>
        <v>0</v>
      </c>
      <c r="U1313" s="18">
        <f t="shared" si="170"/>
        <v>0</v>
      </c>
      <c r="V1313" s="18">
        <f t="shared" si="170"/>
        <v>0</v>
      </c>
      <c r="W1313" s="18">
        <f t="shared" si="170"/>
        <v>0</v>
      </c>
      <c r="X1313" s="18">
        <f t="shared" si="170"/>
        <v>0</v>
      </c>
    </row>
    <row r="1314" spans="3:24" ht="15.75" x14ac:dyDescent="0.25">
      <c r="C1314" s="45"/>
      <c r="D1314" s="45"/>
      <c r="E1314" s="21"/>
      <c r="F1314" s="21"/>
      <c r="H1314" s="18" t="str">
        <f t="shared" si="166"/>
        <v/>
      </c>
      <c r="I1314" s="18" t="str">
        <f t="shared" si="167"/>
        <v/>
      </c>
      <c r="J1314" s="18" t="str">
        <f t="shared" si="168"/>
        <v/>
      </c>
      <c r="K1314" s="18" t="str">
        <f t="shared" si="169"/>
        <v/>
      </c>
      <c r="M1314" s="18">
        <f t="shared" si="164"/>
        <v>0</v>
      </c>
      <c r="N1314" s="18">
        <f t="shared" si="170"/>
        <v>0</v>
      </c>
      <c r="O1314" s="18">
        <f t="shared" si="170"/>
        <v>0</v>
      </c>
      <c r="P1314" s="18">
        <f t="shared" si="170"/>
        <v>0</v>
      </c>
      <c r="Q1314" s="18">
        <f t="shared" si="170"/>
        <v>0</v>
      </c>
      <c r="R1314" s="18">
        <f t="shared" si="170"/>
        <v>0</v>
      </c>
      <c r="S1314" s="18">
        <f t="shared" si="170"/>
        <v>0</v>
      </c>
      <c r="T1314" s="18">
        <f t="shared" si="170"/>
        <v>0</v>
      </c>
      <c r="U1314" s="18">
        <f t="shared" ref="N1314:X1337" si="171">IF(ISERROR(
IF(AND($H1314&lt;=U$5,$J1314&gt;=U$5),1,0)),"",IF(AND($H1314&lt;=U$5,$J1314&gt;=U$5),1,0))</f>
        <v>0</v>
      </c>
      <c r="V1314" s="18">
        <f t="shared" si="171"/>
        <v>0</v>
      </c>
      <c r="W1314" s="18">
        <f t="shared" si="171"/>
        <v>0</v>
      </c>
      <c r="X1314" s="18">
        <f t="shared" si="171"/>
        <v>0</v>
      </c>
    </row>
    <row r="1315" spans="3:24" ht="15.75" x14ac:dyDescent="0.25">
      <c r="C1315" s="45"/>
      <c r="D1315" s="45"/>
      <c r="E1315" s="21"/>
      <c r="F1315" s="21"/>
      <c r="H1315" s="18" t="str">
        <f t="shared" si="166"/>
        <v/>
      </c>
      <c r="I1315" s="18" t="str">
        <f t="shared" si="167"/>
        <v/>
      </c>
      <c r="J1315" s="18" t="str">
        <f t="shared" si="168"/>
        <v/>
      </c>
      <c r="K1315" s="18" t="str">
        <f t="shared" si="169"/>
        <v/>
      </c>
      <c r="M1315" s="18">
        <f t="shared" si="164"/>
        <v>0</v>
      </c>
      <c r="N1315" s="18">
        <f t="shared" si="171"/>
        <v>0</v>
      </c>
      <c r="O1315" s="18">
        <f t="shared" si="171"/>
        <v>0</v>
      </c>
      <c r="P1315" s="18">
        <f t="shared" si="171"/>
        <v>0</v>
      </c>
      <c r="Q1315" s="18">
        <f t="shared" si="171"/>
        <v>0</v>
      </c>
      <c r="R1315" s="18">
        <f t="shared" si="171"/>
        <v>0</v>
      </c>
      <c r="S1315" s="18">
        <f t="shared" si="171"/>
        <v>0</v>
      </c>
      <c r="T1315" s="18">
        <f t="shared" si="171"/>
        <v>0</v>
      </c>
      <c r="U1315" s="18">
        <f t="shared" si="171"/>
        <v>0</v>
      </c>
      <c r="V1315" s="18">
        <f t="shared" si="171"/>
        <v>0</v>
      </c>
      <c r="W1315" s="18">
        <f t="shared" si="171"/>
        <v>0</v>
      </c>
      <c r="X1315" s="18">
        <f t="shared" si="171"/>
        <v>0</v>
      </c>
    </row>
    <row r="1316" spans="3:24" ht="15.75" x14ac:dyDescent="0.25">
      <c r="C1316" s="45"/>
      <c r="D1316" s="45"/>
      <c r="E1316" s="21"/>
      <c r="F1316" s="21"/>
      <c r="H1316" s="18" t="str">
        <f t="shared" si="166"/>
        <v/>
      </c>
      <c r="I1316" s="18" t="str">
        <f t="shared" si="167"/>
        <v/>
      </c>
      <c r="J1316" s="18" t="str">
        <f t="shared" si="168"/>
        <v/>
      </c>
      <c r="K1316" s="18" t="str">
        <f t="shared" si="169"/>
        <v/>
      </c>
      <c r="M1316" s="18">
        <f t="shared" si="164"/>
        <v>0</v>
      </c>
      <c r="N1316" s="18">
        <f t="shared" si="171"/>
        <v>0</v>
      </c>
      <c r="O1316" s="18">
        <f t="shared" si="171"/>
        <v>0</v>
      </c>
      <c r="P1316" s="18">
        <f t="shared" si="171"/>
        <v>0</v>
      </c>
      <c r="Q1316" s="18">
        <f t="shared" si="171"/>
        <v>0</v>
      </c>
      <c r="R1316" s="18">
        <f t="shared" si="171"/>
        <v>0</v>
      </c>
      <c r="S1316" s="18">
        <f t="shared" si="171"/>
        <v>0</v>
      </c>
      <c r="T1316" s="18">
        <f t="shared" si="171"/>
        <v>0</v>
      </c>
      <c r="U1316" s="18">
        <f t="shared" si="171"/>
        <v>0</v>
      </c>
      <c r="V1316" s="18">
        <f t="shared" si="171"/>
        <v>0</v>
      </c>
      <c r="W1316" s="18">
        <f t="shared" si="171"/>
        <v>0</v>
      </c>
      <c r="X1316" s="18">
        <f t="shared" si="171"/>
        <v>0</v>
      </c>
    </row>
    <row r="1317" spans="3:24" ht="15.75" x14ac:dyDescent="0.25">
      <c r="C1317" s="45"/>
      <c r="D1317" s="45"/>
      <c r="E1317" s="21"/>
      <c r="F1317" s="21"/>
      <c r="H1317" s="18" t="str">
        <f t="shared" si="166"/>
        <v/>
      </c>
      <c r="I1317" s="18" t="str">
        <f t="shared" si="167"/>
        <v/>
      </c>
      <c r="J1317" s="18" t="str">
        <f t="shared" si="168"/>
        <v/>
      </c>
      <c r="K1317" s="18" t="str">
        <f t="shared" si="169"/>
        <v/>
      </c>
      <c r="M1317" s="18">
        <f t="shared" si="164"/>
        <v>0</v>
      </c>
      <c r="N1317" s="18">
        <f t="shared" si="171"/>
        <v>0</v>
      </c>
      <c r="O1317" s="18">
        <f t="shared" si="171"/>
        <v>0</v>
      </c>
      <c r="P1317" s="18">
        <f t="shared" si="171"/>
        <v>0</v>
      </c>
      <c r="Q1317" s="18">
        <f t="shared" si="171"/>
        <v>0</v>
      </c>
      <c r="R1317" s="18">
        <f t="shared" si="171"/>
        <v>0</v>
      </c>
      <c r="S1317" s="18">
        <f t="shared" si="171"/>
        <v>0</v>
      </c>
      <c r="T1317" s="18">
        <f t="shared" si="171"/>
        <v>0</v>
      </c>
      <c r="U1317" s="18">
        <f t="shared" si="171"/>
        <v>0</v>
      </c>
      <c r="V1317" s="18">
        <f t="shared" si="171"/>
        <v>0</v>
      </c>
      <c r="W1317" s="18">
        <f t="shared" si="171"/>
        <v>0</v>
      </c>
      <c r="X1317" s="18">
        <f t="shared" si="171"/>
        <v>0</v>
      </c>
    </row>
    <row r="1318" spans="3:24" ht="15.75" x14ac:dyDescent="0.25">
      <c r="C1318" s="45"/>
      <c r="D1318" s="45"/>
      <c r="E1318" s="21"/>
      <c r="F1318" s="21"/>
      <c r="H1318" s="18" t="str">
        <f t="shared" si="166"/>
        <v/>
      </c>
      <c r="I1318" s="18" t="str">
        <f t="shared" si="167"/>
        <v/>
      </c>
      <c r="J1318" s="18" t="str">
        <f t="shared" si="168"/>
        <v/>
      </c>
      <c r="K1318" s="18" t="str">
        <f t="shared" si="169"/>
        <v/>
      </c>
      <c r="M1318" s="18">
        <f t="shared" si="164"/>
        <v>0</v>
      </c>
      <c r="N1318" s="18">
        <f t="shared" si="171"/>
        <v>0</v>
      </c>
      <c r="O1318" s="18">
        <f t="shared" si="171"/>
        <v>0</v>
      </c>
      <c r="P1318" s="18">
        <f t="shared" si="171"/>
        <v>0</v>
      </c>
      <c r="Q1318" s="18">
        <f t="shared" si="171"/>
        <v>0</v>
      </c>
      <c r="R1318" s="18">
        <f t="shared" si="171"/>
        <v>0</v>
      </c>
      <c r="S1318" s="18">
        <f t="shared" si="171"/>
        <v>0</v>
      </c>
      <c r="T1318" s="18">
        <f t="shared" si="171"/>
        <v>0</v>
      </c>
      <c r="U1318" s="18">
        <f t="shared" si="171"/>
        <v>0</v>
      </c>
      <c r="V1318" s="18">
        <f t="shared" si="171"/>
        <v>0</v>
      </c>
      <c r="W1318" s="18">
        <f t="shared" si="171"/>
        <v>0</v>
      </c>
      <c r="X1318" s="18">
        <f t="shared" si="171"/>
        <v>0</v>
      </c>
    </row>
    <row r="1319" spans="3:24" ht="15.75" x14ac:dyDescent="0.25">
      <c r="C1319" s="45"/>
      <c r="D1319" s="45"/>
      <c r="E1319" s="21"/>
      <c r="F1319" s="21"/>
      <c r="H1319" s="18" t="str">
        <f t="shared" si="166"/>
        <v/>
      </c>
      <c r="I1319" s="18" t="str">
        <f t="shared" si="167"/>
        <v/>
      </c>
      <c r="J1319" s="18" t="str">
        <f t="shared" si="168"/>
        <v/>
      </c>
      <c r="K1319" s="18" t="str">
        <f t="shared" si="169"/>
        <v/>
      </c>
      <c r="M1319" s="18">
        <f t="shared" si="164"/>
        <v>0</v>
      </c>
      <c r="N1319" s="18">
        <f t="shared" si="171"/>
        <v>0</v>
      </c>
      <c r="O1319" s="18">
        <f t="shared" si="171"/>
        <v>0</v>
      </c>
      <c r="P1319" s="18">
        <f t="shared" si="171"/>
        <v>0</v>
      </c>
      <c r="Q1319" s="18">
        <f t="shared" si="171"/>
        <v>0</v>
      </c>
      <c r="R1319" s="18">
        <f t="shared" si="171"/>
        <v>0</v>
      </c>
      <c r="S1319" s="18">
        <f t="shared" si="171"/>
        <v>0</v>
      </c>
      <c r="T1319" s="18">
        <f t="shared" si="171"/>
        <v>0</v>
      </c>
      <c r="U1319" s="18">
        <f t="shared" si="171"/>
        <v>0</v>
      </c>
      <c r="V1319" s="18">
        <f t="shared" si="171"/>
        <v>0</v>
      </c>
      <c r="W1319" s="18">
        <f t="shared" si="171"/>
        <v>0</v>
      </c>
      <c r="X1319" s="18">
        <f t="shared" si="171"/>
        <v>0</v>
      </c>
    </row>
    <row r="1320" spans="3:24" ht="15.75" x14ac:dyDescent="0.25">
      <c r="C1320" s="45"/>
      <c r="D1320" s="45"/>
      <c r="E1320" s="21"/>
      <c r="F1320" s="21"/>
      <c r="H1320" s="18" t="str">
        <f t="shared" si="166"/>
        <v/>
      </c>
      <c r="I1320" s="18" t="str">
        <f t="shared" si="167"/>
        <v/>
      </c>
      <c r="J1320" s="18" t="str">
        <f t="shared" si="168"/>
        <v/>
      </c>
      <c r="K1320" s="18" t="str">
        <f t="shared" si="169"/>
        <v/>
      </c>
      <c r="M1320" s="18">
        <f t="shared" si="164"/>
        <v>0</v>
      </c>
      <c r="N1320" s="18">
        <f t="shared" si="171"/>
        <v>0</v>
      </c>
      <c r="O1320" s="18">
        <f t="shared" si="171"/>
        <v>0</v>
      </c>
      <c r="P1320" s="18">
        <f t="shared" si="171"/>
        <v>0</v>
      </c>
      <c r="Q1320" s="18">
        <f t="shared" si="171"/>
        <v>0</v>
      </c>
      <c r="R1320" s="18">
        <f t="shared" si="171"/>
        <v>0</v>
      </c>
      <c r="S1320" s="18">
        <f t="shared" si="171"/>
        <v>0</v>
      </c>
      <c r="T1320" s="18">
        <f t="shared" si="171"/>
        <v>0</v>
      </c>
      <c r="U1320" s="18">
        <f t="shared" si="171"/>
        <v>0</v>
      </c>
      <c r="V1320" s="18">
        <f t="shared" si="171"/>
        <v>0</v>
      </c>
      <c r="W1320" s="18">
        <f t="shared" si="171"/>
        <v>0</v>
      </c>
      <c r="X1320" s="18">
        <f t="shared" si="171"/>
        <v>0</v>
      </c>
    </row>
    <row r="1321" spans="3:24" ht="15.75" x14ac:dyDescent="0.25">
      <c r="C1321" s="45"/>
      <c r="D1321" s="45"/>
      <c r="E1321" s="21"/>
      <c r="F1321" s="21"/>
      <c r="H1321" s="18" t="str">
        <f t="shared" si="166"/>
        <v/>
      </c>
      <c r="I1321" s="18" t="str">
        <f t="shared" si="167"/>
        <v/>
      </c>
      <c r="J1321" s="18" t="str">
        <f t="shared" si="168"/>
        <v/>
      </c>
      <c r="K1321" s="18" t="str">
        <f t="shared" si="169"/>
        <v/>
      </c>
      <c r="M1321" s="18">
        <f t="shared" si="164"/>
        <v>0</v>
      </c>
      <c r="N1321" s="18">
        <f t="shared" si="171"/>
        <v>0</v>
      </c>
      <c r="O1321" s="18">
        <f t="shared" si="171"/>
        <v>0</v>
      </c>
      <c r="P1321" s="18">
        <f t="shared" si="171"/>
        <v>0</v>
      </c>
      <c r="Q1321" s="18">
        <f t="shared" si="171"/>
        <v>0</v>
      </c>
      <c r="R1321" s="18">
        <f t="shared" si="171"/>
        <v>0</v>
      </c>
      <c r="S1321" s="18">
        <f t="shared" si="171"/>
        <v>0</v>
      </c>
      <c r="T1321" s="18">
        <f t="shared" si="171"/>
        <v>0</v>
      </c>
      <c r="U1321" s="18">
        <f t="shared" si="171"/>
        <v>0</v>
      </c>
      <c r="V1321" s="18">
        <f t="shared" si="171"/>
        <v>0</v>
      </c>
      <c r="W1321" s="18">
        <f t="shared" si="171"/>
        <v>0</v>
      </c>
      <c r="X1321" s="18">
        <f t="shared" si="171"/>
        <v>0</v>
      </c>
    </row>
    <row r="1322" spans="3:24" ht="15.75" x14ac:dyDescent="0.25">
      <c r="C1322" s="45"/>
      <c r="D1322" s="45"/>
      <c r="E1322" s="21"/>
      <c r="F1322" s="21"/>
      <c r="H1322" s="18" t="str">
        <f t="shared" si="166"/>
        <v/>
      </c>
      <c r="I1322" s="18" t="str">
        <f t="shared" si="167"/>
        <v/>
      </c>
      <c r="J1322" s="18" t="str">
        <f t="shared" si="168"/>
        <v/>
      </c>
      <c r="K1322" s="18" t="str">
        <f t="shared" si="169"/>
        <v/>
      </c>
      <c r="M1322" s="18">
        <f t="shared" ref="M1322:M1353" si="172">IF(ISERROR(
IF(AND($H1322&lt;=M$5,$J1322&gt;=M$5),1,0)),"",IF(AND($H1322&lt;=M$5,$J1322&gt;=M$5),1,0))</f>
        <v>0</v>
      </c>
      <c r="N1322" s="18">
        <f t="shared" si="171"/>
        <v>0</v>
      </c>
      <c r="O1322" s="18">
        <f t="shared" si="171"/>
        <v>0</v>
      </c>
      <c r="P1322" s="18">
        <f t="shared" si="171"/>
        <v>0</v>
      </c>
      <c r="Q1322" s="18">
        <f t="shared" si="171"/>
        <v>0</v>
      </c>
      <c r="R1322" s="18">
        <f t="shared" si="171"/>
        <v>0</v>
      </c>
      <c r="S1322" s="18">
        <f t="shared" si="171"/>
        <v>0</v>
      </c>
      <c r="T1322" s="18">
        <f t="shared" si="171"/>
        <v>0</v>
      </c>
      <c r="U1322" s="18">
        <f t="shared" si="171"/>
        <v>0</v>
      </c>
      <c r="V1322" s="18">
        <f t="shared" si="171"/>
        <v>0</v>
      </c>
      <c r="W1322" s="18">
        <f t="shared" si="171"/>
        <v>0</v>
      </c>
      <c r="X1322" s="18">
        <f t="shared" si="171"/>
        <v>0</v>
      </c>
    </row>
    <row r="1323" spans="3:24" ht="15.75" x14ac:dyDescent="0.25">
      <c r="C1323" s="45"/>
      <c r="D1323" s="45"/>
      <c r="E1323" s="21"/>
      <c r="F1323" s="21"/>
      <c r="H1323" s="18" t="str">
        <f t="shared" si="166"/>
        <v/>
      </c>
      <c r="I1323" s="18" t="str">
        <f t="shared" si="167"/>
        <v/>
      </c>
      <c r="J1323" s="18" t="str">
        <f t="shared" si="168"/>
        <v/>
      </c>
      <c r="K1323" s="18" t="str">
        <f t="shared" si="169"/>
        <v/>
      </c>
      <c r="M1323" s="18">
        <f t="shared" si="172"/>
        <v>0</v>
      </c>
      <c r="N1323" s="18">
        <f t="shared" si="171"/>
        <v>0</v>
      </c>
      <c r="O1323" s="18">
        <f t="shared" si="171"/>
        <v>0</v>
      </c>
      <c r="P1323" s="18">
        <f t="shared" si="171"/>
        <v>0</v>
      </c>
      <c r="Q1323" s="18">
        <f t="shared" si="171"/>
        <v>0</v>
      </c>
      <c r="R1323" s="18">
        <f t="shared" si="171"/>
        <v>0</v>
      </c>
      <c r="S1323" s="18">
        <f t="shared" si="171"/>
        <v>0</v>
      </c>
      <c r="T1323" s="18">
        <f t="shared" si="171"/>
        <v>0</v>
      </c>
      <c r="U1323" s="18">
        <f t="shared" si="171"/>
        <v>0</v>
      </c>
      <c r="V1323" s="18">
        <f t="shared" si="171"/>
        <v>0</v>
      </c>
      <c r="W1323" s="18">
        <f t="shared" si="171"/>
        <v>0</v>
      </c>
      <c r="X1323" s="18">
        <f t="shared" si="171"/>
        <v>0</v>
      </c>
    </row>
    <row r="1324" spans="3:24" ht="15.75" x14ac:dyDescent="0.25">
      <c r="C1324" s="45"/>
      <c r="D1324" s="45"/>
      <c r="E1324" s="21"/>
      <c r="F1324" s="21"/>
      <c r="H1324" s="18" t="str">
        <f t="shared" si="166"/>
        <v/>
      </c>
      <c r="I1324" s="18" t="str">
        <f t="shared" si="167"/>
        <v/>
      </c>
      <c r="J1324" s="18" t="str">
        <f t="shared" si="168"/>
        <v/>
      </c>
      <c r="K1324" s="18" t="str">
        <f t="shared" si="169"/>
        <v/>
      </c>
      <c r="M1324" s="18">
        <f t="shared" si="172"/>
        <v>0</v>
      </c>
      <c r="N1324" s="18">
        <f t="shared" si="171"/>
        <v>0</v>
      </c>
      <c r="O1324" s="18">
        <f t="shared" si="171"/>
        <v>0</v>
      </c>
      <c r="P1324" s="18">
        <f t="shared" si="171"/>
        <v>0</v>
      </c>
      <c r="Q1324" s="18">
        <f t="shared" si="171"/>
        <v>0</v>
      </c>
      <c r="R1324" s="18">
        <f t="shared" si="171"/>
        <v>0</v>
      </c>
      <c r="S1324" s="18">
        <f t="shared" si="171"/>
        <v>0</v>
      </c>
      <c r="T1324" s="18">
        <f t="shared" si="171"/>
        <v>0</v>
      </c>
      <c r="U1324" s="18">
        <f t="shared" si="171"/>
        <v>0</v>
      </c>
      <c r="V1324" s="18">
        <f t="shared" si="171"/>
        <v>0</v>
      </c>
      <c r="W1324" s="18">
        <f t="shared" si="171"/>
        <v>0</v>
      </c>
      <c r="X1324" s="18">
        <f t="shared" si="171"/>
        <v>0</v>
      </c>
    </row>
    <row r="1325" spans="3:24" ht="15.75" x14ac:dyDescent="0.25">
      <c r="C1325" s="45"/>
      <c r="D1325" s="45"/>
      <c r="E1325" s="21"/>
      <c r="F1325" s="21"/>
      <c r="H1325" s="18" t="str">
        <f t="shared" si="166"/>
        <v/>
      </c>
      <c r="I1325" s="18" t="str">
        <f t="shared" si="167"/>
        <v/>
      </c>
      <c r="J1325" s="18" t="str">
        <f t="shared" si="168"/>
        <v/>
      </c>
      <c r="K1325" s="18" t="str">
        <f t="shared" si="169"/>
        <v/>
      </c>
      <c r="M1325" s="18">
        <f t="shared" si="172"/>
        <v>0</v>
      </c>
      <c r="N1325" s="18">
        <f t="shared" si="171"/>
        <v>0</v>
      </c>
      <c r="O1325" s="18">
        <f t="shared" si="171"/>
        <v>0</v>
      </c>
      <c r="P1325" s="18">
        <f t="shared" si="171"/>
        <v>0</v>
      </c>
      <c r="Q1325" s="18">
        <f t="shared" si="171"/>
        <v>0</v>
      </c>
      <c r="R1325" s="18">
        <f t="shared" si="171"/>
        <v>0</v>
      </c>
      <c r="S1325" s="18">
        <f t="shared" si="171"/>
        <v>0</v>
      </c>
      <c r="T1325" s="18">
        <f t="shared" si="171"/>
        <v>0</v>
      </c>
      <c r="U1325" s="18">
        <f t="shared" si="171"/>
        <v>0</v>
      </c>
      <c r="V1325" s="18">
        <f t="shared" si="171"/>
        <v>0</v>
      </c>
      <c r="W1325" s="18">
        <f t="shared" si="171"/>
        <v>0</v>
      </c>
      <c r="X1325" s="18">
        <f t="shared" si="171"/>
        <v>0</v>
      </c>
    </row>
    <row r="1326" spans="3:24" ht="15.75" x14ac:dyDescent="0.25">
      <c r="C1326" s="45"/>
      <c r="D1326" s="45"/>
      <c r="E1326" s="21"/>
      <c r="F1326" s="21"/>
      <c r="H1326" s="18" t="str">
        <f t="shared" si="166"/>
        <v/>
      </c>
      <c r="I1326" s="18" t="str">
        <f t="shared" si="167"/>
        <v/>
      </c>
      <c r="J1326" s="18" t="str">
        <f t="shared" si="168"/>
        <v/>
      </c>
      <c r="K1326" s="18" t="str">
        <f t="shared" si="169"/>
        <v/>
      </c>
      <c r="M1326" s="18">
        <f t="shared" si="172"/>
        <v>0</v>
      </c>
      <c r="N1326" s="18">
        <f t="shared" si="171"/>
        <v>0</v>
      </c>
      <c r="O1326" s="18">
        <f t="shared" si="171"/>
        <v>0</v>
      </c>
      <c r="P1326" s="18">
        <f t="shared" si="171"/>
        <v>0</v>
      </c>
      <c r="Q1326" s="18">
        <f t="shared" si="171"/>
        <v>0</v>
      </c>
      <c r="R1326" s="18">
        <f t="shared" si="171"/>
        <v>0</v>
      </c>
      <c r="S1326" s="18">
        <f t="shared" si="171"/>
        <v>0</v>
      </c>
      <c r="T1326" s="18">
        <f t="shared" si="171"/>
        <v>0</v>
      </c>
      <c r="U1326" s="18">
        <f t="shared" si="171"/>
        <v>0</v>
      </c>
      <c r="V1326" s="18">
        <f t="shared" si="171"/>
        <v>0</v>
      </c>
      <c r="W1326" s="18">
        <f t="shared" si="171"/>
        <v>0</v>
      </c>
      <c r="X1326" s="18">
        <f t="shared" si="171"/>
        <v>0</v>
      </c>
    </row>
    <row r="1327" spans="3:24" ht="15.75" x14ac:dyDescent="0.25">
      <c r="C1327" s="45"/>
      <c r="D1327" s="45"/>
      <c r="E1327" s="21"/>
      <c r="F1327" s="21"/>
      <c r="H1327" s="18" t="str">
        <f t="shared" si="166"/>
        <v/>
      </c>
      <c r="I1327" s="18" t="str">
        <f t="shared" si="167"/>
        <v/>
      </c>
      <c r="J1327" s="18" t="str">
        <f t="shared" si="168"/>
        <v/>
      </c>
      <c r="K1327" s="18" t="str">
        <f t="shared" si="169"/>
        <v/>
      </c>
      <c r="M1327" s="18">
        <f t="shared" si="172"/>
        <v>0</v>
      </c>
      <c r="N1327" s="18">
        <f t="shared" si="171"/>
        <v>0</v>
      </c>
      <c r="O1327" s="18">
        <f t="shared" si="171"/>
        <v>0</v>
      </c>
      <c r="P1327" s="18">
        <f t="shared" si="171"/>
        <v>0</v>
      </c>
      <c r="Q1327" s="18">
        <f t="shared" si="171"/>
        <v>0</v>
      </c>
      <c r="R1327" s="18">
        <f t="shared" si="171"/>
        <v>0</v>
      </c>
      <c r="S1327" s="18">
        <f t="shared" si="171"/>
        <v>0</v>
      </c>
      <c r="T1327" s="18">
        <f t="shared" si="171"/>
        <v>0</v>
      </c>
      <c r="U1327" s="18">
        <f t="shared" si="171"/>
        <v>0</v>
      </c>
      <c r="V1327" s="18">
        <f t="shared" si="171"/>
        <v>0</v>
      </c>
      <c r="W1327" s="18">
        <f t="shared" si="171"/>
        <v>0</v>
      </c>
      <c r="X1327" s="18">
        <f t="shared" si="171"/>
        <v>0</v>
      </c>
    </row>
    <row r="1328" spans="3:24" ht="15.75" x14ac:dyDescent="0.25">
      <c r="C1328" s="45"/>
      <c r="D1328" s="45"/>
      <c r="E1328" s="21"/>
      <c r="F1328" s="21"/>
      <c r="H1328" s="18" t="str">
        <f t="shared" si="166"/>
        <v/>
      </c>
      <c r="I1328" s="18" t="str">
        <f t="shared" si="167"/>
        <v/>
      </c>
      <c r="J1328" s="18" t="str">
        <f t="shared" si="168"/>
        <v/>
      </c>
      <c r="K1328" s="18" t="str">
        <f t="shared" si="169"/>
        <v/>
      </c>
      <c r="M1328" s="18">
        <f t="shared" si="172"/>
        <v>0</v>
      </c>
      <c r="N1328" s="18">
        <f t="shared" si="171"/>
        <v>0</v>
      </c>
      <c r="O1328" s="18">
        <f t="shared" si="171"/>
        <v>0</v>
      </c>
      <c r="P1328" s="18">
        <f t="shared" si="171"/>
        <v>0</v>
      </c>
      <c r="Q1328" s="18">
        <f t="shared" si="171"/>
        <v>0</v>
      </c>
      <c r="R1328" s="18">
        <f t="shared" si="171"/>
        <v>0</v>
      </c>
      <c r="S1328" s="18">
        <f t="shared" si="171"/>
        <v>0</v>
      </c>
      <c r="T1328" s="18">
        <f t="shared" si="171"/>
        <v>0</v>
      </c>
      <c r="U1328" s="18">
        <f t="shared" si="171"/>
        <v>0</v>
      </c>
      <c r="V1328" s="18">
        <f t="shared" si="171"/>
        <v>0</v>
      </c>
      <c r="W1328" s="18">
        <f t="shared" si="171"/>
        <v>0</v>
      </c>
      <c r="X1328" s="18">
        <f t="shared" si="171"/>
        <v>0</v>
      </c>
    </row>
    <row r="1329" spans="3:24" ht="15.75" x14ac:dyDescent="0.25">
      <c r="C1329" s="45"/>
      <c r="D1329" s="45"/>
      <c r="E1329" s="21"/>
      <c r="F1329" s="21"/>
      <c r="H1329" s="18" t="str">
        <f t="shared" si="166"/>
        <v/>
      </c>
      <c r="I1329" s="18" t="str">
        <f t="shared" si="167"/>
        <v/>
      </c>
      <c r="J1329" s="18" t="str">
        <f t="shared" si="168"/>
        <v/>
      </c>
      <c r="K1329" s="18" t="str">
        <f t="shared" si="169"/>
        <v/>
      </c>
      <c r="M1329" s="18">
        <f t="shared" si="172"/>
        <v>0</v>
      </c>
      <c r="N1329" s="18">
        <f t="shared" si="171"/>
        <v>0</v>
      </c>
      <c r="O1329" s="18">
        <f t="shared" si="171"/>
        <v>0</v>
      </c>
      <c r="P1329" s="18">
        <f t="shared" si="171"/>
        <v>0</v>
      </c>
      <c r="Q1329" s="18">
        <f t="shared" si="171"/>
        <v>0</v>
      </c>
      <c r="R1329" s="18">
        <f t="shared" si="171"/>
        <v>0</v>
      </c>
      <c r="S1329" s="18">
        <f t="shared" si="171"/>
        <v>0</v>
      </c>
      <c r="T1329" s="18">
        <f t="shared" si="171"/>
        <v>0</v>
      </c>
      <c r="U1329" s="18">
        <f t="shared" si="171"/>
        <v>0</v>
      </c>
      <c r="V1329" s="18">
        <f t="shared" si="171"/>
        <v>0</v>
      </c>
      <c r="W1329" s="18">
        <f t="shared" si="171"/>
        <v>0</v>
      </c>
      <c r="X1329" s="18">
        <f t="shared" si="171"/>
        <v>0</v>
      </c>
    </row>
    <row r="1330" spans="3:24" ht="15.75" x14ac:dyDescent="0.25">
      <c r="C1330" s="45"/>
      <c r="D1330" s="45"/>
      <c r="E1330" s="21"/>
      <c r="F1330" s="21"/>
      <c r="H1330" s="18" t="str">
        <f t="shared" si="166"/>
        <v/>
      </c>
      <c r="I1330" s="18" t="str">
        <f t="shared" si="167"/>
        <v/>
      </c>
      <c r="J1330" s="18" t="str">
        <f t="shared" si="168"/>
        <v/>
      </c>
      <c r="K1330" s="18" t="str">
        <f t="shared" si="169"/>
        <v/>
      </c>
      <c r="M1330" s="18">
        <f t="shared" si="172"/>
        <v>0</v>
      </c>
      <c r="N1330" s="18">
        <f t="shared" si="171"/>
        <v>0</v>
      </c>
      <c r="O1330" s="18">
        <f t="shared" si="171"/>
        <v>0</v>
      </c>
      <c r="P1330" s="18">
        <f t="shared" si="171"/>
        <v>0</v>
      </c>
      <c r="Q1330" s="18">
        <f t="shared" si="171"/>
        <v>0</v>
      </c>
      <c r="R1330" s="18">
        <f t="shared" si="171"/>
        <v>0</v>
      </c>
      <c r="S1330" s="18">
        <f t="shared" si="171"/>
        <v>0</v>
      </c>
      <c r="T1330" s="18">
        <f t="shared" si="171"/>
        <v>0</v>
      </c>
      <c r="U1330" s="18">
        <f t="shared" si="171"/>
        <v>0</v>
      </c>
      <c r="V1330" s="18">
        <f t="shared" si="171"/>
        <v>0</v>
      </c>
      <c r="W1330" s="18">
        <f t="shared" si="171"/>
        <v>0</v>
      </c>
      <c r="X1330" s="18">
        <f t="shared" si="171"/>
        <v>0</v>
      </c>
    </row>
    <row r="1331" spans="3:24" ht="15.75" x14ac:dyDescent="0.25">
      <c r="C1331" s="45"/>
      <c r="D1331" s="45"/>
      <c r="E1331" s="21"/>
      <c r="F1331" s="21"/>
      <c r="H1331" s="18" t="str">
        <f t="shared" si="166"/>
        <v/>
      </c>
      <c r="I1331" s="18" t="str">
        <f t="shared" si="167"/>
        <v/>
      </c>
      <c r="J1331" s="18" t="str">
        <f t="shared" si="168"/>
        <v/>
      </c>
      <c r="K1331" s="18" t="str">
        <f t="shared" si="169"/>
        <v/>
      </c>
      <c r="M1331" s="18">
        <f t="shared" si="172"/>
        <v>0</v>
      </c>
      <c r="N1331" s="18">
        <f t="shared" si="171"/>
        <v>0</v>
      </c>
      <c r="O1331" s="18">
        <f t="shared" si="171"/>
        <v>0</v>
      </c>
      <c r="P1331" s="18">
        <f t="shared" si="171"/>
        <v>0</v>
      </c>
      <c r="Q1331" s="18">
        <f t="shared" si="171"/>
        <v>0</v>
      </c>
      <c r="R1331" s="18">
        <f t="shared" si="171"/>
        <v>0</v>
      </c>
      <c r="S1331" s="18">
        <f t="shared" si="171"/>
        <v>0</v>
      </c>
      <c r="T1331" s="18">
        <f t="shared" si="171"/>
        <v>0</v>
      </c>
      <c r="U1331" s="18">
        <f t="shared" si="171"/>
        <v>0</v>
      </c>
      <c r="V1331" s="18">
        <f t="shared" si="171"/>
        <v>0</v>
      </c>
      <c r="W1331" s="18">
        <f t="shared" si="171"/>
        <v>0</v>
      </c>
      <c r="X1331" s="18">
        <f t="shared" si="171"/>
        <v>0</v>
      </c>
    </row>
    <row r="1332" spans="3:24" ht="15.75" x14ac:dyDescent="0.25">
      <c r="C1332" s="45"/>
      <c r="D1332" s="45"/>
      <c r="E1332" s="21"/>
      <c r="F1332" s="21"/>
      <c r="H1332" s="18" t="str">
        <f t="shared" si="166"/>
        <v/>
      </c>
      <c r="I1332" s="18" t="str">
        <f t="shared" si="167"/>
        <v/>
      </c>
      <c r="J1332" s="18" t="str">
        <f t="shared" si="168"/>
        <v/>
      </c>
      <c r="K1332" s="18" t="str">
        <f t="shared" si="169"/>
        <v/>
      </c>
      <c r="M1332" s="18">
        <f t="shared" si="172"/>
        <v>0</v>
      </c>
      <c r="N1332" s="18">
        <f t="shared" si="171"/>
        <v>0</v>
      </c>
      <c r="O1332" s="18">
        <f t="shared" si="171"/>
        <v>0</v>
      </c>
      <c r="P1332" s="18">
        <f t="shared" si="171"/>
        <v>0</v>
      </c>
      <c r="Q1332" s="18">
        <f t="shared" si="171"/>
        <v>0</v>
      </c>
      <c r="R1332" s="18">
        <f t="shared" si="171"/>
        <v>0</v>
      </c>
      <c r="S1332" s="18">
        <f t="shared" si="171"/>
        <v>0</v>
      </c>
      <c r="T1332" s="18">
        <f t="shared" si="171"/>
        <v>0</v>
      </c>
      <c r="U1332" s="18">
        <f t="shared" si="171"/>
        <v>0</v>
      </c>
      <c r="V1332" s="18">
        <f t="shared" si="171"/>
        <v>0</v>
      </c>
      <c r="W1332" s="18">
        <f t="shared" si="171"/>
        <v>0</v>
      </c>
      <c r="X1332" s="18">
        <f t="shared" si="171"/>
        <v>0</v>
      </c>
    </row>
    <row r="1333" spans="3:24" ht="15.75" x14ac:dyDescent="0.25">
      <c r="C1333" s="45"/>
      <c r="D1333" s="45"/>
      <c r="E1333" s="21"/>
      <c r="F1333" s="21"/>
      <c r="H1333" s="18" t="str">
        <f t="shared" si="166"/>
        <v/>
      </c>
      <c r="I1333" s="18" t="str">
        <f t="shared" si="167"/>
        <v/>
      </c>
      <c r="J1333" s="18" t="str">
        <f t="shared" si="168"/>
        <v/>
      </c>
      <c r="K1333" s="18" t="str">
        <f t="shared" si="169"/>
        <v/>
      </c>
      <c r="M1333" s="18">
        <f t="shared" si="172"/>
        <v>0</v>
      </c>
      <c r="N1333" s="18">
        <f t="shared" si="171"/>
        <v>0</v>
      </c>
      <c r="O1333" s="18">
        <f t="shared" si="171"/>
        <v>0</v>
      </c>
      <c r="P1333" s="18">
        <f t="shared" si="171"/>
        <v>0</v>
      </c>
      <c r="Q1333" s="18">
        <f t="shared" si="171"/>
        <v>0</v>
      </c>
      <c r="R1333" s="18">
        <f t="shared" si="171"/>
        <v>0</v>
      </c>
      <c r="S1333" s="18">
        <f t="shared" si="171"/>
        <v>0</v>
      </c>
      <c r="T1333" s="18">
        <f t="shared" si="171"/>
        <v>0</v>
      </c>
      <c r="U1333" s="18">
        <f t="shared" si="171"/>
        <v>0</v>
      </c>
      <c r="V1333" s="18">
        <f t="shared" si="171"/>
        <v>0</v>
      </c>
      <c r="W1333" s="18">
        <f t="shared" si="171"/>
        <v>0</v>
      </c>
      <c r="X1333" s="18">
        <f t="shared" si="171"/>
        <v>0</v>
      </c>
    </row>
    <row r="1334" spans="3:24" ht="15.75" x14ac:dyDescent="0.25">
      <c r="C1334" s="45"/>
      <c r="D1334" s="45"/>
      <c r="E1334" s="21"/>
      <c r="F1334" s="21"/>
      <c r="H1334" s="18" t="str">
        <f t="shared" si="166"/>
        <v/>
      </c>
      <c r="I1334" s="18" t="str">
        <f t="shared" si="167"/>
        <v/>
      </c>
      <c r="J1334" s="18" t="str">
        <f t="shared" si="168"/>
        <v/>
      </c>
      <c r="K1334" s="18" t="str">
        <f t="shared" si="169"/>
        <v/>
      </c>
      <c r="M1334" s="18">
        <f t="shared" si="172"/>
        <v>0</v>
      </c>
      <c r="N1334" s="18">
        <f t="shared" si="171"/>
        <v>0</v>
      </c>
      <c r="O1334" s="18">
        <f t="shared" si="171"/>
        <v>0</v>
      </c>
      <c r="P1334" s="18">
        <f t="shared" si="171"/>
        <v>0</v>
      </c>
      <c r="Q1334" s="18">
        <f t="shared" si="171"/>
        <v>0</v>
      </c>
      <c r="R1334" s="18">
        <f t="shared" si="171"/>
        <v>0</v>
      </c>
      <c r="S1334" s="18">
        <f t="shared" si="171"/>
        <v>0</v>
      </c>
      <c r="T1334" s="18">
        <f t="shared" si="171"/>
        <v>0</v>
      </c>
      <c r="U1334" s="18">
        <f t="shared" si="171"/>
        <v>0</v>
      </c>
      <c r="V1334" s="18">
        <f t="shared" si="171"/>
        <v>0</v>
      </c>
      <c r="W1334" s="18">
        <f t="shared" si="171"/>
        <v>0</v>
      </c>
      <c r="X1334" s="18">
        <f t="shared" si="171"/>
        <v>0</v>
      </c>
    </row>
    <row r="1335" spans="3:24" ht="15.75" x14ac:dyDescent="0.25">
      <c r="C1335" s="45"/>
      <c r="D1335" s="45"/>
      <c r="E1335" s="21"/>
      <c r="F1335" s="21"/>
      <c r="H1335" s="18" t="str">
        <f t="shared" si="166"/>
        <v/>
      </c>
      <c r="I1335" s="18" t="str">
        <f t="shared" si="167"/>
        <v/>
      </c>
      <c r="J1335" s="18" t="str">
        <f t="shared" si="168"/>
        <v/>
      </c>
      <c r="K1335" s="18" t="str">
        <f t="shared" si="169"/>
        <v/>
      </c>
      <c r="M1335" s="18">
        <f t="shared" si="172"/>
        <v>0</v>
      </c>
      <c r="N1335" s="18">
        <f t="shared" si="171"/>
        <v>0</v>
      </c>
      <c r="O1335" s="18">
        <f t="shared" si="171"/>
        <v>0</v>
      </c>
      <c r="P1335" s="18">
        <f t="shared" si="171"/>
        <v>0</v>
      </c>
      <c r="Q1335" s="18">
        <f t="shared" si="171"/>
        <v>0</v>
      </c>
      <c r="R1335" s="18">
        <f t="shared" si="171"/>
        <v>0</v>
      </c>
      <c r="S1335" s="18">
        <f t="shared" si="171"/>
        <v>0</v>
      </c>
      <c r="T1335" s="18">
        <f t="shared" si="171"/>
        <v>0</v>
      </c>
      <c r="U1335" s="18">
        <f t="shared" si="171"/>
        <v>0</v>
      </c>
      <c r="V1335" s="18">
        <f t="shared" si="171"/>
        <v>0</v>
      </c>
      <c r="W1335" s="18">
        <f t="shared" si="171"/>
        <v>0</v>
      </c>
      <c r="X1335" s="18">
        <f t="shared" si="171"/>
        <v>0</v>
      </c>
    </row>
    <row r="1336" spans="3:24" ht="15.75" x14ac:dyDescent="0.25">
      <c r="C1336" s="45"/>
      <c r="D1336" s="45"/>
      <c r="E1336" s="21"/>
      <c r="F1336" s="21"/>
      <c r="H1336" s="18" t="str">
        <f t="shared" si="166"/>
        <v/>
      </c>
      <c r="I1336" s="18" t="str">
        <f t="shared" si="167"/>
        <v/>
      </c>
      <c r="J1336" s="18" t="str">
        <f t="shared" si="168"/>
        <v/>
      </c>
      <c r="K1336" s="18" t="str">
        <f t="shared" si="169"/>
        <v/>
      </c>
      <c r="M1336" s="18">
        <f t="shared" si="172"/>
        <v>0</v>
      </c>
      <c r="N1336" s="18">
        <f t="shared" si="171"/>
        <v>0</v>
      </c>
      <c r="O1336" s="18">
        <f t="shared" si="171"/>
        <v>0</v>
      </c>
      <c r="P1336" s="18">
        <f t="shared" si="171"/>
        <v>0</v>
      </c>
      <c r="Q1336" s="18">
        <f t="shared" si="171"/>
        <v>0</v>
      </c>
      <c r="R1336" s="18">
        <f t="shared" si="171"/>
        <v>0</v>
      </c>
      <c r="S1336" s="18">
        <f t="shared" si="171"/>
        <v>0</v>
      </c>
      <c r="T1336" s="18">
        <f t="shared" si="171"/>
        <v>0</v>
      </c>
      <c r="U1336" s="18">
        <f t="shared" si="171"/>
        <v>0</v>
      </c>
      <c r="V1336" s="18">
        <f t="shared" si="171"/>
        <v>0</v>
      </c>
      <c r="W1336" s="18">
        <f t="shared" si="171"/>
        <v>0</v>
      </c>
      <c r="X1336" s="18">
        <f t="shared" si="171"/>
        <v>0</v>
      </c>
    </row>
    <row r="1337" spans="3:24" ht="15.75" x14ac:dyDescent="0.25">
      <c r="C1337" s="45"/>
      <c r="D1337" s="45"/>
      <c r="E1337" s="21"/>
      <c r="F1337" s="21"/>
      <c r="H1337" s="18" t="str">
        <f t="shared" si="166"/>
        <v/>
      </c>
      <c r="I1337" s="18" t="str">
        <f t="shared" si="167"/>
        <v/>
      </c>
      <c r="J1337" s="18" t="str">
        <f t="shared" si="168"/>
        <v/>
      </c>
      <c r="K1337" s="18" t="str">
        <f t="shared" si="169"/>
        <v/>
      </c>
      <c r="M1337" s="18">
        <f t="shared" si="172"/>
        <v>0</v>
      </c>
      <c r="N1337" s="18">
        <f t="shared" si="171"/>
        <v>0</v>
      </c>
      <c r="O1337" s="18">
        <f t="shared" si="171"/>
        <v>0</v>
      </c>
      <c r="P1337" s="18">
        <f t="shared" si="171"/>
        <v>0</v>
      </c>
      <c r="Q1337" s="18">
        <f t="shared" si="171"/>
        <v>0</v>
      </c>
      <c r="R1337" s="18">
        <f t="shared" si="171"/>
        <v>0</v>
      </c>
      <c r="S1337" s="18">
        <f t="shared" si="171"/>
        <v>0</v>
      </c>
      <c r="T1337" s="18">
        <f t="shared" si="171"/>
        <v>0</v>
      </c>
      <c r="U1337" s="18">
        <f t="shared" si="171"/>
        <v>0</v>
      </c>
      <c r="V1337" s="18">
        <f t="shared" si="171"/>
        <v>0</v>
      </c>
      <c r="W1337" s="18">
        <f t="shared" ref="N1337:X1360" si="173">IF(ISERROR(
IF(AND($H1337&lt;=W$5,$J1337&gt;=W$5),1,0)),"",IF(AND($H1337&lt;=W$5,$J1337&gt;=W$5),1,0))</f>
        <v>0</v>
      </c>
      <c r="X1337" s="18">
        <f t="shared" si="173"/>
        <v>0</v>
      </c>
    </row>
    <row r="1338" spans="3:24" ht="15.75" x14ac:dyDescent="0.25">
      <c r="C1338" s="45"/>
      <c r="D1338" s="45"/>
      <c r="E1338" s="21"/>
      <c r="F1338" s="21"/>
      <c r="H1338" s="18" t="str">
        <f t="shared" si="166"/>
        <v/>
      </c>
      <c r="I1338" s="18" t="str">
        <f t="shared" si="167"/>
        <v/>
      </c>
      <c r="J1338" s="18" t="str">
        <f t="shared" si="168"/>
        <v/>
      </c>
      <c r="K1338" s="18" t="str">
        <f t="shared" si="169"/>
        <v/>
      </c>
      <c r="M1338" s="18">
        <f t="shared" si="172"/>
        <v>0</v>
      </c>
      <c r="N1338" s="18">
        <f t="shared" si="173"/>
        <v>0</v>
      </c>
      <c r="O1338" s="18">
        <f t="shared" si="173"/>
        <v>0</v>
      </c>
      <c r="P1338" s="18">
        <f t="shared" si="173"/>
        <v>0</v>
      </c>
      <c r="Q1338" s="18">
        <f t="shared" si="173"/>
        <v>0</v>
      </c>
      <c r="R1338" s="18">
        <f t="shared" si="173"/>
        <v>0</v>
      </c>
      <c r="S1338" s="18">
        <f t="shared" si="173"/>
        <v>0</v>
      </c>
      <c r="T1338" s="18">
        <f t="shared" si="173"/>
        <v>0</v>
      </c>
      <c r="U1338" s="18">
        <f t="shared" si="173"/>
        <v>0</v>
      </c>
      <c r="V1338" s="18">
        <f t="shared" si="173"/>
        <v>0</v>
      </c>
      <c r="W1338" s="18">
        <f t="shared" si="173"/>
        <v>0</v>
      </c>
      <c r="X1338" s="18">
        <f t="shared" si="173"/>
        <v>0</v>
      </c>
    </row>
    <row r="1339" spans="3:24" ht="15.75" x14ac:dyDescent="0.25">
      <c r="C1339" s="45"/>
      <c r="D1339" s="45"/>
      <c r="E1339" s="21"/>
      <c r="F1339" s="21"/>
      <c r="H1339" s="18" t="str">
        <f t="shared" si="166"/>
        <v/>
      </c>
      <c r="I1339" s="18" t="str">
        <f t="shared" si="167"/>
        <v/>
      </c>
      <c r="J1339" s="18" t="str">
        <f t="shared" si="168"/>
        <v/>
      </c>
      <c r="K1339" s="18" t="str">
        <f t="shared" si="169"/>
        <v/>
      </c>
      <c r="M1339" s="18">
        <f t="shared" si="172"/>
        <v>0</v>
      </c>
      <c r="N1339" s="18">
        <f t="shared" si="173"/>
        <v>0</v>
      </c>
      <c r="O1339" s="18">
        <f t="shared" si="173"/>
        <v>0</v>
      </c>
      <c r="P1339" s="18">
        <f t="shared" si="173"/>
        <v>0</v>
      </c>
      <c r="Q1339" s="18">
        <f t="shared" si="173"/>
        <v>0</v>
      </c>
      <c r="R1339" s="18">
        <f t="shared" si="173"/>
        <v>0</v>
      </c>
      <c r="S1339" s="18">
        <f t="shared" si="173"/>
        <v>0</v>
      </c>
      <c r="T1339" s="18">
        <f t="shared" si="173"/>
        <v>0</v>
      </c>
      <c r="U1339" s="18">
        <f t="shared" si="173"/>
        <v>0</v>
      </c>
      <c r="V1339" s="18">
        <f t="shared" si="173"/>
        <v>0</v>
      </c>
      <c r="W1339" s="18">
        <f t="shared" si="173"/>
        <v>0</v>
      </c>
      <c r="X1339" s="18">
        <f t="shared" si="173"/>
        <v>0</v>
      </c>
    </row>
    <row r="1340" spans="3:24" ht="15.75" x14ac:dyDescent="0.25">
      <c r="C1340" s="45"/>
      <c r="D1340" s="45"/>
      <c r="E1340" s="21"/>
      <c r="F1340" s="21"/>
      <c r="H1340" s="18" t="str">
        <f t="shared" si="166"/>
        <v/>
      </c>
      <c r="I1340" s="18" t="str">
        <f t="shared" si="167"/>
        <v/>
      </c>
      <c r="J1340" s="18" t="str">
        <f t="shared" si="168"/>
        <v/>
      </c>
      <c r="K1340" s="18" t="str">
        <f t="shared" si="169"/>
        <v/>
      </c>
      <c r="M1340" s="18">
        <f t="shared" si="172"/>
        <v>0</v>
      </c>
      <c r="N1340" s="18">
        <f t="shared" si="173"/>
        <v>0</v>
      </c>
      <c r="O1340" s="18">
        <f t="shared" si="173"/>
        <v>0</v>
      </c>
      <c r="P1340" s="18">
        <f t="shared" si="173"/>
        <v>0</v>
      </c>
      <c r="Q1340" s="18">
        <f t="shared" si="173"/>
        <v>0</v>
      </c>
      <c r="R1340" s="18">
        <f t="shared" si="173"/>
        <v>0</v>
      </c>
      <c r="S1340" s="18">
        <f t="shared" si="173"/>
        <v>0</v>
      </c>
      <c r="T1340" s="18">
        <f t="shared" si="173"/>
        <v>0</v>
      </c>
      <c r="U1340" s="18">
        <f t="shared" si="173"/>
        <v>0</v>
      </c>
      <c r="V1340" s="18">
        <f t="shared" si="173"/>
        <v>0</v>
      </c>
      <c r="W1340" s="18">
        <f t="shared" si="173"/>
        <v>0</v>
      </c>
      <c r="X1340" s="18">
        <f t="shared" si="173"/>
        <v>0</v>
      </c>
    </row>
    <row r="1341" spans="3:24" ht="15.75" x14ac:dyDescent="0.25">
      <c r="C1341" s="45"/>
      <c r="D1341" s="45"/>
      <c r="E1341" s="21"/>
      <c r="F1341" s="21"/>
      <c r="H1341" s="18" t="str">
        <f t="shared" si="166"/>
        <v/>
      </c>
      <c r="I1341" s="18" t="str">
        <f t="shared" si="167"/>
        <v/>
      </c>
      <c r="J1341" s="18" t="str">
        <f t="shared" si="168"/>
        <v/>
      </c>
      <c r="K1341" s="18" t="str">
        <f t="shared" si="169"/>
        <v/>
      </c>
      <c r="M1341" s="18">
        <f t="shared" si="172"/>
        <v>0</v>
      </c>
      <c r="N1341" s="18">
        <f t="shared" si="173"/>
        <v>0</v>
      </c>
      <c r="O1341" s="18">
        <f t="shared" si="173"/>
        <v>0</v>
      </c>
      <c r="P1341" s="18">
        <f t="shared" si="173"/>
        <v>0</v>
      </c>
      <c r="Q1341" s="18">
        <f t="shared" si="173"/>
        <v>0</v>
      </c>
      <c r="R1341" s="18">
        <f t="shared" si="173"/>
        <v>0</v>
      </c>
      <c r="S1341" s="18">
        <f t="shared" si="173"/>
        <v>0</v>
      </c>
      <c r="T1341" s="18">
        <f t="shared" si="173"/>
        <v>0</v>
      </c>
      <c r="U1341" s="18">
        <f t="shared" si="173"/>
        <v>0</v>
      </c>
      <c r="V1341" s="18">
        <f t="shared" si="173"/>
        <v>0</v>
      </c>
      <c r="W1341" s="18">
        <f t="shared" si="173"/>
        <v>0</v>
      </c>
      <c r="X1341" s="18">
        <f t="shared" si="173"/>
        <v>0</v>
      </c>
    </row>
    <row r="1342" spans="3:24" ht="15.75" x14ac:dyDescent="0.25">
      <c r="C1342" s="45"/>
      <c r="D1342" s="45"/>
      <c r="E1342" s="21"/>
      <c r="F1342" s="21"/>
      <c r="H1342" s="18" t="str">
        <f t="shared" si="166"/>
        <v/>
      </c>
      <c r="I1342" s="18" t="str">
        <f t="shared" si="167"/>
        <v/>
      </c>
      <c r="J1342" s="18" t="str">
        <f t="shared" si="168"/>
        <v/>
      </c>
      <c r="K1342" s="18" t="str">
        <f t="shared" si="169"/>
        <v/>
      </c>
      <c r="M1342" s="18">
        <f t="shared" si="172"/>
        <v>0</v>
      </c>
      <c r="N1342" s="18">
        <f t="shared" si="173"/>
        <v>0</v>
      </c>
      <c r="O1342" s="18">
        <f t="shared" si="173"/>
        <v>0</v>
      </c>
      <c r="P1342" s="18">
        <f t="shared" si="173"/>
        <v>0</v>
      </c>
      <c r="Q1342" s="18">
        <f t="shared" si="173"/>
        <v>0</v>
      </c>
      <c r="R1342" s="18">
        <f t="shared" si="173"/>
        <v>0</v>
      </c>
      <c r="S1342" s="18">
        <f t="shared" si="173"/>
        <v>0</v>
      </c>
      <c r="T1342" s="18">
        <f t="shared" si="173"/>
        <v>0</v>
      </c>
      <c r="U1342" s="18">
        <f t="shared" si="173"/>
        <v>0</v>
      </c>
      <c r="V1342" s="18">
        <f t="shared" si="173"/>
        <v>0</v>
      </c>
      <c r="W1342" s="18">
        <f t="shared" si="173"/>
        <v>0</v>
      </c>
      <c r="X1342" s="18">
        <f t="shared" si="173"/>
        <v>0</v>
      </c>
    </row>
    <row r="1343" spans="3:24" ht="15.75" x14ac:dyDescent="0.25">
      <c r="C1343" s="45"/>
      <c r="D1343" s="45"/>
      <c r="E1343" s="21"/>
      <c r="F1343" s="21"/>
      <c r="H1343" s="18" t="str">
        <f t="shared" si="166"/>
        <v/>
      </c>
      <c r="I1343" s="18" t="str">
        <f t="shared" si="167"/>
        <v/>
      </c>
      <c r="J1343" s="18" t="str">
        <f t="shared" si="168"/>
        <v/>
      </c>
      <c r="K1343" s="18" t="str">
        <f t="shared" si="169"/>
        <v/>
      </c>
      <c r="M1343" s="18">
        <f t="shared" si="172"/>
        <v>0</v>
      </c>
      <c r="N1343" s="18">
        <f t="shared" si="173"/>
        <v>0</v>
      </c>
      <c r="O1343" s="18">
        <f t="shared" si="173"/>
        <v>0</v>
      </c>
      <c r="P1343" s="18">
        <f t="shared" si="173"/>
        <v>0</v>
      </c>
      <c r="Q1343" s="18">
        <f t="shared" si="173"/>
        <v>0</v>
      </c>
      <c r="R1343" s="18">
        <f t="shared" si="173"/>
        <v>0</v>
      </c>
      <c r="S1343" s="18">
        <f t="shared" si="173"/>
        <v>0</v>
      </c>
      <c r="T1343" s="18">
        <f t="shared" si="173"/>
        <v>0</v>
      </c>
      <c r="U1343" s="18">
        <f t="shared" si="173"/>
        <v>0</v>
      </c>
      <c r="V1343" s="18">
        <f t="shared" si="173"/>
        <v>0</v>
      </c>
      <c r="W1343" s="18">
        <f t="shared" si="173"/>
        <v>0</v>
      </c>
      <c r="X1343" s="18">
        <f t="shared" si="173"/>
        <v>0</v>
      </c>
    </row>
    <row r="1344" spans="3:24" ht="15.75" x14ac:dyDescent="0.25">
      <c r="C1344" s="45"/>
      <c r="D1344" s="45"/>
      <c r="E1344" s="21"/>
      <c r="F1344" s="21"/>
      <c r="H1344" s="18" t="str">
        <f t="shared" si="166"/>
        <v/>
      </c>
      <c r="I1344" s="18" t="str">
        <f t="shared" si="167"/>
        <v/>
      </c>
      <c r="J1344" s="18" t="str">
        <f t="shared" si="168"/>
        <v/>
      </c>
      <c r="K1344" s="18" t="str">
        <f t="shared" si="169"/>
        <v/>
      </c>
      <c r="M1344" s="18">
        <f t="shared" si="172"/>
        <v>0</v>
      </c>
      <c r="N1344" s="18">
        <f t="shared" si="173"/>
        <v>0</v>
      </c>
      <c r="O1344" s="18">
        <f t="shared" si="173"/>
        <v>0</v>
      </c>
      <c r="P1344" s="18">
        <f t="shared" si="173"/>
        <v>0</v>
      </c>
      <c r="Q1344" s="18">
        <f t="shared" si="173"/>
        <v>0</v>
      </c>
      <c r="R1344" s="18">
        <f t="shared" si="173"/>
        <v>0</v>
      </c>
      <c r="S1344" s="18">
        <f t="shared" si="173"/>
        <v>0</v>
      </c>
      <c r="T1344" s="18">
        <f t="shared" si="173"/>
        <v>0</v>
      </c>
      <c r="U1344" s="18">
        <f t="shared" si="173"/>
        <v>0</v>
      </c>
      <c r="V1344" s="18">
        <f t="shared" si="173"/>
        <v>0</v>
      </c>
      <c r="W1344" s="18">
        <f t="shared" si="173"/>
        <v>0</v>
      </c>
      <c r="X1344" s="18">
        <f t="shared" si="173"/>
        <v>0</v>
      </c>
    </row>
    <row r="1345" spans="3:24" ht="15.75" x14ac:dyDescent="0.25">
      <c r="C1345" s="45"/>
      <c r="D1345" s="45"/>
      <c r="E1345" s="21"/>
      <c r="F1345" s="21"/>
      <c r="H1345" s="18" t="str">
        <f t="shared" si="166"/>
        <v/>
      </c>
      <c r="I1345" s="18" t="str">
        <f t="shared" si="167"/>
        <v/>
      </c>
      <c r="J1345" s="18" t="str">
        <f t="shared" si="168"/>
        <v/>
      </c>
      <c r="K1345" s="18" t="str">
        <f t="shared" si="169"/>
        <v/>
      </c>
      <c r="M1345" s="18">
        <f t="shared" si="172"/>
        <v>0</v>
      </c>
      <c r="N1345" s="18">
        <f t="shared" si="173"/>
        <v>0</v>
      </c>
      <c r="O1345" s="18">
        <f t="shared" si="173"/>
        <v>0</v>
      </c>
      <c r="P1345" s="18">
        <f t="shared" si="173"/>
        <v>0</v>
      </c>
      <c r="Q1345" s="18">
        <f t="shared" si="173"/>
        <v>0</v>
      </c>
      <c r="R1345" s="18">
        <f t="shared" si="173"/>
        <v>0</v>
      </c>
      <c r="S1345" s="18">
        <f t="shared" si="173"/>
        <v>0</v>
      </c>
      <c r="T1345" s="18">
        <f t="shared" si="173"/>
        <v>0</v>
      </c>
      <c r="U1345" s="18">
        <f t="shared" si="173"/>
        <v>0</v>
      </c>
      <c r="V1345" s="18">
        <f t="shared" si="173"/>
        <v>0</v>
      </c>
      <c r="W1345" s="18">
        <f t="shared" si="173"/>
        <v>0</v>
      </c>
      <c r="X1345" s="18">
        <f t="shared" si="173"/>
        <v>0</v>
      </c>
    </row>
    <row r="1346" spans="3:24" ht="15.75" x14ac:dyDescent="0.25">
      <c r="C1346" s="45"/>
      <c r="D1346" s="45"/>
      <c r="E1346" s="21"/>
      <c r="F1346" s="21"/>
      <c r="H1346" s="18" t="str">
        <f t="shared" si="166"/>
        <v/>
      </c>
      <c r="I1346" s="18" t="str">
        <f t="shared" si="167"/>
        <v/>
      </c>
      <c r="J1346" s="18" t="str">
        <f t="shared" si="168"/>
        <v/>
      </c>
      <c r="K1346" s="18" t="str">
        <f t="shared" si="169"/>
        <v/>
      </c>
      <c r="M1346" s="18">
        <f t="shared" si="172"/>
        <v>0</v>
      </c>
      <c r="N1346" s="18">
        <f t="shared" si="173"/>
        <v>0</v>
      </c>
      <c r="O1346" s="18">
        <f t="shared" si="173"/>
        <v>0</v>
      </c>
      <c r="P1346" s="18">
        <f t="shared" si="173"/>
        <v>0</v>
      </c>
      <c r="Q1346" s="18">
        <f t="shared" si="173"/>
        <v>0</v>
      </c>
      <c r="R1346" s="18">
        <f t="shared" si="173"/>
        <v>0</v>
      </c>
      <c r="S1346" s="18">
        <f t="shared" si="173"/>
        <v>0</v>
      </c>
      <c r="T1346" s="18">
        <f t="shared" si="173"/>
        <v>0</v>
      </c>
      <c r="U1346" s="18">
        <f t="shared" si="173"/>
        <v>0</v>
      </c>
      <c r="V1346" s="18">
        <f t="shared" si="173"/>
        <v>0</v>
      </c>
      <c r="W1346" s="18">
        <f t="shared" si="173"/>
        <v>0</v>
      </c>
      <c r="X1346" s="18">
        <f t="shared" si="173"/>
        <v>0</v>
      </c>
    </row>
    <row r="1347" spans="3:24" ht="15.75" x14ac:dyDescent="0.25">
      <c r="C1347" s="45"/>
      <c r="D1347" s="45"/>
      <c r="E1347" s="21"/>
      <c r="F1347" s="21"/>
      <c r="H1347" s="18" t="str">
        <f t="shared" si="166"/>
        <v/>
      </c>
      <c r="I1347" s="18" t="str">
        <f t="shared" si="167"/>
        <v/>
      </c>
      <c r="J1347" s="18" t="str">
        <f t="shared" si="168"/>
        <v/>
      </c>
      <c r="K1347" s="18" t="str">
        <f t="shared" si="169"/>
        <v/>
      </c>
      <c r="M1347" s="18">
        <f t="shared" si="172"/>
        <v>0</v>
      </c>
      <c r="N1347" s="18">
        <f t="shared" si="173"/>
        <v>0</v>
      </c>
      <c r="O1347" s="18">
        <f t="shared" si="173"/>
        <v>0</v>
      </c>
      <c r="P1347" s="18">
        <f t="shared" si="173"/>
        <v>0</v>
      </c>
      <c r="Q1347" s="18">
        <f t="shared" si="173"/>
        <v>0</v>
      </c>
      <c r="R1347" s="18">
        <f t="shared" si="173"/>
        <v>0</v>
      </c>
      <c r="S1347" s="18">
        <f t="shared" si="173"/>
        <v>0</v>
      </c>
      <c r="T1347" s="18">
        <f t="shared" si="173"/>
        <v>0</v>
      </c>
      <c r="U1347" s="18">
        <f t="shared" si="173"/>
        <v>0</v>
      </c>
      <c r="V1347" s="18">
        <f t="shared" si="173"/>
        <v>0</v>
      </c>
      <c r="W1347" s="18">
        <f t="shared" si="173"/>
        <v>0</v>
      </c>
      <c r="X1347" s="18">
        <f t="shared" si="173"/>
        <v>0</v>
      </c>
    </row>
    <row r="1348" spans="3:24" ht="15.75" x14ac:dyDescent="0.25">
      <c r="C1348" s="45"/>
      <c r="D1348" s="45"/>
      <c r="E1348" s="21"/>
      <c r="F1348" s="21"/>
      <c r="H1348" s="18" t="str">
        <f t="shared" si="166"/>
        <v/>
      </c>
      <c r="I1348" s="18" t="str">
        <f t="shared" si="167"/>
        <v/>
      </c>
      <c r="J1348" s="18" t="str">
        <f t="shared" si="168"/>
        <v/>
      </c>
      <c r="K1348" s="18" t="str">
        <f t="shared" si="169"/>
        <v/>
      </c>
      <c r="M1348" s="18">
        <f t="shared" si="172"/>
        <v>0</v>
      </c>
      <c r="N1348" s="18">
        <f t="shared" si="173"/>
        <v>0</v>
      </c>
      <c r="O1348" s="18">
        <f t="shared" si="173"/>
        <v>0</v>
      </c>
      <c r="P1348" s="18">
        <f t="shared" si="173"/>
        <v>0</v>
      </c>
      <c r="Q1348" s="18">
        <f t="shared" si="173"/>
        <v>0</v>
      </c>
      <c r="R1348" s="18">
        <f t="shared" si="173"/>
        <v>0</v>
      </c>
      <c r="S1348" s="18">
        <f t="shared" si="173"/>
        <v>0</v>
      </c>
      <c r="T1348" s="18">
        <f t="shared" si="173"/>
        <v>0</v>
      </c>
      <c r="U1348" s="18">
        <f t="shared" si="173"/>
        <v>0</v>
      </c>
      <c r="V1348" s="18">
        <f t="shared" si="173"/>
        <v>0</v>
      </c>
      <c r="W1348" s="18">
        <f t="shared" si="173"/>
        <v>0</v>
      </c>
      <c r="X1348" s="18">
        <f t="shared" si="173"/>
        <v>0</v>
      </c>
    </row>
    <row r="1349" spans="3:24" ht="15.75" x14ac:dyDescent="0.25">
      <c r="C1349" s="45"/>
      <c r="D1349" s="45"/>
      <c r="E1349" s="21"/>
      <c r="F1349" s="21"/>
      <c r="H1349" s="18" t="str">
        <f t="shared" si="166"/>
        <v/>
      </c>
      <c r="I1349" s="18" t="str">
        <f t="shared" si="167"/>
        <v/>
      </c>
      <c r="J1349" s="18" t="str">
        <f t="shared" si="168"/>
        <v/>
      </c>
      <c r="K1349" s="18" t="str">
        <f t="shared" si="169"/>
        <v/>
      </c>
      <c r="M1349" s="18">
        <f t="shared" si="172"/>
        <v>0</v>
      </c>
      <c r="N1349" s="18">
        <f t="shared" si="173"/>
        <v>0</v>
      </c>
      <c r="O1349" s="18">
        <f t="shared" si="173"/>
        <v>0</v>
      </c>
      <c r="P1349" s="18">
        <f t="shared" si="173"/>
        <v>0</v>
      </c>
      <c r="Q1349" s="18">
        <f t="shared" si="173"/>
        <v>0</v>
      </c>
      <c r="R1349" s="18">
        <f t="shared" si="173"/>
        <v>0</v>
      </c>
      <c r="S1349" s="18">
        <f t="shared" si="173"/>
        <v>0</v>
      </c>
      <c r="T1349" s="18">
        <f t="shared" si="173"/>
        <v>0</v>
      </c>
      <c r="U1349" s="18">
        <f t="shared" si="173"/>
        <v>0</v>
      </c>
      <c r="V1349" s="18">
        <f t="shared" si="173"/>
        <v>0</v>
      </c>
      <c r="W1349" s="18">
        <f t="shared" si="173"/>
        <v>0</v>
      </c>
      <c r="X1349" s="18">
        <f t="shared" si="173"/>
        <v>0</v>
      </c>
    </row>
    <row r="1350" spans="3:24" ht="15.75" x14ac:dyDescent="0.25">
      <c r="C1350" s="45"/>
      <c r="D1350" s="45"/>
      <c r="E1350" s="21"/>
      <c r="F1350" s="21"/>
      <c r="H1350" s="18" t="str">
        <f t="shared" si="166"/>
        <v/>
      </c>
      <c r="I1350" s="18" t="str">
        <f t="shared" si="167"/>
        <v/>
      </c>
      <c r="J1350" s="18" t="str">
        <f t="shared" si="168"/>
        <v/>
      </c>
      <c r="K1350" s="18" t="str">
        <f t="shared" si="169"/>
        <v/>
      </c>
      <c r="M1350" s="18">
        <f t="shared" si="172"/>
        <v>0</v>
      </c>
      <c r="N1350" s="18">
        <f t="shared" si="173"/>
        <v>0</v>
      </c>
      <c r="O1350" s="18">
        <f t="shared" si="173"/>
        <v>0</v>
      </c>
      <c r="P1350" s="18">
        <f t="shared" si="173"/>
        <v>0</v>
      </c>
      <c r="Q1350" s="18">
        <f t="shared" si="173"/>
        <v>0</v>
      </c>
      <c r="R1350" s="18">
        <f t="shared" si="173"/>
        <v>0</v>
      </c>
      <c r="S1350" s="18">
        <f t="shared" si="173"/>
        <v>0</v>
      </c>
      <c r="T1350" s="18">
        <f t="shared" si="173"/>
        <v>0</v>
      </c>
      <c r="U1350" s="18">
        <f t="shared" si="173"/>
        <v>0</v>
      </c>
      <c r="V1350" s="18">
        <f t="shared" si="173"/>
        <v>0</v>
      </c>
      <c r="W1350" s="18">
        <f t="shared" si="173"/>
        <v>0</v>
      </c>
      <c r="X1350" s="18">
        <f t="shared" si="173"/>
        <v>0</v>
      </c>
    </row>
    <row r="1351" spans="3:24" ht="15.75" x14ac:dyDescent="0.25">
      <c r="C1351" s="45"/>
      <c r="D1351" s="45"/>
      <c r="E1351" s="21"/>
      <c r="F1351" s="21"/>
      <c r="H1351" s="18" t="str">
        <f t="shared" si="166"/>
        <v/>
      </c>
      <c r="I1351" s="18" t="str">
        <f t="shared" si="167"/>
        <v/>
      </c>
      <c r="J1351" s="18" t="str">
        <f t="shared" si="168"/>
        <v/>
      </c>
      <c r="K1351" s="18" t="str">
        <f t="shared" si="169"/>
        <v/>
      </c>
      <c r="M1351" s="18">
        <f t="shared" si="172"/>
        <v>0</v>
      </c>
      <c r="N1351" s="18">
        <f t="shared" si="173"/>
        <v>0</v>
      </c>
      <c r="O1351" s="18">
        <f t="shared" si="173"/>
        <v>0</v>
      </c>
      <c r="P1351" s="18">
        <f t="shared" si="173"/>
        <v>0</v>
      </c>
      <c r="Q1351" s="18">
        <f t="shared" si="173"/>
        <v>0</v>
      </c>
      <c r="R1351" s="18">
        <f t="shared" si="173"/>
        <v>0</v>
      </c>
      <c r="S1351" s="18">
        <f t="shared" si="173"/>
        <v>0</v>
      </c>
      <c r="T1351" s="18">
        <f t="shared" si="173"/>
        <v>0</v>
      </c>
      <c r="U1351" s="18">
        <f t="shared" si="173"/>
        <v>0</v>
      </c>
      <c r="V1351" s="18">
        <f t="shared" si="173"/>
        <v>0</v>
      </c>
      <c r="W1351" s="18">
        <f t="shared" si="173"/>
        <v>0</v>
      </c>
      <c r="X1351" s="18">
        <f t="shared" si="173"/>
        <v>0</v>
      </c>
    </row>
    <row r="1352" spans="3:24" ht="15.75" x14ac:dyDescent="0.25">
      <c r="C1352" s="45"/>
      <c r="D1352" s="45"/>
      <c r="E1352" s="21"/>
      <c r="F1352" s="21"/>
      <c r="H1352" s="18" t="str">
        <f t="shared" ref="H1352:H1415" si="174">IF(ISERROR(
IF(E1352="","",MONTH(E1352))),"",IF(E1352="","",MONTH(E1352)))</f>
        <v/>
      </c>
      <c r="I1352" s="18" t="str">
        <f t="shared" ref="I1352:I1415" si="175">IF(ISERROR(
IF(E1352="","",YEAR(E1352))),"",IF(E1352="","",YEAR(E1352)))</f>
        <v/>
      </c>
      <c r="J1352" s="18" t="str">
        <f t="shared" ref="J1352:J1415" si="176">IF(ISERROR(
IF(F1352="","",MONTH(F1352))),"",IF(F1352="","",MONTH(F1352)))</f>
        <v/>
      </c>
      <c r="K1352" s="18" t="str">
        <f t="shared" ref="K1352:K1415" si="177">IF(ISERROR(
IF(F1352="","",YEAR(F1352))),"",IF(F1352="","",YEAR(F1352)))</f>
        <v/>
      </c>
      <c r="M1352" s="18">
        <f t="shared" si="172"/>
        <v>0</v>
      </c>
      <c r="N1352" s="18">
        <f t="shared" si="173"/>
        <v>0</v>
      </c>
      <c r="O1352" s="18">
        <f t="shared" si="173"/>
        <v>0</v>
      </c>
      <c r="P1352" s="18">
        <f t="shared" si="173"/>
        <v>0</v>
      </c>
      <c r="Q1352" s="18">
        <f t="shared" si="173"/>
        <v>0</v>
      </c>
      <c r="R1352" s="18">
        <f t="shared" si="173"/>
        <v>0</v>
      </c>
      <c r="S1352" s="18">
        <f t="shared" si="173"/>
        <v>0</v>
      </c>
      <c r="T1352" s="18">
        <f t="shared" si="173"/>
        <v>0</v>
      </c>
      <c r="U1352" s="18">
        <f t="shared" si="173"/>
        <v>0</v>
      </c>
      <c r="V1352" s="18">
        <f t="shared" si="173"/>
        <v>0</v>
      </c>
      <c r="W1352" s="18">
        <f t="shared" si="173"/>
        <v>0</v>
      </c>
      <c r="X1352" s="18">
        <f t="shared" si="173"/>
        <v>0</v>
      </c>
    </row>
    <row r="1353" spans="3:24" ht="15.75" x14ac:dyDescent="0.25">
      <c r="C1353" s="45"/>
      <c r="D1353" s="45"/>
      <c r="E1353" s="21"/>
      <c r="F1353" s="21"/>
      <c r="H1353" s="18" t="str">
        <f t="shared" si="174"/>
        <v/>
      </c>
      <c r="I1353" s="18" t="str">
        <f t="shared" si="175"/>
        <v/>
      </c>
      <c r="J1353" s="18" t="str">
        <f t="shared" si="176"/>
        <v/>
      </c>
      <c r="K1353" s="18" t="str">
        <f t="shared" si="177"/>
        <v/>
      </c>
      <c r="M1353" s="18">
        <f t="shared" si="172"/>
        <v>0</v>
      </c>
      <c r="N1353" s="18">
        <f t="shared" si="173"/>
        <v>0</v>
      </c>
      <c r="O1353" s="18">
        <f t="shared" si="173"/>
        <v>0</v>
      </c>
      <c r="P1353" s="18">
        <f t="shared" si="173"/>
        <v>0</v>
      </c>
      <c r="Q1353" s="18">
        <f t="shared" si="173"/>
        <v>0</v>
      </c>
      <c r="R1353" s="18">
        <f t="shared" si="173"/>
        <v>0</v>
      </c>
      <c r="S1353" s="18">
        <f t="shared" si="173"/>
        <v>0</v>
      </c>
      <c r="T1353" s="18">
        <f t="shared" si="173"/>
        <v>0</v>
      </c>
      <c r="U1353" s="18">
        <f t="shared" si="173"/>
        <v>0</v>
      </c>
      <c r="V1353" s="18">
        <f t="shared" si="173"/>
        <v>0</v>
      </c>
      <c r="W1353" s="18">
        <f t="shared" si="173"/>
        <v>0</v>
      </c>
      <c r="X1353" s="18">
        <f t="shared" si="173"/>
        <v>0</v>
      </c>
    </row>
    <row r="1354" spans="3:24" ht="15.75" x14ac:dyDescent="0.25">
      <c r="C1354" s="45"/>
      <c r="D1354" s="45"/>
      <c r="E1354" s="21"/>
      <c r="F1354" s="21"/>
      <c r="H1354" s="18" t="str">
        <f t="shared" si="174"/>
        <v/>
      </c>
      <c r="I1354" s="18" t="str">
        <f t="shared" si="175"/>
        <v/>
      </c>
      <c r="J1354" s="18" t="str">
        <f t="shared" si="176"/>
        <v/>
      </c>
      <c r="K1354" s="18" t="str">
        <f t="shared" si="177"/>
        <v/>
      </c>
      <c r="M1354" s="18">
        <f t="shared" ref="M1354:M1378" si="178">IF(ISERROR(
IF(AND($H1354&lt;=M$5,$J1354&gt;=M$5),1,0)),"",IF(AND($H1354&lt;=M$5,$J1354&gt;=M$5),1,0))</f>
        <v>0</v>
      </c>
      <c r="N1354" s="18">
        <f t="shared" si="173"/>
        <v>0</v>
      </c>
      <c r="O1354" s="18">
        <f t="shared" si="173"/>
        <v>0</v>
      </c>
      <c r="P1354" s="18">
        <f t="shared" si="173"/>
        <v>0</v>
      </c>
      <c r="Q1354" s="18">
        <f t="shared" si="173"/>
        <v>0</v>
      </c>
      <c r="R1354" s="18">
        <f t="shared" si="173"/>
        <v>0</v>
      </c>
      <c r="S1354" s="18">
        <f t="shared" si="173"/>
        <v>0</v>
      </c>
      <c r="T1354" s="18">
        <f t="shared" si="173"/>
        <v>0</v>
      </c>
      <c r="U1354" s="18">
        <f t="shared" si="173"/>
        <v>0</v>
      </c>
      <c r="V1354" s="18">
        <f t="shared" si="173"/>
        <v>0</v>
      </c>
      <c r="W1354" s="18">
        <f t="shared" si="173"/>
        <v>0</v>
      </c>
      <c r="X1354" s="18">
        <f t="shared" si="173"/>
        <v>0</v>
      </c>
    </row>
    <row r="1355" spans="3:24" ht="15.75" x14ac:dyDescent="0.25">
      <c r="C1355" s="45"/>
      <c r="D1355" s="45"/>
      <c r="E1355" s="21"/>
      <c r="F1355" s="21"/>
      <c r="H1355" s="18" t="str">
        <f t="shared" si="174"/>
        <v/>
      </c>
      <c r="I1355" s="18" t="str">
        <f t="shared" si="175"/>
        <v/>
      </c>
      <c r="J1355" s="18" t="str">
        <f t="shared" si="176"/>
        <v/>
      </c>
      <c r="K1355" s="18" t="str">
        <f t="shared" si="177"/>
        <v/>
      </c>
      <c r="M1355" s="18">
        <f t="shared" si="178"/>
        <v>0</v>
      </c>
      <c r="N1355" s="18">
        <f t="shared" si="173"/>
        <v>0</v>
      </c>
      <c r="O1355" s="18">
        <f t="shared" si="173"/>
        <v>0</v>
      </c>
      <c r="P1355" s="18">
        <f t="shared" si="173"/>
        <v>0</v>
      </c>
      <c r="Q1355" s="18">
        <f t="shared" si="173"/>
        <v>0</v>
      </c>
      <c r="R1355" s="18">
        <f t="shared" si="173"/>
        <v>0</v>
      </c>
      <c r="S1355" s="18">
        <f t="shared" si="173"/>
        <v>0</v>
      </c>
      <c r="T1355" s="18">
        <f t="shared" si="173"/>
        <v>0</v>
      </c>
      <c r="U1355" s="18">
        <f t="shared" si="173"/>
        <v>0</v>
      </c>
      <c r="V1355" s="18">
        <f t="shared" si="173"/>
        <v>0</v>
      </c>
      <c r="W1355" s="18">
        <f t="shared" si="173"/>
        <v>0</v>
      </c>
      <c r="X1355" s="18">
        <f t="shared" si="173"/>
        <v>0</v>
      </c>
    </row>
    <row r="1356" spans="3:24" ht="15.75" x14ac:dyDescent="0.25">
      <c r="C1356" s="45"/>
      <c r="D1356" s="45"/>
      <c r="E1356" s="21"/>
      <c r="F1356" s="21"/>
      <c r="H1356" s="18" t="str">
        <f t="shared" si="174"/>
        <v/>
      </c>
      <c r="I1356" s="18" t="str">
        <f t="shared" si="175"/>
        <v/>
      </c>
      <c r="J1356" s="18" t="str">
        <f t="shared" si="176"/>
        <v/>
      </c>
      <c r="K1356" s="18" t="str">
        <f t="shared" si="177"/>
        <v/>
      </c>
      <c r="M1356" s="18">
        <f t="shared" si="178"/>
        <v>0</v>
      </c>
      <c r="N1356" s="18">
        <f t="shared" si="173"/>
        <v>0</v>
      </c>
      <c r="O1356" s="18">
        <f t="shared" si="173"/>
        <v>0</v>
      </c>
      <c r="P1356" s="18">
        <f t="shared" si="173"/>
        <v>0</v>
      </c>
      <c r="Q1356" s="18">
        <f t="shared" si="173"/>
        <v>0</v>
      </c>
      <c r="R1356" s="18">
        <f t="shared" si="173"/>
        <v>0</v>
      </c>
      <c r="S1356" s="18">
        <f t="shared" si="173"/>
        <v>0</v>
      </c>
      <c r="T1356" s="18">
        <f t="shared" si="173"/>
        <v>0</v>
      </c>
      <c r="U1356" s="18">
        <f t="shared" si="173"/>
        <v>0</v>
      </c>
      <c r="V1356" s="18">
        <f t="shared" si="173"/>
        <v>0</v>
      </c>
      <c r="W1356" s="18">
        <f t="shared" si="173"/>
        <v>0</v>
      </c>
      <c r="X1356" s="18">
        <f t="shared" si="173"/>
        <v>0</v>
      </c>
    </row>
    <row r="1357" spans="3:24" ht="15.75" x14ac:dyDescent="0.25">
      <c r="C1357" s="45"/>
      <c r="D1357" s="45"/>
      <c r="E1357" s="21"/>
      <c r="F1357" s="21"/>
      <c r="H1357" s="18" t="str">
        <f t="shared" si="174"/>
        <v/>
      </c>
      <c r="I1357" s="18" t="str">
        <f t="shared" si="175"/>
        <v/>
      </c>
      <c r="J1357" s="18" t="str">
        <f t="shared" si="176"/>
        <v/>
      </c>
      <c r="K1357" s="18" t="str">
        <f t="shared" si="177"/>
        <v/>
      </c>
      <c r="M1357" s="18">
        <f t="shared" si="178"/>
        <v>0</v>
      </c>
      <c r="N1357" s="18">
        <f t="shared" si="173"/>
        <v>0</v>
      </c>
      <c r="O1357" s="18">
        <f t="shared" si="173"/>
        <v>0</v>
      </c>
      <c r="P1357" s="18">
        <f t="shared" si="173"/>
        <v>0</v>
      </c>
      <c r="Q1357" s="18">
        <f t="shared" si="173"/>
        <v>0</v>
      </c>
      <c r="R1357" s="18">
        <f t="shared" si="173"/>
        <v>0</v>
      </c>
      <c r="S1357" s="18">
        <f t="shared" si="173"/>
        <v>0</v>
      </c>
      <c r="T1357" s="18">
        <f t="shared" si="173"/>
        <v>0</v>
      </c>
      <c r="U1357" s="18">
        <f t="shared" si="173"/>
        <v>0</v>
      </c>
      <c r="V1357" s="18">
        <f t="shared" si="173"/>
        <v>0</v>
      </c>
      <c r="W1357" s="18">
        <f t="shared" si="173"/>
        <v>0</v>
      </c>
      <c r="X1357" s="18">
        <f t="shared" si="173"/>
        <v>0</v>
      </c>
    </row>
    <row r="1358" spans="3:24" ht="15.75" x14ac:dyDescent="0.25">
      <c r="C1358" s="45"/>
      <c r="D1358" s="45"/>
      <c r="E1358" s="21"/>
      <c r="F1358" s="21"/>
      <c r="H1358" s="18" t="str">
        <f t="shared" si="174"/>
        <v/>
      </c>
      <c r="I1358" s="18" t="str">
        <f t="shared" si="175"/>
        <v/>
      </c>
      <c r="J1358" s="18" t="str">
        <f t="shared" si="176"/>
        <v/>
      </c>
      <c r="K1358" s="18" t="str">
        <f t="shared" si="177"/>
        <v/>
      </c>
      <c r="M1358" s="18">
        <f t="shared" si="178"/>
        <v>0</v>
      </c>
      <c r="N1358" s="18">
        <f t="shared" si="173"/>
        <v>0</v>
      </c>
      <c r="O1358" s="18">
        <f t="shared" si="173"/>
        <v>0</v>
      </c>
      <c r="P1358" s="18">
        <f t="shared" si="173"/>
        <v>0</v>
      </c>
      <c r="Q1358" s="18">
        <f t="shared" si="173"/>
        <v>0</v>
      </c>
      <c r="R1358" s="18">
        <f t="shared" si="173"/>
        <v>0</v>
      </c>
      <c r="S1358" s="18">
        <f t="shared" si="173"/>
        <v>0</v>
      </c>
      <c r="T1358" s="18">
        <f t="shared" si="173"/>
        <v>0</v>
      </c>
      <c r="U1358" s="18">
        <f t="shared" si="173"/>
        <v>0</v>
      </c>
      <c r="V1358" s="18">
        <f t="shared" si="173"/>
        <v>0</v>
      </c>
      <c r="W1358" s="18">
        <f t="shared" si="173"/>
        <v>0</v>
      </c>
      <c r="X1358" s="18">
        <f t="shared" si="173"/>
        <v>0</v>
      </c>
    </row>
    <row r="1359" spans="3:24" ht="15.75" x14ac:dyDescent="0.25">
      <c r="C1359" s="45"/>
      <c r="D1359" s="45"/>
      <c r="E1359" s="21"/>
      <c r="F1359" s="21"/>
      <c r="H1359" s="18" t="str">
        <f t="shared" si="174"/>
        <v/>
      </c>
      <c r="I1359" s="18" t="str">
        <f t="shared" si="175"/>
        <v/>
      </c>
      <c r="J1359" s="18" t="str">
        <f t="shared" si="176"/>
        <v/>
      </c>
      <c r="K1359" s="18" t="str">
        <f t="shared" si="177"/>
        <v/>
      </c>
      <c r="M1359" s="18">
        <f t="shared" si="178"/>
        <v>0</v>
      </c>
      <c r="N1359" s="18">
        <f t="shared" si="173"/>
        <v>0</v>
      </c>
      <c r="O1359" s="18">
        <f t="shared" si="173"/>
        <v>0</v>
      </c>
      <c r="P1359" s="18">
        <f t="shared" si="173"/>
        <v>0</v>
      </c>
      <c r="Q1359" s="18">
        <f t="shared" si="173"/>
        <v>0</v>
      </c>
      <c r="R1359" s="18">
        <f t="shared" si="173"/>
        <v>0</v>
      </c>
      <c r="S1359" s="18">
        <f t="shared" si="173"/>
        <v>0</v>
      </c>
      <c r="T1359" s="18">
        <f t="shared" si="173"/>
        <v>0</v>
      </c>
      <c r="U1359" s="18">
        <f t="shared" si="173"/>
        <v>0</v>
      </c>
      <c r="V1359" s="18">
        <f t="shared" si="173"/>
        <v>0</v>
      </c>
      <c r="W1359" s="18">
        <f t="shared" si="173"/>
        <v>0</v>
      </c>
      <c r="X1359" s="18">
        <f t="shared" si="173"/>
        <v>0</v>
      </c>
    </row>
    <row r="1360" spans="3:24" ht="15.75" x14ac:dyDescent="0.25">
      <c r="C1360" s="45"/>
      <c r="D1360" s="45"/>
      <c r="E1360" s="21"/>
      <c r="F1360" s="21"/>
      <c r="H1360" s="18" t="str">
        <f t="shared" si="174"/>
        <v/>
      </c>
      <c r="I1360" s="18" t="str">
        <f t="shared" si="175"/>
        <v/>
      </c>
      <c r="J1360" s="18" t="str">
        <f t="shared" si="176"/>
        <v/>
      </c>
      <c r="K1360" s="18" t="str">
        <f t="shared" si="177"/>
        <v/>
      </c>
      <c r="M1360" s="18">
        <f t="shared" si="178"/>
        <v>0</v>
      </c>
      <c r="N1360" s="18">
        <f t="shared" si="173"/>
        <v>0</v>
      </c>
      <c r="O1360" s="18">
        <f t="shared" si="173"/>
        <v>0</v>
      </c>
      <c r="P1360" s="18">
        <f t="shared" si="173"/>
        <v>0</v>
      </c>
      <c r="Q1360" s="18">
        <f t="shared" si="173"/>
        <v>0</v>
      </c>
      <c r="R1360" s="18">
        <f t="shared" si="173"/>
        <v>0</v>
      </c>
      <c r="S1360" s="18">
        <f t="shared" si="173"/>
        <v>0</v>
      </c>
      <c r="T1360" s="18">
        <f t="shared" si="173"/>
        <v>0</v>
      </c>
      <c r="U1360" s="18">
        <f t="shared" si="173"/>
        <v>0</v>
      </c>
      <c r="V1360" s="18">
        <f t="shared" si="173"/>
        <v>0</v>
      </c>
      <c r="W1360" s="18">
        <f t="shared" si="173"/>
        <v>0</v>
      </c>
      <c r="X1360" s="18">
        <f t="shared" si="173"/>
        <v>0</v>
      </c>
    </row>
    <row r="1361" spans="3:24" ht="15.75" x14ac:dyDescent="0.25">
      <c r="C1361" s="45"/>
      <c r="D1361" s="45"/>
      <c r="E1361" s="21"/>
      <c r="F1361" s="21"/>
      <c r="H1361" s="18" t="str">
        <f t="shared" si="174"/>
        <v/>
      </c>
      <c r="I1361" s="18" t="str">
        <f t="shared" si="175"/>
        <v/>
      </c>
      <c r="J1361" s="18" t="str">
        <f t="shared" si="176"/>
        <v/>
      </c>
      <c r="K1361" s="18" t="str">
        <f t="shared" si="177"/>
        <v/>
      </c>
      <c r="M1361" s="18">
        <f t="shared" si="178"/>
        <v>0</v>
      </c>
      <c r="N1361" s="18">
        <f t="shared" ref="N1361:X1370" si="179">IF(ISERROR(
IF(AND($H1361&lt;=N$5,$J1361&gt;=N$5),1,0)),"",IF(AND($H1361&lt;=N$5,$J1361&gt;=N$5),1,0))</f>
        <v>0</v>
      </c>
      <c r="O1361" s="18">
        <f t="shared" si="179"/>
        <v>0</v>
      </c>
      <c r="P1361" s="18">
        <f t="shared" si="179"/>
        <v>0</v>
      </c>
      <c r="Q1361" s="18">
        <f t="shared" si="179"/>
        <v>0</v>
      </c>
      <c r="R1361" s="18">
        <f t="shared" si="179"/>
        <v>0</v>
      </c>
      <c r="S1361" s="18">
        <f t="shared" si="179"/>
        <v>0</v>
      </c>
      <c r="T1361" s="18">
        <f t="shared" si="179"/>
        <v>0</v>
      </c>
      <c r="U1361" s="18">
        <f t="shared" si="179"/>
        <v>0</v>
      </c>
      <c r="V1361" s="18">
        <f t="shared" si="179"/>
        <v>0</v>
      </c>
      <c r="W1361" s="18">
        <f t="shared" si="179"/>
        <v>0</v>
      </c>
      <c r="X1361" s="18">
        <f t="shared" si="179"/>
        <v>0</v>
      </c>
    </row>
    <row r="1362" spans="3:24" ht="15.75" x14ac:dyDescent="0.25">
      <c r="C1362" s="45"/>
      <c r="D1362" s="45"/>
      <c r="E1362" s="21"/>
      <c r="F1362" s="21"/>
      <c r="H1362" s="18" t="str">
        <f t="shared" si="174"/>
        <v/>
      </c>
      <c r="I1362" s="18" t="str">
        <f t="shared" si="175"/>
        <v/>
      </c>
      <c r="J1362" s="18" t="str">
        <f t="shared" si="176"/>
        <v/>
      </c>
      <c r="K1362" s="18" t="str">
        <f t="shared" si="177"/>
        <v/>
      </c>
      <c r="M1362" s="18">
        <f t="shared" si="178"/>
        <v>0</v>
      </c>
      <c r="N1362" s="18">
        <f t="shared" si="179"/>
        <v>0</v>
      </c>
      <c r="O1362" s="18">
        <f t="shared" si="179"/>
        <v>0</v>
      </c>
      <c r="P1362" s="18">
        <f t="shared" si="179"/>
        <v>0</v>
      </c>
      <c r="Q1362" s="18">
        <f t="shared" si="179"/>
        <v>0</v>
      </c>
      <c r="R1362" s="18">
        <f t="shared" si="179"/>
        <v>0</v>
      </c>
      <c r="S1362" s="18">
        <f t="shared" si="179"/>
        <v>0</v>
      </c>
      <c r="T1362" s="18">
        <f t="shared" si="179"/>
        <v>0</v>
      </c>
      <c r="U1362" s="18">
        <f t="shared" si="179"/>
        <v>0</v>
      </c>
      <c r="V1362" s="18">
        <f t="shared" si="179"/>
        <v>0</v>
      </c>
      <c r="W1362" s="18">
        <f t="shared" si="179"/>
        <v>0</v>
      </c>
      <c r="X1362" s="18">
        <f t="shared" si="179"/>
        <v>0</v>
      </c>
    </row>
    <row r="1363" spans="3:24" ht="15.75" x14ac:dyDescent="0.25">
      <c r="C1363" s="45"/>
      <c r="D1363" s="45"/>
      <c r="E1363" s="21"/>
      <c r="F1363" s="21"/>
      <c r="H1363" s="18" t="str">
        <f t="shared" si="174"/>
        <v/>
      </c>
      <c r="I1363" s="18" t="str">
        <f t="shared" si="175"/>
        <v/>
      </c>
      <c r="J1363" s="18" t="str">
        <f t="shared" si="176"/>
        <v/>
      </c>
      <c r="K1363" s="18" t="str">
        <f t="shared" si="177"/>
        <v/>
      </c>
      <c r="M1363" s="18">
        <f t="shared" si="178"/>
        <v>0</v>
      </c>
      <c r="N1363" s="18">
        <f t="shared" si="179"/>
        <v>0</v>
      </c>
      <c r="O1363" s="18">
        <f t="shared" si="179"/>
        <v>0</v>
      </c>
      <c r="P1363" s="18">
        <f t="shared" si="179"/>
        <v>0</v>
      </c>
      <c r="Q1363" s="18">
        <f t="shared" si="179"/>
        <v>0</v>
      </c>
      <c r="R1363" s="18">
        <f t="shared" si="179"/>
        <v>0</v>
      </c>
      <c r="S1363" s="18">
        <f t="shared" si="179"/>
        <v>0</v>
      </c>
      <c r="T1363" s="18">
        <f t="shared" si="179"/>
        <v>0</v>
      </c>
      <c r="U1363" s="18">
        <f t="shared" si="179"/>
        <v>0</v>
      </c>
      <c r="V1363" s="18">
        <f t="shared" si="179"/>
        <v>0</v>
      </c>
      <c r="W1363" s="18">
        <f t="shared" si="179"/>
        <v>0</v>
      </c>
      <c r="X1363" s="18">
        <f t="shared" si="179"/>
        <v>0</v>
      </c>
    </row>
    <row r="1364" spans="3:24" ht="15.75" x14ac:dyDescent="0.25">
      <c r="C1364" s="45"/>
      <c r="D1364" s="45"/>
      <c r="E1364" s="21"/>
      <c r="F1364" s="21"/>
      <c r="H1364" s="18" t="str">
        <f t="shared" si="174"/>
        <v/>
      </c>
      <c r="I1364" s="18" t="str">
        <f t="shared" si="175"/>
        <v/>
      </c>
      <c r="J1364" s="18" t="str">
        <f t="shared" si="176"/>
        <v/>
      </c>
      <c r="K1364" s="18" t="str">
        <f t="shared" si="177"/>
        <v/>
      </c>
      <c r="M1364" s="18">
        <f t="shared" si="178"/>
        <v>0</v>
      </c>
      <c r="N1364" s="18">
        <f t="shared" si="179"/>
        <v>0</v>
      </c>
      <c r="O1364" s="18">
        <f t="shared" si="179"/>
        <v>0</v>
      </c>
      <c r="P1364" s="18">
        <f t="shared" si="179"/>
        <v>0</v>
      </c>
      <c r="Q1364" s="18">
        <f t="shared" si="179"/>
        <v>0</v>
      </c>
      <c r="R1364" s="18">
        <f t="shared" si="179"/>
        <v>0</v>
      </c>
      <c r="S1364" s="18">
        <f t="shared" si="179"/>
        <v>0</v>
      </c>
      <c r="T1364" s="18">
        <f t="shared" si="179"/>
        <v>0</v>
      </c>
      <c r="U1364" s="18">
        <f t="shared" si="179"/>
        <v>0</v>
      </c>
      <c r="V1364" s="18">
        <f t="shared" si="179"/>
        <v>0</v>
      </c>
      <c r="W1364" s="18">
        <f t="shared" si="179"/>
        <v>0</v>
      </c>
      <c r="X1364" s="18">
        <f t="shared" si="179"/>
        <v>0</v>
      </c>
    </row>
    <row r="1365" spans="3:24" ht="15.75" x14ac:dyDescent="0.25">
      <c r="C1365" s="45"/>
      <c r="D1365" s="45"/>
      <c r="E1365" s="21"/>
      <c r="F1365" s="21"/>
      <c r="H1365" s="18" t="str">
        <f t="shared" si="174"/>
        <v/>
      </c>
      <c r="I1365" s="18" t="str">
        <f t="shared" si="175"/>
        <v/>
      </c>
      <c r="J1365" s="18" t="str">
        <f t="shared" si="176"/>
        <v/>
      </c>
      <c r="K1365" s="18" t="str">
        <f t="shared" si="177"/>
        <v/>
      </c>
      <c r="M1365" s="18">
        <f t="shared" si="178"/>
        <v>0</v>
      </c>
      <c r="N1365" s="18">
        <f t="shared" si="179"/>
        <v>0</v>
      </c>
      <c r="O1365" s="18">
        <f t="shared" si="179"/>
        <v>0</v>
      </c>
      <c r="P1365" s="18">
        <f t="shared" si="179"/>
        <v>0</v>
      </c>
      <c r="Q1365" s="18">
        <f t="shared" si="179"/>
        <v>0</v>
      </c>
      <c r="R1365" s="18">
        <f t="shared" si="179"/>
        <v>0</v>
      </c>
      <c r="S1365" s="18">
        <f t="shared" si="179"/>
        <v>0</v>
      </c>
      <c r="T1365" s="18">
        <f t="shared" si="179"/>
        <v>0</v>
      </c>
      <c r="U1365" s="18">
        <f t="shared" si="179"/>
        <v>0</v>
      </c>
      <c r="V1365" s="18">
        <f t="shared" si="179"/>
        <v>0</v>
      </c>
      <c r="W1365" s="18">
        <f t="shared" si="179"/>
        <v>0</v>
      </c>
      <c r="X1365" s="18">
        <f t="shared" si="179"/>
        <v>0</v>
      </c>
    </row>
    <row r="1366" spans="3:24" ht="15.75" x14ac:dyDescent="0.25">
      <c r="C1366" s="45"/>
      <c r="D1366" s="45"/>
      <c r="E1366" s="21"/>
      <c r="F1366" s="21"/>
      <c r="H1366" s="18" t="str">
        <f t="shared" si="174"/>
        <v/>
      </c>
      <c r="I1366" s="18" t="str">
        <f t="shared" si="175"/>
        <v/>
      </c>
      <c r="J1366" s="18" t="str">
        <f t="shared" si="176"/>
        <v/>
      </c>
      <c r="K1366" s="18" t="str">
        <f t="shared" si="177"/>
        <v/>
      </c>
      <c r="M1366" s="18">
        <f t="shared" si="178"/>
        <v>0</v>
      </c>
      <c r="N1366" s="18">
        <f t="shared" si="179"/>
        <v>0</v>
      </c>
      <c r="O1366" s="18">
        <f t="shared" si="179"/>
        <v>0</v>
      </c>
      <c r="P1366" s="18">
        <f t="shared" si="179"/>
        <v>0</v>
      </c>
      <c r="Q1366" s="18">
        <f t="shared" si="179"/>
        <v>0</v>
      </c>
      <c r="R1366" s="18">
        <f t="shared" si="179"/>
        <v>0</v>
      </c>
      <c r="S1366" s="18">
        <f t="shared" si="179"/>
        <v>0</v>
      </c>
      <c r="T1366" s="18">
        <f t="shared" si="179"/>
        <v>0</v>
      </c>
      <c r="U1366" s="18">
        <f t="shared" si="179"/>
        <v>0</v>
      </c>
      <c r="V1366" s="18">
        <f t="shared" si="179"/>
        <v>0</v>
      </c>
      <c r="W1366" s="18">
        <f t="shared" si="179"/>
        <v>0</v>
      </c>
      <c r="X1366" s="18">
        <f t="shared" si="179"/>
        <v>0</v>
      </c>
    </row>
    <row r="1367" spans="3:24" ht="15.75" x14ac:dyDescent="0.25">
      <c r="C1367" s="45"/>
      <c r="D1367" s="45"/>
      <c r="E1367" s="21"/>
      <c r="F1367" s="21"/>
      <c r="H1367" s="18" t="str">
        <f t="shared" si="174"/>
        <v/>
      </c>
      <c r="I1367" s="18" t="str">
        <f t="shared" si="175"/>
        <v/>
      </c>
      <c r="J1367" s="18" t="str">
        <f t="shared" si="176"/>
        <v/>
      </c>
      <c r="K1367" s="18" t="str">
        <f t="shared" si="177"/>
        <v/>
      </c>
      <c r="M1367" s="18">
        <f t="shared" si="178"/>
        <v>0</v>
      </c>
      <c r="N1367" s="18">
        <f t="shared" si="179"/>
        <v>0</v>
      </c>
      <c r="O1367" s="18">
        <f t="shared" si="179"/>
        <v>0</v>
      </c>
      <c r="P1367" s="18">
        <f t="shared" si="179"/>
        <v>0</v>
      </c>
      <c r="Q1367" s="18">
        <f t="shared" si="179"/>
        <v>0</v>
      </c>
      <c r="R1367" s="18">
        <f t="shared" si="179"/>
        <v>0</v>
      </c>
      <c r="S1367" s="18">
        <f t="shared" si="179"/>
        <v>0</v>
      </c>
      <c r="T1367" s="18">
        <f t="shared" si="179"/>
        <v>0</v>
      </c>
      <c r="U1367" s="18">
        <f t="shared" si="179"/>
        <v>0</v>
      </c>
      <c r="V1367" s="18">
        <f t="shared" si="179"/>
        <v>0</v>
      </c>
      <c r="W1367" s="18">
        <f t="shared" si="179"/>
        <v>0</v>
      </c>
      <c r="X1367" s="18">
        <f t="shared" si="179"/>
        <v>0</v>
      </c>
    </row>
    <row r="1368" spans="3:24" ht="15.75" x14ac:dyDescent="0.25">
      <c r="C1368" s="45"/>
      <c r="D1368" s="45"/>
      <c r="E1368" s="21"/>
      <c r="F1368" s="21"/>
      <c r="H1368" s="18" t="str">
        <f t="shared" si="174"/>
        <v/>
      </c>
      <c r="I1368" s="18" t="str">
        <f t="shared" si="175"/>
        <v/>
      </c>
      <c r="J1368" s="18" t="str">
        <f t="shared" si="176"/>
        <v/>
      </c>
      <c r="K1368" s="18" t="str">
        <f t="shared" si="177"/>
        <v/>
      </c>
      <c r="M1368" s="18">
        <f t="shared" si="178"/>
        <v>0</v>
      </c>
      <c r="N1368" s="18">
        <f t="shared" si="179"/>
        <v>0</v>
      </c>
      <c r="O1368" s="18">
        <f t="shared" si="179"/>
        <v>0</v>
      </c>
      <c r="P1368" s="18">
        <f t="shared" si="179"/>
        <v>0</v>
      </c>
      <c r="Q1368" s="18">
        <f t="shared" si="179"/>
        <v>0</v>
      </c>
      <c r="R1368" s="18">
        <f t="shared" si="179"/>
        <v>0</v>
      </c>
      <c r="S1368" s="18">
        <f t="shared" si="179"/>
        <v>0</v>
      </c>
      <c r="T1368" s="18">
        <f t="shared" si="179"/>
        <v>0</v>
      </c>
      <c r="U1368" s="18">
        <f t="shared" si="179"/>
        <v>0</v>
      </c>
      <c r="V1368" s="18">
        <f t="shared" si="179"/>
        <v>0</v>
      </c>
      <c r="W1368" s="18">
        <f t="shared" si="179"/>
        <v>0</v>
      </c>
      <c r="X1368" s="18">
        <f t="shared" si="179"/>
        <v>0</v>
      </c>
    </row>
    <row r="1369" spans="3:24" ht="15.75" x14ac:dyDescent="0.25">
      <c r="C1369" s="45"/>
      <c r="D1369" s="45"/>
      <c r="E1369" s="21"/>
      <c r="F1369" s="21"/>
      <c r="H1369" s="18" t="str">
        <f t="shared" si="174"/>
        <v/>
      </c>
      <c r="I1369" s="18" t="str">
        <f t="shared" si="175"/>
        <v/>
      </c>
      <c r="J1369" s="18" t="str">
        <f t="shared" si="176"/>
        <v/>
      </c>
      <c r="K1369" s="18" t="str">
        <f t="shared" si="177"/>
        <v/>
      </c>
      <c r="M1369" s="18">
        <f t="shared" si="178"/>
        <v>0</v>
      </c>
      <c r="N1369" s="18">
        <f t="shared" si="179"/>
        <v>0</v>
      </c>
      <c r="O1369" s="18">
        <f t="shared" si="179"/>
        <v>0</v>
      </c>
      <c r="P1369" s="18">
        <f t="shared" si="179"/>
        <v>0</v>
      </c>
      <c r="Q1369" s="18">
        <f t="shared" si="179"/>
        <v>0</v>
      </c>
      <c r="R1369" s="18">
        <f t="shared" si="179"/>
        <v>0</v>
      </c>
      <c r="S1369" s="18">
        <f t="shared" si="179"/>
        <v>0</v>
      </c>
      <c r="T1369" s="18">
        <f t="shared" si="179"/>
        <v>0</v>
      </c>
      <c r="U1369" s="18">
        <f t="shared" si="179"/>
        <v>0</v>
      </c>
      <c r="V1369" s="18">
        <f t="shared" si="179"/>
        <v>0</v>
      </c>
      <c r="W1369" s="18">
        <f t="shared" si="179"/>
        <v>0</v>
      </c>
      <c r="X1369" s="18">
        <f t="shared" si="179"/>
        <v>0</v>
      </c>
    </row>
    <row r="1370" spans="3:24" ht="15.75" x14ac:dyDescent="0.25">
      <c r="C1370" s="45"/>
      <c r="D1370" s="45"/>
      <c r="E1370" s="21"/>
      <c r="F1370" s="21"/>
      <c r="H1370" s="18" t="str">
        <f t="shared" si="174"/>
        <v/>
      </c>
      <c r="I1370" s="18" t="str">
        <f t="shared" si="175"/>
        <v/>
      </c>
      <c r="J1370" s="18" t="str">
        <f t="shared" si="176"/>
        <v/>
      </c>
      <c r="K1370" s="18" t="str">
        <f t="shared" si="177"/>
        <v/>
      </c>
      <c r="M1370" s="18">
        <f t="shared" si="178"/>
        <v>0</v>
      </c>
      <c r="N1370" s="18">
        <f t="shared" si="179"/>
        <v>0</v>
      </c>
      <c r="O1370" s="18">
        <f t="shared" si="179"/>
        <v>0</v>
      </c>
      <c r="P1370" s="18">
        <f t="shared" si="179"/>
        <v>0</v>
      </c>
      <c r="Q1370" s="18">
        <f t="shared" si="179"/>
        <v>0</v>
      </c>
      <c r="R1370" s="18">
        <f t="shared" si="179"/>
        <v>0</v>
      </c>
      <c r="S1370" s="18">
        <f t="shared" si="179"/>
        <v>0</v>
      </c>
      <c r="T1370" s="18">
        <f t="shared" si="179"/>
        <v>0</v>
      </c>
      <c r="U1370" s="18">
        <f t="shared" si="179"/>
        <v>0</v>
      </c>
      <c r="V1370" s="18">
        <f t="shared" si="179"/>
        <v>0</v>
      </c>
      <c r="W1370" s="18">
        <f t="shared" si="179"/>
        <v>0</v>
      </c>
      <c r="X1370" s="18">
        <f t="shared" si="179"/>
        <v>0</v>
      </c>
    </row>
    <row r="1371" spans="3:24" ht="15.75" x14ac:dyDescent="0.25">
      <c r="C1371" s="45"/>
      <c r="D1371" s="45"/>
      <c r="E1371" s="21"/>
      <c r="F1371" s="21"/>
      <c r="H1371" s="18" t="str">
        <f t="shared" si="174"/>
        <v/>
      </c>
      <c r="I1371" s="18" t="str">
        <f t="shared" si="175"/>
        <v/>
      </c>
      <c r="J1371" s="18" t="str">
        <f t="shared" si="176"/>
        <v/>
      </c>
      <c r="K1371" s="18" t="str">
        <f t="shared" si="177"/>
        <v/>
      </c>
      <c r="M1371" s="18">
        <f t="shared" si="178"/>
        <v>0</v>
      </c>
      <c r="N1371" s="18">
        <f t="shared" ref="N1371:X1378" si="180">IF(ISERROR(
IF(AND($H1371&lt;=N$5,$J1371&gt;=N$5),1,0)),"",IF(AND($H1371&lt;=N$5,$J1371&gt;=N$5),1,0))</f>
        <v>0</v>
      </c>
      <c r="O1371" s="18">
        <f t="shared" si="180"/>
        <v>0</v>
      </c>
      <c r="P1371" s="18">
        <f t="shared" si="180"/>
        <v>0</v>
      </c>
      <c r="Q1371" s="18">
        <f t="shared" si="180"/>
        <v>0</v>
      </c>
      <c r="R1371" s="18">
        <f t="shared" si="180"/>
        <v>0</v>
      </c>
      <c r="S1371" s="18">
        <f t="shared" si="180"/>
        <v>0</v>
      </c>
      <c r="T1371" s="18">
        <f t="shared" si="180"/>
        <v>0</v>
      </c>
      <c r="U1371" s="18">
        <f t="shared" si="180"/>
        <v>0</v>
      </c>
      <c r="V1371" s="18">
        <f t="shared" si="180"/>
        <v>0</v>
      </c>
      <c r="W1371" s="18">
        <f t="shared" si="180"/>
        <v>0</v>
      </c>
      <c r="X1371" s="18">
        <f t="shared" si="180"/>
        <v>0</v>
      </c>
    </row>
    <row r="1372" spans="3:24" ht="15.75" x14ac:dyDescent="0.25">
      <c r="C1372" s="45"/>
      <c r="D1372" s="45"/>
      <c r="E1372" s="21"/>
      <c r="F1372" s="21"/>
      <c r="H1372" s="18" t="str">
        <f t="shared" si="174"/>
        <v/>
      </c>
      <c r="I1372" s="18" t="str">
        <f t="shared" si="175"/>
        <v/>
      </c>
      <c r="J1372" s="18" t="str">
        <f t="shared" si="176"/>
        <v/>
      </c>
      <c r="K1372" s="18" t="str">
        <f t="shared" si="177"/>
        <v/>
      </c>
      <c r="M1372" s="18">
        <f t="shared" si="178"/>
        <v>0</v>
      </c>
      <c r="N1372" s="18">
        <f t="shared" si="180"/>
        <v>0</v>
      </c>
      <c r="O1372" s="18">
        <f t="shared" si="180"/>
        <v>0</v>
      </c>
      <c r="P1372" s="18">
        <f t="shared" si="180"/>
        <v>0</v>
      </c>
      <c r="Q1372" s="18">
        <f t="shared" si="180"/>
        <v>0</v>
      </c>
      <c r="R1372" s="18">
        <f t="shared" si="180"/>
        <v>0</v>
      </c>
      <c r="S1372" s="18">
        <f t="shared" si="180"/>
        <v>0</v>
      </c>
      <c r="T1372" s="18">
        <f t="shared" si="180"/>
        <v>0</v>
      </c>
      <c r="U1372" s="18">
        <f t="shared" si="180"/>
        <v>0</v>
      </c>
      <c r="V1372" s="18">
        <f t="shared" si="180"/>
        <v>0</v>
      </c>
      <c r="W1372" s="18">
        <f t="shared" si="180"/>
        <v>0</v>
      </c>
      <c r="X1372" s="18">
        <f t="shared" si="180"/>
        <v>0</v>
      </c>
    </row>
    <row r="1373" spans="3:24" ht="15.75" x14ac:dyDescent="0.25">
      <c r="C1373" s="45"/>
      <c r="D1373" s="45"/>
      <c r="E1373" s="21"/>
      <c r="F1373" s="21"/>
      <c r="H1373" s="18" t="str">
        <f t="shared" si="174"/>
        <v/>
      </c>
      <c r="I1373" s="18" t="str">
        <f t="shared" si="175"/>
        <v/>
      </c>
      <c r="J1373" s="18" t="str">
        <f t="shared" si="176"/>
        <v/>
      </c>
      <c r="K1373" s="18" t="str">
        <f t="shared" si="177"/>
        <v/>
      </c>
      <c r="M1373" s="18">
        <f t="shared" si="178"/>
        <v>0</v>
      </c>
      <c r="N1373" s="18">
        <f t="shared" si="180"/>
        <v>0</v>
      </c>
      <c r="O1373" s="18">
        <f t="shared" si="180"/>
        <v>0</v>
      </c>
      <c r="P1373" s="18">
        <f t="shared" si="180"/>
        <v>0</v>
      </c>
      <c r="Q1373" s="18">
        <f t="shared" si="180"/>
        <v>0</v>
      </c>
      <c r="R1373" s="18">
        <f t="shared" si="180"/>
        <v>0</v>
      </c>
      <c r="S1373" s="18">
        <f t="shared" si="180"/>
        <v>0</v>
      </c>
      <c r="T1373" s="18">
        <f t="shared" si="180"/>
        <v>0</v>
      </c>
      <c r="U1373" s="18">
        <f t="shared" si="180"/>
        <v>0</v>
      </c>
      <c r="V1373" s="18">
        <f t="shared" si="180"/>
        <v>0</v>
      </c>
      <c r="W1373" s="18">
        <f t="shared" si="180"/>
        <v>0</v>
      </c>
      <c r="X1373" s="18">
        <f t="shared" si="180"/>
        <v>0</v>
      </c>
    </row>
    <row r="1374" spans="3:24" ht="15.75" x14ac:dyDescent="0.25">
      <c r="C1374" s="45"/>
      <c r="D1374" s="45"/>
      <c r="E1374" s="21"/>
      <c r="F1374" s="21"/>
      <c r="H1374" s="18" t="str">
        <f t="shared" si="174"/>
        <v/>
      </c>
      <c r="I1374" s="18" t="str">
        <f t="shared" si="175"/>
        <v/>
      </c>
      <c r="J1374" s="18" t="str">
        <f t="shared" si="176"/>
        <v/>
      </c>
      <c r="K1374" s="18" t="str">
        <f t="shared" si="177"/>
        <v/>
      </c>
      <c r="M1374" s="18">
        <f t="shared" si="178"/>
        <v>0</v>
      </c>
      <c r="N1374" s="18">
        <f t="shared" si="180"/>
        <v>0</v>
      </c>
      <c r="O1374" s="18">
        <f t="shared" si="180"/>
        <v>0</v>
      </c>
      <c r="P1374" s="18">
        <f t="shared" si="180"/>
        <v>0</v>
      </c>
      <c r="Q1374" s="18">
        <f t="shared" si="180"/>
        <v>0</v>
      </c>
      <c r="R1374" s="18">
        <f t="shared" si="180"/>
        <v>0</v>
      </c>
      <c r="S1374" s="18">
        <f t="shared" si="180"/>
        <v>0</v>
      </c>
      <c r="T1374" s="18">
        <f t="shared" si="180"/>
        <v>0</v>
      </c>
      <c r="U1374" s="18">
        <f t="shared" si="180"/>
        <v>0</v>
      </c>
      <c r="V1374" s="18">
        <f t="shared" si="180"/>
        <v>0</v>
      </c>
      <c r="W1374" s="18">
        <f t="shared" si="180"/>
        <v>0</v>
      </c>
      <c r="X1374" s="18">
        <f t="shared" si="180"/>
        <v>0</v>
      </c>
    </row>
    <row r="1375" spans="3:24" ht="15.75" x14ac:dyDescent="0.25">
      <c r="C1375" s="45"/>
      <c r="D1375" s="45"/>
      <c r="E1375" s="21"/>
      <c r="F1375" s="21"/>
      <c r="H1375" s="18" t="str">
        <f t="shared" si="174"/>
        <v/>
      </c>
      <c r="I1375" s="18" t="str">
        <f t="shared" si="175"/>
        <v/>
      </c>
      <c r="J1375" s="18" t="str">
        <f t="shared" si="176"/>
        <v/>
      </c>
      <c r="K1375" s="18" t="str">
        <f t="shared" si="177"/>
        <v/>
      </c>
      <c r="M1375" s="18">
        <f t="shared" si="178"/>
        <v>0</v>
      </c>
      <c r="N1375" s="18">
        <f t="shared" si="180"/>
        <v>0</v>
      </c>
      <c r="O1375" s="18">
        <f t="shared" si="180"/>
        <v>0</v>
      </c>
      <c r="P1375" s="18">
        <f t="shared" si="180"/>
        <v>0</v>
      </c>
      <c r="Q1375" s="18">
        <f t="shared" si="180"/>
        <v>0</v>
      </c>
      <c r="R1375" s="18">
        <f t="shared" si="180"/>
        <v>0</v>
      </c>
      <c r="S1375" s="18">
        <f t="shared" si="180"/>
        <v>0</v>
      </c>
      <c r="T1375" s="18">
        <f t="shared" si="180"/>
        <v>0</v>
      </c>
      <c r="U1375" s="18">
        <f t="shared" si="180"/>
        <v>0</v>
      </c>
      <c r="V1375" s="18">
        <f t="shared" si="180"/>
        <v>0</v>
      </c>
      <c r="W1375" s="18">
        <f t="shared" si="180"/>
        <v>0</v>
      </c>
      <c r="X1375" s="18">
        <f t="shared" si="180"/>
        <v>0</v>
      </c>
    </row>
    <row r="1376" spans="3:24" ht="15.75" x14ac:dyDescent="0.25">
      <c r="C1376" s="45"/>
      <c r="D1376" s="45"/>
      <c r="E1376" s="21"/>
      <c r="F1376" s="21"/>
      <c r="H1376" s="18" t="str">
        <f t="shared" si="174"/>
        <v/>
      </c>
      <c r="I1376" s="18" t="str">
        <f t="shared" si="175"/>
        <v/>
      </c>
      <c r="J1376" s="18" t="str">
        <f t="shared" si="176"/>
        <v/>
      </c>
      <c r="K1376" s="18" t="str">
        <f t="shared" si="177"/>
        <v/>
      </c>
      <c r="M1376" s="18">
        <f t="shared" si="178"/>
        <v>0</v>
      </c>
      <c r="N1376" s="18">
        <f t="shared" si="180"/>
        <v>0</v>
      </c>
      <c r="O1376" s="18">
        <f t="shared" si="180"/>
        <v>0</v>
      </c>
      <c r="P1376" s="18">
        <f t="shared" si="180"/>
        <v>0</v>
      </c>
      <c r="Q1376" s="18">
        <f t="shared" si="180"/>
        <v>0</v>
      </c>
      <c r="R1376" s="18">
        <f t="shared" si="180"/>
        <v>0</v>
      </c>
      <c r="S1376" s="18">
        <f t="shared" si="180"/>
        <v>0</v>
      </c>
      <c r="T1376" s="18">
        <f t="shared" si="180"/>
        <v>0</v>
      </c>
      <c r="U1376" s="18">
        <f t="shared" si="180"/>
        <v>0</v>
      </c>
      <c r="V1376" s="18">
        <f t="shared" si="180"/>
        <v>0</v>
      </c>
      <c r="W1376" s="18">
        <f t="shared" si="180"/>
        <v>0</v>
      </c>
      <c r="X1376" s="18">
        <f t="shared" si="180"/>
        <v>0</v>
      </c>
    </row>
    <row r="1377" spans="3:24" ht="15.75" x14ac:dyDescent="0.25">
      <c r="C1377" s="45"/>
      <c r="D1377" s="45"/>
      <c r="E1377" s="21"/>
      <c r="F1377" s="21"/>
      <c r="H1377" s="18" t="str">
        <f t="shared" si="174"/>
        <v/>
      </c>
      <c r="I1377" s="18" t="str">
        <f t="shared" si="175"/>
        <v/>
      </c>
      <c r="J1377" s="18" t="str">
        <f t="shared" si="176"/>
        <v/>
      </c>
      <c r="K1377" s="18" t="str">
        <f t="shared" si="177"/>
        <v/>
      </c>
      <c r="M1377" s="18">
        <f t="shared" si="178"/>
        <v>0</v>
      </c>
      <c r="N1377" s="18">
        <f t="shared" si="180"/>
        <v>0</v>
      </c>
      <c r="O1377" s="18">
        <f t="shared" si="180"/>
        <v>0</v>
      </c>
      <c r="P1377" s="18">
        <f t="shared" si="180"/>
        <v>0</v>
      </c>
      <c r="Q1377" s="18">
        <f t="shared" si="180"/>
        <v>0</v>
      </c>
      <c r="R1377" s="18">
        <f t="shared" si="180"/>
        <v>0</v>
      </c>
      <c r="S1377" s="18">
        <f t="shared" si="180"/>
        <v>0</v>
      </c>
      <c r="T1377" s="18">
        <f t="shared" si="180"/>
        <v>0</v>
      </c>
      <c r="U1377" s="18">
        <f t="shared" si="180"/>
        <v>0</v>
      </c>
      <c r="V1377" s="18">
        <f t="shared" si="180"/>
        <v>0</v>
      </c>
      <c r="W1377" s="18">
        <f t="shared" si="180"/>
        <v>0</v>
      </c>
      <c r="X1377" s="18">
        <f t="shared" si="180"/>
        <v>0</v>
      </c>
    </row>
    <row r="1378" spans="3:24" ht="15.75" x14ac:dyDescent="0.25">
      <c r="C1378" s="45"/>
      <c r="D1378" s="45"/>
      <c r="E1378" s="21"/>
      <c r="F1378" s="21"/>
      <c r="H1378" s="18" t="str">
        <f t="shared" si="174"/>
        <v/>
      </c>
      <c r="I1378" s="18" t="str">
        <f t="shared" si="175"/>
        <v/>
      </c>
      <c r="J1378" s="18" t="str">
        <f t="shared" si="176"/>
        <v/>
      </c>
      <c r="K1378" s="18" t="str">
        <f t="shared" si="177"/>
        <v/>
      </c>
      <c r="M1378" s="18">
        <f t="shared" si="178"/>
        <v>0</v>
      </c>
      <c r="N1378" s="18">
        <f t="shared" si="180"/>
        <v>0</v>
      </c>
      <c r="O1378" s="18">
        <f t="shared" si="180"/>
        <v>0</v>
      </c>
      <c r="P1378" s="18">
        <f t="shared" si="180"/>
        <v>0</v>
      </c>
      <c r="Q1378" s="18">
        <f t="shared" si="180"/>
        <v>0</v>
      </c>
      <c r="R1378" s="18">
        <f t="shared" si="180"/>
        <v>0</v>
      </c>
      <c r="S1378" s="18">
        <f t="shared" si="180"/>
        <v>0</v>
      </c>
      <c r="T1378" s="18">
        <f t="shared" si="180"/>
        <v>0</v>
      </c>
      <c r="U1378" s="18">
        <f t="shared" si="180"/>
        <v>0</v>
      </c>
      <c r="V1378" s="18">
        <f t="shared" si="180"/>
        <v>0</v>
      </c>
      <c r="W1378" s="18">
        <f t="shared" si="180"/>
        <v>0</v>
      </c>
      <c r="X1378" s="18">
        <f t="shared" si="180"/>
        <v>0</v>
      </c>
    </row>
    <row r="1379" spans="3:24" ht="15.75" x14ac:dyDescent="0.25">
      <c r="C1379" s="45"/>
      <c r="D1379" s="45"/>
      <c r="E1379" s="21"/>
      <c r="F1379" s="21"/>
      <c r="H1379" s="18" t="str">
        <f t="shared" si="174"/>
        <v/>
      </c>
      <c r="I1379" s="18" t="str">
        <f t="shared" si="175"/>
        <v/>
      </c>
      <c r="J1379" s="18" t="str">
        <f t="shared" si="176"/>
        <v/>
      </c>
      <c r="K1379" s="18" t="str">
        <f t="shared" si="177"/>
        <v/>
      </c>
      <c r="M1379" s="18">
        <f t="shared" ref="M1379:X1400" si="181">IF(ISERROR(
IF(AND($H1379&lt;=M$5,$J1379&gt;=M$5),1,0)),"",IF(AND($H1379&lt;=M$5,$J1379&gt;=M$5),1,0))</f>
        <v>0</v>
      </c>
      <c r="N1379" s="18">
        <f t="shared" si="181"/>
        <v>0</v>
      </c>
      <c r="O1379" s="18">
        <f t="shared" si="181"/>
        <v>0</v>
      </c>
      <c r="P1379" s="18">
        <f t="shared" si="181"/>
        <v>0</v>
      </c>
      <c r="Q1379" s="18">
        <f t="shared" si="181"/>
        <v>0</v>
      </c>
      <c r="R1379" s="18">
        <f t="shared" si="181"/>
        <v>0</v>
      </c>
      <c r="S1379" s="18">
        <f t="shared" si="181"/>
        <v>0</v>
      </c>
      <c r="T1379" s="18">
        <f t="shared" si="181"/>
        <v>0</v>
      </c>
      <c r="U1379" s="18">
        <f t="shared" si="181"/>
        <v>0</v>
      </c>
      <c r="V1379" s="18">
        <f t="shared" si="181"/>
        <v>0</v>
      </c>
      <c r="W1379" s="18">
        <f t="shared" si="181"/>
        <v>0</v>
      </c>
      <c r="X1379" s="18">
        <f t="shared" si="181"/>
        <v>0</v>
      </c>
    </row>
    <row r="1380" spans="3:24" ht="15.75" x14ac:dyDescent="0.25">
      <c r="C1380" s="45"/>
      <c r="D1380" s="45"/>
      <c r="E1380" s="21"/>
      <c r="F1380" s="21"/>
      <c r="H1380" s="18" t="str">
        <f t="shared" si="174"/>
        <v/>
      </c>
      <c r="I1380" s="18" t="str">
        <f t="shared" si="175"/>
        <v/>
      </c>
      <c r="J1380" s="18" t="str">
        <f t="shared" si="176"/>
        <v/>
      </c>
      <c r="K1380" s="18" t="str">
        <f t="shared" si="177"/>
        <v/>
      </c>
      <c r="M1380" s="18">
        <f t="shared" si="181"/>
        <v>0</v>
      </c>
      <c r="N1380" s="18">
        <f t="shared" si="181"/>
        <v>0</v>
      </c>
      <c r="O1380" s="18">
        <f t="shared" si="181"/>
        <v>0</v>
      </c>
      <c r="P1380" s="18">
        <f t="shared" si="181"/>
        <v>0</v>
      </c>
      <c r="Q1380" s="18">
        <f t="shared" si="181"/>
        <v>0</v>
      </c>
      <c r="R1380" s="18">
        <f t="shared" si="181"/>
        <v>0</v>
      </c>
      <c r="S1380" s="18">
        <f t="shared" si="181"/>
        <v>0</v>
      </c>
      <c r="T1380" s="18">
        <f t="shared" si="181"/>
        <v>0</v>
      </c>
      <c r="U1380" s="18">
        <f t="shared" si="181"/>
        <v>0</v>
      </c>
      <c r="V1380" s="18">
        <f t="shared" si="181"/>
        <v>0</v>
      </c>
      <c r="W1380" s="18">
        <f t="shared" si="181"/>
        <v>0</v>
      </c>
      <c r="X1380" s="18">
        <f t="shared" si="181"/>
        <v>0</v>
      </c>
    </row>
    <row r="1381" spans="3:24" ht="15.75" x14ac:dyDescent="0.25">
      <c r="C1381" s="45"/>
      <c r="D1381" s="45"/>
      <c r="E1381" s="21"/>
      <c r="F1381" s="21"/>
      <c r="H1381" s="18" t="str">
        <f t="shared" si="174"/>
        <v/>
      </c>
      <c r="I1381" s="18" t="str">
        <f t="shared" si="175"/>
        <v/>
      </c>
      <c r="J1381" s="18" t="str">
        <f t="shared" si="176"/>
        <v/>
      </c>
      <c r="K1381" s="18" t="str">
        <f t="shared" si="177"/>
        <v/>
      </c>
      <c r="M1381" s="18">
        <f t="shared" si="181"/>
        <v>0</v>
      </c>
      <c r="N1381" s="18">
        <f t="shared" si="181"/>
        <v>0</v>
      </c>
      <c r="O1381" s="18">
        <f t="shared" si="181"/>
        <v>0</v>
      </c>
      <c r="P1381" s="18">
        <f t="shared" si="181"/>
        <v>0</v>
      </c>
      <c r="Q1381" s="18">
        <f t="shared" si="181"/>
        <v>0</v>
      </c>
      <c r="R1381" s="18">
        <f t="shared" si="181"/>
        <v>0</v>
      </c>
      <c r="S1381" s="18">
        <f t="shared" si="181"/>
        <v>0</v>
      </c>
      <c r="T1381" s="18">
        <f t="shared" si="181"/>
        <v>0</v>
      </c>
      <c r="U1381" s="18">
        <f t="shared" si="181"/>
        <v>0</v>
      </c>
      <c r="V1381" s="18">
        <f t="shared" si="181"/>
        <v>0</v>
      </c>
      <c r="W1381" s="18">
        <f t="shared" si="181"/>
        <v>0</v>
      </c>
      <c r="X1381" s="18">
        <f t="shared" si="181"/>
        <v>0</v>
      </c>
    </row>
    <row r="1382" spans="3:24" ht="15.75" x14ac:dyDescent="0.25">
      <c r="C1382" s="45"/>
      <c r="D1382" s="45"/>
      <c r="E1382" s="21"/>
      <c r="F1382" s="21"/>
      <c r="H1382" s="18" t="str">
        <f t="shared" si="174"/>
        <v/>
      </c>
      <c r="I1382" s="18" t="str">
        <f t="shared" si="175"/>
        <v/>
      </c>
      <c r="J1382" s="18" t="str">
        <f t="shared" si="176"/>
        <v/>
      </c>
      <c r="K1382" s="18" t="str">
        <f t="shared" si="177"/>
        <v/>
      </c>
      <c r="M1382" s="18">
        <f t="shared" si="181"/>
        <v>0</v>
      </c>
      <c r="N1382" s="18">
        <f t="shared" si="181"/>
        <v>0</v>
      </c>
      <c r="O1382" s="18">
        <f t="shared" si="181"/>
        <v>0</v>
      </c>
      <c r="P1382" s="18">
        <f t="shared" si="181"/>
        <v>0</v>
      </c>
      <c r="Q1382" s="18">
        <f t="shared" si="181"/>
        <v>0</v>
      </c>
      <c r="R1382" s="18">
        <f t="shared" si="181"/>
        <v>0</v>
      </c>
      <c r="S1382" s="18">
        <f t="shared" si="181"/>
        <v>0</v>
      </c>
      <c r="T1382" s="18">
        <f t="shared" si="181"/>
        <v>0</v>
      </c>
      <c r="U1382" s="18">
        <f t="shared" si="181"/>
        <v>0</v>
      </c>
      <c r="V1382" s="18">
        <f t="shared" si="181"/>
        <v>0</v>
      </c>
      <c r="W1382" s="18">
        <f t="shared" si="181"/>
        <v>0</v>
      </c>
      <c r="X1382" s="18">
        <f t="shared" si="181"/>
        <v>0</v>
      </c>
    </row>
    <row r="1383" spans="3:24" ht="15.75" x14ac:dyDescent="0.25">
      <c r="C1383" s="45"/>
      <c r="D1383" s="45"/>
      <c r="E1383" s="21"/>
      <c r="F1383" s="21"/>
      <c r="H1383" s="18" t="str">
        <f t="shared" si="174"/>
        <v/>
      </c>
      <c r="I1383" s="18" t="str">
        <f t="shared" si="175"/>
        <v/>
      </c>
      <c r="J1383" s="18" t="str">
        <f t="shared" si="176"/>
        <v/>
      </c>
      <c r="K1383" s="18" t="str">
        <f t="shared" si="177"/>
        <v/>
      </c>
      <c r="M1383" s="18">
        <f t="shared" si="181"/>
        <v>0</v>
      </c>
      <c r="N1383" s="18">
        <f t="shared" si="181"/>
        <v>0</v>
      </c>
      <c r="O1383" s="18">
        <f t="shared" si="181"/>
        <v>0</v>
      </c>
      <c r="P1383" s="18">
        <f t="shared" si="181"/>
        <v>0</v>
      </c>
      <c r="Q1383" s="18">
        <f t="shared" si="181"/>
        <v>0</v>
      </c>
      <c r="R1383" s="18">
        <f t="shared" si="181"/>
        <v>0</v>
      </c>
      <c r="S1383" s="18">
        <f t="shared" si="181"/>
        <v>0</v>
      </c>
      <c r="T1383" s="18">
        <f t="shared" si="181"/>
        <v>0</v>
      </c>
      <c r="U1383" s="18">
        <f t="shared" si="181"/>
        <v>0</v>
      </c>
      <c r="V1383" s="18">
        <f t="shared" si="181"/>
        <v>0</v>
      </c>
      <c r="W1383" s="18">
        <f t="shared" si="181"/>
        <v>0</v>
      </c>
      <c r="X1383" s="18">
        <f t="shared" si="181"/>
        <v>0</v>
      </c>
    </row>
    <row r="1384" spans="3:24" ht="15.75" x14ac:dyDescent="0.25">
      <c r="C1384" s="45"/>
      <c r="D1384" s="45"/>
      <c r="E1384" s="21"/>
      <c r="F1384" s="21"/>
      <c r="H1384" s="18" t="str">
        <f t="shared" si="174"/>
        <v/>
      </c>
      <c r="I1384" s="18" t="str">
        <f t="shared" si="175"/>
        <v/>
      </c>
      <c r="J1384" s="18" t="str">
        <f t="shared" si="176"/>
        <v/>
      </c>
      <c r="K1384" s="18" t="str">
        <f t="shared" si="177"/>
        <v/>
      </c>
      <c r="M1384" s="18">
        <f t="shared" si="181"/>
        <v>0</v>
      </c>
      <c r="N1384" s="18">
        <f t="shared" si="181"/>
        <v>0</v>
      </c>
      <c r="O1384" s="18">
        <f t="shared" si="181"/>
        <v>0</v>
      </c>
      <c r="P1384" s="18">
        <f t="shared" si="181"/>
        <v>0</v>
      </c>
      <c r="Q1384" s="18">
        <f t="shared" si="181"/>
        <v>0</v>
      </c>
      <c r="R1384" s="18">
        <f t="shared" si="181"/>
        <v>0</v>
      </c>
      <c r="S1384" s="18">
        <f t="shared" si="181"/>
        <v>0</v>
      </c>
      <c r="T1384" s="18">
        <f t="shared" si="181"/>
        <v>0</v>
      </c>
      <c r="U1384" s="18">
        <f t="shared" si="181"/>
        <v>0</v>
      </c>
      <c r="V1384" s="18">
        <f t="shared" si="181"/>
        <v>0</v>
      </c>
      <c r="W1384" s="18">
        <f t="shared" si="181"/>
        <v>0</v>
      </c>
      <c r="X1384" s="18">
        <f t="shared" si="181"/>
        <v>0</v>
      </c>
    </row>
    <row r="1385" spans="3:24" ht="15.75" x14ac:dyDescent="0.25">
      <c r="C1385" s="45"/>
      <c r="D1385" s="45"/>
      <c r="E1385" s="21"/>
      <c r="F1385" s="21"/>
      <c r="H1385" s="18" t="str">
        <f t="shared" si="174"/>
        <v/>
      </c>
      <c r="I1385" s="18" t="str">
        <f t="shared" si="175"/>
        <v/>
      </c>
      <c r="J1385" s="18" t="str">
        <f t="shared" si="176"/>
        <v/>
      </c>
      <c r="K1385" s="18" t="str">
        <f t="shared" si="177"/>
        <v/>
      </c>
      <c r="M1385" s="18">
        <f t="shared" si="181"/>
        <v>0</v>
      </c>
      <c r="N1385" s="18">
        <f t="shared" si="181"/>
        <v>0</v>
      </c>
      <c r="O1385" s="18">
        <f t="shared" si="181"/>
        <v>0</v>
      </c>
      <c r="P1385" s="18">
        <f t="shared" si="181"/>
        <v>0</v>
      </c>
      <c r="Q1385" s="18">
        <f t="shared" si="181"/>
        <v>0</v>
      </c>
      <c r="R1385" s="18">
        <f t="shared" si="181"/>
        <v>0</v>
      </c>
      <c r="S1385" s="18">
        <f t="shared" si="181"/>
        <v>0</v>
      </c>
      <c r="T1385" s="18">
        <f t="shared" si="181"/>
        <v>0</v>
      </c>
      <c r="U1385" s="18">
        <f t="shared" si="181"/>
        <v>0</v>
      </c>
      <c r="V1385" s="18">
        <f t="shared" si="181"/>
        <v>0</v>
      </c>
      <c r="W1385" s="18">
        <f t="shared" si="181"/>
        <v>0</v>
      </c>
      <c r="X1385" s="18">
        <f t="shared" si="181"/>
        <v>0</v>
      </c>
    </row>
    <row r="1386" spans="3:24" ht="15.75" x14ac:dyDescent="0.25">
      <c r="C1386" s="45"/>
      <c r="D1386" s="45"/>
      <c r="E1386" s="21"/>
      <c r="F1386" s="21"/>
      <c r="H1386" s="18" t="str">
        <f t="shared" si="174"/>
        <v/>
      </c>
      <c r="I1386" s="18" t="str">
        <f t="shared" si="175"/>
        <v/>
      </c>
      <c r="J1386" s="18" t="str">
        <f t="shared" si="176"/>
        <v/>
      </c>
      <c r="K1386" s="18" t="str">
        <f t="shared" si="177"/>
        <v/>
      </c>
      <c r="M1386" s="18">
        <f t="shared" si="181"/>
        <v>0</v>
      </c>
      <c r="N1386" s="18">
        <f t="shared" si="181"/>
        <v>0</v>
      </c>
      <c r="O1386" s="18">
        <f t="shared" si="181"/>
        <v>0</v>
      </c>
      <c r="P1386" s="18">
        <f t="shared" si="181"/>
        <v>0</v>
      </c>
      <c r="Q1386" s="18">
        <f t="shared" si="181"/>
        <v>0</v>
      </c>
      <c r="R1386" s="18">
        <f t="shared" si="181"/>
        <v>0</v>
      </c>
      <c r="S1386" s="18">
        <f t="shared" si="181"/>
        <v>0</v>
      </c>
      <c r="T1386" s="18">
        <f t="shared" si="181"/>
        <v>0</v>
      </c>
      <c r="U1386" s="18">
        <f t="shared" si="181"/>
        <v>0</v>
      </c>
      <c r="V1386" s="18">
        <f t="shared" si="181"/>
        <v>0</v>
      </c>
      <c r="W1386" s="18">
        <f t="shared" si="181"/>
        <v>0</v>
      </c>
      <c r="X1386" s="18">
        <f t="shared" si="181"/>
        <v>0</v>
      </c>
    </row>
    <row r="1387" spans="3:24" ht="15.75" x14ac:dyDescent="0.25">
      <c r="C1387" s="45"/>
      <c r="D1387" s="45"/>
      <c r="E1387" s="21"/>
      <c r="F1387" s="21"/>
      <c r="H1387" s="18" t="str">
        <f t="shared" si="174"/>
        <v/>
      </c>
      <c r="I1387" s="18" t="str">
        <f t="shared" si="175"/>
        <v/>
      </c>
      <c r="J1387" s="18" t="str">
        <f t="shared" si="176"/>
        <v/>
      </c>
      <c r="K1387" s="18" t="str">
        <f t="shared" si="177"/>
        <v/>
      </c>
      <c r="M1387" s="18">
        <f t="shared" si="181"/>
        <v>0</v>
      </c>
      <c r="N1387" s="18">
        <f t="shared" si="181"/>
        <v>0</v>
      </c>
      <c r="O1387" s="18">
        <f t="shared" si="181"/>
        <v>0</v>
      </c>
      <c r="P1387" s="18">
        <f t="shared" si="181"/>
        <v>0</v>
      </c>
      <c r="Q1387" s="18">
        <f t="shared" si="181"/>
        <v>0</v>
      </c>
      <c r="R1387" s="18">
        <f t="shared" si="181"/>
        <v>0</v>
      </c>
      <c r="S1387" s="18">
        <f t="shared" si="181"/>
        <v>0</v>
      </c>
      <c r="T1387" s="18">
        <f t="shared" si="181"/>
        <v>0</v>
      </c>
      <c r="U1387" s="18">
        <f t="shared" si="181"/>
        <v>0</v>
      </c>
      <c r="V1387" s="18">
        <f t="shared" si="181"/>
        <v>0</v>
      </c>
      <c r="W1387" s="18">
        <f t="shared" si="181"/>
        <v>0</v>
      </c>
      <c r="X1387" s="18">
        <f t="shared" si="181"/>
        <v>0</v>
      </c>
    </row>
    <row r="1388" spans="3:24" ht="15.75" x14ac:dyDescent="0.25">
      <c r="C1388" s="45"/>
      <c r="D1388" s="45"/>
      <c r="E1388" s="21"/>
      <c r="F1388" s="21"/>
      <c r="H1388" s="18" t="str">
        <f t="shared" si="174"/>
        <v/>
      </c>
      <c r="I1388" s="18" t="str">
        <f t="shared" si="175"/>
        <v/>
      </c>
      <c r="J1388" s="18" t="str">
        <f t="shared" si="176"/>
        <v/>
      </c>
      <c r="K1388" s="18" t="str">
        <f t="shared" si="177"/>
        <v/>
      </c>
      <c r="M1388" s="18">
        <f t="shared" si="181"/>
        <v>0</v>
      </c>
      <c r="N1388" s="18">
        <f t="shared" si="181"/>
        <v>0</v>
      </c>
      <c r="O1388" s="18">
        <f t="shared" si="181"/>
        <v>0</v>
      </c>
      <c r="P1388" s="18">
        <f t="shared" si="181"/>
        <v>0</v>
      </c>
      <c r="Q1388" s="18">
        <f t="shared" si="181"/>
        <v>0</v>
      </c>
      <c r="R1388" s="18">
        <f t="shared" si="181"/>
        <v>0</v>
      </c>
      <c r="S1388" s="18">
        <f t="shared" si="181"/>
        <v>0</v>
      </c>
      <c r="T1388" s="18">
        <f t="shared" si="181"/>
        <v>0</v>
      </c>
      <c r="U1388" s="18">
        <f t="shared" si="181"/>
        <v>0</v>
      </c>
      <c r="V1388" s="18">
        <f t="shared" si="181"/>
        <v>0</v>
      </c>
      <c r="W1388" s="18">
        <f t="shared" si="181"/>
        <v>0</v>
      </c>
      <c r="X1388" s="18">
        <f t="shared" si="181"/>
        <v>0</v>
      </c>
    </row>
    <row r="1389" spans="3:24" ht="15.75" x14ac:dyDescent="0.25">
      <c r="C1389" s="45"/>
      <c r="D1389" s="45"/>
      <c r="E1389" s="21"/>
      <c r="F1389" s="21"/>
      <c r="H1389" s="18" t="str">
        <f t="shared" si="174"/>
        <v/>
      </c>
      <c r="I1389" s="18" t="str">
        <f t="shared" si="175"/>
        <v/>
      </c>
      <c r="J1389" s="18" t="str">
        <f t="shared" si="176"/>
        <v/>
      </c>
      <c r="K1389" s="18" t="str">
        <f t="shared" si="177"/>
        <v/>
      </c>
      <c r="M1389" s="18">
        <f t="shared" si="181"/>
        <v>0</v>
      </c>
      <c r="N1389" s="18">
        <f t="shared" si="181"/>
        <v>0</v>
      </c>
      <c r="O1389" s="18">
        <f t="shared" si="181"/>
        <v>0</v>
      </c>
      <c r="P1389" s="18">
        <f t="shared" si="181"/>
        <v>0</v>
      </c>
      <c r="Q1389" s="18">
        <f t="shared" si="181"/>
        <v>0</v>
      </c>
      <c r="R1389" s="18">
        <f t="shared" si="181"/>
        <v>0</v>
      </c>
      <c r="S1389" s="18">
        <f t="shared" si="181"/>
        <v>0</v>
      </c>
      <c r="T1389" s="18">
        <f t="shared" si="181"/>
        <v>0</v>
      </c>
      <c r="U1389" s="18">
        <f t="shared" si="181"/>
        <v>0</v>
      </c>
      <c r="V1389" s="18">
        <f t="shared" si="181"/>
        <v>0</v>
      </c>
      <c r="W1389" s="18">
        <f t="shared" si="181"/>
        <v>0</v>
      </c>
      <c r="X1389" s="18">
        <f t="shared" si="181"/>
        <v>0</v>
      </c>
    </row>
    <row r="1390" spans="3:24" ht="15.75" x14ac:dyDescent="0.25">
      <c r="C1390" s="45"/>
      <c r="D1390" s="45"/>
      <c r="E1390" s="21"/>
      <c r="F1390" s="21"/>
      <c r="H1390" s="18" t="str">
        <f t="shared" si="174"/>
        <v/>
      </c>
      <c r="I1390" s="18" t="str">
        <f t="shared" si="175"/>
        <v/>
      </c>
      <c r="J1390" s="18" t="str">
        <f t="shared" si="176"/>
        <v/>
      </c>
      <c r="K1390" s="18" t="str">
        <f t="shared" si="177"/>
        <v/>
      </c>
      <c r="M1390" s="18">
        <f t="shared" si="181"/>
        <v>0</v>
      </c>
      <c r="N1390" s="18">
        <f t="shared" si="181"/>
        <v>0</v>
      </c>
      <c r="O1390" s="18">
        <f t="shared" si="181"/>
        <v>0</v>
      </c>
      <c r="P1390" s="18">
        <f t="shared" si="181"/>
        <v>0</v>
      </c>
      <c r="Q1390" s="18">
        <f t="shared" si="181"/>
        <v>0</v>
      </c>
      <c r="R1390" s="18">
        <f t="shared" si="181"/>
        <v>0</v>
      </c>
      <c r="S1390" s="18">
        <f t="shared" si="181"/>
        <v>0</v>
      </c>
      <c r="T1390" s="18">
        <f t="shared" si="181"/>
        <v>0</v>
      </c>
      <c r="U1390" s="18">
        <f t="shared" si="181"/>
        <v>0</v>
      </c>
      <c r="V1390" s="18">
        <f t="shared" si="181"/>
        <v>0</v>
      </c>
      <c r="W1390" s="18">
        <f t="shared" si="181"/>
        <v>0</v>
      </c>
      <c r="X1390" s="18">
        <f t="shared" si="181"/>
        <v>0</v>
      </c>
    </row>
    <row r="1391" spans="3:24" ht="15.75" x14ac:dyDescent="0.25">
      <c r="C1391" s="45"/>
      <c r="D1391" s="45"/>
      <c r="E1391" s="21"/>
      <c r="F1391" s="21"/>
      <c r="H1391" s="18" t="str">
        <f t="shared" si="174"/>
        <v/>
      </c>
      <c r="I1391" s="18" t="str">
        <f t="shared" si="175"/>
        <v/>
      </c>
      <c r="J1391" s="18" t="str">
        <f t="shared" si="176"/>
        <v/>
      </c>
      <c r="K1391" s="18" t="str">
        <f t="shared" si="177"/>
        <v/>
      </c>
      <c r="M1391" s="18">
        <f t="shared" si="181"/>
        <v>0</v>
      </c>
      <c r="N1391" s="18">
        <f t="shared" si="181"/>
        <v>0</v>
      </c>
      <c r="O1391" s="18">
        <f t="shared" si="181"/>
        <v>0</v>
      </c>
      <c r="P1391" s="18">
        <f t="shared" si="181"/>
        <v>0</v>
      </c>
      <c r="Q1391" s="18">
        <f t="shared" si="181"/>
        <v>0</v>
      </c>
      <c r="R1391" s="18">
        <f t="shared" si="181"/>
        <v>0</v>
      </c>
      <c r="S1391" s="18">
        <f t="shared" si="181"/>
        <v>0</v>
      </c>
      <c r="T1391" s="18">
        <f t="shared" si="181"/>
        <v>0</v>
      </c>
      <c r="U1391" s="18">
        <f t="shared" si="181"/>
        <v>0</v>
      </c>
      <c r="V1391" s="18">
        <f t="shared" si="181"/>
        <v>0</v>
      </c>
      <c r="W1391" s="18">
        <f t="shared" si="181"/>
        <v>0</v>
      </c>
      <c r="X1391" s="18">
        <f t="shared" si="181"/>
        <v>0</v>
      </c>
    </row>
    <row r="1392" spans="3:24" ht="15.75" x14ac:dyDescent="0.25">
      <c r="C1392" s="45"/>
      <c r="D1392" s="45"/>
      <c r="E1392" s="21"/>
      <c r="F1392" s="21"/>
      <c r="H1392" s="18" t="str">
        <f t="shared" si="174"/>
        <v/>
      </c>
      <c r="I1392" s="18" t="str">
        <f t="shared" si="175"/>
        <v/>
      </c>
      <c r="J1392" s="18" t="str">
        <f t="shared" si="176"/>
        <v/>
      </c>
      <c r="K1392" s="18" t="str">
        <f t="shared" si="177"/>
        <v/>
      </c>
      <c r="M1392" s="18">
        <f t="shared" si="181"/>
        <v>0</v>
      </c>
      <c r="N1392" s="18">
        <f t="shared" si="181"/>
        <v>0</v>
      </c>
      <c r="O1392" s="18">
        <f t="shared" si="181"/>
        <v>0</v>
      </c>
      <c r="P1392" s="18">
        <f t="shared" si="181"/>
        <v>0</v>
      </c>
      <c r="Q1392" s="18">
        <f t="shared" si="181"/>
        <v>0</v>
      </c>
      <c r="R1392" s="18">
        <f t="shared" si="181"/>
        <v>0</v>
      </c>
      <c r="S1392" s="18">
        <f t="shared" si="181"/>
        <v>0</v>
      </c>
      <c r="T1392" s="18">
        <f t="shared" si="181"/>
        <v>0</v>
      </c>
      <c r="U1392" s="18">
        <f t="shared" si="181"/>
        <v>0</v>
      </c>
      <c r="V1392" s="18">
        <f t="shared" si="181"/>
        <v>0</v>
      </c>
      <c r="W1392" s="18">
        <f t="shared" si="181"/>
        <v>0</v>
      </c>
      <c r="X1392" s="18">
        <f t="shared" si="181"/>
        <v>0</v>
      </c>
    </row>
    <row r="1393" spans="3:24" ht="15.75" x14ac:dyDescent="0.25">
      <c r="C1393" s="45"/>
      <c r="D1393" s="45"/>
      <c r="E1393" s="21"/>
      <c r="F1393" s="21"/>
      <c r="H1393" s="18" t="str">
        <f t="shared" si="174"/>
        <v/>
      </c>
      <c r="I1393" s="18" t="str">
        <f t="shared" si="175"/>
        <v/>
      </c>
      <c r="J1393" s="18" t="str">
        <f t="shared" si="176"/>
        <v/>
      </c>
      <c r="K1393" s="18" t="str">
        <f t="shared" si="177"/>
        <v/>
      </c>
      <c r="M1393" s="18">
        <f t="shared" si="181"/>
        <v>0</v>
      </c>
      <c r="N1393" s="18">
        <f t="shared" si="181"/>
        <v>0</v>
      </c>
      <c r="O1393" s="18">
        <f t="shared" si="181"/>
        <v>0</v>
      </c>
      <c r="P1393" s="18">
        <f t="shared" si="181"/>
        <v>0</v>
      </c>
      <c r="Q1393" s="18">
        <f t="shared" si="181"/>
        <v>0</v>
      </c>
      <c r="R1393" s="18">
        <f t="shared" si="181"/>
        <v>0</v>
      </c>
      <c r="S1393" s="18">
        <f t="shared" si="181"/>
        <v>0</v>
      </c>
      <c r="T1393" s="18">
        <f t="shared" si="181"/>
        <v>0</v>
      </c>
      <c r="U1393" s="18">
        <f t="shared" si="181"/>
        <v>0</v>
      </c>
      <c r="V1393" s="18">
        <f t="shared" si="181"/>
        <v>0</v>
      </c>
      <c r="W1393" s="18">
        <f t="shared" si="181"/>
        <v>0</v>
      </c>
      <c r="X1393" s="18">
        <f t="shared" si="181"/>
        <v>0</v>
      </c>
    </row>
    <row r="1394" spans="3:24" ht="15.75" x14ac:dyDescent="0.25">
      <c r="C1394" s="45"/>
      <c r="D1394" s="45"/>
      <c r="E1394" s="21"/>
      <c r="F1394" s="21"/>
      <c r="H1394" s="18" t="str">
        <f t="shared" si="174"/>
        <v/>
      </c>
      <c r="I1394" s="18" t="str">
        <f t="shared" si="175"/>
        <v/>
      </c>
      <c r="J1394" s="18" t="str">
        <f t="shared" si="176"/>
        <v/>
      </c>
      <c r="K1394" s="18" t="str">
        <f t="shared" si="177"/>
        <v/>
      </c>
      <c r="M1394" s="18">
        <f t="shared" si="181"/>
        <v>0</v>
      </c>
      <c r="N1394" s="18">
        <f t="shared" si="181"/>
        <v>0</v>
      </c>
      <c r="O1394" s="18">
        <f t="shared" si="181"/>
        <v>0</v>
      </c>
      <c r="P1394" s="18">
        <f t="shared" si="181"/>
        <v>0</v>
      </c>
      <c r="Q1394" s="18">
        <f t="shared" si="181"/>
        <v>0</v>
      </c>
      <c r="R1394" s="18">
        <f t="shared" si="181"/>
        <v>0</v>
      </c>
      <c r="S1394" s="18">
        <f t="shared" si="181"/>
        <v>0</v>
      </c>
      <c r="T1394" s="18">
        <f t="shared" si="181"/>
        <v>0</v>
      </c>
      <c r="U1394" s="18">
        <f t="shared" si="181"/>
        <v>0</v>
      </c>
      <c r="V1394" s="18">
        <f t="shared" si="181"/>
        <v>0</v>
      </c>
      <c r="W1394" s="18">
        <f t="shared" si="181"/>
        <v>0</v>
      </c>
      <c r="X1394" s="18">
        <f t="shared" si="181"/>
        <v>0</v>
      </c>
    </row>
    <row r="1395" spans="3:24" ht="15.75" x14ac:dyDescent="0.25">
      <c r="C1395" s="45"/>
      <c r="D1395" s="45"/>
      <c r="E1395" s="21"/>
      <c r="F1395" s="21"/>
      <c r="H1395" s="18" t="str">
        <f t="shared" si="174"/>
        <v/>
      </c>
      <c r="I1395" s="18" t="str">
        <f t="shared" si="175"/>
        <v/>
      </c>
      <c r="J1395" s="18" t="str">
        <f t="shared" si="176"/>
        <v/>
      </c>
      <c r="K1395" s="18" t="str">
        <f t="shared" si="177"/>
        <v/>
      </c>
      <c r="M1395" s="18">
        <f t="shared" si="181"/>
        <v>0</v>
      </c>
      <c r="N1395" s="18">
        <f t="shared" si="181"/>
        <v>0</v>
      </c>
      <c r="O1395" s="18">
        <f t="shared" si="181"/>
        <v>0</v>
      </c>
      <c r="P1395" s="18">
        <f t="shared" si="181"/>
        <v>0</v>
      </c>
      <c r="Q1395" s="18">
        <f t="shared" si="181"/>
        <v>0</v>
      </c>
      <c r="R1395" s="18">
        <f t="shared" si="181"/>
        <v>0</v>
      </c>
      <c r="S1395" s="18">
        <f t="shared" si="181"/>
        <v>0</v>
      </c>
      <c r="T1395" s="18">
        <f t="shared" si="181"/>
        <v>0</v>
      </c>
      <c r="U1395" s="18">
        <f t="shared" si="181"/>
        <v>0</v>
      </c>
      <c r="V1395" s="18">
        <f t="shared" si="181"/>
        <v>0</v>
      </c>
      <c r="W1395" s="18">
        <f t="shared" si="181"/>
        <v>0</v>
      </c>
      <c r="X1395" s="18">
        <f t="shared" si="181"/>
        <v>0</v>
      </c>
    </row>
    <row r="1396" spans="3:24" ht="15.75" x14ac:dyDescent="0.25">
      <c r="C1396" s="45"/>
      <c r="D1396" s="45"/>
      <c r="E1396" s="21"/>
      <c r="F1396" s="21"/>
      <c r="H1396" s="18" t="str">
        <f t="shared" si="174"/>
        <v/>
      </c>
      <c r="I1396" s="18" t="str">
        <f t="shared" si="175"/>
        <v/>
      </c>
      <c r="J1396" s="18" t="str">
        <f t="shared" si="176"/>
        <v/>
      </c>
      <c r="K1396" s="18" t="str">
        <f t="shared" si="177"/>
        <v/>
      </c>
      <c r="M1396" s="18">
        <f t="shared" si="181"/>
        <v>0</v>
      </c>
      <c r="N1396" s="18">
        <f t="shared" si="181"/>
        <v>0</v>
      </c>
      <c r="O1396" s="18">
        <f t="shared" si="181"/>
        <v>0</v>
      </c>
      <c r="P1396" s="18">
        <f t="shared" si="181"/>
        <v>0</v>
      </c>
      <c r="Q1396" s="18">
        <f t="shared" si="181"/>
        <v>0</v>
      </c>
      <c r="R1396" s="18">
        <f t="shared" si="181"/>
        <v>0</v>
      </c>
      <c r="S1396" s="18">
        <f t="shared" si="181"/>
        <v>0</v>
      </c>
      <c r="T1396" s="18">
        <f t="shared" si="181"/>
        <v>0</v>
      </c>
      <c r="U1396" s="18">
        <f t="shared" si="181"/>
        <v>0</v>
      </c>
      <c r="V1396" s="18">
        <f t="shared" si="181"/>
        <v>0</v>
      </c>
      <c r="W1396" s="18">
        <f t="shared" si="181"/>
        <v>0</v>
      </c>
      <c r="X1396" s="18">
        <f t="shared" si="181"/>
        <v>0</v>
      </c>
    </row>
    <row r="1397" spans="3:24" ht="15.75" x14ac:dyDescent="0.25">
      <c r="C1397" s="45"/>
      <c r="D1397" s="45"/>
      <c r="E1397" s="21"/>
      <c r="F1397" s="21"/>
      <c r="H1397" s="18" t="str">
        <f t="shared" si="174"/>
        <v/>
      </c>
      <c r="I1397" s="18" t="str">
        <f t="shared" si="175"/>
        <v/>
      </c>
      <c r="J1397" s="18" t="str">
        <f t="shared" si="176"/>
        <v/>
      </c>
      <c r="K1397" s="18" t="str">
        <f t="shared" si="177"/>
        <v/>
      </c>
      <c r="M1397" s="18">
        <f t="shared" si="181"/>
        <v>0</v>
      </c>
      <c r="N1397" s="18">
        <f t="shared" si="181"/>
        <v>0</v>
      </c>
      <c r="O1397" s="18">
        <f t="shared" si="181"/>
        <v>0</v>
      </c>
      <c r="P1397" s="18">
        <f t="shared" si="181"/>
        <v>0</v>
      </c>
      <c r="Q1397" s="18">
        <f t="shared" si="181"/>
        <v>0</v>
      </c>
      <c r="R1397" s="18">
        <f t="shared" si="181"/>
        <v>0</v>
      </c>
      <c r="S1397" s="18">
        <f t="shared" si="181"/>
        <v>0</v>
      </c>
      <c r="T1397" s="18">
        <f t="shared" si="181"/>
        <v>0</v>
      </c>
      <c r="U1397" s="18">
        <f t="shared" si="181"/>
        <v>0</v>
      </c>
      <c r="V1397" s="18">
        <f t="shared" si="181"/>
        <v>0</v>
      </c>
      <c r="W1397" s="18">
        <f t="shared" si="181"/>
        <v>0</v>
      </c>
      <c r="X1397" s="18">
        <f t="shared" si="181"/>
        <v>0</v>
      </c>
    </row>
    <row r="1398" spans="3:24" ht="15.75" x14ac:dyDescent="0.25">
      <c r="C1398" s="45"/>
      <c r="D1398" s="45"/>
      <c r="E1398" s="21"/>
      <c r="F1398" s="21"/>
      <c r="H1398" s="18" t="str">
        <f t="shared" si="174"/>
        <v/>
      </c>
      <c r="I1398" s="18" t="str">
        <f t="shared" si="175"/>
        <v/>
      </c>
      <c r="J1398" s="18" t="str">
        <f t="shared" si="176"/>
        <v/>
      </c>
      <c r="K1398" s="18" t="str">
        <f t="shared" si="177"/>
        <v/>
      </c>
      <c r="M1398" s="18">
        <f t="shared" si="181"/>
        <v>0</v>
      </c>
      <c r="N1398" s="18">
        <f t="shared" si="181"/>
        <v>0</v>
      </c>
      <c r="O1398" s="18">
        <f t="shared" si="181"/>
        <v>0</v>
      </c>
      <c r="P1398" s="18">
        <f t="shared" si="181"/>
        <v>0</v>
      </c>
      <c r="Q1398" s="18">
        <f t="shared" si="181"/>
        <v>0</v>
      </c>
      <c r="R1398" s="18">
        <f t="shared" si="181"/>
        <v>0</v>
      </c>
      <c r="S1398" s="18">
        <f t="shared" si="181"/>
        <v>0</v>
      </c>
      <c r="T1398" s="18">
        <f t="shared" si="181"/>
        <v>0</v>
      </c>
      <c r="U1398" s="18">
        <f t="shared" si="181"/>
        <v>0</v>
      </c>
      <c r="V1398" s="18">
        <f t="shared" si="181"/>
        <v>0</v>
      </c>
      <c r="W1398" s="18">
        <f t="shared" si="181"/>
        <v>0</v>
      </c>
      <c r="X1398" s="18">
        <f t="shared" si="181"/>
        <v>0</v>
      </c>
    </row>
    <row r="1399" spans="3:24" ht="15.75" x14ac:dyDescent="0.25">
      <c r="C1399" s="45"/>
      <c r="D1399" s="45"/>
      <c r="E1399" s="21"/>
      <c r="F1399" s="21"/>
      <c r="H1399" s="18" t="str">
        <f t="shared" si="174"/>
        <v/>
      </c>
      <c r="I1399" s="18" t="str">
        <f t="shared" si="175"/>
        <v/>
      </c>
      <c r="J1399" s="18" t="str">
        <f t="shared" si="176"/>
        <v/>
      </c>
      <c r="K1399" s="18" t="str">
        <f t="shared" si="177"/>
        <v/>
      </c>
      <c r="M1399" s="18">
        <f t="shared" si="181"/>
        <v>0</v>
      </c>
      <c r="N1399" s="18">
        <f t="shared" si="181"/>
        <v>0</v>
      </c>
      <c r="O1399" s="18">
        <f t="shared" si="181"/>
        <v>0</v>
      </c>
      <c r="P1399" s="18">
        <f t="shared" si="181"/>
        <v>0</v>
      </c>
      <c r="Q1399" s="18">
        <f t="shared" si="181"/>
        <v>0</v>
      </c>
      <c r="R1399" s="18">
        <f t="shared" si="181"/>
        <v>0</v>
      </c>
      <c r="S1399" s="18">
        <f t="shared" si="181"/>
        <v>0</v>
      </c>
      <c r="T1399" s="18">
        <f t="shared" si="181"/>
        <v>0</v>
      </c>
      <c r="U1399" s="18">
        <f t="shared" si="181"/>
        <v>0</v>
      </c>
      <c r="V1399" s="18">
        <f t="shared" si="181"/>
        <v>0</v>
      </c>
      <c r="W1399" s="18">
        <f t="shared" si="181"/>
        <v>0</v>
      </c>
      <c r="X1399" s="18">
        <f t="shared" si="181"/>
        <v>0</v>
      </c>
    </row>
    <row r="1400" spans="3:24" ht="15.75" x14ac:dyDescent="0.25">
      <c r="C1400" s="45"/>
      <c r="D1400" s="45"/>
      <c r="E1400" s="21"/>
      <c r="F1400" s="21"/>
      <c r="H1400" s="18" t="str">
        <f t="shared" si="174"/>
        <v/>
      </c>
      <c r="I1400" s="18" t="str">
        <f t="shared" si="175"/>
        <v/>
      </c>
      <c r="J1400" s="18" t="str">
        <f t="shared" si="176"/>
        <v/>
      </c>
      <c r="K1400" s="18" t="str">
        <f t="shared" si="177"/>
        <v/>
      </c>
      <c r="M1400" s="18">
        <f t="shared" si="181"/>
        <v>0</v>
      </c>
      <c r="N1400" s="18">
        <f t="shared" si="181"/>
        <v>0</v>
      </c>
      <c r="O1400" s="18">
        <f t="shared" si="181"/>
        <v>0</v>
      </c>
      <c r="P1400" s="18">
        <f t="shared" ref="N1400:X1423" si="182">IF(ISERROR(
IF(AND($H1400&lt;=P$5,$J1400&gt;=P$5),1,0)),"",IF(AND($H1400&lt;=P$5,$J1400&gt;=P$5),1,0))</f>
        <v>0</v>
      </c>
      <c r="Q1400" s="18">
        <f t="shared" si="182"/>
        <v>0</v>
      </c>
      <c r="R1400" s="18">
        <f t="shared" si="182"/>
        <v>0</v>
      </c>
      <c r="S1400" s="18">
        <f t="shared" si="182"/>
        <v>0</v>
      </c>
      <c r="T1400" s="18">
        <f t="shared" si="182"/>
        <v>0</v>
      </c>
      <c r="U1400" s="18">
        <f t="shared" si="182"/>
        <v>0</v>
      </c>
      <c r="V1400" s="18">
        <f t="shared" si="182"/>
        <v>0</v>
      </c>
      <c r="W1400" s="18">
        <f t="shared" si="182"/>
        <v>0</v>
      </c>
      <c r="X1400" s="18">
        <f t="shared" si="182"/>
        <v>0</v>
      </c>
    </row>
    <row r="1401" spans="3:24" ht="15.75" x14ac:dyDescent="0.25">
      <c r="C1401" s="45"/>
      <c r="D1401" s="45"/>
      <c r="E1401" s="21"/>
      <c r="F1401" s="21"/>
      <c r="H1401" s="18" t="str">
        <f t="shared" si="174"/>
        <v/>
      </c>
      <c r="I1401" s="18" t="str">
        <f t="shared" si="175"/>
        <v/>
      </c>
      <c r="J1401" s="18" t="str">
        <f t="shared" si="176"/>
        <v/>
      </c>
      <c r="K1401" s="18" t="str">
        <f t="shared" si="177"/>
        <v/>
      </c>
      <c r="M1401" s="18">
        <f t="shared" ref="M1401:M1464" si="183">IF(ISERROR(
IF(AND($H1401&lt;=M$5,$J1401&gt;=M$5),1,0)),"",IF(AND($H1401&lt;=M$5,$J1401&gt;=M$5),1,0))</f>
        <v>0</v>
      </c>
      <c r="N1401" s="18">
        <f t="shared" si="182"/>
        <v>0</v>
      </c>
      <c r="O1401" s="18">
        <f t="shared" si="182"/>
        <v>0</v>
      </c>
      <c r="P1401" s="18">
        <f t="shared" si="182"/>
        <v>0</v>
      </c>
      <c r="Q1401" s="18">
        <f t="shared" si="182"/>
        <v>0</v>
      </c>
      <c r="R1401" s="18">
        <f t="shared" si="182"/>
        <v>0</v>
      </c>
      <c r="S1401" s="18">
        <f t="shared" si="182"/>
        <v>0</v>
      </c>
      <c r="T1401" s="18">
        <f t="shared" si="182"/>
        <v>0</v>
      </c>
      <c r="U1401" s="18">
        <f t="shared" si="182"/>
        <v>0</v>
      </c>
      <c r="V1401" s="18">
        <f t="shared" si="182"/>
        <v>0</v>
      </c>
      <c r="W1401" s="18">
        <f t="shared" si="182"/>
        <v>0</v>
      </c>
      <c r="X1401" s="18">
        <f t="shared" si="182"/>
        <v>0</v>
      </c>
    </row>
    <row r="1402" spans="3:24" ht="15.75" x14ac:dyDescent="0.25">
      <c r="C1402" s="45"/>
      <c r="D1402" s="45"/>
      <c r="E1402" s="21"/>
      <c r="F1402" s="21"/>
      <c r="H1402" s="18" t="str">
        <f t="shared" si="174"/>
        <v/>
      </c>
      <c r="I1402" s="18" t="str">
        <f t="shared" si="175"/>
        <v/>
      </c>
      <c r="J1402" s="18" t="str">
        <f t="shared" si="176"/>
        <v/>
      </c>
      <c r="K1402" s="18" t="str">
        <f t="shared" si="177"/>
        <v/>
      </c>
      <c r="M1402" s="18">
        <f t="shared" si="183"/>
        <v>0</v>
      </c>
      <c r="N1402" s="18">
        <f t="shared" si="182"/>
        <v>0</v>
      </c>
      <c r="O1402" s="18">
        <f t="shared" si="182"/>
        <v>0</v>
      </c>
      <c r="P1402" s="18">
        <f t="shared" si="182"/>
        <v>0</v>
      </c>
      <c r="Q1402" s="18">
        <f t="shared" si="182"/>
        <v>0</v>
      </c>
      <c r="R1402" s="18">
        <f t="shared" si="182"/>
        <v>0</v>
      </c>
      <c r="S1402" s="18">
        <f t="shared" si="182"/>
        <v>0</v>
      </c>
      <c r="T1402" s="18">
        <f t="shared" si="182"/>
        <v>0</v>
      </c>
      <c r="U1402" s="18">
        <f t="shared" si="182"/>
        <v>0</v>
      </c>
      <c r="V1402" s="18">
        <f t="shared" si="182"/>
        <v>0</v>
      </c>
      <c r="W1402" s="18">
        <f t="shared" si="182"/>
        <v>0</v>
      </c>
      <c r="X1402" s="18">
        <f t="shared" si="182"/>
        <v>0</v>
      </c>
    </row>
    <row r="1403" spans="3:24" ht="15.75" x14ac:dyDescent="0.25">
      <c r="C1403" s="45"/>
      <c r="D1403" s="45"/>
      <c r="E1403" s="21"/>
      <c r="F1403" s="21"/>
      <c r="H1403" s="18" t="str">
        <f t="shared" si="174"/>
        <v/>
      </c>
      <c r="I1403" s="18" t="str">
        <f t="shared" si="175"/>
        <v/>
      </c>
      <c r="J1403" s="18" t="str">
        <f t="shared" si="176"/>
        <v/>
      </c>
      <c r="K1403" s="18" t="str">
        <f t="shared" si="177"/>
        <v/>
      </c>
      <c r="M1403" s="18">
        <f t="shared" si="183"/>
        <v>0</v>
      </c>
      <c r="N1403" s="18">
        <f t="shared" si="182"/>
        <v>0</v>
      </c>
      <c r="O1403" s="18">
        <f t="shared" si="182"/>
        <v>0</v>
      </c>
      <c r="P1403" s="18">
        <f t="shared" si="182"/>
        <v>0</v>
      </c>
      <c r="Q1403" s="18">
        <f t="shared" si="182"/>
        <v>0</v>
      </c>
      <c r="R1403" s="18">
        <f t="shared" si="182"/>
        <v>0</v>
      </c>
      <c r="S1403" s="18">
        <f t="shared" si="182"/>
        <v>0</v>
      </c>
      <c r="T1403" s="18">
        <f t="shared" si="182"/>
        <v>0</v>
      </c>
      <c r="U1403" s="18">
        <f t="shared" si="182"/>
        <v>0</v>
      </c>
      <c r="V1403" s="18">
        <f t="shared" si="182"/>
        <v>0</v>
      </c>
      <c r="W1403" s="18">
        <f t="shared" si="182"/>
        <v>0</v>
      </c>
      <c r="X1403" s="18">
        <f t="shared" si="182"/>
        <v>0</v>
      </c>
    </row>
    <row r="1404" spans="3:24" ht="15.75" x14ac:dyDescent="0.25">
      <c r="C1404" s="45"/>
      <c r="D1404" s="45"/>
      <c r="E1404" s="21"/>
      <c r="F1404" s="21"/>
      <c r="H1404" s="18" t="str">
        <f t="shared" si="174"/>
        <v/>
      </c>
      <c r="I1404" s="18" t="str">
        <f t="shared" si="175"/>
        <v/>
      </c>
      <c r="J1404" s="18" t="str">
        <f t="shared" si="176"/>
        <v/>
      </c>
      <c r="K1404" s="18" t="str">
        <f t="shared" si="177"/>
        <v/>
      </c>
      <c r="M1404" s="18">
        <f t="shared" si="183"/>
        <v>0</v>
      </c>
      <c r="N1404" s="18">
        <f t="shared" si="182"/>
        <v>0</v>
      </c>
      <c r="O1404" s="18">
        <f t="shared" si="182"/>
        <v>0</v>
      </c>
      <c r="P1404" s="18">
        <f t="shared" si="182"/>
        <v>0</v>
      </c>
      <c r="Q1404" s="18">
        <f t="shared" si="182"/>
        <v>0</v>
      </c>
      <c r="R1404" s="18">
        <f t="shared" si="182"/>
        <v>0</v>
      </c>
      <c r="S1404" s="18">
        <f t="shared" si="182"/>
        <v>0</v>
      </c>
      <c r="T1404" s="18">
        <f t="shared" si="182"/>
        <v>0</v>
      </c>
      <c r="U1404" s="18">
        <f t="shared" si="182"/>
        <v>0</v>
      </c>
      <c r="V1404" s="18">
        <f t="shared" si="182"/>
        <v>0</v>
      </c>
      <c r="W1404" s="18">
        <f t="shared" si="182"/>
        <v>0</v>
      </c>
      <c r="X1404" s="18">
        <f t="shared" si="182"/>
        <v>0</v>
      </c>
    </row>
    <row r="1405" spans="3:24" ht="15.75" x14ac:dyDescent="0.25">
      <c r="C1405" s="45"/>
      <c r="D1405" s="45"/>
      <c r="E1405" s="21"/>
      <c r="F1405" s="21"/>
      <c r="H1405" s="18" t="str">
        <f t="shared" si="174"/>
        <v/>
      </c>
      <c r="I1405" s="18" t="str">
        <f t="shared" si="175"/>
        <v/>
      </c>
      <c r="J1405" s="18" t="str">
        <f t="shared" si="176"/>
        <v/>
      </c>
      <c r="K1405" s="18" t="str">
        <f t="shared" si="177"/>
        <v/>
      </c>
      <c r="M1405" s="18">
        <f t="shared" si="183"/>
        <v>0</v>
      </c>
      <c r="N1405" s="18">
        <f t="shared" si="182"/>
        <v>0</v>
      </c>
      <c r="O1405" s="18">
        <f t="shared" si="182"/>
        <v>0</v>
      </c>
      <c r="P1405" s="18">
        <f t="shared" si="182"/>
        <v>0</v>
      </c>
      <c r="Q1405" s="18">
        <f t="shared" si="182"/>
        <v>0</v>
      </c>
      <c r="R1405" s="18">
        <f t="shared" si="182"/>
        <v>0</v>
      </c>
      <c r="S1405" s="18">
        <f t="shared" si="182"/>
        <v>0</v>
      </c>
      <c r="T1405" s="18">
        <f t="shared" si="182"/>
        <v>0</v>
      </c>
      <c r="U1405" s="18">
        <f t="shared" si="182"/>
        <v>0</v>
      </c>
      <c r="V1405" s="18">
        <f t="shared" si="182"/>
        <v>0</v>
      </c>
      <c r="W1405" s="18">
        <f t="shared" si="182"/>
        <v>0</v>
      </c>
      <c r="X1405" s="18">
        <f t="shared" si="182"/>
        <v>0</v>
      </c>
    </row>
    <row r="1406" spans="3:24" ht="15.75" x14ac:dyDescent="0.25">
      <c r="C1406" s="45"/>
      <c r="D1406" s="45"/>
      <c r="E1406" s="21"/>
      <c r="F1406" s="21"/>
      <c r="H1406" s="18" t="str">
        <f t="shared" si="174"/>
        <v/>
      </c>
      <c r="I1406" s="18" t="str">
        <f t="shared" si="175"/>
        <v/>
      </c>
      <c r="J1406" s="18" t="str">
        <f t="shared" si="176"/>
        <v/>
      </c>
      <c r="K1406" s="18" t="str">
        <f t="shared" si="177"/>
        <v/>
      </c>
      <c r="M1406" s="18">
        <f t="shared" si="183"/>
        <v>0</v>
      </c>
      <c r="N1406" s="18">
        <f t="shared" si="182"/>
        <v>0</v>
      </c>
      <c r="O1406" s="18">
        <f t="shared" si="182"/>
        <v>0</v>
      </c>
      <c r="P1406" s="18">
        <f t="shared" si="182"/>
        <v>0</v>
      </c>
      <c r="Q1406" s="18">
        <f t="shared" si="182"/>
        <v>0</v>
      </c>
      <c r="R1406" s="18">
        <f t="shared" si="182"/>
        <v>0</v>
      </c>
      <c r="S1406" s="18">
        <f t="shared" si="182"/>
        <v>0</v>
      </c>
      <c r="T1406" s="18">
        <f t="shared" si="182"/>
        <v>0</v>
      </c>
      <c r="U1406" s="18">
        <f t="shared" si="182"/>
        <v>0</v>
      </c>
      <c r="V1406" s="18">
        <f t="shared" si="182"/>
        <v>0</v>
      </c>
      <c r="W1406" s="18">
        <f t="shared" si="182"/>
        <v>0</v>
      </c>
      <c r="X1406" s="18">
        <f t="shared" si="182"/>
        <v>0</v>
      </c>
    </row>
    <row r="1407" spans="3:24" ht="15.75" x14ac:dyDescent="0.25">
      <c r="C1407" s="45"/>
      <c r="D1407" s="45"/>
      <c r="E1407" s="21"/>
      <c r="F1407" s="21"/>
      <c r="H1407" s="18" t="str">
        <f t="shared" si="174"/>
        <v/>
      </c>
      <c r="I1407" s="18" t="str">
        <f t="shared" si="175"/>
        <v/>
      </c>
      <c r="J1407" s="18" t="str">
        <f t="shared" si="176"/>
        <v/>
      </c>
      <c r="K1407" s="18" t="str">
        <f t="shared" si="177"/>
        <v/>
      </c>
      <c r="M1407" s="18">
        <f t="shared" si="183"/>
        <v>0</v>
      </c>
      <c r="N1407" s="18">
        <f t="shared" si="182"/>
        <v>0</v>
      </c>
      <c r="O1407" s="18">
        <f t="shared" si="182"/>
        <v>0</v>
      </c>
      <c r="P1407" s="18">
        <f t="shared" si="182"/>
        <v>0</v>
      </c>
      <c r="Q1407" s="18">
        <f t="shared" si="182"/>
        <v>0</v>
      </c>
      <c r="R1407" s="18">
        <f t="shared" si="182"/>
        <v>0</v>
      </c>
      <c r="S1407" s="18">
        <f t="shared" si="182"/>
        <v>0</v>
      </c>
      <c r="T1407" s="18">
        <f t="shared" si="182"/>
        <v>0</v>
      </c>
      <c r="U1407" s="18">
        <f t="shared" si="182"/>
        <v>0</v>
      </c>
      <c r="V1407" s="18">
        <f t="shared" si="182"/>
        <v>0</v>
      </c>
      <c r="W1407" s="18">
        <f t="shared" si="182"/>
        <v>0</v>
      </c>
      <c r="X1407" s="18">
        <f t="shared" si="182"/>
        <v>0</v>
      </c>
    </row>
    <row r="1408" spans="3:24" ht="15.75" x14ac:dyDescent="0.25">
      <c r="C1408" s="45"/>
      <c r="D1408" s="45"/>
      <c r="E1408" s="21"/>
      <c r="F1408" s="21"/>
      <c r="H1408" s="18" t="str">
        <f t="shared" si="174"/>
        <v/>
      </c>
      <c r="I1408" s="18" t="str">
        <f t="shared" si="175"/>
        <v/>
      </c>
      <c r="J1408" s="18" t="str">
        <f t="shared" si="176"/>
        <v/>
      </c>
      <c r="K1408" s="18" t="str">
        <f t="shared" si="177"/>
        <v/>
      </c>
      <c r="M1408" s="18">
        <f t="shared" si="183"/>
        <v>0</v>
      </c>
      <c r="N1408" s="18">
        <f t="shared" si="182"/>
        <v>0</v>
      </c>
      <c r="O1408" s="18">
        <f t="shared" si="182"/>
        <v>0</v>
      </c>
      <c r="P1408" s="18">
        <f t="shared" si="182"/>
        <v>0</v>
      </c>
      <c r="Q1408" s="18">
        <f t="shared" si="182"/>
        <v>0</v>
      </c>
      <c r="R1408" s="18">
        <f t="shared" si="182"/>
        <v>0</v>
      </c>
      <c r="S1408" s="18">
        <f t="shared" si="182"/>
        <v>0</v>
      </c>
      <c r="T1408" s="18">
        <f t="shared" si="182"/>
        <v>0</v>
      </c>
      <c r="U1408" s="18">
        <f t="shared" si="182"/>
        <v>0</v>
      </c>
      <c r="V1408" s="18">
        <f t="shared" si="182"/>
        <v>0</v>
      </c>
      <c r="W1408" s="18">
        <f t="shared" si="182"/>
        <v>0</v>
      </c>
      <c r="X1408" s="18">
        <f t="shared" si="182"/>
        <v>0</v>
      </c>
    </row>
    <row r="1409" spans="3:24" ht="15.75" x14ac:dyDescent="0.25">
      <c r="C1409" s="45"/>
      <c r="D1409" s="45"/>
      <c r="E1409" s="21"/>
      <c r="F1409" s="21"/>
      <c r="H1409" s="18" t="str">
        <f t="shared" si="174"/>
        <v/>
      </c>
      <c r="I1409" s="18" t="str">
        <f t="shared" si="175"/>
        <v/>
      </c>
      <c r="J1409" s="18" t="str">
        <f t="shared" si="176"/>
        <v/>
      </c>
      <c r="K1409" s="18" t="str">
        <f t="shared" si="177"/>
        <v/>
      </c>
      <c r="M1409" s="18">
        <f t="shared" si="183"/>
        <v>0</v>
      </c>
      <c r="N1409" s="18">
        <f t="shared" si="182"/>
        <v>0</v>
      </c>
      <c r="O1409" s="18">
        <f t="shared" si="182"/>
        <v>0</v>
      </c>
      <c r="P1409" s="18">
        <f t="shared" si="182"/>
        <v>0</v>
      </c>
      <c r="Q1409" s="18">
        <f t="shared" si="182"/>
        <v>0</v>
      </c>
      <c r="R1409" s="18">
        <f t="shared" si="182"/>
        <v>0</v>
      </c>
      <c r="S1409" s="18">
        <f t="shared" si="182"/>
        <v>0</v>
      </c>
      <c r="T1409" s="18">
        <f t="shared" si="182"/>
        <v>0</v>
      </c>
      <c r="U1409" s="18">
        <f t="shared" si="182"/>
        <v>0</v>
      </c>
      <c r="V1409" s="18">
        <f t="shared" si="182"/>
        <v>0</v>
      </c>
      <c r="W1409" s="18">
        <f t="shared" si="182"/>
        <v>0</v>
      </c>
      <c r="X1409" s="18">
        <f t="shared" si="182"/>
        <v>0</v>
      </c>
    </row>
    <row r="1410" spans="3:24" ht="15.75" x14ac:dyDescent="0.25">
      <c r="C1410" s="45"/>
      <c r="D1410" s="45"/>
      <c r="E1410" s="21"/>
      <c r="F1410" s="21"/>
      <c r="H1410" s="18" t="str">
        <f t="shared" si="174"/>
        <v/>
      </c>
      <c r="I1410" s="18" t="str">
        <f t="shared" si="175"/>
        <v/>
      </c>
      <c r="J1410" s="18" t="str">
        <f t="shared" si="176"/>
        <v/>
      </c>
      <c r="K1410" s="18" t="str">
        <f t="shared" si="177"/>
        <v/>
      </c>
      <c r="M1410" s="18">
        <f t="shared" si="183"/>
        <v>0</v>
      </c>
      <c r="N1410" s="18">
        <f t="shared" si="182"/>
        <v>0</v>
      </c>
      <c r="O1410" s="18">
        <f t="shared" si="182"/>
        <v>0</v>
      </c>
      <c r="P1410" s="18">
        <f t="shared" si="182"/>
        <v>0</v>
      </c>
      <c r="Q1410" s="18">
        <f t="shared" si="182"/>
        <v>0</v>
      </c>
      <c r="R1410" s="18">
        <f t="shared" si="182"/>
        <v>0</v>
      </c>
      <c r="S1410" s="18">
        <f t="shared" si="182"/>
        <v>0</v>
      </c>
      <c r="T1410" s="18">
        <f t="shared" si="182"/>
        <v>0</v>
      </c>
      <c r="U1410" s="18">
        <f t="shared" si="182"/>
        <v>0</v>
      </c>
      <c r="V1410" s="18">
        <f t="shared" si="182"/>
        <v>0</v>
      </c>
      <c r="W1410" s="18">
        <f t="shared" si="182"/>
        <v>0</v>
      </c>
      <c r="X1410" s="18">
        <f t="shared" si="182"/>
        <v>0</v>
      </c>
    </row>
    <row r="1411" spans="3:24" ht="15.75" x14ac:dyDescent="0.25">
      <c r="C1411" s="45"/>
      <c r="D1411" s="45"/>
      <c r="E1411" s="21"/>
      <c r="F1411" s="21"/>
      <c r="H1411" s="18" t="str">
        <f t="shared" si="174"/>
        <v/>
      </c>
      <c r="I1411" s="18" t="str">
        <f t="shared" si="175"/>
        <v/>
      </c>
      <c r="J1411" s="18" t="str">
        <f t="shared" si="176"/>
        <v/>
      </c>
      <c r="K1411" s="18" t="str">
        <f t="shared" si="177"/>
        <v/>
      </c>
      <c r="M1411" s="18">
        <f t="shared" si="183"/>
        <v>0</v>
      </c>
      <c r="N1411" s="18">
        <f t="shared" si="182"/>
        <v>0</v>
      </c>
      <c r="O1411" s="18">
        <f t="shared" si="182"/>
        <v>0</v>
      </c>
      <c r="P1411" s="18">
        <f t="shared" si="182"/>
        <v>0</v>
      </c>
      <c r="Q1411" s="18">
        <f t="shared" si="182"/>
        <v>0</v>
      </c>
      <c r="R1411" s="18">
        <f t="shared" si="182"/>
        <v>0</v>
      </c>
      <c r="S1411" s="18">
        <f t="shared" si="182"/>
        <v>0</v>
      </c>
      <c r="T1411" s="18">
        <f t="shared" si="182"/>
        <v>0</v>
      </c>
      <c r="U1411" s="18">
        <f t="shared" si="182"/>
        <v>0</v>
      </c>
      <c r="V1411" s="18">
        <f t="shared" si="182"/>
        <v>0</v>
      </c>
      <c r="W1411" s="18">
        <f t="shared" si="182"/>
        <v>0</v>
      </c>
      <c r="X1411" s="18">
        <f t="shared" si="182"/>
        <v>0</v>
      </c>
    </row>
    <row r="1412" spans="3:24" ht="15.75" x14ac:dyDescent="0.25">
      <c r="C1412" s="45"/>
      <c r="D1412" s="45"/>
      <c r="E1412" s="21"/>
      <c r="F1412" s="21"/>
      <c r="H1412" s="18" t="str">
        <f t="shared" si="174"/>
        <v/>
      </c>
      <c r="I1412" s="18" t="str">
        <f t="shared" si="175"/>
        <v/>
      </c>
      <c r="J1412" s="18" t="str">
        <f t="shared" si="176"/>
        <v/>
      </c>
      <c r="K1412" s="18" t="str">
        <f t="shared" si="177"/>
        <v/>
      </c>
      <c r="M1412" s="18">
        <f t="shared" si="183"/>
        <v>0</v>
      </c>
      <c r="N1412" s="18">
        <f t="shared" si="182"/>
        <v>0</v>
      </c>
      <c r="O1412" s="18">
        <f t="shared" si="182"/>
        <v>0</v>
      </c>
      <c r="P1412" s="18">
        <f t="shared" si="182"/>
        <v>0</v>
      </c>
      <c r="Q1412" s="18">
        <f t="shared" si="182"/>
        <v>0</v>
      </c>
      <c r="R1412" s="18">
        <f t="shared" si="182"/>
        <v>0</v>
      </c>
      <c r="S1412" s="18">
        <f t="shared" si="182"/>
        <v>0</v>
      </c>
      <c r="T1412" s="18">
        <f t="shared" si="182"/>
        <v>0</v>
      </c>
      <c r="U1412" s="18">
        <f t="shared" si="182"/>
        <v>0</v>
      </c>
      <c r="V1412" s="18">
        <f t="shared" si="182"/>
        <v>0</v>
      </c>
      <c r="W1412" s="18">
        <f t="shared" si="182"/>
        <v>0</v>
      </c>
      <c r="X1412" s="18">
        <f t="shared" si="182"/>
        <v>0</v>
      </c>
    </row>
    <row r="1413" spans="3:24" ht="15.75" x14ac:dyDescent="0.25">
      <c r="C1413" s="45"/>
      <c r="D1413" s="45"/>
      <c r="E1413" s="21"/>
      <c r="F1413" s="21"/>
      <c r="H1413" s="18" t="str">
        <f t="shared" si="174"/>
        <v/>
      </c>
      <c r="I1413" s="18" t="str">
        <f t="shared" si="175"/>
        <v/>
      </c>
      <c r="J1413" s="18" t="str">
        <f t="shared" si="176"/>
        <v/>
      </c>
      <c r="K1413" s="18" t="str">
        <f t="shared" si="177"/>
        <v/>
      </c>
      <c r="M1413" s="18">
        <f t="shared" si="183"/>
        <v>0</v>
      </c>
      <c r="N1413" s="18">
        <f t="shared" si="182"/>
        <v>0</v>
      </c>
      <c r="O1413" s="18">
        <f t="shared" si="182"/>
        <v>0</v>
      </c>
      <c r="P1413" s="18">
        <f t="shared" si="182"/>
        <v>0</v>
      </c>
      <c r="Q1413" s="18">
        <f t="shared" si="182"/>
        <v>0</v>
      </c>
      <c r="R1413" s="18">
        <f t="shared" si="182"/>
        <v>0</v>
      </c>
      <c r="S1413" s="18">
        <f t="shared" si="182"/>
        <v>0</v>
      </c>
      <c r="T1413" s="18">
        <f t="shared" si="182"/>
        <v>0</v>
      </c>
      <c r="U1413" s="18">
        <f t="shared" si="182"/>
        <v>0</v>
      </c>
      <c r="V1413" s="18">
        <f t="shared" si="182"/>
        <v>0</v>
      </c>
      <c r="W1413" s="18">
        <f t="shared" si="182"/>
        <v>0</v>
      </c>
      <c r="X1413" s="18">
        <f t="shared" si="182"/>
        <v>0</v>
      </c>
    </row>
    <row r="1414" spans="3:24" ht="15.75" x14ac:dyDescent="0.25">
      <c r="C1414" s="45"/>
      <c r="D1414" s="45"/>
      <c r="E1414" s="21"/>
      <c r="F1414" s="21"/>
      <c r="H1414" s="18" t="str">
        <f t="shared" si="174"/>
        <v/>
      </c>
      <c r="I1414" s="18" t="str">
        <f t="shared" si="175"/>
        <v/>
      </c>
      <c r="J1414" s="18" t="str">
        <f t="shared" si="176"/>
        <v/>
      </c>
      <c r="K1414" s="18" t="str">
        <f t="shared" si="177"/>
        <v/>
      </c>
      <c r="M1414" s="18">
        <f t="shared" si="183"/>
        <v>0</v>
      </c>
      <c r="N1414" s="18">
        <f t="shared" si="182"/>
        <v>0</v>
      </c>
      <c r="O1414" s="18">
        <f t="shared" si="182"/>
        <v>0</v>
      </c>
      <c r="P1414" s="18">
        <f t="shared" si="182"/>
        <v>0</v>
      </c>
      <c r="Q1414" s="18">
        <f t="shared" si="182"/>
        <v>0</v>
      </c>
      <c r="R1414" s="18">
        <f t="shared" si="182"/>
        <v>0</v>
      </c>
      <c r="S1414" s="18">
        <f t="shared" si="182"/>
        <v>0</v>
      </c>
      <c r="T1414" s="18">
        <f t="shared" si="182"/>
        <v>0</v>
      </c>
      <c r="U1414" s="18">
        <f t="shared" si="182"/>
        <v>0</v>
      </c>
      <c r="V1414" s="18">
        <f t="shared" si="182"/>
        <v>0</v>
      </c>
      <c r="W1414" s="18">
        <f t="shared" si="182"/>
        <v>0</v>
      </c>
      <c r="X1414" s="18">
        <f t="shared" si="182"/>
        <v>0</v>
      </c>
    </row>
    <row r="1415" spans="3:24" ht="15.75" x14ac:dyDescent="0.25">
      <c r="C1415" s="45"/>
      <c r="D1415" s="45"/>
      <c r="E1415" s="21"/>
      <c r="F1415" s="21"/>
      <c r="H1415" s="18" t="str">
        <f t="shared" si="174"/>
        <v/>
      </c>
      <c r="I1415" s="18" t="str">
        <f t="shared" si="175"/>
        <v/>
      </c>
      <c r="J1415" s="18" t="str">
        <f t="shared" si="176"/>
        <v/>
      </c>
      <c r="K1415" s="18" t="str">
        <f t="shared" si="177"/>
        <v/>
      </c>
      <c r="M1415" s="18">
        <f t="shared" si="183"/>
        <v>0</v>
      </c>
      <c r="N1415" s="18">
        <f t="shared" si="182"/>
        <v>0</v>
      </c>
      <c r="O1415" s="18">
        <f t="shared" si="182"/>
        <v>0</v>
      </c>
      <c r="P1415" s="18">
        <f t="shared" si="182"/>
        <v>0</v>
      </c>
      <c r="Q1415" s="18">
        <f t="shared" si="182"/>
        <v>0</v>
      </c>
      <c r="R1415" s="18">
        <f t="shared" si="182"/>
        <v>0</v>
      </c>
      <c r="S1415" s="18">
        <f t="shared" si="182"/>
        <v>0</v>
      </c>
      <c r="T1415" s="18">
        <f t="shared" si="182"/>
        <v>0</v>
      </c>
      <c r="U1415" s="18">
        <f t="shared" si="182"/>
        <v>0</v>
      </c>
      <c r="V1415" s="18">
        <f t="shared" si="182"/>
        <v>0</v>
      </c>
      <c r="W1415" s="18">
        <f t="shared" si="182"/>
        <v>0</v>
      </c>
      <c r="X1415" s="18">
        <f t="shared" si="182"/>
        <v>0</v>
      </c>
    </row>
    <row r="1416" spans="3:24" ht="15.75" x14ac:dyDescent="0.25">
      <c r="C1416" s="45"/>
      <c r="D1416" s="45"/>
      <c r="E1416" s="21"/>
      <c r="F1416" s="21"/>
      <c r="H1416" s="18" t="str">
        <f t="shared" ref="H1416:H1479" si="184">IF(ISERROR(
IF(E1416="","",MONTH(E1416))),"",IF(E1416="","",MONTH(E1416)))</f>
        <v/>
      </c>
      <c r="I1416" s="18" t="str">
        <f t="shared" ref="I1416:I1479" si="185">IF(ISERROR(
IF(E1416="","",YEAR(E1416))),"",IF(E1416="","",YEAR(E1416)))</f>
        <v/>
      </c>
      <c r="J1416" s="18" t="str">
        <f t="shared" ref="J1416:J1479" si="186">IF(ISERROR(
IF(F1416="","",MONTH(F1416))),"",IF(F1416="","",MONTH(F1416)))</f>
        <v/>
      </c>
      <c r="K1416" s="18" t="str">
        <f t="shared" ref="K1416:K1479" si="187">IF(ISERROR(
IF(F1416="","",YEAR(F1416))),"",IF(F1416="","",YEAR(F1416)))</f>
        <v/>
      </c>
      <c r="M1416" s="18">
        <f t="shared" si="183"/>
        <v>0</v>
      </c>
      <c r="N1416" s="18">
        <f t="shared" si="182"/>
        <v>0</v>
      </c>
      <c r="O1416" s="18">
        <f t="shared" si="182"/>
        <v>0</v>
      </c>
      <c r="P1416" s="18">
        <f t="shared" si="182"/>
        <v>0</v>
      </c>
      <c r="Q1416" s="18">
        <f t="shared" si="182"/>
        <v>0</v>
      </c>
      <c r="R1416" s="18">
        <f t="shared" si="182"/>
        <v>0</v>
      </c>
      <c r="S1416" s="18">
        <f t="shared" si="182"/>
        <v>0</v>
      </c>
      <c r="T1416" s="18">
        <f t="shared" si="182"/>
        <v>0</v>
      </c>
      <c r="U1416" s="18">
        <f t="shared" si="182"/>
        <v>0</v>
      </c>
      <c r="V1416" s="18">
        <f t="shared" si="182"/>
        <v>0</v>
      </c>
      <c r="W1416" s="18">
        <f t="shared" si="182"/>
        <v>0</v>
      </c>
      <c r="X1416" s="18">
        <f t="shared" si="182"/>
        <v>0</v>
      </c>
    </row>
    <row r="1417" spans="3:24" ht="15.75" x14ac:dyDescent="0.25">
      <c r="C1417" s="45"/>
      <c r="D1417" s="45"/>
      <c r="E1417" s="21"/>
      <c r="F1417" s="21"/>
      <c r="H1417" s="18" t="str">
        <f t="shared" si="184"/>
        <v/>
      </c>
      <c r="I1417" s="18" t="str">
        <f t="shared" si="185"/>
        <v/>
      </c>
      <c r="J1417" s="18" t="str">
        <f t="shared" si="186"/>
        <v/>
      </c>
      <c r="K1417" s="18" t="str">
        <f t="shared" si="187"/>
        <v/>
      </c>
      <c r="M1417" s="18">
        <f t="shared" si="183"/>
        <v>0</v>
      </c>
      <c r="N1417" s="18">
        <f t="shared" si="182"/>
        <v>0</v>
      </c>
      <c r="O1417" s="18">
        <f t="shared" si="182"/>
        <v>0</v>
      </c>
      <c r="P1417" s="18">
        <f t="shared" si="182"/>
        <v>0</v>
      </c>
      <c r="Q1417" s="18">
        <f t="shared" si="182"/>
        <v>0</v>
      </c>
      <c r="R1417" s="18">
        <f t="shared" si="182"/>
        <v>0</v>
      </c>
      <c r="S1417" s="18">
        <f t="shared" si="182"/>
        <v>0</v>
      </c>
      <c r="T1417" s="18">
        <f t="shared" si="182"/>
        <v>0</v>
      </c>
      <c r="U1417" s="18">
        <f t="shared" si="182"/>
        <v>0</v>
      </c>
      <c r="V1417" s="18">
        <f t="shared" si="182"/>
        <v>0</v>
      </c>
      <c r="W1417" s="18">
        <f t="shared" si="182"/>
        <v>0</v>
      </c>
      <c r="X1417" s="18">
        <f t="shared" si="182"/>
        <v>0</v>
      </c>
    </row>
    <row r="1418" spans="3:24" ht="15.75" x14ac:dyDescent="0.25">
      <c r="C1418" s="45"/>
      <c r="D1418" s="45"/>
      <c r="E1418" s="21"/>
      <c r="F1418" s="21"/>
      <c r="H1418" s="18" t="str">
        <f t="shared" si="184"/>
        <v/>
      </c>
      <c r="I1418" s="18" t="str">
        <f t="shared" si="185"/>
        <v/>
      </c>
      <c r="J1418" s="18" t="str">
        <f t="shared" si="186"/>
        <v/>
      </c>
      <c r="K1418" s="18" t="str">
        <f t="shared" si="187"/>
        <v/>
      </c>
      <c r="M1418" s="18">
        <f t="shared" si="183"/>
        <v>0</v>
      </c>
      <c r="N1418" s="18">
        <f t="shared" si="182"/>
        <v>0</v>
      </c>
      <c r="O1418" s="18">
        <f t="shared" si="182"/>
        <v>0</v>
      </c>
      <c r="P1418" s="18">
        <f t="shared" si="182"/>
        <v>0</v>
      </c>
      <c r="Q1418" s="18">
        <f t="shared" si="182"/>
        <v>0</v>
      </c>
      <c r="R1418" s="18">
        <f t="shared" si="182"/>
        <v>0</v>
      </c>
      <c r="S1418" s="18">
        <f t="shared" si="182"/>
        <v>0</v>
      </c>
      <c r="T1418" s="18">
        <f t="shared" si="182"/>
        <v>0</v>
      </c>
      <c r="U1418" s="18">
        <f t="shared" si="182"/>
        <v>0</v>
      </c>
      <c r="V1418" s="18">
        <f t="shared" si="182"/>
        <v>0</v>
      </c>
      <c r="W1418" s="18">
        <f t="shared" si="182"/>
        <v>0</v>
      </c>
      <c r="X1418" s="18">
        <f t="shared" si="182"/>
        <v>0</v>
      </c>
    </row>
    <row r="1419" spans="3:24" ht="15.75" x14ac:dyDescent="0.25">
      <c r="C1419" s="45"/>
      <c r="D1419" s="45"/>
      <c r="E1419" s="21"/>
      <c r="F1419" s="21"/>
      <c r="H1419" s="18" t="str">
        <f t="shared" si="184"/>
        <v/>
      </c>
      <c r="I1419" s="18" t="str">
        <f t="shared" si="185"/>
        <v/>
      </c>
      <c r="J1419" s="18" t="str">
        <f t="shared" si="186"/>
        <v/>
      </c>
      <c r="K1419" s="18" t="str">
        <f t="shared" si="187"/>
        <v/>
      </c>
      <c r="M1419" s="18">
        <f t="shared" si="183"/>
        <v>0</v>
      </c>
      <c r="N1419" s="18">
        <f t="shared" si="182"/>
        <v>0</v>
      </c>
      <c r="O1419" s="18">
        <f t="shared" si="182"/>
        <v>0</v>
      </c>
      <c r="P1419" s="18">
        <f t="shared" si="182"/>
        <v>0</v>
      </c>
      <c r="Q1419" s="18">
        <f t="shared" si="182"/>
        <v>0</v>
      </c>
      <c r="R1419" s="18">
        <f t="shared" si="182"/>
        <v>0</v>
      </c>
      <c r="S1419" s="18">
        <f t="shared" si="182"/>
        <v>0</v>
      </c>
      <c r="T1419" s="18">
        <f t="shared" si="182"/>
        <v>0</v>
      </c>
      <c r="U1419" s="18">
        <f t="shared" si="182"/>
        <v>0</v>
      </c>
      <c r="V1419" s="18">
        <f t="shared" si="182"/>
        <v>0</v>
      </c>
      <c r="W1419" s="18">
        <f t="shared" si="182"/>
        <v>0</v>
      </c>
      <c r="X1419" s="18">
        <f t="shared" si="182"/>
        <v>0</v>
      </c>
    </row>
    <row r="1420" spans="3:24" ht="15.75" x14ac:dyDescent="0.25">
      <c r="C1420" s="45"/>
      <c r="D1420" s="45"/>
      <c r="E1420" s="21"/>
      <c r="F1420" s="21"/>
      <c r="H1420" s="18" t="str">
        <f t="shared" si="184"/>
        <v/>
      </c>
      <c r="I1420" s="18" t="str">
        <f t="shared" si="185"/>
        <v/>
      </c>
      <c r="J1420" s="18" t="str">
        <f t="shared" si="186"/>
        <v/>
      </c>
      <c r="K1420" s="18" t="str">
        <f t="shared" si="187"/>
        <v/>
      </c>
      <c r="M1420" s="18">
        <f t="shared" si="183"/>
        <v>0</v>
      </c>
      <c r="N1420" s="18">
        <f t="shared" si="182"/>
        <v>0</v>
      </c>
      <c r="O1420" s="18">
        <f t="shared" si="182"/>
        <v>0</v>
      </c>
      <c r="P1420" s="18">
        <f t="shared" si="182"/>
        <v>0</v>
      </c>
      <c r="Q1420" s="18">
        <f t="shared" si="182"/>
        <v>0</v>
      </c>
      <c r="R1420" s="18">
        <f t="shared" si="182"/>
        <v>0</v>
      </c>
      <c r="S1420" s="18">
        <f t="shared" si="182"/>
        <v>0</v>
      </c>
      <c r="T1420" s="18">
        <f t="shared" si="182"/>
        <v>0</v>
      </c>
      <c r="U1420" s="18">
        <f t="shared" si="182"/>
        <v>0</v>
      </c>
      <c r="V1420" s="18">
        <f t="shared" si="182"/>
        <v>0</v>
      </c>
      <c r="W1420" s="18">
        <f t="shared" si="182"/>
        <v>0</v>
      </c>
      <c r="X1420" s="18">
        <f t="shared" si="182"/>
        <v>0</v>
      </c>
    </row>
    <row r="1421" spans="3:24" ht="15.75" x14ac:dyDescent="0.25">
      <c r="C1421" s="45"/>
      <c r="D1421" s="45"/>
      <c r="E1421" s="21"/>
      <c r="F1421" s="21"/>
      <c r="H1421" s="18" t="str">
        <f t="shared" si="184"/>
        <v/>
      </c>
      <c r="I1421" s="18" t="str">
        <f t="shared" si="185"/>
        <v/>
      </c>
      <c r="J1421" s="18" t="str">
        <f t="shared" si="186"/>
        <v/>
      </c>
      <c r="K1421" s="18" t="str">
        <f t="shared" si="187"/>
        <v/>
      </c>
      <c r="M1421" s="18">
        <f t="shared" si="183"/>
        <v>0</v>
      </c>
      <c r="N1421" s="18">
        <f t="shared" si="182"/>
        <v>0</v>
      </c>
      <c r="O1421" s="18">
        <f t="shared" si="182"/>
        <v>0</v>
      </c>
      <c r="P1421" s="18">
        <f t="shared" si="182"/>
        <v>0</v>
      </c>
      <c r="Q1421" s="18">
        <f t="shared" si="182"/>
        <v>0</v>
      </c>
      <c r="R1421" s="18">
        <f t="shared" si="182"/>
        <v>0</v>
      </c>
      <c r="S1421" s="18">
        <f t="shared" si="182"/>
        <v>0</v>
      </c>
      <c r="T1421" s="18">
        <f t="shared" si="182"/>
        <v>0</v>
      </c>
      <c r="U1421" s="18">
        <f t="shared" si="182"/>
        <v>0</v>
      </c>
      <c r="V1421" s="18">
        <f t="shared" si="182"/>
        <v>0</v>
      </c>
      <c r="W1421" s="18">
        <f t="shared" si="182"/>
        <v>0</v>
      </c>
      <c r="X1421" s="18">
        <f t="shared" si="182"/>
        <v>0</v>
      </c>
    </row>
    <row r="1422" spans="3:24" ht="15.75" x14ac:dyDescent="0.25">
      <c r="C1422" s="45"/>
      <c r="D1422" s="45"/>
      <c r="E1422" s="21"/>
      <c r="F1422" s="21"/>
      <c r="H1422" s="18" t="str">
        <f t="shared" si="184"/>
        <v/>
      </c>
      <c r="I1422" s="18" t="str">
        <f t="shared" si="185"/>
        <v/>
      </c>
      <c r="J1422" s="18" t="str">
        <f t="shared" si="186"/>
        <v/>
      </c>
      <c r="K1422" s="18" t="str">
        <f t="shared" si="187"/>
        <v/>
      </c>
      <c r="M1422" s="18">
        <f t="shared" si="183"/>
        <v>0</v>
      </c>
      <c r="N1422" s="18">
        <f t="shared" si="182"/>
        <v>0</v>
      </c>
      <c r="O1422" s="18">
        <f t="shared" si="182"/>
        <v>0</v>
      </c>
      <c r="P1422" s="18">
        <f t="shared" si="182"/>
        <v>0</v>
      </c>
      <c r="Q1422" s="18">
        <f t="shared" si="182"/>
        <v>0</v>
      </c>
      <c r="R1422" s="18">
        <f t="shared" si="182"/>
        <v>0</v>
      </c>
      <c r="S1422" s="18">
        <f t="shared" si="182"/>
        <v>0</v>
      </c>
      <c r="T1422" s="18">
        <f t="shared" si="182"/>
        <v>0</v>
      </c>
      <c r="U1422" s="18">
        <f t="shared" si="182"/>
        <v>0</v>
      </c>
      <c r="V1422" s="18">
        <f t="shared" si="182"/>
        <v>0</v>
      </c>
      <c r="W1422" s="18">
        <f t="shared" si="182"/>
        <v>0</v>
      </c>
      <c r="X1422" s="18">
        <f t="shared" si="182"/>
        <v>0</v>
      </c>
    </row>
    <row r="1423" spans="3:24" ht="15.75" x14ac:dyDescent="0.25">
      <c r="C1423" s="45"/>
      <c r="D1423" s="45"/>
      <c r="E1423" s="21"/>
      <c r="F1423" s="21"/>
      <c r="H1423" s="18" t="str">
        <f t="shared" si="184"/>
        <v/>
      </c>
      <c r="I1423" s="18" t="str">
        <f t="shared" si="185"/>
        <v/>
      </c>
      <c r="J1423" s="18" t="str">
        <f t="shared" si="186"/>
        <v/>
      </c>
      <c r="K1423" s="18" t="str">
        <f t="shared" si="187"/>
        <v/>
      </c>
      <c r="M1423" s="18">
        <f t="shared" si="183"/>
        <v>0</v>
      </c>
      <c r="N1423" s="18">
        <f t="shared" si="182"/>
        <v>0</v>
      </c>
      <c r="O1423" s="18">
        <f t="shared" si="182"/>
        <v>0</v>
      </c>
      <c r="P1423" s="18">
        <f t="shared" si="182"/>
        <v>0</v>
      </c>
      <c r="Q1423" s="18">
        <f t="shared" si="182"/>
        <v>0</v>
      </c>
      <c r="R1423" s="18">
        <f t="shared" ref="N1423:X1446" si="188">IF(ISERROR(
IF(AND($H1423&lt;=R$5,$J1423&gt;=R$5),1,0)),"",IF(AND($H1423&lt;=R$5,$J1423&gt;=R$5),1,0))</f>
        <v>0</v>
      </c>
      <c r="S1423" s="18">
        <f t="shared" si="188"/>
        <v>0</v>
      </c>
      <c r="T1423" s="18">
        <f t="shared" si="188"/>
        <v>0</v>
      </c>
      <c r="U1423" s="18">
        <f t="shared" si="188"/>
        <v>0</v>
      </c>
      <c r="V1423" s="18">
        <f t="shared" si="188"/>
        <v>0</v>
      </c>
      <c r="W1423" s="18">
        <f t="shared" si="188"/>
        <v>0</v>
      </c>
      <c r="X1423" s="18">
        <f t="shared" si="188"/>
        <v>0</v>
      </c>
    </row>
    <row r="1424" spans="3:24" ht="15.75" x14ac:dyDescent="0.25">
      <c r="C1424" s="45"/>
      <c r="D1424" s="45"/>
      <c r="E1424" s="21"/>
      <c r="F1424" s="21"/>
      <c r="H1424" s="18" t="str">
        <f t="shared" si="184"/>
        <v/>
      </c>
      <c r="I1424" s="18" t="str">
        <f t="shared" si="185"/>
        <v/>
      </c>
      <c r="J1424" s="18" t="str">
        <f t="shared" si="186"/>
        <v/>
      </c>
      <c r="K1424" s="18" t="str">
        <f t="shared" si="187"/>
        <v/>
      </c>
      <c r="M1424" s="18">
        <f t="shared" si="183"/>
        <v>0</v>
      </c>
      <c r="N1424" s="18">
        <f t="shared" si="188"/>
        <v>0</v>
      </c>
      <c r="O1424" s="18">
        <f t="shared" si="188"/>
        <v>0</v>
      </c>
      <c r="P1424" s="18">
        <f t="shared" si="188"/>
        <v>0</v>
      </c>
      <c r="Q1424" s="18">
        <f t="shared" si="188"/>
        <v>0</v>
      </c>
      <c r="R1424" s="18">
        <f t="shared" si="188"/>
        <v>0</v>
      </c>
      <c r="S1424" s="18">
        <f t="shared" si="188"/>
        <v>0</v>
      </c>
      <c r="T1424" s="18">
        <f t="shared" si="188"/>
        <v>0</v>
      </c>
      <c r="U1424" s="18">
        <f t="shared" si="188"/>
        <v>0</v>
      </c>
      <c r="V1424" s="18">
        <f t="shared" si="188"/>
        <v>0</v>
      </c>
      <c r="W1424" s="18">
        <f t="shared" si="188"/>
        <v>0</v>
      </c>
      <c r="X1424" s="18">
        <f t="shared" si="188"/>
        <v>0</v>
      </c>
    </row>
    <row r="1425" spans="3:24" ht="15.75" x14ac:dyDescent="0.25">
      <c r="C1425" s="45"/>
      <c r="D1425" s="45"/>
      <c r="E1425" s="21"/>
      <c r="F1425" s="21"/>
      <c r="H1425" s="18" t="str">
        <f t="shared" si="184"/>
        <v/>
      </c>
      <c r="I1425" s="18" t="str">
        <f t="shared" si="185"/>
        <v/>
      </c>
      <c r="J1425" s="18" t="str">
        <f t="shared" si="186"/>
        <v/>
      </c>
      <c r="K1425" s="18" t="str">
        <f t="shared" si="187"/>
        <v/>
      </c>
      <c r="M1425" s="18">
        <f t="shared" si="183"/>
        <v>0</v>
      </c>
      <c r="N1425" s="18">
        <f t="shared" si="188"/>
        <v>0</v>
      </c>
      <c r="O1425" s="18">
        <f t="shared" si="188"/>
        <v>0</v>
      </c>
      <c r="P1425" s="18">
        <f t="shared" si="188"/>
        <v>0</v>
      </c>
      <c r="Q1425" s="18">
        <f t="shared" si="188"/>
        <v>0</v>
      </c>
      <c r="R1425" s="18">
        <f t="shared" si="188"/>
        <v>0</v>
      </c>
      <c r="S1425" s="18">
        <f t="shared" si="188"/>
        <v>0</v>
      </c>
      <c r="T1425" s="18">
        <f t="shared" si="188"/>
        <v>0</v>
      </c>
      <c r="U1425" s="18">
        <f t="shared" si="188"/>
        <v>0</v>
      </c>
      <c r="V1425" s="18">
        <f t="shared" si="188"/>
        <v>0</v>
      </c>
      <c r="W1425" s="18">
        <f t="shared" si="188"/>
        <v>0</v>
      </c>
      <c r="X1425" s="18">
        <f t="shared" si="188"/>
        <v>0</v>
      </c>
    </row>
    <row r="1426" spans="3:24" ht="15.75" x14ac:dyDescent="0.25">
      <c r="C1426" s="45"/>
      <c r="D1426" s="45"/>
      <c r="E1426" s="21"/>
      <c r="F1426" s="21"/>
      <c r="H1426" s="18" t="str">
        <f t="shared" si="184"/>
        <v/>
      </c>
      <c r="I1426" s="18" t="str">
        <f t="shared" si="185"/>
        <v/>
      </c>
      <c r="J1426" s="18" t="str">
        <f t="shared" si="186"/>
        <v/>
      </c>
      <c r="K1426" s="18" t="str">
        <f t="shared" si="187"/>
        <v/>
      </c>
      <c r="M1426" s="18">
        <f t="shared" si="183"/>
        <v>0</v>
      </c>
      <c r="N1426" s="18">
        <f t="shared" si="188"/>
        <v>0</v>
      </c>
      <c r="O1426" s="18">
        <f t="shared" si="188"/>
        <v>0</v>
      </c>
      <c r="P1426" s="18">
        <f t="shared" si="188"/>
        <v>0</v>
      </c>
      <c r="Q1426" s="18">
        <f t="shared" si="188"/>
        <v>0</v>
      </c>
      <c r="R1426" s="18">
        <f t="shared" si="188"/>
        <v>0</v>
      </c>
      <c r="S1426" s="18">
        <f t="shared" si="188"/>
        <v>0</v>
      </c>
      <c r="T1426" s="18">
        <f t="shared" si="188"/>
        <v>0</v>
      </c>
      <c r="U1426" s="18">
        <f t="shared" si="188"/>
        <v>0</v>
      </c>
      <c r="V1426" s="18">
        <f t="shared" si="188"/>
        <v>0</v>
      </c>
      <c r="W1426" s="18">
        <f t="shared" si="188"/>
        <v>0</v>
      </c>
      <c r="X1426" s="18">
        <f t="shared" si="188"/>
        <v>0</v>
      </c>
    </row>
    <row r="1427" spans="3:24" ht="15.75" x14ac:dyDescent="0.25">
      <c r="C1427" s="45"/>
      <c r="D1427" s="45"/>
      <c r="E1427" s="21"/>
      <c r="F1427" s="21"/>
      <c r="H1427" s="18" t="str">
        <f t="shared" si="184"/>
        <v/>
      </c>
      <c r="I1427" s="18" t="str">
        <f t="shared" si="185"/>
        <v/>
      </c>
      <c r="J1427" s="18" t="str">
        <f t="shared" si="186"/>
        <v/>
      </c>
      <c r="K1427" s="18" t="str">
        <f t="shared" si="187"/>
        <v/>
      </c>
      <c r="M1427" s="18">
        <f t="shared" si="183"/>
        <v>0</v>
      </c>
      <c r="N1427" s="18">
        <f t="shared" si="188"/>
        <v>0</v>
      </c>
      <c r="O1427" s="18">
        <f t="shared" si="188"/>
        <v>0</v>
      </c>
      <c r="P1427" s="18">
        <f t="shared" si="188"/>
        <v>0</v>
      </c>
      <c r="Q1427" s="18">
        <f t="shared" si="188"/>
        <v>0</v>
      </c>
      <c r="R1427" s="18">
        <f t="shared" si="188"/>
        <v>0</v>
      </c>
      <c r="S1427" s="18">
        <f t="shared" si="188"/>
        <v>0</v>
      </c>
      <c r="T1427" s="18">
        <f t="shared" si="188"/>
        <v>0</v>
      </c>
      <c r="U1427" s="18">
        <f t="shared" si="188"/>
        <v>0</v>
      </c>
      <c r="V1427" s="18">
        <f t="shared" si="188"/>
        <v>0</v>
      </c>
      <c r="W1427" s="18">
        <f t="shared" si="188"/>
        <v>0</v>
      </c>
      <c r="X1427" s="18">
        <f t="shared" si="188"/>
        <v>0</v>
      </c>
    </row>
    <row r="1428" spans="3:24" ht="15.75" x14ac:dyDescent="0.25">
      <c r="C1428" s="45"/>
      <c r="D1428" s="45"/>
      <c r="E1428" s="21"/>
      <c r="F1428" s="21"/>
      <c r="H1428" s="18" t="str">
        <f t="shared" si="184"/>
        <v/>
      </c>
      <c r="I1428" s="18" t="str">
        <f t="shared" si="185"/>
        <v/>
      </c>
      <c r="J1428" s="18" t="str">
        <f t="shared" si="186"/>
        <v/>
      </c>
      <c r="K1428" s="18" t="str">
        <f t="shared" si="187"/>
        <v/>
      </c>
      <c r="M1428" s="18">
        <f t="shared" si="183"/>
        <v>0</v>
      </c>
      <c r="N1428" s="18">
        <f t="shared" si="188"/>
        <v>0</v>
      </c>
      <c r="O1428" s="18">
        <f t="shared" si="188"/>
        <v>0</v>
      </c>
      <c r="P1428" s="18">
        <f t="shared" si="188"/>
        <v>0</v>
      </c>
      <c r="Q1428" s="18">
        <f t="shared" si="188"/>
        <v>0</v>
      </c>
      <c r="R1428" s="18">
        <f t="shared" si="188"/>
        <v>0</v>
      </c>
      <c r="S1428" s="18">
        <f t="shared" si="188"/>
        <v>0</v>
      </c>
      <c r="T1428" s="18">
        <f t="shared" si="188"/>
        <v>0</v>
      </c>
      <c r="U1428" s="18">
        <f t="shared" si="188"/>
        <v>0</v>
      </c>
      <c r="V1428" s="18">
        <f t="shared" si="188"/>
        <v>0</v>
      </c>
      <c r="W1428" s="18">
        <f t="shared" si="188"/>
        <v>0</v>
      </c>
      <c r="X1428" s="18">
        <f t="shared" si="188"/>
        <v>0</v>
      </c>
    </row>
    <row r="1429" spans="3:24" ht="15.75" x14ac:dyDescent="0.25">
      <c r="C1429" s="45"/>
      <c r="D1429" s="45"/>
      <c r="E1429" s="21"/>
      <c r="F1429" s="21"/>
      <c r="H1429" s="18" t="str">
        <f t="shared" si="184"/>
        <v/>
      </c>
      <c r="I1429" s="18" t="str">
        <f t="shared" si="185"/>
        <v/>
      </c>
      <c r="J1429" s="18" t="str">
        <f t="shared" si="186"/>
        <v/>
      </c>
      <c r="K1429" s="18" t="str">
        <f t="shared" si="187"/>
        <v/>
      </c>
      <c r="M1429" s="18">
        <f t="shared" si="183"/>
        <v>0</v>
      </c>
      <c r="N1429" s="18">
        <f t="shared" si="188"/>
        <v>0</v>
      </c>
      <c r="O1429" s="18">
        <f t="shared" si="188"/>
        <v>0</v>
      </c>
      <c r="P1429" s="18">
        <f t="shared" si="188"/>
        <v>0</v>
      </c>
      <c r="Q1429" s="18">
        <f t="shared" si="188"/>
        <v>0</v>
      </c>
      <c r="R1429" s="18">
        <f t="shared" si="188"/>
        <v>0</v>
      </c>
      <c r="S1429" s="18">
        <f t="shared" si="188"/>
        <v>0</v>
      </c>
      <c r="T1429" s="18">
        <f t="shared" si="188"/>
        <v>0</v>
      </c>
      <c r="U1429" s="18">
        <f t="shared" si="188"/>
        <v>0</v>
      </c>
      <c r="V1429" s="18">
        <f t="shared" si="188"/>
        <v>0</v>
      </c>
      <c r="W1429" s="18">
        <f t="shared" si="188"/>
        <v>0</v>
      </c>
      <c r="X1429" s="18">
        <f t="shared" si="188"/>
        <v>0</v>
      </c>
    </row>
    <row r="1430" spans="3:24" ht="15.75" x14ac:dyDescent="0.25">
      <c r="C1430" s="45"/>
      <c r="D1430" s="45"/>
      <c r="E1430" s="21"/>
      <c r="F1430" s="21"/>
      <c r="H1430" s="18" t="str">
        <f t="shared" si="184"/>
        <v/>
      </c>
      <c r="I1430" s="18" t="str">
        <f t="shared" si="185"/>
        <v/>
      </c>
      <c r="J1430" s="18" t="str">
        <f t="shared" si="186"/>
        <v/>
      </c>
      <c r="K1430" s="18" t="str">
        <f t="shared" si="187"/>
        <v/>
      </c>
      <c r="M1430" s="18">
        <f t="shared" si="183"/>
        <v>0</v>
      </c>
      <c r="N1430" s="18">
        <f t="shared" si="188"/>
        <v>0</v>
      </c>
      <c r="O1430" s="18">
        <f t="shared" si="188"/>
        <v>0</v>
      </c>
      <c r="P1430" s="18">
        <f t="shared" si="188"/>
        <v>0</v>
      </c>
      <c r="Q1430" s="18">
        <f t="shared" si="188"/>
        <v>0</v>
      </c>
      <c r="R1430" s="18">
        <f t="shared" si="188"/>
        <v>0</v>
      </c>
      <c r="S1430" s="18">
        <f t="shared" si="188"/>
        <v>0</v>
      </c>
      <c r="T1430" s="18">
        <f t="shared" si="188"/>
        <v>0</v>
      </c>
      <c r="U1430" s="18">
        <f t="shared" si="188"/>
        <v>0</v>
      </c>
      <c r="V1430" s="18">
        <f t="shared" si="188"/>
        <v>0</v>
      </c>
      <c r="W1430" s="18">
        <f t="shared" si="188"/>
        <v>0</v>
      </c>
      <c r="X1430" s="18">
        <f t="shared" si="188"/>
        <v>0</v>
      </c>
    </row>
    <row r="1431" spans="3:24" ht="15.75" x14ac:dyDescent="0.25">
      <c r="C1431" s="45"/>
      <c r="D1431" s="45"/>
      <c r="E1431" s="21"/>
      <c r="F1431" s="21"/>
      <c r="H1431" s="18" t="str">
        <f t="shared" si="184"/>
        <v/>
      </c>
      <c r="I1431" s="18" t="str">
        <f t="shared" si="185"/>
        <v/>
      </c>
      <c r="J1431" s="18" t="str">
        <f t="shared" si="186"/>
        <v/>
      </c>
      <c r="K1431" s="18" t="str">
        <f t="shared" si="187"/>
        <v/>
      </c>
      <c r="M1431" s="18">
        <f t="shared" si="183"/>
        <v>0</v>
      </c>
      <c r="N1431" s="18">
        <f t="shared" si="188"/>
        <v>0</v>
      </c>
      <c r="O1431" s="18">
        <f t="shared" si="188"/>
        <v>0</v>
      </c>
      <c r="P1431" s="18">
        <f t="shared" si="188"/>
        <v>0</v>
      </c>
      <c r="Q1431" s="18">
        <f t="shared" si="188"/>
        <v>0</v>
      </c>
      <c r="R1431" s="18">
        <f t="shared" si="188"/>
        <v>0</v>
      </c>
      <c r="S1431" s="18">
        <f t="shared" si="188"/>
        <v>0</v>
      </c>
      <c r="T1431" s="18">
        <f t="shared" si="188"/>
        <v>0</v>
      </c>
      <c r="U1431" s="18">
        <f t="shared" si="188"/>
        <v>0</v>
      </c>
      <c r="V1431" s="18">
        <f t="shared" si="188"/>
        <v>0</v>
      </c>
      <c r="W1431" s="18">
        <f t="shared" si="188"/>
        <v>0</v>
      </c>
      <c r="X1431" s="18">
        <f t="shared" si="188"/>
        <v>0</v>
      </c>
    </row>
    <row r="1432" spans="3:24" ht="15.75" x14ac:dyDescent="0.25">
      <c r="C1432" s="45"/>
      <c r="D1432" s="45"/>
      <c r="E1432" s="21"/>
      <c r="F1432" s="21"/>
      <c r="H1432" s="18" t="str">
        <f t="shared" si="184"/>
        <v/>
      </c>
      <c r="I1432" s="18" t="str">
        <f t="shared" si="185"/>
        <v/>
      </c>
      <c r="J1432" s="18" t="str">
        <f t="shared" si="186"/>
        <v/>
      </c>
      <c r="K1432" s="18" t="str">
        <f t="shared" si="187"/>
        <v/>
      </c>
      <c r="M1432" s="18">
        <f t="shared" si="183"/>
        <v>0</v>
      </c>
      <c r="N1432" s="18">
        <f t="shared" si="188"/>
        <v>0</v>
      </c>
      <c r="O1432" s="18">
        <f t="shared" si="188"/>
        <v>0</v>
      </c>
      <c r="P1432" s="18">
        <f t="shared" si="188"/>
        <v>0</v>
      </c>
      <c r="Q1432" s="18">
        <f t="shared" si="188"/>
        <v>0</v>
      </c>
      <c r="R1432" s="18">
        <f t="shared" si="188"/>
        <v>0</v>
      </c>
      <c r="S1432" s="18">
        <f t="shared" si="188"/>
        <v>0</v>
      </c>
      <c r="T1432" s="18">
        <f t="shared" si="188"/>
        <v>0</v>
      </c>
      <c r="U1432" s="18">
        <f t="shared" si="188"/>
        <v>0</v>
      </c>
      <c r="V1432" s="18">
        <f t="shared" si="188"/>
        <v>0</v>
      </c>
      <c r="W1432" s="18">
        <f t="shared" si="188"/>
        <v>0</v>
      </c>
      <c r="X1432" s="18">
        <f t="shared" si="188"/>
        <v>0</v>
      </c>
    </row>
    <row r="1433" spans="3:24" ht="15.75" x14ac:dyDescent="0.25">
      <c r="C1433" s="45"/>
      <c r="D1433" s="45"/>
      <c r="E1433" s="21"/>
      <c r="F1433" s="21"/>
      <c r="H1433" s="18" t="str">
        <f t="shared" si="184"/>
        <v/>
      </c>
      <c r="I1433" s="18" t="str">
        <f t="shared" si="185"/>
        <v/>
      </c>
      <c r="J1433" s="18" t="str">
        <f t="shared" si="186"/>
        <v/>
      </c>
      <c r="K1433" s="18" t="str">
        <f t="shared" si="187"/>
        <v/>
      </c>
      <c r="M1433" s="18">
        <f t="shared" si="183"/>
        <v>0</v>
      </c>
      <c r="N1433" s="18">
        <f t="shared" si="188"/>
        <v>0</v>
      </c>
      <c r="O1433" s="18">
        <f t="shared" si="188"/>
        <v>0</v>
      </c>
      <c r="P1433" s="18">
        <f t="shared" si="188"/>
        <v>0</v>
      </c>
      <c r="Q1433" s="18">
        <f t="shared" si="188"/>
        <v>0</v>
      </c>
      <c r="R1433" s="18">
        <f t="shared" si="188"/>
        <v>0</v>
      </c>
      <c r="S1433" s="18">
        <f t="shared" si="188"/>
        <v>0</v>
      </c>
      <c r="T1433" s="18">
        <f t="shared" si="188"/>
        <v>0</v>
      </c>
      <c r="U1433" s="18">
        <f t="shared" si="188"/>
        <v>0</v>
      </c>
      <c r="V1433" s="18">
        <f t="shared" si="188"/>
        <v>0</v>
      </c>
      <c r="W1433" s="18">
        <f t="shared" si="188"/>
        <v>0</v>
      </c>
      <c r="X1433" s="18">
        <f t="shared" si="188"/>
        <v>0</v>
      </c>
    </row>
    <row r="1434" spans="3:24" ht="15.75" x14ac:dyDescent="0.25">
      <c r="C1434" s="45"/>
      <c r="D1434" s="45"/>
      <c r="E1434" s="21"/>
      <c r="F1434" s="21"/>
      <c r="H1434" s="18" t="str">
        <f t="shared" si="184"/>
        <v/>
      </c>
      <c r="I1434" s="18" t="str">
        <f t="shared" si="185"/>
        <v/>
      </c>
      <c r="J1434" s="18" t="str">
        <f t="shared" si="186"/>
        <v/>
      </c>
      <c r="K1434" s="18" t="str">
        <f t="shared" si="187"/>
        <v/>
      </c>
      <c r="M1434" s="18">
        <f t="shared" si="183"/>
        <v>0</v>
      </c>
      <c r="N1434" s="18">
        <f t="shared" si="188"/>
        <v>0</v>
      </c>
      <c r="O1434" s="18">
        <f t="shared" si="188"/>
        <v>0</v>
      </c>
      <c r="P1434" s="18">
        <f t="shared" si="188"/>
        <v>0</v>
      </c>
      <c r="Q1434" s="18">
        <f t="shared" si="188"/>
        <v>0</v>
      </c>
      <c r="R1434" s="18">
        <f t="shared" si="188"/>
        <v>0</v>
      </c>
      <c r="S1434" s="18">
        <f t="shared" si="188"/>
        <v>0</v>
      </c>
      <c r="T1434" s="18">
        <f t="shared" si="188"/>
        <v>0</v>
      </c>
      <c r="U1434" s="18">
        <f t="shared" si="188"/>
        <v>0</v>
      </c>
      <c r="V1434" s="18">
        <f t="shared" si="188"/>
        <v>0</v>
      </c>
      <c r="W1434" s="18">
        <f t="shared" si="188"/>
        <v>0</v>
      </c>
      <c r="X1434" s="18">
        <f t="shared" si="188"/>
        <v>0</v>
      </c>
    </row>
    <row r="1435" spans="3:24" ht="15.75" x14ac:dyDescent="0.25">
      <c r="C1435" s="45"/>
      <c r="D1435" s="45"/>
      <c r="E1435" s="21"/>
      <c r="F1435" s="21"/>
      <c r="H1435" s="18" t="str">
        <f t="shared" si="184"/>
        <v/>
      </c>
      <c r="I1435" s="18" t="str">
        <f t="shared" si="185"/>
        <v/>
      </c>
      <c r="J1435" s="18" t="str">
        <f t="shared" si="186"/>
        <v/>
      </c>
      <c r="K1435" s="18" t="str">
        <f t="shared" si="187"/>
        <v/>
      </c>
      <c r="M1435" s="18">
        <f t="shared" si="183"/>
        <v>0</v>
      </c>
      <c r="N1435" s="18">
        <f t="shared" si="188"/>
        <v>0</v>
      </c>
      <c r="O1435" s="18">
        <f t="shared" si="188"/>
        <v>0</v>
      </c>
      <c r="P1435" s="18">
        <f t="shared" si="188"/>
        <v>0</v>
      </c>
      <c r="Q1435" s="18">
        <f t="shared" si="188"/>
        <v>0</v>
      </c>
      <c r="R1435" s="18">
        <f t="shared" si="188"/>
        <v>0</v>
      </c>
      <c r="S1435" s="18">
        <f t="shared" si="188"/>
        <v>0</v>
      </c>
      <c r="T1435" s="18">
        <f t="shared" si="188"/>
        <v>0</v>
      </c>
      <c r="U1435" s="18">
        <f t="shared" si="188"/>
        <v>0</v>
      </c>
      <c r="V1435" s="18">
        <f t="shared" si="188"/>
        <v>0</v>
      </c>
      <c r="W1435" s="18">
        <f t="shared" si="188"/>
        <v>0</v>
      </c>
      <c r="X1435" s="18">
        <f t="shared" si="188"/>
        <v>0</v>
      </c>
    </row>
    <row r="1436" spans="3:24" ht="15.75" x14ac:dyDescent="0.25">
      <c r="C1436" s="45"/>
      <c r="D1436" s="45"/>
      <c r="E1436" s="21"/>
      <c r="F1436" s="21"/>
      <c r="H1436" s="18" t="str">
        <f t="shared" si="184"/>
        <v/>
      </c>
      <c r="I1436" s="18" t="str">
        <f t="shared" si="185"/>
        <v/>
      </c>
      <c r="J1436" s="18" t="str">
        <f t="shared" si="186"/>
        <v/>
      </c>
      <c r="K1436" s="18" t="str">
        <f t="shared" si="187"/>
        <v/>
      </c>
      <c r="M1436" s="18">
        <f t="shared" si="183"/>
        <v>0</v>
      </c>
      <c r="N1436" s="18">
        <f t="shared" si="188"/>
        <v>0</v>
      </c>
      <c r="O1436" s="18">
        <f t="shared" si="188"/>
        <v>0</v>
      </c>
      <c r="P1436" s="18">
        <f t="shared" si="188"/>
        <v>0</v>
      </c>
      <c r="Q1436" s="18">
        <f t="shared" si="188"/>
        <v>0</v>
      </c>
      <c r="R1436" s="18">
        <f t="shared" si="188"/>
        <v>0</v>
      </c>
      <c r="S1436" s="18">
        <f t="shared" si="188"/>
        <v>0</v>
      </c>
      <c r="T1436" s="18">
        <f t="shared" si="188"/>
        <v>0</v>
      </c>
      <c r="U1436" s="18">
        <f t="shared" si="188"/>
        <v>0</v>
      </c>
      <c r="V1436" s="18">
        <f t="shared" si="188"/>
        <v>0</v>
      </c>
      <c r="W1436" s="18">
        <f t="shared" si="188"/>
        <v>0</v>
      </c>
      <c r="X1436" s="18">
        <f t="shared" si="188"/>
        <v>0</v>
      </c>
    </row>
    <row r="1437" spans="3:24" ht="15.75" x14ac:dyDescent="0.25">
      <c r="C1437" s="45"/>
      <c r="D1437" s="45"/>
      <c r="E1437" s="21"/>
      <c r="F1437" s="21"/>
      <c r="H1437" s="18" t="str">
        <f t="shared" si="184"/>
        <v/>
      </c>
      <c r="I1437" s="18" t="str">
        <f t="shared" si="185"/>
        <v/>
      </c>
      <c r="J1437" s="18" t="str">
        <f t="shared" si="186"/>
        <v/>
      </c>
      <c r="K1437" s="18" t="str">
        <f t="shared" si="187"/>
        <v/>
      </c>
      <c r="M1437" s="18">
        <f t="shared" si="183"/>
        <v>0</v>
      </c>
      <c r="N1437" s="18">
        <f t="shared" si="188"/>
        <v>0</v>
      </c>
      <c r="O1437" s="18">
        <f t="shared" si="188"/>
        <v>0</v>
      </c>
      <c r="P1437" s="18">
        <f t="shared" si="188"/>
        <v>0</v>
      </c>
      <c r="Q1437" s="18">
        <f t="shared" si="188"/>
        <v>0</v>
      </c>
      <c r="R1437" s="18">
        <f t="shared" si="188"/>
        <v>0</v>
      </c>
      <c r="S1437" s="18">
        <f t="shared" si="188"/>
        <v>0</v>
      </c>
      <c r="T1437" s="18">
        <f t="shared" si="188"/>
        <v>0</v>
      </c>
      <c r="U1437" s="18">
        <f t="shared" si="188"/>
        <v>0</v>
      </c>
      <c r="V1437" s="18">
        <f t="shared" si="188"/>
        <v>0</v>
      </c>
      <c r="W1437" s="18">
        <f t="shared" si="188"/>
        <v>0</v>
      </c>
      <c r="X1437" s="18">
        <f t="shared" si="188"/>
        <v>0</v>
      </c>
    </row>
    <row r="1438" spans="3:24" ht="15.75" x14ac:dyDescent="0.25">
      <c r="C1438" s="45"/>
      <c r="D1438" s="45"/>
      <c r="E1438" s="21"/>
      <c r="F1438" s="21"/>
      <c r="H1438" s="18" t="str">
        <f t="shared" si="184"/>
        <v/>
      </c>
      <c r="I1438" s="18" t="str">
        <f t="shared" si="185"/>
        <v/>
      </c>
      <c r="J1438" s="18" t="str">
        <f t="shared" si="186"/>
        <v/>
      </c>
      <c r="K1438" s="18" t="str">
        <f t="shared" si="187"/>
        <v/>
      </c>
      <c r="M1438" s="18">
        <f t="shared" si="183"/>
        <v>0</v>
      </c>
      <c r="N1438" s="18">
        <f t="shared" si="188"/>
        <v>0</v>
      </c>
      <c r="O1438" s="18">
        <f t="shared" si="188"/>
        <v>0</v>
      </c>
      <c r="P1438" s="18">
        <f t="shared" si="188"/>
        <v>0</v>
      </c>
      <c r="Q1438" s="18">
        <f t="shared" si="188"/>
        <v>0</v>
      </c>
      <c r="R1438" s="18">
        <f t="shared" si="188"/>
        <v>0</v>
      </c>
      <c r="S1438" s="18">
        <f t="shared" si="188"/>
        <v>0</v>
      </c>
      <c r="T1438" s="18">
        <f t="shared" si="188"/>
        <v>0</v>
      </c>
      <c r="U1438" s="18">
        <f t="shared" si="188"/>
        <v>0</v>
      </c>
      <c r="V1438" s="18">
        <f t="shared" si="188"/>
        <v>0</v>
      </c>
      <c r="W1438" s="18">
        <f t="shared" si="188"/>
        <v>0</v>
      </c>
      <c r="X1438" s="18">
        <f t="shared" si="188"/>
        <v>0</v>
      </c>
    </row>
    <row r="1439" spans="3:24" ht="15.75" x14ac:dyDescent="0.25">
      <c r="C1439" s="45"/>
      <c r="D1439" s="45"/>
      <c r="E1439" s="21"/>
      <c r="F1439" s="21"/>
      <c r="H1439" s="18" t="str">
        <f t="shared" si="184"/>
        <v/>
      </c>
      <c r="I1439" s="18" t="str">
        <f t="shared" si="185"/>
        <v/>
      </c>
      <c r="J1439" s="18" t="str">
        <f t="shared" si="186"/>
        <v/>
      </c>
      <c r="K1439" s="18" t="str">
        <f t="shared" si="187"/>
        <v/>
      </c>
      <c r="M1439" s="18">
        <f t="shared" si="183"/>
        <v>0</v>
      </c>
      <c r="N1439" s="18">
        <f t="shared" si="188"/>
        <v>0</v>
      </c>
      <c r="O1439" s="18">
        <f t="shared" si="188"/>
        <v>0</v>
      </c>
      <c r="P1439" s="18">
        <f t="shared" si="188"/>
        <v>0</v>
      </c>
      <c r="Q1439" s="18">
        <f t="shared" si="188"/>
        <v>0</v>
      </c>
      <c r="R1439" s="18">
        <f t="shared" si="188"/>
        <v>0</v>
      </c>
      <c r="S1439" s="18">
        <f t="shared" si="188"/>
        <v>0</v>
      </c>
      <c r="T1439" s="18">
        <f t="shared" si="188"/>
        <v>0</v>
      </c>
      <c r="U1439" s="18">
        <f t="shared" si="188"/>
        <v>0</v>
      </c>
      <c r="V1439" s="18">
        <f t="shared" si="188"/>
        <v>0</v>
      </c>
      <c r="W1439" s="18">
        <f t="shared" si="188"/>
        <v>0</v>
      </c>
      <c r="X1439" s="18">
        <f t="shared" si="188"/>
        <v>0</v>
      </c>
    </row>
    <row r="1440" spans="3:24" ht="15.75" x14ac:dyDescent="0.25">
      <c r="C1440" s="45"/>
      <c r="D1440" s="45"/>
      <c r="E1440" s="21"/>
      <c r="F1440" s="21"/>
      <c r="H1440" s="18" t="str">
        <f t="shared" si="184"/>
        <v/>
      </c>
      <c r="I1440" s="18" t="str">
        <f t="shared" si="185"/>
        <v/>
      </c>
      <c r="J1440" s="18" t="str">
        <f t="shared" si="186"/>
        <v/>
      </c>
      <c r="K1440" s="18" t="str">
        <f t="shared" si="187"/>
        <v/>
      </c>
      <c r="M1440" s="18">
        <f t="shared" si="183"/>
        <v>0</v>
      </c>
      <c r="N1440" s="18">
        <f t="shared" si="188"/>
        <v>0</v>
      </c>
      <c r="O1440" s="18">
        <f t="shared" si="188"/>
        <v>0</v>
      </c>
      <c r="P1440" s="18">
        <f t="shared" si="188"/>
        <v>0</v>
      </c>
      <c r="Q1440" s="18">
        <f t="shared" si="188"/>
        <v>0</v>
      </c>
      <c r="R1440" s="18">
        <f t="shared" si="188"/>
        <v>0</v>
      </c>
      <c r="S1440" s="18">
        <f t="shared" si="188"/>
        <v>0</v>
      </c>
      <c r="T1440" s="18">
        <f t="shared" si="188"/>
        <v>0</v>
      </c>
      <c r="U1440" s="18">
        <f t="shared" si="188"/>
        <v>0</v>
      </c>
      <c r="V1440" s="18">
        <f t="shared" si="188"/>
        <v>0</v>
      </c>
      <c r="W1440" s="18">
        <f t="shared" si="188"/>
        <v>0</v>
      </c>
      <c r="X1440" s="18">
        <f t="shared" si="188"/>
        <v>0</v>
      </c>
    </row>
    <row r="1441" spans="3:24" ht="15.75" x14ac:dyDescent="0.25">
      <c r="C1441" s="45"/>
      <c r="D1441" s="45"/>
      <c r="E1441" s="21"/>
      <c r="F1441" s="21"/>
      <c r="H1441" s="18" t="str">
        <f t="shared" si="184"/>
        <v/>
      </c>
      <c r="I1441" s="18" t="str">
        <f t="shared" si="185"/>
        <v/>
      </c>
      <c r="J1441" s="18" t="str">
        <f t="shared" si="186"/>
        <v/>
      </c>
      <c r="K1441" s="18" t="str">
        <f t="shared" si="187"/>
        <v/>
      </c>
      <c r="M1441" s="18">
        <f t="shared" si="183"/>
        <v>0</v>
      </c>
      <c r="N1441" s="18">
        <f t="shared" si="188"/>
        <v>0</v>
      </c>
      <c r="O1441" s="18">
        <f t="shared" si="188"/>
        <v>0</v>
      </c>
      <c r="P1441" s="18">
        <f t="shared" si="188"/>
        <v>0</v>
      </c>
      <c r="Q1441" s="18">
        <f t="shared" si="188"/>
        <v>0</v>
      </c>
      <c r="R1441" s="18">
        <f t="shared" si="188"/>
        <v>0</v>
      </c>
      <c r="S1441" s="18">
        <f t="shared" si="188"/>
        <v>0</v>
      </c>
      <c r="T1441" s="18">
        <f t="shared" si="188"/>
        <v>0</v>
      </c>
      <c r="U1441" s="18">
        <f t="shared" si="188"/>
        <v>0</v>
      </c>
      <c r="V1441" s="18">
        <f t="shared" si="188"/>
        <v>0</v>
      </c>
      <c r="W1441" s="18">
        <f t="shared" si="188"/>
        <v>0</v>
      </c>
      <c r="X1441" s="18">
        <f t="shared" si="188"/>
        <v>0</v>
      </c>
    </row>
    <row r="1442" spans="3:24" ht="15.75" x14ac:dyDescent="0.25">
      <c r="C1442" s="45"/>
      <c r="D1442" s="45"/>
      <c r="E1442" s="21"/>
      <c r="F1442" s="21"/>
      <c r="H1442" s="18" t="str">
        <f t="shared" si="184"/>
        <v/>
      </c>
      <c r="I1442" s="18" t="str">
        <f t="shared" si="185"/>
        <v/>
      </c>
      <c r="J1442" s="18" t="str">
        <f t="shared" si="186"/>
        <v/>
      </c>
      <c r="K1442" s="18" t="str">
        <f t="shared" si="187"/>
        <v/>
      </c>
      <c r="M1442" s="18">
        <f t="shared" si="183"/>
        <v>0</v>
      </c>
      <c r="N1442" s="18">
        <f t="shared" si="188"/>
        <v>0</v>
      </c>
      <c r="O1442" s="18">
        <f t="shared" si="188"/>
        <v>0</v>
      </c>
      <c r="P1442" s="18">
        <f t="shared" si="188"/>
        <v>0</v>
      </c>
      <c r="Q1442" s="18">
        <f t="shared" si="188"/>
        <v>0</v>
      </c>
      <c r="R1442" s="18">
        <f t="shared" si="188"/>
        <v>0</v>
      </c>
      <c r="S1442" s="18">
        <f t="shared" si="188"/>
        <v>0</v>
      </c>
      <c r="T1442" s="18">
        <f t="shared" si="188"/>
        <v>0</v>
      </c>
      <c r="U1442" s="18">
        <f t="shared" si="188"/>
        <v>0</v>
      </c>
      <c r="V1442" s="18">
        <f t="shared" si="188"/>
        <v>0</v>
      </c>
      <c r="W1442" s="18">
        <f t="shared" si="188"/>
        <v>0</v>
      </c>
      <c r="X1442" s="18">
        <f t="shared" si="188"/>
        <v>0</v>
      </c>
    </row>
    <row r="1443" spans="3:24" ht="15.75" x14ac:dyDescent="0.25">
      <c r="C1443" s="45"/>
      <c r="D1443" s="45"/>
      <c r="E1443" s="21"/>
      <c r="F1443" s="21"/>
      <c r="H1443" s="18" t="str">
        <f t="shared" si="184"/>
        <v/>
      </c>
      <c r="I1443" s="18" t="str">
        <f t="shared" si="185"/>
        <v/>
      </c>
      <c r="J1443" s="18" t="str">
        <f t="shared" si="186"/>
        <v/>
      </c>
      <c r="K1443" s="18" t="str">
        <f t="shared" si="187"/>
        <v/>
      </c>
      <c r="M1443" s="18">
        <f t="shared" si="183"/>
        <v>0</v>
      </c>
      <c r="N1443" s="18">
        <f t="shared" si="188"/>
        <v>0</v>
      </c>
      <c r="O1443" s="18">
        <f t="shared" si="188"/>
        <v>0</v>
      </c>
      <c r="P1443" s="18">
        <f t="shared" si="188"/>
        <v>0</v>
      </c>
      <c r="Q1443" s="18">
        <f t="shared" si="188"/>
        <v>0</v>
      </c>
      <c r="R1443" s="18">
        <f t="shared" si="188"/>
        <v>0</v>
      </c>
      <c r="S1443" s="18">
        <f t="shared" si="188"/>
        <v>0</v>
      </c>
      <c r="T1443" s="18">
        <f t="shared" si="188"/>
        <v>0</v>
      </c>
      <c r="U1443" s="18">
        <f t="shared" si="188"/>
        <v>0</v>
      </c>
      <c r="V1443" s="18">
        <f t="shared" si="188"/>
        <v>0</v>
      </c>
      <c r="W1443" s="18">
        <f t="shared" si="188"/>
        <v>0</v>
      </c>
      <c r="X1443" s="18">
        <f t="shared" si="188"/>
        <v>0</v>
      </c>
    </row>
    <row r="1444" spans="3:24" ht="15.75" x14ac:dyDescent="0.25">
      <c r="C1444" s="45"/>
      <c r="D1444" s="45"/>
      <c r="E1444" s="21"/>
      <c r="F1444" s="21"/>
      <c r="H1444" s="18" t="str">
        <f t="shared" si="184"/>
        <v/>
      </c>
      <c r="I1444" s="18" t="str">
        <f t="shared" si="185"/>
        <v/>
      </c>
      <c r="J1444" s="18" t="str">
        <f t="shared" si="186"/>
        <v/>
      </c>
      <c r="K1444" s="18" t="str">
        <f t="shared" si="187"/>
        <v/>
      </c>
      <c r="M1444" s="18">
        <f t="shared" si="183"/>
        <v>0</v>
      </c>
      <c r="N1444" s="18">
        <f t="shared" si="188"/>
        <v>0</v>
      </c>
      <c r="O1444" s="18">
        <f t="shared" si="188"/>
        <v>0</v>
      </c>
      <c r="P1444" s="18">
        <f t="shared" si="188"/>
        <v>0</v>
      </c>
      <c r="Q1444" s="18">
        <f t="shared" si="188"/>
        <v>0</v>
      </c>
      <c r="R1444" s="18">
        <f t="shared" si="188"/>
        <v>0</v>
      </c>
      <c r="S1444" s="18">
        <f t="shared" si="188"/>
        <v>0</v>
      </c>
      <c r="T1444" s="18">
        <f t="shared" si="188"/>
        <v>0</v>
      </c>
      <c r="U1444" s="18">
        <f t="shared" si="188"/>
        <v>0</v>
      </c>
      <c r="V1444" s="18">
        <f t="shared" si="188"/>
        <v>0</v>
      </c>
      <c r="W1444" s="18">
        <f t="shared" si="188"/>
        <v>0</v>
      </c>
      <c r="X1444" s="18">
        <f t="shared" si="188"/>
        <v>0</v>
      </c>
    </row>
    <row r="1445" spans="3:24" ht="15.75" x14ac:dyDescent="0.25">
      <c r="C1445" s="45"/>
      <c r="D1445" s="45"/>
      <c r="E1445" s="21"/>
      <c r="F1445" s="21"/>
      <c r="H1445" s="18" t="str">
        <f t="shared" si="184"/>
        <v/>
      </c>
      <c r="I1445" s="18" t="str">
        <f t="shared" si="185"/>
        <v/>
      </c>
      <c r="J1445" s="18" t="str">
        <f t="shared" si="186"/>
        <v/>
      </c>
      <c r="K1445" s="18" t="str">
        <f t="shared" si="187"/>
        <v/>
      </c>
      <c r="M1445" s="18">
        <f t="shared" si="183"/>
        <v>0</v>
      </c>
      <c r="N1445" s="18">
        <f t="shared" si="188"/>
        <v>0</v>
      </c>
      <c r="O1445" s="18">
        <f t="shared" si="188"/>
        <v>0</v>
      </c>
      <c r="P1445" s="18">
        <f t="shared" si="188"/>
        <v>0</v>
      </c>
      <c r="Q1445" s="18">
        <f t="shared" si="188"/>
        <v>0</v>
      </c>
      <c r="R1445" s="18">
        <f t="shared" si="188"/>
        <v>0</v>
      </c>
      <c r="S1445" s="18">
        <f t="shared" si="188"/>
        <v>0</v>
      </c>
      <c r="T1445" s="18">
        <f t="shared" si="188"/>
        <v>0</v>
      </c>
      <c r="U1445" s="18">
        <f t="shared" si="188"/>
        <v>0</v>
      </c>
      <c r="V1445" s="18">
        <f t="shared" si="188"/>
        <v>0</v>
      </c>
      <c r="W1445" s="18">
        <f t="shared" si="188"/>
        <v>0</v>
      </c>
      <c r="X1445" s="18">
        <f t="shared" si="188"/>
        <v>0</v>
      </c>
    </row>
    <row r="1446" spans="3:24" ht="15.75" x14ac:dyDescent="0.25">
      <c r="C1446" s="45"/>
      <c r="D1446" s="45"/>
      <c r="E1446" s="21"/>
      <c r="F1446" s="21"/>
      <c r="H1446" s="18" t="str">
        <f t="shared" si="184"/>
        <v/>
      </c>
      <c r="I1446" s="18" t="str">
        <f t="shared" si="185"/>
        <v/>
      </c>
      <c r="J1446" s="18" t="str">
        <f t="shared" si="186"/>
        <v/>
      </c>
      <c r="K1446" s="18" t="str">
        <f t="shared" si="187"/>
        <v/>
      </c>
      <c r="M1446" s="18">
        <f t="shared" si="183"/>
        <v>0</v>
      </c>
      <c r="N1446" s="18">
        <f t="shared" si="188"/>
        <v>0</v>
      </c>
      <c r="O1446" s="18">
        <f t="shared" si="188"/>
        <v>0</v>
      </c>
      <c r="P1446" s="18">
        <f t="shared" si="188"/>
        <v>0</v>
      </c>
      <c r="Q1446" s="18">
        <f t="shared" si="188"/>
        <v>0</v>
      </c>
      <c r="R1446" s="18">
        <f t="shared" si="188"/>
        <v>0</v>
      </c>
      <c r="S1446" s="18">
        <f t="shared" si="188"/>
        <v>0</v>
      </c>
      <c r="T1446" s="18">
        <f t="shared" ref="N1446:X1469" si="189">IF(ISERROR(
IF(AND($H1446&lt;=T$5,$J1446&gt;=T$5),1,0)),"",IF(AND($H1446&lt;=T$5,$J1446&gt;=T$5),1,0))</f>
        <v>0</v>
      </c>
      <c r="U1446" s="18">
        <f t="shared" si="189"/>
        <v>0</v>
      </c>
      <c r="V1446" s="18">
        <f t="shared" si="189"/>
        <v>0</v>
      </c>
      <c r="W1446" s="18">
        <f t="shared" si="189"/>
        <v>0</v>
      </c>
      <c r="X1446" s="18">
        <f t="shared" si="189"/>
        <v>0</v>
      </c>
    </row>
    <row r="1447" spans="3:24" ht="15.75" x14ac:dyDescent="0.25">
      <c r="C1447" s="45"/>
      <c r="D1447" s="45"/>
      <c r="E1447" s="21"/>
      <c r="F1447" s="21"/>
      <c r="H1447" s="18" t="str">
        <f t="shared" si="184"/>
        <v/>
      </c>
      <c r="I1447" s="18" t="str">
        <f t="shared" si="185"/>
        <v/>
      </c>
      <c r="J1447" s="18" t="str">
        <f t="shared" si="186"/>
        <v/>
      </c>
      <c r="K1447" s="18" t="str">
        <f t="shared" si="187"/>
        <v/>
      </c>
      <c r="M1447" s="18">
        <f t="shared" si="183"/>
        <v>0</v>
      </c>
      <c r="N1447" s="18">
        <f t="shared" si="189"/>
        <v>0</v>
      </c>
      <c r="O1447" s="18">
        <f t="shared" si="189"/>
        <v>0</v>
      </c>
      <c r="P1447" s="18">
        <f t="shared" si="189"/>
        <v>0</v>
      </c>
      <c r="Q1447" s="18">
        <f t="shared" si="189"/>
        <v>0</v>
      </c>
      <c r="R1447" s="18">
        <f t="shared" si="189"/>
        <v>0</v>
      </c>
      <c r="S1447" s="18">
        <f t="shared" si="189"/>
        <v>0</v>
      </c>
      <c r="T1447" s="18">
        <f t="shared" si="189"/>
        <v>0</v>
      </c>
      <c r="U1447" s="18">
        <f t="shared" si="189"/>
        <v>0</v>
      </c>
      <c r="V1447" s="18">
        <f t="shared" si="189"/>
        <v>0</v>
      </c>
      <c r="W1447" s="18">
        <f t="shared" si="189"/>
        <v>0</v>
      </c>
      <c r="X1447" s="18">
        <f t="shared" si="189"/>
        <v>0</v>
      </c>
    </row>
    <row r="1448" spans="3:24" ht="15.75" x14ac:dyDescent="0.25">
      <c r="C1448" s="45"/>
      <c r="D1448" s="45"/>
      <c r="E1448" s="21"/>
      <c r="F1448" s="21"/>
      <c r="H1448" s="18" t="str">
        <f t="shared" si="184"/>
        <v/>
      </c>
      <c r="I1448" s="18" t="str">
        <f t="shared" si="185"/>
        <v/>
      </c>
      <c r="J1448" s="18" t="str">
        <f t="shared" si="186"/>
        <v/>
      </c>
      <c r="K1448" s="18" t="str">
        <f t="shared" si="187"/>
        <v/>
      </c>
      <c r="M1448" s="18">
        <f t="shared" si="183"/>
        <v>0</v>
      </c>
      <c r="N1448" s="18">
        <f t="shared" si="189"/>
        <v>0</v>
      </c>
      <c r="O1448" s="18">
        <f t="shared" si="189"/>
        <v>0</v>
      </c>
      <c r="P1448" s="18">
        <f t="shared" si="189"/>
        <v>0</v>
      </c>
      <c r="Q1448" s="18">
        <f t="shared" si="189"/>
        <v>0</v>
      </c>
      <c r="R1448" s="18">
        <f t="shared" si="189"/>
        <v>0</v>
      </c>
      <c r="S1448" s="18">
        <f t="shared" si="189"/>
        <v>0</v>
      </c>
      <c r="T1448" s="18">
        <f t="shared" si="189"/>
        <v>0</v>
      </c>
      <c r="U1448" s="18">
        <f t="shared" si="189"/>
        <v>0</v>
      </c>
      <c r="V1448" s="18">
        <f t="shared" si="189"/>
        <v>0</v>
      </c>
      <c r="W1448" s="18">
        <f t="shared" si="189"/>
        <v>0</v>
      </c>
      <c r="X1448" s="18">
        <f t="shared" si="189"/>
        <v>0</v>
      </c>
    </row>
    <row r="1449" spans="3:24" ht="15.75" x14ac:dyDescent="0.25">
      <c r="C1449" s="45"/>
      <c r="D1449" s="45"/>
      <c r="E1449" s="21"/>
      <c r="F1449" s="21"/>
      <c r="H1449" s="18" t="str">
        <f t="shared" si="184"/>
        <v/>
      </c>
      <c r="I1449" s="18" t="str">
        <f t="shared" si="185"/>
        <v/>
      </c>
      <c r="J1449" s="18" t="str">
        <f t="shared" si="186"/>
        <v/>
      </c>
      <c r="K1449" s="18" t="str">
        <f t="shared" si="187"/>
        <v/>
      </c>
      <c r="M1449" s="18">
        <f t="shared" si="183"/>
        <v>0</v>
      </c>
      <c r="N1449" s="18">
        <f t="shared" si="189"/>
        <v>0</v>
      </c>
      <c r="O1449" s="18">
        <f t="shared" si="189"/>
        <v>0</v>
      </c>
      <c r="P1449" s="18">
        <f t="shared" si="189"/>
        <v>0</v>
      </c>
      <c r="Q1449" s="18">
        <f t="shared" si="189"/>
        <v>0</v>
      </c>
      <c r="R1449" s="18">
        <f t="shared" si="189"/>
        <v>0</v>
      </c>
      <c r="S1449" s="18">
        <f t="shared" si="189"/>
        <v>0</v>
      </c>
      <c r="T1449" s="18">
        <f t="shared" si="189"/>
        <v>0</v>
      </c>
      <c r="U1449" s="18">
        <f t="shared" si="189"/>
        <v>0</v>
      </c>
      <c r="V1449" s="18">
        <f t="shared" si="189"/>
        <v>0</v>
      </c>
      <c r="W1449" s="18">
        <f t="shared" si="189"/>
        <v>0</v>
      </c>
      <c r="X1449" s="18">
        <f t="shared" si="189"/>
        <v>0</v>
      </c>
    </row>
    <row r="1450" spans="3:24" ht="15.75" x14ac:dyDescent="0.25">
      <c r="C1450" s="45"/>
      <c r="D1450" s="45"/>
      <c r="E1450" s="21"/>
      <c r="F1450" s="21"/>
      <c r="H1450" s="18" t="str">
        <f t="shared" si="184"/>
        <v/>
      </c>
      <c r="I1450" s="18" t="str">
        <f t="shared" si="185"/>
        <v/>
      </c>
      <c r="J1450" s="18" t="str">
        <f t="shared" si="186"/>
        <v/>
      </c>
      <c r="K1450" s="18" t="str">
        <f t="shared" si="187"/>
        <v/>
      </c>
      <c r="M1450" s="18">
        <f t="shared" si="183"/>
        <v>0</v>
      </c>
      <c r="N1450" s="18">
        <f t="shared" si="189"/>
        <v>0</v>
      </c>
      <c r="O1450" s="18">
        <f t="shared" si="189"/>
        <v>0</v>
      </c>
      <c r="P1450" s="18">
        <f t="shared" si="189"/>
        <v>0</v>
      </c>
      <c r="Q1450" s="18">
        <f t="shared" si="189"/>
        <v>0</v>
      </c>
      <c r="R1450" s="18">
        <f t="shared" si="189"/>
        <v>0</v>
      </c>
      <c r="S1450" s="18">
        <f t="shared" si="189"/>
        <v>0</v>
      </c>
      <c r="T1450" s="18">
        <f t="shared" si="189"/>
        <v>0</v>
      </c>
      <c r="U1450" s="18">
        <f t="shared" si="189"/>
        <v>0</v>
      </c>
      <c r="V1450" s="18">
        <f t="shared" si="189"/>
        <v>0</v>
      </c>
      <c r="W1450" s="18">
        <f t="shared" si="189"/>
        <v>0</v>
      </c>
      <c r="X1450" s="18">
        <f t="shared" si="189"/>
        <v>0</v>
      </c>
    </row>
    <row r="1451" spans="3:24" ht="15.75" x14ac:dyDescent="0.25">
      <c r="C1451" s="45"/>
      <c r="D1451" s="45"/>
      <c r="E1451" s="21"/>
      <c r="F1451" s="21"/>
      <c r="H1451" s="18" t="str">
        <f t="shared" si="184"/>
        <v/>
      </c>
      <c r="I1451" s="18" t="str">
        <f t="shared" si="185"/>
        <v/>
      </c>
      <c r="J1451" s="18" t="str">
        <f t="shared" si="186"/>
        <v/>
      </c>
      <c r="K1451" s="18" t="str">
        <f t="shared" si="187"/>
        <v/>
      </c>
      <c r="M1451" s="18">
        <f t="shared" si="183"/>
        <v>0</v>
      </c>
      <c r="N1451" s="18">
        <f t="shared" si="189"/>
        <v>0</v>
      </c>
      <c r="O1451" s="18">
        <f t="shared" si="189"/>
        <v>0</v>
      </c>
      <c r="P1451" s="18">
        <f t="shared" si="189"/>
        <v>0</v>
      </c>
      <c r="Q1451" s="18">
        <f t="shared" si="189"/>
        <v>0</v>
      </c>
      <c r="R1451" s="18">
        <f t="shared" si="189"/>
        <v>0</v>
      </c>
      <c r="S1451" s="18">
        <f t="shared" si="189"/>
        <v>0</v>
      </c>
      <c r="T1451" s="18">
        <f t="shared" si="189"/>
        <v>0</v>
      </c>
      <c r="U1451" s="18">
        <f t="shared" si="189"/>
        <v>0</v>
      </c>
      <c r="V1451" s="18">
        <f t="shared" si="189"/>
        <v>0</v>
      </c>
      <c r="W1451" s="18">
        <f t="shared" si="189"/>
        <v>0</v>
      </c>
      <c r="X1451" s="18">
        <f t="shared" si="189"/>
        <v>0</v>
      </c>
    </row>
    <row r="1452" spans="3:24" ht="15.75" x14ac:dyDescent="0.25">
      <c r="C1452" s="45"/>
      <c r="D1452" s="45"/>
      <c r="E1452" s="21"/>
      <c r="F1452" s="21"/>
      <c r="H1452" s="18" t="str">
        <f t="shared" si="184"/>
        <v/>
      </c>
      <c r="I1452" s="18" t="str">
        <f t="shared" si="185"/>
        <v/>
      </c>
      <c r="J1452" s="18" t="str">
        <f t="shared" si="186"/>
        <v/>
      </c>
      <c r="K1452" s="18" t="str">
        <f t="shared" si="187"/>
        <v/>
      </c>
      <c r="M1452" s="18">
        <f t="shared" si="183"/>
        <v>0</v>
      </c>
      <c r="N1452" s="18">
        <f t="shared" si="189"/>
        <v>0</v>
      </c>
      <c r="O1452" s="18">
        <f t="shared" si="189"/>
        <v>0</v>
      </c>
      <c r="P1452" s="18">
        <f t="shared" si="189"/>
        <v>0</v>
      </c>
      <c r="Q1452" s="18">
        <f t="shared" si="189"/>
        <v>0</v>
      </c>
      <c r="R1452" s="18">
        <f t="shared" si="189"/>
        <v>0</v>
      </c>
      <c r="S1452" s="18">
        <f t="shared" si="189"/>
        <v>0</v>
      </c>
      <c r="T1452" s="18">
        <f t="shared" si="189"/>
        <v>0</v>
      </c>
      <c r="U1452" s="18">
        <f t="shared" si="189"/>
        <v>0</v>
      </c>
      <c r="V1452" s="18">
        <f t="shared" si="189"/>
        <v>0</v>
      </c>
      <c r="W1452" s="18">
        <f t="shared" si="189"/>
        <v>0</v>
      </c>
      <c r="X1452" s="18">
        <f t="shared" si="189"/>
        <v>0</v>
      </c>
    </row>
    <row r="1453" spans="3:24" ht="15.75" x14ac:dyDescent="0.25">
      <c r="C1453" s="45"/>
      <c r="D1453" s="45"/>
      <c r="E1453" s="21"/>
      <c r="F1453" s="21"/>
      <c r="H1453" s="18" t="str">
        <f t="shared" si="184"/>
        <v/>
      </c>
      <c r="I1453" s="18" t="str">
        <f t="shared" si="185"/>
        <v/>
      </c>
      <c r="J1453" s="18" t="str">
        <f t="shared" si="186"/>
        <v/>
      </c>
      <c r="K1453" s="18" t="str">
        <f t="shared" si="187"/>
        <v/>
      </c>
      <c r="M1453" s="18">
        <f t="shared" si="183"/>
        <v>0</v>
      </c>
      <c r="N1453" s="18">
        <f t="shared" si="189"/>
        <v>0</v>
      </c>
      <c r="O1453" s="18">
        <f t="shared" si="189"/>
        <v>0</v>
      </c>
      <c r="P1453" s="18">
        <f t="shared" si="189"/>
        <v>0</v>
      </c>
      <c r="Q1453" s="18">
        <f t="shared" si="189"/>
        <v>0</v>
      </c>
      <c r="R1453" s="18">
        <f t="shared" si="189"/>
        <v>0</v>
      </c>
      <c r="S1453" s="18">
        <f t="shared" si="189"/>
        <v>0</v>
      </c>
      <c r="T1453" s="18">
        <f t="shared" si="189"/>
        <v>0</v>
      </c>
      <c r="U1453" s="18">
        <f t="shared" si="189"/>
        <v>0</v>
      </c>
      <c r="V1453" s="18">
        <f t="shared" si="189"/>
        <v>0</v>
      </c>
      <c r="W1453" s="18">
        <f t="shared" si="189"/>
        <v>0</v>
      </c>
      <c r="X1453" s="18">
        <f t="shared" si="189"/>
        <v>0</v>
      </c>
    </row>
    <row r="1454" spans="3:24" ht="15.75" x14ac:dyDescent="0.25">
      <c r="C1454" s="45"/>
      <c r="D1454" s="45"/>
      <c r="E1454" s="21"/>
      <c r="F1454" s="21"/>
      <c r="H1454" s="18" t="str">
        <f t="shared" si="184"/>
        <v/>
      </c>
      <c r="I1454" s="18" t="str">
        <f t="shared" si="185"/>
        <v/>
      </c>
      <c r="J1454" s="18" t="str">
        <f t="shared" si="186"/>
        <v/>
      </c>
      <c r="K1454" s="18" t="str">
        <f t="shared" si="187"/>
        <v/>
      </c>
      <c r="M1454" s="18">
        <f t="shared" si="183"/>
        <v>0</v>
      </c>
      <c r="N1454" s="18">
        <f t="shared" si="189"/>
        <v>0</v>
      </c>
      <c r="O1454" s="18">
        <f t="shared" si="189"/>
        <v>0</v>
      </c>
      <c r="P1454" s="18">
        <f t="shared" si="189"/>
        <v>0</v>
      </c>
      <c r="Q1454" s="18">
        <f t="shared" si="189"/>
        <v>0</v>
      </c>
      <c r="R1454" s="18">
        <f t="shared" si="189"/>
        <v>0</v>
      </c>
      <c r="S1454" s="18">
        <f t="shared" si="189"/>
        <v>0</v>
      </c>
      <c r="T1454" s="18">
        <f t="shared" si="189"/>
        <v>0</v>
      </c>
      <c r="U1454" s="18">
        <f t="shared" si="189"/>
        <v>0</v>
      </c>
      <c r="V1454" s="18">
        <f t="shared" si="189"/>
        <v>0</v>
      </c>
      <c r="W1454" s="18">
        <f t="shared" si="189"/>
        <v>0</v>
      </c>
      <c r="X1454" s="18">
        <f t="shared" si="189"/>
        <v>0</v>
      </c>
    </row>
    <row r="1455" spans="3:24" ht="15.75" x14ac:dyDescent="0.25">
      <c r="C1455" s="45"/>
      <c r="D1455" s="45"/>
      <c r="E1455" s="21"/>
      <c r="F1455" s="21"/>
      <c r="H1455" s="18" t="str">
        <f t="shared" si="184"/>
        <v/>
      </c>
      <c r="I1455" s="18" t="str">
        <f t="shared" si="185"/>
        <v/>
      </c>
      <c r="J1455" s="18" t="str">
        <f t="shared" si="186"/>
        <v/>
      </c>
      <c r="K1455" s="18" t="str">
        <f t="shared" si="187"/>
        <v/>
      </c>
      <c r="M1455" s="18">
        <f t="shared" si="183"/>
        <v>0</v>
      </c>
      <c r="N1455" s="18">
        <f t="shared" si="189"/>
        <v>0</v>
      </c>
      <c r="O1455" s="18">
        <f t="shared" si="189"/>
        <v>0</v>
      </c>
      <c r="P1455" s="18">
        <f t="shared" si="189"/>
        <v>0</v>
      </c>
      <c r="Q1455" s="18">
        <f t="shared" si="189"/>
        <v>0</v>
      </c>
      <c r="R1455" s="18">
        <f t="shared" si="189"/>
        <v>0</v>
      </c>
      <c r="S1455" s="18">
        <f t="shared" si="189"/>
        <v>0</v>
      </c>
      <c r="T1455" s="18">
        <f t="shared" si="189"/>
        <v>0</v>
      </c>
      <c r="U1455" s="18">
        <f t="shared" si="189"/>
        <v>0</v>
      </c>
      <c r="V1455" s="18">
        <f t="shared" si="189"/>
        <v>0</v>
      </c>
      <c r="W1455" s="18">
        <f t="shared" si="189"/>
        <v>0</v>
      </c>
      <c r="X1455" s="18">
        <f t="shared" si="189"/>
        <v>0</v>
      </c>
    </row>
    <row r="1456" spans="3:24" ht="15.75" x14ac:dyDescent="0.25">
      <c r="C1456" s="45"/>
      <c r="D1456" s="45"/>
      <c r="E1456" s="21"/>
      <c r="F1456" s="21"/>
      <c r="H1456" s="18" t="str">
        <f t="shared" si="184"/>
        <v/>
      </c>
      <c r="I1456" s="18" t="str">
        <f t="shared" si="185"/>
        <v/>
      </c>
      <c r="J1456" s="18" t="str">
        <f t="shared" si="186"/>
        <v/>
      </c>
      <c r="K1456" s="18" t="str">
        <f t="shared" si="187"/>
        <v/>
      </c>
      <c r="M1456" s="18">
        <f t="shared" si="183"/>
        <v>0</v>
      </c>
      <c r="N1456" s="18">
        <f t="shared" si="189"/>
        <v>0</v>
      </c>
      <c r="O1456" s="18">
        <f t="shared" si="189"/>
        <v>0</v>
      </c>
      <c r="P1456" s="18">
        <f t="shared" si="189"/>
        <v>0</v>
      </c>
      <c r="Q1456" s="18">
        <f t="shared" si="189"/>
        <v>0</v>
      </c>
      <c r="R1456" s="18">
        <f t="shared" si="189"/>
        <v>0</v>
      </c>
      <c r="S1456" s="18">
        <f t="shared" si="189"/>
        <v>0</v>
      </c>
      <c r="T1456" s="18">
        <f t="shared" si="189"/>
        <v>0</v>
      </c>
      <c r="U1456" s="18">
        <f t="shared" si="189"/>
        <v>0</v>
      </c>
      <c r="V1456" s="18">
        <f t="shared" si="189"/>
        <v>0</v>
      </c>
      <c r="W1456" s="18">
        <f t="shared" si="189"/>
        <v>0</v>
      </c>
      <c r="X1456" s="18">
        <f t="shared" si="189"/>
        <v>0</v>
      </c>
    </row>
    <row r="1457" spans="3:24" ht="15.75" x14ac:dyDescent="0.25">
      <c r="C1457" s="45"/>
      <c r="D1457" s="45"/>
      <c r="E1457" s="21"/>
      <c r="F1457" s="21"/>
      <c r="H1457" s="18" t="str">
        <f t="shared" si="184"/>
        <v/>
      </c>
      <c r="I1457" s="18" t="str">
        <f t="shared" si="185"/>
        <v/>
      </c>
      <c r="J1457" s="18" t="str">
        <f t="shared" si="186"/>
        <v/>
      </c>
      <c r="K1457" s="18" t="str">
        <f t="shared" si="187"/>
        <v/>
      </c>
      <c r="M1457" s="18">
        <f t="shared" si="183"/>
        <v>0</v>
      </c>
      <c r="N1457" s="18">
        <f t="shared" si="189"/>
        <v>0</v>
      </c>
      <c r="O1457" s="18">
        <f t="shared" si="189"/>
        <v>0</v>
      </c>
      <c r="P1457" s="18">
        <f t="shared" si="189"/>
        <v>0</v>
      </c>
      <c r="Q1457" s="18">
        <f t="shared" si="189"/>
        <v>0</v>
      </c>
      <c r="R1457" s="18">
        <f t="shared" si="189"/>
        <v>0</v>
      </c>
      <c r="S1457" s="18">
        <f t="shared" si="189"/>
        <v>0</v>
      </c>
      <c r="T1457" s="18">
        <f t="shared" si="189"/>
        <v>0</v>
      </c>
      <c r="U1457" s="18">
        <f t="shared" si="189"/>
        <v>0</v>
      </c>
      <c r="V1457" s="18">
        <f t="shared" si="189"/>
        <v>0</v>
      </c>
      <c r="W1457" s="18">
        <f t="shared" si="189"/>
        <v>0</v>
      </c>
      <c r="X1457" s="18">
        <f t="shared" si="189"/>
        <v>0</v>
      </c>
    </row>
    <row r="1458" spans="3:24" ht="15.75" x14ac:dyDescent="0.25">
      <c r="C1458" s="45"/>
      <c r="D1458" s="45"/>
      <c r="E1458" s="21"/>
      <c r="F1458" s="21"/>
      <c r="H1458" s="18" t="str">
        <f t="shared" si="184"/>
        <v/>
      </c>
      <c r="I1458" s="18" t="str">
        <f t="shared" si="185"/>
        <v/>
      </c>
      <c r="J1458" s="18" t="str">
        <f t="shared" si="186"/>
        <v/>
      </c>
      <c r="K1458" s="18" t="str">
        <f t="shared" si="187"/>
        <v/>
      </c>
      <c r="M1458" s="18">
        <f t="shared" si="183"/>
        <v>0</v>
      </c>
      <c r="N1458" s="18">
        <f t="shared" si="189"/>
        <v>0</v>
      </c>
      <c r="O1458" s="18">
        <f t="shared" si="189"/>
        <v>0</v>
      </c>
      <c r="P1458" s="18">
        <f t="shared" si="189"/>
        <v>0</v>
      </c>
      <c r="Q1458" s="18">
        <f t="shared" si="189"/>
        <v>0</v>
      </c>
      <c r="R1458" s="18">
        <f t="shared" si="189"/>
        <v>0</v>
      </c>
      <c r="S1458" s="18">
        <f t="shared" si="189"/>
        <v>0</v>
      </c>
      <c r="T1458" s="18">
        <f t="shared" si="189"/>
        <v>0</v>
      </c>
      <c r="U1458" s="18">
        <f t="shared" si="189"/>
        <v>0</v>
      </c>
      <c r="V1458" s="18">
        <f t="shared" si="189"/>
        <v>0</v>
      </c>
      <c r="W1458" s="18">
        <f t="shared" si="189"/>
        <v>0</v>
      </c>
      <c r="X1458" s="18">
        <f t="shared" si="189"/>
        <v>0</v>
      </c>
    </row>
    <row r="1459" spans="3:24" ht="15.75" x14ac:dyDescent="0.25">
      <c r="C1459" s="45"/>
      <c r="D1459" s="45"/>
      <c r="E1459" s="21"/>
      <c r="F1459" s="21"/>
      <c r="H1459" s="18" t="str">
        <f t="shared" si="184"/>
        <v/>
      </c>
      <c r="I1459" s="18" t="str">
        <f t="shared" si="185"/>
        <v/>
      </c>
      <c r="J1459" s="18" t="str">
        <f t="shared" si="186"/>
        <v/>
      </c>
      <c r="K1459" s="18" t="str">
        <f t="shared" si="187"/>
        <v/>
      </c>
      <c r="M1459" s="18">
        <f t="shared" si="183"/>
        <v>0</v>
      </c>
      <c r="N1459" s="18">
        <f t="shared" si="189"/>
        <v>0</v>
      </c>
      <c r="O1459" s="18">
        <f t="shared" si="189"/>
        <v>0</v>
      </c>
      <c r="P1459" s="18">
        <f t="shared" si="189"/>
        <v>0</v>
      </c>
      <c r="Q1459" s="18">
        <f t="shared" si="189"/>
        <v>0</v>
      </c>
      <c r="R1459" s="18">
        <f t="shared" si="189"/>
        <v>0</v>
      </c>
      <c r="S1459" s="18">
        <f t="shared" si="189"/>
        <v>0</v>
      </c>
      <c r="T1459" s="18">
        <f t="shared" si="189"/>
        <v>0</v>
      </c>
      <c r="U1459" s="18">
        <f t="shared" si="189"/>
        <v>0</v>
      </c>
      <c r="V1459" s="18">
        <f t="shared" si="189"/>
        <v>0</v>
      </c>
      <c r="W1459" s="18">
        <f t="shared" si="189"/>
        <v>0</v>
      </c>
      <c r="X1459" s="18">
        <f t="shared" si="189"/>
        <v>0</v>
      </c>
    </row>
    <row r="1460" spans="3:24" ht="15.75" x14ac:dyDescent="0.25">
      <c r="C1460" s="45"/>
      <c r="D1460" s="45"/>
      <c r="E1460" s="21"/>
      <c r="F1460" s="21"/>
      <c r="H1460" s="18" t="str">
        <f t="shared" si="184"/>
        <v/>
      </c>
      <c r="I1460" s="18" t="str">
        <f t="shared" si="185"/>
        <v/>
      </c>
      <c r="J1460" s="18" t="str">
        <f t="shared" si="186"/>
        <v/>
      </c>
      <c r="K1460" s="18" t="str">
        <f t="shared" si="187"/>
        <v/>
      </c>
      <c r="M1460" s="18">
        <f t="shared" si="183"/>
        <v>0</v>
      </c>
      <c r="N1460" s="18">
        <f t="shared" si="189"/>
        <v>0</v>
      </c>
      <c r="O1460" s="18">
        <f t="shared" si="189"/>
        <v>0</v>
      </c>
      <c r="P1460" s="18">
        <f t="shared" si="189"/>
        <v>0</v>
      </c>
      <c r="Q1460" s="18">
        <f t="shared" si="189"/>
        <v>0</v>
      </c>
      <c r="R1460" s="18">
        <f t="shared" si="189"/>
        <v>0</v>
      </c>
      <c r="S1460" s="18">
        <f t="shared" si="189"/>
        <v>0</v>
      </c>
      <c r="T1460" s="18">
        <f t="shared" si="189"/>
        <v>0</v>
      </c>
      <c r="U1460" s="18">
        <f t="shared" si="189"/>
        <v>0</v>
      </c>
      <c r="V1460" s="18">
        <f t="shared" si="189"/>
        <v>0</v>
      </c>
      <c r="W1460" s="18">
        <f t="shared" si="189"/>
        <v>0</v>
      </c>
      <c r="X1460" s="18">
        <f t="shared" si="189"/>
        <v>0</v>
      </c>
    </row>
    <row r="1461" spans="3:24" ht="15.75" x14ac:dyDescent="0.25">
      <c r="C1461" s="45"/>
      <c r="D1461" s="45"/>
      <c r="E1461" s="21"/>
      <c r="F1461" s="21"/>
      <c r="H1461" s="18" t="str">
        <f t="shared" si="184"/>
        <v/>
      </c>
      <c r="I1461" s="18" t="str">
        <f t="shared" si="185"/>
        <v/>
      </c>
      <c r="J1461" s="18" t="str">
        <f t="shared" si="186"/>
        <v/>
      </c>
      <c r="K1461" s="18" t="str">
        <f t="shared" si="187"/>
        <v/>
      </c>
      <c r="M1461" s="18">
        <f t="shared" si="183"/>
        <v>0</v>
      </c>
      <c r="N1461" s="18">
        <f t="shared" si="189"/>
        <v>0</v>
      </c>
      <c r="O1461" s="18">
        <f t="shared" si="189"/>
        <v>0</v>
      </c>
      <c r="P1461" s="18">
        <f t="shared" si="189"/>
        <v>0</v>
      </c>
      <c r="Q1461" s="18">
        <f t="shared" si="189"/>
        <v>0</v>
      </c>
      <c r="R1461" s="18">
        <f t="shared" si="189"/>
        <v>0</v>
      </c>
      <c r="S1461" s="18">
        <f t="shared" si="189"/>
        <v>0</v>
      </c>
      <c r="T1461" s="18">
        <f t="shared" si="189"/>
        <v>0</v>
      </c>
      <c r="U1461" s="18">
        <f t="shared" si="189"/>
        <v>0</v>
      </c>
      <c r="V1461" s="18">
        <f t="shared" si="189"/>
        <v>0</v>
      </c>
      <c r="W1461" s="18">
        <f t="shared" si="189"/>
        <v>0</v>
      </c>
      <c r="X1461" s="18">
        <f t="shared" si="189"/>
        <v>0</v>
      </c>
    </row>
    <row r="1462" spans="3:24" ht="15.75" x14ac:dyDescent="0.25">
      <c r="C1462" s="45"/>
      <c r="D1462" s="45"/>
      <c r="E1462" s="21"/>
      <c r="F1462" s="21"/>
      <c r="H1462" s="18" t="str">
        <f t="shared" si="184"/>
        <v/>
      </c>
      <c r="I1462" s="18" t="str">
        <f t="shared" si="185"/>
        <v/>
      </c>
      <c r="J1462" s="18" t="str">
        <f t="shared" si="186"/>
        <v/>
      </c>
      <c r="K1462" s="18" t="str">
        <f t="shared" si="187"/>
        <v/>
      </c>
      <c r="M1462" s="18">
        <f t="shared" si="183"/>
        <v>0</v>
      </c>
      <c r="N1462" s="18">
        <f t="shared" si="189"/>
        <v>0</v>
      </c>
      <c r="O1462" s="18">
        <f t="shared" si="189"/>
        <v>0</v>
      </c>
      <c r="P1462" s="18">
        <f t="shared" si="189"/>
        <v>0</v>
      </c>
      <c r="Q1462" s="18">
        <f t="shared" si="189"/>
        <v>0</v>
      </c>
      <c r="R1462" s="18">
        <f t="shared" si="189"/>
        <v>0</v>
      </c>
      <c r="S1462" s="18">
        <f t="shared" si="189"/>
        <v>0</v>
      </c>
      <c r="T1462" s="18">
        <f t="shared" si="189"/>
        <v>0</v>
      </c>
      <c r="U1462" s="18">
        <f t="shared" si="189"/>
        <v>0</v>
      </c>
      <c r="V1462" s="18">
        <f t="shared" si="189"/>
        <v>0</v>
      </c>
      <c r="W1462" s="18">
        <f t="shared" si="189"/>
        <v>0</v>
      </c>
      <c r="X1462" s="18">
        <f t="shared" si="189"/>
        <v>0</v>
      </c>
    </row>
    <row r="1463" spans="3:24" ht="15.75" x14ac:dyDescent="0.25">
      <c r="C1463" s="45"/>
      <c r="D1463" s="45"/>
      <c r="E1463" s="21"/>
      <c r="F1463" s="21"/>
      <c r="H1463" s="18" t="str">
        <f t="shared" si="184"/>
        <v/>
      </c>
      <c r="I1463" s="18" t="str">
        <f t="shared" si="185"/>
        <v/>
      </c>
      <c r="J1463" s="18" t="str">
        <f t="shared" si="186"/>
        <v/>
      </c>
      <c r="K1463" s="18" t="str">
        <f t="shared" si="187"/>
        <v/>
      </c>
      <c r="M1463" s="18">
        <f t="shared" si="183"/>
        <v>0</v>
      </c>
      <c r="N1463" s="18">
        <f t="shared" si="189"/>
        <v>0</v>
      </c>
      <c r="O1463" s="18">
        <f t="shared" si="189"/>
        <v>0</v>
      </c>
      <c r="P1463" s="18">
        <f t="shared" si="189"/>
        <v>0</v>
      </c>
      <c r="Q1463" s="18">
        <f t="shared" si="189"/>
        <v>0</v>
      </c>
      <c r="R1463" s="18">
        <f t="shared" si="189"/>
        <v>0</v>
      </c>
      <c r="S1463" s="18">
        <f t="shared" si="189"/>
        <v>0</v>
      </c>
      <c r="T1463" s="18">
        <f t="shared" si="189"/>
        <v>0</v>
      </c>
      <c r="U1463" s="18">
        <f t="shared" si="189"/>
        <v>0</v>
      </c>
      <c r="V1463" s="18">
        <f t="shared" si="189"/>
        <v>0</v>
      </c>
      <c r="W1463" s="18">
        <f t="shared" si="189"/>
        <v>0</v>
      </c>
      <c r="X1463" s="18">
        <f t="shared" si="189"/>
        <v>0</v>
      </c>
    </row>
    <row r="1464" spans="3:24" ht="15.75" x14ac:dyDescent="0.25">
      <c r="C1464" s="45"/>
      <c r="D1464" s="45"/>
      <c r="E1464" s="21"/>
      <c r="F1464" s="21"/>
      <c r="H1464" s="18" t="str">
        <f t="shared" si="184"/>
        <v/>
      </c>
      <c r="I1464" s="18" t="str">
        <f t="shared" si="185"/>
        <v/>
      </c>
      <c r="J1464" s="18" t="str">
        <f t="shared" si="186"/>
        <v/>
      </c>
      <c r="K1464" s="18" t="str">
        <f t="shared" si="187"/>
        <v/>
      </c>
      <c r="M1464" s="18">
        <f t="shared" si="183"/>
        <v>0</v>
      </c>
      <c r="N1464" s="18">
        <f t="shared" si="189"/>
        <v>0</v>
      </c>
      <c r="O1464" s="18">
        <f t="shared" si="189"/>
        <v>0</v>
      </c>
      <c r="P1464" s="18">
        <f t="shared" si="189"/>
        <v>0</v>
      </c>
      <c r="Q1464" s="18">
        <f t="shared" si="189"/>
        <v>0</v>
      </c>
      <c r="R1464" s="18">
        <f t="shared" si="189"/>
        <v>0</v>
      </c>
      <c r="S1464" s="18">
        <f t="shared" si="189"/>
        <v>0</v>
      </c>
      <c r="T1464" s="18">
        <f t="shared" si="189"/>
        <v>0</v>
      </c>
      <c r="U1464" s="18">
        <f t="shared" si="189"/>
        <v>0</v>
      </c>
      <c r="V1464" s="18">
        <f t="shared" si="189"/>
        <v>0</v>
      </c>
      <c r="W1464" s="18">
        <f t="shared" si="189"/>
        <v>0</v>
      </c>
      <c r="X1464" s="18">
        <f t="shared" si="189"/>
        <v>0</v>
      </c>
    </row>
    <row r="1465" spans="3:24" ht="15.75" x14ac:dyDescent="0.25">
      <c r="C1465" s="45"/>
      <c r="D1465" s="45"/>
      <c r="E1465" s="21"/>
      <c r="F1465" s="21"/>
      <c r="H1465" s="18" t="str">
        <f t="shared" si="184"/>
        <v/>
      </c>
      <c r="I1465" s="18" t="str">
        <f t="shared" si="185"/>
        <v/>
      </c>
      <c r="J1465" s="18" t="str">
        <f t="shared" si="186"/>
        <v/>
      </c>
      <c r="K1465" s="18" t="str">
        <f t="shared" si="187"/>
        <v/>
      </c>
      <c r="M1465" s="18">
        <f t="shared" ref="M1465:M1528" si="190">IF(ISERROR(
IF(AND($H1465&lt;=M$5,$J1465&gt;=M$5),1,0)),"",IF(AND($H1465&lt;=M$5,$J1465&gt;=M$5),1,0))</f>
        <v>0</v>
      </c>
      <c r="N1465" s="18">
        <f t="shared" si="189"/>
        <v>0</v>
      </c>
      <c r="O1465" s="18">
        <f t="shared" si="189"/>
        <v>0</v>
      </c>
      <c r="P1465" s="18">
        <f t="shared" si="189"/>
        <v>0</v>
      </c>
      <c r="Q1465" s="18">
        <f t="shared" si="189"/>
        <v>0</v>
      </c>
      <c r="R1465" s="18">
        <f t="shared" si="189"/>
        <v>0</v>
      </c>
      <c r="S1465" s="18">
        <f t="shared" si="189"/>
        <v>0</v>
      </c>
      <c r="T1465" s="18">
        <f t="shared" si="189"/>
        <v>0</v>
      </c>
      <c r="U1465" s="18">
        <f t="shared" si="189"/>
        <v>0</v>
      </c>
      <c r="V1465" s="18">
        <f t="shared" si="189"/>
        <v>0</v>
      </c>
      <c r="W1465" s="18">
        <f t="shared" si="189"/>
        <v>0</v>
      </c>
      <c r="X1465" s="18">
        <f t="shared" si="189"/>
        <v>0</v>
      </c>
    </row>
    <row r="1466" spans="3:24" ht="15.75" x14ac:dyDescent="0.25">
      <c r="C1466" s="45"/>
      <c r="D1466" s="45"/>
      <c r="E1466" s="21"/>
      <c r="F1466" s="21"/>
      <c r="H1466" s="18" t="str">
        <f t="shared" si="184"/>
        <v/>
      </c>
      <c r="I1466" s="18" t="str">
        <f t="shared" si="185"/>
        <v/>
      </c>
      <c r="J1466" s="18" t="str">
        <f t="shared" si="186"/>
        <v/>
      </c>
      <c r="K1466" s="18" t="str">
        <f t="shared" si="187"/>
        <v/>
      </c>
      <c r="M1466" s="18">
        <f t="shared" si="190"/>
        <v>0</v>
      </c>
      <c r="N1466" s="18">
        <f t="shared" si="189"/>
        <v>0</v>
      </c>
      <c r="O1466" s="18">
        <f t="shared" si="189"/>
        <v>0</v>
      </c>
      <c r="P1466" s="18">
        <f t="shared" si="189"/>
        <v>0</v>
      </c>
      <c r="Q1466" s="18">
        <f t="shared" si="189"/>
        <v>0</v>
      </c>
      <c r="R1466" s="18">
        <f t="shared" si="189"/>
        <v>0</v>
      </c>
      <c r="S1466" s="18">
        <f t="shared" si="189"/>
        <v>0</v>
      </c>
      <c r="T1466" s="18">
        <f t="shared" si="189"/>
        <v>0</v>
      </c>
      <c r="U1466" s="18">
        <f t="shared" si="189"/>
        <v>0</v>
      </c>
      <c r="V1466" s="18">
        <f t="shared" si="189"/>
        <v>0</v>
      </c>
      <c r="W1466" s="18">
        <f t="shared" si="189"/>
        <v>0</v>
      </c>
      <c r="X1466" s="18">
        <f t="shared" si="189"/>
        <v>0</v>
      </c>
    </row>
    <row r="1467" spans="3:24" ht="15.75" x14ac:dyDescent="0.25">
      <c r="C1467" s="45"/>
      <c r="D1467" s="45"/>
      <c r="E1467" s="21"/>
      <c r="F1467" s="21"/>
      <c r="H1467" s="18" t="str">
        <f t="shared" si="184"/>
        <v/>
      </c>
      <c r="I1467" s="18" t="str">
        <f t="shared" si="185"/>
        <v/>
      </c>
      <c r="J1467" s="18" t="str">
        <f t="shared" si="186"/>
        <v/>
      </c>
      <c r="K1467" s="18" t="str">
        <f t="shared" si="187"/>
        <v/>
      </c>
      <c r="M1467" s="18">
        <f t="shared" si="190"/>
        <v>0</v>
      </c>
      <c r="N1467" s="18">
        <f t="shared" si="189"/>
        <v>0</v>
      </c>
      <c r="O1467" s="18">
        <f t="shared" si="189"/>
        <v>0</v>
      </c>
      <c r="P1467" s="18">
        <f t="shared" si="189"/>
        <v>0</v>
      </c>
      <c r="Q1467" s="18">
        <f t="shared" si="189"/>
        <v>0</v>
      </c>
      <c r="R1467" s="18">
        <f t="shared" si="189"/>
        <v>0</v>
      </c>
      <c r="S1467" s="18">
        <f t="shared" si="189"/>
        <v>0</v>
      </c>
      <c r="T1467" s="18">
        <f t="shared" si="189"/>
        <v>0</v>
      </c>
      <c r="U1467" s="18">
        <f t="shared" si="189"/>
        <v>0</v>
      </c>
      <c r="V1467" s="18">
        <f t="shared" si="189"/>
        <v>0</v>
      </c>
      <c r="W1467" s="18">
        <f t="shared" si="189"/>
        <v>0</v>
      </c>
      <c r="X1467" s="18">
        <f t="shared" si="189"/>
        <v>0</v>
      </c>
    </row>
    <row r="1468" spans="3:24" ht="15.75" x14ac:dyDescent="0.25">
      <c r="C1468" s="45"/>
      <c r="D1468" s="45"/>
      <c r="E1468" s="21"/>
      <c r="F1468" s="21"/>
      <c r="H1468" s="18" t="str">
        <f t="shared" si="184"/>
        <v/>
      </c>
      <c r="I1468" s="18" t="str">
        <f t="shared" si="185"/>
        <v/>
      </c>
      <c r="J1468" s="18" t="str">
        <f t="shared" si="186"/>
        <v/>
      </c>
      <c r="K1468" s="18" t="str">
        <f t="shared" si="187"/>
        <v/>
      </c>
      <c r="M1468" s="18">
        <f t="shared" si="190"/>
        <v>0</v>
      </c>
      <c r="N1468" s="18">
        <f t="shared" si="189"/>
        <v>0</v>
      </c>
      <c r="O1468" s="18">
        <f t="shared" si="189"/>
        <v>0</v>
      </c>
      <c r="P1468" s="18">
        <f t="shared" si="189"/>
        <v>0</v>
      </c>
      <c r="Q1468" s="18">
        <f t="shared" si="189"/>
        <v>0</v>
      </c>
      <c r="R1468" s="18">
        <f t="shared" si="189"/>
        <v>0</v>
      </c>
      <c r="S1468" s="18">
        <f t="shared" si="189"/>
        <v>0</v>
      </c>
      <c r="T1468" s="18">
        <f t="shared" si="189"/>
        <v>0</v>
      </c>
      <c r="U1468" s="18">
        <f t="shared" si="189"/>
        <v>0</v>
      </c>
      <c r="V1468" s="18">
        <f t="shared" si="189"/>
        <v>0</v>
      </c>
      <c r="W1468" s="18">
        <f t="shared" si="189"/>
        <v>0</v>
      </c>
      <c r="X1468" s="18">
        <f t="shared" si="189"/>
        <v>0</v>
      </c>
    </row>
    <row r="1469" spans="3:24" ht="15.75" x14ac:dyDescent="0.25">
      <c r="C1469" s="45"/>
      <c r="D1469" s="45"/>
      <c r="E1469" s="21"/>
      <c r="F1469" s="21"/>
      <c r="H1469" s="18" t="str">
        <f t="shared" si="184"/>
        <v/>
      </c>
      <c r="I1469" s="18" t="str">
        <f t="shared" si="185"/>
        <v/>
      </c>
      <c r="J1469" s="18" t="str">
        <f t="shared" si="186"/>
        <v/>
      </c>
      <c r="K1469" s="18" t="str">
        <f t="shared" si="187"/>
        <v/>
      </c>
      <c r="M1469" s="18">
        <f t="shared" si="190"/>
        <v>0</v>
      </c>
      <c r="N1469" s="18">
        <f t="shared" si="189"/>
        <v>0</v>
      </c>
      <c r="O1469" s="18">
        <f t="shared" si="189"/>
        <v>0</v>
      </c>
      <c r="P1469" s="18">
        <f t="shared" si="189"/>
        <v>0</v>
      </c>
      <c r="Q1469" s="18">
        <f t="shared" si="189"/>
        <v>0</v>
      </c>
      <c r="R1469" s="18">
        <f t="shared" si="189"/>
        <v>0</v>
      </c>
      <c r="S1469" s="18">
        <f t="shared" si="189"/>
        <v>0</v>
      </c>
      <c r="T1469" s="18">
        <f t="shared" si="189"/>
        <v>0</v>
      </c>
      <c r="U1469" s="18">
        <f t="shared" si="189"/>
        <v>0</v>
      </c>
      <c r="V1469" s="18">
        <f t="shared" ref="N1469:X1492" si="191">IF(ISERROR(
IF(AND($H1469&lt;=V$5,$J1469&gt;=V$5),1,0)),"",IF(AND($H1469&lt;=V$5,$J1469&gt;=V$5),1,0))</f>
        <v>0</v>
      </c>
      <c r="W1469" s="18">
        <f t="shared" si="191"/>
        <v>0</v>
      </c>
      <c r="X1469" s="18">
        <f t="shared" si="191"/>
        <v>0</v>
      </c>
    </row>
    <row r="1470" spans="3:24" ht="15.75" x14ac:dyDescent="0.25">
      <c r="C1470" s="45"/>
      <c r="D1470" s="45"/>
      <c r="E1470" s="21"/>
      <c r="F1470" s="21"/>
      <c r="H1470" s="18" t="str">
        <f t="shared" si="184"/>
        <v/>
      </c>
      <c r="I1470" s="18" t="str">
        <f t="shared" si="185"/>
        <v/>
      </c>
      <c r="J1470" s="18" t="str">
        <f t="shared" si="186"/>
        <v/>
      </c>
      <c r="K1470" s="18" t="str">
        <f t="shared" si="187"/>
        <v/>
      </c>
      <c r="M1470" s="18">
        <f t="shared" si="190"/>
        <v>0</v>
      </c>
      <c r="N1470" s="18">
        <f t="shared" si="191"/>
        <v>0</v>
      </c>
      <c r="O1470" s="18">
        <f t="shared" si="191"/>
        <v>0</v>
      </c>
      <c r="P1470" s="18">
        <f t="shared" si="191"/>
        <v>0</v>
      </c>
      <c r="Q1470" s="18">
        <f t="shared" si="191"/>
        <v>0</v>
      </c>
      <c r="R1470" s="18">
        <f t="shared" si="191"/>
        <v>0</v>
      </c>
      <c r="S1470" s="18">
        <f t="shared" si="191"/>
        <v>0</v>
      </c>
      <c r="T1470" s="18">
        <f t="shared" si="191"/>
        <v>0</v>
      </c>
      <c r="U1470" s="18">
        <f t="shared" si="191"/>
        <v>0</v>
      </c>
      <c r="V1470" s="18">
        <f t="shared" si="191"/>
        <v>0</v>
      </c>
      <c r="W1470" s="18">
        <f t="shared" si="191"/>
        <v>0</v>
      </c>
      <c r="X1470" s="18">
        <f t="shared" si="191"/>
        <v>0</v>
      </c>
    </row>
    <row r="1471" spans="3:24" ht="15.75" x14ac:dyDescent="0.25">
      <c r="C1471" s="45"/>
      <c r="D1471" s="45"/>
      <c r="E1471" s="21"/>
      <c r="F1471" s="21"/>
      <c r="H1471" s="18" t="str">
        <f t="shared" si="184"/>
        <v/>
      </c>
      <c r="I1471" s="18" t="str">
        <f t="shared" si="185"/>
        <v/>
      </c>
      <c r="J1471" s="18" t="str">
        <f t="shared" si="186"/>
        <v/>
      </c>
      <c r="K1471" s="18" t="str">
        <f t="shared" si="187"/>
        <v/>
      </c>
      <c r="M1471" s="18">
        <f t="shared" si="190"/>
        <v>0</v>
      </c>
      <c r="N1471" s="18">
        <f t="shared" si="191"/>
        <v>0</v>
      </c>
      <c r="O1471" s="18">
        <f t="shared" si="191"/>
        <v>0</v>
      </c>
      <c r="P1471" s="18">
        <f t="shared" si="191"/>
        <v>0</v>
      </c>
      <c r="Q1471" s="18">
        <f t="shared" si="191"/>
        <v>0</v>
      </c>
      <c r="R1471" s="18">
        <f t="shared" si="191"/>
        <v>0</v>
      </c>
      <c r="S1471" s="18">
        <f t="shared" si="191"/>
        <v>0</v>
      </c>
      <c r="T1471" s="18">
        <f t="shared" si="191"/>
        <v>0</v>
      </c>
      <c r="U1471" s="18">
        <f t="shared" si="191"/>
        <v>0</v>
      </c>
      <c r="V1471" s="18">
        <f t="shared" si="191"/>
        <v>0</v>
      </c>
      <c r="W1471" s="18">
        <f t="shared" si="191"/>
        <v>0</v>
      </c>
      <c r="X1471" s="18">
        <f t="shared" si="191"/>
        <v>0</v>
      </c>
    </row>
    <row r="1472" spans="3:24" ht="15.75" x14ac:dyDescent="0.25">
      <c r="C1472" s="45"/>
      <c r="D1472" s="45"/>
      <c r="E1472" s="21"/>
      <c r="F1472" s="21"/>
      <c r="H1472" s="18" t="str">
        <f t="shared" si="184"/>
        <v/>
      </c>
      <c r="I1472" s="18" t="str">
        <f t="shared" si="185"/>
        <v/>
      </c>
      <c r="J1472" s="18" t="str">
        <f t="shared" si="186"/>
        <v/>
      </c>
      <c r="K1472" s="18" t="str">
        <f t="shared" si="187"/>
        <v/>
      </c>
      <c r="M1472" s="18">
        <f t="shared" si="190"/>
        <v>0</v>
      </c>
      <c r="N1472" s="18">
        <f t="shared" si="191"/>
        <v>0</v>
      </c>
      <c r="O1472" s="18">
        <f t="shared" si="191"/>
        <v>0</v>
      </c>
      <c r="P1472" s="18">
        <f t="shared" si="191"/>
        <v>0</v>
      </c>
      <c r="Q1472" s="18">
        <f t="shared" si="191"/>
        <v>0</v>
      </c>
      <c r="R1472" s="18">
        <f t="shared" si="191"/>
        <v>0</v>
      </c>
      <c r="S1472" s="18">
        <f t="shared" si="191"/>
        <v>0</v>
      </c>
      <c r="T1472" s="18">
        <f t="shared" si="191"/>
        <v>0</v>
      </c>
      <c r="U1472" s="18">
        <f t="shared" si="191"/>
        <v>0</v>
      </c>
      <c r="V1472" s="18">
        <f t="shared" si="191"/>
        <v>0</v>
      </c>
      <c r="W1472" s="18">
        <f t="shared" si="191"/>
        <v>0</v>
      </c>
      <c r="X1472" s="18">
        <f t="shared" si="191"/>
        <v>0</v>
      </c>
    </row>
    <row r="1473" spans="3:24" ht="15.75" x14ac:dyDescent="0.25">
      <c r="C1473" s="45"/>
      <c r="D1473" s="45"/>
      <c r="E1473" s="21"/>
      <c r="F1473" s="21"/>
      <c r="H1473" s="18" t="str">
        <f t="shared" si="184"/>
        <v/>
      </c>
      <c r="I1473" s="18" t="str">
        <f t="shared" si="185"/>
        <v/>
      </c>
      <c r="J1473" s="18" t="str">
        <f t="shared" si="186"/>
        <v/>
      </c>
      <c r="K1473" s="18" t="str">
        <f t="shared" si="187"/>
        <v/>
      </c>
      <c r="M1473" s="18">
        <f t="shared" si="190"/>
        <v>0</v>
      </c>
      <c r="N1473" s="18">
        <f t="shared" si="191"/>
        <v>0</v>
      </c>
      <c r="O1473" s="18">
        <f t="shared" si="191"/>
        <v>0</v>
      </c>
      <c r="P1473" s="18">
        <f t="shared" si="191"/>
        <v>0</v>
      </c>
      <c r="Q1473" s="18">
        <f t="shared" si="191"/>
        <v>0</v>
      </c>
      <c r="R1473" s="18">
        <f t="shared" si="191"/>
        <v>0</v>
      </c>
      <c r="S1473" s="18">
        <f t="shared" si="191"/>
        <v>0</v>
      </c>
      <c r="T1473" s="18">
        <f t="shared" si="191"/>
        <v>0</v>
      </c>
      <c r="U1473" s="18">
        <f t="shared" si="191"/>
        <v>0</v>
      </c>
      <c r="V1473" s="18">
        <f t="shared" si="191"/>
        <v>0</v>
      </c>
      <c r="W1473" s="18">
        <f t="shared" si="191"/>
        <v>0</v>
      </c>
      <c r="X1473" s="18">
        <f t="shared" si="191"/>
        <v>0</v>
      </c>
    </row>
    <row r="1474" spans="3:24" ht="15.75" x14ac:dyDescent="0.25">
      <c r="C1474" s="45"/>
      <c r="D1474" s="45"/>
      <c r="E1474" s="21"/>
      <c r="F1474" s="21"/>
      <c r="H1474" s="18" t="str">
        <f t="shared" si="184"/>
        <v/>
      </c>
      <c r="I1474" s="18" t="str">
        <f t="shared" si="185"/>
        <v/>
      </c>
      <c r="J1474" s="18" t="str">
        <f t="shared" si="186"/>
        <v/>
      </c>
      <c r="K1474" s="18" t="str">
        <f t="shared" si="187"/>
        <v/>
      </c>
      <c r="M1474" s="18">
        <f t="shared" si="190"/>
        <v>0</v>
      </c>
      <c r="N1474" s="18">
        <f t="shared" si="191"/>
        <v>0</v>
      </c>
      <c r="O1474" s="18">
        <f t="shared" si="191"/>
        <v>0</v>
      </c>
      <c r="P1474" s="18">
        <f t="shared" si="191"/>
        <v>0</v>
      </c>
      <c r="Q1474" s="18">
        <f t="shared" si="191"/>
        <v>0</v>
      </c>
      <c r="R1474" s="18">
        <f t="shared" si="191"/>
        <v>0</v>
      </c>
      <c r="S1474" s="18">
        <f t="shared" si="191"/>
        <v>0</v>
      </c>
      <c r="T1474" s="18">
        <f t="shared" si="191"/>
        <v>0</v>
      </c>
      <c r="U1474" s="18">
        <f t="shared" si="191"/>
        <v>0</v>
      </c>
      <c r="V1474" s="18">
        <f t="shared" si="191"/>
        <v>0</v>
      </c>
      <c r="W1474" s="18">
        <f t="shared" si="191"/>
        <v>0</v>
      </c>
      <c r="X1474" s="18">
        <f t="shared" si="191"/>
        <v>0</v>
      </c>
    </row>
    <row r="1475" spans="3:24" ht="15.75" x14ac:dyDescent="0.25">
      <c r="C1475" s="45"/>
      <c r="D1475" s="45"/>
      <c r="E1475" s="21"/>
      <c r="F1475" s="21"/>
      <c r="H1475" s="18" t="str">
        <f t="shared" si="184"/>
        <v/>
      </c>
      <c r="I1475" s="18" t="str">
        <f t="shared" si="185"/>
        <v/>
      </c>
      <c r="J1475" s="18" t="str">
        <f t="shared" si="186"/>
        <v/>
      </c>
      <c r="K1475" s="18" t="str">
        <f t="shared" si="187"/>
        <v/>
      </c>
      <c r="M1475" s="18">
        <f t="shared" si="190"/>
        <v>0</v>
      </c>
      <c r="N1475" s="18">
        <f t="shared" si="191"/>
        <v>0</v>
      </c>
      <c r="O1475" s="18">
        <f t="shared" si="191"/>
        <v>0</v>
      </c>
      <c r="P1475" s="18">
        <f t="shared" si="191"/>
        <v>0</v>
      </c>
      <c r="Q1475" s="18">
        <f t="shared" si="191"/>
        <v>0</v>
      </c>
      <c r="R1475" s="18">
        <f t="shared" si="191"/>
        <v>0</v>
      </c>
      <c r="S1475" s="18">
        <f t="shared" si="191"/>
        <v>0</v>
      </c>
      <c r="T1475" s="18">
        <f t="shared" si="191"/>
        <v>0</v>
      </c>
      <c r="U1475" s="18">
        <f t="shared" si="191"/>
        <v>0</v>
      </c>
      <c r="V1475" s="18">
        <f t="shared" si="191"/>
        <v>0</v>
      </c>
      <c r="W1475" s="18">
        <f t="shared" si="191"/>
        <v>0</v>
      </c>
      <c r="X1475" s="18">
        <f t="shared" si="191"/>
        <v>0</v>
      </c>
    </row>
    <row r="1476" spans="3:24" ht="15.75" x14ac:dyDescent="0.25">
      <c r="C1476" s="45"/>
      <c r="D1476" s="45"/>
      <c r="E1476" s="21"/>
      <c r="F1476" s="21"/>
      <c r="H1476" s="18" t="str">
        <f t="shared" si="184"/>
        <v/>
      </c>
      <c r="I1476" s="18" t="str">
        <f t="shared" si="185"/>
        <v/>
      </c>
      <c r="J1476" s="18" t="str">
        <f t="shared" si="186"/>
        <v/>
      </c>
      <c r="K1476" s="18" t="str">
        <f t="shared" si="187"/>
        <v/>
      </c>
      <c r="M1476" s="18">
        <f t="shared" si="190"/>
        <v>0</v>
      </c>
      <c r="N1476" s="18">
        <f t="shared" si="191"/>
        <v>0</v>
      </c>
      <c r="O1476" s="18">
        <f t="shared" si="191"/>
        <v>0</v>
      </c>
      <c r="P1476" s="18">
        <f t="shared" si="191"/>
        <v>0</v>
      </c>
      <c r="Q1476" s="18">
        <f t="shared" si="191"/>
        <v>0</v>
      </c>
      <c r="R1476" s="18">
        <f t="shared" si="191"/>
        <v>0</v>
      </c>
      <c r="S1476" s="18">
        <f t="shared" si="191"/>
        <v>0</v>
      </c>
      <c r="T1476" s="18">
        <f t="shared" si="191"/>
        <v>0</v>
      </c>
      <c r="U1476" s="18">
        <f t="shared" si="191"/>
        <v>0</v>
      </c>
      <c r="V1476" s="18">
        <f t="shared" si="191"/>
        <v>0</v>
      </c>
      <c r="W1476" s="18">
        <f t="shared" si="191"/>
        <v>0</v>
      </c>
      <c r="X1476" s="18">
        <f t="shared" si="191"/>
        <v>0</v>
      </c>
    </row>
    <row r="1477" spans="3:24" ht="15.75" x14ac:dyDescent="0.25">
      <c r="C1477" s="45"/>
      <c r="D1477" s="45"/>
      <c r="E1477" s="21"/>
      <c r="F1477" s="21"/>
      <c r="H1477" s="18" t="str">
        <f t="shared" si="184"/>
        <v/>
      </c>
      <c r="I1477" s="18" t="str">
        <f t="shared" si="185"/>
        <v/>
      </c>
      <c r="J1477" s="18" t="str">
        <f t="shared" si="186"/>
        <v/>
      </c>
      <c r="K1477" s="18" t="str">
        <f t="shared" si="187"/>
        <v/>
      </c>
      <c r="M1477" s="18">
        <f t="shared" si="190"/>
        <v>0</v>
      </c>
      <c r="N1477" s="18">
        <f t="shared" si="191"/>
        <v>0</v>
      </c>
      <c r="O1477" s="18">
        <f t="shared" si="191"/>
        <v>0</v>
      </c>
      <c r="P1477" s="18">
        <f t="shared" si="191"/>
        <v>0</v>
      </c>
      <c r="Q1477" s="18">
        <f t="shared" si="191"/>
        <v>0</v>
      </c>
      <c r="R1477" s="18">
        <f t="shared" si="191"/>
        <v>0</v>
      </c>
      <c r="S1477" s="18">
        <f t="shared" si="191"/>
        <v>0</v>
      </c>
      <c r="T1477" s="18">
        <f t="shared" si="191"/>
        <v>0</v>
      </c>
      <c r="U1477" s="18">
        <f t="shared" si="191"/>
        <v>0</v>
      </c>
      <c r="V1477" s="18">
        <f t="shared" si="191"/>
        <v>0</v>
      </c>
      <c r="W1477" s="18">
        <f t="shared" si="191"/>
        <v>0</v>
      </c>
      <c r="X1477" s="18">
        <f t="shared" si="191"/>
        <v>0</v>
      </c>
    </row>
    <row r="1478" spans="3:24" ht="15.75" x14ac:dyDescent="0.25">
      <c r="C1478" s="45"/>
      <c r="D1478" s="45"/>
      <c r="E1478" s="21"/>
      <c r="F1478" s="21"/>
      <c r="H1478" s="18" t="str">
        <f t="shared" si="184"/>
        <v/>
      </c>
      <c r="I1478" s="18" t="str">
        <f t="shared" si="185"/>
        <v/>
      </c>
      <c r="J1478" s="18" t="str">
        <f t="shared" si="186"/>
        <v/>
      </c>
      <c r="K1478" s="18" t="str">
        <f t="shared" si="187"/>
        <v/>
      </c>
      <c r="M1478" s="18">
        <f t="shared" si="190"/>
        <v>0</v>
      </c>
      <c r="N1478" s="18">
        <f t="shared" si="191"/>
        <v>0</v>
      </c>
      <c r="O1478" s="18">
        <f t="shared" si="191"/>
        <v>0</v>
      </c>
      <c r="P1478" s="18">
        <f t="shared" si="191"/>
        <v>0</v>
      </c>
      <c r="Q1478" s="18">
        <f t="shared" si="191"/>
        <v>0</v>
      </c>
      <c r="R1478" s="18">
        <f t="shared" si="191"/>
        <v>0</v>
      </c>
      <c r="S1478" s="18">
        <f t="shared" si="191"/>
        <v>0</v>
      </c>
      <c r="T1478" s="18">
        <f t="shared" si="191"/>
        <v>0</v>
      </c>
      <c r="U1478" s="18">
        <f t="shared" si="191"/>
        <v>0</v>
      </c>
      <c r="V1478" s="18">
        <f t="shared" si="191"/>
        <v>0</v>
      </c>
      <c r="W1478" s="18">
        <f t="shared" si="191"/>
        <v>0</v>
      </c>
      <c r="X1478" s="18">
        <f t="shared" si="191"/>
        <v>0</v>
      </c>
    </row>
    <row r="1479" spans="3:24" ht="15.75" x14ac:dyDescent="0.25">
      <c r="C1479" s="45"/>
      <c r="D1479" s="45"/>
      <c r="E1479" s="21"/>
      <c r="F1479" s="21"/>
      <c r="H1479" s="18" t="str">
        <f t="shared" si="184"/>
        <v/>
      </c>
      <c r="I1479" s="18" t="str">
        <f t="shared" si="185"/>
        <v/>
      </c>
      <c r="J1479" s="18" t="str">
        <f t="shared" si="186"/>
        <v/>
      </c>
      <c r="K1479" s="18" t="str">
        <f t="shared" si="187"/>
        <v/>
      </c>
      <c r="M1479" s="18">
        <f t="shared" si="190"/>
        <v>0</v>
      </c>
      <c r="N1479" s="18">
        <f t="shared" si="191"/>
        <v>0</v>
      </c>
      <c r="O1479" s="18">
        <f t="shared" si="191"/>
        <v>0</v>
      </c>
      <c r="P1479" s="18">
        <f t="shared" si="191"/>
        <v>0</v>
      </c>
      <c r="Q1479" s="18">
        <f t="shared" si="191"/>
        <v>0</v>
      </c>
      <c r="R1479" s="18">
        <f t="shared" si="191"/>
        <v>0</v>
      </c>
      <c r="S1479" s="18">
        <f t="shared" si="191"/>
        <v>0</v>
      </c>
      <c r="T1479" s="18">
        <f t="shared" si="191"/>
        <v>0</v>
      </c>
      <c r="U1479" s="18">
        <f t="shared" si="191"/>
        <v>0</v>
      </c>
      <c r="V1479" s="18">
        <f t="shared" si="191"/>
        <v>0</v>
      </c>
      <c r="W1479" s="18">
        <f t="shared" si="191"/>
        <v>0</v>
      </c>
      <c r="X1479" s="18">
        <f t="shared" si="191"/>
        <v>0</v>
      </c>
    </row>
    <row r="1480" spans="3:24" ht="15.75" x14ac:dyDescent="0.25">
      <c r="C1480" s="45"/>
      <c r="D1480" s="45"/>
      <c r="E1480" s="21"/>
      <c r="F1480" s="21"/>
      <c r="H1480" s="18" t="str">
        <f t="shared" ref="H1480:H1543" si="192">IF(ISERROR(
IF(E1480="","",MONTH(E1480))),"",IF(E1480="","",MONTH(E1480)))</f>
        <v/>
      </c>
      <c r="I1480" s="18" t="str">
        <f t="shared" ref="I1480:I1543" si="193">IF(ISERROR(
IF(E1480="","",YEAR(E1480))),"",IF(E1480="","",YEAR(E1480)))</f>
        <v/>
      </c>
      <c r="J1480" s="18" t="str">
        <f t="shared" ref="J1480:J1543" si="194">IF(ISERROR(
IF(F1480="","",MONTH(F1480))),"",IF(F1480="","",MONTH(F1480)))</f>
        <v/>
      </c>
      <c r="K1480" s="18" t="str">
        <f t="shared" ref="K1480:K1543" si="195">IF(ISERROR(
IF(F1480="","",YEAR(F1480))),"",IF(F1480="","",YEAR(F1480)))</f>
        <v/>
      </c>
      <c r="M1480" s="18">
        <f t="shared" si="190"/>
        <v>0</v>
      </c>
      <c r="N1480" s="18">
        <f t="shared" si="191"/>
        <v>0</v>
      </c>
      <c r="O1480" s="18">
        <f t="shared" si="191"/>
        <v>0</v>
      </c>
      <c r="P1480" s="18">
        <f t="shared" si="191"/>
        <v>0</v>
      </c>
      <c r="Q1480" s="18">
        <f t="shared" si="191"/>
        <v>0</v>
      </c>
      <c r="R1480" s="18">
        <f t="shared" si="191"/>
        <v>0</v>
      </c>
      <c r="S1480" s="18">
        <f t="shared" si="191"/>
        <v>0</v>
      </c>
      <c r="T1480" s="18">
        <f t="shared" si="191"/>
        <v>0</v>
      </c>
      <c r="U1480" s="18">
        <f t="shared" si="191"/>
        <v>0</v>
      </c>
      <c r="V1480" s="18">
        <f t="shared" si="191"/>
        <v>0</v>
      </c>
      <c r="W1480" s="18">
        <f t="shared" si="191"/>
        <v>0</v>
      </c>
      <c r="X1480" s="18">
        <f t="shared" si="191"/>
        <v>0</v>
      </c>
    </row>
    <row r="1481" spans="3:24" ht="15.75" x14ac:dyDescent="0.25">
      <c r="C1481" s="45"/>
      <c r="D1481" s="45"/>
      <c r="E1481" s="21"/>
      <c r="F1481" s="21"/>
      <c r="H1481" s="18" t="str">
        <f t="shared" si="192"/>
        <v/>
      </c>
      <c r="I1481" s="18" t="str">
        <f t="shared" si="193"/>
        <v/>
      </c>
      <c r="J1481" s="18" t="str">
        <f t="shared" si="194"/>
        <v/>
      </c>
      <c r="K1481" s="18" t="str">
        <f t="shared" si="195"/>
        <v/>
      </c>
      <c r="M1481" s="18">
        <f t="shared" si="190"/>
        <v>0</v>
      </c>
      <c r="N1481" s="18">
        <f t="shared" si="191"/>
        <v>0</v>
      </c>
      <c r="O1481" s="18">
        <f t="shared" si="191"/>
        <v>0</v>
      </c>
      <c r="P1481" s="18">
        <f t="shared" si="191"/>
        <v>0</v>
      </c>
      <c r="Q1481" s="18">
        <f t="shared" si="191"/>
        <v>0</v>
      </c>
      <c r="R1481" s="18">
        <f t="shared" si="191"/>
        <v>0</v>
      </c>
      <c r="S1481" s="18">
        <f t="shared" si="191"/>
        <v>0</v>
      </c>
      <c r="T1481" s="18">
        <f t="shared" si="191"/>
        <v>0</v>
      </c>
      <c r="U1481" s="18">
        <f t="shared" si="191"/>
        <v>0</v>
      </c>
      <c r="V1481" s="18">
        <f t="shared" si="191"/>
        <v>0</v>
      </c>
      <c r="W1481" s="18">
        <f t="shared" si="191"/>
        <v>0</v>
      </c>
      <c r="X1481" s="18">
        <f t="shared" si="191"/>
        <v>0</v>
      </c>
    </row>
    <row r="1482" spans="3:24" ht="15.75" x14ac:dyDescent="0.25">
      <c r="C1482" s="45"/>
      <c r="D1482" s="45"/>
      <c r="E1482" s="21"/>
      <c r="F1482" s="21"/>
      <c r="H1482" s="18" t="str">
        <f t="shared" si="192"/>
        <v/>
      </c>
      <c r="I1482" s="18" t="str">
        <f t="shared" si="193"/>
        <v/>
      </c>
      <c r="J1482" s="18" t="str">
        <f t="shared" si="194"/>
        <v/>
      </c>
      <c r="K1482" s="18" t="str">
        <f t="shared" si="195"/>
        <v/>
      </c>
      <c r="M1482" s="18">
        <f t="shared" si="190"/>
        <v>0</v>
      </c>
      <c r="N1482" s="18">
        <f t="shared" si="191"/>
        <v>0</v>
      </c>
      <c r="O1482" s="18">
        <f t="shared" si="191"/>
        <v>0</v>
      </c>
      <c r="P1482" s="18">
        <f t="shared" si="191"/>
        <v>0</v>
      </c>
      <c r="Q1482" s="18">
        <f t="shared" si="191"/>
        <v>0</v>
      </c>
      <c r="R1482" s="18">
        <f t="shared" si="191"/>
        <v>0</v>
      </c>
      <c r="S1482" s="18">
        <f t="shared" si="191"/>
        <v>0</v>
      </c>
      <c r="T1482" s="18">
        <f t="shared" si="191"/>
        <v>0</v>
      </c>
      <c r="U1482" s="18">
        <f t="shared" si="191"/>
        <v>0</v>
      </c>
      <c r="V1482" s="18">
        <f t="shared" si="191"/>
        <v>0</v>
      </c>
      <c r="W1482" s="18">
        <f t="shared" si="191"/>
        <v>0</v>
      </c>
      <c r="X1482" s="18">
        <f t="shared" si="191"/>
        <v>0</v>
      </c>
    </row>
    <row r="1483" spans="3:24" ht="15.75" x14ac:dyDescent="0.25">
      <c r="C1483" s="45"/>
      <c r="D1483" s="45"/>
      <c r="E1483" s="21"/>
      <c r="F1483" s="21"/>
      <c r="H1483" s="18" t="str">
        <f t="shared" si="192"/>
        <v/>
      </c>
      <c r="I1483" s="18" t="str">
        <f t="shared" si="193"/>
        <v/>
      </c>
      <c r="J1483" s="18" t="str">
        <f t="shared" si="194"/>
        <v/>
      </c>
      <c r="K1483" s="18" t="str">
        <f t="shared" si="195"/>
        <v/>
      </c>
      <c r="M1483" s="18">
        <f t="shared" si="190"/>
        <v>0</v>
      </c>
      <c r="N1483" s="18">
        <f t="shared" si="191"/>
        <v>0</v>
      </c>
      <c r="O1483" s="18">
        <f t="shared" si="191"/>
        <v>0</v>
      </c>
      <c r="P1483" s="18">
        <f t="shared" si="191"/>
        <v>0</v>
      </c>
      <c r="Q1483" s="18">
        <f t="shared" si="191"/>
        <v>0</v>
      </c>
      <c r="R1483" s="18">
        <f t="shared" si="191"/>
        <v>0</v>
      </c>
      <c r="S1483" s="18">
        <f t="shared" si="191"/>
        <v>0</v>
      </c>
      <c r="T1483" s="18">
        <f t="shared" si="191"/>
        <v>0</v>
      </c>
      <c r="U1483" s="18">
        <f t="shared" si="191"/>
        <v>0</v>
      </c>
      <c r="V1483" s="18">
        <f t="shared" si="191"/>
        <v>0</v>
      </c>
      <c r="W1483" s="18">
        <f t="shared" si="191"/>
        <v>0</v>
      </c>
      <c r="X1483" s="18">
        <f t="shared" si="191"/>
        <v>0</v>
      </c>
    </row>
    <row r="1484" spans="3:24" ht="15.75" x14ac:dyDescent="0.25">
      <c r="C1484" s="45"/>
      <c r="D1484" s="45"/>
      <c r="E1484" s="21"/>
      <c r="F1484" s="21"/>
      <c r="H1484" s="18" t="str">
        <f t="shared" si="192"/>
        <v/>
      </c>
      <c r="I1484" s="18" t="str">
        <f t="shared" si="193"/>
        <v/>
      </c>
      <c r="J1484" s="18" t="str">
        <f t="shared" si="194"/>
        <v/>
      </c>
      <c r="K1484" s="18" t="str">
        <f t="shared" si="195"/>
        <v/>
      </c>
      <c r="M1484" s="18">
        <f t="shared" si="190"/>
        <v>0</v>
      </c>
      <c r="N1484" s="18">
        <f t="shared" si="191"/>
        <v>0</v>
      </c>
      <c r="O1484" s="18">
        <f t="shared" si="191"/>
        <v>0</v>
      </c>
      <c r="P1484" s="18">
        <f t="shared" si="191"/>
        <v>0</v>
      </c>
      <c r="Q1484" s="18">
        <f t="shared" si="191"/>
        <v>0</v>
      </c>
      <c r="R1484" s="18">
        <f t="shared" si="191"/>
        <v>0</v>
      </c>
      <c r="S1484" s="18">
        <f t="shared" si="191"/>
        <v>0</v>
      </c>
      <c r="T1484" s="18">
        <f t="shared" si="191"/>
        <v>0</v>
      </c>
      <c r="U1484" s="18">
        <f t="shared" si="191"/>
        <v>0</v>
      </c>
      <c r="V1484" s="18">
        <f t="shared" si="191"/>
        <v>0</v>
      </c>
      <c r="W1484" s="18">
        <f t="shared" si="191"/>
        <v>0</v>
      </c>
      <c r="X1484" s="18">
        <f t="shared" si="191"/>
        <v>0</v>
      </c>
    </row>
    <row r="1485" spans="3:24" ht="15.75" x14ac:dyDescent="0.25">
      <c r="C1485" s="45"/>
      <c r="D1485" s="45"/>
      <c r="E1485" s="21"/>
      <c r="F1485" s="21"/>
      <c r="H1485" s="18" t="str">
        <f t="shared" si="192"/>
        <v/>
      </c>
      <c r="I1485" s="18" t="str">
        <f t="shared" si="193"/>
        <v/>
      </c>
      <c r="J1485" s="18" t="str">
        <f t="shared" si="194"/>
        <v/>
      </c>
      <c r="K1485" s="18" t="str">
        <f t="shared" si="195"/>
        <v/>
      </c>
      <c r="M1485" s="18">
        <f t="shared" si="190"/>
        <v>0</v>
      </c>
      <c r="N1485" s="18">
        <f t="shared" si="191"/>
        <v>0</v>
      </c>
      <c r="O1485" s="18">
        <f t="shared" si="191"/>
        <v>0</v>
      </c>
      <c r="P1485" s="18">
        <f t="shared" si="191"/>
        <v>0</v>
      </c>
      <c r="Q1485" s="18">
        <f t="shared" si="191"/>
        <v>0</v>
      </c>
      <c r="R1485" s="18">
        <f t="shared" si="191"/>
        <v>0</v>
      </c>
      <c r="S1485" s="18">
        <f t="shared" si="191"/>
        <v>0</v>
      </c>
      <c r="T1485" s="18">
        <f t="shared" si="191"/>
        <v>0</v>
      </c>
      <c r="U1485" s="18">
        <f t="shared" si="191"/>
        <v>0</v>
      </c>
      <c r="V1485" s="18">
        <f t="shared" si="191"/>
        <v>0</v>
      </c>
      <c r="W1485" s="18">
        <f t="shared" si="191"/>
        <v>0</v>
      </c>
      <c r="X1485" s="18">
        <f t="shared" si="191"/>
        <v>0</v>
      </c>
    </row>
    <row r="1486" spans="3:24" ht="15.75" x14ac:dyDescent="0.25">
      <c r="C1486" s="45"/>
      <c r="D1486" s="45"/>
      <c r="E1486" s="21"/>
      <c r="F1486" s="21"/>
      <c r="H1486" s="18" t="str">
        <f t="shared" si="192"/>
        <v/>
      </c>
      <c r="I1486" s="18" t="str">
        <f t="shared" si="193"/>
        <v/>
      </c>
      <c r="J1486" s="18" t="str">
        <f t="shared" si="194"/>
        <v/>
      </c>
      <c r="K1486" s="18" t="str">
        <f t="shared" si="195"/>
        <v/>
      </c>
      <c r="M1486" s="18">
        <f t="shared" si="190"/>
        <v>0</v>
      </c>
      <c r="N1486" s="18">
        <f t="shared" si="191"/>
        <v>0</v>
      </c>
      <c r="O1486" s="18">
        <f t="shared" si="191"/>
        <v>0</v>
      </c>
      <c r="P1486" s="18">
        <f t="shared" si="191"/>
        <v>0</v>
      </c>
      <c r="Q1486" s="18">
        <f t="shared" si="191"/>
        <v>0</v>
      </c>
      <c r="R1486" s="18">
        <f t="shared" si="191"/>
        <v>0</v>
      </c>
      <c r="S1486" s="18">
        <f t="shared" si="191"/>
        <v>0</v>
      </c>
      <c r="T1486" s="18">
        <f t="shared" si="191"/>
        <v>0</v>
      </c>
      <c r="U1486" s="18">
        <f t="shared" si="191"/>
        <v>0</v>
      </c>
      <c r="V1486" s="18">
        <f t="shared" si="191"/>
        <v>0</v>
      </c>
      <c r="W1486" s="18">
        <f t="shared" si="191"/>
        <v>0</v>
      </c>
      <c r="X1486" s="18">
        <f t="shared" si="191"/>
        <v>0</v>
      </c>
    </row>
    <row r="1487" spans="3:24" ht="15.75" x14ac:dyDescent="0.25">
      <c r="C1487" s="45"/>
      <c r="D1487" s="45"/>
      <c r="E1487" s="21"/>
      <c r="F1487" s="21"/>
      <c r="H1487" s="18" t="str">
        <f t="shared" si="192"/>
        <v/>
      </c>
      <c r="I1487" s="18" t="str">
        <f t="shared" si="193"/>
        <v/>
      </c>
      <c r="J1487" s="18" t="str">
        <f t="shared" si="194"/>
        <v/>
      </c>
      <c r="K1487" s="18" t="str">
        <f t="shared" si="195"/>
        <v/>
      </c>
      <c r="M1487" s="18">
        <f t="shared" si="190"/>
        <v>0</v>
      </c>
      <c r="N1487" s="18">
        <f t="shared" si="191"/>
        <v>0</v>
      </c>
      <c r="O1487" s="18">
        <f t="shared" si="191"/>
        <v>0</v>
      </c>
      <c r="P1487" s="18">
        <f t="shared" si="191"/>
        <v>0</v>
      </c>
      <c r="Q1487" s="18">
        <f t="shared" si="191"/>
        <v>0</v>
      </c>
      <c r="R1487" s="18">
        <f t="shared" si="191"/>
        <v>0</v>
      </c>
      <c r="S1487" s="18">
        <f t="shared" si="191"/>
        <v>0</v>
      </c>
      <c r="T1487" s="18">
        <f t="shared" si="191"/>
        <v>0</v>
      </c>
      <c r="U1487" s="18">
        <f t="shared" si="191"/>
        <v>0</v>
      </c>
      <c r="V1487" s="18">
        <f t="shared" si="191"/>
        <v>0</v>
      </c>
      <c r="W1487" s="18">
        <f t="shared" si="191"/>
        <v>0</v>
      </c>
      <c r="X1487" s="18">
        <f t="shared" si="191"/>
        <v>0</v>
      </c>
    </row>
    <row r="1488" spans="3:24" ht="15.75" x14ac:dyDescent="0.25">
      <c r="C1488" s="45"/>
      <c r="D1488" s="45"/>
      <c r="E1488" s="21"/>
      <c r="F1488" s="21"/>
      <c r="H1488" s="18" t="str">
        <f t="shared" si="192"/>
        <v/>
      </c>
      <c r="I1488" s="18" t="str">
        <f t="shared" si="193"/>
        <v/>
      </c>
      <c r="J1488" s="18" t="str">
        <f t="shared" si="194"/>
        <v/>
      </c>
      <c r="K1488" s="18" t="str">
        <f t="shared" si="195"/>
        <v/>
      </c>
      <c r="M1488" s="18">
        <f t="shared" si="190"/>
        <v>0</v>
      </c>
      <c r="N1488" s="18">
        <f t="shared" si="191"/>
        <v>0</v>
      </c>
      <c r="O1488" s="18">
        <f t="shared" si="191"/>
        <v>0</v>
      </c>
      <c r="P1488" s="18">
        <f t="shared" si="191"/>
        <v>0</v>
      </c>
      <c r="Q1488" s="18">
        <f t="shared" si="191"/>
        <v>0</v>
      </c>
      <c r="R1488" s="18">
        <f t="shared" si="191"/>
        <v>0</v>
      </c>
      <c r="S1488" s="18">
        <f t="shared" si="191"/>
        <v>0</v>
      </c>
      <c r="T1488" s="18">
        <f t="shared" si="191"/>
        <v>0</v>
      </c>
      <c r="U1488" s="18">
        <f t="shared" si="191"/>
        <v>0</v>
      </c>
      <c r="V1488" s="18">
        <f t="shared" si="191"/>
        <v>0</v>
      </c>
      <c r="W1488" s="18">
        <f t="shared" si="191"/>
        <v>0</v>
      </c>
      <c r="X1488" s="18">
        <f t="shared" si="191"/>
        <v>0</v>
      </c>
    </row>
    <row r="1489" spans="3:24" ht="15.75" x14ac:dyDescent="0.25">
      <c r="C1489" s="45"/>
      <c r="D1489" s="45"/>
      <c r="E1489" s="21"/>
      <c r="F1489" s="21"/>
      <c r="H1489" s="18" t="str">
        <f t="shared" si="192"/>
        <v/>
      </c>
      <c r="I1489" s="18" t="str">
        <f t="shared" si="193"/>
        <v/>
      </c>
      <c r="J1489" s="18" t="str">
        <f t="shared" si="194"/>
        <v/>
      </c>
      <c r="K1489" s="18" t="str">
        <f t="shared" si="195"/>
        <v/>
      </c>
      <c r="M1489" s="18">
        <f t="shared" si="190"/>
        <v>0</v>
      </c>
      <c r="N1489" s="18">
        <f t="shared" si="191"/>
        <v>0</v>
      </c>
      <c r="O1489" s="18">
        <f t="shared" si="191"/>
        <v>0</v>
      </c>
      <c r="P1489" s="18">
        <f t="shared" si="191"/>
        <v>0</v>
      </c>
      <c r="Q1489" s="18">
        <f t="shared" si="191"/>
        <v>0</v>
      </c>
      <c r="R1489" s="18">
        <f t="shared" si="191"/>
        <v>0</v>
      </c>
      <c r="S1489" s="18">
        <f t="shared" si="191"/>
        <v>0</v>
      </c>
      <c r="T1489" s="18">
        <f t="shared" si="191"/>
        <v>0</v>
      </c>
      <c r="U1489" s="18">
        <f t="shared" si="191"/>
        <v>0</v>
      </c>
      <c r="V1489" s="18">
        <f t="shared" si="191"/>
        <v>0</v>
      </c>
      <c r="W1489" s="18">
        <f t="shared" si="191"/>
        <v>0</v>
      </c>
      <c r="X1489" s="18">
        <f t="shared" si="191"/>
        <v>0</v>
      </c>
    </row>
    <row r="1490" spans="3:24" ht="15.75" x14ac:dyDescent="0.25">
      <c r="C1490" s="45"/>
      <c r="D1490" s="45"/>
      <c r="E1490" s="21"/>
      <c r="F1490" s="21"/>
      <c r="H1490" s="18" t="str">
        <f t="shared" si="192"/>
        <v/>
      </c>
      <c r="I1490" s="18" t="str">
        <f t="shared" si="193"/>
        <v/>
      </c>
      <c r="J1490" s="18" t="str">
        <f t="shared" si="194"/>
        <v/>
      </c>
      <c r="K1490" s="18" t="str">
        <f t="shared" si="195"/>
        <v/>
      </c>
      <c r="M1490" s="18">
        <f t="shared" si="190"/>
        <v>0</v>
      </c>
      <c r="N1490" s="18">
        <f t="shared" si="191"/>
        <v>0</v>
      </c>
      <c r="O1490" s="18">
        <f t="shared" si="191"/>
        <v>0</v>
      </c>
      <c r="P1490" s="18">
        <f t="shared" si="191"/>
        <v>0</v>
      </c>
      <c r="Q1490" s="18">
        <f t="shared" si="191"/>
        <v>0</v>
      </c>
      <c r="R1490" s="18">
        <f t="shared" si="191"/>
        <v>0</v>
      </c>
      <c r="S1490" s="18">
        <f t="shared" si="191"/>
        <v>0</v>
      </c>
      <c r="T1490" s="18">
        <f t="shared" si="191"/>
        <v>0</v>
      </c>
      <c r="U1490" s="18">
        <f t="shared" si="191"/>
        <v>0</v>
      </c>
      <c r="V1490" s="18">
        <f t="shared" si="191"/>
        <v>0</v>
      </c>
      <c r="W1490" s="18">
        <f t="shared" si="191"/>
        <v>0</v>
      </c>
      <c r="X1490" s="18">
        <f t="shared" si="191"/>
        <v>0</v>
      </c>
    </row>
    <row r="1491" spans="3:24" ht="15.75" x14ac:dyDescent="0.25">
      <c r="C1491" s="45"/>
      <c r="D1491" s="45"/>
      <c r="E1491" s="21"/>
      <c r="F1491" s="21"/>
      <c r="H1491" s="18" t="str">
        <f t="shared" si="192"/>
        <v/>
      </c>
      <c r="I1491" s="18" t="str">
        <f t="shared" si="193"/>
        <v/>
      </c>
      <c r="J1491" s="18" t="str">
        <f t="shared" si="194"/>
        <v/>
      </c>
      <c r="K1491" s="18" t="str">
        <f t="shared" si="195"/>
        <v/>
      </c>
      <c r="M1491" s="18">
        <f t="shared" si="190"/>
        <v>0</v>
      </c>
      <c r="N1491" s="18">
        <f t="shared" si="191"/>
        <v>0</v>
      </c>
      <c r="O1491" s="18">
        <f t="shared" si="191"/>
        <v>0</v>
      </c>
      <c r="P1491" s="18">
        <f t="shared" si="191"/>
        <v>0</v>
      </c>
      <c r="Q1491" s="18">
        <f t="shared" si="191"/>
        <v>0</v>
      </c>
      <c r="R1491" s="18">
        <f t="shared" si="191"/>
        <v>0</v>
      </c>
      <c r="S1491" s="18">
        <f t="shared" si="191"/>
        <v>0</v>
      </c>
      <c r="T1491" s="18">
        <f t="shared" si="191"/>
        <v>0</v>
      </c>
      <c r="U1491" s="18">
        <f t="shared" si="191"/>
        <v>0</v>
      </c>
      <c r="V1491" s="18">
        <f t="shared" si="191"/>
        <v>0</v>
      </c>
      <c r="W1491" s="18">
        <f t="shared" si="191"/>
        <v>0</v>
      </c>
      <c r="X1491" s="18">
        <f t="shared" si="191"/>
        <v>0</v>
      </c>
    </row>
    <row r="1492" spans="3:24" ht="15.75" x14ac:dyDescent="0.25">
      <c r="C1492" s="45"/>
      <c r="D1492" s="45"/>
      <c r="E1492" s="21"/>
      <c r="F1492" s="21"/>
      <c r="H1492" s="18" t="str">
        <f t="shared" si="192"/>
        <v/>
      </c>
      <c r="I1492" s="18" t="str">
        <f t="shared" si="193"/>
        <v/>
      </c>
      <c r="J1492" s="18" t="str">
        <f t="shared" si="194"/>
        <v/>
      </c>
      <c r="K1492" s="18" t="str">
        <f t="shared" si="195"/>
        <v/>
      </c>
      <c r="M1492" s="18">
        <f t="shared" si="190"/>
        <v>0</v>
      </c>
      <c r="N1492" s="18">
        <f t="shared" si="191"/>
        <v>0</v>
      </c>
      <c r="O1492" s="18">
        <f t="shared" si="191"/>
        <v>0</v>
      </c>
      <c r="P1492" s="18">
        <f t="shared" si="191"/>
        <v>0</v>
      </c>
      <c r="Q1492" s="18">
        <f t="shared" si="191"/>
        <v>0</v>
      </c>
      <c r="R1492" s="18">
        <f t="shared" si="191"/>
        <v>0</v>
      </c>
      <c r="S1492" s="18">
        <f t="shared" si="191"/>
        <v>0</v>
      </c>
      <c r="T1492" s="18">
        <f t="shared" si="191"/>
        <v>0</v>
      </c>
      <c r="U1492" s="18">
        <f t="shared" si="191"/>
        <v>0</v>
      </c>
      <c r="V1492" s="18">
        <f t="shared" si="191"/>
        <v>0</v>
      </c>
      <c r="W1492" s="18">
        <f t="shared" si="191"/>
        <v>0</v>
      </c>
      <c r="X1492" s="18">
        <f t="shared" ref="N1492:X1516" si="196">IF(ISERROR(
IF(AND($H1492&lt;=X$5,$J1492&gt;=X$5),1,0)),"",IF(AND($H1492&lt;=X$5,$J1492&gt;=X$5),1,0))</f>
        <v>0</v>
      </c>
    </row>
    <row r="1493" spans="3:24" ht="15.75" x14ac:dyDescent="0.25">
      <c r="C1493" s="45"/>
      <c r="D1493" s="45"/>
      <c r="E1493" s="21"/>
      <c r="F1493" s="21"/>
      <c r="H1493" s="18" t="str">
        <f t="shared" si="192"/>
        <v/>
      </c>
      <c r="I1493" s="18" t="str">
        <f t="shared" si="193"/>
        <v/>
      </c>
      <c r="J1493" s="18" t="str">
        <f t="shared" si="194"/>
        <v/>
      </c>
      <c r="K1493" s="18" t="str">
        <f t="shared" si="195"/>
        <v/>
      </c>
      <c r="M1493" s="18">
        <f t="shared" si="190"/>
        <v>0</v>
      </c>
      <c r="N1493" s="18">
        <f t="shared" si="196"/>
        <v>0</v>
      </c>
      <c r="O1493" s="18">
        <f t="shared" si="196"/>
        <v>0</v>
      </c>
      <c r="P1493" s="18">
        <f t="shared" si="196"/>
        <v>0</v>
      </c>
      <c r="Q1493" s="18">
        <f t="shared" si="196"/>
        <v>0</v>
      </c>
      <c r="R1493" s="18">
        <f t="shared" si="196"/>
        <v>0</v>
      </c>
      <c r="S1493" s="18">
        <f t="shared" si="196"/>
        <v>0</v>
      </c>
      <c r="T1493" s="18">
        <f t="shared" si="196"/>
        <v>0</v>
      </c>
      <c r="U1493" s="18">
        <f t="shared" si="196"/>
        <v>0</v>
      </c>
      <c r="V1493" s="18">
        <f t="shared" si="196"/>
        <v>0</v>
      </c>
      <c r="W1493" s="18">
        <f t="shared" si="196"/>
        <v>0</v>
      </c>
      <c r="X1493" s="18">
        <f t="shared" si="196"/>
        <v>0</v>
      </c>
    </row>
    <row r="1494" spans="3:24" ht="15.75" x14ac:dyDescent="0.25">
      <c r="C1494" s="45"/>
      <c r="D1494" s="45"/>
      <c r="E1494" s="21"/>
      <c r="F1494" s="21"/>
      <c r="H1494" s="18" t="str">
        <f t="shared" si="192"/>
        <v/>
      </c>
      <c r="I1494" s="18" t="str">
        <f t="shared" si="193"/>
        <v/>
      </c>
      <c r="J1494" s="18" t="str">
        <f t="shared" si="194"/>
        <v/>
      </c>
      <c r="K1494" s="18" t="str">
        <f t="shared" si="195"/>
        <v/>
      </c>
      <c r="M1494" s="18">
        <f t="shared" si="190"/>
        <v>0</v>
      </c>
      <c r="N1494" s="18">
        <f t="shared" si="196"/>
        <v>0</v>
      </c>
      <c r="O1494" s="18">
        <f t="shared" si="196"/>
        <v>0</v>
      </c>
      <c r="P1494" s="18">
        <f t="shared" si="196"/>
        <v>0</v>
      </c>
      <c r="Q1494" s="18">
        <f t="shared" si="196"/>
        <v>0</v>
      </c>
      <c r="R1494" s="18">
        <f t="shared" si="196"/>
        <v>0</v>
      </c>
      <c r="S1494" s="18">
        <f t="shared" si="196"/>
        <v>0</v>
      </c>
      <c r="T1494" s="18">
        <f t="shared" si="196"/>
        <v>0</v>
      </c>
      <c r="U1494" s="18">
        <f t="shared" si="196"/>
        <v>0</v>
      </c>
      <c r="V1494" s="18">
        <f t="shared" si="196"/>
        <v>0</v>
      </c>
      <c r="W1494" s="18">
        <f t="shared" si="196"/>
        <v>0</v>
      </c>
      <c r="X1494" s="18">
        <f t="shared" si="196"/>
        <v>0</v>
      </c>
    </row>
    <row r="1495" spans="3:24" ht="15.75" x14ac:dyDescent="0.25">
      <c r="C1495" s="45"/>
      <c r="D1495" s="45"/>
      <c r="E1495" s="21"/>
      <c r="F1495" s="21"/>
      <c r="H1495" s="18" t="str">
        <f t="shared" si="192"/>
        <v/>
      </c>
      <c r="I1495" s="18" t="str">
        <f t="shared" si="193"/>
        <v/>
      </c>
      <c r="J1495" s="18" t="str">
        <f t="shared" si="194"/>
        <v/>
      </c>
      <c r="K1495" s="18" t="str">
        <f t="shared" si="195"/>
        <v/>
      </c>
      <c r="M1495" s="18">
        <f t="shared" si="190"/>
        <v>0</v>
      </c>
      <c r="N1495" s="18">
        <f t="shared" si="196"/>
        <v>0</v>
      </c>
      <c r="O1495" s="18">
        <f t="shared" si="196"/>
        <v>0</v>
      </c>
      <c r="P1495" s="18">
        <f t="shared" si="196"/>
        <v>0</v>
      </c>
      <c r="Q1495" s="18">
        <f t="shared" si="196"/>
        <v>0</v>
      </c>
      <c r="R1495" s="18">
        <f t="shared" si="196"/>
        <v>0</v>
      </c>
      <c r="S1495" s="18">
        <f t="shared" si="196"/>
        <v>0</v>
      </c>
      <c r="T1495" s="18">
        <f t="shared" si="196"/>
        <v>0</v>
      </c>
      <c r="U1495" s="18">
        <f t="shared" si="196"/>
        <v>0</v>
      </c>
      <c r="V1495" s="18">
        <f t="shared" si="196"/>
        <v>0</v>
      </c>
      <c r="W1495" s="18">
        <f t="shared" si="196"/>
        <v>0</v>
      </c>
      <c r="X1495" s="18">
        <f t="shared" si="196"/>
        <v>0</v>
      </c>
    </row>
    <row r="1496" spans="3:24" ht="15.75" x14ac:dyDescent="0.25">
      <c r="C1496" s="45"/>
      <c r="D1496" s="45"/>
      <c r="E1496" s="21"/>
      <c r="F1496" s="21"/>
      <c r="H1496" s="18" t="str">
        <f t="shared" si="192"/>
        <v/>
      </c>
      <c r="I1496" s="18" t="str">
        <f t="shared" si="193"/>
        <v/>
      </c>
      <c r="J1496" s="18" t="str">
        <f t="shared" si="194"/>
        <v/>
      </c>
      <c r="K1496" s="18" t="str">
        <f t="shared" si="195"/>
        <v/>
      </c>
      <c r="M1496" s="18">
        <f t="shared" si="190"/>
        <v>0</v>
      </c>
      <c r="N1496" s="18">
        <f t="shared" si="196"/>
        <v>0</v>
      </c>
      <c r="O1496" s="18">
        <f t="shared" si="196"/>
        <v>0</v>
      </c>
      <c r="P1496" s="18">
        <f t="shared" si="196"/>
        <v>0</v>
      </c>
      <c r="Q1496" s="18">
        <f t="shared" si="196"/>
        <v>0</v>
      </c>
      <c r="R1496" s="18">
        <f t="shared" si="196"/>
        <v>0</v>
      </c>
      <c r="S1496" s="18">
        <f t="shared" si="196"/>
        <v>0</v>
      </c>
      <c r="T1496" s="18">
        <f t="shared" si="196"/>
        <v>0</v>
      </c>
      <c r="U1496" s="18">
        <f t="shared" si="196"/>
        <v>0</v>
      </c>
      <c r="V1496" s="18">
        <f t="shared" si="196"/>
        <v>0</v>
      </c>
      <c r="W1496" s="18">
        <f t="shared" si="196"/>
        <v>0</v>
      </c>
      <c r="X1496" s="18">
        <f t="shared" si="196"/>
        <v>0</v>
      </c>
    </row>
    <row r="1497" spans="3:24" ht="15.75" x14ac:dyDescent="0.25">
      <c r="C1497" s="45"/>
      <c r="D1497" s="45"/>
      <c r="E1497" s="21"/>
      <c r="F1497" s="21"/>
      <c r="H1497" s="18" t="str">
        <f t="shared" si="192"/>
        <v/>
      </c>
      <c r="I1497" s="18" t="str">
        <f t="shared" si="193"/>
        <v/>
      </c>
      <c r="J1497" s="18" t="str">
        <f t="shared" si="194"/>
        <v/>
      </c>
      <c r="K1497" s="18" t="str">
        <f t="shared" si="195"/>
        <v/>
      </c>
      <c r="M1497" s="18">
        <f t="shared" si="190"/>
        <v>0</v>
      </c>
      <c r="N1497" s="18">
        <f t="shared" si="196"/>
        <v>0</v>
      </c>
      <c r="O1497" s="18">
        <f t="shared" si="196"/>
        <v>0</v>
      </c>
      <c r="P1497" s="18">
        <f t="shared" si="196"/>
        <v>0</v>
      </c>
      <c r="Q1497" s="18">
        <f t="shared" si="196"/>
        <v>0</v>
      </c>
      <c r="R1497" s="18">
        <f t="shared" si="196"/>
        <v>0</v>
      </c>
      <c r="S1497" s="18">
        <f t="shared" si="196"/>
        <v>0</v>
      </c>
      <c r="T1497" s="18">
        <f t="shared" si="196"/>
        <v>0</v>
      </c>
      <c r="U1497" s="18">
        <f t="shared" si="196"/>
        <v>0</v>
      </c>
      <c r="V1497" s="18">
        <f t="shared" si="196"/>
        <v>0</v>
      </c>
      <c r="W1497" s="18">
        <f t="shared" si="196"/>
        <v>0</v>
      </c>
      <c r="X1497" s="18">
        <f t="shared" si="196"/>
        <v>0</v>
      </c>
    </row>
    <row r="1498" spans="3:24" ht="15.75" x14ac:dyDescent="0.25">
      <c r="C1498" s="45"/>
      <c r="D1498" s="45"/>
      <c r="E1498" s="21"/>
      <c r="F1498" s="21"/>
      <c r="H1498" s="18" t="str">
        <f t="shared" si="192"/>
        <v/>
      </c>
      <c r="I1498" s="18" t="str">
        <f t="shared" si="193"/>
        <v/>
      </c>
      <c r="J1498" s="18" t="str">
        <f t="shared" si="194"/>
        <v/>
      </c>
      <c r="K1498" s="18" t="str">
        <f t="shared" si="195"/>
        <v/>
      </c>
      <c r="M1498" s="18">
        <f t="shared" si="190"/>
        <v>0</v>
      </c>
      <c r="N1498" s="18">
        <f t="shared" si="196"/>
        <v>0</v>
      </c>
      <c r="O1498" s="18">
        <f t="shared" si="196"/>
        <v>0</v>
      </c>
      <c r="P1498" s="18">
        <f t="shared" si="196"/>
        <v>0</v>
      </c>
      <c r="Q1498" s="18">
        <f t="shared" si="196"/>
        <v>0</v>
      </c>
      <c r="R1498" s="18">
        <f t="shared" si="196"/>
        <v>0</v>
      </c>
      <c r="S1498" s="18">
        <f t="shared" si="196"/>
        <v>0</v>
      </c>
      <c r="T1498" s="18">
        <f t="shared" si="196"/>
        <v>0</v>
      </c>
      <c r="U1498" s="18">
        <f t="shared" si="196"/>
        <v>0</v>
      </c>
      <c r="V1498" s="18">
        <f t="shared" si="196"/>
        <v>0</v>
      </c>
      <c r="W1498" s="18">
        <f t="shared" si="196"/>
        <v>0</v>
      </c>
      <c r="X1498" s="18">
        <f t="shared" si="196"/>
        <v>0</v>
      </c>
    </row>
    <row r="1499" spans="3:24" ht="15.75" x14ac:dyDescent="0.25">
      <c r="C1499" s="45"/>
      <c r="D1499" s="45"/>
      <c r="E1499" s="21"/>
      <c r="F1499" s="21"/>
      <c r="H1499" s="18" t="str">
        <f t="shared" si="192"/>
        <v/>
      </c>
      <c r="I1499" s="18" t="str">
        <f t="shared" si="193"/>
        <v/>
      </c>
      <c r="J1499" s="18" t="str">
        <f t="shared" si="194"/>
        <v/>
      </c>
      <c r="K1499" s="18" t="str">
        <f t="shared" si="195"/>
        <v/>
      </c>
      <c r="M1499" s="18">
        <f t="shared" si="190"/>
        <v>0</v>
      </c>
      <c r="N1499" s="18">
        <f t="shared" si="196"/>
        <v>0</v>
      </c>
      <c r="O1499" s="18">
        <f t="shared" si="196"/>
        <v>0</v>
      </c>
      <c r="P1499" s="18">
        <f t="shared" si="196"/>
        <v>0</v>
      </c>
      <c r="Q1499" s="18">
        <f t="shared" si="196"/>
        <v>0</v>
      </c>
      <c r="R1499" s="18">
        <f t="shared" si="196"/>
        <v>0</v>
      </c>
      <c r="S1499" s="18">
        <f t="shared" si="196"/>
        <v>0</v>
      </c>
      <c r="T1499" s="18">
        <f t="shared" si="196"/>
        <v>0</v>
      </c>
      <c r="U1499" s="18">
        <f t="shared" si="196"/>
        <v>0</v>
      </c>
      <c r="V1499" s="18">
        <f t="shared" si="196"/>
        <v>0</v>
      </c>
      <c r="W1499" s="18">
        <f t="shared" si="196"/>
        <v>0</v>
      </c>
      <c r="X1499" s="18">
        <f t="shared" si="196"/>
        <v>0</v>
      </c>
    </row>
    <row r="1500" spans="3:24" ht="15.75" x14ac:dyDescent="0.25">
      <c r="C1500" s="45"/>
      <c r="D1500" s="45"/>
      <c r="E1500" s="21"/>
      <c r="F1500" s="21"/>
      <c r="H1500" s="18" t="str">
        <f t="shared" si="192"/>
        <v/>
      </c>
      <c r="I1500" s="18" t="str">
        <f t="shared" si="193"/>
        <v/>
      </c>
      <c r="J1500" s="18" t="str">
        <f t="shared" si="194"/>
        <v/>
      </c>
      <c r="K1500" s="18" t="str">
        <f t="shared" si="195"/>
        <v/>
      </c>
      <c r="M1500" s="18">
        <f t="shared" si="190"/>
        <v>0</v>
      </c>
      <c r="N1500" s="18">
        <f t="shared" si="196"/>
        <v>0</v>
      </c>
      <c r="O1500" s="18">
        <f t="shared" si="196"/>
        <v>0</v>
      </c>
      <c r="P1500" s="18">
        <f t="shared" si="196"/>
        <v>0</v>
      </c>
      <c r="Q1500" s="18">
        <f t="shared" si="196"/>
        <v>0</v>
      </c>
      <c r="R1500" s="18">
        <f t="shared" si="196"/>
        <v>0</v>
      </c>
      <c r="S1500" s="18">
        <f t="shared" si="196"/>
        <v>0</v>
      </c>
      <c r="T1500" s="18">
        <f t="shared" si="196"/>
        <v>0</v>
      </c>
      <c r="U1500" s="18">
        <f t="shared" si="196"/>
        <v>0</v>
      </c>
      <c r="V1500" s="18">
        <f t="shared" si="196"/>
        <v>0</v>
      </c>
      <c r="W1500" s="18">
        <f t="shared" si="196"/>
        <v>0</v>
      </c>
      <c r="X1500" s="18">
        <f t="shared" si="196"/>
        <v>0</v>
      </c>
    </row>
    <row r="1501" spans="3:24" ht="15.75" x14ac:dyDescent="0.25">
      <c r="C1501" s="45"/>
      <c r="D1501" s="45"/>
      <c r="E1501" s="21"/>
      <c r="F1501" s="21"/>
      <c r="H1501" s="18" t="str">
        <f t="shared" si="192"/>
        <v/>
      </c>
      <c r="I1501" s="18" t="str">
        <f t="shared" si="193"/>
        <v/>
      </c>
      <c r="J1501" s="18" t="str">
        <f t="shared" si="194"/>
        <v/>
      </c>
      <c r="K1501" s="18" t="str">
        <f t="shared" si="195"/>
        <v/>
      </c>
      <c r="M1501" s="18">
        <f t="shared" si="190"/>
        <v>0</v>
      </c>
      <c r="N1501" s="18">
        <f t="shared" si="196"/>
        <v>0</v>
      </c>
      <c r="O1501" s="18">
        <f t="shared" si="196"/>
        <v>0</v>
      </c>
      <c r="P1501" s="18">
        <f t="shared" si="196"/>
        <v>0</v>
      </c>
      <c r="Q1501" s="18">
        <f t="shared" si="196"/>
        <v>0</v>
      </c>
      <c r="R1501" s="18">
        <f t="shared" si="196"/>
        <v>0</v>
      </c>
      <c r="S1501" s="18">
        <f t="shared" si="196"/>
        <v>0</v>
      </c>
      <c r="T1501" s="18">
        <f t="shared" si="196"/>
        <v>0</v>
      </c>
      <c r="U1501" s="18">
        <f t="shared" si="196"/>
        <v>0</v>
      </c>
      <c r="V1501" s="18">
        <f t="shared" si="196"/>
        <v>0</v>
      </c>
      <c r="W1501" s="18">
        <f t="shared" si="196"/>
        <v>0</v>
      </c>
      <c r="X1501" s="18">
        <f t="shared" si="196"/>
        <v>0</v>
      </c>
    </row>
    <row r="1502" spans="3:24" ht="15.75" x14ac:dyDescent="0.25">
      <c r="C1502" s="45"/>
      <c r="D1502" s="45"/>
      <c r="E1502" s="21"/>
      <c r="F1502" s="21"/>
      <c r="H1502" s="18" t="str">
        <f t="shared" si="192"/>
        <v/>
      </c>
      <c r="I1502" s="18" t="str">
        <f t="shared" si="193"/>
        <v/>
      </c>
      <c r="J1502" s="18" t="str">
        <f t="shared" si="194"/>
        <v/>
      </c>
      <c r="K1502" s="18" t="str">
        <f t="shared" si="195"/>
        <v/>
      </c>
      <c r="M1502" s="18">
        <f t="shared" si="190"/>
        <v>0</v>
      </c>
      <c r="N1502" s="18">
        <f t="shared" si="196"/>
        <v>0</v>
      </c>
      <c r="O1502" s="18">
        <f t="shared" si="196"/>
        <v>0</v>
      </c>
      <c r="P1502" s="18">
        <f t="shared" si="196"/>
        <v>0</v>
      </c>
      <c r="Q1502" s="18">
        <f t="shared" si="196"/>
        <v>0</v>
      </c>
      <c r="R1502" s="18">
        <f t="shared" si="196"/>
        <v>0</v>
      </c>
      <c r="S1502" s="18">
        <f t="shared" si="196"/>
        <v>0</v>
      </c>
      <c r="T1502" s="18">
        <f t="shared" si="196"/>
        <v>0</v>
      </c>
      <c r="U1502" s="18">
        <f t="shared" si="196"/>
        <v>0</v>
      </c>
      <c r="V1502" s="18">
        <f t="shared" si="196"/>
        <v>0</v>
      </c>
      <c r="W1502" s="18">
        <f t="shared" si="196"/>
        <v>0</v>
      </c>
      <c r="X1502" s="18">
        <f t="shared" si="196"/>
        <v>0</v>
      </c>
    </row>
    <row r="1503" spans="3:24" ht="15.75" x14ac:dyDescent="0.25">
      <c r="C1503" s="45"/>
      <c r="D1503" s="45"/>
      <c r="E1503" s="21"/>
      <c r="F1503" s="21"/>
      <c r="H1503" s="18" t="str">
        <f t="shared" si="192"/>
        <v/>
      </c>
      <c r="I1503" s="18" t="str">
        <f t="shared" si="193"/>
        <v/>
      </c>
      <c r="J1503" s="18" t="str">
        <f t="shared" si="194"/>
        <v/>
      </c>
      <c r="K1503" s="18" t="str">
        <f t="shared" si="195"/>
        <v/>
      </c>
      <c r="M1503" s="18">
        <f t="shared" si="190"/>
        <v>0</v>
      </c>
      <c r="N1503" s="18">
        <f t="shared" si="196"/>
        <v>0</v>
      </c>
      <c r="O1503" s="18">
        <f t="shared" si="196"/>
        <v>0</v>
      </c>
      <c r="P1503" s="18">
        <f t="shared" si="196"/>
        <v>0</v>
      </c>
      <c r="Q1503" s="18">
        <f t="shared" si="196"/>
        <v>0</v>
      </c>
      <c r="R1503" s="18">
        <f t="shared" si="196"/>
        <v>0</v>
      </c>
      <c r="S1503" s="18">
        <f t="shared" si="196"/>
        <v>0</v>
      </c>
      <c r="T1503" s="18">
        <f t="shared" si="196"/>
        <v>0</v>
      </c>
      <c r="U1503" s="18">
        <f t="shared" si="196"/>
        <v>0</v>
      </c>
      <c r="V1503" s="18">
        <f t="shared" si="196"/>
        <v>0</v>
      </c>
      <c r="W1503" s="18">
        <f t="shared" si="196"/>
        <v>0</v>
      </c>
      <c r="X1503" s="18">
        <f t="shared" si="196"/>
        <v>0</v>
      </c>
    </row>
    <row r="1504" spans="3:24" ht="15.75" x14ac:dyDescent="0.25">
      <c r="C1504" s="45"/>
      <c r="D1504" s="45"/>
      <c r="E1504" s="21"/>
      <c r="F1504" s="21"/>
      <c r="H1504" s="18" t="str">
        <f t="shared" si="192"/>
        <v/>
      </c>
      <c r="I1504" s="18" t="str">
        <f t="shared" si="193"/>
        <v/>
      </c>
      <c r="J1504" s="18" t="str">
        <f t="shared" si="194"/>
        <v/>
      </c>
      <c r="K1504" s="18" t="str">
        <f t="shared" si="195"/>
        <v/>
      </c>
      <c r="M1504" s="18">
        <f t="shared" si="190"/>
        <v>0</v>
      </c>
      <c r="N1504" s="18">
        <f t="shared" si="196"/>
        <v>0</v>
      </c>
      <c r="O1504" s="18">
        <f t="shared" si="196"/>
        <v>0</v>
      </c>
      <c r="P1504" s="18">
        <f t="shared" si="196"/>
        <v>0</v>
      </c>
      <c r="Q1504" s="18">
        <f t="shared" si="196"/>
        <v>0</v>
      </c>
      <c r="R1504" s="18">
        <f t="shared" si="196"/>
        <v>0</v>
      </c>
      <c r="S1504" s="18">
        <f t="shared" si="196"/>
        <v>0</v>
      </c>
      <c r="T1504" s="18">
        <f t="shared" si="196"/>
        <v>0</v>
      </c>
      <c r="U1504" s="18">
        <f t="shared" si="196"/>
        <v>0</v>
      </c>
      <c r="V1504" s="18">
        <f t="shared" si="196"/>
        <v>0</v>
      </c>
      <c r="W1504" s="18">
        <f t="shared" si="196"/>
        <v>0</v>
      </c>
      <c r="X1504" s="18">
        <f t="shared" si="196"/>
        <v>0</v>
      </c>
    </row>
    <row r="1505" spans="3:24" ht="15.75" x14ac:dyDescent="0.25">
      <c r="C1505" s="45"/>
      <c r="D1505" s="45"/>
      <c r="E1505" s="21"/>
      <c r="F1505" s="21"/>
      <c r="H1505" s="18" t="str">
        <f t="shared" si="192"/>
        <v/>
      </c>
      <c r="I1505" s="18" t="str">
        <f t="shared" si="193"/>
        <v/>
      </c>
      <c r="J1505" s="18" t="str">
        <f t="shared" si="194"/>
        <v/>
      </c>
      <c r="K1505" s="18" t="str">
        <f t="shared" si="195"/>
        <v/>
      </c>
      <c r="M1505" s="18">
        <f t="shared" si="190"/>
        <v>0</v>
      </c>
      <c r="N1505" s="18">
        <f t="shared" si="196"/>
        <v>0</v>
      </c>
      <c r="O1505" s="18">
        <f t="shared" si="196"/>
        <v>0</v>
      </c>
      <c r="P1505" s="18">
        <f t="shared" si="196"/>
        <v>0</v>
      </c>
      <c r="Q1505" s="18">
        <f t="shared" si="196"/>
        <v>0</v>
      </c>
      <c r="R1505" s="18">
        <f t="shared" si="196"/>
        <v>0</v>
      </c>
      <c r="S1505" s="18">
        <f t="shared" si="196"/>
        <v>0</v>
      </c>
      <c r="T1505" s="18">
        <f t="shared" si="196"/>
        <v>0</v>
      </c>
      <c r="U1505" s="18">
        <f t="shared" si="196"/>
        <v>0</v>
      </c>
      <c r="V1505" s="18">
        <f t="shared" si="196"/>
        <v>0</v>
      </c>
      <c r="W1505" s="18">
        <f t="shared" si="196"/>
        <v>0</v>
      </c>
      <c r="X1505" s="18">
        <f t="shared" si="196"/>
        <v>0</v>
      </c>
    </row>
    <row r="1506" spans="3:24" ht="15.75" x14ac:dyDescent="0.25">
      <c r="C1506" s="45"/>
      <c r="D1506" s="45"/>
      <c r="E1506" s="21"/>
      <c r="F1506" s="21"/>
      <c r="H1506" s="18" t="str">
        <f t="shared" si="192"/>
        <v/>
      </c>
      <c r="I1506" s="18" t="str">
        <f t="shared" si="193"/>
        <v/>
      </c>
      <c r="J1506" s="18" t="str">
        <f t="shared" si="194"/>
        <v/>
      </c>
      <c r="K1506" s="18" t="str">
        <f t="shared" si="195"/>
        <v/>
      </c>
      <c r="M1506" s="18">
        <f t="shared" si="190"/>
        <v>0</v>
      </c>
      <c r="N1506" s="18">
        <f t="shared" si="196"/>
        <v>0</v>
      </c>
      <c r="O1506" s="18">
        <f t="shared" si="196"/>
        <v>0</v>
      </c>
      <c r="P1506" s="18">
        <f t="shared" si="196"/>
        <v>0</v>
      </c>
      <c r="Q1506" s="18">
        <f t="shared" si="196"/>
        <v>0</v>
      </c>
      <c r="R1506" s="18">
        <f t="shared" si="196"/>
        <v>0</v>
      </c>
      <c r="S1506" s="18">
        <f t="shared" si="196"/>
        <v>0</v>
      </c>
      <c r="T1506" s="18">
        <f t="shared" si="196"/>
        <v>0</v>
      </c>
      <c r="U1506" s="18">
        <f t="shared" si="196"/>
        <v>0</v>
      </c>
      <c r="V1506" s="18">
        <f t="shared" si="196"/>
        <v>0</v>
      </c>
      <c r="W1506" s="18">
        <f t="shared" si="196"/>
        <v>0</v>
      </c>
      <c r="X1506" s="18">
        <f t="shared" si="196"/>
        <v>0</v>
      </c>
    </row>
    <row r="1507" spans="3:24" ht="15.75" x14ac:dyDescent="0.25">
      <c r="C1507" s="45"/>
      <c r="D1507" s="45"/>
      <c r="E1507" s="21"/>
      <c r="F1507" s="21"/>
      <c r="H1507" s="18" t="str">
        <f t="shared" si="192"/>
        <v/>
      </c>
      <c r="I1507" s="18" t="str">
        <f t="shared" si="193"/>
        <v/>
      </c>
      <c r="J1507" s="18" t="str">
        <f t="shared" si="194"/>
        <v/>
      </c>
      <c r="K1507" s="18" t="str">
        <f t="shared" si="195"/>
        <v/>
      </c>
      <c r="M1507" s="18">
        <f t="shared" si="190"/>
        <v>0</v>
      </c>
      <c r="N1507" s="18">
        <f t="shared" si="196"/>
        <v>0</v>
      </c>
      <c r="O1507" s="18">
        <f t="shared" si="196"/>
        <v>0</v>
      </c>
      <c r="P1507" s="18">
        <f t="shared" si="196"/>
        <v>0</v>
      </c>
      <c r="Q1507" s="18">
        <f t="shared" si="196"/>
        <v>0</v>
      </c>
      <c r="R1507" s="18">
        <f t="shared" si="196"/>
        <v>0</v>
      </c>
      <c r="S1507" s="18">
        <f t="shared" si="196"/>
        <v>0</v>
      </c>
      <c r="T1507" s="18">
        <f t="shared" si="196"/>
        <v>0</v>
      </c>
      <c r="U1507" s="18">
        <f t="shared" si="196"/>
        <v>0</v>
      </c>
      <c r="V1507" s="18">
        <f t="shared" si="196"/>
        <v>0</v>
      </c>
      <c r="W1507" s="18">
        <f t="shared" si="196"/>
        <v>0</v>
      </c>
      <c r="X1507" s="18">
        <f t="shared" si="196"/>
        <v>0</v>
      </c>
    </row>
    <row r="1508" spans="3:24" ht="15.75" x14ac:dyDescent="0.25">
      <c r="C1508" s="45"/>
      <c r="D1508" s="45"/>
      <c r="E1508" s="21"/>
      <c r="F1508" s="21"/>
      <c r="H1508" s="18" t="str">
        <f t="shared" si="192"/>
        <v/>
      </c>
      <c r="I1508" s="18" t="str">
        <f t="shared" si="193"/>
        <v/>
      </c>
      <c r="J1508" s="18" t="str">
        <f t="shared" si="194"/>
        <v/>
      </c>
      <c r="K1508" s="18" t="str">
        <f t="shared" si="195"/>
        <v/>
      </c>
      <c r="M1508" s="18">
        <f t="shared" si="190"/>
        <v>0</v>
      </c>
      <c r="N1508" s="18">
        <f t="shared" si="196"/>
        <v>0</v>
      </c>
      <c r="O1508" s="18">
        <f t="shared" si="196"/>
        <v>0</v>
      </c>
      <c r="P1508" s="18">
        <f t="shared" si="196"/>
        <v>0</v>
      </c>
      <c r="Q1508" s="18">
        <f t="shared" si="196"/>
        <v>0</v>
      </c>
      <c r="R1508" s="18">
        <f t="shared" si="196"/>
        <v>0</v>
      </c>
      <c r="S1508" s="18">
        <f t="shared" si="196"/>
        <v>0</v>
      </c>
      <c r="T1508" s="18">
        <f t="shared" si="196"/>
        <v>0</v>
      </c>
      <c r="U1508" s="18">
        <f t="shared" si="196"/>
        <v>0</v>
      </c>
      <c r="V1508" s="18">
        <f t="shared" si="196"/>
        <v>0</v>
      </c>
      <c r="W1508" s="18">
        <f t="shared" si="196"/>
        <v>0</v>
      </c>
      <c r="X1508" s="18">
        <f t="shared" si="196"/>
        <v>0</v>
      </c>
    </row>
    <row r="1509" spans="3:24" ht="15.75" x14ac:dyDescent="0.25">
      <c r="C1509" s="45"/>
      <c r="D1509" s="45"/>
      <c r="E1509" s="21"/>
      <c r="F1509" s="21"/>
      <c r="H1509" s="18" t="str">
        <f t="shared" si="192"/>
        <v/>
      </c>
      <c r="I1509" s="18" t="str">
        <f t="shared" si="193"/>
        <v/>
      </c>
      <c r="J1509" s="18" t="str">
        <f t="shared" si="194"/>
        <v/>
      </c>
      <c r="K1509" s="18" t="str">
        <f t="shared" si="195"/>
        <v/>
      </c>
      <c r="M1509" s="18">
        <f t="shared" si="190"/>
        <v>0</v>
      </c>
      <c r="N1509" s="18">
        <f t="shared" si="196"/>
        <v>0</v>
      </c>
      <c r="O1509" s="18">
        <f t="shared" si="196"/>
        <v>0</v>
      </c>
      <c r="P1509" s="18">
        <f t="shared" si="196"/>
        <v>0</v>
      </c>
      <c r="Q1509" s="18">
        <f t="shared" si="196"/>
        <v>0</v>
      </c>
      <c r="R1509" s="18">
        <f t="shared" si="196"/>
        <v>0</v>
      </c>
      <c r="S1509" s="18">
        <f t="shared" si="196"/>
        <v>0</v>
      </c>
      <c r="T1509" s="18">
        <f t="shared" si="196"/>
        <v>0</v>
      </c>
      <c r="U1509" s="18">
        <f t="shared" si="196"/>
        <v>0</v>
      </c>
      <c r="V1509" s="18">
        <f t="shared" si="196"/>
        <v>0</v>
      </c>
      <c r="W1509" s="18">
        <f t="shared" si="196"/>
        <v>0</v>
      </c>
      <c r="X1509" s="18">
        <f t="shared" si="196"/>
        <v>0</v>
      </c>
    </row>
    <row r="1510" spans="3:24" ht="15.75" x14ac:dyDescent="0.25">
      <c r="C1510" s="45"/>
      <c r="D1510" s="45"/>
      <c r="E1510" s="21"/>
      <c r="F1510" s="21"/>
      <c r="H1510" s="18" t="str">
        <f t="shared" si="192"/>
        <v/>
      </c>
      <c r="I1510" s="18" t="str">
        <f t="shared" si="193"/>
        <v/>
      </c>
      <c r="J1510" s="18" t="str">
        <f t="shared" si="194"/>
        <v/>
      </c>
      <c r="K1510" s="18" t="str">
        <f t="shared" si="195"/>
        <v/>
      </c>
      <c r="M1510" s="18">
        <f t="shared" si="190"/>
        <v>0</v>
      </c>
      <c r="N1510" s="18">
        <f t="shared" si="196"/>
        <v>0</v>
      </c>
      <c r="O1510" s="18">
        <f t="shared" si="196"/>
        <v>0</v>
      </c>
      <c r="P1510" s="18">
        <f t="shared" si="196"/>
        <v>0</v>
      </c>
      <c r="Q1510" s="18">
        <f t="shared" si="196"/>
        <v>0</v>
      </c>
      <c r="R1510" s="18">
        <f t="shared" si="196"/>
        <v>0</v>
      </c>
      <c r="S1510" s="18">
        <f t="shared" si="196"/>
        <v>0</v>
      </c>
      <c r="T1510" s="18">
        <f t="shared" si="196"/>
        <v>0</v>
      </c>
      <c r="U1510" s="18">
        <f t="shared" si="196"/>
        <v>0</v>
      </c>
      <c r="V1510" s="18">
        <f t="shared" si="196"/>
        <v>0</v>
      </c>
      <c r="W1510" s="18">
        <f t="shared" si="196"/>
        <v>0</v>
      </c>
      <c r="X1510" s="18">
        <f t="shared" si="196"/>
        <v>0</v>
      </c>
    </row>
    <row r="1511" spans="3:24" ht="15.75" x14ac:dyDescent="0.25">
      <c r="C1511" s="45"/>
      <c r="D1511" s="45"/>
      <c r="E1511" s="21"/>
      <c r="F1511" s="21"/>
      <c r="H1511" s="18" t="str">
        <f t="shared" si="192"/>
        <v/>
      </c>
      <c r="I1511" s="18" t="str">
        <f t="shared" si="193"/>
        <v/>
      </c>
      <c r="J1511" s="18" t="str">
        <f t="shared" si="194"/>
        <v/>
      </c>
      <c r="K1511" s="18" t="str">
        <f t="shared" si="195"/>
        <v/>
      </c>
      <c r="M1511" s="18">
        <f t="shared" si="190"/>
        <v>0</v>
      </c>
      <c r="N1511" s="18">
        <f t="shared" si="196"/>
        <v>0</v>
      </c>
      <c r="O1511" s="18">
        <f t="shared" si="196"/>
        <v>0</v>
      </c>
      <c r="P1511" s="18">
        <f t="shared" si="196"/>
        <v>0</v>
      </c>
      <c r="Q1511" s="18">
        <f t="shared" si="196"/>
        <v>0</v>
      </c>
      <c r="R1511" s="18">
        <f t="shared" si="196"/>
        <v>0</v>
      </c>
      <c r="S1511" s="18">
        <f t="shared" si="196"/>
        <v>0</v>
      </c>
      <c r="T1511" s="18">
        <f t="shared" si="196"/>
        <v>0</v>
      </c>
      <c r="U1511" s="18">
        <f t="shared" si="196"/>
        <v>0</v>
      </c>
      <c r="V1511" s="18">
        <f t="shared" si="196"/>
        <v>0</v>
      </c>
      <c r="W1511" s="18">
        <f t="shared" si="196"/>
        <v>0</v>
      </c>
      <c r="X1511" s="18">
        <f t="shared" si="196"/>
        <v>0</v>
      </c>
    </row>
    <row r="1512" spans="3:24" ht="15.75" x14ac:dyDescent="0.25">
      <c r="C1512" s="45"/>
      <c r="D1512" s="45"/>
      <c r="E1512" s="21"/>
      <c r="F1512" s="21"/>
      <c r="H1512" s="18" t="str">
        <f t="shared" si="192"/>
        <v/>
      </c>
      <c r="I1512" s="18" t="str">
        <f t="shared" si="193"/>
        <v/>
      </c>
      <c r="J1512" s="18" t="str">
        <f t="shared" si="194"/>
        <v/>
      </c>
      <c r="K1512" s="18" t="str">
        <f t="shared" si="195"/>
        <v/>
      </c>
      <c r="M1512" s="18">
        <f t="shared" si="190"/>
        <v>0</v>
      </c>
      <c r="N1512" s="18">
        <f t="shared" si="196"/>
        <v>0</v>
      </c>
      <c r="O1512" s="18">
        <f t="shared" si="196"/>
        <v>0</v>
      </c>
      <c r="P1512" s="18">
        <f t="shared" si="196"/>
        <v>0</v>
      </c>
      <c r="Q1512" s="18">
        <f t="shared" si="196"/>
        <v>0</v>
      </c>
      <c r="R1512" s="18">
        <f t="shared" si="196"/>
        <v>0</v>
      </c>
      <c r="S1512" s="18">
        <f t="shared" si="196"/>
        <v>0</v>
      </c>
      <c r="T1512" s="18">
        <f t="shared" si="196"/>
        <v>0</v>
      </c>
      <c r="U1512" s="18">
        <f t="shared" si="196"/>
        <v>0</v>
      </c>
      <c r="V1512" s="18">
        <f t="shared" si="196"/>
        <v>0</v>
      </c>
      <c r="W1512" s="18">
        <f t="shared" si="196"/>
        <v>0</v>
      </c>
      <c r="X1512" s="18">
        <f t="shared" si="196"/>
        <v>0</v>
      </c>
    </row>
    <row r="1513" spans="3:24" ht="15.75" x14ac:dyDescent="0.25">
      <c r="C1513" s="45"/>
      <c r="D1513" s="45"/>
      <c r="E1513" s="21"/>
      <c r="F1513" s="21"/>
      <c r="H1513" s="18" t="str">
        <f t="shared" si="192"/>
        <v/>
      </c>
      <c r="I1513" s="18" t="str">
        <f t="shared" si="193"/>
        <v/>
      </c>
      <c r="J1513" s="18" t="str">
        <f t="shared" si="194"/>
        <v/>
      </c>
      <c r="K1513" s="18" t="str">
        <f t="shared" si="195"/>
        <v/>
      </c>
      <c r="M1513" s="18">
        <f t="shared" si="190"/>
        <v>0</v>
      </c>
      <c r="N1513" s="18">
        <f t="shared" si="196"/>
        <v>0</v>
      </c>
      <c r="O1513" s="18">
        <f t="shared" si="196"/>
        <v>0</v>
      </c>
      <c r="P1513" s="18">
        <f t="shared" si="196"/>
        <v>0</v>
      </c>
      <c r="Q1513" s="18">
        <f t="shared" si="196"/>
        <v>0</v>
      </c>
      <c r="R1513" s="18">
        <f t="shared" si="196"/>
        <v>0</v>
      </c>
      <c r="S1513" s="18">
        <f t="shared" si="196"/>
        <v>0</v>
      </c>
      <c r="T1513" s="18">
        <f t="shared" si="196"/>
        <v>0</v>
      </c>
      <c r="U1513" s="18">
        <f t="shared" si="196"/>
        <v>0</v>
      </c>
      <c r="V1513" s="18">
        <f t="shared" si="196"/>
        <v>0</v>
      </c>
      <c r="W1513" s="18">
        <f t="shared" si="196"/>
        <v>0</v>
      </c>
      <c r="X1513" s="18">
        <f t="shared" si="196"/>
        <v>0</v>
      </c>
    </row>
    <row r="1514" spans="3:24" ht="15.75" x14ac:dyDescent="0.25">
      <c r="C1514" s="45"/>
      <c r="D1514" s="45"/>
      <c r="E1514" s="21"/>
      <c r="F1514" s="21"/>
      <c r="H1514" s="18" t="str">
        <f t="shared" si="192"/>
        <v/>
      </c>
      <c r="I1514" s="18" t="str">
        <f t="shared" si="193"/>
        <v/>
      </c>
      <c r="J1514" s="18" t="str">
        <f t="shared" si="194"/>
        <v/>
      </c>
      <c r="K1514" s="18" t="str">
        <f t="shared" si="195"/>
        <v/>
      </c>
      <c r="M1514" s="18">
        <f t="shared" si="190"/>
        <v>0</v>
      </c>
      <c r="N1514" s="18">
        <f t="shared" si="196"/>
        <v>0</v>
      </c>
      <c r="O1514" s="18">
        <f t="shared" si="196"/>
        <v>0</v>
      </c>
      <c r="P1514" s="18">
        <f t="shared" si="196"/>
        <v>0</v>
      </c>
      <c r="Q1514" s="18">
        <f t="shared" si="196"/>
        <v>0</v>
      </c>
      <c r="R1514" s="18">
        <f t="shared" si="196"/>
        <v>0</v>
      </c>
      <c r="S1514" s="18">
        <f t="shared" si="196"/>
        <v>0</v>
      </c>
      <c r="T1514" s="18">
        <f t="shared" si="196"/>
        <v>0</v>
      </c>
      <c r="U1514" s="18">
        <f t="shared" si="196"/>
        <v>0</v>
      </c>
      <c r="V1514" s="18">
        <f t="shared" si="196"/>
        <v>0</v>
      </c>
      <c r="W1514" s="18">
        <f t="shared" si="196"/>
        <v>0</v>
      </c>
      <c r="X1514" s="18">
        <f t="shared" si="196"/>
        <v>0</v>
      </c>
    </row>
    <row r="1515" spans="3:24" ht="15.75" x14ac:dyDescent="0.25">
      <c r="C1515" s="45"/>
      <c r="D1515" s="45"/>
      <c r="E1515" s="21"/>
      <c r="F1515" s="21"/>
      <c r="H1515" s="18" t="str">
        <f t="shared" si="192"/>
        <v/>
      </c>
      <c r="I1515" s="18" t="str">
        <f t="shared" si="193"/>
        <v/>
      </c>
      <c r="J1515" s="18" t="str">
        <f t="shared" si="194"/>
        <v/>
      </c>
      <c r="K1515" s="18" t="str">
        <f t="shared" si="195"/>
        <v/>
      </c>
      <c r="M1515" s="18">
        <f t="shared" si="190"/>
        <v>0</v>
      </c>
      <c r="N1515" s="18">
        <f t="shared" si="196"/>
        <v>0</v>
      </c>
      <c r="O1515" s="18">
        <f t="shared" si="196"/>
        <v>0</v>
      </c>
      <c r="P1515" s="18">
        <f t="shared" si="196"/>
        <v>0</v>
      </c>
      <c r="Q1515" s="18">
        <f t="shared" si="196"/>
        <v>0</v>
      </c>
      <c r="R1515" s="18">
        <f t="shared" si="196"/>
        <v>0</v>
      </c>
      <c r="S1515" s="18">
        <f t="shared" si="196"/>
        <v>0</v>
      </c>
      <c r="T1515" s="18">
        <f t="shared" si="196"/>
        <v>0</v>
      </c>
      <c r="U1515" s="18">
        <f t="shared" si="196"/>
        <v>0</v>
      </c>
      <c r="V1515" s="18">
        <f t="shared" si="196"/>
        <v>0</v>
      </c>
      <c r="W1515" s="18">
        <f t="shared" si="196"/>
        <v>0</v>
      </c>
      <c r="X1515" s="18">
        <f t="shared" si="196"/>
        <v>0</v>
      </c>
    </row>
    <row r="1516" spans="3:24" ht="15.75" x14ac:dyDescent="0.25">
      <c r="C1516" s="45"/>
      <c r="D1516" s="45"/>
      <c r="E1516" s="21"/>
      <c r="F1516" s="21"/>
      <c r="H1516" s="18" t="str">
        <f t="shared" si="192"/>
        <v/>
      </c>
      <c r="I1516" s="18" t="str">
        <f t="shared" si="193"/>
        <v/>
      </c>
      <c r="J1516" s="18" t="str">
        <f t="shared" si="194"/>
        <v/>
      </c>
      <c r="K1516" s="18" t="str">
        <f t="shared" si="195"/>
        <v/>
      </c>
      <c r="M1516" s="18">
        <f t="shared" si="190"/>
        <v>0</v>
      </c>
      <c r="N1516" s="18">
        <f t="shared" si="196"/>
        <v>0</v>
      </c>
      <c r="O1516" s="18">
        <f t="shared" ref="N1516:X1539" si="197">IF(ISERROR(
IF(AND($H1516&lt;=O$5,$J1516&gt;=O$5),1,0)),"",IF(AND($H1516&lt;=O$5,$J1516&gt;=O$5),1,0))</f>
        <v>0</v>
      </c>
      <c r="P1516" s="18">
        <f t="shared" si="197"/>
        <v>0</v>
      </c>
      <c r="Q1516" s="18">
        <f t="shared" si="197"/>
        <v>0</v>
      </c>
      <c r="R1516" s="18">
        <f t="shared" si="197"/>
        <v>0</v>
      </c>
      <c r="S1516" s="18">
        <f t="shared" si="197"/>
        <v>0</v>
      </c>
      <c r="T1516" s="18">
        <f t="shared" si="197"/>
        <v>0</v>
      </c>
      <c r="U1516" s="18">
        <f t="shared" si="197"/>
        <v>0</v>
      </c>
      <c r="V1516" s="18">
        <f t="shared" si="197"/>
        <v>0</v>
      </c>
      <c r="W1516" s="18">
        <f t="shared" si="197"/>
        <v>0</v>
      </c>
      <c r="X1516" s="18">
        <f t="shared" si="197"/>
        <v>0</v>
      </c>
    </row>
    <row r="1517" spans="3:24" ht="15.75" x14ac:dyDescent="0.25">
      <c r="C1517" s="45"/>
      <c r="D1517" s="45"/>
      <c r="E1517" s="21"/>
      <c r="F1517" s="21"/>
      <c r="H1517" s="18" t="str">
        <f t="shared" si="192"/>
        <v/>
      </c>
      <c r="I1517" s="18" t="str">
        <f t="shared" si="193"/>
        <v/>
      </c>
      <c r="J1517" s="18" t="str">
        <f t="shared" si="194"/>
        <v/>
      </c>
      <c r="K1517" s="18" t="str">
        <f t="shared" si="195"/>
        <v/>
      </c>
      <c r="M1517" s="18">
        <f t="shared" si="190"/>
        <v>0</v>
      </c>
      <c r="N1517" s="18">
        <f t="shared" si="197"/>
        <v>0</v>
      </c>
      <c r="O1517" s="18">
        <f t="shared" si="197"/>
        <v>0</v>
      </c>
      <c r="P1517" s="18">
        <f t="shared" si="197"/>
        <v>0</v>
      </c>
      <c r="Q1517" s="18">
        <f t="shared" si="197"/>
        <v>0</v>
      </c>
      <c r="R1517" s="18">
        <f t="shared" si="197"/>
        <v>0</v>
      </c>
      <c r="S1517" s="18">
        <f t="shared" si="197"/>
        <v>0</v>
      </c>
      <c r="T1517" s="18">
        <f t="shared" si="197"/>
        <v>0</v>
      </c>
      <c r="U1517" s="18">
        <f t="shared" si="197"/>
        <v>0</v>
      </c>
      <c r="V1517" s="18">
        <f t="shared" si="197"/>
        <v>0</v>
      </c>
      <c r="W1517" s="18">
        <f t="shared" si="197"/>
        <v>0</v>
      </c>
      <c r="X1517" s="18">
        <f t="shared" si="197"/>
        <v>0</v>
      </c>
    </row>
    <row r="1518" spans="3:24" ht="15.75" x14ac:dyDescent="0.25">
      <c r="C1518" s="45"/>
      <c r="D1518" s="45"/>
      <c r="E1518" s="21"/>
      <c r="F1518" s="21"/>
      <c r="H1518" s="18" t="str">
        <f t="shared" si="192"/>
        <v/>
      </c>
      <c r="I1518" s="18" t="str">
        <f t="shared" si="193"/>
        <v/>
      </c>
      <c r="J1518" s="18" t="str">
        <f t="shared" si="194"/>
        <v/>
      </c>
      <c r="K1518" s="18" t="str">
        <f t="shared" si="195"/>
        <v/>
      </c>
      <c r="M1518" s="18">
        <f t="shared" si="190"/>
        <v>0</v>
      </c>
      <c r="N1518" s="18">
        <f t="shared" si="197"/>
        <v>0</v>
      </c>
      <c r="O1518" s="18">
        <f t="shared" si="197"/>
        <v>0</v>
      </c>
      <c r="P1518" s="18">
        <f t="shared" si="197"/>
        <v>0</v>
      </c>
      <c r="Q1518" s="18">
        <f t="shared" si="197"/>
        <v>0</v>
      </c>
      <c r="R1518" s="18">
        <f t="shared" si="197"/>
        <v>0</v>
      </c>
      <c r="S1518" s="18">
        <f t="shared" si="197"/>
        <v>0</v>
      </c>
      <c r="T1518" s="18">
        <f t="shared" si="197"/>
        <v>0</v>
      </c>
      <c r="U1518" s="18">
        <f t="shared" si="197"/>
        <v>0</v>
      </c>
      <c r="V1518" s="18">
        <f t="shared" si="197"/>
        <v>0</v>
      </c>
      <c r="W1518" s="18">
        <f t="shared" si="197"/>
        <v>0</v>
      </c>
      <c r="X1518" s="18">
        <f t="shared" si="197"/>
        <v>0</v>
      </c>
    </row>
    <row r="1519" spans="3:24" ht="15.75" x14ac:dyDescent="0.25">
      <c r="C1519" s="45"/>
      <c r="D1519" s="45"/>
      <c r="E1519" s="21"/>
      <c r="F1519" s="21"/>
      <c r="H1519" s="18" t="str">
        <f t="shared" si="192"/>
        <v/>
      </c>
      <c r="I1519" s="18" t="str">
        <f t="shared" si="193"/>
        <v/>
      </c>
      <c r="J1519" s="18" t="str">
        <f t="shared" si="194"/>
        <v/>
      </c>
      <c r="K1519" s="18" t="str">
        <f t="shared" si="195"/>
        <v/>
      </c>
      <c r="M1519" s="18">
        <f t="shared" si="190"/>
        <v>0</v>
      </c>
      <c r="N1519" s="18">
        <f t="shared" si="197"/>
        <v>0</v>
      </c>
      <c r="O1519" s="18">
        <f t="shared" si="197"/>
        <v>0</v>
      </c>
      <c r="P1519" s="18">
        <f t="shared" si="197"/>
        <v>0</v>
      </c>
      <c r="Q1519" s="18">
        <f t="shared" si="197"/>
        <v>0</v>
      </c>
      <c r="R1519" s="18">
        <f t="shared" si="197"/>
        <v>0</v>
      </c>
      <c r="S1519" s="18">
        <f t="shared" si="197"/>
        <v>0</v>
      </c>
      <c r="T1519" s="18">
        <f t="shared" si="197"/>
        <v>0</v>
      </c>
      <c r="U1519" s="18">
        <f t="shared" si="197"/>
        <v>0</v>
      </c>
      <c r="V1519" s="18">
        <f t="shared" si="197"/>
        <v>0</v>
      </c>
      <c r="W1519" s="18">
        <f t="shared" si="197"/>
        <v>0</v>
      </c>
      <c r="X1519" s="18">
        <f t="shared" si="197"/>
        <v>0</v>
      </c>
    </row>
    <row r="1520" spans="3:24" ht="15.75" x14ac:dyDescent="0.25">
      <c r="C1520" s="45"/>
      <c r="D1520" s="45"/>
      <c r="E1520" s="21"/>
      <c r="F1520" s="21"/>
      <c r="H1520" s="18" t="str">
        <f t="shared" si="192"/>
        <v/>
      </c>
      <c r="I1520" s="18" t="str">
        <f t="shared" si="193"/>
        <v/>
      </c>
      <c r="J1520" s="18" t="str">
        <f t="shared" si="194"/>
        <v/>
      </c>
      <c r="K1520" s="18" t="str">
        <f t="shared" si="195"/>
        <v/>
      </c>
      <c r="M1520" s="18">
        <f t="shared" si="190"/>
        <v>0</v>
      </c>
      <c r="N1520" s="18">
        <f t="shared" si="197"/>
        <v>0</v>
      </c>
      <c r="O1520" s="18">
        <f t="shared" si="197"/>
        <v>0</v>
      </c>
      <c r="P1520" s="18">
        <f t="shared" si="197"/>
        <v>0</v>
      </c>
      <c r="Q1520" s="18">
        <f t="shared" si="197"/>
        <v>0</v>
      </c>
      <c r="R1520" s="18">
        <f t="shared" si="197"/>
        <v>0</v>
      </c>
      <c r="S1520" s="18">
        <f t="shared" si="197"/>
        <v>0</v>
      </c>
      <c r="T1520" s="18">
        <f t="shared" si="197"/>
        <v>0</v>
      </c>
      <c r="U1520" s="18">
        <f t="shared" si="197"/>
        <v>0</v>
      </c>
      <c r="V1520" s="18">
        <f t="shared" si="197"/>
        <v>0</v>
      </c>
      <c r="W1520" s="18">
        <f t="shared" si="197"/>
        <v>0</v>
      </c>
      <c r="X1520" s="18">
        <f t="shared" si="197"/>
        <v>0</v>
      </c>
    </row>
    <row r="1521" spans="3:24" ht="15.75" x14ac:dyDescent="0.25">
      <c r="C1521" s="45"/>
      <c r="D1521" s="45"/>
      <c r="E1521" s="21"/>
      <c r="F1521" s="21"/>
      <c r="H1521" s="18" t="str">
        <f t="shared" si="192"/>
        <v/>
      </c>
      <c r="I1521" s="18" t="str">
        <f t="shared" si="193"/>
        <v/>
      </c>
      <c r="J1521" s="18" t="str">
        <f t="shared" si="194"/>
        <v/>
      </c>
      <c r="K1521" s="18" t="str">
        <f t="shared" si="195"/>
        <v/>
      </c>
      <c r="M1521" s="18">
        <f t="shared" si="190"/>
        <v>0</v>
      </c>
      <c r="N1521" s="18">
        <f t="shared" si="197"/>
        <v>0</v>
      </c>
      <c r="O1521" s="18">
        <f t="shared" si="197"/>
        <v>0</v>
      </c>
      <c r="P1521" s="18">
        <f t="shared" si="197"/>
        <v>0</v>
      </c>
      <c r="Q1521" s="18">
        <f t="shared" si="197"/>
        <v>0</v>
      </c>
      <c r="R1521" s="18">
        <f t="shared" si="197"/>
        <v>0</v>
      </c>
      <c r="S1521" s="18">
        <f t="shared" si="197"/>
        <v>0</v>
      </c>
      <c r="T1521" s="18">
        <f t="shared" si="197"/>
        <v>0</v>
      </c>
      <c r="U1521" s="18">
        <f t="shared" si="197"/>
        <v>0</v>
      </c>
      <c r="V1521" s="18">
        <f t="shared" si="197"/>
        <v>0</v>
      </c>
      <c r="W1521" s="18">
        <f t="shared" si="197"/>
        <v>0</v>
      </c>
      <c r="X1521" s="18">
        <f t="shared" si="197"/>
        <v>0</v>
      </c>
    </row>
    <row r="1522" spans="3:24" ht="15.75" x14ac:dyDescent="0.25">
      <c r="C1522" s="45"/>
      <c r="D1522" s="45"/>
      <c r="E1522" s="21"/>
      <c r="F1522" s="21"/>
      <c r="H1522" s="18" t="str">
        <f t="shared" si="192"/>
        <v/>
      </c>
      <c r="I1522" s="18" t="str">
        <f t="shared" si="193"/>
        <v/>
      </c>
      <c r="J1522" s="18" t="str">
        <f t="shared" si="194"/>
        <v/>
      </c>
      <c r="K1522" s="18" t="str">
        <f t="shared" si="195"/>
        <v/>
      </c>
      <c r="M1522" s="18">
        <f t="shared" si="190"/>
        <v>0</v>
      </c>
      <c r="N1522" s="18">
        <f t="shared" si="197"/>
        <v>0</v>
      </c>
      <c r="O1522" s="18">
        <f t="shared" si="197"/>
        <v>0</v>
      </c>
      <c r="P1522" s="18">
        <f t="shared" si="197"/>
        <v>0</v>
      </c>
      <c r="Q1522" s="18">
        <f t="shared" si="197"/>
        <v>0</v>
      </c>
      <c r="R1522" s="18">
        <f t="shared" si="197"/>
        <v>0</v>
      </c>
      <c r="S1522" s="18">
        <f t="shared" si="197"/>
        <v>0</v>
      </c>
      <c r="T1522" s="18">
        <f t="shared" si="197"/>
        <v>0</v>
      </c>
      <c r="U1522" s="18">
        <f t="shared" si="197"/>
        <v>0</v>
      </c>
      <c r="V1522" s="18">
        <f t="shared" si="197"/>
        <v>0</v>
      </c>
      <c r="W1522" s="18">
        <f t="shared" si="197"/>
        <v>0</v>
      </c>
      <c r="X1522" s="18">
        <f t="shared" si="197"/>
        <v>0</v>
      </c>
    </row>
    <row r="1523" spans="3:24" ht="15.75" x14ac:dyDescent="0.25">
      <c r="C1523" s="45"/>
      <c r="D1523" s="45"/>
      <c r="E1523" s="21"/>
      <c r="F1523" s="21"/>
      <c r="H1523" s="18" t="str">
        <f t="shared" si="192"/>
        <v/>
      </c>
      <c r="I1523" s="18" t="str">
        <f t="shared" si="193"/>
        <v/>
      </c>
      <c r="J1523" s="18" t="str">
        <f t="shared" si="194"/>
        <v/>
      </c>
      <c r="K1523" s="18" t="str">
        <f t="shared" si="195"/>
        <v/>
      </c>
      <c r="M1523" s="18">
        <f t="shared" si="190"/>
        <v>0</v>
      </c>
      <c r="N1523" s="18">
        <f t="shared" si="197"/>
        <v>0</v>
      </c>
      <c r="O1523" s="18">
        <f t="shared" si="197"/>
        <v>0</v>
      </c>
      <c r="P1523" s="18">
        <f t="shared" si="197"/>
        <v>0</v>
      </c>
      <c r="Q1523" s="18">
        <f t="shared" si="197"/>
        <v>0</v>
      </c>
      <c r="R1523" s="18">
        <f t="shared" si="197"/>
        <v>0</v>
      </c>
      <c r="S1523" s="18">
        <f t="shared" si="197"/>
        <v>0</v>
      </c>
      <c r="T1523" s="18">
        <f t="shared" si="197"/>
        <v>0</v>
      </c>
      <c r="U1523" s="18">
        <f t="shared" si="197"/>
        <v>0</v>
      </c>
      <c r="V1523" s="18">
        <f t="shared" si="197"/>
        <v>0</v>
      </c>
      <c r="W1523" s="18">
        <f t="shared" si="197"/>
        <v>0</v>
      </c>
      <c r="X1523" s="18">
        <f t="shared" si="197"/>
        <v>0</v>
      </c>
    </row>
    <row r="1524" spans="3:24" ht="15.75" x14ac:dyDescent="0.25">
      <c r="C1524" s="45"/>
      <c r="D1524" s="45"/>
      <c r="E1524" s="21"/>
      <c r="F1524" s="21"/>
      <c r="H1524" s="18" t="str">
        <f t="shared" si="192"/>
        <v/>
      </c>
      <c r="I1524" s="18" t="str">
        <f t="shared" si="193"/>
        <v/>
      </c>
      <c r="J1524" s="18" t="str">
        <f t="shared" si="194"/>
        <v/>
      </c>
      <c r="K1524" s="18" t="str">
        <f t="shared" si="195"/>
        <v/>
      </c>
      <c r="M1524" s="18">
        <f t="shared" si="190"/>
        <v>0</v>
      </c>
      <c r="N1524" s="18">
        <f t="shared" si="197"/>
        <v>0</v>
      </c>
      <c r="O1524" s="18">
        <f t="shared" si="197"/>
        <v>0</v>
      </c>
      <c r="P1524" s="18">
        <f t="shared" si="197"/>
        <v>0</v>
      </c>
      <c r="Q1524" s="18">
        <f t="shared" si="197"/>
        <v>0</v>
      </c>
      <c r="R1524" s="18">
        <f t="shared" si="197"/>
        <v>0</v>
      </c>
      <c r="S1524" s="18">
        <f t="shared" si="197"/>
        <v>0</v>
      </c>
      <c r="T1524" s="18">
        <f t="shared" si="197"/>
        <v>0</v>
      </c>
      <c r="U1524" s="18">
        <f t="shared" si="197"/>
        <v>0</v>
      </c>
      <c r="V1524" s="18">
        <f t="shared" si="197"/>
        <v>0</v>
      </c>
      <c r="W1524" s="18">
        <f t="shared" si="197"/>
        <v>0</v>
      </c>
      <c r="X1524" s="18">
        <f t="shared" si="197"/>
        <v>0</v>
      </c>
    </row>
    <row r="1525" spans="3:24" ht="15.75" x14ac:dyDescent="0.25">
      <c r="C1525" s="45"/>
      <c r="D1525" s="45"/>
      <c r="E1525" s="21"/>
      <c r="F1525" s="21"/>
      <c r="H1525" s="18" t="str">
        <f t="shared" si="192"/>
        <v/>
      </c>
      <c r="I1525" s="18" t="str">
        <f t="shared" si="193"/>
        <v/>
      </c>
      <c r="J1525" s="18" t="str">
        <f t="shared" si="194"/>
        <v/>
      </c>
      <c r="K1525" s="18" t="str">
        <f t="shared" si="195"/>
        <v/>
      </c>
      <c r="M1525" s="18">
        <f t="shared" si="190"/>
        <v>0</v>
      </c>
      <c r="N1525" s="18">
        <f t="shared" si="197"/>
        <v>0</v>
      </c>
      <c r="O1525" s="18">
        <f t="shared" si="197"/>
        <v>0</v>
      </c>
      <c r="P1525" s="18">
        <f t="shared" si="197"/>
        <v>0</v>
      </c>
      <c r="Q1525" s="18">
        <f t="shared" si="197"/>
        <v>0</v>
      </c>
      <c r="R1525" s="18">
        <f t="shared" si="197"/>
        <v>0</v>
      </c>
      <c r="S1525" s="18">
        <f t="shared" si="197"/>
        <v>0</v>
      </c>
      <c r="T1525" s="18">
        <f t="shared" si="197"/>
        <v>0</v>
      </c>
      <c r="U1525" s="18">
        <f t="shared" si="197"/>
        <v>0</v>
      </c>
      <c r="V1525" s="18">
        <f t="shared" si="197"/>
        <v>0</v>
      </c>
      <c r="W1525" s="18">
        <f t="shared" si="197"/>
        <v>0</v>
      </c>
      <c r="X1525" s="18">
        <f t="shared" si="197"/>
        <v>0</v>
      </c>
    </row>
    <row r="1526" spans="3:24" ht="15.75" x14ac:dyDescent="0.25">
      <c r="C1526" s="45"/>
      <c r="D1526" s="45"/>
      <c r="E1526" s="21"/>
      <c r="F1526" s="21"/>
      <c r="H1526" s="18" t="str">
        <f t="shared" si="192"/>
        <v/>
      </c>
      <c r="I1526" s="18" t="str">
        <f t="shared" si="193"/>
        <v/>
      </c>
      <c r="J1526" s="18" t="str">
        <f t="shared" si="194"/>
        <v/>
      </c>
      <c r="K1526" s="18" t="str">
        <f t="shared" si="195"/>
        <v/>
      </c>
      <c r="M1526" s="18">
        <f t="shared" si="190"/>
        <v>0</v>
      </c>
      <c r="N1526" s="18">
        <f t="shared" si="197"/>
        <v>0</v>
      </c>
      <c r="O1526" s="18">
        <f t="shared" si="197"/>
        <v>0</v>
      </c>
      <c r="P1526" s="18">
        <f t="shared" si="197"/>
        <v>0</v>
      </c>
      <c r="Q1526" s="18">
        <f t="shared" si="197"/>
        <v>0</v>
      </c>
      <c r="R1526" s="18">
        <f t="shared" si="197"/>
        <v>0</v>
      </c>
      <c r="S1526" s="18">
        <f t="shared" si="197"/>
        <v>0</v>
      </c>
      <c r="T1526" s="18">
        <f t="shared" si="197"/>
        <v>0</v>
      </c>
      <c r="U1526" s="18">
        <f t="shared" si="197"/>
        <v>0</v>
      </c>
      <c r="V1526" s="18">
        <f t="shared" si="197"/>
        <v>0</v>
      </c>
      <c r="W1526" s="18">
        <f t="shared" si="197"/>
        <v>0</v>
      </c>
      <c r="X1526" s="18">
        <f t="shared" si="197"/>
        <v>0</v>
      </c>
    </row>
    <row r="1527" spans="3:24" ht="15.75" x14ac:dyDescent="0.25">
      <c r="C1527" s="45"/>
      <c r="D1527" s="45"/>
      <c r="E1527" s="21"/>
      <c r="F1527" s="21"/>
      <c r="H1527" s="18" t="str">
        <f t="shared" si="192"/>
        <v/>
      </c>
      <c r="I1527" s="18" t="str">
        <f t="shared" si="193"/>
        <v/>
      </c>
      <c r="J1527" s="18" t="str">
        <f t="shared" si="194"/>
        <v/>
      </c>
      <c r="K1527" s="18" t="str">
        <f t="shared" si="195"/>
        <v/>
      </c>
      <c r="M1527" s="18">
        <f t="shared" si="190"/>
        <v>0</v>
      </c>
      <c r="N1527" s="18">
        <f t="shared" si="197"/>
        <v>0</v>
      </c>
      <c r="O1527" s="18">
        <f t="shared" si="197"/>
        <v>0</v>
      </c>
      <c r="P1527" s="18">
        <f t="shared" si="197"/>
        <v>0</v>
      </c>
      <c r="Q1527" s="18">
        <f t="shared" si="197"/>
        <v>0</v>
      </c>
      <c r="R1527" s="18">
        <f t="shared" si="197"/>
        <v>0</v>
      </c>
      <c r="S1527" s="18">
        <f t="shared" si="197"/>
        <v>0</v>
      </c>
      <c r="T1527" s="18">
        <f t="shared" si="197"/>
        <v>0</v>
      </c>
      <c r="U1527" s="18">
        <f t="shared" si="197"/>
        <v>0</v>
      </c>
      <c r="V1527" s="18">
        <f t="shared" si="197"/>
        <v>0</v>
      </c>
      <c r="W1527" s="18">
        <f t="shared" si="197"/>
        <v>0</v>
      </c>
      <c r="X1527" s="18">
        <f t="shared" si="197"/>
        <v>0</v>
      </c>
    </row>
    <row r="1528" spans="3:24" ht="15.75" x14ac:dyDescent="0.25">
      <c r="C1528" s="45"/>
      <c r="D1528" s="45"/>
      <c r="E1528" s="21"/>
      <c r="F1528" s="21"/>
      <c r="H1528" s="18" t="str">
        <f t="shared" si="192"/>
        <v/>
      </c>
      <c r="I1528" s="18" t="str">
        <f t="shared" si="193"/>
        <v/>
      </c>
      <c r="J1528" s="18" t="str">
        <f t="shared" si="194"/>
        <v/>
      </c>
      <c r="K1528" s="18" t="str">
        <f t="shared" si="195"/>
        <v/>
      </c>
      <c r="M1528" s="18">
        <f t="shared" si="190"/>
        <v>0</v>
      </c>
      <c r="N1528" s="18">
        <f t="shared" si="197"/>
        <v>0</v>
      </c>
      <c r="O1528" s="18">
        <f t="shared" si="197"/>
        <v>0</v>
      </c>
      <c r="P1528" s="18">
        <f t="shared" si="197"/>
        <v>0</v>
      </c>
      <c r="Q1528" s="18">
        <f t="shared" si="197"/>
        <v>0</v>
      </c>
      <c r="R1528" s="18">
        <f t="shared" si="197"/>
        <v>0</v>
      </c>
      <c r="S1528" s="18">
        <f t="shared" si="197"/>
        <v>0</v>
      </c>
      <c r="T1528" s="18">
        <f t="shared" si="197"/>
        <v>0</v>
      </c>
      <c r="U1528" s="18">
        <f t="shared" si="197"/>
        <v>0</v>
      </c>
      <c r="V1528" s="18">
        <f t="shared" si="197"/>
        <v>0</v>
      </c>
      <c r="W1528" s="18">
        <f t="shared" si="197"/>
        <v>0</v>
      </c>
      <c r="X1528" s="18">
        <f t="shared" si="197"/>
        <v>0</v>
      </c>
    </row>
    <row r="1529" spans="3:24" ht="15.75" x14ac:dyDescent="0.25">
      <c r="C1529" s="45"/>
      <c r="D1529" s="45"/>
      <c r="E1529" s="21"/>
      <c r="F1529" s="21"/>
      <c r="H1529" s="18" t="str">
        <f t="shared" si="192"/>
        <v/>
      </c>
      <c r="I1529" s="18" t="str">
        <f t="shared" si="193"/>
        <v/>
      </c>
      <c r="J1529" s="18" t="str">
        <f t="shared" si="194"/>
        <v/>
      </c>
      <c r="K1529" s="18" t="str">
        <f t="shared" si="195"/>
        <v/>
      </c>
      <c r="M1529" s="18">
        <f t="shared" ref="M1529:M1592" si="198">IF(ISERROR(
IF(AND($H1529&lt;=M$5,$J1529&gt;=M$5),1,0)),"",IF(AND($H1529&lt;=M$5,$J1529&gt;=M$5),1,0))</f>
        <v>0</v>
      </c>
      <c r="N1529" s="18">
        <f t="shared" si="197"/>
        <v>0</v>
      </c>
      <c r="O1529" s="18">
        <f t="shared" si="197"/>
        <v>0</v>
      </c>
      <c r="P1529" s="18">
        <f t="shared" si="197"/>
        <v>0</v>
      </c>
      <c r="Q1529" s="18">
        <f t="shared" si="197"/>
        <v>0</v>
      </c>
      <c r="R1529" s="18">
        <f t="shared" si="197"/>
        <v>0</v>
      </c>
      <c r="S1529" s="18">
        <f t="shared" si="197"/>
        <v>0</v>
      </c>
      <c r="T1529" s="18">
        <f t="shared" si="197"/>
        <v>0</v>
      </c>
      <c r="U1529" s="18">
        <f t="shared" si="197"/>
        <v>0</v>
      </c>
      <c r="V1529" s="18">
        <f t="shared" si="197"/>
        <v>0</v>
      </c>
      <c r="W1529" s="18">
        <f t="shared" si="197"/>
        <v>0</v>
      </c>
      <c r="X1529" s="18">
        <f t="shared" si="197"/>
        <v>0</v>
      </c>
    </row>
    <row r="1530" spans="3:24" ht="15.75" x14ac:dyDescent="0.25">
      <c r="C1530" s="45"/>
      <c r="D1530" s="45"/>
      <c r="E1530" s="21"/>
      <c r="F1530" s="21"/>
      <c r="H1530" s="18" t="str">
        <f t="shared" si="192"/>
        <v/>
      </c>
      <c r="I1530" s="18" t="str">
        <f t="shared" si="193"/>
        <v/>
      </c>
      <c r="J1530" s="18" t="str">
        <f t="shared" si="194"/>
        <v/>
      </c>
      <c r="K1530" s="18" t="str">
        <f t="shared" si="195"/>
        <v/>
      </c>
      <c r="M1530" s="18">
        <f t="shared" si="198"/>
        <v>0</v>
      </c>
      <c r="N1530" s="18">
        <f t="shared" si="197"/>
        <v>0</v>
      </c>
      <c r="O1530" s="18">
        <f t="shared" si="197"/>
        <v>0</v>
      </c>
      <c r="P1530" s="18">
        <f t="shared" si="197"/>
        <v>0</v>
      </c>
      <c r="Q1530" s="18">
        <f t="shared" si="197"/>
        <v>0</v>
      </c>
      <c r="R1530" s="18">
        <f t="shared" si="197"/>
        <v>0</v>
      </c>
      <c r="S1530" s="18">
        <f t="shared" si="197"/>
        <v>0</v>
      </c>
      <c r="T1530" s="18">
        <f t="shared" si="197"/>
        <v>0</v>
      </c>
      <c r="U1530" s="18">
        <f t="shared" si="197"/>
        <v>0</v>
      </c>
      <c r="V1530" s="18">
        <f t="shared" si="197"/>
        <v>0</v>
      </c>
      <c r="W1530" s="18">
        <f t="shared" si="197"/>
        <v>0</v>
      </c>
      <c r="X1530" s="18">
        <f t="shared" si="197"/>
        <v>0</v>
      </c>
    </row>
    <row r="1531" spans="3:24" ht="15.75" x14ac:dyDescent="0.25">
      <c r="C1531" s="45"/>
      <c r="D1531" s="45"/>
      <c r="E1531" s="21"/>
      <c r="F1531" s="21"/>
      <c r="H1531" s="18" t="str">
        <f t="shared" si="192"/>
        <v/>
      </c>
      <c r="I1531" s="18" t="str">
        <f t="shared" si="193"/>
        <v/>
      </c>
      <c r="J1531" s="18" t="str">
        <f t="shared" si="194"/>
        <v/>
      </c>
      <c r="K1531" s="18" t="str">
        <f t="shared" si="195"/>
        <v/>
      </c>
      <c r="M1531" s="18">
        <f t="shared" si="198"/>
        <v>0</v>
      </c>
      <c r="N1531" s="18">
        <f t="shared" si="197"/>
        <v>0</v>
      </c>
      <c r="O1531" s="18">
        <f t="shared" si="197"/>
        <v>0</v>
      </c>
      <c r="P1531" s="18">
        <f t="shared" si="197"/>
        <v>0</v>
      </c>
      <c r="Q1531" s="18">
        <f t="shared" si="197"/>
        <v>0</v>
      </c>
      <c r="R1531" s="18">
        <f t="shared" si="197"/>
        <v>0</v>
      </c>
      <c r="S1531" s="18">
        <f t="shared" si="197"/>
        <v>0</v>
      </c>
      <c r="T1531" s="18">
        <f t="shared" si="197"/>
        <v>0</v>
      </c>
      <c r="U1531" s="18">
        <f t="shared" si="197"/>
        <v>0</v>
      </c>
      <c r="V1531" s="18">
        <f t="shared" si="197"/>
        <v>0</v>
      </c>
      <c r="W1531" s="18">
        <f t="shared" si="197"/>
        <v>0</v>
      </c>
      <c r="X1531" s="18">
        <f t="shared" si="197"/>
        <v>0</v>
      </c>
    </row>
    <row r="1532" spans="3:24" ht="15.75" x14ac:dyDescent="0.25">
      <c r="C1532" s="45"/>
      <c r="D1532" s="45"/>
      <c r="E1532" s="21"/>
      <c r="F1532" s="21"/>
      <c r="H1532" s="18" t="str">
        <f t="shared" si="192"/>
        <v/>
      </c>
      <c r="I1532" s="18" t="str">
        <f t="shared" si="193"/>
        <v/>
      </c>
      <c r="J1532" s="18" t="str">
        <f t="shared" si="194"/>
        <v/>
      </c>
      <c r="K1532" s="18" t="str">
        <f t="shared" si="195"/>
        <v/>
      </c>
      <c r="M1532" s="18">
        <f t="shared" si="198"/>
        <v>0</v>
      </c>
      <c r="N1532" s="18">
        <f t="shared" si="197"/>
        <v>0</v>
      </c>
      <c r="O1532" s="18">
        <f t="shared" si="197"/>
        <v>0</v>
      </c>
      <c r="P1532" s="18">
        <f t="shared" si="197"/>
        <v>0</v>
      </c>
      <c r="Q1532" s="18">
        <f t="shared" si="197"/>
        <v>0</v>
      </c>
      <c r="R1532" s="18">
        <f t="shared" si="197"/>
        <v>0</v>
      </c>
      <c r="S1532" s="18">
        <f t="shared" si="197"/>
        <v>0</v>
      </c>
      <c r="T1532" s="18">
        <f t="shared" si="197"/>
        <v>0</v>
      </c>
      <c r="U1532" s="18">
        <f t="shared" si="197"/>
        <v>0</v>
      </c>
      <c r="V1532" s="18">
        <f t="shared" si="197"/>
        <v>0</v>
      </c>
      <c r="W1532" s="18">
        <f t="shared" si="197"/>
        <v>0</v>
      </c>
      <c r="X1532" s="18">
        <f t="shared" si="197"/>
        <v>0</v>
      </c>
    </row>
    <row r="1533" spans="3:24" ht="15.75" x14ac:dyDescent="0.25">
      <c r="C1533" s="45"/>
      <c r="D1533" s="45"/>
      <c r="E1533" s="21"/>
      <c r="F1533" s="21"/>
      <c r="H1533" s="18" t="str">
        <f t="shared" si="192"/>
        <v/>
      </c>
      <c r="I1533" s="18" t="str">
        <f t="shared" si="193"/>
        <v/>
      </c>
      <c r="J1533" s="18" t="str">
        <f t="shared" si="194"/>
        <v/>
      </c>
      <c r="K1533" s="18" t="str">
        <f t="shared" si="195"/>
        <v/>
      </c>
      <c r="M1533" s="18">
        <f t="shared" si="198"/>
        <v>0</v>
      </c>
      <c r="N1533" s="18">
        <f t="shared" si="197"/>
        <v>0</v>
      </c>
      <c r="O1533" s="18">
        <f t="shared" si="197"/>
        <v>0</v>
      </c>
      <c r="P1533" s="18">
        <f t="shared" si="197"/>
        <v>0</v>
      </c>
      <c r="Q1533" s="18">
        <f t="shared" si="197"/>
        <v>0</v>
      </c>
      <c r="R1533" s="18">
        <f t="shared" si="197"/>
        <v>0</v>
      </c>
      <c r="S1533" s="18">
        <f t="shared" si="197"/>
        <v>0</v>
      </c>
      <c r="T1533" s="18">
        <f t="shared" si="197"/>
        <v>0</v>
      </c>
      <c r="U1533" s="18">
        <f t="shared" si="197"/>
        <v>0</v>
      </c>
      <c r="V1533" s="18">
        <f t="shared" si="197"/>
        <v>0</v>
      </c>
      <c r="W1533" s="18">
        <f t="shared" si="197"/>
        <v>0</v>
      </c>
      <c r="X1533" s="18">
        <f t="shared" si="197"/>
        <v>0</v>
      </c>
    </row>
    <row r="1534" spans="3:24" ht="15.75" x14ac:dyDescent="0.25">
      <c r="C1534" s="45"/>
      <c r="D1534" s="45"/>
      <c r="E1534" s="21"/>
      <c r="F1534" s="21"/>
      <c r="H1534" s="18" t="str">
        <f t="shared" si="192"/>
        <v/>
      </c>
      <c r="I1534" s="18" t="str">
        <f t="shared" si="193"/>
        <v/>
      </c>
      <c r="J1534" s="18" t="str">
        <f t="shared" si="194"/>
        <v/>
      </c>
      <c r="K1534" s="18" t="str">
        <f t="shared" si="195"/>
        <v/>
      </c>
      <c r="M1534" s="18">
        <f t="shared" si="198"/>
        <v>0</v>
      </c>
      <c r="N1534" s="18">
        <f t="shared" si="197"/>
        <v>0</v>
      </c>
      <c r="O1534" s="18">
        <f t="shared" si="197"/>
        <v>0</v>
      </c>
      <c r="P1534" s="18">
        <f t="shared" si="197"/>
        <v>0</v>
      </c>
      <c r="Q1534" s="18">
        <f t="shared" si="197"/>
        <v>0</v>
      </c>
      <c r="R1534" s="18">
        <f t="shared" si="197"/>
        <v>0</v>
      </c>
      <c r="S1534" s="18">
        <f t="shared" si="197"/>
        <v>0</v>
      </c>
      <c r="T1534" s="18">
        <f t="shared" si="197"/>
        <v>0</v>
      </c>
      <c r="U1534" s="18">
        <f t="shared" si="197"/>
        <v>0</v>
      </c>
      <c r="V1534" s="18">
        <f t="shared" si="197"/>
        <v>0</v>
      </c>
      <c r="W1534" s="18">
        <f t="shared" si="197"/>
        <v>0</v>
      </c>
      <c r="X1534" s="18">
        <f t="shared" si="197"/>
        <v>0</v>
      </c>
    </row>
    <row r="1535" spans="3:24" ht="15.75" x14ac:dyDescent="0.25">
      <c r="C1535" s="45"/>
      <c r="D1535" s="45"/>
      <c r="E1535" s="21"/>
      <c r="F1535" s="21"/>
      <c r="H1535" s="18" t="str">
        <f t="shared" si="192"/>
        <v/>
      </c>
      <c r="I1535" s="18" t="str">
        <f t="shared" si="193"/>
        <v/>
      </c>
      <c r="J1535" s="18" t="str">
        <f t="shared" si="194"/>
        <v/>
      </c>
      <c r="K1535" s="18" t="str">
        <f t="shared" si="195"/>
        <v/>
      </c>
      <c r="M1535" s="18">
        <f t="shared" si="198"/>
        <v>0</v>
      </c>
      <c r="N1535" s="18">
        <f t="shared" si="197"/>
        <v>0</v>
      </c>
      <c r="O1535" s="18">
        <f t="shared" si="197"/>
        <v>0</v>
      </c>
      <c r="P1535" s="18">
        <f t="shared" si="197"/>
        <v>0</v>
      </c>
      <c r="Q1535" s="18">
        <f t="shared" si="197"/>
        <v>0</v>
      </c>
      <c r="R1535" s="18">
        <f t="shared" si="197"/>
        <v>0</v>
      </c>
      <c r="S1535" s="18">
        <f t="shared" si="197"/>
        <v>0</v>
      </c>
      <c r="T1535" s="18">
        <f t="shared" si="197"/>
        <v>0</v>
      </c>
      <c r="U1535" s="18">
        <f t="shared" si="197"/>
        <v>0</v>
      </c>
      <c r="V1535" s="18">
        <f t="shared" si="197"/>
        <v>0</v>
      </c>
      <c r="W1535" s="18">
        <f t="shared" si="197"/>
        <v>0</v>
      </c>
      <c r="X1535" s="18">
        <f t="shared" si="197"/>
        <v>0</v>
      </c>
    </row>
    <row r="1536" spans="3:24" ht="15.75" x14ac:dyDescent="0.25">
      <c r="C1536" s="45"/>
      <c r="D1536" s="45"/>
      <c r="E1536" s="21"/>
      <c r="F1536" s="21"/>
      <c r="H1536" s="18" t="str">
        <f t="shared" si="192"/>
        <v/>
      </c>
      <c r="I1536" s="18" t="str">
        <f t="shared" si="193"/>
        <v/>
      </c>
      <c r="J1536" s="18" t="str">
        <f t="shared" si="194"/>
        <v/>
      </c>
      <c r="K1536" s="18" t="str">
        <f t="shared" si="195"/>
        <v/>
      </c>
      <c r="M1536" s="18">
        <f t="shared" si="198"/>
        <v>0</v>
      </c>
      <c r="N1536" s="18">
        <f t="shared" si="197"/>
        <v>0</v>
      </c>
      <c r="O1536" s="18">
        <f t="shared" si="197"/>
        <v>0</v>
      </c>
      <c r="P1536" s="18">
        <f t="shared" si="197"/>
        <v>0</v>
      </c>
      <c r="Q1536" s="18">
        <f t="shared" si="197"/>
        <v>0</v>
      </c>
      <c r="R1536" s="18">
        <f t="shared" si="197"/>
        <v>0</v>
      </c>
      <c r="S1536" s="18">
        <f t="shared" si="197"/>
        <v>0</v>
      </c>
      <c r="T1536" s="18">
        <f t="shared" si="197"/>
        <v>0</v>
      </c>
      <c r="U1536" s="18">
        <f t="shared" si="197"/>
        <v>0</v>
      </c>
      <c r="V1536" s="18">
        <f t="shared" si="197"/>
        <v>0</v>
      </c>
      <c r="W1536" s="18">
        <f t="shared" si="197"/>
        <v>0</v>
      </c>
      <c r="X1536" s="18">
        <f t="shared" si="197"/>
        <v>0</v>
      </c>
    </row>
    <row r="1537" spans="3:24" ht="15.75" x14ac:dyDescent="0.25">
      <c r="C1537" s="45"/>
      <c r="D1537" s="45"/>
      <c r="E1537" s="21"/>
      <c r="F1537" s="21"/>
      <c r="H1537" s="18" t="str">
        <f t="shared" si="192"/>
        <v/>
      </c>
      <c r="I1537" s="18" t="str">
        <f t="shared" si="193"/>
        <v/>
      </c>
      <c r="J1537" s="18" t="str">
        <f t="shared" si="194"/>
        <v/>
      </c>
      <c r="K1537" s="18" t="str">
        <f t="shared" si="195"/>
        <v/>
      </c>
      <c r="M1537" s="18">
        <f t="shared" si="198"/>
        <v>0</v>
      </c>
      <c r="N1537" s="18">
        <f t="shared" si="197"/>
        <v>0</v>
      </c>
      <c r="O1537" s="18">
        <f t="shared" si="197"/>
        <v>0</v>
      </c>
      <c r="P1537" s="18">
        <f t="shared" si="197"/>
        <v>0</v>
      </c>
      <c r="Q1537" s="18">
        <f t="shared" si="197"/>
        <v>0</v>
      </c>
      <c r="R1537" s="18">
        <f t="shared" si="197"/>
        <v>0</v>
      </c>
      <c r="S1537" s="18">
        <f t="shared" si="197"/>
        <v>0</v>
      </c>
      <c r="T1537" s="18">
        <f t="shared" si="197"/>
        <v>0</v>
      </c>
      <c r="U1537" s="18">
        <f t="shared" si="197"/>
        <v>0</v>
      </c>
      <c r="V1537" s="18">
        <f t="shared" si="197"/>
        <v>0</v>
      </c>
      <c r="W1537" s="18">
        <f t="shared" si="197"/>
        <v>0</v>
      </c>
      <c r="X1537" s="18">
        <f t="shared" si="197"/>
        <v>0</v>
      </c>
    </row>
    <row r="1538" spans="3:24" ht="15.75" x14ac:dyDescent="0.25">
      <c r="C1538" s="45"/>
      <c r="D1538" s="45"/>
      <c r="E1538" s="21"/>
      <c r="F1538" s="21"/>
      <c r="H1538" s="18" t="str">
        <f t="shared" si="192"/>
        <v/>
      </c>
      <c r="I1538" s="18" t="str">
        <f t="shared" si="193"/>
        <v/>
      </c>
      <c r="J1538" s="18" t="str">
        <f t="shared" si="194"/>
        <v/>
      </c>
      <c r="K1538" s="18" t="str">
        <f t="shared" si="195"/>
        <v/>
      </c>
      <c r="M1538" s="18">
        <f t="shared" si="198"/>
        <v>0</v>
      </c>
      <c r="N1538" s="18">
        <f t="shared" si="197"/>
        <v>0</v>
      </c>
      <c r="O1538" s="18">
        <f t="shared" si="197"/>
        <v>0</v>
      </c>
      <c r="P1538" s="18">
        <f t="shared" si="197"/>
        <v>0</v>
      </c>
      <c r="Q1538" s="18">
        <f t="shared" si="197"/>
        <v>0</v>
      </c>
      <c r="R1538" s="18">
        <f t="shared" si="197"/>
        <v>0</v>
      </c>
      <c r="S1538" s="18">
        <f t="shared" si="197"/>
        <v>0</v>
      </c>
      <c r="T1538" s="18">
        <f t="shared" si="197"/>
        <v>0</v>
      </c>
      <c r="U1538" s="18">
        <f t="shared" si="197"/>
        <v>0</v>
      </c>
      <c r="V1538" s="18">
        <f t="shared" si="197"/>
        <v>0</v>
      </c>
      <c r="W1538" s="18">
        <f t="shared" si="197"/>
        <v>0</v>
      </c>
      <c r="X1538" s="18">
        <f t="shared" si="197"/>
        <v>0</v>
      </c>
    </row>
    <row r="1539" spans="3:24" ht="15.75" x14ac:dyDescent="0.25">
      <c r="C1539" s="45"/>
      <c r="D1539" s="45"/>
      <c r="E1539" s="21"/>
      <c r="F1539" s="21"/>
      <c r="H1539" s="18" t="str">
        <f t="shared" si="192"/>
        <v/>
      </c>
      <c r="I1539" s="18" t="str">
        <f t="shared" si="193"/>
        <v/>
      </c>
      <c r="J1539" s="18" t="str">
        <f t="shared" si="194"/>
        <v/>
      </c>
      <c r="K1539" s="18" t="str">
        <f t="shared" si="195"/>
        <v/>
      </c>
      <c r="M1539" s="18">
        <f t="shared" si="198"/>
        <v>0</v>
      </c>
      <c r="N1539" s="18">
        <f t="shared" si="197"/>
        <v>0</v>
      </c>
      <c r="O1539" s="18">
        <f t="shared" si="197"/>
        <v>0</v>
      </c>
      <c r="P1539" s="18">
        <f t="shared" si="197"/>
        <v>0</v>
      </c>
      <c r="Q1539" s="18">
        <f t="shared" ref="N1539:X1562" si="199">IF(ISERROR(
IF(AND($H1539&lt;=Q$5,$J1539&gt;=Q$5),1,0)),"",IF(AND($H1539&lt;=Q$5,$J1539&gt;=Q$5),1,0))</f>
        <v>0</v>
      </c>
      <c r="R1539" s="18">
        <f t="shared" si="199"/>
        <v>0</v>
      </c>
      <c r="S1539" s="18">
        <f t="shared" si="199"/>
        <v>0</v>
      </c>
      <c r="T1539" s="18">
        <f t="shared" si="199"/>
        <v>0</v>
      </c>
      <c r="U1539" s="18">
        <f t="shared" si="199"/>
        <v>0</v>
      </c>
      <c r="V1539" s="18">
        <f t="shared" si="199"/>
        <v>0</v>
      </c>
      <c r="W1539" s="18">
        <f t="shared" si="199"/>
        <v>0</v>
      </c>
      <c r="X1539" s="18">
        <f t="shared" si="199"/>
        <v>0</v>
      </c>
    </row>
    <row r="1540" spans="3:24" ht="15.75" x14ac:dyDescent="0.25">
      <c r="C1540" s="45"/>
      <c r="D1540" s="45"/>
      <c r="E1540" s="21"/>
      <c r="F1540" s="21"/>
      <c r="H1540" s="18" t="str">
        <f t="shared" si="192"/>
        <v/>
      </c>
      <c r="I1540" s="18" t="str">
        <f t="shared" si="193"/>
        <v/>
      </c>
      <c r="J1540" s="18" t="str">
        <f t="shared" si="194"/>
        <v/>
      </c>
      <c r="K1540" s="18" t="str">
        <f t="shared" si="195"/>
        <v/>
      </c>
      <c r="M1540" s="18">
        <f t="shared" si="198"/>
        <v>0</v>
      </c>
      <c r="N1540" s="18">
        <f t="shared" si="199"/>
        <v>0</v>
      </c>
      <c r="O1540" s="18">
        <f t="shared" si="199"/>
        <v>0</v>
      </c>
      <c r="P1540" s="18">
        <f t="shared" si="199"/>
        <v>0</v>
      </c>
      <c r="Q1540" s="18">
        <f t="shared" si="199"/>
        <v>0</v>
      </c>
      <c r="R1540" s="18">
        <f t="shared" si="199"/>
        <v>0</v>
      </c>
      <c r="S1540" s="18">
        <f t="shared" si="199"/>
        <v>0</v>
      </c>
      <c r="T1540" s="18">
        <f t="shared" si="199"/>
        <v>0</v>
      </c>
      <c r="U1540" s="18">
        <f t="shared" si="199"/>
        <v>0</v>
      </c>
      <c r="V1540" s="18">
        <f t="shared" si="199"/>
        <v>0</v>
      </c>
      <c r="W1540" s="18">
        <f t="shared" si="199"/>
        <v>0</v>
      </c>
      <c r="X1540" s="18">
        <f t="shared" si="199"/>
        <v>0</v>
      </c>
    </row>
    <row r="1541" spans="3:24" ht="15.75" x14ac:dyDescent="0.25">
      <c r="C1541" s="45"/>
      <c r="D1541" s="45"/>
      <c r="E1541" s="21"/>
      <c r="F1541" s="21"/>
      <c r="H1541" s="18" t="str">
        <f t="shared" si="192"/>
        <v/>
      </c>
      <c r="I1541" s="18" t="str">
        <f t="shared" si="193"/>
        <v/>
      </c>
      <c r="J1541" s="18" t="str">
        <f t="shared" si="194"/>
        <v/>
      </c>
      <c r="K1541" s="18" t="str">
        <f t="shared" si="195"/>
        <v/>
      </c>
      <c r="M1541" s="18">
        <f t="shared" si="198"/>
        <v>0</v>
      </c>
      <c r="N1541" s="18">
        <f t="shared" si="199"/>
        <v>0</v>
      </c>
      <c r="O1541" s="18">
        <f t="shared" si="199"/>
        <v>0</v>
      </c>
      <c r="P1541" s="18">
        <f t="shared" si="199"/>
        <v>0</v>
      </c>
      <c r="Q1541" s="18">
        <f t="shared" si="199"/>
        <v>0</v>
      </c>
      <c r="R1541" s="18">
        <f t="shared" si="199"/>
        <v>0</v>
      </c>
      <c r="S1541" s="18">
        <f t="shared" si="199"/>
        <v>0</v>
      </c>
      <c r="T1541" s="18">
        <f t="shared" si="199"/>
        <v>0</v>
      </c>
      <c r="U1541" s="18">
        <f t="shared" si="199"/>
        <v>0</v>
      </c>
      <c r="V1541" s="18">
        <f t="shared" si="199"/>
        <v>0</v>
      </c>
      <c r="W1541" s="18">
        <f t="shared" si="199"/>
        <v>0</v>
      </c>
      <c r="X1541" s="18">
        <f t="shared" si="199"/>
        <v>0</v>
      </c>
    </row>
    <row r="1542" spans="3:24" ht="15.75" x14ac:dyDescent="0.25">
      <c r="C1542" s="45"/>
      <c r="D1542" s="45"/>
      <c r="E1542" s="21"/>
      <c r="F1542" s="21"/>
      <c r="H1542" s="18" t="str">
        <f t="shared" si="192"/>
        <v/>
      </c>
      <c r="I1542" s="18" t="str">
        <f t="shared" si="193"/>
        <v/>
      </c>
      <c r="J1542" s="18" t="str">
        <f t="shared" si="194"/>
        <v/>
      </c>
      <c r="K1542" s="18" t="str">
        <f t="shared" si="195"/>
        <v/>
      </c>
      <c r="M1542" s="18">
        <f t="shared" si="198"/>
        <v>0</v>
      </c>
      <c r="N1542" s="18">
        <f t="shared" si="199"/>
        <v>0</v>
      </c>
      <c r="O1542" s="18">
        <f t="shared" si="199"/>
        <v>0</v>
      </c>
      <c r="P1542" s="18">
        <f t="shared" si="199"/>
        <v>0</v>
      </c>
      <c r="Q1542" s="18">
        <f t="shared" si="199"/>
        <v>0</v>
      </c>
      <c r="R1542" s="18">
        <f t="shared" si="199"/>
        <v>0</v>
      </c>
      <c r="S1542" s="18">
        <f t="shared" si="199"/>
        <v>0</v>
      </c>
      <c r="T1542" s="18">
        <f t="shared" si="199"/>
        <v>0</v>
      </c>
      <c r="U1542" s="18">
        <f t="shared" si="199"/>
        <v>0</v>
      </c>
      <c r="V1542" s="18">
        <f t="shared" si="199"/>
        <v>0</v>
      </c>
      <c r="W1542" s="18">
        <f t="shared" si="199"/>
        <v>0</v>
      </c>
      <c r="X1542" s="18">
        <f t="shared" si="199"/>
        <v>0</v>
      </c>
    </row>
    <row r="1543" spans="3:24" ht="15.75" x14ac:dyDescent="0.25">
      <c r="C1543" s="45"/>
      <c r="D1543" s="45"/>
      <c r="E1543" s="21"/>
      <c r="F1543" s="21"/>
      <c r="H1543" s="18" t="str">
        <f t="shared" si="192"/>
        <v/>
      </c>
      <c r="I1543" s="18" t="str">
        <f t="shared" si="193"/>
        <v/>
      </c>
      <c r="J1543" s="18" t="str">
        <f t="shared" si="194"/>
        <v/>
      </c>
      <c r="K1543" s="18" t="str">
        <f t="shared" si="195"/>
        <v/>
      </c>
      <c r="M1543" s="18">
        <f t="shared" si="198"/>
        <v>0</v>
      </c>
      <c r="N1543" s="18">
        <f t="shared" si="199"/>
        <v>0</v>
      </c>
      <c r="O1543" s="18">
        <f t="shared" si="199"/>
        <v>0</v>
      </c>
      <c r="P1543" s="18">
        <f t="shared" si="199"/>
        <v>0</v>
      </c>
      <c r="Q1543" s="18">
        <f t="shared" si="199"/>
        <v>0</v>
      </c>
      <c r="R1543" s="18">
        <f t="shared" si="199"/>
        <v>0</v>
      </c>
      <c r="S1543" s="18">
        <f t="shared" si="199"/>
        <v>0</v>
      </c>
      <c r="T1543" s="18">
        <f t="shared" si="199"/>
        <v>0</v>
      </c>
      <c r="U1543" s="18">
        <f t="shared" si="199"/>
        <v>0</v>
      </c>
      <c r="V1543" s="18">
        <f t="shared" si="199"/>
        <v>0</v>
      </c>
      <c r="W1543" s="18">
        <f t="shared" si="199"/>
        <v>0</v>
      </c>
      <c r="X1543" s="18">
        <f t="shared" si="199"/>
        <v>0</v>
      </c>
    </row>
    <row r="1544" spans="3:24" ht="15.75" x14ac:dyDescent="0.25">
      <c r="C1544" s="45"/>
      <c r="D1544" s="45"/>
      <c r="E1544" s="21"/>
      <c r="F1544" s="21"/>
      <c r="H1544" s="18" t="str">
        <f t="shared" ref="H1544:H1607" si="200">IF(ISERROR(
IF(E1544="","",MONTH(E1544))),"",IF(E1544="","",MONTH(E1544)))</f>
        <v/>
      </c>
      <c r="I1544" s="18" t="str">
        <f t="shared" ref="I1544:I1607" si="201">IF(ISERROR(
IF(E1544="","",YEAR(E1544))),"",IF(E1544="","",YEAR(E1544)))</f>
        <v/>
      </c>
      <c r="J1544" s="18" t="str">
        <f t="shared" ref="J1544:J1607" si="202">IF(ISERROR(
IF(F1544="","",MONTH(F1544))),"",IF(F1544="","",MONTH(F1544)))</f>
        <v/>
      </c>
      <c r="K1544" s="18" t="str">
        <f t="shared" ref="K1544:K1607" si="203">IF(ISERROR(
IF(F1544="","",YEAR(F1544))),"",IF(F1544="","",YEAR(F1544)))</f>
        <v/>
      </c>
      <c r="M1544" s="18">
        <f t="shared" si="198"/>
        <v>0</v>
      </c>
      <c r="N1544" s="18">
        <f t="shared" si="199"/>
        <v>0</v>
      </c>
      <c r="O1544" s="18">
        <f t="shared" si="199"/>
        <v>0</v>
      </c>
      <c r="P1544" s="18">
        <f t="shared" si="199"/>
        <v>0</v>
      </c>
      <c r="Q1544" s="18">
        <f t="shared" si="199"/>
        <v>0</v>
      </c>
      <c r="R1544" s="18">
        <f t="shared" si="199"/>
        <v>0</v>
      </c>
      <c r="S1544" s="18">
        <f t="shared" si="199"/>
        <v>0</v>
      </c>
      <c r="T1544" s="18">
        <f t="shared" si="199"/>
        <v>0</v>
      </c>
      <c r="U1544" s="18">
        <f t="shared" si="199"/>
        <v>0</v>
      </c>
      <c r="V1544" s="18">
        <f t="shared" si="199"/>
        <v>0</v>
      </c>
      <c r="W1544" s="18">
        <f t="shared" si="199"/>
        <v>0</v>
      </c>
      <c r="X1544" s="18">
        <f t="shared" si="199"/>
        <v>0</v>
      </c>
    </row>
    <row r="1545" spans="3:24" ht="15.75" x14ac:dyDescent="0.25">
      <c r="C1545" s="45"/>
      <c r="D1545" s="45"/>
      <c r="E1545" s="21"/>
      <c r="F1545" s="21"/>
      <c r="H1545" s="18" t="str">
        <f t="shared" si="200"/>
        <v/>
      </c>
      <c r="I1545" s="18" t="str">
        <f t="shared" si="201"/>
        <v/>
      </c>
      <c r="J1545" s="18" t="str">
        <f t="shared" si="202"/>
        <v/>
      </c>
      <c r="K1545" s="18" t="str">
        <f t="shared" si="203"/>
        <v/>
      </c>
      <c r="M1545" s="18">
        <f t="shared" si="198"/>
        <v>0</v>
      </c>
      <c r="N1545" s="18">
        <f t="shared" si="199"/>
        <v>0</v>
      </c>
      <c r="O1545" s="18">
        <f t="shared" si="199"/>
        <v>0</v>
      </c>
      <c r="P1545" s="18">
        <f t="shared" si="199"/>
        <v>0</v>
      </c>
      <c r="Q1545" s="18">
        <f t="shared" si="199"/>
        <v>0</v>
      </c>
      <c r="R1545" s="18">
        <f t="shared" si="199"/>
        <v>0</v>
      </c>
      <c r="S1545" s="18">
        <f t="shared" si="199"/>
        <v>0</v>
      </c>
      <c r="T1545" s="18">
        <f t="shared" si="199"/>
        <v>0</v>
      </c>
      <c r="U1545" s="18">
        <f t="shared" si="199"/>
        <v>0</v>
      </c>
      <c r="V1545" s="18">
        <f t="shared" si="199"/>
        <v>0</v>
      </c>
      <c r="W1545" s="18">
        <f t="shared" si="199"/>
        <v>0</v>
      </c>
      <c r="X1545" s="18">
        <f t="shared" si="199"/>
        <v>0</v>
      </c>
    </row>
    <row r="1546" spans="3:24" ht="15.75" x14ac:dyDescent="0.25">
      <c r="C1546" s="45"/>
      <c r="D1546" s="45"/>
      <c r="E1546" s="21"/>
      <c r="F1546" s="21"/>
      <c r="H1546" s="18" t="str">
        <f t="shared" si="200"/>
        <v/>
      </c>
      <c r="I1546" s="18" t="str">
        <f t="shared" si="201"/>
        <v/>
      </c>
      <c r="J1546" s="18" t="str">
        <f t="shared" si="202"/>
        <v/>
      </c>
      <c r="K1546" s="18" t="str">
        <f t="shared" si="203"/>
        <v/>
      </c>
      <c r="M1546" s="18">
        <f t="shared" si="198"/>
        <v>0</v>
      </c>
      <c r="N1546" s="18">
        <f t="shared" si="199"/>
        <v>0</v>
      </c>
      <c r="O1546" s="18">
        <f t="shared" si="199"/>
        <v>0</v>
      </c>
      <c r="P1546" s="18">
        <f t="shared" si="199"/>
        <v>0</v>
      </c>
      <c r="Q1546" s="18">
        <f t="shared" si="199"/>
        <v>0</v>
      </c>
      <c r="R1546" s="18">
        <f t="shared" si="199"/>
        <v>0</v>
      </c>
      <c r="S1546" s="18">
        <f t="shared" si="199"/>
        <v>0</v>
      </c>
      <c r="T1546" s="18">
        <f t="shared" si="199"/>
        <v>0</v>
      </c>
      <c r="U1546" s="18">
        <f t="shared" si="199"/>
        <v>0</v>
      </c>
      <c r="V1546" s="18">
        <f t="shared" si="199"/>
        <v>0</v>
      </c>
      <c r="W1546" s="18">
        <f t="shared" si="199"/>
        <v>0</v>
      </c>
      <c r="X1546" s="18">
        <f t="shared" si="199"/>
        <v>0</v>
      </c>
    </row>
    <row r="1547" spans="3:24" ht="15.75" x14ac:dyDescent="0.25">
      <c r="C1547" s="45"/>
      <c r="D1547" s="45"/>
      <c r="E1547" s="21"/>
      <c r="F1547" s="21"/>
      <c r="H1547" s="18" t="str">
        <f t="shared" si="200"/>
        <v/>
      </c>
      <c r="I1547" s="18" t="str">
        <f t="shared" si="201"/>
        <v/>
      </c>
      <c r="J1547" s="18" t="str">
        <f t="shared" si="202"/>
        <v/>
      </c>
      <c r="K1547" s="18" t="str">
        <f t="shared" si="203"/>
        <v/>
      </c>
      <c r="M1547" s="18">
        <f t="shared" si="198"/>
        <v>0</v>
      </c>
      <c r="N1547" s="18">
        <f t="shared" si="199"/>
        <v>0</v>
      </c>
      <c r="O1547" s="18">
        <f t="shared" si="199"/>
        <v>0</v>
      </c>
      <c r="P1547" s="18">
        <f t="shared" si="199"/>
        <v>0</v>
      </c>
      <c r="Q1547" s="18">
        <f t="shared" si="199"/>
        <v>0</v>
      </c>
      <c r="R1547" s="18">
        <f t="shared" si="199"/>
        <v>0</v>
      </c>
      <c r="S1547" s="18">
        <f t="shared" si="199"/>
        <v>0</v>
      </c>
      <c r="T1547" s="18">
        <f t="shared" si="199"/>
        <v>0</v>
      </c>
      <c r="U1547" s="18">
        <f t="shared" si="199"/>
        <v>0</v>
      </c>
      <c r="V1547" s="18">
        <f t="shared" si="199"/>
        <v>0</v>
      </c>
      <c r="W1547" s="18">
        <f t="shared" si="199"/>
        <v>0</v>
      </c>
      <c r="X1547" s="18">
        <f t="shared" si="199"/>
        <v>0</v>
      </c>
    </row>
    <row r="1548" spans="3:24" ht="15.75" x14ac:dyDescent="0.25">
      <c r="C1548" s="45"/>
      <c r="D1548" s="45"/>
      <c r="E1548" s="21"/>
      <c r="F1548" s="21"/>
      <c r="H1548" s="18" t="str">
        <f t="shared" si="200"/>
        <v/>
      </c>
      <c r="I1548" s="18" t="str">
        <f t="shared" si="201"/>
        <v/>
      </c>
      <c r="J1548" s="18" t="str">
        <f t="shared" si="202"/>
        <v/>
      </c>
      <c r="K1548" s="18" t="str">
        <f t="shared" si="203"/>
        <v/>
      </c>
      <c r="M1548" s="18">
        <f t="shared" si="198"/>
        <v>0</v>
      </c>
      <c r="N1548" s="18">
        <f t="shared" si="199"/>
        <v>0</v>
      </c>
      <c r="O1548" s="18">
        <f t="shared" si="199"/>
        <v>0</v>
      </c>
      <c r="P1548" s="18">
        <f t="shared" si="199"/>
        <v>0</v>
      </c>
      <c r="Q1548" s="18">
        <f t="shared" si="199"/>
        <v>0</v>
      </c>
      <c r="R1548" s="18">
        <f t="shared" si="199"/>
        <v>0</v>
      </c>
      <c r="S1548" s="18">
        <f t="shared" si="199"/>
        <v>0</v>
      </c>
      <c r="T1548" s="18">
        <f t="shared" si="199"/>
        <v>0</v>
      </c>
      <c r="U1548" s="18">
        <f t="shared" si="199"/>
        <v>0</v>
      </c>
      <c r="V1548" s="18">
        <f t="shared" si="199"/>
        <v>0</v>
      </c>
      <c r="W1548" s="18">
        <f t="shared" si="199"/>
        <v>0</v>
      </c>
      <c r="X1548" s="18">
        <f t="shared" si="199"/>
        <v>0</v>
      </c>
    </row>
    <row r="1549" spans="3:24" ht="15.75" x14ac:dyDescent="0.25">
      <c r="C1549" s="45"/>
      <c r="D1549" s="45"/>
      <c r="E1549" s="21"/>
      <c r="F1549" s="21"/>
      <c r="H1549" s="18" t="str">
        <f t="shared" si="200"/>
        <v/>
      </c>
      <c r="I1549" s="18" t="str">
        <f t="shared" si="201"/>
        <v/>
      </c>
      <c r="J1549" s="18" t="str">
        <f t="shared" si="202"/>
        <v/>
      </c>
      <c r="K1549" s="18" t="str">
        <f t="shared" si="203"/>
        <v/>
      </c>
      <c r="M1549" s="18">
        <f t="shared" si="198"/>
        <v>0</v>
      </c>
      <c r="N1549" s="18">
        <f t="shared" si="199"/>
        <v>0</v>
      </c>
      <c r="O1549" s="18">
        <f t="shared" si="199"/>
        <v>0</v>
      </c>
      <c r="P1549" s="18">
        <f t="shared" si="199"/>
        <v>0</v>
      </c>
      <c r="Q1549" s="18">
        <f t="shared" si="199"/>
        <v>0</v>
      </c>
      <c r="R1549" s="18">
        <f t="shared" si="199"/>
        <v>0</v>
      </c>
      <c r="S1549" s="18">
        <f t="shared" si="199"/>
        <v>0</v>
      </c>
      <c r="T1549" s="18">
        <f t="shared" si="199"/>
        <v>0</v>
      </c>
      <c r="U1549" s="18">
        <f t="shared" si="199"/>
        <v>0</v>
      </c>
      <c r="V1549" s="18">
        <f t="shared" si="199"/>
        <v>0</v>
      </c>
      <c r="W1549" s="18">
        <f t="shared" si="199"/>
        <v>0</v>
      </c>
      <c r="X1549" s="18">
        <f t="shared" si="199"/>
        <v>0</v>
      </c>
    </row>
    <row r="1550" spans="3:24" ht="15.75" x14ac:dyDescent="0.25">
      <c r="C1550" s="45"/>
      <c r="D1550" s="45"/>
      <c r="E1550" s="21"/>
      <c r="F1550" s="21"/>
      <c r="H1550" s="18" t="str">
        <f t="shared" si="200"/>
        <v/>
      </c>
      <c r="I1550" s="18" t="str">
        <f t="shared" si="201"/>
        <v/>
      </c>
      <c r="J1550" s="18" t="str">
        <f t="shared" si="202"/>
        <v/>
      </c>
      <c r="K1550" s="18" t="str">
        <f t="shared" si="203"/>
        <v/>
      </c>
      <c r="M1550" s="18">
        <f t="shared" si="198"/>
        <v>0</v>
      </c>
      <c r="N1550" s="18">
        <f t="shared" si="199"/>
        <v>0</v>
      </c>
      <c r="O1550" s="18">
        <f t="shared" si="199"/>
        <v>0</v>
      </c>
      <c r="P1550" s="18">
        <f t="shared" si="199"/>
        <v>0</v>
      </c>
      <c r="Q1550" s="18">
        <f t="shared" si="199"/>
        <v>0</v>
      </c>
      <c r="R1550" s="18">
        <f t="shared" si="199"/>
        <v>0</v>
      </c>
      <c r="S1550" s="18">
        <f t="shared" si="199"/>
        <v>0</v>
      </c>
      <c r="T1550" s="18">
        <f t="shared" si="199"/>
        <v>0</v>
      </c>
      <c r="U1550" s="18">
        <f t="shared" si="199"/>
        <v>0</v>
      </c>
      <c r="V1550" s="18">
        <f t="shared" si="199"/>
        <v>0</v>
      </c>
      <c r="W1550" s="18">
        <f t="shared" si="199"/>
        <v>0</v>
      </c>
      <c r="X1550" s="18">
        <f t="shared" si="199"/>
        <v>0</v>
      </c>
    </row>
    <row r="1551" spans="3:24" ht="15.75" x14ac:dyDescent="0.25">
      <c r="C1551" s="45"/>
      <c r="D1551" s="45"/>
      <c r="E1551" s="21"/>
      <c r="F1551" s="21"/>
      <c r="H1551" s="18" t="str">
        <f t="shared" si="200"/>
        <v/>
      </c>
      <c r="I1551" s="18" t="str">
        <f t="shared" si="201"/>
        <v/>
      </c>
      <c r="J1551" s="18" t="str">
        <f t="shared" si="202"/>
        <v/>
      </c>
      <c r="K1551" s="18" t="str">
        <f t="shared" si="203"/>
        <v/>
      </c>
      <c r="M1551" s="18">
        <f t="shared" si="198"/>
        <v>0</v>
      </c>
      <c r="N1551" s="18">
        <f t="shared" si="199"/>
        <v>0</v>
      </c>
      <c r="O1551" s="18">
        <f t="shared" si="199"/>
        <v>0</v>
      </c>
      <c r="P1551" s="18">
        <f t="shared" si="199"/>
        <v>0</v>
      </c>
      <c r="Q1551" s="18">
        <f t="shared" si="199"/>
        <v>0</v>
      </c>
      <c r="R1551" s="18">
        <f t="shared" si="199"/>
        <v>0</v>
      </c>
      <c r="S1551" s="18">
        <f t="shared" si="199"/>
        <v>0</v>
      </c>
      <c r="T1551" s="18">
        <f t="shared" si="199"/>
        <v>0</v>
      </c>
      <c r="U1551" s="18">
        <f t="shared" si="199"/>
        <v>0</v>
      </c>
      <c r="V1551" s="18">
        <f t="shared" si="199"/>
        <v>0</v>
      </c>
      <c r="W1551" s="18">
        <f t="shared" si="199"/>
        <v>0</v>
      </c>
      <c r="X1551" s="18">
        <f t="shared" si="199"/>
        <v>0</v>
      </c>
    </row>
    <row r="1552" spans="3:24" ht="15.75" x14ac:dyDescent="0.25">
      <c r="C1552" s="45"/>
      <c r="D1552" s="45"/>
      <c r="E1552" s="21"/>
      <c r="F1552" s="21"/>
      <c r="H1552" s="18" t="str">
        <f t="shared" si="200"/>
        <v/>
      </c>
      <c r="I1552" s="18" t="str">
        <f t="shared" si="201"/>
        <v/>
      </c>
      <c r="J1552" s="18" t="str">
        <f t="shared" si="202"/>
        <v/>
      </c>
      <c r="K1552" s="18" t="str">
        <f t="shared" si="203"/>
        <v/>
      </c>
      <c r="M1552" s="18">
        <f t="shared" si="198"/>
        <v>0</v>
      </c>
      <c r="N1552" s="18">
        <f t="shared" si="199"/>
        <v>0</v>
      </c>
      <c r="O1552" s="18">
        <f t="shared" si="199"/>
        <v>0</v>
      </c>
      <c r="P1552" s="18">
        <f t="shared" si="199"/>
        <v>0</v>
      </c>
      <c r="Q1552" s="18">
        <f t="shared" si="199"/>
        <v>0</v>
      </c>
      <c r="R1552" s="18">
        <f t="shared" si="199"/>
        <v>0</v>
      </c>
      <c r="S1552" s="18">
        <f t="shared" si="199"/>
        <v>0</v>
      </c>
      <c r="T1552" s="18">
        <f t="shared" si="199"/>
        <v>0</v>
      </c>
      <c r="U1552" s="18">
        <f t="shared" si="199"/>
        <v>0</v>
      </c>
      <c r="V1552" s="18">
        <f t="shared" si="199"/>
        <v>0</v>
      </c>
      <c r="W1552" s="18">
        <f t="shared" si="199"/>
        <v>0</v>
      </c>
      <c r="X1552" s="18">
        <f t="shared" si="199"/>
        <v>0</v>
      </c>
    </row>
    <row r="1553" spans="3:24" ht="15.75" x14ac:dyDescent="0.25">
      <c r="C1553" s="45"/>
      <c r="D1553" s="45"/>
      <c r="E1553" s="21"/>
      <c r="F1553" s="21"/>
      <c r="H1553" s="18" t="str">
        <f t="shared" si="200"/>
        <v/>
      </c>
      <c r="I1553" s="18" t="str">
        <f t="shared" si="201"/>
        <v/>
      </c>
      <c r="J1553" s="18" t="str">
        <f t="shared" si="202"/>
        <v/>
      </c>
      <c r="K1553" s="18" t="str">
        <f t="shared" si="203"/>
        <v/>
      </c>
      <c r="M1553" s="18">
        <f t="shared" si="198"/>
        <v>0</v>
      </c>
      <c r="N1553" s="18">
        <f t="shared" si="199"/>
        <v>0</v>
      </c>
      <c r="O1553" s="18">
        <f t="shared" si="199"/>
        <v>0</v>
      </c>
      <c r="P1553" s="18">
        <f t="shared" si="199"/>
        <v>0</v>
      </c>
      <c r="Q1553" s="18">
        <f t="shared" si="199"/>
        <v>0</v>
      </c>
      <c r="R1553" s="18">
        <f t="shared" si="199"/>
        <v>0</v>
      </c>
      <c r="S1553" s="18">
        <f t="shared" si="199"/>
        <v>0</v>
      </c>
      <c r="T1553" s="18">
        <f t="shared" si="199"/>
        <v>0</v>
      </c>
      <c r="U1553" s="18">
        <f t="shared" si="199"/>
        <v>0</v>
      </c>
      <c r="V1553" s="18">
        <f t="shared" si="199"/>
        <v>0</v>
      </c>
      <c r="W1553" s="18">
        <f t="shared" si="199"/>
        <v>0</v>
      </c>
      <c r="X1553" s="18">
        <f t="shared" si="199"/>
        <v>0</v>
      </c>
    </row>
    <row r="1554" spans="3:24" ht="15.75" x14ac:dyDescent="0.25">
      <c r="C1554" s="45"/>
      <c r="D1554" s="45"/>
      <c r="E1554" s="21"/>
      <c r="F1554" s="21"/>
      <c r="H1554" s="18" t="str">
        <f t="shared" si="200"/>
        <v/>
      </c>
      <c r="I1554" s="18" t="str">
        <f t="shared" si="201"/>
        <v/>
      </c>
      <c r="J1554" s="18" t="str">
        <f t="shared" si="202"/>
        <v/>
      </c>
      <c r="K1554" s="18" t="str">
        <f t="shared" si="203"/>
        <v/>
      </c>
      <c r="M1554" s="18">
        <f t="shared" si="198"/>
        <v>0</v>
      </c>
      <c r="N1554" s="18">
        <f t="shared" si="199"/>
        <v>0</v>
      </c>
      <c r="O1554" s="18">
        <f t="shared" si="199"/>
        <v>0</v>
      </c>
      <c r="P1554" s="18">
        <f t="shared" si="199"/>
        <v>0</v>
      </c>
      <c r="Q1554" s="18">
        <f t="shared" si="199"/>
        <v>0</v>
      </c>
      <c r="R1554" s="18">
        <f t="shared" si="199"/>
        <v>0</v>
      </c>
      <c r="S1554" s="18">
        <f t="shared" si="199"/>
        <v>0</v>
      </c>
      <c r="T1554" s="18">
        <f t="shared" si="199"/>
        <v>0</v>
      </c>
      <c r="U1554" s="18">
        <f t="shared" si="199"/>
        <v>0</v>
      </c>
      <c r="V1554" s="18">
        <f t="shared" si="199"/>
        <v>0</v>
      </c>
      <c r="W1554" s="18">
        <f t="shared" si="199"/>
        <v>0</v>
      </c>
      <c r="X1554" s="18">
        <f t="shared" si="199"/>
        <v>0</v>
      </c>
    </row>
    <row r="1555" spans="3:24" ht="15.75" x14ac:dyDescent="0.25">
      <c r="C1555" s="45"/>
      <c r="D1555" s="45"/>
      <c r="E1555" s="21"/>
      <c r="F1555" s="21"/>
      <c r="H1555" s="18" t="str">
        <f t="shared" si="200"/>
        <v/>
      </c>
      <c r="I1555" s="18" t="str">
        <f t="shared" si="201"/>
        <v/>
      </c>
      <c r="J1555" s="18" t="str">
        <f t="shared" si="202"/>
        <v/>
      </c>
      <c r="K1555" s="18" t="str">
        <f t="shared" si="203"/>
        <v/>
      </c>
      <c r="M1555" s="18">
        <f t="shared" si="198"/>
        <v>0</v>
      </c>
      <c r="N1555" s="18">
        <f t="shared" si="199"/>
        <v>0</v>
      </c>
      <c r="O1555" s="18">
        <f t="shared" si="199"/>
        <v>0</v>
      </c>
      <c r="P1555" s="18">
        <f t="shared" si="199"/>
        <v>0</v>
      </c>
      <c r="Q1555" s="18">
        <f t="shared" si="199"/>
        <v>0</v>
      </c>
      <c r="R1555" s="18">
        <f t="shared" si="199"/>
        <v>0</v>
      </c>
      <c r="S1555" s="18">
        <f t="shared" si="199"/>
        <v>0</v>
      </c>
      <c r="T1555" s="18">
        <f t="shared" si="199"/>
        <v>0</v>
      </c>
      <c r="U1555" s="18">
        <f t="shared" si="199"/>
        <v>0</v>
      </c>
      <c r="V1555" s="18">
        <f t="shared" si="199"/>
        <v>0</v>
      </c>
      <c r="W1555" s="18">
        <f t="shared" si="199"/>
        <v>0</v>
      </c>
      <c r="X1555" s="18">
        <f t="shared" si="199"/>
        <v>0</v>
      </c>
    </row>
    <row r="1556" spans="3:24" ht="15.75" x14ac:dyDescent="0.25">
      <c r="C1556" s="45"/>
      <c r="D1556" s="45"/>
      <c r="E1556" s="21"/>
      <c r="F1556" s="21"/>
      <c r="H1556" s="18" t="str">
        <f t="shared" si="200"/>
        <v/>
      </c>
      <c r="I1556" s="18" t="str">
        <f t="shared" si="201"/>
        <v/>
      </c>
      <c r="J1556" s="18" t="str">
        <f t="shared" si="202"/>
        <v/>
      </c>
      <c r="K1556" s="18" t="str">
        <f t="shared" si="203"/>
        <v/>
      </c>
      <c r="M1556" s="18">
        <f t="shared" si="198"/>
        <v>0</v>
      </c>
      <c r="N1556" s="18">
        <f t="shared" si="199"/>
        <v>0</v>
      </c>
      <c r="O1556" s="18">
        <f t="shared" si="199"/>
        <v>0</v>
      </c>
      <c r="P1556" s="18">
        <f t="shared" si="199"/>
        <v>0</v>
      </c>
      <c r="Q1556" s="18">
        <f t="shared" si="199"/>
        <v>0</v>
      </c>
      <c r="R1556" s="18">
        <f t="shared" si="199"/>
        <v>0</v>
      </c>
      <c r="S1556" s="18">
        <f t="shared" si="199"/>
        <v>0</v>
      </c>
      <c r="T1556" s="18">
        <f t="shared" si="199"/>
        <v>0</v>
      </c>
      <c r="U1556" s="18">
        <f t="shared" si="199"/>
        <v>0</v>
      </c>
      <c r="V1556" s="18">
        <f t="shared" si="199"/>
        <v>0</v>
      </c>
      <c r="W1556" s="18">
        <f t="shared" si="199"/>
        <v>0</v>
      </c>
      <c r="X1556" s="18">
        <f t="shared" si="199"/>
        <v>0</v>
      </c>
    </row>
    <row r="1557" spans="3:24" ht="15.75" x14ac:dyDescent="0.25">
      <c r="C1557" s="45"/>
      <c r="D1557" s="45"/>
      <c r="E1557" s="21"/>
      <c r="F1557" s="21"/>
      <c r="H1557" s="18" t="str">
        <f t="shared" si="200"/>
        <v/>
      </c>
      <c r="I1557" s="18" t="str">
        <f t="shared" si="201"/>
        <v/>
      </c>
      <c r="J1557" s="18" t="str">
        <f t="shared" si="202"/>
        <v/>
      </c>
      <c r="K1557" s="18" t="str">
        <f t="shared" si="203"/>
        <v/>
      </c>
      <c r="M1557" s="18">
        <f t="shared" si="198"/>
        <v>0</v>
      </c>
      <c r="N1557" s="18">
        <f t="shared" si="199"/>
        <v>0</v>
      </c>
      <c r="O1557" s="18">
        <f t="shared" si="199"/>
        <v>0</v>
      </c>
      <c r="P1557" s="18">
        <f t="shared" si="199"/>
        <v>0</v>
      </c>
      <c r="Q1557" s="18">
        <f t="shared" si="199"/>
        <v>0</v>
      </c>
      <c r="R1557" s="18">
        <f t="shared" si="199"/>
        <v>0</v>
      </c>
      <c r="S1557" s="18">
        <f t="shared" si="199"/>
        <v>0</v>
      </c>
      <c r="T1557" s="18">
        <f t="shared" si="199"/>
        <v>0</v>
      </c>
      <c r="U1557" s="18">
        <f t="shared" si="199"/>
        <v>0</v>
      </c>
      <c r="V1557" s="18">
        <f t="shared" si="199"/>
        <v>0</v>
      </c>
      <c r="W1557" s="18">
        <f t="shared" si="199"/>
        <v>0</v>
      </c>
      <c r="X1557" s="18">
        <f t="shared" si="199"/>
        <v>0</v>
      </c>
    </row>
    <row r="1558" spans="3:24" ht="15.75" x14ac:dyDescent="0.25">
      <c r="C1558" s="45"/>
      <c r="D1558" s="45"/>
      <c r="E1558" s="21"/>
      <c r="F1558" s="21"/>
      <c r="H1558" s="18" t="str">
        <f t="shared" si="200"/>
        <v/>
      </c>
      <c r="I1558" s="18" t="str">
        <f t="shared" si="201"/>
        <v/>
      </c>
      <c r="J1558" s="18" t="str">
        <f t="shared" si="202"/>
        <v/>
      </c>
      <c r="K1558" s="18" t="str">
        <f t="shared" si="203"/>
        <v/>
      </c>
      <c r="M1558" s="18">
        <f t="shared" si="198"/>
        <v>0</v>
      </c>
      <c r="N1558" s="18">
        <f t="shared" si="199"/>
        <v>0</v>
      </c>
      <c r="O1558" s="18">
        <f t="shared" si="199"/>
        <v>0</v>
      </c>
      <c r="P1558" s="18">
        <f t="shared" si="199"/>
        <v>0</v>
      </c>
      <c r="Q1558" s="18">
        <f t="shared" si="199"/>
        <v>0</v>
      </c>
      <c r="R1558" s="18">
        <f t="shared" si="199"/>
        <v>0</v>
      </c>
      <c r="S1558" s="18">
        <f t="shared" si="199"/>
        <v>0</v>
      </c>
      <c r="T1558" s="18">
        <f t="shared" si="199"/>
        <v>0</v>
      </c>
      <c r="U1558" s="18">
        <f t="shared" si="199"/>
        <v>0</v>
      </c>
      <c r="V1558" s="18">
        <f t="shared" si="199"/>
        <v>0</v>
      </c>
      <c r="W1558" s="18">
        <f t="shared" si="199"/>
        <v>0</v>
      </c>
      <c r="X1558" s="18">
        <f t="shared" si="199"/>
        <v>0</v>
      </c>
    </row>
    <row r="1559" spans="3:24" ht="15.75" x14ac:dyDescent="0.25">
      <c r="C1559" s="45"/>
      <c r="D1559" s="45"/>
      <c r="E1559" s="21"/>
      <c r="F1559" s="21"/>
      <c r="H1559" s="18" t="str">
        <f t="shared" si="200"/>
        <v/>
      </c>
      <c r="I1559" s="18" t="str">
        <f t="shared" si="201"/>
        <v/>
      </c>
      <c r="J1559" s="18" t="str">
        <f t="shared" si="202"/>
        <v/>
      </c>
      <c r="K1559" s="18" t="str">
        <f t="shared" si="203"/>
        <v/>
      </c>
      <c r="M1559" s="18">
        <f t="shared" si="198"/>
        <v>0</v>
      </c>
      <c r="N1559" s="18">
        <f t="shared" si="199"/>
        <v>0</v>
      </c>
      <c r="O1559" s="18">
        <f t="shared" si="199"/>
        <v>0</v>
      </c>
      <c r="P1559" s="18">
        <f t="shared" si="199"/>
        <v>0</v>
      </c>
      <c r="Q1559" s="18">
        <f t="shared" si="199"/>
        <v>0</v>
      </c>
      <c r="R1559" s="18">
        <f t="shared" si="199"/>
        <v>0</v>
      </c>
      <c r="S1559" s="18">
        <f t="shared" si="199"/>
        <v>0</v>
      </c>
      <c r="T1559" s="18">
        <f t="shared" si="199"/>
        <v>0</v>
      </c>
      <c r="U1559" s="18">
        <f t="shared" si="199"/>
        <v>0</v>
      </c>
      <c r="V1559" s="18">
        <f t="shared" si="199"/>
        <v>0</v>
      </c>
      <c r="W1559" s="18">
        <f t="shared" si="199"/>
        <v>0</v>
      </c>
      <c r="X1559" s="18">
        <f t="shared" si="199"/>
        <v>0</v>
      </c>
    </row>
    <row r="1560" spans="3:24" ht="15.75" x14ac:dyDescent="0.25">
      <c r="C1560" s="45"/>
      <c r="D1560" s="45"/>
      <c r="E1560" s="21"/>
      <c r="F1560" s="21"/>
      <c r="H1560" s="18" t="str">
        <f t="shared" si="200"/>
        <v/>
      </c>
      <c r="I1560" s="18" t="str">
        <f t="shared" si="201"/>
        <v/>
      </c>
      <c r="J1560" s="18" t="str">
        <f t="shared" si="202"/>
        <v/>
      </c>
      <c r="K1560" s="18" t="str">
        <f t="shared" si="203"/>
        <v/>
      </c>
      <c r="M1560" s="18">
        <f t="shared" si="198"/>
        <v>0</v>
      </c>
      <c r="N1560" s="18">
        <f t="shared" si="199"/>
        <v>0</v>
      </c>
      <c r="O1560" s="18">
        <f t="shared" si="199"/>
        <v>0</v>
      </c>
      <c r="P1560" s="18">
        <f t="shared" si="199"/>
        <v>0</v>
      </c>
      <c r="Q1560" s="18">
        <f t="shared" si="199"/>
        <v>0</v>
      </c>
      <c r="R1560" s="18">
        <f t="shared" si="199"/>
        <v>0</v>
      </c>
      <c r="S1560" s="18">
        <f t="shared" si="199"/>
        <v>0</v>
      </c>
      <c r="T1560" s="18">
        <f t="shared" si="199"/>
        <v>0</v>
      </c>
      <c r="U1560" s="18">
        <f t="shared" si="199"/>
        <v>0</v>
      </c>
      <c r="V1560" s="18">
        <f t="shared" si="199"/>
        <v>0</v>
      </c>
      <c r="W1560" s="18">
        <f t="shared" si="199"/>
        <v>0</v>
      </c>
      <c r="X1560" s="18">
        <f t="shared" si="199"/>
        <v>0</v>
      </c>
    </row>
    <row r="1561" spans="3:24" ht="15.75" x14ac:dyDescent="0.25">
      <c r="C1561" s="45"/>
      <c r="D1561" s="45"/>
      <c r="E1561" s="21"/>
      <c r="F1561" s="21"/>
      <c r="H1561" s="18" t="str">
        <f t="shared" si="200"/>
        <v/>
      </c>
      <c r="I1561" s="18" t="str">
        <f t="shared" si="201"/>
        <v/>
      </c>
      <c r="J1561" s="18" t="str">
        <f t="shared" si="202"/>
        <v/>
      </c>
      <c r="K1561" s="18" t="str">
        <f t="shared" si="203"/>
        <v/>
      </c>
      <c r="M1561" s="18">
        <f t="shared" si="198"/>
        <v>0</v>
      </c>
      <c r="N1561" s="18">
        <f t="shared" si="199"/>
        <v>0</v>
      </c>
      <c r="O1561" s="18">
        <f t="shared" si="199"/>
        <v>0</v>
      </c>
      <c r="P1561" s="18">
        <f t="shared" si="199"/>
        <v>0</v>
      </c>
      <c r="Q1561" s="18">
        <f t="shared" si="199"/>
        <v>0</v>
      </c>
      <c r="R1561" s="18">
        <f t="shared" si="199"/>
        <v>0</v>
      </c>
      <c r="S1561" s="18">
        <f t="shared" si="199"/>
        <v>0</v>
      </c>
      <c r="T1561" s="18">
        <f t="shared" si="199"/>
        <v>0</v>
      </c>
      <c r="U1561" s="18">
        <f t="shared" si="199"/>
        <v>0</v>
      </c>
      <c r="V1561" s="18">
        <f t="shared" si="199"/>
        <v>0</v>
      </c>
      <c r="W1561" s="18">
        <f t="shared" si="199"/>
        <v>0</v>
      </c>
      <c r="X1561" s="18">
        <f t="shared" si="199"/>
        <v>0</v>
      </c>
    </row>
    <row r="1562" spans="3:24" ht="15.75" x14ac:dyDescent="0.25">
      <c r="C1562" s="45"/>
      <c r="D1562" s="45"/>
      <c r="E1562" s="21"/>
      <c r="F1562" s="21"/>
      <c r="H1562" s="18" t="str">
        <f t="shared" si="200"/>
        <v/>
      </c>
      <c r="I1562" s="18" t="str">
        <f t="shared" si="201"/>
        <v/>
      </c>
      <c r="J1562" s="18" t="str">
        <f t="shared" si="202"/>
        <v/>
      </c>
      <c r="K1562" s="18" t="str">
        <f t="shared" si="203"/>
        <v/>
      </c>
      <c r="M1562" s="18">
        <f t="shared" si="198"/>
        <v>0</v>
      </c>
      <c r="N1562" s="18">
        <f t="shared" si="199"/>
        <v>0</v>
      </c>
      <c r="O1562" s="18">
        <f t="shared" si="199"/>
        <v>0</v>
      </c>
      <c r="P1562" s="18">
        <f t="shared" si="199"/>
        <v>0</v>
      </c>
      <c r="Q1562" s="18">
        <f t="shared" si="199"/>
        <v>0</v>
      </c>
      <c r="R1562" s="18">
        <f t="shared" si="199"/>
        <v>0</v>
      </c>
      <c r="S1562" s="18">
        <f t="shared" ref="N1562:X1585" si="204">IF(ISERROR(
IF(AND($H1562&lt;=S$5,$J1562&gt;=S$5),1,0)),"",IF(AND($H1562&lt;=S$5,$J1562&gt;=S$5),1,0))</f>
        <v>0</v>
      </c>
      <c r="T1562" s="18">
        <f t="shared" si="204"/>
        <v>0</v>
      </c>
      <c r="U1562" s="18">
        <f t="shared" si="204"/>
        <v>0</v>
      </c>
      <c r="V1562" s="18">
        <f t="shared" si="204"/>
        <v>0</v>
      </c>
      <c r="W1562" s="18">
        <f t="shared" si="204"/>
        <v>0</v>
      </c>
      <c r="X1562" s="18">
        <f t="shared" si="204"/>
        <v>0</v>
      </c>
    </row>
    <row r="1563" spans="3:24" ht="15.75" x14ac:dyDescent="0.25">
      <c r="C1563" s="45"/>
      <c r="D1563" s="45"/>
      <c r="E1563" s="21"/>
      <c r="F1563" s="21"/>
      <c r="H1563" s="18" t="str">
        <f t="shared" si="200"/>
        <v/>
      </c>
      <c r="I1563" s="18" t="str">
        <f t="shared" si="201"/>
        <v/>
      </c>
      <c r="J1563" s="18" t="str">
        <f t="shared" si="202"/>
        <v/>
      </c>
      <c r="K1563" s="18" t="str">
        <f t="shared" si="203"/>
        <v/>
      </c>
      <c r="M1563" s="18">
        <f t="shared" si="198"/>
        <v>0</v>
      </c>
      <c r="N1563" s="18">
        <f t="shared" si="204"/>
        <v>0</v>
      </c>
      <c r="O1563" s="18">
        <f t="shared" si="204"/>
        <v>0</v>
      </c>
      <c r="P1563" s="18">
        <f t="shared" si="204"/>
        <v>0</v>
      </c>
      <c r="Q1563" s="18">
        <f t="shared" si="204"/>
        <v>0</v>
      </c>
      <c r="R1563" s="18">
        <f t="shared" si="204"/>
        <v>0</v>
      </c>
      <c r="S1563" s="18">
        <f t="shared" si="204"/>
        <v>0</v>
      </c>
      <c r="T1563" s="18">
        <f t="shared" si="204"/>
        <v>0</v>
      </c>
      <c r="U1563" s="18">
        <f t="shared" si="204"/>
        <v>0</v>
      </c>
      <c r="V1563" s="18">
        <f t="shared" si="204"/>
        <v>0</v>
      </c>
      <c r="W1563" s="18">
        <f t="shared" si="204"/>
        <v>0</v>
      </c>
      <c r="X1563" s="18">
        <f t="shared" si="204"/>
        <v>0</v>
      </c>
    </row>
    <row r="1564" spans="3:24" ht="15.75" x14ac:dyDescent="0.25">
      <c r="C1564" s="45"/>
      <c r="D1564" s="45"/>
      <c r="E1564" s="21"/>
      <c r="F1564" s="21"/>
      <c r="H1564" s="18" t="str">
        <f t="shared" si="200"/>
        <v/>
      </c>
      <c r="I1564" s="18" t="str">
        <f t="shared" si="201"/>
        <v/>
      </c>
      <c r="J1564" s="18" t="str">
        <f t="shared" si="202"/>
        <v/>
      </c>
      <c r="K1564" s="18" t="str">
        <f t="shared" si="203"/>
        <v/>
      </c>
      <c r="M1564" s="18">
        <f t="shared" si="198"/>
        <v>0</v>
      </c>
      <c r="N1564" s="18">
        <f t="shared" si="204"/>
        <v>0</v>
      </c>
      <c r="O1564" s="18">
        <f t="shared" si="204"/>
        <v>0</v>
      </c>
      <c r="P1564" s="18">
        <f t="shared" si="204"/>
        <v>0</v>
      </c>
      <c r="Q1564" s="18">
        <f t="shared" si="204"/>
        <v>0</v>
      </c>
      <c r="R1564" s="18">
        <f t="shared" si="204"/>
        <v>0</v>
      </c>
      <c r="S1564" s="18">
        <f t="shared" si="204"/>
        <v>0</v>
      </c>
      <c r="T1564" s="18">
        <f t="shared" si="204"/>
        <v>0</v>
      </c>
      <c r="U1564" s="18">
        <f t="shared" si="204"/>
        <v>0</v>
      </c>
      <c r="V1564" s="18">
        <f t="shared" si="204"/>
        <v>0</v>
      </c>
      <c r="W1564" s="18">
        <f t="shared" si="204"/>
        <v>0</v>
      </c>
      <c r="X1564" s="18">
        <f t="shared" si="204"/>
        <v>0</v>
      </c>
    </row>
    <row r="1565" spans="3:24" ht="15.75" x14ac:dyDescent="0.25">
      <c r="C1565" s="45"/>
      <c r="D1565" s="45"/>
      <c r="E1565" s="21"/>
      <c r="F1565" s="21"/>
      <c r="H1565" s="18" t="str">
        <f t="shared" si="200"/>
        <v/>
      </c>
      <c r="I1565" s="18" t="str">
        <f t="shared" si="201"/>
        <v/>
      </c>
      <c r="J1565" s="18" t="str">
        <f t="shared" si="202"/>
        <v/>
      </c>
      <c r="K1565" s="18" t="str">
        <f t="shared" si="203"/>
        <v/>
      </c>
      <c r="M1565" s="18">
        <f t="shared" si="198"/>
        <v>0</v>
      </c>
      <c r="N1565" s="18">
        <f t="shared" si="204"/>
        <v>0</v>
      </c>
      <c r="O1565" s="18">
        <f t="shared" si="204"/>
        <v>0</v>
      </c>
      <c r="P1565" s="18">
        <f t="shared" si="204"/>
        <v>0</v>
      </c>
      <c r="Q1565" s="18">
        <f t="shared" si="204"/>
        <v>0</v>
      </c>
      <c r="R1565" s="18">
        <f t="shared" si="204"/>
        <v>0</v>
      </c>
      <c r="S1565" s="18">
        <f t="shared" si="204"/>
        <v>0</v>
      </c>
      <c r="T1565" s="18">
        <f t="shared" si="204"/>
        <v>0</v>
      </c>
      <c r="U1565" s="18">
        <f t="shared" si="204"/>
        <v>0</v>
      </c>
      <c r="V1565" s="18">
        <f t="shared" si="204"/>
        <v>0</v>
      </c>
      <c r="W1565" s="18">
        <f t="shared" si="204"/>
        <v>0</v>
      </c>
      <c r="X1565" s="18">
        <f t="shared" si="204"/>
        <v>0</v>
      </c>
    </row>
    <row r="1566" spans="3:24" ht="15.75" x14ac:dyDescent="0.25">
      <c r="C1566" s="45"/>
      <c r="D1566" s="45"/>
      <c r="E1566" s="21"/>
      <c r="F1566" s="21"/>
      <c r="H1566" s="18" t="str">
        <f t="shared" si="200"/>
        <v/>
      </c>
      <c r="I1566" s="18" t="str">
        <f t="shared" si="201"/>
        <v/>
      </c>
      <c r="J1566" s="18" t="str">
        <f t="shared" si="202"/>
        <v/>
      </c>
      <c r="K1566" s="18" t="str">
        <f t="shared" si="203"/>
        <v/>
      </c>
      <c r="M1566" s="18">
        <f t="shared" si="198"/>
        <v>0</v>
      </c>
      <c r="N1566" s="18">
        <f t="shared" si="204"/>
        <v>0</v>
      </c>
      <c r="O1566" s="18">
        <f t="shared" si="204"/>
        <v>0</v>
      </c>
      <c r="P1566" s="18">
        <f t="shared" si="204"/>
        <v>0</v>
      </c>
      <c r="Q1566" s="18">
        <f t="shared" si="204"/>
        <v>0</v>
      </c>
      <c r="R1566" s="18">
        <f t="shared" si="204"/>
        <v>0</v>
      </c>
      <c r="S1566" s="18">
        <f t="shared" si="204"/>
        <v>0</v>
      </c>
      <c r="T1566" s="18">
        <f t="shared" si="204"/>
        <v>0</v>
      </c>
      <c r="U1566" s="18">
        <f t="shared" si="204"/>
        <v>0</v>
      </c>
      <c r="V1566" s="18">
        <f t="shared" si="204"/>
        <v>0</v>
      </c>
      <c r="W1566" s="18">
        <f t="shared" si="204"/>
        <v>0</v>
      </c>
      <c r="X1566" s="18">
        <f t="shared" si="204"/>
        <v>0</v>
      </c>
    </row>
    <row r="1567" spans="3:24" ht="15.75" x14ac:dyDescent="0.25">
      <c r="C1567" s="45"/>
      <c r="D1567" s="45"/>
      <c r="E1567" s="21"/>
      <c r="F1567" s="21"/>
      <c r="H1567" s="18" t="str">
        <f t="shared" si="200"/>
        <v/>
      </c>
      <c r="I1567" s="18" t="str">
        <f t="shared" si="201"/>
        <v/>
      </c>
      <c r="J1567" s="18" t="str">
        <f t="shared" si="202"/>
        <v/>
      </c>
      <c r="K1567" s="18" t="str">
        <f t="shared" si="203"/>
        <v/>
      </c>
      <c r="M1567" s="18">
        <f t="shared" si="198"/>
        <v>0</v>
      </c>
      <c r="N1567" s="18">
        <f t="shared" si="204"/>
        <v>0</v>
      </c>
      <c r="O1567" s="18">
        <f t="shared" si="204"/>
        <v>0</v>
      </c>
      <c r="P1567" s="18">
        <f t="shared" si="204"/>
        <v>0</v>
      </c>
      <c r="Q1567" s="18">
        <f t="shared" si="204"/>
        <v>0</v>
      </c>
      <c r="R1567" s="18">
        <f t="shared" si="204"/>
        <v>0</v>
      </c>
      <c r="S1567" s="18">
        <f t="shared" si="204"/>
        <v>0</v>
      </c>
      <c r="T1567" s="18">
        <f t="shared" si="204"/>
        <v>0</v>
      </c>
      <c r="U1567" s="18">
        <f t="shared" si="204"/>
        <v>0</v>
      </c>
      <c r="V1567" s="18">
        <f t="shared" si="204"/>
        <v>0</v>
      </c>
      <c r="W1567" s="18">
        <f t="shared" si="204"/>
        <v>0</v>
      </c>
      <c r="X1567" s="18">
        <f t="shared" si="204"/>
        <v>0</v>
      </c>
    </row>
    <row r="1568" spans="3:24" ht="15.75" x14ac:dyDescent="0.25">
      <c r="C1568" s="45"/>
      <c r="D1568" s="45"/>
      <c r="E1568" s="21"/>
      <c r="F1568" s="21"/>
      <c r="H1568" s="18" t="str">
        <f t="shared" si="200"/>
        <v/>
      </c>
      <c r="I1568" s="18" t="str">
        <f t="shared" si="201"/>
        <v/>
      </c>
      <c r="J1568" s="18" t="str">
        <f t="shared" si="202"/>
        <v/>
      </c>
      <c r="K1568" s="18" t="str">
        <f t="shared" si="203"/>
        <v/>
      </c>
      <c r="M1568" s="18">
        <f t="shared" si="198"/>
        <v>0</v>
      </c>
      <c r="N1568" s="18">
        <f t="shared" si="204"/>
        <v>0</v>
      </c>
      <c r="O1568" s="18">
        <f t="shared" si="204"/>
        <v>0</v>
      </c>
      <c r="P1568" s="18">
        <f t="shared" si="204"/>
        <v>0</v>
      </c>
      <c r="Q1568" s="18">
        <f t="shared" si="204"/>
        <v>0</v>
      </c>
      <c r="R1568" s="18">
        <f t="shared" si="204"/>
        <v>0</v>
      </c>
      <c r="S1568" s="18">
        <f t="shared" si="204"/>
        <v>0</v>
      </c>
      <c r="T1568" s="18">
        <f t="shared" si="204"/>
        <v>0</v>
      </c>
      <c r="U1568" s="18">
        <f t="shared" si="204"/>
        <v>0</v>
      </c>
      <c r="V1568" s="18">
        <f t="shared" si="204"/>
        <v>0</v>
      </c>
      <c r="W1568" s="18">
        <f t="shared" si="204"/>
        <v>0</v>
      </c>
      <c r="X1568" s="18">
        <f t="shared" si="204"/>
        <v>0</v>
      </c>
    </row>
    <row r="1569" spans="3:24" ht="15.75" x14ac:dyDescent="0.25">
      <c r="C1569" s="45"/>
      <c r="D1569" s="45"/>
      <c r="E1569" s="21"/>
      <c r="F1569" s="21"/>
      <c r="H1569" s="18" t="str">
        <f t="shared" si="200"/>
        <v/>
      </c>
      <c r="I1569" s="18" t="str">
        <f t="shared" si="201"/>
        <v/>
      </c>
      <c r="J1569" s="18" t="str">
        <f t="shared" si="202"/>
        <v/>
      </c>
      <c r="K1569" s="18" t="str">
        <f t="shared" si="203"/>
        <v/>
      </c>
      <c r="M1569" s="18">
        <f t="shared" si="198"/>
        <v>0</v>
      </c>
      <c r="N1569" s="18">
        <f t="shared" si="204"/>
        <v>0</v>
      </c>
      <c r="O1569" s="18">
        <f t="shared" si="204"/>
        <v>0</v>
      </c>
      <c r="P1569" s="18">
        <f t="shared" si="204"/>
        <v>0</v>
      </c>
      <c r="Q1569" s="18">
        <f t="shared" si="204"/>
        <v>0</v>
      </c>
      <c r="R1569" s="18">
        <f t="shared" si="204"/>
        <v>0</v>
      </c>
      <c r="S1569" s="18">
        <f t="shared" si="204"/>
        <v>0</v>
      </c>
      <c r="T1569" s="18">
        <f t="shared" si="204"/>
        <v>0</v>
      </c>
      <c r="U1569" s="18">
        <f t="shared" si="204"/>
        <v>0</v>
      </c>
      <c r="V1569" s="18">
        <f t="shared" si="204"/>
        <v>0</v>
      </c>
      <c r="W1569" s="18">
        <f t="shared" si="204"/>
        <v>0</v>
      </c>
      <c r="X1569" s="18">
        <f t="shared" si="204"/>
        <v>0</v>
      </c>
    </row>
    <row r="1570" spans="3:24" ht="15.75" x14ac:dyDescent="0.25">
      <c r="C1570" s="45"/>
      <c r="D1570" s="45"/>
      <c r="E1570" s="21"/>
      <c r="F1570" s="21"/>
      <c r="H1570" s="18" t="str">
        <f t="shared" si="200"/>
        <v/>
      </c>
      <c r="I1570" s="18" t="str">
        <f t="shared" si="201"/>
        <v/>
      </c>
      <c r="J1570" s="18" t="str">
        <f t="shared" si="202"/>
        <v/>
      </c>
      <c r="K1570" s="18" t="str">
        <f t="shared" si="203"/>
        <v/>
      </c>
      <c r="M1570" s="18">
        <f t="shared" si="198"/>
        <v>0</v>
      </c>
      <c r="N1570" s="18">
        <f t="shared" si="204"/>
        <v>0</v>
      </c>
      <c r="O1570" s="18">
        <f t="shared" si="204"/>
        <v>0</v>
      </c>
      <c r="P1570" s="18">
        <f t="shared" si="204"/>
        <v>0</v>
      </c>
      <c r="Q1570" s="18">
        <f t="shared" si="204"/>
        <v>0</v>
      </c>
      <c r="R1570" s="18">
        <f t="shared" si="204"/>
        <v>0</v>
      </c>
      <c r="S1570" s="18">
        <f t="shared" si="204"/>
        <v>0</v>
      </c>
      <c r="T1570" s="18">
        <f t="shared" si="204"/>
        <v>0</v>
      </c>
      <c r="U1570" s="18">
        <f t="shared" si="204"/>
        <v>0</v>
      </c>
      <c r="V1570" s="18">
        <f t="shared" si="204"/>
        <v>0</v>
      </c>
      <c r="W1570" s="18">
        <f t="shared" si="204"/>
        <v>0</v>
      </c>
      <c r="X1570" s="18">
        <f t="shared" si="204"/>
        <v>0</v>
      </c>
    </row>
    <row r="1571" spans="3:24" ht="15.75" x14ac:dyDescent="0.25">
      <c r="C1571" s="45"/>
      <c r="D1571" s="45"/>
      <c r="E1571" s="21"/>
      <c r="F1571" s="21"/>
      <c r="H1571" s="18" t="str">
        <f t="shared" si="200"/>
        <v/>
      </c>
      <c r="I1571" s="18" t="str">
        <f t="shared" si="201"/>
        <v/>
      </c>
      <c r="J1571" s="18" t="str">
        <f t="shared" si="202"/>
        <v/>
      </c>
      <c r="K1571" s="18" t="str">
        <f t="shared" si="203"/>
        <v/>
      </c>
      <c r="M1571" s="18">
        <f t="shared" si="198"/>
        <v>0</v>
      </c>
      <c r="N1571" s="18">
        <f t="shared" si="204"/>
        <v>0</v>
      </c>
      <c r="O1571" s="18">
        <f t="shared" si="204"/>
        <v>0</v>
      </c>
      <c r="P1571" s="18">
        <f t="shared" si="204"/>
        <v>0</v>
      </c>
      <c r="Q1571" s="18">
        <f t="shared" si="204"/>
        <v>0</v>
      </c>
      <c r="R1571" s="18">
        <f t="shared" si="204"/>
        <v>0</v>
      </c>
      <c r="S1571" s="18">
        <f t="shared" si="204"/>
        <v>0</v>
      </c>
      <c r="T1571" s="18">
        <f t="shared" si="204"/>
        <v>0</v>
      </c>
      <c r="U1571" s="18">
        <f t="shared" si="204"/>
        <v>0</v>
      </c>
      <c r="V1571" s="18">
        <f t="shared" si="204"/>
        <v>0</v>
      </c>
      <c r="W1571" s="18">
        <f t="shared" si="204"/>
        <v>0</v>
      </c>
      <c r="X1571" s="18">
        <f t="shared" si="204"/>
        <v>0</v>
      </c>
    </row>
    <row r="1572" spans="3:24" ht="15.75" x14ac:dyDescent="0.25">
      <c r="C1572" s="45"/>
      <c r="D1572" s="45"/>
      <c r="E1572" s="21"/>
      <c r="F1572" s="21"/>
      <c r="H1572" s="18" t="str">
        <f t="shared" si="200"/>
        <v/>
      </c>
      <c r="I1572" s="18" t="str">
        <f t="shared" si="201"/>
        <v/>
      </c>
      <c r="J1572" s="18" t="str">
        <f t="shared" si="202"/>
        <v/>
      </c>
      <c r="K1572" s="18" t="str">
        <f t="shared" si="203"/>
        <v/>
      </c>
      <c r="M1572" s="18">
        <f t="shared" si="198"/>
        <v>0</v>
      </c>
      <c r="N1572" s="18">
        <f t="shared" si="204"/>
        <v>0</v>
      </c>
      <c r="O1572" s="18">
        <f t="shared" si="204"/>
        <v>0</v>
      </c>
      <c r="P1572" s="18">
        <f t="shared" si="204"/>
        <v>0</v>
      </c>
      <c r="Q1572" s="18">
        <f t="shared" si="204"/>
        <v>0</v>
      </c>
      <c r="R1572" s="18">
        <f t="shared" si="204"/>
        <v>0</v>
      </c>
      <c r="S1572" s="18">
        <f t="shared" si="204"/>
        <v>0</v>
      </c>
      <c r="T1572" s="18">
        <f t="shared" si="204"/>
        <v>0</v>
      </c>
      <c r="U1572" s="18">
        <f t="shared" si="204"/>
        <v>0</v>
      </c>
      <c r="V1572" s="18">
        <f t="shared" si="204"/>
        <v>0</v>
      </c>
      <c r="W1572" s="18">
        <f t="shared" si="204"/>
        <v>0</v>
      </c>
      <c r="X1572" s="18">
        <f t="shared" si="204"/>
        <v>0</v>
      </c>
    </row>
    <row r="1573" spans="3:24" ht="15.75" x14ac:dyDescent="0.25">
      <c r="C1573" s="45"/>
      <c r="D1573" s="45"/>
      <c r="E1573" s="21"/>
      <c r="F1573" s="21"/>
      <c r="H1573" s="18" t="str">
        <f t="shared" si="200"/>
        <v/>
      </c>
      <c r="I1573" s="18" t="str">
        <f t="shared" si="201"/>
        <v/>
      </c>
      <c r="J1573" s="18" t="str">
        <f t="shared" si="202"/>
        <v/>
      </c>
      <c r="K1573" s="18" t="str">
        <f t="shared" si="203"/>
        <v/>
      </c>
      <c r="M1573" s="18">
        <f t="shared" si="198"/>
        <v>0</v>
      </c>
      <c r="N1573" s="18">
        <f t="shared" si="204"/>
        <v>0</v>
      </c>
      <c r="O1573" s="18">
        <f t="shared" si="204"/>
        <v>0</v>
      </c>
      <c r="P1573" s="18">
        <f t="shared" si="204"/>
        <v>0</v>
      </c>
      <c r="Q1573" s="18">
        <f t="shared" si="204"/>
        <v>0</v>
      </c>
      <c r="R1573" s="18">
        <f t="shared" si="204"/>
        <v>0</v>
      </c>
      <c r="S1573" s="18">
        <f t="shared" si="204"/>
        <v>0</v>
      </c>
      <c r="T1573" s="18">
        <f t="shared" si="204"/>
        <v>0</v>
      </c>
      <c r="U1573" s="18">
        <f t="shared" si="204"/>
        <v>0</v>
      </c>
      <c r="V1573" s="18">
        <f t="shared" si="204"/>
        <v>0</v>
      </c>
      <c r="W1573" s="18">
        <f t="shared" si="204"/>
        <v>0</v>
      </c>
      <c r="X1573" s="18">
        <f t="shared" si="204"/>
        <v>0</v>
      </c>
    </row>
    <row r="1574" spans="3:24" ht="15.75" x14ac:dyDescent="0.25">
      <c r="C1574" s="45"/>
      <c r="D1574" s="45"/>
      <c r="E1574" s="21"/>
      <c r="F1574" s="21"/>
      <c r="H1574" s="18" t="str">
        <f t="shared" si="200"/>
        <v/>
      </c>
      <c r="I1574" s="18" t="str">
        <f t="shared" si="201"/>
        <v/>
      </c>
      <c r="J1574" s="18" t="str">
        <f t="shared" si="202"/>
        <v/>
      </c>
      <c r="K1574" s="18" t="str">
        <f t="shared" si="203"/>
        <v/>
      </c>
      <c r="M1574" s="18">
        <f t="shared" si="198"/>
        <v>0</v>
      </c>
      <c r="N1574" s="18">
        <f t="shared" si="204"/>
        <v>0</v>
      </c>
      <c r="O1574" s="18">
        <f t="shared" si="204"/>
        <v>0</v>
      </c>
      <c r="P1574" s="18">
        <f t="shared" si="204"/>
        <v>0</v>
      </c>
      <c r="Q1574" s="18">
        <f t="shared" si="204"/>
        <v>0</v>
      </c>
      <c r="R1574" s="18">
        <f t="shared" si="204"/>
        <v>0</v>
      </c>
      <c r="S1574" s="18">
        <f t="shared" si="204"/>
        <v>0</v>
      </c>
      <c r="T1574" s="18">
        <f t="shared" si="204"/>
        <v>0</v>
      </c>
      <c r="U1574" s="18">
        <f t="shared" si="204"/>
        <v>0</v>
      </c>
      <c r="V1574" s="18">
        <f t="shared" si="204"/>
        <v>0</v>
      </c>
      <c r="W1574" s="18">
        <f t="shared" si="204"/>
        <v>0</v>
      </c>
      <c r="X1574" s="18">
        <f t="shared" si="204"/>
        <v>0</v>
      </c>
    </row>
    <row r="1575" spans="3:24" ht="15.75" x14ac:dyDescent="0.25">
      <c r="C1575" s="45"/>
      <c r="D1575" s="45"/>
      <c r="E1575" s="21"/>
      <c r="F1575" s="21"/>
      <c r="H1575" s="18" t="str">
        <f t="shared" si="200"/>
        <v/>
      </c>
      <c r="I1575" s="18" t="str">
        <f t="shared" si="201"/>
        <v/>
      </c>
      <c r="J1575" s="18" t="str">
        <f t="shared" si="202"/>
        <v/>
      </c>
      <c r="K1575" s="18" t="str">
        <f t="shared" si="203"/>
        <v/>
      </c>
      <c r="M1575" s="18">
        <f t="shared" si="198"/>
        <v>0</v>
      </c>
      <c r="N1575" s="18">
        <f t="shared" si="204"/>
        <v>0</v>
      </c>
      <c r="O1575" s="18">
        <f t="shared" si="204"/>
        <v>0</v>
      </c>
      <c r="P1575" s="18">
        <f t="shared" si="204"/>
        <v>0</v>
      </c>
      <c r="Q1575" s="18">
        <f t="shared" si="204"/>
        <v>0</v>
      </c>
      <c r="R1575" s="18">
        <f t="shared" si="204"/>
        <v>0</v>
      </c>
      <c r="S1575" s="18">
        <f t="shared" si="204"/>
        <v>0</v>
      </c>
      <c r="T1575" s="18">
        <f t="shared" si="204"/>
        <v>0</v>
      </c>
      <c r="U1575" s="18">
        <f t="shared" si="204"/>
        <v>0</v>
      </c>
      <c r="V1575" s="18">
        <f t="shared" si="204"/>
        <v>0</v>
      </c>
      <c r="W1575" s="18">
        <f t="shared" si="204"/>
        <v>0</v>
      </c>
      <c r="X1575" s="18">
        <f t="shared" si="204"/>
        <v>0</v>
      </c>
    </row>
    <row r="1576" spans="3:24" ht="15.75" x14ac:dyDescent="0.25">
      <c r="C1576" s="45"/>
      <c r="D1576" s="45"/>
      <c r="E1576" s="21"/>
      <c r="F1576" s="21"/>
      <c r="H1576" s="18" t="str">
        <f t="shared" si="200"/>
        <v/>
      </c>
      <c r="I1576" s="18" t="str">
        <f t="shared" si="201"/>
        <v/>
      </c>
      <c r="J1576" s="18" t="str">
        <f t="shared" si="202"/>
        <v/>
      </c>
      <c r="K1576" s="18" t="str">
        <f t="shared" si="203"/>
        <v/>
      </c>
      <c r="M1576" s="18">
        <f t="shared" si="198"/>
        <v>0</v>
      </c>
      <c r="N1576" s="18">
        <f t="shared" si="204"/>
        <v>0</v>
      </c>
      <c r="O1576" s="18">
        <f t="shared" si="204"/>
        <v>0</v>
      </c>
      <c r="P1576" s="18">
        <f t="shared" si="204"/>
        <v>0</v>
      </c>
      <c r="Q1576" s="18">
        <f t="shared" si="204"/>
        <v>0</v>
      </c>
      <c r="R1576" s="18">
        <f t="shared" si="204"/>
        <v>0</v>
      </c>
      <c r="S1576" s="18">
        <f t="shared" si="204"/>
        <v>0</v>
      </c>
      <c r="T1576" s="18">
        <f t="shared" si="204"/>
        <v>0</v>
      </c>
      <c r="U1576" s="18">
        <f t="shared" si="204"/>
        <v>0</v>
      </c>
      <c r="V1576" s="18">
        <f t="shared" si="204"/>
        <v>0</v>
      </c>
      <c r="W1576" s="18">
        <f t="shared" si="204"/>
        <v>0</v>
      </c>
      <c r="X1576" s="18">
        <f t="shared" si="204"/>
        <v>0</v>
      </c>
    </row>
    <row r="1577" spans="3:24" ht="15.75" x14ac:dyDescent="0.25">
      <c r="C1577" s="45"/>
      <c r="D1577" s="45"/>
      <c r="E1577" s="21"/>
      <c r="F1577" s="21"/>
      <c r="H1577" s="18" t="str">
        <f t="shared" si="200"/>
        <v/>
      </c>
      <c r="I1577" s="18" t="str">
        <f t="shared" si="201"/>
        <v/>
      </c>
      <c r="J1577" s="18" t="str">
        <f t="shared" si="202"/>
        <v/>
      </c>
      <c r="K1577" s="18" t="str">
        <f t="shared" si="203"/>
        <v/>
      </c>
      <c r="M1577" s="18">
        <f t="shared" si="198"/>
        <v>0</v>
      </c>
      <c r="N1577" s="18">
        <f t="shared" si="204"/>
        <v>0</v>
      </c>
      <c r="O1577" s="18">
        <f t="shared" si="204"/>
        <v>0</v>
      </c>
      <c r="P1577" s="18">
        <f t="shared" si="204"/>
        <v>0</v>
      </c>
      <c r="Q1577" s="18">
        <f t="shared" si="204"/>
        <v>0</v>
      </c>
      <c r="R1577" s="18">
        <f t="shared" si="204"/>
        <v>0</v>
      </c>
      <c r="S1577" s="18">
        <f t="shared" si="204"/>
        <v>0</v>
      </c>
      <c r="T1577" s="18">
        <f t="shared" si="204"/>
        <v>0</v>
      </c>
      <c r="U1577" s="18">
        <f t="shared" si="204"/>
        <v>0</v>
      </c>
      <c r="V1577" s="18">
        <f t="shared" si="204"/>
        <v>0</v>
      </c>
      <c r="W1577" s="18">
        <f t="shared" si="204"/>
        <v>0</v>
      </c>
      <c r="X1577" s="18">
        <f t="shared" si="204"/>
        <v>0</v>
      </c>
    </row>
    <row r="1578" spans="3:24" ht="15.75" x14ac:dyDescent="0.25">
      <c r="C1578" s="45"/>
      <c r="D1578" s="45"/>
      <c r="E1578" s="21"/>
      <c r="F1578" s="21"/>
      <c r="H1578" s="18" t="str">
        <f t="shared" si="200"/>
        <v/>
      </c>
      <c r="I1578" s="18" t="str">
        <f t="shared" si="201"/>
        <v/>
      </c>
      <c r="J1578" s="18" t="str">
        <f t="shared" si="202"/>
        <v/>
      </c>
      <c r="K1578" s="18" t="str">
        <f t="shared" si="203"/>
        <v/>
      </c>
      <c r="M1578" s="18">
        <f t="shared" si="198"/>
        <v>0</v>
      </c>
      <c r="N1578" s="18">
        <f t="shared" si="204"/>
        <v>0</v>
      </c>
      <c r="O1578" s="18">
        <f t="shared" si="204"/>
        <v>0</v>
      </c>
      <c r="P1578" s="18">
        <f t="shared" si="204"/>
        <v>0</v>
      </c>
      <c r="Q1578" s="18">
        <f t="shared" si="204"/>
        <v>0</v>
      </c>
      <c r="R1578" s="18">
        <f t="shared" si="204"/>
        <v>0</v>
      </c>
      <c r="S1578" s="18">
        <f t="shared" si="204"/>
        <v>0</v>
      </c>
      <c r="T1578" s="18">
        <f t="shared" si="204"/>
        <v>0</v>
      </c>
      <c r="U1578" s="18">
        <f t="shared" si="204"/>
        <v>0</v>
      </c>
      <c r="V1578" s="18">
        <f t="shared" si="204"/>
        <v>0</v>
      </c>
      <c r="W1578" s="18">
        <f t="shared" si="204"/>
        <v>0</v>
      </c>
      <c r="X1578" s="18">
        <f t="shared" si="204"/>
        <v>0</v>
      </c>
    </row>
    <row r="1579" spans="3:24" ht="15.75" x14ac:dyDescent="0.25">
      <c r="C1579" s="45"/>
      <c r="D1579" s="45"/>
      <c r="E1579" s="21"/>
      <c r="F1579" s="21"/>
      <c r="H1579" s="18" t="str">
        <f t="shared" si="200"/>
        <v/>
      </c>
      <c r="I1579" s="18" t="str">
        <f t="shared" si="201"/>
        <v/>
      </c>
      <c r="J1579" s="18" t="str">
        <f t="shared" si="202"/>
        <v/>
      </c>
      <c r="K1579" s="18" t="str">
        <f t="shared" si="203"/>
        <v/>
      </c>
      <c r="M1579" s="18">
        <f t="shared" si="198"/>
        <v>0</v>
      </c>
      <c r="N1579" s="18">
        <f t="shared" si="204"/>
        <v>0</v>
      </c>
      <c r="O1579" s="18">
        <f t="shared" si="204"/>
        <v>0</v>
      </c>
      <c r="P1579" s="18">
        <f t="shared" si="204"/>
        <v>0</v>
      </c>
      <c r="Q1579" s="18">
        <f t="shared" si="204"/>
        <v>0</v>
      </c>
      <c r="R1579" s="18">
        <f t="shared" si="204"/>
        <v>0</v>
      </c>
      <c r="S1579" s="18">
        <f t="shared" si="204"/>
        <v>0</v>
      </c>
      <c r="T1579" s="18">
        <f t="shared" si="204"/>
        <v>0</v>
      </c>
      <c r="U1579" s="18">
        <f t="shared" si="204"/>
        <v>0</v>
      </c>
      <c r="V1579" s="18">
        <f t="shared" si="204"/>
        <v>0</v>
      </c>
      <c r="W1579" s="18">
        <f t="shared" si="204"/>
        <v>0</v>
      </c>
      <c r="X1579" s="18">
        <f t="shared" si="204"/>
        <v>0</v>
      </c>
    </row>
    <row r="1580" spans="3:24" ht="15.75" x14ac:dyDescent="0.25">
      <c r="C1580" s="45"/>
      <c r="D1580" s="45"/>
      <c r="E1580" s="21"/>
      <c r="F1580" s="21"/>
      <c r="H1580" s="18" t="str">
        <f t="shared" si="200"/>
        <v/>
      </c>
      <c r="I1580" s="18" t="str">
        <f t="shared" si="201"/>
        <v/>
      </c>
      <c r="J1580" s="18" t="str">
        <f t="shared" si="202"/>
        <v/>
      </c>
      <c r="K1580" s="18" t="str">
        <f t="shared" si="203"/>
        <v/>
      </c>
      <c r="M1580" s="18">
        <f t="shared" si="198"/>
        <v>0</v>
      </c>
      <c r="N1580" s="18">
        <f t="shared" si="204"/>
        <v>0</v>
      </c>
      <c r="O1580" s="18">
        <f t="shared" si="204"/>
        <v>0</v>
      </c>
      <c r="P1580" s="18">
        <f t="shared" si="204"/>
        <v>0</v>
      </c>
      <c r="Q1580" s="18">
        <f t="shared" si="204"/>
        <v>0</v>
      </c>
      <c r="R1580" s="18">
        <f t="shared" si="204"/>
        <v>0</v>
      </c>
      <c r="S1580" s="18">
        <f t="shared" si="204"/>
        <v>0</v>
      </c>
      <c r="T1580" s="18">
        <f t="shared" si="204"/>
        <v>0</v>
      </c>
      <c r="U1580" s="18">
        <f t="shared" si="204"/>
        <v>0</v>
      </c>
      <c r="V1580" s="18">
        <f t="shared" si="204"/>
        <v>0</v>
      </c>
      <c r="W1580" s="18">
        <f t="shared" si="204"/>
        <v>0</v>
      </c>
      <c r="X1580" s="18">
        <f t="shared" si="204"/>
        <v>0</v>
      </c>
    </row>
    <row r="1581" spans="3:24" ht="15.75" x14ac:dyDescent="0.25">
      <c r="C1581" s="45"/>
      <c r="D1581" s="45"/>
      <c r="E1581" s="21"/>
      <c r="F1581" s="21"/>
      <c r="H1581" s="18" t="str">
        <f t="shared" si="200"/>
        <v/>
      </c>
      <c r="I1581" s="18" t="str">
        <f t="shared" si="201"/>
        <v/>
      </c>
      <c r="J1581" s="18" t="str">
        <f t="shared" si="202"/>
        <v/>
      </c>
      <c r="K1581" s="18" t="str">
        <f t="shared" si="203"/>
        <v/>
      </c>
      <c r="M1581" s="18">
        <f t="shared" si="198"/>
        <v>0</v>
      </c>
      <c r="N1581" s="18">
        <f t="shared" si="204"/>
        <v>0</v>
      </c>
      <c r="O1581" s="18">
        <f t="shared" si="204"/>
        <v>0</v>
      </c>
      <c r="P1581" s="18">
        <f t="shared" si="204"/>
        <v>0</v>
      </c>
      <c r="Q1581" s="18">
        <f t="shared" si="204"/>
        <v>0</v>
      </c>
      <c r="R1581" s="18">
        <f t="shared" si="204"/>
        <v>0</v>
      </c>
      <c r="S1581" s="18">
        <f t="shared" si="204"/>
        <v>0</v>
      </c>
      <c r="T1581" s="18">
        <f t="shared" si="204"/>
        <v>0</v>
      </c>
      <c r="U1581" s="18">
        <f t="shared" si="204"/>
        <v>0</v>
      </c>
      <c r="V1581" s="18">
        <f t="shared" si="204"/>
        <v>0</v>
      </c>
      <c r="W1581" s="18">
        <f t="shared" si="204"/>
        <v>0</v>
      </c>
      <c r="X1581" s="18">
        <f t="shared" si="204"/>
        <v>0</v>
      </c>
    </row>
    <row r="1582" spans="3:24" ht="15.75" x14ac:dyDescent="0.25">
      <c r="C1582" s="45"/>
      <c r="D1582" s="45"/>
      <c r="E1582" s="21"/>
      <c r="F1582" s="21"/>
      <c r="H1582" s="18" t="str">
        <f t="shared" si="200"/>
        <v/>
      </c>
      <c r="I1582" s="18" t="str">
        <f t="shared" si="201"/>
        <v/>
      </c>
      <c r="J1582" s="18" t="str">
        <f t="shared" si="202"/>
        <v/>
      </c>
      <c r="K1582" s="18" t="str">
        <f t="shared" si="203"/>
        <v/>
      </c>
      <c r="M1582" s="18">
        <f t="shared" si="198"/>
        <v>0</v>
      </c>
      <c r="N1582" s="18">
        <f t="shared" si="204"/>
        <v>0</v>
      </c>
      <c r="O1582" s="18">
        <f t="shared" si="204"/>
        <v>0</v>
      </c>
      <c r="P1582" s="18">
        <f t="shared" si="204"/>
        <v>0</v>
      </c>
      <c r="Q1582" s="18">
        <f t="shared" si="204"/>
        <v>0</v>
      </c>
      <c r="R1582" s="18">
        <f t="shared" si="204"/>
        <v>0</v>
      </c>
      <c r="S1582" s="18">
        <f t="shared" si="204"/>
        <v>0</v>
      </c>
      <c r="T1582" s="18">
        <f t="shared" si="204"/>
        <v>0</v>
      </c>
      <c r="U1582" s="18">
        <f t="shared" si="204"/>
        <v>0</v>
      </c>
      <c r="V1582" s="18">
        <f t="shared" si="204"/>
        <v>0</v>
      </c>
      <c r="W1582" s="18">
        <f t="shared" si="204"/>
        <v>0</v>
      </c>
      <c r="X1582" s="18">
        <f t="shared" si="204"/>
        <v>0</v>
      </c>
    </row>
    <row r="1583" spans="3:24" ht="15.75" x14ac:dyDescent="0.25">
      <c r="C1583" s="45"/>
      <c r="D1583" s="45"/>
      <c r="E1583" s="21"/>
      <c r="F1583" s="21"/>
      <c r="H1583" s="18" t="str">
        <f t="shared" si="200"/>
        <v/>
      </c>
      <c r="I1583" s="18" t="str">
        <f t="shared" si="201"/>
        <v/>
      </c>
      <c r="J1583" s="18" t="str">
        <f t="shared" si="202"/>
        <v/>
      </c>
      <c r="K1583" s="18" t="str">
        <f t="shared" si="203"/>
        <v/>
      </c>
      <c r="M1583" s="18">
        <f t="shared" si="198"/>
        <v>0</v>
      </c>
      <c r="N1583" s="18">
        <f t="shared" si="204"/>
        <v>0</v>
      </c>
      <c r="O1583" s="18">
        <f t="shared" si="204"/>
        <v>0</v>
      </c>
      <c r="P1583" s="18">
        <f t="shared" si="204"/>
        <v>0</v>
      </c>
      <c r="Q1583" s="18">
        <f t="shared" si="204"/>
        <v>0</v>
      </c>
      <c r="R1583" s="18">
        <f t="shared" si="204"/>
        <v>0</v>
      </c>
      <c r="S1583" s="18">
        <f t="shared" si="204"/>
        <v>0</v>
      </c>
      <c r="T1583" s="18">
        <f t="shared" si="204"/>
        <v>0</v>
      </c>
      <c r="U1583" s="18">
        <f t="shared" si="204"/>
        <v>0</v>
      </c>
      <c r="V1583" s="18">
        <f t="shared" si="204"/>
        <v>0</v>
      </c>
      <c r="W1583" s="18">
        <f t="shared" si="204"/>
        <v>0</v>
      </c>
      <c r="X1583" s="18">
        <f t="shared" si="204"/>
        <v>0</v>
      </c>
    </row>
    <row r="1584" spans="3:24" ht="15.75" x14ac:dyDescent="0.25">
      <c r="C1584" s="45"/>
      <c r="D1584" s="45"/>
      <c r="E1584" s="21"/>
      <c r="F1584" s="21"/>
      <c r="H1584" s="18" t="str">
        <f t="shared" si="200"/>
        <v/>
      </c>
      <c r="I1584" s="18" t="str">
        <f t="shared" si="201"/>
        <v/>
      </c>
      <c r="J1584" s="18" t="str">
        <f t="shared" si="202"/>
        <v/>
      </c>
      <c r="K1584" s="18" t="str">
        <f t="shared" si="203"/>
        <v/>
      </c>
      <c r="M1584" s="18">
        <f t="shared" si="198"/>
        <v>0</v>
      </c>
      <c r="N1584" s="18">
        <f t="shared" si="204"/>
        <v>0</v>
      </c>
      <c r="O1584" s="18">
        <f t="shared" si="204"/>
        <v>0</v>
      </c>
      <c r="P1584" s="18">
        <f t="shared" si="204"/>
        <v>0</v>
      </c>
      <c r="Q1584" s="18">
        <f t="shared" si="204"/>
        <v>0</v>
      </c>
      <c r="R1584" s="18">
        <f t="shared" si="204"/>
        <v>0</v>
      </c>
      <c r="S1584" s="18">
        <f t="shared" si="204"/>
        <v>0</v>
      </c>
      <c r="T1584" s="18">
        <f t="shared" si="204"/>
        <v>0</v>
      </c>
      <c r="U1584" s="18">
        <f t="shared" si="204"/>
        <v>0</v>
      </c>
      <c r="V1584" s="18">
        <f t="shared" si="204"/>
        <v>0</v>
      </c>
      <c r="W1584" s="18">
        <f t="shared" si="204"/>
        <v>0</v>
      </c>
      <c r="X1584" s="18">
        <f t="shared" si="204"/>
        <v>0</v>
      </c>
    </row>
    <row r="1585" spans="3:24" ht="15.75" x14ac:dyDescent="0.25">
      <c r="C1585" s="45"/>
      <c r="D1585" s="45"/>
      <c r="E1585" s="21"/>
      <c r="F1585" s="21"/>
      <c r="H1585" s="18" t="str">
        <f t="shared" si="200"/>
        <v/>
      </c>
      <c r="I1585" s="18" t="str">
        <f t="shared" si="201"/>
        <v/>
      </c>
      <c r="J1585" s="18" t="str">
        <f t="shared" si="202"/>
        <v/>
      </c>
      <c r="K1585" s="18" t="str">
        <f t="shared" si="203"/>
        <v/>
      </c>
      <c r="M1585" s="18">
        <f t="shared" si="198"/>
        <v>0</v>
      </c>
      <c r="N1585" s="18">
        <f t="shared" si="204"/>
        <v>0</v>
      </c>
      <c r="O1585" s="18">
        <f t="shared" si="204"/>
        <v>0</v>
      </c>
      <c r="P1585" s="18">
        <f t="shared" si="204"/>
        <v>0</v>
      </c>
      <c r="Q1585" s="18">
        <f t="shared" si="204"/>
        <v>0</v>
      </c>
      <c r="R1585" s="18">
        <f t="shared" si="204"/>
        <v>0</v>
      </c>
      <c r="S1585" s="18">
        <f t="shared" si="204"/>
        <v>0</v>
      </c>
      <c r="T1585" s="18">
        <f t="shared" si="204"/>
        <v>0</v>
      </c>
      <c r="U1585" s="18">
        <f t="shared" ref="N1585:X1608" si="205">IF(ISERROR(
IF(AND($H1585&lt;=U$5,$J1585&gt;=U$5),1,0)),"",IF(AND($H1585&lt;=U$5,$J1585&gt;=U$5),1,0))</f>
        <v>0</v>
      </c>
      <c r="V1585" s="18">
        <f t="shared" si="205"/>
        <v>0</v>
      </c>
      <c r="W1585" s="18">
        <f t="shared" si="205"/>
        <v>0</v>
      </c>
      <c r="X1585" s="18">
        <f t="shared" si="205"/>
        <v>0</v>
      </c>
    </row>
    <row r="1586" spans="3:24" ht="15.75" x14ac:dyDescent="0.25">
      <c r="C1586" s="45"/>
      <c r="D1586" s="45"/>
      <c r="E1586" s="21"/>
      <c r="F1586" s="21"/>
      <c r="H1586" s="18" t="str">
        <f t="shared" si="200"/>
        <v/>
      </c>
      <c r="I1586" s="18" t="str">
        <f t="shared" si="201"/>
        <v/>
      </c>
      <c r="J1586" s="18" t="str">
        <f t="shared" si="202"/>
        <v/>
      </c>
      <c r="K1586" s="18" t="str">
        <f t="shared" si="203"/>
        <v/>
      </c>
      <c r="M1586" s="18">
        <f t="shared" si="198"/>
        <v>0</v>
      </c>
      <c r="N1586" s="18">
        <f t="shared" si="205"/>
        <v>0</v>
      </c>
      <c r="O1586" s="18">
        <f t="shared" si="205"/>
        <v>0</v>
      </c>
      <c r="P1586" s="18">
        <f t="shared" si="205"/>
        <v>0</v>
      </c>
      <c r="Q1586" s="18">
        <f t="shared" si="205"/>
        <v>0</v>
      </c>
      <c r="R1586" s="18">
        <f t="shared" si="205"/>
        <v>0</v>
      </c>
      <c r="S1586" s="18">
        <f t="shared" si="205"/>
        <v>0</v>
      </c>
      <c r="T1586" s="18">
        <f t="shared" si="205"/>
        <v>0</v>
      </c>
      <c r="U1586" s="18">
        <f t="shared" si="205"/>
        <v>0</v>
      </c>
      <c r="V1586" s="18">
        <f t="shared" si="205"/>
        <v>0</v>
      </c>
      <c r="W1586" s="18">
        <f t="shared" si="205"/>
        <v>0</v>
      </c>
      <c r="X1586" s="18">
        <f t="shared" si="205"/>
        <v>0</v>
      </c>
    </row>
    <row r="1587" spans="3:24" ht="15.75" x14ac:dyDescent="0.25">
      <c r="C1587" s="45"/>
      <c r="D1587" s="45"/>
      <c r="E1587" s="21"/>
      <c r="F1587" s="21"/>
      <c r="H1587" s="18" t="str">
        <f t="shared" si="200"/>
        <v/>
      </c>
      <c r="I1587" s="18" t="str">
        <f t="shared" si="201"/>
        <v/>
      </c>
      <c r="J1587" s="18" t="str">
        <f t="shared" si="202"/>
        <v/>
      </c>
      <c r="K1587" s="18" t="str">
        <f t="shared" si="203"/>
        <v/>
      </c>
      <c r="M1587" s="18">
        <f t="shared" si="198"/>
        <v>0</v>
      </c>
      <c r="N1587" s="18">
        <f t="shared" si="205"/>
        <v>0</v>
      </c>
      <c r="O1587" s="18">
        <f t="shared" si="205"/>
        <v>0</v>
      </c>
      <c r="P1587" s="18">
        <f t="shared" si="205"/>
        <v>0</v>
      </c>
      <c r="Q1587" s="18">
        <f t="shared" si="205"/>
        <v>0</v>
      </c>
      <c r="R1587" s="18">
        <f t="shared" si="205"/>
        <v>0</v>
      </c>
      <c r="S1587" s="18">
        <f t="shared" si="205"/>
        <v>0</v>
      </c>
      <c r="T1587" s="18">
        <f t="shared" si="205"/>
        <v>0</v>
      </c>
      <c r="U1587" s="18">
        <f t="shared" si="205"/>
        <v>0</v>
      </c>
      <c r="V1587" s="18">
        <f t="shared" si="205"/>
        <v>0</v>
      </c>
      <c r="W1587" s="18">
        <f t="shared" si="205"/>
        <v>0</v>
      </c>
      <c r="X1587" s="18">
        <f t="shared" si="205"/>
        <v>0</v>
      </c>
    </row>
    <row r="1588" spans="3:24" ht="15.75" x14ac:dyDescent="0.25">
      <c r="C1588" s="45"/>
      <c r="D1588" s="45"/>
      <c r="E1588" s="21"/>
      <c r="F1588" s="21"/>
      <c r="H1588" s="18" t="str">
        <f t="shared" si="200"/>
        <v/>
      </c>
      <c r="I1588" s="18" t="str">
        <f t="shared" si="201"/>
        <v/>
      </c>
      <c r="J1588" s="18" t="str">
        <f t="shared" si="202"/>
        <v/>
      </c>
      <c r="K1588" s="18" t="str">
        <f t="shared" si="203"/>
        <v/>
      </c>
      <c r="M1588" s="18">
        <f t="shared" si="198"/>
        <v>0</v>
      </c>
      <c r="N1588" s="18">
        <f t="shared" si="205"/>
        <v>0</v>
      </c>
      <c r="O1588" s="18">
        <f t="shared" si="205"/>
        <v>0</v>
      </c>
      <c r="P1588" s="18">
        <f t="shared" si="205"/>
        <v>0</v>
      </c>
      <c r="Q1588" s="18">
        <f t="shared" si="205"/>
        <v>0</v>
      </c>
      <c r="R1588" s="18">
        <f t="shared" si="205"/>
        <v>0</v>
      </c>
      <c r="S1588" s="18">
        <f t="shared" si="205"/>
        <v>0</v>
      </c>
      <c r="T1588" s="18">
        <f t="shared" si="205"/>
        <v>0</v>
      </c>
      <c r="U1588" s="18">
        <f t="shared" si="205"/>
        <v>0</v>
      </c>
      <c r="V1588" s="18">
        <f t="shared" si="205"/>
        <v>0</v>
      </c>
      <c r="W1588" s="18">
        <f t="shared" si="205"/>
        <v>0</v>
      </c>
      <c r="X1588" s="18">
        <f t="shared" si="205"/>
        <v>0</v>
      </c>
    </row>
    <row r="1589" spans="3:24" ht="15.75" x14ac:dyDescent="0.25">
      <c r="C1589" s="45"/>
      <c r="D1589" s="45"/>
      <c r="E1589" s="21"/>
      <c r="F1589" s="21"/>
      <c r="H1589" s="18" t="str">
        <f t="shared" si="200"/>
        <v/>
      </c>
      <c r="I1589" s="18" t="str">
        <f t="shared" si="201"/>
        <v/>
      </c>
      <c r="J1589" s="18" t="str">
        <f t="shared" si="202"/>
        <v/>
      </c>
      <c r="K1589" s="18" t="str">
        <f t="shared" si="203"/>
        <v/>
      </c>
      <c r="M1589" s="18">
        <f t="shared" si="198"/>
        <v>0</v>
      </c>
      <c r="N1589" s="18">
        <f t="shared" si="205"/>
        <v>0</v>
      </c>
      <c r="O1589" s="18">
        <f t="shared" si="205"/>
        <v>0</v>
      </c>
      <c r="P1589" s="18">
        <f t="shared" si="205"/>
        <v>0</v>
      </c>
      <c r="Q1589" s="18">
        <f t="shared" si="205"/>
        <v>0</v>
      </c>
      <c r="R1589" s="18">
        <f t="shared" si="205"/>
        <v>0</v>
      </c>
      <c r="S1589" s="18">
        <f t="shared" si="205"/>
        <v>0</v>
      </c>
      <c r="T1589" s="18">
        <f t="shared" si="205"/>
        <v>0</v>
      </c>
      <c r="U1589" s="18">
        <f t="shared" si="205"/>
        <v>0</v>
      </c>
      <c r="V1589" s="18">
        <f t="shared" si="205"/>
        <v>0</v>
      </c>
      <c r="W1589" s="18">
        <f t="shared" si="205"/>
        <v>0</v>
      </c>
      <c r="X1589" s="18">
        <f t="shared" si="205"/>
        <v>0</v>
      </c>
    </row>
    <row r="1590" spans="3:24" ht="15.75" x14ac:dyDescent="0.25">
      <c r="C1590" s="45"/>
      <c r="D1590" s="45"/>
      <c r="E1590" s="21"/>
      <c r="F1590" s="21"/>
      <c r="H1590" s="18" t="str">
        <f t="shared" si="200"/>
        <v/>
      </c>
      <c r="I1590" s="18" t="str">
        <f t="shared" si="201"/>
        <v/>
      </c>
      <c r="J1590" s="18" t="str">
        <f t="shared" si="202"/>
        <v/>
      </c>
      <c r="K1590" s="18" t="str">
        <f t="shared" si="203"/>
        <v/>
      </c>
      <c r="M1590" s="18">
        <f t="shared" si="198"/>
        <v>0</v>
      </c>
      <c r="N1590" s="18">
        <f t="shared" si="205"/>
        <v>0</v>
      </c>
      <c r="O1590" s="18">
        <f t="shared" si="205"/>
        <v>0</v>
      </c>
      <c r="P1590" s="18">
        <f t="shared" si="205"/>
        <v>0</v>
      </c>
      <c r="Q1590" s="18">
        <f t="shared" si="205"/>
        <v>0</v>
      </c>
      <c r="R1590" s="18">
        <f t="shared" si="205"/>
        <v>0</v>
      </c>
      <c r="S1590" s="18">
        <f t="shared" si="205"/>
        <v>0</v>
      </c>
      <c r="T1590" s="18">
        <f t="shared" si="205"/>
        <v>0</v>
      </c>
      <c r="U1590" s="18">
        <f t="shared" si="205"/>
        <v>0</v>
      </c>
      <c r="V1590" s="18">
        <f t="shared" si="205"/>
        <v>0</v>
      </c>
      <c r="W1590" s="18">
        <f t="shared" si="205"/>
        <v>0</v>
      </c>
      <c r="X1590" s="18">
        <f t="shared" si="205"/>
        <v>0</v>
      </c>
    </row>
    <row r="1591" spans="3:24" ht="15.75" x14ac:dyDescent="0.25">
      <c r="C1591" s="45"/>
      <c r="D1591" s="45"/>
      <c r="E1591" s="21"/>
      <c r="F1591" s="21"/>
      <c r="H1591" s="18" t="str">
        <f t="shared" si="200"/>
        <v/>
      </c>
      <c r="I1591" s="18" t="str">
        <f t="shared" si="201"/>
        <v/>
      </c>
      <c r="J1591" s="18" t="str">
        <f t="shared" si="202"/>
        <v/>
      </c>
      <c r="K1591" s="18" t="str">
        <f t="shared" si="203"/>
        <v/>
      </c>
      <c r="M1591" s="18">
        <f t="shared" si="198"/>
        <v>0</v>
      </c>
      <c r="N1591" s="18">
        <f t="shared" si="205"/>
        <v>0</v>
      </c>
      <c r="O1591" s="18">
        <f t="shared" si="205"/>
        <v>0</v>
      </c>
      <c r="P1591" s="18">
        <f t="shared" si="205"/>
        <v>0</v>
      </c>
      <c r="Q1591" s="18">
        <f t="shared" si="205"/>
        <v>0</v>
      </c>
      <c r="R1591" s="18">
        <f t="shared" si="205"/>
        <v>0</v>
      </c>
      <c r="S1591" s="18">
        <f t="shared" si="205"/>
        <v>0</v>
      </c>
      <c r="T1591" s="18">
        <f t="shared" si="205"/>
        <v>0</v>
      </c>
      <c r="U1591" s="18">
        <f t="shared" si="205"/>
        <v>0</v>
      </c>
      <c r="V1591" s="18">
        <f t="shared" si="205"/>
        <v>0</v>
      </c>
      <c r="W1591" s="18">
        <f t="shared" si="205"/>
        <v>0</v>
      </c>
      <c r="X1591" s="18">
        <f t="shared" si="205"/>
        <v>0</v>
      </c>
    </row>
    <row r="1592" spans="3:24" ht="15.75" x14ac:dyDescent="0.25">
      <c r="C1592" s="45"/>
      <c r="D1592" s="45"/>
      <c r="E1592" s="21"/>
      <c r="F1592" s="21"/>
      <c r="H1592" s="18" t="str">
        <f t="shared" si="200"/>
        <v/>
      </c>
      <c r="I1592" s="18" t="str">
        <f t="shared" si="201"/>
        <v/>
      </c>
      <c r="J1592" s="18" t="str">
        <f t="shared" si="202"/>
        <v/>
      </c>
      <c r="K1592" s="18" t="str">
        <f t="shared" si="203"/>
        <v/>
      </c>
      <c r="M1592" s="18">
        <f t="shared" si="198"/>
        <v>0</v>
      </c>
      <c r="N1592" s="18">
        <f t="shared" si="205"/>
        <v>0</v>
      </c>
      <c r="O1592" s="18">
        <f t="shared" si="205"/>
        <v>0</v>
      </c>
      <c r="P1592" s="18">
        <f t="shared" si="205"/>
        <v>0</v>
      </c>
      <c r="Q1592" s="18">
        <f t="shared" si="205"/>
        <v>0</v>
      </c>
      <c r="R1592" s="18">
        <f t="shared" si="205"/>
        <v>0</v>
      </c>
      <c r="S1592" s="18">
        <f t="shared" si="205"/>
        <v>0</v>
      </c>
      <c r="T1592" s="18">
        <f t="shared" si="205"/>
        <v>0</v>
      </c>
      <c r="U1592" s="18">
        <f t="shared" si="205"/>
        <v>0</v>
      </c>
      <c r="V1592" s="18">
        <f t="shared" si="205"/>
        <v>0</v>
      </c>
      <c r="W1592" s="18">
        <f t="shared" si="205"/>
        <v>0</v>
      </c>
      <c r="X1592" s="18">
        <f t="shared" si="205"/>
        <v>0</v>
      </c>
    </row>
    <row r="1593" spans="3:24" ht="15.75" x14ac:dyDescent="0.25">
      <c r="C1593" s="45"/>
      <c r="D1593" s="45"/>
      <c r="E1593" s="21"/>
      <c r="F1593" s="21"/>
      <c r="H1593" s="18" t="str">
        <f t="shared" si="200"/>
        <v/>
      </c>
      <c r="I1593" s="18" t="str">
        <f t="shared" si="201"/>
        <v/>
      </c>
      <c r="J1593" s="18" t="str">
        <f t="shared" si="202"/>
        <v/>
      </c>
      <c r="K1593" s="18" t="str">
        <f t="shared" si="203"/>
        <v/>
      </c>
      <c r="M1593" s="18">
        <f t="shared" ref="M1593:M1624" si="206">IF(ISERROR(
IF(AND($H1593&lt;=M$5,$J1593&gt;=M$5),1,0)),"",IF(AND($H1593&lt;=M$5,$J1593&gt;=M$5),1,0))</f>
        <v>0</v>
      </c>
      <c r="N1593" s="18">
        <f t="shared" si="205"/>
        <v>0</v>
      </c>
      <c r="O1593" s="18">
        <f t="shared" si="205"/>
        <v>0</v>
      </c>
      <c r="P1593" s="18">
        <f t="shared" si="205"/>
        <v>0</v>
      </c>
      <c r="Q1593" s="18">
        <f t="shared" si="205"/>
        <v>0</v>
      </c>
      <c r="R1593" s="18">
        <f t="shared" si="205"/>
        <v>0</v>
      </c>
      <c r="S1593" s="18">
        <f t="shared" si="205"/>
        <v>0</v>
      </c>
      <c r="T1593" s="18">
        <f t="shared" si="205"/>
        <v>0</v>
      </c>
      <c r="U1593" s="18">
        <f t="shared" si="205"/>
        <v>0</v>
      </c>
      <c r="V1593" s="18">
        <f t="shared" si="205"/>
        <v>0</v>
      </c>
      <c r="W1593" s="18">
        <f t="shared" si="205"/>
        <v>0</v>
      </c>
      <c r="X1593" s="18">
        <f t="shared" si="205"/>
        <v>0</v>
      </c>
    </row>
    <row r="1594" spans="3:24" ht="15.75" x14ac:dyDescent="0.25">
      <c r="C1594" s="45"/>
      <c r="D1594" s="45"/>
      <c r="E1594" s="21"/>
      <c r="F1594" s="21"/>
      <c r="H1594" s="18" t="str">
        <f t="shared" si="200"/>
        <v/>
      </c>
      <c r="I1594" s="18" t="str">
        <f t="shared" si="201"/>
        <v/>
      </c>
      <c r="J1594" s="18" t="str">
        <f t="shared" si="202"/>
        <v/>
      </c>
      <c r="K1594" s="18" t="str">
        <f t="shared" si="203"/>
        <v/>
      </c>
      <c r="M1594" s="18">
        <f t="shared" si="206"/>
        <v>0</v>
      </c>
      <c r="N1594" s="18">
        <f t="shared" si="205"/>
        <v>0</v>
      </c>
      <c r="O1594" s="18">
        <f t="shared" si="205"/>
        <v>0</v>
      </c>
      <c r="P1594" s="18">
        <f t="shared" si="205"/>
        <v>0</v>
      </c>
      <c r="Q1594" s="18">
        <f t="shared" si="205"/>
        <v>0</v>
      </c>
      <c r="R1594" s="18">
        <f t="shared" si="205"/>
        <v>0</v>
      </c>
      <c r="S1594" s="18">
        <f t="shared" si="205"/>
        <v>0</v>
      </c>
      <c r="T1594" s="18">
        <f t="shared" si="205"/>
        <v>0</v>
      </c>
      <c r="U1594" s="18">
        <f t="shared" si="205"/>
        <v>0</v>
      </c>
      <c r="V1594" s="18">
        <f t="shared" si="205"/>
        <v>0</v>
      </c>
      <c r="W1594" s="18">
        <f t="shared" si="205"/>
        <v>0</v>
      </c>
      <c r="X1594" s="18">
        <f t="shared" si="205"/>
        <v>0</v>
      </c>
    </row>
    <row r="1595" spans="3:24" ht="15.75" x14ac:dyDescent="0.25">
      <c r="C1595" s="45"/>
      <c r="D1595" s="45"/>
      <c r="E1595" s="21"/>
      <c r="F1595" s="21"/>
      <c r="H1595" s="18" t="str">
        <f t="shared" si="200"/>
        <v/>
      </c>
      <c r="I1595" s="18" t="str">
        <f t="shared" si="201"/>
        <v/>
      </c>
      <c r="J1595" s="18" t="str">
        <f t="shared" si="202"/>
        <v/>
      </c>
      <c r="K1595" s="18" t="str">
        <f t="shared" si="203"/>
        <v/>
      </c>
      <c r="M1595" s="18">
        <f t="shared" si="206"/>
        <v>0</v>
      </c>
      <c r="N1595" s="18">
        <f t="shared" si="205"/>
        <v>0</v>
      </c>
      <c r="O1595" s="18">
        <f t="shared" si="205"/>
        <v>0</v>
      </c>
      <c r="P1595" s="18">
        <f t="shared" si="205"/>
        <v>0</v>
      </c>
      <c r="Q1595" s="18">
        <f t="shared" si="205"/>
        <v>0</v>
      </c>
      <c r="R1595" s="18">
        <f t="shared" si="205"/>
        <v>0</v>
      </c>
      <c r="S1595" s="18">
        <f t="shared" si="205"/>
        <v>0</v>
      </c>
      <c r="T1595" s="18">
        <f t="shared" si="205"/>
        <v>0</v>
      </c>
      <c r="U1595" s="18">
        <f t="shared" si="205"/>
        <v>0</v>
      </c>
      <c r="V1595" s="18">
        <f t="shared" si="205"/>
        <v>0</v>
      </c>
      <c r="W1595" s="18">
        <f t="shared" si="205"/>
        <v>0</v>
      </c>
      <c r="X1595" s="18">
        <f t="shared" si="205"/>
        <v>0</v>
      </c>
    </row>
    <row r="1596" spans="3:24" ht="15.75" x14ac:dyDescent="0.25">
      <c r="C1596" s="45"/>
      <c r="D1596" s="45"/>
      <c r="E1596" s="21"/>
      <c r="F1596" s="21"/>
      <c r="H1596" s="18" t="str">
        <f t="shared" si="200"/>
        <v/>
      </c>
      <c r="I1596" s="18" t="str">
        <f t="shared" si="201"/>
        <v/>
      </c>
      <c r="J1596" s="18" t="str">
        <f t="shared" si="202"/>
        <v/>
      </c>
      <c r="K1596" s="18" t="str">
        <f t="shared" si="203"/>
        <v/>
      </c>
      <c r="M1596" s="18">
        <f t="shared" si="206"/>
        <v>0</v>
      </c>
      <c r="N1596" s="18">
        <f t="shared" si="205"/>
        <v>0</v>
      </c>
      <c r="O1596" s="18">
        <f t="shared" si="205"/>
        <v>0</v>
      </c>
      <c r="P1596" s="18">
        <f t="shared" si="205"/>
        <v>0</v>
      </c>
      <c r="Q1596" s="18">
        <f t="shared" si="205"/>
        <v>0</v>
      </c>
      <c r="R1596" s="18">
        <f t="shared" si="205"/>
        <v>0</v>
      </c>
      <c r="S1596" s="18">
        <f t="shared" si="205"/>
        <v>0</v>
      </c>
      <c r="T1596" s="18">
        <f t="shared" si="205"/>
        <v>0</v>
      </c>
      <c r="U1596" s="18">
        <f t="shared" si="205"/>
        <v>0</v>
      </c>
      <c r="V1596" s="18">
        <f t="shared" si="205"/>
        <v>0</v>
      </c>
      <c r="W1596" s="18">
        <f t="shared" si="205"/>
        <v>0</v>
      </c>
      <c r="X1596" s="18">
        <f t="shared" si="205"/>
        <v>0</v>
      </c>
    </row>
    <row r="1597" spans="3:24" ht="15.75" x14ac:dyDescent="0.25">
      <c r="C1597" s="45"/>
      <c r="D1597" s="45"/>
      <c r="E1597" s="21"/>
      <c r="F1597" s="21"/>
      <c r="H1597" s="18" t="str">
        <f t="shared" si="200"/>
        <v/>
      </c>
      <c r="I1597" s="18" t="str">
        <f t="shared" si="201"/>
        <v/>
      </c>
      <c r="J1597" s="18" t="str">
        <f t="shared" si="202"/>
        <v/>
      </c>
      <c r="K1597" s="18" t="str">
        <f t="shared" si="203"/>
        <v/>
      </c>
      <c r="M1597" s="18">
        <f t="shared" si="206"/>
        <v>0</v>
      </c>
      <c r="N1597" s="18">
        <f t="shared" si="205"/>
        <v>0</v>
      </c>
      <c r="O1597" s="18">
        <f t="shared" si="205"/>
        <v>0</v>
      </c>
      <c r="P1597" s="18">
        <f t="shared" si="205"/>
        <v>0</v>
      </c>
      <c r="Q1597" s="18">
        <f t="shared" si="205"/>
        <v>0</v>
      </c>
      <c r="R1597" s="18">
        <f t="shared" si="205"/>
        <v>0</v>
      </c>
      <c r="S1597" s="18">
        <f t="shared" si="205"/>
        <v>0</v>
      </c>
      <c r="T1597" s="18">
        <f t="shared" si="205"/>
        <v>0</v>
      </c>
      <c r="U1597" s="18">
        <f t="shared" si="205"/>
        <v>0</v>
      </c>
      <c r="V1597" s="18">
        <f t="shared" si="205"/>
        <v>0</v>
      </c>
      <c r="W1597" s="18">
        <f t="shared" si="205"/>
        <v>0</v>
      </c>
      <c r="X1597" s="18">
        <f t="shared" si="205"/>
        <v>0</v>
      </c>
    </row>
    <row r="1598" spans="3:24" ht="15.75" x14ac:dyDescent="0.25">
      <c r="C1598" s="45"/>
      <c r="D1598" s="45"/>
      <c r="E1598" s="21"/>
      <c r="F1598" s="21"/>
      <c r="H1598" s="18" t="str">
        <f t="shared" si="200"/>
        <v/>
      </c>
      <c r="I1598" s="18" t="str">
        <f t="shared" si="201"/>
        <v/>
      </c>
      <c r="J1598" s="18" t="str">
        <f t="shared" si="202"/>
        <v/>
      </c>
      <c r="K1598" s="18" t="str">
        <f t="shared" si="203"/>
        <v/>
      </c>
      <c r="M1598" s="18">
        <f t="shared" si="206"/>
        <v>0</v>
      </c>
      <c r="N1598" s="18">
        <f t="shared" si="205"/>
        <v>0</v>
      </c>
      <c r="O1598" s="18">
        <f t="shared" si="205"/>
        <v>0</v>
      </c>
      <c r="P1598" s="18">
        <f t="shared" si="205"/>
        <v>0</v>
      </c>
      <c r="Q1598" s="18">
        <f t="shared" si="205"/>
        <v>0</v>
      </c>
      <c r="R1598" s="18">
        <f t="shared" si="205"/>
        <v>0</v>
      </c>
      <c r="S1598" s="18">
        <f t="shared" si="205"/>
        <v>0</v>
      </c>
      <c r="T1598" s="18">
        <f t="shared" si="205"/>
        <v>0</v>
      </c>
      <c r="U1598" s="18">
        <f t="shared" si="205"/>
        <v>0</v>
      </c>
      <c r="V1598" s="18">
        <f t="shared" si="205"/>
        <v>0</v>
      </c>
      <c r="W1598" s="18">
        <f t="shared" si="205"/>
        <v>0</v>
      </c>
      <c r="X1598" s="18">
        <f t="shared" si="205"/>
        <v>0</v>
      </c>
    </row>
    <row r="1599" spans="3:24" ht="15.75" x14ac:dyDescent="0.25">
      <c r="C1599" s="45"/>
      <c r="D1599" s="45"/>
      <c r="E1599" s="21"/>
      <c r="F1599" s="21"/>
      <c r="H1599" s="18" t="str">
        <f t="shared" si="200"/>
        <v/>
      </c>
      <c r="I1599" s="18" t="str">
        <f t="shared" si="201"/>
        <v/>
      </c>
      <c r="J1599" s="18" t="str">
        <f t="shared" si="202"/>
        <v/>
      </c>
      <c r="K1599" s="18" t="str">
        <f t="shared" si="203"/>
        <v/>
      </c>
      <c r="M1599" s="18">
        <f t="shared" si="206"/>
        <v>0</v>
      </c>
      <c r="N1599" s="18">
        <f t="shared" si="205"/>
        <v>0</v>
      </c>
      <c r="O1599" s="18">
        <f t="shared" si="205"/>
        <v>0</v>
      </c>
      <c r="P1599" s="18">
        <f t="shared" si="205"/>
        <v>0</v>
      </c>
      <c r="Q1599" s="18">
        <f t="shared" si="205"/>
        <v>0</v>
      </c>
      <c r="R1599" s="18">
        <f t="shared" si="205"/>
        <v>0</v>
      </c>
      <c r="S1599" s="18">
        <f t="shared" si="205"/>
        <v>0</v>
      </c>
      <c r="T1599" s="18">
        <f t="shared" si="205"/>
        <v>0</v>
      </c>
      <c r="U1599" s="18">
        <f t="shared" si="205"/>
        <v>0</v>
      </c>
      <c r="V1599" s="18">
        <f t="shared" si="205"/>
        <v>0</v>
      </c>
      <c r="W1599" s="18">
        <f t="shared" si="205"/>
        <v>0</v>
      </c>
      <c r="X1599" s="18">
        <f t="shared" si="205"/>
        <v>0</v>
      </c>
    </row>
    <row r="1600" spans="3:24" ht="15.75" x14ac:dyDescent="0.25">
      <c r="C1600" s="45"/>
      <c r="D1600" s="45"/>
      <c r="E1600" s="21"/>
      <c r="F1600" s="21"/>
      <c r="H1600" s="18" t="str">
        <f t="shared" si="200"/>
        <v/>
      </c>
      <c r="I1600" s="18" t="str">
        <f t="shared" si="201"/>
        <v/>
      </c>
      <c r="J1600" s="18" t="str">
        <f t="shared" si="202"/>
        <v/>
      </c>
      <c r="K1600" s="18" t="str">
        <f t="shared" si="203"/>
        <v/>
      </c>
      <c r="M1600" s="18">
        <f t="shared" si="206"/>
        <v>0</v>
      </c>
      <c r="N1600" s="18">
        <f t="shared" si="205"/>
        <v>0</v>
      </c>
      <c r="O1600" s="18">
        <f t="shared" si="205"/>
        <v>0</v>
      </c>
      <c r="P1600" s="18">
        <f t="shared" si="205"/>
        <v>0</v>
      </c>
      <c r="Q1600" s="18">
        <f t="shared" si="205"/>
        <v>0</v>
      </c>
      <c r="R1600" s="18">
        <f t="shared" si="205"/>
        <v>0</v>
      </c>
      <c r="S1600" s="18">
        <f t="shared" si="205"/>
        <v>0</v>
      </c>
      <c r="T1600" s="18">
        <f t="shared" si="205"/>
        <v>0</v>
      </c>
      <c r="U1600" s="18">
        <f t="shared" si="205"/>
        <v>0</v>
      </c>
      <c r="V1600" s="18">
        <f t="shared" si="205"/>
        <v>0</v>
      </c>
      <c r="W1600" s="18">
        <f t="shared" si="205"/>
        <v>0</v>
      </c>
      <c r="X1600" s="18">
        <f t="shared" si="205"/>
        <v>0</v>
      </c>
    </row>
    <row r="1601" spans="3:24" ht="15.75" x14ac:dyDescent="0.25">
      <c r="C1601" s="45"/>
      <c r="D1601" s="45"/>
      <c r="E1601" s="21"/>
      <c r="F1601" s="21"/>
      <c r="H1601" s="18" t="str">
        <f t="shared" si="200"/>
        <v/>
      </c>
      <c r="I1601" s="18" t="str">
        <f t="shared" si="201"/>
        <v/>
      </c>
      <c r="J1601" s="18" t="str">
        <f t="shared" si="202"/>
        <v/>
      </c>
      <c r="K1601" s="18" t="str">
        <f t="shared" si="203"/>
        <v/>
      </c>
      <c r="M1601" s="18">
        <f t="shared" si="206"/>
        <v>0</v>
      </c>
      <c r="N1601" s="18">
        <f t="shared" si="205"/>
        <v>0</v>
      </c>
      <c r="O1601" s="18">
        <f t="shared" si="205"/>
        <v>0</v>
      </c>
      <c r="P1601" s="18">
        <f t="shared" si="205"/>
        <v>0</v>
      </c>
      <c r="Q1601" s="18">
        <f t="shared" si="205"/>
        <v>0</v>
      </c>
      <c r="R1601" s="18">
        <f t="shared" si="205"/>
        <v>0</v>
      </c>
      <c r="S1601" s="18">
        <f t="shared" si="205"/>
        <v>0</v>
      </c>
      <c r="T1601" s="18">
        <f t="shared" si="205"/>
        <v>0</v>
      </c>
      <c r="U1601" s="18">
        <f t="shared" si="205"/>
        <v>0</v>
      </c>
      <c r="V1601" s="18">
        <f t="shared" si="205"/>
        <v>0</v>
      </c>
      <c r="W1601" s="18">
        <f t="shared" si="205"/>
        <v>0</v>
      </c>
      <c r="X1601" s="18">
        <f t="shared" si="205"/>
        <v>0</v>
      </c>
    </row>
    <row r="1602" spans="3:24" ht="15.75" x14ac:dyDescent="0.25">
      <c r="C1602" s="45"/>
      <c r="D1602" s="45"/>
      <c r="E1602" s="21"/>
      <c r="F1602" s="21"/>
      <c r="H1602" s="18" t="str">
        <f t="shared" si="200"/>
        <v/>
      </c>
      <c r="I1602" s="18" t="str">
        <f t="shared" si="201"/>
        <v/>
      </c>
      <c r="J1602" s="18" t="str">
        <f t="shared" si="202"/>
        <v/>
      </c>
      <c r="K1602" s="18" t="str">
        <f t="shared" si="203"/>
        <v/>
      </c>
      <c r="M1602" s="18">
        <f t="shared" si="206"/>
        <v>0</v>
      </c>
      <c r="N1602" s="18">
        <f t="shared" si="205"/>
        <v>0</v>
      </c>
      <c r="O1602" s="18">
        <f t="shared" si="205"/>
        <v>0</v>
      </c>
      <c r="P1602" s="18">
        <f t="shared" si="205"/>
        <v>0</v>
      </c>
      <c r="Q1602" s="18">
        <f t="shared" si="205"/>
        <v>0</v>
      </c>
      <c r="R1602" s="18">
        <f t="shared" si="205"/>
        <v>0</v>
      </c>
      <c r="S1602" s="18">
        <f t="shared" si="205"/>
        <v>0</v>
      </c>
      <c r="T1602" s="18">
        <f t="shared" si="205"/>
        <v>0</v>
      </c>
      <c r="U1602" s="18">
        <f t="shared" si="205"/>
        <v>0</v>
      </c>
      <c r="V1602" s="18">
        <f t="shared" si="205"/>
        <v>0</v>
      </c>
      <c r="W1602" s="18">
        <f t="shared" si="205"/>
        <v>0</v>
      </c>
      <c r="X1602" s="18">
        <f t="shared" si="205"/>
        <v>0</v>
      </c>
    </row>
    <row r="1603" spans="3:24" ht="15.75" x14ac:dyDescent="0.25">
      <c r="C1603" s="45"/>
      <c r="D1603" s="45"/>
      <c r="E1603" s="21"/>
      <c r="F1603" s="21"/>
      <c r="H1603" s="18" t="str">
        <f t="shared" si="200"/>
        <v/>
      </c>
      <c r="I1603" s="18" t="str">
        <f t="shared" si="201"/>
        <v/>
      </c>
      <c r="J1603" s="18" t="str">
        <f t="shared" si="202"/>
        <v/>
      </c>
      <c r="K1603" s="18" t="str">
        <f t="shared" si="203"/>
        <v/>
      </c>
      <c r="M1603" s="18">
        <f t="shared" si="206"/>
        <v>0</v>
      </c>
      <c r="N1603" s="18">
        <f t="shared" si="205"/>
        <v>0</v>
      </c>
      <c r="O1603" s="18">
        <f t="shared" si="205"/>
        <v>0</v>
      </c>
      <c r="P1603" s="18">
        <f t="shared" si="205"/>
        <v>0</v>
      </c>
      <c r="Q1603" s="18">
        <f t="shared" si="205"/>
        <v>0</v>
      </c>
      <c r="R1603" s="18">
        <f t="shared" si="205"/>
        <v>0</v>
      </c>
      <c r="S1603" s="18">
        <f t="shared" si="205"/>
        <v>0</v>
      </c>
      <c r="T1603" s="18">
        <f t="shared" si="205"/>
        <v>0</v>
      </c>
      <c r="U1603" s="18">
        <f t="shared" si="205"/>
        <v>0</v>
      </c>
      <c r="V1603" s="18">
        <f t="shared" si="205"/>
        <v>0</v>
      </c>
      <c r="W1603" s="18">
        <f t="shared" si="205"/>
        <v>0</v>
      </c>
      <c r="X1603" s="18">
        <f t="shared" si="205"/>
        <v>0</v>
      </c>
    </row>
    <row r="1604" spans="3:24" ht="15.75" x14ac:dyDescent="0.25">
      <c r="C1604" s="45"/>
      <c r="D1604" s="45"/>
      <c r="E1604" s="21"/>
      <c r="F1604" s="21"/>
      <c r="H1604" s="18" t="str">
        <f t="shared" si="200"/>
        <v/>
      </c>
      <c r="I1604" s="18" t="str">
        <f t="shared" si="201"/>
        <v/>
      </c>
      <c r="J1604" s="18" t="str">
        <f t="shared" si="202"/>
        <v/>
      </c>
      <c r="K1604" s="18" t="str">
        <f t="shared" si="203"/>
        <v/>
      </c>
      <c r="M1604" s="18">
        <f t="shared" si="206"/>
        <v>0</v>
      </c>
      <c r="N1604" s="18">
        <f t="shared" si="205"/>
        <v>0</v>
      </c>
      <c r="O1604" s="18">
        <f t="shared" si="205"/>
        <v>0</v>
      </c>
      <c r="P1604" s="18">
        <f t="shared" si="205"/>
        <v>0</v>
      </c>
      <c r="Q1604" s="18">
        <f t="shared" si="205"/>
        <v>0</v>
      </c>
      <c r="R1604" s="18">
        <f t="shared" si="205"/>
        <v>0</v>
      </c>
      <c r="S1604" s="18">
        <f t="shared" si="205"/>
        <v>0</v>
      </c>
      <c r="T1604" s="18">
        <f t="shared" si="205"/>
        <v>0</v>
      </c>
      <c r="U1604" s="18">
        <f t="shared" si="205"/>
        <v>0</v>
      </c>
      <c r="V1604" s="18">
        <f t="shared" si="205"/>
        <v>0</v>
      </c>
      <c r="W1604" s="18">
        <f t="shared" si="205"/>
        <v>0</v>
      </c>
      <c r="X1604" s="18">
        <f t="shared" si="205"/>
        <v>0</v>
      </c>
    </row>
    <row r="1605" spans="3:24" ht="15.75" x14ac:dyDescent="0.25">
      <c r="C1605" s="45"/>
      <c r="D1605" s="45"/>
      <c r="E1605" s="21"/>
      <c r="F1605" s="21"/>
      <c r="H1605" s="18" t="str">
        <f t="shared" si="200"/>
        <v/>
      </c>
      <c r="I1605" s="18" t="str">
        <f t="shared" si="201"/>
        <v/>
      </c>
      <c r="J1605" s="18" t="str">
        <f t="shared" si="202"/>
        <v/>
      </c>
      <c r="K1605" s="18" t="str">
        <f t="shared" si="203"/>
        <v/>
      </c>
      <c r="M1605" s="18">
        <f t="shared" si="206"/>
        <v>0</v>
      </c>
      <c r="N1605" s="18">
        <f t="shared" si="205"/>
        <v>0</v>
      </c>
      <c r="O1605" s="18">
        <f t="shared" si="205"/>
        <v>0</v>
      </c>
      <c r="P1605" s="18">
        <f t="shared" si="205"/>
        <v>0</v>
      </c>
      <c r="Q1605" s="18">
        <f t="shared" si="205"/>
        <v>0</v>
      </c>
      <c r="R1605" s="18">
        <f t="shared" si="205"/>
        <v>0</v>
      </c>
      <c r="S1605" s="18">
        <f t="shared" si="205"/>
        <v>0</v>
      </c>
      <c r="T1605" s="18">
        <f t="shared" si="205"/>
        <v>0</v>
      </c>
      <c r="U1605" s="18">
        <f t="shared" si="205"/>
        <v>0</v>
      </c>
      <c r="V1605" s="18">
        <f t="shared" si="205"/>
        <v>0</v>
      </c>
      <c r="W1605" s="18">
        <f t="shared" si="205"/>
        <v>0</v>
      </c>
      <c r="X1605" s="18">
        <f t="shared" si="205"/>
        <v>0</v>
      </c>
    </row>
    <row r="1606" spans="3:24" ht="15.75" x14ac:dyDescent="0.25">
      <c r="C1606" s="45"/>
      <c r="D1606" s="45"/>
      <c r="E1606" s="21"/>
      <c r="F1606" s="21"/>
      <c r="H1606" s="18" t="str">
        <f t="shared" si="200"/>
        <v/>
      </c>
      <c r="I1606" s="18" t="str">
        <f t="shared" si="201"/>
        <v/>
      </c>
      <c r="J1606" s="18" t="str">
        <f t="shared" si="202"/>
        <v/>
      </c>
      <c r="K1606" s="18" t="str">
        <f t="shared" si="203"/>
        <v/>
      </c>
      <c r="M1606" s="18">
        <f t="shared" si="206"/>
        <v>0</v>
      </c>
      <c r="N1606" s="18">
        <f t="shared" si="205"/>
        <v>0</v>
      </c>
      <c r="O1606" s="18">
        <f t="shared" si="205"/>
        <v>0</v>
      </c>
      <c r="P1606" s="18">
        <f t="shared" si="205"/>
        <v>0</v>
      </c>
      <c r="Q1606" s="18">
        <f t="shared" si="205"/>
        <v>0</v>
      </c>
      <c r="R1606" s="18">
        <f t="shared" si="205"/>
        <v>0</v>
      </c>
      <c r="S1606" s="18">
        <f t="shared" si="205"/>
        <v>0</v>
      </c>
      <c r="T1606" s="18">
        <f t="shared" si="205"/>
        <v>0</v>
      </c>
      <c r="U1606" s="18">
        <f t="shared" si="205"/>
        <v>0</v>
      </c>
      <c r="V1606" s="18">
        <f t="shared" si="205"/>
        <v>0</v>
      </c>
      <c r="W1606" s="18">
        <f t="shared" si="205"/>
        <v>0</v>
      </c>
      <c r="X1606" s="18">
        <f t="shared" si="205"/>
        <v>0</v>
      </c>
    </row>
    <row r="1607" spans="3:24" ht="15.75" x14ac:dyDescent="0.25">
      <c r="C1607" s="45"/>
      <c r="D1607" s="45"/>
      <c r="E1607" s="21"/>
      <c r="F1607" s="21"/>
      <c r="H1607" s="18" t="str">
        <f t="shared" si="200"/>
        <v/>
      </c>
      <c r="I1607" s="18" t="str">
        <f t="shared" si="201"/>
        <v/>
      </c>
      <c r="J1607" s="18" t="str">
        <f t="shared" si="202"/>
        <v/>
      </c>
      <c r="K1607" s="18" t="str">
        <f t="shared" si="203"/>
        <v/>
      </c>
      <c r="M1607" s="18">
        <f t="shared" si="206"/>
        <v>0</v>
      </c>
      <c r="N1607" s="18">
        <f t="shared" si="205"/>
        <v>0</v>
      </c>
      <c r="O1607" s="18">
        <f t="shared" si="205"/>
        <v>0</v>
      </c>
      <c r="P1607" s="18">
        <f t="shared" si="205"/>
        <v>0</v>
      </c>
      <c r="Q1607" s="18">
        <f t="shared" si="205"/>
        <v>0</v>
      </c>
      <c r="R1607" s="18">
        <f t="shared" si="205"/>
        <v>0</v>
      </c>
      <c r="S1607" s="18">
        <f t="shared" si="205"/>
        <v>0</v>
      </c>
      <c r="T1607" s="18">
        <f t="shared" si="205"/>
        <v>0</v>
      </c>
      <c r="U1607" s="18">
        <f t="shared" si="205"/>
        <v>0</v>
      </c>
      <c r="V1607" s="18">
        <f t="shared" si="205"/>
        <v>0</v>
      </c>
      <c r="W1607" s="18">
        <f t="shared" si="205"/>
        <v>0</v>
      </c>
      <c r="X1607" s="18">
        <f t="shared" si="205"/>
        <v>0</v>
      </c>
    </row>
    <row r="1608" spans="3:24" ht="15.75" x14ac:dyDescent="0.25">
      <c r="C1608" s="45"/>
      <c r="D1608" s="45"/>
      <c r="E1608" s="21"/>
      <c r="F1608" s="21"/>
      <c r="H1608" s="18" t="str">
        <f t="shared" ref="H1608:H1671" si="207">IF(ISERROR(
IF(E1608="","",MONTH(E1608))),"",IF(E1608="","",MONTH(E1608)))</f>
        <v/>
      </c>
      <c r="I1608" s="18" t="str">
        <f t="shared" ref="I1608:I1671" si="208">IF(ISERROR(
IF(E1608="","",YEAR(E1608))),"",IF(E1608="","",YEAR(E1608)))</f>
        <v/>
      </c>
      <c r="J1608" s="18" t="str">
        <f t="shared" ref="J1608:J1671" si="209">IF(ISERROR(
IF(F1608="","",MONTH(F1608))),"",IF(F1608="","",MONTH(F1608)))</f>
        <v/>
      </c>
      <c r="K1608" s="18" t="str">
        <f t="shared" ref="K1608:K1671" si="210">IF(ISERROR(
IF(F1608="","",YEAR(F1608))),"",IF(F1608="","",YEAR(F1608)))</f>
        <v/>
      </c>
      <c r="M1608" s="18">
        <f t="shared" si="206"/>
        <v>0</v>
      </c>
      <c r="N1608" s="18">
        <f t="shared" si="205"/>
        <v>0</v>
      </c>
      <c r="O1608" s="18">
        <f t="shared" si="205"/>
        <v>0</v>
      </c>
      <c r="P1608" s="18">
        <f t="shared" si="205"/>
        <v>0</v>
      </c>
      <c r="Q1608" s="18">
        <f t="shared" si="205"/>
        <v>0</v>
      </c>
      <c r="R1608" s="18">
        <f t="shared" si="205"/>
        <v>0</v>
      </c>
      <c r="S1608" s="18">
        <f t="shared" si="205"/>
        <v>0</v>
      </c>
      <c r="T1608" s="18">
        <f t="shared" si="205"/>
        <v>0</v>
      </c>
      <c r="U1608" s="18">
        <f t="shared" si="205"/>
        <v>0</v>
      </c>
      <c r="V1608" s="18">
        <f t="shared" si="205"/>
        <v>0</v>
      </c>
      <c r="W1608" s="18">
        <f t="shared" ref="N1608:X1631" si="211">IF(ISERROR(
IF(AND($H1608&lt;=W$5,$J1608&gt;=W$5),1,0)),"",IF(AND($H1608&lt;=W$5,$J1608&gt;=W$5),1,0))</f>
        <v>0</v>
      </c>
      <c r="X1608" s="18">
        <f t="shared" si="211"/>
        <v>0</v>
      </c>
    </row>
    <row r="1609" spans="3:24" ht="15.75" x14ac:dyDescent="0.25">
      <c r="C1609" s="45"/>
      <c r="D1609" s="45"/>
      <c r="E1609" s="21"/>
      <c r="F1609" s="21"/>
      <c r="H1609" s="18" t="str">
        <f t="shared" si="207"/>
        <v/>
      </c>
      <c r="I1609" s="18" t="str">
        <f t="shared" si="208"/>
        <v/>
      </c>
      <c r="J1609" s="18" t="str">
        <f t="shared" si="209"/>
        <v/>
      </c>
      <c r="K1609" s="18" t="str">
        <f t="shared" si="210"/>
        <v/>
      </c>
      <c r="M1609" s="18">
        <f t="shared" si="206"/>
        <v>0</v>
      </c>
      <c r="N1609" s="18">
        <f t="shared" si="211"/>
        <v>0</v>
      </c>
      <c r="O1609" s="18">
        <f t="shared" si="211"/>
        <v>0</v>
      </c>
      <c r="P1609" s="18">
        <f t="shared" si="211"/>
        <v>0</v>
      </c>
      <c r="Q1609" s="18">
        <f t="shared" si="211"/>
        <v>0</v>
      </c>
      <c r="R1609" s="18">
        <f t="shared" si="211"/>
        <v>0</v>
      </c>
      <c r="S1609" s="18">
        <f t="shared" si="211"/>
        <v>0</v>
      </c>
      <c r="T1609" s="18">
        <f t="shared" si="211"/>
        <v>0</v>
      </c>
      <c r="U1609" s="18">
        <f t="shared" si="211"/>
        <v>0</v>
      </c>
      <c r="V1609" s="18">
        <f t="shared" si="211"/>
        <v>0</v>
      </c>
      <c r="W1609" s="18">
        <f t="shared" si="211"/>
        <v>0</v>
      </c>
      <c r="X1609" s="18">
        <f t="shared" si="211"/>
        <v>0</v>
      </c>
    </row>
    <row r="1610" spans="3:24" ht="15.75" x14ac:dyDescent="0.25">
      <c r="C1610" s="45"/>
      <c r="D1610" s="45"/>
      <c r="E1610" s="21"/>
      <c r="F1610" s="21"/>
      <c r="H1610" s="18" t="str">
        <f t="shared" si="207"/>
        <v/>
      </c>
      <c r="I1610" s="18" t="str">
        <f t="shared" si="208"/>
        <v/>
      </c>
      <c r="J1610" s="18" t="str">
        <f t="shared" si="209"/>
        <v/>
      </c>
      <c r="K1610" s="18" t="str">
        <f t="shared" si="210"/>
        <v/>
      </c>
      <c r="M1610" s="18">
        <f t="shared" si="206"/>
        <v>0</v>
      </c>
      <c r="N1610" s="18">
        <f t="shared" si="211"/>
        <v>0</v>
      </c>
      <c r="O1610" s="18">
        <f t="shared" si="211"/>
        <v>0</v>
      </c>
      <c r="P1610" s="18">
        <f t="shared" si="211"/>
        <v>0</v>
      </c>
      <c r="Q1610" s="18">
        <f t="shared" si="211"/>
        <v>0</v>
      </c>
      <c r="R1610" s="18">
        <f t="shared" si="211"/>
        <v>0</v>
      </c>
      <c r="S1610" s="18">
        <f t="shared" si="211"/>
        <v>0</v>
      </c>
      <c r="T1610" s="18">
        <f t="shared" si="211"/>
        <v>0</v>
      </c>
      <c r="U1610" s="18">
        <f t="shared" si="211"/>
        <v>0</v>
      </c>
      <c r="V1610" s="18">
        <f t="shared" si="211"/>
        <v>0</v>
      </c>
      <c r="W1610" s="18">
        <f t="shared" si="211"/>
        <v>0</v>
      </c>
      <c r="X1610" s="18">
        <f t="shared" si="211"/>
        <v>0</v>
      </c>
    </row>
    <row r="1611" spans="3:24" ht="15.75" x14ac:dyDescent="0.25">
      <c r="C1611" s="45"/>
      <c r="D1611" s="45"/>
      <c r="E1611" s="21"/>
      <c r="F1611" s="21"/>
      <c r="H1611" s="18" t="str">
        <f t="shared" si="207"/>
        <v/>
      </c>
      <c r="I1611" s="18" t="str">
        <f t="shared" si="208"/>
        <v/>
      </c>
      <c r="J1611" s="18" t="str">
        <f t="shared" si="209"/>
        <v/>
      </c>
      <c r="K1611" s="18" t="str">
        <f t="shared" si="210"/>
        <v/>
      </c>
      <c r="M1611" s="18">
        <f t="shared" si="206"/>
        <v>0</v>
      </c>
      <c r="N1611" s="18">
        <f t="shared" si="211"/>
        <v>0</v>
      </c>
      <c r="O1611" s="18">
        <f t="shared" si="211"/>
        <v>0</v>
      </c>
      <c r="P1611" s="18">
        <f t="shared" si="211"/>
        <v>0</v>
      </c>
      <c r="Q1611" s="18">
        <f t="shared" si="211"/>
        <v>0</v>
      </c>
      <c r="R1611" s="18">
        <f t="shared" si="211"/>
        <v>0</v>
      </c>
      <c r="S1611" s="18">
        <f t="shared" si="211"/>
        <v>0</v>
      </c>
      <c r="T1611" s="18">
        <f t="shared" si="211"/>
        <v>0</v>
      </c>
      <c r="U1611" s="18">
        <f t="shared" si="211"/>
        <v>0</v>
      </c>
      <c r="V1611" s="18">
        <f t="shared" si="211"/>
        <v>0</v>
      </c>
      <c r="W1611" s="18">
        <f t="shared" si="211"/>
        <v>0</v>
      </c>
      <c r="X1611" s="18">
        <f t="shared" si="211"/>
        <v>0</v>
      </c>
    </row>
    <row r="1612" spans="3:24" ht="15.75" x14ac:dyDescent="0.25">
      <c r="C1612" s="45"/>
      <c r="D1612" s="45"/>
      <c r="E1612" s="21"/>
      <c r="F1612" s="21"/>
      <c r="H1612" s="18" t="str">
        <f t="shared" si="207"/>
        <v/>
      </c>
      <c r="I1612" s="18" t="str">
        <f t="shared" si="208"/>
        <v/>
      </c>
      <c r="J1612" s="18" t="str">
        <f t="shared" si="209"/>
        <v/>
      </c>
      <c r="K1612" s="18" t="str">
        <f t="shared" si="210"/>
        <v/>
      </c>
      <c r="M1612" s="18">
        <f t="shared" si="206"/>
        <v>0</v>
      </c>
      <c r="N1612" s="18">
        <f t="shared" si="211"/>
        <v>0</v>
      </c>
      <c r="O1612" s="18">
        <f t="shared" si="211"/>
        <v>0</v>
      </c>
      <c r="P1612" s="18">
        <f t="shared" si="211"/>
        <v>0</v>
      </c>
      <c r="Q1612" s="18">
        <f t="shared" si="211"/>
        <v>0</v>
      </c>
      <c r="R1612" s="18">
        <f t="shared" si="211"/>
        <v>0</v>
      </c>
      <c r="S1612" s="18">
        <f t="shared" si="211"/>
        <v>0</v>
      </c>
      <c r="T1612" s="18">
        <f t="shared" si="211"/>
        <v>0</v>
      </c>
      <c r="U1612" s="18">
        <f t="shared" si="211"/>
        <v>0</v>
      </c>
      <c r="V1612" s="18">
        <f t="shared" si="211"/>
        <v>0</v>
      </c>
      <c r="W1612" s="18">
        <f t="shared" si="211"/>
        <v>0</v>
      </c>
      <c r="X1612" s="18">
        <f t="shared" si="211"/>
        <v>0</v>
      </c>
    </row>
    <row r="1613" spans="3:24" ht="15.75" x14ac:dyDescent="0.25">
      <c r="C1613" s="45"/>
      <c r="D1613" s="45"/>
      <c r="E1613" s="21"/>
      <c r="F1613" s="21"/>
      <c r="H1613" s="18" t="str">
        <f t="shared" si="207"/>
        <v/>
      </c>
      <c r="I1613" s="18" t="str">
        <f t="shared" si="208"/>
        <v/>
      </c>
      <c r="J1613" s="18" t="str">
        <f t="shared" si="209"/>
        <v/>
      </c>
      <c r="K1613" s="18" t="str">
        <f t="shared" si="210"/>
        <v/>
      </c>
      <c r="M1613" s="18">
        <f t="shared" si="206"/>
        <v>0</v>
      </c>
      <c r="N1613" s="18">
        <f t="shared" si="211"/>
        <v>0</v>
      </c>
      <c r="O1613" s="18">
        <f t="shared" si="211"/>
        <v>0</v>
      </c>
      <c r="P1613" s="18">
        <f t="shared" si="211"/>
        <v>0</v>
      </c>
      <c r="Q1613" s="18">
        <f t="shared" si="211"/>
        <v>0</v>
      </c>
      <c r="R1613" s="18">
        <f t="shared" si="211"/>
        <v>0</v>
      </c>
      <c r="S1613" s="18">
        <f t="shared" si="211"/>
        <v>0</v>
      </c>
      <c r="T1613" s="18">
        <f t="shared" si="211"/>
        <v>0</v>
      </c>
      <c r="U1613" s="18">
        <f t="shared" si="211"/>
        <v>0</v>
      </c>
      <c r="V1613" s="18">
        <f t="shared" si="211"/>
        <v>0</v>
      </c>
      <c r="W1613" s="18">
        <f t="shared" si="211"/>
        <v>0</v>
      </c>
      <c r="X1613" s="18">
        <f t="shared" si="211"/>
        <v>0</v>
      </c>
    </row>
    <row r="1614" spans="3:24" ht="15.75" x14ac:dyDescent="0.25">
      <c r="C1614" s="45"/>
      <c r="D1614" s="45"/>
      <c r="E1614" s="21"/>
      <c r="F1614" s="21"/>
      <c r="H1614" s="18" t="str">
        <f t="shared" si="207"/>
        <v/>
      </c>
      <c r="I1614" s="18" t="str">
        <f t="shared" si="208"/>
        <v/>
      </c>
      <c r="J1614" s="18" t="str">
        <f t="shared" si="209"/>
        <v/>
      </c>
      <c r="K1614" s="18" t="str">
        <f t="shared" si="210"/>
        <v/>
      </c>
      <c r="M1614" s="18">
        <f t="shared" si="206"/>
        <v>0</v>
      </c>
      <c r="N1614" s="18">
        <f t="shared" si="211"/>
        <v>0</v>
      </c>
      <c r="O1614" s="18">
        <f t="shared" si="211"/>
        <v>0</v>
      </c>
      <c r="P1614" s="18">
        <f t="shared" si="211"/>
        <v>0</v>
      </c>
      <c r="Q1614" s="18">
        <f t="shared" si="211"/>
        <v>0</v>
      </c>
      <c r="R1614" s="18">
        <f t="shared" si="211"/>
        <v>0</v>
      </c>
      <c r="S1614" s="18">
        <f t="shared" si="211"/>
        <v>0</v>
      </c>
      <c r="T1614" s="18">
        <f t="shared" si="211"/>
        <v>0</v>
      </c>
      <c r="U1614" s="18">
        <f t="shared" si="211"/>
        <v>0</v>
      </c>
      <c r="V1614" s="18">
        <f t="shared" si="211"/>
        <v>0</v>
      </c>
      <c r="W1614" s="18">
        <f t="shared" si="211"/>
        <v>0</v>
      </c>
      <c r="X1614" s="18">
        <f t="shared" si="211"/>
        <v>0</v>
      </c>
    </row>
    <row r="1615" spans="3:24" ht="15.75" x14ac:dyDescent="0.25">
      <c r="C1615" s="45"/>
      <c r="D1615" s="45"/>
      <c r="E1615" s="21"/>
      <c r="F1615" s="21"/>
      <c r="H1615" s="18" t="str">
        <f t="shared" si="207"/>
        <v/>
      </c>
      <c r="I1615" s="18" t="str">
        <f t="shared" si="208"/>
        <v/>
      </c>
      <c r="J1615" s="18" t="str">
        <f t="shared" si="209"/>
        <v/>
      </c>
      <c r="K1615" s="18" t="str">
        <f t="shared" si="210"/>
        <v/>
      </c>
      <c r="M1615" s="18">
        <f t="shared" si="206"/>
        <v>0</v>
      </c>
      <c r="N1615" s="18">
        <f t="shared" si="211"/>
        <v>0</v>
      </c>
      <c r="O1615" s="18">
        <f t="shared" si="211"/>
        <v>0</v>
      </c>
      <c r="P1615" s="18">
        <f t="shared" si="211"/>
        <v>0</v>
      </c>
      <c r="Q1615" s="18">
        <f t="shared" si="211"/>
        <v>0</v>
      </c>
      <c r="R1615" s="18">
        <f t="shared" si="211"/>
        <v>0</v>
      </c>
      <c r="S1615" s="18">
        <f t="shared" si="211"/>
        <v>0</v>
      </c>
      <c r="T1615" s="18">
        <f t="shared" si="211"/>
        <v>0</v>
      </c>
      <c r="U1615" s="18">
        <f t="shared" si="211"/>
        <v>0</v>
      </c>
      <c r="V1615" s="18">
        <f t="shared" si="211"/>
        <v>0</v>
      </c>
      <c r="W1615" s="18">
        <f t="shared" si="211"/>
        <v>0</v>
      </c>
      <c r="X1615" s="18">
        <f t="shared" si="211"/>
        <v>0</v>
      </c>
    </row>
    <row r="1616" spans="3:24" ht="15.75" x14ac:dyDescent="0.25">
      <c r="C1616" s="45"/>
      <c r="D1616" s="45"/>
      <c r="E1616" s="21"/>
      <c r="F1616" s="21"/>
      <c r="H1616" s="18" t="str">
        <f t="shared" si="207"/>
        <v/>
      </c>
      <c r="I1616" s="18" t="str">
        <f t="shared" si="208"/>
        <v/>
      </c>
      <c r="J1616" s="18" t="str">
        <f t="shared" si="209"/>
        <v/>
      </c>
      <c r="K1616" s="18" t="str">
        <f t="shared" si="210"/>
        <v/>
      </c>
      <c r="M1616" s="18">
        <f t="shared" si="206"/>
        <v>0</v>
      </c>
      <c r="N1616" s="18">
        <f t="shared" si="211"/>
        <v>0</v>
      </c>
      <c r="O1616" s="18">
        <f t="shared" si="211"/>
        <v>0</v>
      </c>
      <c r="P1616" s="18">
        <f t="shared" si="211"/>
        <v>0</v>
      </c>
      <c r="Q1616" s="18">
        <f t="shared" si="211"/>
        <v>0</v>
      </c>
      <c r="R1616" s="18">
        <f t="shared" si="211"/>
        <v>0</v>
      </c>
      <c r="S1616" s="18">
        <f t="shared" si="211"/>
        <v>0</v>
      </c>
      <c r="T1616" s="18">
        <f t="shared" si="211"/>
        <v>0</v>
      </c>
      <c r="U1616" s="18">
        <f t="shared" si="211"/>
        <v>0</v>
      </c>
      <c r="V1616" s="18">
        <f t="shared" si="211"/>
        <v>0</v>
      </c>
      <c r="W1616" s="18">
        <f t="shared" si="211"/>
        <v>0</v>
      </c>
      <c r="X1616" s="18">
        <f t="shared" si="211"/>
        <v>0</v>
      </c>
    </row>
    <row r="1617" spans="3:24" ht="15.75" x14ac:dyDescent="0.25">
      <c r="C1617" s="45"/>
      <c r="D1617" s="45"/>
      <c r="E1617" s="21"/>
      <c r="F1617" s="21"/>
      <c r="H1617" s="18" t="str">
        <f t="shared" si="207"/>
        <v/>
      </c>
      <c r="I1617" s="18" t="str">
        <f t="shared" si="208"/>
        <v/>
      </c>
      <c r="J1617" s="18" t="str">
        <f t="shared" si="209"/>
        <v/>
      </c>
      <c r="K1617" s="18" t="str">
        <f t="shared" si="210"/>
        <v/>
      </c>
      <c r="M1617" s="18">
        <f t="shared" si="206"/>
        <v>0</v>
      </c>
      <c r="N1617" s="18">
        <f t="shared" si="211"/>
        <v>0</v>
      </c>
      <c r="O1617" s="18">
        <f t="shared" si="211"/>
        <v>0</v>
      </c>
      <c r="P1617" s="18">
        <f t="shared" si="211"/>
        <v>0</v>
      </c>
      <c r="Q1617" s="18">
        <f t="shared" si="211"/>
        <v>0</v>
      </c>
      <c r="R1617" s="18">
        <f t="shared" si="211"/>
        <v>0</v>
      </c>
      <c r="S1617" s="18">
        <f t="shared" si="211"/>
        <v>0</v>
      </c>
      <c r="T1617" s="18">
        <f t="shared" si="211"/>
        <v>0</v>
      </c>
      <c r="U1617" s="18">
        <f t="shared" si="211"/>
        <v>0</v>
      </c>
      <c r="V1617" s="18">
        <f t="shared" si="211"/>
        <v>0</v>
      </c>
      <c r="W1617" s="18">
        <f t="shared" si="211"/>
        <v>0</v>
      </c>
      <c r="X1617" s="18">
        <f t="shared" si="211"/>
        <v>0</v>
      </c>
    </row>
    <row r="1618" spans="3:24" ht="15.75" x14ac:dyDescent="0.25">
      <c r="C1618" s="45"/>
      <c r="D1618" s="45"/>
      <c r="E1618" s="21"/>
      <c r="F1618" s="21"/>
      <c r="H1618" s="18" t="str">
        <f t="shared" si="207"/>
        <v/>
      </c>
      <c r="I1618" s="18" t="str">
        <f t="shared" si="208"/>
        <v/>
      </c>
      <c r="J1618" s="18" t="str">
        <f t="shared" si="209"/>
        <v/>
      </c>
      <c r="K1618" s="18" t="str">
        <f t="shared" si="210"/>
        <v/>
      </c>
      <c r="M1618" s="18">
        <f t="shared" si="206"/>
        <v>0</v>
      </c>
      <c r="N1618" s="18">
        <f t="shared" si="211"/>
        <v>0</v>
      </c>
      <c r="O1618" s="18">
        <f t="shared" si="211"/>
        <v>0</v>
      </c>
      <c r="P1618" s="18">
        <f t="shared" si="211"/>
        <v>0</v>
      </c>
      <c r="Q1618" s="18">
        <f t="shared" si="211"/>
        <v>0</v>
      </c>
      <c r="R1618" s="18">
        <f t="shared" si="211"/>
        <v>0</v>
      </c>
      <c r="S1618" s="18">
        <f t="shared" si="211"/>
        <v>0</v>
      </c>
      <c r="T1618" s="18">
        <f t="shared" si="211"/>
        <v>0</v>
      </c>
      <c r="U1618" s="18">
        <f t="shared" si="211"/>
        <v>0</v>
      </c>
      <c r="V1618" s="18">
        <f t="shared" si="211"/>
        <v>0</v>
      </c>
      <c r="W1618" s="18">
        <f t="shared" si="211"/>
        <v>0</v>
      </c>
      <c r="X1618" s="18">
        <f t="shared" si="211"/>
        <v>0</v>
      </c>
    </row>
    <row r="1619" spans="3:24" ht="15.75" x14ac:dyDescent="0.25">
      <c r="C1619" s="45"/>
      <c r="D1619" s="45"/>
      <c r="E1619" s="21"/>
      <c r="F1619" s="21"/>
      <c r="H1619" s="18" t="str">
        <f t="shared" si="207"/>
        <v/>
      </c>
      <c r="I1619" s="18" t="str">
        <f t="shared" si="208"/>
        <v/>
      </c>
      <c r="J1619" s="18" t="str">
        <f t="shared" si="209"/>
        <v/>
      </c>
      <c r="K1619" s="18" t="str">
        <f t="shared" si="210"/>
        <v/>
      </c>
      <c r="M1619" s="18">
        <f t="shared" si="206"/>
        <v>0</v>
      </c>
      <c r="N1619" s="18">
        <f t="shared" si="211"/>
        <v>0</v>
      </c>
      <c r="O1619" s="18">
        <f t="shared" si="211"/>
        <v>0</v>
      </c>
      <c r="P1619" s="18">
        <f t="shared" si="211"/>
        <v>0</v>
      </c>
      <c r="Q1619" s="18">
        <f t="shared" si="211"/>
        <v>0</v>
      </c>
      <c r="R1619" s="18">
        <f t="shared" si="211"/>
        <v>0</v>
      </c>
      <c r="S1619" s="18">
        <f t="shared" si="211"/>
        <v>0</v>
      </c>
      <c r="T1619" s="18">
        <f t="shared" si="211"/>
        <v>0</v>
      </c>
      <c r="U1619" s="18">
        <f t="shared" si="211"/>
        <v>0</v>
      </c>
      <c r="V1619" s="18">
        <f t="shared" si="211"/>
        <v>0</v>
      </c>
      <c r="W1619" s="18">
        <f t="shared" si="211"/>
        <v>0</v>
      </c>
      <c r="X1619" s="18">
        <f t="shared" si="211"/>
        <v>0</v>
      </c>
    </row>
    <row r="1620" spans="3:24" ht="15.75" x14ac:dyDescent="0.25">
      <c r="C1620" s="45"/>
      <c r="D1620" s="45"/>
      <c r="E1620" s="21"/>
      <c r="F1620" s="21"/>
      <c r="H1620" s="18" t="str">
        <f t="shared" si="207"/>
        <v/>
      </c>
      <c r="I1620" s="18" t="str">
        <f t="shared" si="208"/>
        <v/>
      </c>
      <c r="J1620" s="18" t="str">
        <f t="shared" si="209"/>
        <v/>
      </c>
      <c r="K1620" s="18" t="str">
        <f t="shared" si="210"/>
        <v/>
      </c>
      <c r="M1620" s="18">
        <f t="shared" si="206"/>
        <v>0</v>
      </c>
      <c r="N1620" s="18">
        <f t="shared" si="211"/>
        <v>0</v>
      </c>
      <c r="O1620" s="18">
        <f t="shared" si="211"/>
        <v>0</v>
      </c>
      <c r="P1620" s="18">
        <f t="shared" si="211"/>
        <v>0</v>
      </c>
      <c r="Q1620" s="18">
        <f t="shared" si="211"/>
        <v>0</v>
      </c>
      <c r="R1620" s="18">
        <f t="shared" si="211"/>
        <v>0</v>
      </c>
      <c r="S1620" s="18">
        <f t="shared" si="211"/>
        <v>0</v>
      </c>
      <c r="T1620" s="18">
        <f t="shared" si="211"/>
        <v>0</v>
      </c>
      <c r="U1620" s="18">
        <f t="shared" si="211"/>
        <v>0</v>
      </c>
      <c r="V1620" s="18">
        <f t="shared" si="211"/>
        <v>0</v>
      </c>
      <c r="W1620" s="18">
        <f t="shared" si="211"/>
        <v>0</v>
      </c>
      <c r="X1620" s="18">
        <f t="shared" si="211"/>
        <v>0</v>
      </c>
    </row>
    <row r="1621" spans="3:24" ht="15.75" x14ac:dyDescent="0.25">
      <c r="C1621" s="45"/>
      <c r="D1621" s="45"/>
      <c r="E1621" s="21"/>
      <c r="F1621" s="21"/>
      <c r="H1621" s="18" t="str">
        <f t="shared" si="207"/>
        <v/>
      </c>
      <c r="I1621" s="18" t="str">
        <f t="shared" si="208"/>
        <v/>
      </c>
      <c r="J1621" s="18" t="str">
        <f t="shared" si="209"/>
        <v/>
      </c>
      <c r="K1621" s="18" t="str">
        <f t="shared" si="210"/>
        <v/>
      </c>
      <c r="M1621" s="18">
        <f t="shared" si="206"/>
        <v>0</v>
      </c>
      <c r="N1621" s="18">
        <f t="shared" si="211"/>
        <v>0</v>
      </c>
      <c r="O1621" s="18">
        <f t="shared" si="211"/>
        <v>0</v>
      </c>
      <c r="P1621" s="18">
        <f t="shared" si="211"/>
        <v>0</v>
      </c>
      <c r="Q1621" s="18">
        <f t="shared" si="211"/>
        <v>0</v>
      </c>
      <c r="R1621" s="18">
        <f t="shared" si="211"/>
        <v>0</v>
      </c>
      <c r="S1621" s="18">
        <f t="shared" si="211"/>
        <v>0</v>
      </c>
      <c r="T1621" s="18">
        <f t="shared" si="211"/>
        <v>0</v>
      </c>
      <c r="U1621" s="18">
        <f t="shared" si="211"/>
        <v>0</v>
      </c>
      <c r="V1621" s="18">
        <f t="shared" si="211"/>
        <v>0</v>
      </c>
      <c r="W1621" s="18">
        <f t="shared" si="211"/>
        <v>0</v>
      </c>
      <c r="X1621" s="18">
        <f t="shared" si="211"/>
        <v>0</v>
      </c>
    </row>
    <row r="1622" spans="3:24" ht="15.75" x14ac:dyDescent="0.25">
      <c r="C1622" s="45"/>
      <c r="D1622" s="45"/>
      <c r="E1622" s="21"/>
      <c r="F1622" s="21"/>
      <c r="H1622" s="18" t="str">
        <f t="shared" si="207"/>
        <v/>
      </c>
      <c r="I1622" s="18" t="str">
        <f t="shared" si="208"/>
        <v/>
      </c>
      <c r="J1622" s="18" t="str">
        <f t="shared" si="209"/>
        <v/>
      </c>
      <c r="K1622" s="18" t="str">
        <f t="shared" si="210"/>
        <v/>
      </c>
      <c r="M1622" s="18">
        <f t="shared" si="206"/>
        <v>0</v>
      </c>
      <c r="N1622" s="18">
        <f t="shared" si="211"/>
        <v>0</v>
      </c>
      <c r="O1622" s="18">
        <f t="shared" si="211"/>
        <v>0</v>
      </c>
      <c r="P1622" s="18">
        <f t="shared" si="211"/>
        <v>0</v>
      </c>
      <c r="Q1622" s="18">
        <f t="shared" si="211"/>
        <v>0</v>
      </c>
      <c r="R1622" s="18">
        <f t="shared" si="211"/>
        <v>0</v>
      </c>
      <c r="S1622" s="18">
        <f t="shared" si="211"/>
        <v>0</v>
      </c>
      <c r="T1622" s="18">
        <f t="shared" si="211"/>
        <v>0</v>
      </c>
      <c r="U1622" s="18">
        <f t="shared" si="211"/>
        <v>0</v>
      </c>
      <c r="V1622" s="18">
        <f t="shared" si="211"/>
        <v>0</v>
      </c>
      <c r="W1622" s="18">
        <f t="shared" si="211"/>
        <v>0</v>
      </c>
      <c r="X1622" s="18">
        <f t="shared" si="211"/>
        <v>0</v>
      </c>
    </row>
    <row r="1623" spans="3:24" ht="15.75" x14ac:dyDescent="0.25">
      <c r="C1623" s="45"/>
      <c r="D1623" s="45"/>
      <c r="E1623" s="21"/>
      <c r="F1623" s="21"/>
      <c r="H1623" s="18" t="str">
        <f t="shared" si="207"/>
        <v/>
      </c>
      <c r="I1623" s="18" t="str">
        <f t="shared" si="208"/>
        <v/>
      </c>
      <c r="J1623" s="18" t="str">
        <f t="shared" si="209"/>
        <v/>
      </c>
      <c r="K1623" s="18" t="str">
        <f t="shared" si="210"/>
        <v/>
      </c>
      <c r="M1623" s="18">
        <f t="shared" si="206"/>
        <v>0</v>
      </c>
      <c r="N1623" s="18">
        <f t="shared" si="211"/>
        <v>0</v>
      </c>
      <c r="O1623" s="18">
        <f t="shared" si="211"/>
        <v>0</v>
      </c>
      <c r="P1623" s="18">
        <f t="shared" si="211"/>
        <v>0</v>
      </c>
      <c r="Q1623" s="18">
        <f t="shared" si="211"/>
        <v>0</v>
      </c>
      <c r="R1623" s="18">
        <f t="shared" si="211"/>
        <v>0</v>
      </c>
      <c r="S1623" s="18">
        <f t="shared" si="211"/>
        <v>0</v>
      </c>
      <c r="T1623" s="18">
        <f t="shared" si="211"/>
        <v>0</v>
      </c>
      <c r="U1623" s="18">
        <f t="shared" si="211"/>
        <v>0</v>
      </c>
      <c r="V1623" s="18">
        <f t="shared" si="211"/>
        <v>0</v>
      </c>
      <c r="W1623" s="18">
        <f t="shared" si="211"/>
        <v>0</v>
      </c>
      <c r="X1623" s="18">
        <f t="shared" si="211"/>
        <v>0</v>
      </c>
    </row>
    <row r="1624" spans="3:24" ht="15.75" x14ac:dyDescent="0.25">
      <c r="C1624" s="45"/>
      <c r="D1624" s="45"/>
      <c r="E1624" s="21"/>
      <c r="F1624" s="21"/>
      <c r="H1624" s="18" t="str">
        <f t="shared" si="207"/>
        <v/>
      </c>
      <c r="I1624" s="18" t="str">
        <f t="shared" si="208"/>
        <v/>
      </c>
      <c r="J1624" s="18" t="str">
        <f t="shared" si="209"/>
        <v/>
      </c>
      <c r="K1624" s="18" t="str">
        <f t="shared" si="210"/>
        <v/>
      </c>
      <c r="M1624" s="18">
        <f t="shared" si="206"/>
        <v>0</v>
      </c>
      <c r="N1624" s="18">
        <f t="shared" si="211"/>
        <v>0</v>
      </c>
      <c r="O1624" s="18">
        <f t="shared" si="211"/>
        <v>0</v>
      </c>
      <c r="P1624" s="18">
        <f t="shared" si="211"/>
        <v>0</v>
      </c>
      <c r="Q1624" s="18">
        <f t="shared" si="211"/>
        <v>0</v>
      </c>
      <c r="R1624" s="18">
        <f t="shared" si="211"/>
        <v>0</v>
      </c>
      <c r="S1624" s="18">
        <f t="shared" si="211"/>
        <v>0</v>
      </c>
      <c r="T1624" s="18">
        <f t="shared" si="211"/>
        <v>0</v>
      </c>
      <c r="U1624" s="18">
        <f t="shared" si="211"/>
        <v>0</v>
      </c>
      <c r="V1624" s="18">
        <f t="shared" si="211"/>
        <v>0</v>
      </c>
      <c r="W1624" s="18">
        <f t="shared" si="211"/>
        <v>0</v>
      </c>
      <c r="X1624" s="18">
        <f t="shared" si="211"/>
        <v>0</v>
      </c>
    </row>
    <row r="1625" spans="3:24" ht="15.75" x14ac:dyDescent="0.25">
      <c r="C1625" s="45"/>
      <c r="D1625" s="45"/>
      <c r="E1625" s="21"/>
      <c r="F1625" s="21"/>
      <c r="H1625" s="18" t="str">
        <f t="shared" si="207"/>
        <v/>
      </c>
      <c r="I1625" s="18" t="str">
        <f t="shared" si="208"/>
        <v/>
      </c>
      <c r="J1625" s="18" t="str">
        <f t="shared" si="209"/>
        <v/>
      </c>
      <c r="K1625" s="18" t="str">
        <f t="shared" si="210"/>
        <v/>
      </c>
      <c r="M1625" s="18">
        <f t="shared" ref="M1625:M1649" si="212">IF(ISERROR(
IF(AND($H1625&lt;=M$5,$J1625&gt;=M$5),1,0)),"",IF(AND($H1625&lt;=M$5,$J1625&gt;=M$5),1,0))</f>
        <v>0</v>
      </c>
      <c r="N1625" s="18">
        <f t="shared" si="211"/>
        <v>0</v>
      </c>
      <c r="O1625" s="18">
        <f t="shared" si="211"/>
        <v>0</v>
      </c>
      <c r="P1625" s="18">
        <f t="shared" si="211"/>
        <v>0</v>
      </c>
      <c r="Q1625" s="18">
        <f t="shared" si="211"/>
        <v>0</v>
      </c>
      <c r="R1625" s="18">
        <f t="shared" si="211"/>
        <v>0</v>
      </c>
      <c r="S1625" s="18">
        <f t="shared" si="211"/>
        <v>0</v>
      </c>
      <c r="T1625" s="18">
        <f t="shared" si="211"/>
        <v>0</v>
      </c>
      <c r="U1625" s="18">
        <f t="shared" si="211"/>
        <v>0</v>
      </c>
      <c r="V1625" s="18">
        <f t="shared" si="211"/>
        <v>0</v>
      </c>
      <c r="W1625" s="18">
        <f t="shared" si="211"/>
        <v>0</v>
      </c>
      <c r="X1625" s="18">
        <f t="shared" si="211"/>
        <v>0</v>
      </c>
    </row>
    <row r="1626" spans="3:24" ht="15.75" x14ac:dyDescent="0.25">
      <c r="C1626" s="45"/>
      <c r="D1626" s="45"/>
      <c r="E1626" s="21"/>
      <c r="F1626" s="21"/>
      <c r="H1626" s="18" t="str">
        <f t="shared" si="207"/>
        <v/>
      </c>
      <c r="I1626" s="18" t="str">
        <f t="shared" si="208"/>
        <v/>
      </c>
      <c r="J1626" s="18" t="str">
        <f t="shared" si="209"/>
        <v/>
      </c>
      <c r="K1626" s="18" t="str">
        <f t="shared" si="210"/>
        <v/>
      </c>
      <c r="M1626" s="18">
        <f t="shared" si="212"/>
        <v>0</v>
      </c>
      <c r="N1626" s="18">
        <f t="shared" si="211"/>
        <v>0</v>
      </c>
      <c r="O1626" s="18">
        <f t="shared" si="211"/>
        <v>0</v>
      </c>
      <c r="P1626" s="18">
        <f t="shared" si="211"/>
        <v>0</v>
      </c>
      <c r="Q1626" s="18">
        <f t="shared" si="211"/>
        <v>0</v>
      </c>
      <c r="R1626" s="18">
        <f t="shared" si="211"/>
        <v>0</v>
      </c>
      <c r="S1626" s="18">
        <f t="shared" si="211"/>
        <v>0</v>
      </c>
      <c r="T1626" s="18">
        <f t="shared" si="211"/>
        <v>0</v>
      </c>
      <c r="U1626" s="18">
        <f t="shared" si="211"/>
        <v>0</v>
      </c>
      <c r="V1626" s="18">
        <f t="shared" si="211"/>
        <v>0</v>
      </c>
      <c r="W1626" s="18">
        <f t="shared" si="211"/>
        <v>0</v>
      </c>
      <c r="X1626" s="18">
        <f t="shared" si="211"/>
        <v>0</v>
      </c>
    </row>
    <row r="1627" spans="3:24" ht="15.75" x14ac:dyDescent="0.25">
      <c r="C1627" s="45"/>
      <c r="D1627" s="45"/>
      <c r="E1627" s="21"/>
      <c r="F1627" s="21"/>
      <c r="H1627" s="18" t="str">
        <f t="shared" si="207"/>
        <v/>
      </c>
      <c r="I1627" s="18" t="str">
        <f t="shared" si="208"/>
        <v/>
      </c>
      <c r="J1627" s="18" t="str">
        <f t="shared" si="209"/>
        <v/>
      </c>
      <c r="K1627" s="18" t="str">
        <f t="shared" si="210"/>
        <v/>
      </c>
      <c r="M1627" s="18">
        <f t="shared" si="212"/>
        <v>0</v>
      </c>
      <c r="N1627" s="18">
        <f t="shared" si="211"/>
        <v>0</v>
      </c>
      <c r="O1627" s="18">
        <f t="shared" si="211"/>
        <v>0</v>
      </c>
      <c r="P1627" s="18">
        <f t="shared" si="211"/>
        <v>0</v>
      </c>
      <c r="Q1627" s="18">
        <f t="shared" si="211"/>
        <v>0</v>
      </c>
      <c r="R1627" s="18">
        <f t="shared" si="211"/>
        <v>0</v>
      </c>
      <c r="S1627" s="18">
        <f t="shared" si="211"/>
        <v>0</v>
      </c>
      <c r="T1627" s="18">
        <f t="shared" si="211"/>
        <v>0</v>
      </c>
      <c r="U1627" s="18">
        <f t="shared" si="211"/>
        <v>0</v>
      </c>
      <c r="V1627" s="18">
        <f t="shared" si="211"/>
        <v>0</v>
      </c>
      <c r="W1627" s="18">
        <f t="shared" si="211"/>
        <v>0</v>
      </c>
      <c r="X1627" s="18">
        <f t="shared" si="211"/>
        <v>0</v>
      </c>
    </row>
    <row r="1628" spans="3:24" ht="15.75" x14ac:dyDescent="0.25">
      <c r="C1628" s="45"/>
      <c r="D1628" s="45"/>
      <c r="E1628" s="21"/>
      <c r="F1628" s="21"/>
      <c r="H1628" s="18" t="str">
        <f t="shared" si="207"/>
        <v/>
      </c>
      <c r="I1628" s="18" t="str">
        <f t="shared" si="208"/>
        <v/>
      </c>
      <c r="J1628" s="18" t="str">
        <f t="shared" si="209"/>
        <v/>
      </c>
      <c r="K1628" s="18" t="str">
        <f t="shared" si="210"/>
        <v/>
      </c>
      <c r="M1628" s="18">
        <f t="shared" si="212"/>
        <v>0</v>
      </c>
      <c r="N1628" s="18">
        <f t="shared" si="211"/>
        <v>0</v>
      </c>
      <c r="O1628" s="18">
        <f t="shared" si="211"/>
        <v>0</v>
      </c>
      <c r="P1628" s="18">
        <f t="shared" si="211"/>
        <v>0</v>
      </c>
      <c r="Q1628" s="18">
        <f t="shared" si="211"/>
        <v>0</v>
      </c>
      <c r="R1628" s="18">
        <f t="shared" si="211"/>
        <v>0</v>
      </c>
      <c r="S1628" s="18">
        <f t="shared" si="211"/>
        <v>0</v>
      </c>
      <c r="T1628" s="18">
        <f t="shared" si="211"/>
        <v>0</v>
      </c>
      <c r="U1628" s="18">
        <f t="shared" si="211"/>
        <v>0</v>
      </c>
      <c r="V1628" s="18">
        <f t="shared" si="211"/>
        <v>0</v>
      </c>
      <c r="W1628" s="18">
        <f t="shared" si="211"/>
        <v>0</v>
      </c>
      <c r="X1628" s="18">
        <f t="shared" si="211"/>
        <v>0</v>
      </c>
    </row>
    <row r="1629" spans="3:24" ht="15.75" x14ac:dyDescent="0.25">
      <c r="C1629" s="45"/>
      <c r="D1629" s="45"/>
      <c r="E1629" s="21"/>
      <c r="F1629" s="21"/>
      <c r="H1629" s="18" t="str">
        <f t="shared" si="207"/>
        <v/>
      </c>
      <c r="I1629" s="18" t="str">
        <f t="shared" si="208"/>
        <v/>
      </c>
      <c r="J1629" s="18" t="str">
        <f t="shared" si="209"/>
        <v/>
      </c>
      <c r="K1629" s="18" t="str">
        <f t="shared" si="210"/>
        <v/>
      </c>
      <c r="M1629" s="18">
        <f t="shared" si="212"/>
        <v>0</v>
      </c>
      <c r="N1629" s="18">
        <f t="shared" si="211"/>
        <v>0</v>
      </c>
      <c r="O1629" s="18">
        <f t="shared" si="211"/>
        <v>0</v>
      </c>
      <c r="P1629" s="18">
        <f t="shared" si="211"/>
        <v>0</v>
      </c>
      <c r="Q1629" s="18">
        <f t="shared" si="211"/>
        <v>0</v>
      </c>
      <c r="R1629" s="18">
        <f t="shared" si="211"/>
        <v>0</v>
      </c>
      <c r="S1629" s="18">
        <f t="shared" si="211"/>
        <v>0</v>
      </c>
      <c r="T1629" s="18">
        <f t="shared" si="211"/>
        <v>0</v>
      </c>
      <c r="U1629" s="18">
        <f t="shared" si="211"/>
        <v>0</v>
      </c>
      <c r="V1629" s="18">
        <f t="shared" si="211"/>
        <v>0</v>
      </c>
      <c r="W1629" s="18">
        <f t="shared" si="211"/>
        <v>0</v>
      </c>
      <c r="X1629" s="18">
        <f t="shared" si="211"/>
        <v>0</v>
      </c>
    </row>
    <row r="1630" spans="3:24" ht="15.75" x14ac:dyDescent="0.25">
      <c r="C1630" s="45"/>
      <c r="D1630" s="45"/>
      <c r="E1630" s="21"/>
      <c r="F1630" s="21"/>
      <c r="H1630" s="18" t="str">
        <f t="shared" si="207"/>
        <v/>
      </c>
      <c r="I1630" s="18" t="str">
        <f t="shared" si="208"/>
        <v/>
      </c>
      <c r="J1630" s="18" t="str">
        <f t="shared" si="209"/>
        <v/>
      </c>
      <c r="K1630" s="18" t="str">
        <f t="shared" si="210"/>
        <v/>
      </c>
      <c r="M1630" s="18">
        <f t="shared" si="212"/>
        <v>0</v>
      </c>
      <c r="N1630" s="18">
        <f t="shared" si="211"/>
        <v>0</v>
      </c>
      <c r="O1630" s="18">
        <f t="shared" si="211"/>
        <v>0</v>
      </c>
      <c r="P1630" s="18">
        <f t="shared" si="211"/>
        <v>0</v>
      </c>
      <c r="Q1630" s="18">
        <f t="shared" si="211"/>
        <v>0</v>
      </c>
      <c r="R1630" s="18">
        <f t="shared" si="211"/>
        <v>0</v>
      </c>
      <c r="S1630" s="18">
        <f t="shared" si="211"/>
        <v>0</v>
      </c>
      <c r="T1630" s="18">
        <f t="shared" si="211"/>
        <v>0</v>
      </c>
      <c r="U1630" s="18">
        <f t="shared" si="211"/>
        <v>0</v>
      </c>
      <c r="V1630" s="18">
        <f t="shared" si="211"/>
        <v>0</v>
      </c>
      <c r="W1630" s="18">
        <f t="shared" si="211"/>
        <v>0</v>
      </c>
      <c r="X1630" s="18">
        <f t="shared" si="211"/>
        <v>0</v>
      </c>
    </row>
    <row r="1631" spans="3:24" ht="15.75" x14ac:dyDescent="0.25">
      <c r="C1631" s="45"/>
      <c r="D1631" s="45"/>
      <c r="E1631" s="21"/>
      <c r="F1631" s="21"/>
      <c r="H1631" s="18" t="str">
        <f t="shared" si="207"/>
        <v/>
      </c>
      <c r="I1631" s="18" t="str">
        <f t="shared" si="208"/>
        <v/>
      </c>
      <c r="J1631" s="18" t="str">
        <f t="shared" si="209"/>
        <v/>
      </c>
      <c r="K1631" s="18" t="str">
        <f t="shared" si="210"/>
        <v/>
      </c>
      <c r="M1631" s="18">
        <f t="shared" si="212"/>
        <v>0</v>
      </c>
      <c r="N1631" s="18">
        <f t="shared" si="211"/>
        <v>0</v>
      </c>
      <c r="O1631" s="18">
        <f t="shared" si="211"/>
        <v>0</v>
      </c>
      <c r="P1631" s="18">
        <f t="shared" si="211"/>
        <v>0</v>
      </c>
      <c r="Q1631" s="18">
        <f t="shared" si="211"/>
        <v>0</v>
      </c>
      <c r="R1631" s="18">
        <f t="shared" si="211"/>
        <v>0</v>
      </c>
      <c r="S1631" s="18">
        <f t="shared" si="211"/>
        <v>0</v>
      </c>
      <c r="T1631" s="18">
        <f t="shared" si="211"/>
        <v>0</v>
      </c>
      <c r="U1631" s="18">
        <f t="shared" si="211"/>
        <v>0</v>
      </c>
      <c r="V1631" s="18">
        <f t="shared" si="211"/>
        <v>0</v>
      </c>
      <c r="W1631" s="18">
        <f t="shared" si="211"/>
        <v>0</v>
      </c>
      <c r="X1631" s="18">
        <f t="shared" si="211"/>
        <v>0</v>
      </c>
    </row>
    <row r="1632" spans="3:24" ht="15.75" x14ac:dyDescent="0.25">
      <c r="C1632" s="45"/>
      <c r="D1632" s="45"/>
      <c r="E1632" s="21"/>
      <c r="F1632" s="21"/>
      <c r="H1632" s="18" t="str">
        <f t="shared" si="207"/>
        <v/>
      </c>
      <c r="I1632" s="18" t="str">
        <f t="shared" si="208"/>
        <v/>
      </c>
      <c r="J1632" s="18" t="str">
        <f t="shared" si="209"/>
        <v/>
      </c>
      <c r="K1632" s="18" t="str">
        <f t="shared" si="210"/>
        <v/>
      </c>
      <c r="M1632" s="18">
        <f t="shared" si="212"/>
        <v>0</v>
      </c>
      <c r="N1632" s="18">
        <f t="shared" ref="N1632:X1641" si="213">IF(ISERROR(
IF(AND($H1632&lt;=N$5,$J1632&gt;=N$5),1,0)),"",IF(AND($H1632&lt;=N$5,$J1632&gt;=N$5),1,0))</f>
        <v>0</v>
      </c>
      <c r="O1632" s="18">
        <f t="shared" si="213"/>
        <v>0</v>
      </c>
      <c r="P1632" s="18">
        <f t="shared" si="213"/>
        <v>0</v>
      </c>
      <c r="Q1632" s="18">
        <f t="shared" si="213"/>
        <v>0</v>
      </c>
      <c r="R1632" s="18">
        <f t="shared" si="213"/>
        <v>0</v>
      </c>
      <c r="S1632" s="18">
        <f t="shared" si="213"/>
        <v>0</v>
      </c>
      <c r="T1632" s="18">
        <f t="shared" si="213"/>
        <v>0</v>
      </c>
      <c r="U1632" s="18">
        <f t="shared" si="213"/>
        <v>0</v>
      </c>
      <c r="V1632" s="18">
        <f t="shared" si="213"/>
        <v>0</v>
      </c>
      <c r="W1632" s="18">
        <f t="shared" si="213"/>
        <v>0</v>
      </c>
      <c r="X1632" s="18">
        <f t="shared" si="213"/>
        <v>0</v>
      </c>
    </row>
    <row r="1633" spans="3:24" ht="15.75" x14ac:dyDescent="0.25">
      <c r="C1633" s="45"/>
      <c r="D1633" s="45"/>
      <c r="E1633" s="21"/>
      <c r="F1633" s="21"/>
      <c r="H1633" s="18" t="str">
        <f t="shared" si="207"/>
        <v/>
      </c>
      <c r="I1633" s="18" t="str">
        <f t="shared" si="208"/>
        <v/>
      </c>
      <c r="J1633" s="18" t="str">
        <f t="shared" si="209"/>
        <v/>
      </c>
      <c r="K1633" s="18" t="str">
        <f t="shared" si="210"/>
        <v/>
      </c>
      <c r="M1633" s="18">
        <f t="shared" si="212"/>
        <v>0</v>
      </c>
      <c r="N1633" s="18">
        <f t="shared" si="213"/>
        <v>0</v>
      </c>
      <c r="O1633" s="18">
        <f t="shared" si="213"/>
        <v>0</v>
      </c>
      <c r="P1633" s="18">
        <f t="shared" si="213"/>
        <v>0</v>
      </c>
      <c r="Q1633" s="18">
        <f t="shared" si="213"/>
        <v>0</v>
      </c>
      <c r="R1633" s="18">
        <f t="shared" si="213"/>
        <v>0</v>
      </c>
      <c r="S1633" s="18">
        <f t="shared" si="213"/>
        <v>0</v>
      </c>
      <c r="T1633" s="18">
        <f t="shared" si="213"/>
        <v>0</v>
      </c>
      <c r="U1633" s="18">
        <f t="shared" si="213"/>
        <v>0</v>
      </c>
      <c r="V1633" s="18">
        <f t="shared" si="213"/>
        <v>0</v>
      </c>
      <c r="W1633" s="18">
        <f t="shared" si="213"/>
        <v>0</v>
      </c>
      <c r="X1633" s="18">
        <f t="shared" si="213"/>
        <v>0</v>
      </c>
    </row>
    <row r="1634" spans="3:24" ht="15.75" x14ac:dyDescent="0.25">
      <c r="C1634" s="45"/>
      <c r="D1634" s="45"/>
      <c r="E1634" s="21"/>
      <c r="F1634" s="21"/>
      <c r="H1634" s="18" t="str">
        <f t="shared" si="207"/>
        <v/>
      </c>
      <c r="I1634" s="18" t="str">
        <f t="shared" si="208"/>
        <v/>
      </c>
      <c r="J1634" s="18" t="str">
        <f t="shared" si="209"/>
        <v/>
      </c>
      <c r="K1634" s="18" t="str">
        <f t="shared" si="210"/>
        <v/>
      </c>
      <c r="M1634" s="18">
        <f t="shared" si="212"/>
        <v>0</v>
      </c>
      <c r="N1634" s="18">
        <f t="shared" si="213"/>
        <v>0</v>
      </c>
      <c r="O1634" s="18">
        <f t="shared" si="213"/>
        <v>0</v>
      </c>
      <c r="P1634" s="18">
        <f t="shared" si="213"/>
        <v>0</v>
      </c>
      <c r="Q1634" s="18">
        <f t="shared" si="213"/>
        <v>0</v>
      </c>
      <c r="R1634" s="18">
        <f t="shared" si="213"/>
        <v>0</v>
      </c>
      <c r="S1634" s="18">
        <f t="shared" si="213"/>
        <v>0</v>
      </c>
      <c r="T1634" s="18">
        <f t="shared" si="213"/>
        <v>0</v>
      </c>
      <c r="U1634" s="18">
        <f t="shared" si="213"/>
        <v>0</v>
      </c>
      <c r="V1634" s="18">
        <f t="shared" si="213"/>
        <v>0</v>
      </c>
      <c r="W1634" s="18">
        <f t="shared" si="213"/>
        <v>0</v>
      </c>
      <c r="X1634" s="18">
        <f t="shared" si="213"/>
        <v>0</v>
      </c>
    </row>
    <row r="1635" spans="3:24" ht="15.75" x14ac:dyDescent="0.25">
      <c r="C1635" s="45"/>
      <c r="D1635" s="45"/>
      <c r="E1635" s="21"/>
      <c r="F1635" s="21"/>
      <c r="H1635" s="18" t="str">
        <f t="shared" si="207"/>
        <v/>
      </c>
      <c r="I1635" s="18" t="str">
        <f t="shared" si="208"/>
        <v/>
      </c>
      <c r="J1635" s="18" t="str">
        <f t="shared" si="209"/>
        <v/>
      </c>
      <c r="K1635" s="18" t="str">
        <f t="shared" si="210"/>
        <v/>
      </c>
      <c r="M1635" s="18">
        <f t="shared" si="212"/>
        <v>0</v>
      </c>
      <c r="N1635" s="18">
        <f t="shared" si="213"/>
        <v>0</v>
      </c>
      <c r="O1635" s="18">
        <f t="shared" si="213"/>
        <v>0</v>
      </c>
      <c r="P1635" s="18">
        <f t="shared" si="213"/>
        <v>0</v>
      </c>
      <c r="Q1635" s="18">
        <f t="shared" si="213"/>
        <v>0</v>
      </c>
      <c r="R1635" s="18">
        <f t="shared" si="213"/>
        <v>0</v>
      </c>
      <c r="S1635" s="18">
        <f t="shared" si="213"/>
        <v>0</v>
      </c>
      <c r="T1635" s="18">
        <f t="shared" si="213"/>
        <v>0</v>
      </c>
      <c r="U1635" s="18">
        <f t="shared" si="213"/>
        <v>0</v>
      </c>
      <c r="V1635" s="18">
        <f t="shared" si="213"/>
        <v>0</v>
      </c>
      <c r="W1635" s="18">
        <f t="shared" si="213"/>
        <v>0</v>
      </c>
      <c r="X1635" s="18">
        <f t="shared" si="213"/>
        <v>0</v>
      </c>
    </row>
    <row r="1636" spans="3:24" ht="15.75" x14ac:dyDescent="0.25">
      <c r="C1636" s="45"/>
      <c r="D1636" s="45"/>
      <c r="E1636" s="21"/>
      <c r="F1636" s="21"/>
      <c r="H1636" s="18" t="str">
        <f t="shared" si="207"/>
        <v/>
      </c>
      <c r="I1636" s="18" t="str">
        <f t="shared" si="208"/>
        <v/>
      </c>
      <c r="J1636" s="18" t="str">
        <f t="shared" si="209"/>
        <v/>
      </c>
      <c r="K1636" s="18" t="str">
        <f t="shared" si="210"/>
        <v/>
      </c>
      <c r="M1636" s="18">
        <f t="shared" si="212"/>
        <v>0</v>
      </c>
      <c r="N1636" s="18">
        <f t="shared" si="213"/>
        <v>0</v>
      </c>
      <c r="O1636" s="18">
        <f t="shared" si="213"/>
        <v>0</v>
      </c>
      <c r="P1636" s="18">
        <f t="shared" si="213"/>
        <v>0</v>
      </c>
      <c r="Q1636" s="18">
        <f t="shared" si="213"/>
        <v>0</v>
      </c>
      <c r="R1636" s="18">
        <f t="shared" si="213"/>
        <v>0</v>
      </c>
      <c r="S1636" s="18">
        <f t="shared" si="213"/>
        <v>0</v>
      </c>
      <c r="T1636" s="18">
        <f t="shared" si="213"/>
        <v>0</v>
      </c>
      <c r="U1636" s="18">
        <f t="shared" si="213"/>
        <v>0</v>
      </c>
      <c r="V1636" s="18">
        <f t="shared" si="213"/>
        <v>0</v>
      </c>
      <c r="W1636" s="18">
        <f t="shared" si="213"/>
        <v>0</v>
      </c>
      <c r="X1636" s="18">
        <f t="shared" si="213"/>
        <v>0</v>
      </c>
    </row>
    <row r="1637" spans="3:24" ht="15.75" x14ac:dyDescent="0.25">
      <c r="C1637" s="45"/>
      <c r="D1637" s="45"/>
      <c r="E1637" s="21"/>
      <c r="F1637" s="21"/>
      <c r="H1637" s="18" t="str">
        <f t="shared" si="207"/>
        <v/>
      </c>
      <c r="I1637" s="18" t="str">
        <f t="shared" si="208"/>
        <v/>
      </c>
      <c r="J1637" s="18" t="str">
        <f t="shared" si="209"/>
        <v/>
      </c>
      <c r="K1637" s="18" t="str">
        <f t="shared" si="210"/>
        <v/>
      </c>
      <c r="M1637" s="18">
        <f t="shared" si="212"/>
        <v>0</v>
      </c>
      <c r="N1637" s="18">
        <f t="shared" si="213"/>
        <v>0</v>
      </c>
      <c r="O1637" s="18">
        <f t="shared" si="213"/>
        <v>0</v>
      </c>
      <c r="P1637" s="18">
        <f t="shared" si="213"/>
        <v>0</v>
      </c>
      <c r="Q1637" s="18">
        <f t="shared" si="213"/>
        <v>0</v>
      </c>
      <c r="R1637" s="18">
        <f t="shared" si="213"/>
        <v>0</v>
      </c>
      <c r="S1637" s="18">
        <f t="shared" si="213"/>
        <v>0</v>
      </c>
      <c r="T1637" s="18">
        <f t="shared" si="213"/>
        <v>0</v>
      </c>
      <c r="U1637" s="18">
        <f t="shared" si="213"/>
        <v>0</v>
      </c>
      <c r="V1637" s="18">
        <f t="shared" si="213"/>
        <v>0</v>
      </c>
      <c r="W1637" s="18">
        <f t="shared" si="213"/>
        <v>0</v>
      </c>
      <c r="X1637" s="18">
        <f t="shared" si="213"/>
        <v>0</v>
      </c>
    </row>
    <row r="1638" spans="3:24" ht="15.75" x14ac:dyDescent="0.25">
      <c r="C1638" s="45"/>
      <c r="D1638" s="45"/>
      <c r="E1638" s="21"/>
      <c r="F1638" s="21"/>
      <c r="H1638" s="18" t="str">
        <f t="shared" si="207"/>
        <v/>
      </c>
      <c r="I1638" s="18" t="str">
        <f t="shared" si="208"/>
        <v/>
      </c>
      <c r="J1638" s="18" t="str">
        <f t="shared" si="209"/>
        <v/>
      </c>
      <c r="K1638" s="18" t="str">
        <f t="shared" si="210"/>
        <v/>
      </c>
      <c r="M1638" s="18">
        <f t="shared" si="212"/>
        <v>0</v>
      </c>
      <c r="N1638" s="18">
        <f t="shared" si="213"/>
        <v>0</v>
      </c>
      <c r="O1638" s="18">
        <f t="shared" si="213"/>
        <v>0</v>
      </c>
      <c r="P1638" s="18">
        <f t="shared" si="213"/>
        <v>0</v>
      </c>
      <c r="Q1638" s="18">
        <f t="shared" si="213"/>
        <v>0</v>
      </c>
      <c r="R1638" s="18">
        <f t="shared" si="213"/>
        <v>0</v>
      </c>
      <c r="S1638" s="18">
        <f t="shared" si="213"/>
        <v>0</v>
      </c>
      <c r="T1638" s="18">
        <f t="shared" si="213"/>
        <v>0</v>
      </c>
      <c r="U1638" s="18">
        <f t="shared" si="213"/>
        <v>0</v>
      </c>
      <c r="V1638" s="18">
        <f t="shared" si="213"/>
        <v>0</v>
      </c>
      <c r="W1638" s="18">
        <f t="shared" si="213"/>
        <v>0</v>
      </c>
      <c r="X1638" s="18">
        <f t="shared" si="213"/>
        <v>0</v>
      </c>
    </row>
    <row r="1639" spans="3:24" ht="15.75" x14ac:dyDescent="0.25">
      <c r="C1639" s="45"/>
      <c r="D1639" s="45"/>
      <c r="E1639" s="21"/>
      <c r="F1639" s="21"/>
      <c r="H1639" s="18" t="str">
        <f t="shared" si="207"/>
        <v/>
      </c>
      <c r="I1639" s="18" t="str">
        <f t="shared" si="208"/>
        <v/>
      </c>
      <c r="J1639" s="18" t="str">
        <f t="shared" si="209"/>
        <v/>
      </c>
      <c r="K1639" s="18" t="str">
        <f t="shared" si="210"/>
        <v/>
      </c>
      <c r="M1639" s="18">
        <f t="shared" si="212"/>
        <v>0</v>
      </c>
      <c r="N1639" s="18">
        <f t="shared" si="213"/>
        <v>0</v>
      </c>
      <c r="O1639" s="18">
        <f t="shared" si="213"/>
        <v>0</v>
      </c>
      <c r="P1639" s="18">
        <f t="shared" si="213"/>
        <v>0</v>
      </c>
      <c r="Q1639" s="18">
        <f t="shared" si="213"/>
        <v>0</v>
      </c>
      <c r="R1639" s="18">
        <f t="shared" si="213"/>
        <v>0</v>
      </c>
      <c r="S1639" s="18">
        <f t="shared" si="213"/>
        <v>0</v>
      </c>
      <c r="T1639" s="18">
        <f t="shared" si="213"/>
        <v>0</v>
      </c>
      <c r="U1639" s="18">
        <f t="shared" si="213"/>
        <v>0</v>
      </c>
      <c r="V1639" s="18">
        <f t="shared" si="213"/>
        <v>0</v>
      </c>
      <c r="W1639" s="18">
        <f t="shared" si="213"/>
        <v>0</v>
      </c>
      <c r="X1639" s="18">
        <f t="shared" si="213"/>
        <v>0</v>
      </c>
    </row>
    <row r="1640" spans="3:24" ht="15.75" x14ac:dyDescent="0.25">
      <c r="C1640" s="45"/>
      <c r="D1640" s="45"/>
      <c r="E1640" s="21"/>
      <c r="F1640" s="21"/>
      <c r="H1640" s="18" t="str">
        <f t="shared" si="207"/>
        <v/>
      </c>
      <c r="I1640" s="18" t="str">
        <f t="shared" si="208"/>
        <v/>
      </c>
      <c r="J1640" s="18" t="str">
        <f t="shared" si="209"/>
        <v/>
      </c>
      <c r="K1640" s="18" t="str">
        <f t="shared" si="210"/>
        <v/>
      </c>
      <c r="M1640" s="18">
        <f t="shared" si="212"/>
        <v>0</v>
      </c>
      <c r="N1640" s="18">
        <f t="shared" si="213"/>
        <v>0</v>
      </c>
      <c r="O1640" s="18">
        <f t="shared" si="213"/>
        <v>0</v>
      </c>
      <c r="P1640" s="18">
        <f t="shared" si="213"/>
        <v>0</v>
      </c>
      <c r="Q1640" s="18">
        <f t="shared" si="213"/>
        <v>0</v>
      </c>
      <c r="R1640" s="18">
        <f t="shared" si="213"/>
        <v>0</v>
      </c>
      <c r="S1640" s="18">
        <f t="shared" si="213"/>
        <v>0</v>
      </c>
      <c r="T1640" s="18">
        <f t="shared" si="213"/>
        <v>0</v>
      </c>
      <c r="U1640" s="18">
        <f t="shared" si="213"/>
        <v>0</v>
      </c>
      <c r="V1640" s="18">
        <f t="shared" si="213"/>
        <v>0</v>
      </c>
      <c r="W1640" s="18">
        <f t="shared" si="213"/>
        <v>0</v>
      </c>
      <c r="X1640" s="18">
        <f t="shared" si="213"/>
        <v>0</v>
      </c>
    </row>
    <row r="1641" spans="3:24" ht="15.75" x14ac:dyDescent="0.25">
      <c r="C1641" s="45"/>
      <c r="D1641" s="45"/>
      <c r="E1641" s="21"/>
      <c r="F1641" s="21"/>
      <c r="H1641" s="18" t="str">
        <f t="shared" si="207"/>
        <v/>
      </c>
      <c r="I1641" s="18" t="str">
        <f t="shared" si="208"/>
        <v/>
      </c>
      <c r="J1641" s="18" t="str">
        <f t="shared" si="209"/>
        <v/>
      </c>
      <c r="K1641" s="18" t="str">
        <f t="shared" si="210"/>
        <v/>
      </c>
      <c r="M1641" s="18">
        <f t="shared" si="212"/>
        <v>0</v>
      </c>
      <c r="N1641" s="18">
        <f t="shared" si="213"/>
        <v>0</v>
      </c>
      <c r="O1641" s="18">
        <f t="shared" si="213"/>
        <v>0</v>
      </c>
      <c r="P1641" s="18">
        <f t="shared" si="213"/>
        <v>0</v>
      </c>
      <c r="Q1641" s="18">
        <f t="shared" si="213"/>
        <v>0</v>
      </c>
      <c r="R1641" s="18">
        <f t="shared" si="213"/>
        <v>0</v>
      </c>
      <c r="S1641" s="18">
        <f t="shared" si="213"/>
        <v>0</v>
      </c>
      <c r="T1641" s="18">
        <f t="shared" si="213"/>
        <v>0</v>
      </c>
      <c r="U1641" s="18">
        <f t="shared" si="213"/>
        <v>0</v>
      </c>
      <c r="V1641" s="18">
        <f t="shared" si="213"/>
        <v>0</v>
      </c>
      <c r="W1641" s="18">
        <f t="shared" si="213"/>
        <v>0</v>
      </c>
      <c r="X1641" s="18">
        <f t="shared" si="213"/>
        <v>0</v>
      </c>
    </row>
    <row r="1642" spans="3:24" ht="15.75" x14ac:dyDescent="0.25">
      <c r="C1642" s="45"/>
      <c r="D1642" s="45"/>
      <c r="E1642" s="21"/>
      <c r="F1642" s="21"/>
      <c r="H1642" s="18" t="str">
        <f t="shared" si="207"/>
        <v/>
      </c>
      <c r="I1642" s="18" t="str">
        <f t="shared" si="208"/>
        <v/>
      </c>
      <c r="J1642" s="18" t="str">
        <f t="shared" si="209"/>
        <v/>
      </c>
      <c r="K1642" s="18" t="str">
        <f t="shared" si="210"/>
        <v/>
      </c>
      <c r="M1642" s="18">
        <f t="shared" si="212"/>
        <v>0</v>
      </c>
      <c r="N1642" s="18">
        <f t="shared" ref="N1642:X1649" si="214">IF(ISERROR(
IF(AND($H1642&lt;=N$5,$J1642&gt;=N$5),1,0)),"",IF(AND($H1642&lt;=N$5,$J1642&gt;=N$5),1,0))</f>
        <v>0</v>
      </c>
      <c r="O1642" s="18">
        <f t="shared" si="214"/>
        <v>0</v>
      </c>
      <c r="P1642" s="18">
        <f t="shared" si="214"/>
        <v>0</v>
      </c>
      <c r="Q1642" s="18">
        <f t="shared" si="214"/>
        <v>0</v>
      </c>
      <c r="R1642" s="18">
        <f t="shared" si="214"/>
        <v>0</v>
      </c>
      <c r="S1642" s="18">
        <f t="shared" si="214"/>
        <v>0</v>
      </c>
      <c r="T1642" s="18">
        <f t="shared" si="214"/>
        <v>0</v>
      </c>
      <c r="U1642" s="18">
        <f t="shared" si="214"/>
        <v>0</v>
      </c>
      <c r="V1642" s="18">
        <f t="shared" si="214"/>
        <v>0</v>
      </c>
      <c r="W1642" s="18">
        <f t="shared" si="214"/>
        <v>0</v>
      </c>
      <c r="X1642" s="18">
        <f t="shared" si="214"/>
        <v>0</v>
      </c>
    </row>
    <row r="1643" spans="3:24" ht="15.75" x14ac:dyDescent="0.25">
      <c r="C1643" s="45"/>
      <c r="D1643" s="45"/>
      <c r="E1643" s="21"/>
      <c r="F1643" s="21"/>
      <c r="H1643" s="18" t="str">
        <f t="shared" si="207"/>
        <v/>
      </c>
      <c r="I1643" s="18" t="str">
        <f t="shared" si="208"/>
        <v/>
      </c>
      <c r="J1643" s="18" t="str">
        <f t="shared" si="209"/>
        <v/>
      </c>
      <c r="K1643" s="18" t="str">
        <f t="shared" si="210"/>
        <v/>
      </c>
      <c r="M1643" s="18">
        <f t="shared" si="212"/>
        <v>0</v>
      </c>
      <c r="N1643" s="18">
        <f t="shared" si="214"/>
        <v>0</v>
      </c>
      <c r="O1643" s="18">
        <f t="shared" si="214"/>
        <v>0</v>
      </c>
      <c r="P1643" s="18">
        <f t="shared" si="214"/>
        <v>0</v>
      </c>
      <c r="Q1643" s="18">
        <f t="shared" si="214"/>
        <v>0</v>
      </c>
      <c r="R1643" s="18">
        <f t="shared" si="214"/>
        <v>0</v>
      </c>
      <c r="S1643" s="18">
        <f t="shared" si="214"/>
        <v>0</v>
      </c>
      <c r="T1643" s="18">
        <f t="shared" si="214"/>
        <v>0</v>
      </c>
      <c r="U1643" s="18">
        <f t="shared" si="214"/>
        <v>0</v>
      </c>
      <c r="V1643" s="18">
        <f t="shared" si="214"/>
        <v>0</v>
      </c>
      <c r="W1643" s="18">
        <f t="shared" si="214"/>
        <v>0</v>
      </c>
      <c r="X1643" s="18">
        <f t="shared" si="214"/>
        <v>0</v>
      </c>
    </row>
    <row r="1644" spans="3:24" ht="15.75" x14ac:dyDescent="0.25">
      <c r="C1644" s="45"/>
      <c r="D1644" s="45"/>
      <c r="E1644" s="21"/>
      <c r="F1644" s="21"/>
      <c r="H1644" s="18" t="str">
        <f t="shared" si="207"/>
        <v/>
      </c>
      <c r="I1644" s="18" t="str">
        <f t="shared" si="208"/>
        <v/>
      </c>
      <c r="J1644" s="18" t="str">
        <f t="shared" si="209"/>
        <v/>
      </c>
      <c r="K1644" s="18" t="str">
        <f t="shared" si="210"/>
        <v/>
      </c>
      <c r="M1644" s="18">
        <f t="shared" si="212"/>
        <v>0</v>
      </c>
      <c r="N1644" s="18">
        <f t="shared" si="214"/>
        <v>0</v>
      </c>
      <c r="O1644" s="18">
        <f t="shared" si="214"/>
        <v>0</v>
      </c>
      <c r="P1644" s="18">
        <f t="shared" si="214"/>
        <v>0</v>
      </c>
      <c r="Q1644" s="18">
        <f t="shared" si="214"/>
        <v>0</v>
      </c>
      <c r="R1644" s="18">
        <f t="shared" si="214"/>
        <v>0</v>
      </c>
      <c r="S1644" s="18">
        <f t="shared" si="214"/>
        <v>0</v>
      </c>
      <c r="T1644" s="18">
        <f t="shared" si="214"/>
        <v>0</v>
      </c>
      <c r="U1644" s="18">
        <f t="shared" si="214"/>
        <v>0</v>
      </c>
      <c r="V1644" s="18">
        <f t="shared" si="214"/>
        <v>0</v>
      </c>
      <c r="W1644" s="18">
        <f t="shared" si="214"/>
        <v>0</v>
      </c>
      <c r="X1644" s="18">
        <f t="shared" si="214"/>
        <v>0</v>
      </c>
    </row>
    <row r="1645" spans="3:24" ht="15.75" x14ac:dyDescent="0.25">
      <c r="C1645" s="45"/>
      <c r="D1645" s="45"/>
      <c r="E1645" s="21"/>
      <c r="F1645" s="21"/>
      <c r="H1645" s="18" t="str">
        <f t="shared" si="207"/>
        <v/>
      </c>
      <c r="I1645" s="18" t="str">
        <f t="shared" si="208"/>
        <v/>
      </c>
      <c r="J1645" s="18" t="str">
        <f t="shared" si="209"/>
        <v/>
      </c>
      <c r="K1645" s="18" t="str">
        <f t="shared" si="210"/>
        <v/>
      </c>
      <c r="M1645" s="18">
        <f t="shared" si="212"/>
        <v>0</v>
      </c>
      <c r="N1645" s="18">
        <f t="shared" si="214"/>
        <v>0</v>
      </c>
      <c r="O1645" s="18">
        <f t="shared" si="214"/>
        <v>0</v>
      </c>
      <c r="P1645" s="18">
        <f t="shared" si="214"/>
        <v>0</v>
      </c>
      <c r="Q1645" s="18">
        <f t="shared" si="214"/>
        <v>0</v>
      </c>
      <c r="R1645" s="18">
        <f t="shared" si="214"/>
        <v>0</v>
      </c>
      <c r="S1645" s="18">
        <f t="shared" si="214"/>
        <v>0</v>
      </c>
      <c r="T1645" s="18">
        <f t="shared" si="214"/>
        <v>0</v>
      </c>
      <c r="U1645" s="18">
        <f t="shared" si="214"/>
        <v>0</v>
      </c>
      <c r="V1645" s="18">
        <f t="shared" si="214"/>
        <v>0</v>
      </c>
      <c r="W1645" s="18">
        <f t="shared" si="214"/>
        <v>0</v>
      </c>
      <c r="X1645" s="18">
        <f t="shared" si="214"/>
        <v>0</v>
      </c>
    </row>
    <row r="1646" spans="3:24" ht="15.75" x14ac:dyDescent="0.25">
      <c r="C1646" s="45"/>
      <c r="D1646" s="45"/>
      <c r="E1646" s="21"/>
      <c r="F1646" s="21"/>
      <c r="H1646" s="18" t="str">
        <f t="shared" si="207"/>
        <v/>
      </c>
      <c r="I1646" s="18" t="str">
        <f t="shared" si="208"/>
        <v/>
      </c>
      <c r="J1646" s="18" t="str">
        <f t="shared" si="209"/>
        <v/>
      </c>
      <c r="K1646" s="18" t="str">
        <f t="shared" si="210"/>
        <v/>
      </c>
      <c r="M1646" s="18">
        <f t="shared" si="212"/>
        <v>0</v>
      </c>
      <c r="N1646" s="18">
        <f t="shared" si="214"/>
        <v>0</v>
      </c>
      <c r="O1646" s="18">
        <f t="shared" si="214"/>
        <v>0</v>
      </c>
      <c r="P1646" s="18">
        <f t="shared" si="214"/>
        <v>0</v>
      </c>
      <c r="Q1646" s="18">
        <f t="shared" si="214"/>
        <v>0</v>
      </c>
      <c r="R1646" s="18">
        <f t="shared" si="214"/>
        <v>0</v>
      </c>
      <c r="S1646" s="18">
        <f t="shared" si="214"/>
        <v>0</v>
      </c>
      <c r="T1646" s="18">
        <f t="shared" si="214"/>
        <v>0</v>
      </c>
      <c r="U1646" s="18">
        <f t="shared" si="214"/>
        <v>0</v>
      </c>
      <c r="V1646" s="18">
        <f t="shared" si="214"/>
        <v>0</v>
      </c>
      <c r="W1646" s="18">
        <f t="shared" si="214"/>
        <v>0</v>
      </c>
      <c r="X1646" s="18">
        <f t="shared" si="214"/>
        <v>0</v>
      </c>
    </row>
    <row r="1647" spans="3:24" ht="15.75" x14ac:dyDescent="0.25">
      <c r="C1647" s="45"/>
      <c r="D1647" s="45"/>
      <c r="E1647" s="21"/>
      <c r="F1647" s="21"/>
      <c r="H1647" s="18" t="str">
        <f t="shared" si="207"/>
        <v/>
      </c>
      <c r="I1647" s="18" t="str">
        <f t="shared" si="208"/>
        <v/>
      </c>
      <c r="J1647" s="18" t="str">
        <f t="shared" si="209"/>
        <v/>
      </c>
      <c r="K1647" s="18" t="str">
        <f t="shared" si="210"/>
        <v/>
      </c>
      <c r="M1647" s="18">
        <f t="shared" si="212"/>
        <v>0</v>
      </c>
      <c r="N1647" s="18">
        <f t="shared" si="214"/>
        <v>0</v>
      </c>
      <c r="O1647" s="18">
        <f t="shared" si="214"/>
        <v>0</v>
      </c>
      <c r="P1647" s="18">
        <f t="shared" si="214"/>
        <v>0</v>
      </c>
      <c r="Q1647" s="18">
        <f t="shared" si="214"/>
        <v>0</v>
      </c>
      <c r="R1647" s="18">
        <f t="shared" si="214"/>
        <v>0</v>
      </c>
      <c r="S1647" s="18">
        <f t="shared" si="214"/>
        <v>0</v>
      </c>
      <c r="T1647" s="18">
        <f t="shared" si="214"/>
        <v>0</v>
      </c>
      <c r="U1647" s="18">
        <f t="shared" si="214"/>
        <v>0</v>
      </c>
      <c r="V1647" s="18">
        <f t="shared" si="214"/>
        <v>0</v>
      </c>
      <c r="W1647" s="18">
        <f t="shared" si="214"/>
        <v>0</v>
      </c>
      <c r="X1647" s="18">
        <f t="shared" si="214"/>
        <v>0</v>
      </c>
    </row>
    <row r="1648" spans="3:24" ht="15.75" x14ac:dyDescent="0.25">
      <c r="C1648" s="45"/>
      <c r="D1648" s="45"/>
      <c r="E1648" s="21"/>
      <c r="F1648" s="21"/>
      <c r="H1648" s="18" t="str">
        <f t="shared" si="207"/>
        <v/>
      </c>
      <c r="I1648" s="18" t="str">
        <f t="shared" si="208"/>
        <v/>
      </c>
      <c r="J1648" s="18" t="str">
        <f t="shared" si="209"/>
        <v/>
      </c>
      <c r="K1648" s="18" t="str">
        <f t="shared" si="210"/>
        <v/>
      </c>
      <c r="M1648" s="18">
        <f t="shared" si="212"/>
        <v>0</v>
      </c>
      <c r="N1648" s="18">
        <f t="shared" si="214"/>
        <v>0</v>
      </c>
      <c r="O1648" s="18">
        <f t="shared" si="214"/>
        <v>0</v>
      </c>
      <c r="P1648" s="18">
        <f t="shared" si="214"/>
        <v>0</v>
      </c>
      <c r="Q1648" s="18">
        <f t="shared" si="214"/>
        <v>0</v>
      </c>
      <c r="R1648" s="18">
        <f t="shared" si="214"/>
        <v>0</v>
      </c>
      <c r="S1648" s="18">
        <f t="shared" si="214"/>
        <v>0</v>
      </c>
      <c r="T1648" s="18">
        <f t="shared" si="214"/>
        <v>0</v>
      </c>
      <c r="U1648" s="18">
        <f t="shared" si="214"/>
        <v>0</v>
      </c>
      <c r="V1648" s="18">
        <f t="shared" si="214"/>
        <v>0</v>
      </c>
      <c r="W1648" s="18">
        <f t="shared" si="214"/>
        <v>0</v>
      </c>
      <c r="X1648" s="18">
        <f t="shared" si="214"/>
        <v>0</v>
      </c>
    </row>
    <row r="1649" spans="3:24" ht="15.75" x14ac:dyDescent="0.25">
      <c r="C1649" s="45"/>
      <c r="D1649" s="45"/>
      <c r="E1649" s="21"/>
      <c r="F1649" s="21"/>
      <c r="H1649" s="18" t="str">
        <f t="shared" si="207"/>
        <v/>
      </c>
      <c r="I1649" s="18" t="str">
        <f t="shared" si="208"/>
        <v/>
      </c>
      <c r="J1649" s="18" t="str">
        <f t="shared" si="209"/>
        <v/>
      </c>
      <c r="K1649" s="18" t="str">
        <f t="shared" si="210"/>
        <v/>
      </c>
      <c r="M1649" s="18">
        <f t="shared" si="212"/>
        <v>0</v>
      </c>
      <c r="N1649" s="18">
        <f t="shared" si="214"/>
        <v>0</v>
      </c>
      <c r="O1649" s="18">
        <f t="shared" si="214"/>
        <v>0</v>
      </c>
      <c r="P1649" s="18">
        <f t="shared" si="214"/>
        <v>0</v>
      </c>
      <c r="Q1649" s="18">
        <f t="shared" si="214"/>
        <v>0</v>
      </c>
      <c r="R1649" s="18">
        <f t="shared" si="214"/>
        <v>0</v>
      </c>
      <c r="S1649" s="18">
        <f t="shared" si="214"/>
        <v>0</v>
      </c>
      <c r="T1649" s="18">
        <f t="shared" si="214"/>
        <v>0</v>
      </c>
      <c r="U1649" s="18">
        <f t="shared" si="214"/>
        <v>0</v>
      </c>
      <c r="V1649" s="18">
        <f t="shared" si="214"/>
        <v>0</v>
      </c>
      <c r="W1649" s="18">
        <f t="shared" si="214"/>
        <v>0</v>
      </c>
      <c r="X1649" s="18">
        <f t="shared" si="214"/>
        <v>0</v>
      </c>
    </row>
    <row r="1650" spans="3:24" ht="15.75" x14ac:dyDescent="0.25">
      <c r="C1650" s="45"/>
      <c r="D1650" s="45"/>
      <c r="E1650" s="21"/>
      <c r="F1650" s="21"/>
      <c r="H1650" s="18" t="str">
        <f t="shared" si="207"/>
        <v/>
      </c>
      <c r="I1650" s="18" t="str">
        <f t="shared" si="208"/>
        <v/>
      </c>
      <c r="J1650" s="18" t="str">
        <f t="shared" si="209"/>
        <v/>
      </c>
      <c r="K1650" s="18" t="str">
        <f t="shared" si="210"/>
        <v/>
      </c>
      <c r="M1650" s="18">
        <f t="shared" ref="M1650:X1671" si="215">IF(ISERROR(
IF(AND($H1650&lt;=M$5,$J1650&gt;=M$5),1,0)),"",IF(AND($H1650&lt;=M$5,$J1650&gt;=M$5),1,0))</f>
        <v>0</v>
      </c>
      <c r="N1650" s="18">
        <f t="shared" si="215"/>
        <v>0</v>
      </c>
      <c r="O1650" s="18">
        <f t="shared" si="215"/>
        <v>0</v>
      </c>
      <c r="P1650" s="18">
        <f t="shared" si="215"/>
        <v>0</v>
      </c>
      <c r="Q1650" s="18">
        <f t="shared" si="215"/>
        <v>0</v>
      </c>
      <c r="R1650" s="18">
        <f t="shared" si="215"/>
        <v>0</v>
      </c>
      <c r="S1650" s="18">
        <f t="shared" si="215"/>
        <v>0</v>
      </c>
      <c r="T1650" s="18">
        <f t="shared" si="215"/>
        <v>0</v>
      </c>
      <c r="U1650" s="18">
        <f t="shared" si="215"/>
        <v>0</v>
      </c>
      <c r="V1650" s="18">
        <f t="shared" si="215"/>
        <v>0</v>
      </c>
      <c r="W1650" s="18">
        <f t="shared" si="215"/>
        <v>0</v>
      </c>
      <c r="X1650" s="18">
        <f t="shared" si="215"/>
        <v>0</v>
      </c>
    </row>
    <row r="1651" spans="3:24" ht="15.75" x14ac:dyDescent="0.25">
      <c r="C1651" s="45"/>
      <c r="D1651" s="45"/>
      <c r="E1651" s="21"/>
      <c r="F1651" s="21"/>
      <c r="H1651" s="18" t="str">
        <f t="shared" si="207"/>
        <v/>
      </c>
      <c r="I1651" s="18" t="str">
        <f t="shared" si="208"/>
        <v/>
      </c>
      <c r="J1651" s="18" t="str">
        <f t="shared" si="209"/>
        <v/>
      </c>
      <c r="K1651" s="18" t="str">
        <f t="shared" si="210"/>
        <v/>
      </c>
      <c r="M1651" s="18">
        <f t="shared" si="215"/>
        <v>0</v>
      </c>
      <c r="N1651" s="18">
        <f t="shared" si="215"/>
        <v>0</v>
      </c>
      <c r="O1651" s="18">
        <f t="shared" si="215"/>
        <v>0</v>
      </c>
      <c r="P1651" s="18">
        <f t="shared" si="215"/>
        <v>0</v>
      </c>
      <c r="Q1651" s="18">
        <f t="shared" si="215"/>
        <v>0</v>
      </c>
      <c r="R1651" s="18">
        <f t="shared" si="215"/>
        <v>0</v>
      </c>
      <c r="S1651" s="18">
        <f t="shared" si="215"/>
        <v>0</v>
      </c>
      <c r="T1651" s="18">
        <f t="shared" si="215"/>
        <v>0</v>
      </c>
      <c r="U1651" s="18">
        <f t="shared" si="215"/>
        <v>0</v>
      </c>
      <c r="V1651" s="18">
        <f t="shared" si="215"/>
        <v>0</v>
      </c>
      <c r="W1651" s="18">
        <f t="shared" si="215"/>
        <v>0</v>
      </c>
      <c r="X1651" s="18">
        <f t="shared" si="215"/>
        <v>0</v>
      </c>
    </row>
    <row r="1652" spans="3:24" ht="15.75" x14ac:dyDescent="0.25">
      <c r="C1652" s="45"/>
      <c r="D1652" s="45"/>
      <c r="E1652" s="21"/>
      <c r="F1652" s="21"/>
      <c r="H1652" s="18" t="str">
        <f t="shared" si="207"/>
        <v/>
      </c>
      <c r="I1652" s="18" t="str">
        <f t="shared" si="208"/>
        <v/>
      </c>
      <c r="J1652" s="18" t="str">
        <f t="shared" si="209"/>
        <v/>
      </c>
      <c r="K1652" s="18" t="str">
        <f t="shared" si="210"/>
        <v/>
      </c>
      <c r="M1652" s="18">
        <f t="shared" si="215"/>
        <v>0</v>
      </c>
      <c r="N1652" s="18">
        <f t="shared" si="215"/>
        <v>0</v>
      </c>
      <c r="O1652" s="18">
        <f t="shared" si="215"/>
        <v>0</v>
      </c>
      <c r="P1652" s="18">
        <f t="shared" si="215"/>
        <v>0</v>
      </c>
      <c r="Q1652" s="18">
        <f t="shared" si="215"/>
        <v>0</v>
      </c>
      <c r="R1652" s="18">
        <f t="shared" si="215"/>
        <v>0</v>
      </c>
      <c r="S1652" s="18">
        <f t="shared" si="215"/>
        <v>0</v>
      </c>
      <c r="T1652" s="18">
        <f t="shared" si="215"/>
        <v>0</v>
      </c>
      <c r="U1652" s="18">
        <f t="shared" si="215"/>
        <v>0</v>
      </c>
      <c r="V1652" s="18">
        <f t="shared" si="215"/>
        <v>0</v>
      </c>
      <c r="W1652" s="18">
        <f t="shared" si="215"/>
        <v>0</v>
      </c>
      <c r="X1652" s="18">
        <f t="shared" si="215"/>
        <v>0</v>
      </c>
    </row>
    <row r="1653" spans="3:24" ht="15.75" x14ac:dyDescent="0.25">
      <c r="C1653" s="45"/>
      <c r="D1653" s="45"/>
      <c r="E1653" s="21"/>
      <c r="F1653" s="21"/>
      <c r="H1653" s="18" t="str">
        <f t="shared" si="207"/>
        <v/>
      </c>
      <c r="I1653" s="18" t="str">
        <f t="shared" si="208"/>
        <v/>
      </c>
      <c r="J1653" s="18" t="str">
        <f t="shared" si="209"/>
        <v/>
      </c>
      <c r="K1653" s="18" t="str">
        <f t="shared" si="210"/>
        <v/>
      </c>
      <c r="M1653" s="18">
        <f t="shared" si="215"/>
        <v>0</v>
      </c>
      <c r="N1653" s="18">
        <f t="shared" si="215"/>
        <v>0</v>
      </c>
      <c r="O1653" s="18">
        <f t="shared" si="215"/>
        <v>0</v>
      </c>
      <c r="P1653" s="18">
        <f t="shared" si="215"/>
        <v>0</v>
      </c>
      <c r="Q1653" s="18">
        <f t="shared" si="215"/>
        <v>0</v>
      </c>
      <c r="R1653" s="18">
        <f t="shared" si="215"/>
        <v>0</v>
      </c>
      <c r="S1653" s="18">
        <f t="shared" si="215"/>
        <v>0</v>
      </c>
      <c r="T1653" s="18">
        <f t="shared" si="215"/>
        <v>0</v>
      </c>
      <c r="U1653" s="18">
        <f t="shared" si="215"/>
        <v>0</v>
      </c>
      <c r="V1653" s="18">
        <f t="shared" si="215"/>
        <v>0</v>
      </c>
      <c r="W1653" s="18">
        <f t="shared" si="215"/>
        <v>0</v>
      </c>
      <c r="X1653" s="18">
        <f t="shared" si="215"/>
        <v>0</v>
      </c>
    </row>
    <row r="1654" spans="3:24" ht="15.75" x14ac:dyDescent="0.25">
      <c r="C1654" s="45"/>
      <c r="D1654" s="45"/>
      <c r="E1654" s="21"/>
      <c r="F1654" s="21"/>
      <c r="H1654" s="18" t="str">
        <f t="shared" si="207"/>
        <v/>
      </c>
      <c r="I1654" s="18" t="str">
        <f t="shared" si="208"/>
        <v/>
      </c>
      <c r="J1654" s="18" t="str">
        <f t="shared" si="209"/>
        <v/>
      </c>
      <c r="K1654" s="18" t="str">
        <f t="shared" si="210"/>
        <v/>
      </c>
      <c r="M1654" s="18">
        <f t="shared" si="215"/>
        <v>0</v>
      </c>
      <c r="N1654" s="18">
        <f t="shared" si="215"/>
        <v>0</v>
      </c>
      <c r="O1654" s="18">
        <f t="shared" si="215"/>
        <v>0</v>
      </c>
      <c r="P1654" s="18">
        <f t="shared" si="215"/>
        <v>0</v>
      </c>
      <c r="Q1654" s="18">
        <f t="shared" si="215"/>
        <v>0</v>
      </c>
      <c r="R1654" s="18">
        <f t="shared" si="215"/>
        <v>0</v>
      </c>
      <c r="S1654" s="18">
        <f t="shared" si="215"/>
        <v>0</v>
      </c>
      <c r="T1654" s="18">
        <f t="shared" si="215"/>
        <v>0</v>
      </c>
      <c r="U1654" s="18">
        <f t="shared" si="215"/>
        <v>0</v>
      </c>
      <c r="V1654" s="18">
        <f t="shared" si="215"/>
        <v>0</v>
      </c>
      <c r="W1654" s="18">
        <f t="shared" si="215"/>
        <v>0</v>
      </c>
      <c r="X1654" s="18">
        <f t="shared" si="215"/>
        <v>0</v>
      </c>
    </row>
    <row r="1655" spans="3:24" ht="15.75" x14ac:dyDescent="0.25">
      <c r="C1655" s="45"/>
      <c r="D1655" s="45"/>
      <c r="E1655" s="21"/>
      <c r="F1655" s="21"/>
      <c r="H1655" s="18" t="str">
        <f t="shared" si="207"/>
        <v/>
      </c>
      <c r="I1655" s="18" t="str">
        <f t="shared" si="208"/>
        <v/>
      </c>
      <c r="J1655" s="18" t="str">
        <f t="shared" si="209"/>
        <v/>
      </c>
      <c r="K1655" s="18" t="str">
        <f t="shared" si="210"/>
        <v/>
      </c>
      <c r="M1655" s="18">
        <f t="shared" si="215"/>
        <v>0</v>
      </c>
      <c r="N1655" s="18">
        <f t="shared" si="215"/>
        <v>0</v>
      </c>
      <c r="O1655" s="18">
        <f t="shared" si="215"/>
        <v>0</v>
      </c>
      <c r="P1655" s="18">
        <f t="shared" si="215"/>
        <v>0</v>
      </c>
      <c r="Q1655" s="18">
        <f t="shared" si="215"/>
        <v>0</v>
      </c>
      <c r="R1655" s="18">
        <f t="shared" si="215"/>
        <v>0</v>
      </c>
      <c r="S1655" s="18">
        <f t="shared" si="215"/>
        <v>0</v>
      </c>
      <c r="T1655" s="18">
        <f t="shared" si="215"/>
        <v>0</v>
      </c>
      <c r="U1655" s="18">
        <f t="shared" si="215"/>
        <v>0</v>
      </c>
      <c r="V1655" s="18">
        <f t="shared" si="215"/>
        <v>0</v>
      </c>
      <c r="W1655" s="18">
        <f t="shared" si="215"/>
        <v>0</v>
      </c>
      <c r="X1655" s="18">
        <f t="shared" si="215"/>
        <v>0</v>
      </c>
    </row>
    <row r="1656" spans="3:24" ht="15.75" x14ac:dyDescent="0.25">
      <c r="C1656" s="45"/>
      <c r="D1656" s="45"/>
      <c r="E1656" s="21"/>
      <c r="F1656" s="21"/>
      <c r="H1656" s="18" t="str">
        <f t="shared" si="207"/>
        <v/>
      </c>
      <c r="I1656" s="18" t="str">
        <f t="shared" si="208"/>
        <v/>
      </c>
      <c r="J1656" s="18" t="str">
        <f t="shared" si="209"/>
        <v/>
      </c>
      <c r="K1656" s="18" t="str">
        <f t="shared" si="210"/>
        <v/>
      </c>
      <c r="M1656" s="18">
        <f t="shared" si="215"/>
        <v>0</v>
      </c>
      <c r="N1656" s="18">
        <f t="shared" si="215"/>
        <v>0</v>
      </c>
      <c r="O1656" s="18">
        <f t="shared" si="215"/>
        <v>0</v>
      </c>
      <c r="P1656" s="18">
        <f t="shared" si="215"/>
        <v>0</v>
      </c>
      <c r="Q1656" s="18">
        <f t="shared" si="215"/>
        <v>0</v>
      </c>
      <c r="R1656" s="18">
        <f t="shared" si="215"/>
        <v>0</v>
      </c>
      <c r="S1656" s="18">
        <f t="shared" si="215"/>
        <v>0</v>
      </c>
      <c r="T1656" s="18">
        <f t="shared" si="215"/>
        <v>0</v>
      </c>
      <c r="U1656" s="18">
        <f t="shared" si="215"/>
        <v>0</v>
      </c>
      <c r="V1656" s="18">
        <f t="shared" si="215"/>
        <v>0</v>
      </c>
      <c r="W1656" s="18">
        <f t="shared" si="215"/>
        <v>0</v>
      </c>
      <c r="X1656" s="18">
        <f t="shared" si="215"/>
        <v>0</v>
      </c>
    </row>
    <row r="1657" spans="3:24" ht="15.75" x14ac:dyDescent="0.25">
      <c r="C1657" s="45"/>
      <c r="D1657" s="45"/>
      <c r="E1657" s="21"/>
      <c r="F1657" s="21"/>
      <c r="H1657" s="18" t="str">
        <f t="shared" si="207"/>
        <v/>
      </c>
      <c r="I1657" s="18" t="str">
        <f t="shared" si="208"/>
        <v/>
      </c>
      <c r="J1657" s="18" t="str">
        <f t="shared" si="209"/>
        <v/>
      </c>
      <c r="K1657" s="18" t="str">
        <f t="shared" si="210"/>
        <v/>
      </c>
      <c r="M1657" s="18">
        <f t="shared" si="215"/>
        <v>0</v>
      </c>
      <c r="N1657" s="18">
        <f t="shared" si="215"/>
        <v>0</v>
      </c>
      <c r="O1657" s="18">
        <f t="shared" si="215"/>
        <v>0</v>
      </c>
      <c r="P1657" s="18">
        <f t="shared" si="215"/>
        <v>0</v>
      </c>
      <c r="Q1657" s="18">
        <f t="shared" si="215"/>
        <v>0</v>
      </c>
      <c r="R1657" s="18">
        <f t="shared" si="215"/>
        <v>0</v>
      </c>
      <c r="S1657" s="18">
        <f t="shared" si="215"/>
        <v>0</v>
      </c>
      <c r="T1657" s="18">
        <f t="shared" si="215"/>
        <v>0</v>
      </c>
      <c r="U1657" s="18">
        <f t="shared" si="215"/>
        <v>0</v>
      </c>
      <c r="V1657" s="18">
        <f t="shared" si="215"/>
        <v>0</v>
      </c>
      <c r="W1657" s="18">
        <f t="shared" si="215"/>
        <v>0</v>
      </c>
      <c r="X1657" s="18">
        <f t="shared" si="215"/>
        <v>0</v>
      </c>
    </row>
    <row r="1658" spans="3:24" ht="15.75" x14ac:dyDescent="0.25">
      <c r="C1658" s="45"/>
      <c r="D1658" s="45"/>
      <c r="E1658" s="21"/>
      <c r="F1658" s="21"/>
      <c r="H1658" s="18" t="str">
        <f t="shared" si="207"/>
        <v/>
      </c>
      <c r="I1658" s="18" t="str">
        <f t="shared" si="208"/>
        <v/>
      </c>
      <c r="J1658" s="18" t="str">
        <f t="shared" si="209"/>
        <v/>
      </c>
      <c r="K1658" s="18" t="str">
        <f t="shared" si="210"/>
        <v/>
      </c>
      <c r="M1658" s="18">
        <f t="shared" si="215"/>
        <v>0</v>
      </c>
      <c r="N1658" s="18">
        <f t="shared" si="215"/>
        <v>0</v>
      </c>
      <c r="O1658" s="18">
        <f t="shared" si="215"/>
        <v>0</v>
      </c>
      <c r="P1658" s="18">
        <f t="shared" si="215"/>
        <v>0</v>
      </c>
      <c r="Q1658" s="18">
        <f t="shared" si="215"/>
        <v>0</v>
      </c>
      <c r="R1658" s="18">
        <f t="shared" si="215"/>
        <v>0</v>
      </c>
      <c r="S1658" s="18">
        <f t="shared" si="215"/>
        <v>0</v>
      </c>
      <c r="T1658" s="18">
        <f t="shared" si="215"/>
        <v>0</v>
      </c>
      <c r="U1658" s="18">
        <f t="shared" si="215"/>
        <v>0</v>
      </c>
      <c r="V1658" s="18">
        <f t="shared" si="215"/>
        <v>0</v>
      </c>
      <c r="W1658" s="18">
        <f t="shared" si="215"/>
        <v>0</v>
      </c>
      <c r="X1658" s="18">
        <f t="shared" si="215"/>
        <v>0</v>
      </c>
    </row>
    <row r="1659" spans="3:24" ht="15.75" x14ac:dyDescent="0.25">
      <c r="C1659" s="45"/>
      <c r="D1659" s="45"/>
      <c r="E1659" s="21"/>
      <c r="F1659" s="21"/>
      <c r="H1659" s="18" t="str">
        <f t="shared" si="207"/>
        <v/>
      </c>
      <c r="I1659" s="18" t="str">
        <f t="shared" si="208"/>
        <v/>
      </c>
      <c r="J1659" s="18" t="str">
        <f t="shared" si="209"/>
        <v/>
      </c>
      <c r="K1659" s="18" t="str">
        <f t="shared" si="210"/>
        <v/>
      </c>
      <c r="M1659" s="18">
        <f t="shared" si="215"/>
        <v>0</v>
      </c>
      <c r="N1659" s="18">
        <f t="shared" si="215"/>
        <v>0</v>
      </c>
      <c r="O1659" s="18">
        <f t="shared" si="215"/>
        <v>0</v>
      </c>
      <c r="P1659" s="18">
        <f t="shared" si="215"/>
        <v>0</v>
      </c>
      <c r="Q1659" s="18">
        <f t="shared" si="215"/>
        <v>0</v>
      </c>
      <c r="R1659" s="18">
        <f t="shared" si="215"/>
        <v>0</v>
      </c>
      <c r="S1659" s="18">
        <f t="shared" si="215"/>
        <v>0</v>
      </c>
      <c r="T1659" s="18">
        <f t="shared" si="215"/>
        <v>0</v>
      </c>
      <c r="U1659" s="18">
        <f t="shared" si="215"/>
        <v>0</v>
      </c>
      <c r="V1659" s="18">
        <f t="shared" si="215"/>
        <v>0</v>
      </c>
      <c r="W1659" s="18">
        <f t="shared" si="215"/>
        <v>0</v>
      </c>
      <c r="X1659" s="18">
        <f t="shared" si="215"/>
        <v>0</v>
      </c>
    </row>
    <row r="1660" spans="3:24" ht="15.75" x14ac:dyDescent="0.25">
      <c r="C1660" s="45"/>
      <c r="D1660" s="45"/>
      <c r="E1660" s="21"/>
      <c r="F1660" s="21"/>
      <c r="H1660" s="18" t="str">
        <f t="shared" si="207"/>
        <v/>
      </c>
      <c r="I1660" s="18" t="str">
        <f t="shared" si="208"/>
        <v/>
      </c>
      <c r="J1660" s="18" t="str">
        <f t="shared" si="209"/>
        <v/>
      </c>
      <c r="K1660" s="18" t="str">
        <f t="shared" si="210"/>
        <v/>
      </c>
      <c r="M1660" s="18">
        <f t="shared" si="215"/>
        <v>0</v>
      </c>
      <c r="N1660" s="18">
        <f t="shared" si="215"/>
        <v>0</v>
      </c>
      <c r="O1660" s="18">
        <f t="shared" si="215"/>
        <v>0</v>
      </c>
      <c r="P1660" s="18">
        <f t="shared" si="215"/>
        <v>0</v>
      </c>
      <c r="Q1660" s="18">
        <f t="shared" si="215"/>
        <v>0</v>
      </c>
      <c r="R1660" s="18">
        <f t="shared" si="215"/>
        <v>0</v>
      </c>
      <c r="S1660" s="18">
        <f t="shared" si="215"/>
        <v>0</v>
      </c>
      <c r="T1660" s="18">
        <f t="shared" si="215"/>
        <v>0</v>
      </c>
      <c r="U1660" s="18">
        <f t="shared" si="215"/>
        <v>0</v>
      </c>
      <c r="V1660" s="18">
        <f t="shared" si="215"/>
        <v>0</v>
      </c>
      <c r="W1660" s="18">
        <f t="shared" si="215"/>
        <v>0</v>
      </c>
      <c r="X1660" s="18">
        <f t="shared" si="215"/>
        <v>0</v>
      </c>
    </row>
    <row r="1661" spans="3:24" ht="15.75" x14ac:dyDescent="0.25">
      <c r="C1661" s="45"/>
      <c r="D1661" s="45"/>
      <c r="E1661" s="21"/>
      <c r="F1661" s="21"/>
      <c r="H1661" s="18" t="str">
        <f t="shared" si="207"/>
        <v/>
      </c>
      <c r="I1661" s="18" t="str">
        <f t="shared" si="208"/>
        <v/>
      </c>
      <c r="J1661" s="18" t="str">
        <f t="shared" si="209"/>
        <v/>
      </c>
      <c r="K1661" s="18" t="str">
        <f t="shared" si="210"/>
        <v/>
      </c>
      <c r="M1661" s="18">
        <f t="shared" si="215"/>
        <v>0</v>
      </c>
      <c r="N1661" s="18">
        <f t="shared" si="215"/>
        <v>0</v>
      </c>
      <c r="O1661" s="18">
        <f t="shared" si="215"/>
        <v>0</v>
      </c>
      <c r="P1661" s="18">
        <f t="shared" si="215"/>
        <v>0</v>
      </c>
      <c r="Q1661" s="18">
        <f t="shared" si="215"/>
        <v>0</v>
      </c>
      <c r="R1661" s="18">
        <f t="shared" si="215"/>
        <v>0</v>
      </c>
      <c r="S1661" s="18">
        <f t="shared" si="215"/>
        <v>0</v>
      </c>
      <c r="T1661" s="18">
        <f t="shared" si="215"/>
        <v>0</v>
      </c>
      <c r="U1661" s="18">
        <f t="shared" si="215"/>
        <v>0</v>
      </c>
      <c r="V1661" s="18">
        <f t="shared" si="215"/>
        <v>0</v>
      </c>
      <c r="W1661" s="18">
        <f t="shared" si="215"/>
        <v>0</v>
      </c>
      <c r="X1661" s="18">
        <f t="shared" si="215"/>
        <v>0</v>
      </c>
    </row>
    <row r="1662" spans="3:24" ht="15.75" x14ac:dyDescent="0.25">
      <c r="C1662" s="45"/>
      <c r="D1662" s="45"/>
      <c r="E1662" s="21"/>
      <c r="F1662" s="21"/>
      <c r="H1662" s="18" t="str">
        <f t="shared" si="207"/>
        <v/>
      </c>
      <c r="I1662" s="18" t="str">
        <f t="shared" si="208"/>
        <v/>
      </c>
      <c r="J1662" s="18" t="str">
        <f t="shared" si="209"/>
        <v/>
      </c>
      <c r="K1662" s="18" t="str">
        <f t="shared" si="210"/>
        <v/>
      </c>
      <c r="M1662" s="18">
        <f t="shared" si="215"/>
        <v>0</v>
      </c>
      <c r="N1662" s="18">
        <f t="shared" si="215"/>
        <v>0</v>
      </c>
      <c r="O1662" s="18">
        <f t="shared" si="215"/>
        <v>0</v>
      </c>
      <c r="P1662" s="18">
        <f t="shared" si="215"/>
        <v>0</v>
      </c>
      <c r="Q1662" s="18">
        <f t="shared" si="215"/>
        <v>0</v>
      </c>
      <c r="R1662" s="18">
        <f t="shared" si="215"/>
        <v>0</v>
      </c>
      <c r="S1662" s="18">
        <f t="shared" si="215"/>
        <v>0</v>
      </c>
      <c r="T1662" s="18">
        <f t="shared" si="215"/>
        <v>0</v>
      </c>
      <c r="U1662" s="18">
        <f t="shared" si="215"/>
        <v>0</v>
      </c>
      <c r="V1662" s="18">
        <f t="shared" si="215"/>
        <v>0</v>
      </c>
      <c r="W1662" s="18">
        <f t="shared" si="215"/>
        <v>0</v>
      </c>
      <c r="X1662" s="18">
        <f t="shared" si="215"/>
        <v>0</v>
      </c>
    </row>
    <row r="1663" spans="3:24" ht="15.75" x14ac:dyDescent="0.25">
      <c r="C1663" s="45"/>
      <c r="D1663" s="45"/>
      <c r="E1663" s="21"/>
      <c r="F1663" s="21"/>
      <c r="H1663" s="18" t="str">
        <f t="shared" si="207"/>
        <v/>
      </c>
      <c r="I1663" s="18" t="str">
        <f t="shared" si="208"/>
        <v/>
      </c>
      <c r="J1663" s="18" t="str">
        <f t="shared" si="209"/>
        <v/>
      </c>
      <c r="K1663" s="18" t="str">
        <f t="shared" si="210"/>
        <v/>
      </c>
      <c r="M1663" s="18">
        <f t="shared" si="215"/>
        <v>0</v>
      </c>
      <c r="N1663" s="18">
        <f t="shared" si="215"/>
        <v>0</v>
      </c>
      <c r="O1663" s="18">
        <f t="shared" si="215"/>
        <v>0</v>
      </c>
      <c r="P1663" s="18">
        <f t="shared" si="215"/>
        <v>0</v>
      </c>
      <c r="Q1663" s="18">
        <f t="shared" si="215"/>
        <v>0</v>
      </c>
      <c r="R1663" s="18">
        <f t="shared" si="215"/>
        <v>0</v>
      </c>
      <c r="S1663" s="18">
        <f t="shared" si="215"/>
        <v>0</v>
      </c>
      <c r="T1663" s="18">
        <f t="shared" si="215"/>
        <v>0</v>
      </c>
      <c r="U1663" s="18">
        <f t="shared" si="215"/>
        <v>0</v>
      </c>
      <c r="V1663" s="18">
        <f t="shared" si="215"/>
        <v>0</v>
      </c>
      <c r="W1663" s="18">
        <f t="shared" si="215"/>
        <v>0</v>
      </c>
      <c r="X1663" s="18">
        <f t="shared" si="215"/>
        <v>0</v>
      </c>
    </row>
    <row r="1664" spans="3:24" ht="15.75" x14ac:dyDescent="0.25">
      <c r="C1664" s="45"/>
      <c r="D1664" s="45"/>
      <c r="E1664" s="21"/>
      <c r="F1664" s="21"/>
      <c r="H1664" s="18" t="str">
        <f t="shared" si="207"/>
        <v/>
      </c>
      <c r="I1664" s="18" t="str">
        <f t="shared" si="208"/>
        <v/>
      </c>
      <c r="J1664" s="18" t="str">
        <f t="shared" si="209"/>
        <v/>
      </c>
      <c r="K1664" s="18" t="str">
        <f t="shared" si="210"/>
        <v/>
      </c>
      <c r="M1664" s="18">
        <f t="shared" si="215"/>
        <v>0</v>
      </c>
      <c r="N1664" s="18">
        <f t="shared" si="215"/>
        <v>0</v>
      </c>
      <c r="O1664" s="18">
        <f t="shared" si="215"/>
        <v>0</v>
      </c>
      <c r="P1664" s="18">
        <f t="shared" si="215"/>
        <v>0</v>
      </c>
      <c r="Q1664" s="18">
        <f t="shared" si="215"/>
        <v>0</v>
      </c>
      <c r="R1664" s="18">
        <f t="shared" si="215"/>
        <v>0</v>
      </c>
      <c r="S1664" s="18">
        <f t="shared" si="215"/>
        <v>0</v>
      </c>
      <c r="T1664" s="18">
        <f t="shared" si="215"/>
        <v>0</v>
      </c>
      <c r="U1664" s="18">
        <f t="shared" si="215"/>
        <v>0</v>
      </c>
      <c r="V1664" s="18">
        <f t="shared" si="215"/>
        <v>0</v>
      </c>
      <c r="W1664" s="18">
        <f t="shared" si="215"/>
        <v>0</v>
      </c>
      <c r="X1664" s="18">
        <f t="shared" si="215"/>
        <v>0</v>
      </c>
    </row>
    <row r="1665" spans="3:24" ht="15.75" x14ac:dyDescent="0.25">
      <c r="C1665" s="45"/>
      <c r="D1665" s="45"/>
      <c r="E1665" s="21"/>
      <c r="F1665" s="21"/>
      <c r="H1665" s="18" t="str">
        <f t="shared" si="207"/>
        <v/>
      </c>
      <c r="I1665" s="18" t="str">
        <f t="shared" si="208"/>
        <v/>
      </c>
      <c r="J1665" s="18" t="str">
        <f t="shared" si="209"/>
        <v/>
      </c>
      <c r="K1665" s="18" t="str">
        <f t="shared" si="210"/>
        <v/>
      </c>
      <c r="M1665" s="18">
        <f t="shared" si="215"/>
        <v>0</v>
      </c>
      <c r="N1665" s="18">
        <f t="shared" si="215"/>
        <v>0</v>
      </c>
      <c r="O1665" s="18">
        <f t="shared" si="215"/>
        <v>0</v>
      </c>
      <c r="P1665" s="18">
        <f t="shared" si="215"/>
        <v>0</v>
      </c>
      <c r="Q1665" s="18">
        <f t="shared" si="215"/>
        <v>0</v>
      </c>
      <c r="R1665" s="18">
        <f t="shared" si="215"/>
        <v>0</v>
      </c>
      <c r="S1665" s="18">
        <f t="shared" si="215"/>
        <v>0</v>
      </c>
      <c r="T1665" s="18">
        <f t="shared" si="215"/>
        <v>0</v>
      </c>
      <c r="U1665" s="18">
        <f t="shared" si="215"/>
        <v>0</v>
      </c>
      <c r="V1665" s="18">
        <f t="shared" si="215"/>
        <v>0</v>
      </c>
      <c r="W1665" s="18">
        <f t="shared" si="215"/>
        <v>0</v>
      </c>
      <c r="X1665" s="18">
        <f t="shared" si="215"/>
        <v>0</v>
      </c>
    </row>
    <row r="1666" spans="3:24" ht="15.75" x14ac:dyDescent="0.25">
      <c r="C1666" s="45"/>
      <c r="D1666" s="45"/>
      <c r="E1666" s="21"/>
      <c r="F1666" s="21"/>
      <c r="H1666" s="18" t="str">
        <f t="shared" si="207"/>
        <v/>
      </c>
      <c r="I1666" s="18" t="str">
        <f t="shared" si="208"/>
        <v/>
      </c>
      <c r="J1666" s="18" t="str">
        <f t="shared" si="209"/>
        <v/>
      </c>
      <c r="K1666" s="18" t="str">
        <f t="shared" si="210"/>
        <v/>
      </c>
      <c r="M1666" s="18">
        <f t="shared" si="215"/>
        <v>0</v>
      </c>
      <c r="N1666" s="18">
        <f t="shared" si="215"/>
        <v>0</v>
      </c>
      <c r="O1666" s="18">
        <f t="shared" si="215"/>
        <v>0</v>
      </c>
      <c r="P1666" s="18">
        <f t="shared" si="215"/>
        <v>0</v>
      </c>
      <c r="Q1666" s="18">
        <f t="shared" si="215"/>
        <v>0</v>
      </c>
      <c r="R1666" s="18">
        <f t="shared" si="215"/>
        <v>0</v>
      </c>
      <c r="S1666" s="18">
        <f t="shared" si="215"/>
        <v>0</v>
      </c>
      <c r="T1666" s="18">
        <f t="shared" si="215"/>
        <v>0</v>
      </c>
      <c r="U1666" s="18">
        <f t="shared" si="215"/>
        <v>0</v>
      </c>
      <c r="V1666" s="18">
        <f t="shared" si="215"/>
        <v>0</v>
      </c>
      <c r="W1666" s="18">
        <f t="shared" si="215"/>
        <v>0</v>
      </c>
      <c r="X1666" s="18">
        <f t="shared" si="215"/>
        <v>0</v>
      </c>
    </row>
    <row r="1667" spans="3:24" ht="15.75" x14ac:dyDescent="0.25">
      <c r="C1667" s="45"/>
      <c r="D1667" s="45"/>
      <c r="E1667" s="21"/>
      <c r="F1667" s="21"/>
      <c r="H1667" s="18" t="str">
        <f t="shared" si="207"/>
        <v/>
      </c>
      <c r="I1667" s="18" t="str">
        <f t="shared" si="208"/>
        <v/>
      </c>
      <c r="J1667" s="18" t="str">
        <f t="shared" si="209"/>
        <v/>
      </c>
      <c r="K1667" s="18" t="str">
        <f t="shared" si="210"/>
        <v/>
      </c>
      <c r="M1667" s="18">
        <f t="shared" si="215"/>
        <v>0</v>
      </c>
      <c r="N1667" s="18">
        <f t="shared" si="215"/>
        <v>0</v>
      </c>
      <c r="O1667" s="18">
        <f t="shared" si="215"/>
        <v>0</v>
      </c>
      <c r="P1667" s="18">
        <f t="shared" si="215"/>
        <v>0</v>
      </c>
      <c r="Q1667" s="18">
        <f t="shared" si="215"/>
        <v>0</v>
      </c>
      <c r="R1667" s="18">
        <f t="shared" si="215"/>
        <v>0</v>
      </c>
      <c r="S1667" s="18">
        <f t="shared" si="215"/>
        <v>0</v>
      </c>
      <c r="T1667" s="18">
        <f t="shared" si="215"/>
        <v>0</v>
      </c>
      <c r="U1667" s="18">
        <f t="shared" si="215"/>
        <v>0</v>
      </c>
      <c r="V1667" s="18">
        <f t="shared" si="215"/>
        <v>0</v>
      </c>
      <c r="W1667" s="18">
        <f t="shared" si="215"/>
        <v>0</v>
      </c>
      <c r="X1667" s="18">
        <f t="shared" si="215"/>
        <v>0</v>
      </c>
    </row>
    <row r="1668" spans="3:24" ht="15.75" x14ac:dyDescent="0.25">
      <c r="C1668" s="45"/>
      <c r="D1668" s="45"/>
      <c r="E1668" s="21"/>
      <c r="F1668" s="21"/>
      <c r="H1668" s="18" t="str">
        <f t="shared" si="207"/>
        <v/>
      </c>
      <c r="I1668" s="18" t="str">
        <f t="shared" si="208"/>
        <v/>
      </c>
      <c r="J1668" s="18" t="str">
        <f t="shared" si="209"/>
        <v/>
      </c>
      <c r="K1668" s="18" t="str">
        <f t="shared" si="210"/>
        <v/>
      </c>
      <c r="M1668" s="18">
        <f t="shared" si="215"/>
        <v>0</v>
      </c>
      <c r="N1668" s="18">
        <f t="shared" si="215"/>
        <v>0</v>
      </c>
      <c r="O1668" s="18">
        <f t="shared" si="215"/>
        <v>0</v>
      </c>
      <c r="P1668" s="18">
        <f t="shared" si="215"/>
        <v>0</v>
      </c>
      <c r="Q1668" s="18">
        <f t="shared" si="215"/>
        <v>0</v>
      </c>
      <c r="R1668" s="18">
        <f t="shared" si="215"/>
        <v>0</v>
      </c>
      <c r="S1668" s="18">
        <f t="shared" si="215"/>
        <v>0</v>
      </c>
      <c r="T1668" s="18">
        <f t="shared" si="215"/>
        <v>0</v>
      </c>
      <c r="U1668" s="18">
        <f t="shared" si="215"/>
        <v>0</v>
      </c>
      <c r="V1668" s="18">
        <f t="shared" si="215"/>
        <v>0</v>
      </c>
      <c r="W1668" s="18">
        <f t="shared" si="215"/>
        <v>0</v>
      </c>
      <c r="X1668" s="18">
        <f t="shared" si="215"/>
        <v>0</v>
      </c>
    </row>
    <row r="1669" spans="3:24" ht="15.75" x14ac:dyDescent="0.25">
      <c r="C1669" s="45"/>
      <c r="D1669" s="45"/>
      <c r="E1669" s="21"/>
      <c r="F1669" s="21"/>
      <c r="H1669" s="18" t="str">
        <f t="shared" si="207"/>
        <v/>
      </c>
      <c r="I1669" s="18" t="str">
        <f t="shared" si="208"/>
        <v/>
      </c>
      <c r="J1669" s="18" t="str">
        <f t="shared" si="209"/>
        <v/>
      </c>
      <c r="K1669" s="18" t="str">
        <f t="shared" si="210"/>
        <v/>
      </c>
      <c r="M1669" s="18">
        <f t="shared" si="215"/>
        <v>0</v>
      </c>
      <c r="N1669" s="18">
        <f t="shared" si="215"/>
        <v>0</v>
      </c>
      <c r="O1669" s="18">
        <f t="shared" si="215"/>
        <v>0</v>
      </c>
      <c r="P1669" s="18">
        <f t="shared" si="215"/>
        <v>0</v>
      </c>
      <c r="Q1669" s="18">
        <f t="shared" si="215"/>
        <v>0</v>
      </c>
      <c r="R1669" s="18">
        <f t="shared" si="215"/>
        <v>0</v>
      </c>
      <c r="S1669" s="18">
        <f t="shared" si="215"/>
        <v>0</v>
      </c>
      <c r="T1669" s="18">
        <f t="shared" si="215"/>
        <v>0</v>
      </c>
      <c r="U1669" s="18">
        <f t="shared" si="215"/>
        <v>0</v>
      </c>
      <c r="V1669" s="18">
        <f t="shared" si="215"/>
        <v>0</v>
      </c>
      <c r="W1669" s="18">
        <f t="shared" si="215"/>
        <v>0</v>
      </c>
      <c r="X1669" s="18">
        <f t="shared" si="215"/>
        <v>0</v>
      </c>
    </row>
    <row r="1670" spans="3:24" ht="15.75" x14ac:dyDescent="0.25">
      <c r="C1670" s="45"/>
      <c r="D1670" s="45"/>
      <c r="E1670" s="21"/>
      <c r="F1670" s="21"/>
      <c r="H1670" s="18" t="str">
        <f t="shared" si="207"/>
        <v/>
      </c>
      <c r="I1670" s="18" t="str">
        <f t="shared" si="208"/>
        <v/>
      </c>
      <c r="J1670" s="18" t="str">
        <f t="shared" si="209"/>
        <v/>
      </c>
      <c r="K1670" s="18" t="str">
        <f t="shared" si="210"/>
        <v/>
      </c>
      <c r="M1670" s="18">
        <f t="shared" si="215"/>
        <v>0</v>
      </c>
      <c r="N1670" s="18">
        <f t="shared" si="215"/>
        <v>0</v>
      </c>
      <c r="O1670" s="18">
        <f t="shared" si="215"/>
        <v>0</v>
      </c>
      <c r="P1670" s="18">
        <f t="shared" si="215"/>
        <v>0</v>
      </c>
      <c r="Q1670" s="18">
        <f t="shared" si="215"/>
        <v>0</v>
      </c>
      <c r="R1670" s="18">
        <f t="shared" si="215"/>
        <v>0</v>
      </c>
      <c r="S1670" s="18">
        <f t="shared" si="215"/>
        <v>0</v>
      </c>
      <c r="T1670" s="18">
        <f t="shared" si="215"/>
        <v>0</v>
      </c>
      <c r="U1670" s="18">
        <f t="shared" si="215"/>
        <v>0</v>
      </c>
      <c r="V1670" s="18">
        <f t="shared" si="215"/>
        <v>0</v>
      </c>
      <c r="W1670" s="18">
        <f t="shared" si="215"/>
        <v>0</v>
      </c>
      <c r="X1670" s="18">
        <f t="shared" si="215"/>
        <v>0</v>
      </c>
    </row>
    <row r="1671" spans="3:24" ht="15.75" x14ac:dyDescent="0.25">
      <c r="C1671" s="45"/>
      <c r="D1671" s="45"/>
      <c r="E1671" s="21"/>
      <c r="F1671" s="21"/>
      <c r="H1671" s="18" t="str">
        <f t="shared" si="207"/>
        <v/>
      </c>
      <c r="I1671" s="18" t="str">
        <f t="shared" si="208"/>
        <v/>
      </c>
      <c r="J1671" s="18" t="str">
        <f t="shared" si="209"/>
        <v/>
      </c>
      <c r="K1671" s="18" t="str">
        <f t="shared" si="210"/>
        <v/>
      </c>
      <c r="M1671" s="18">
        <f t="shared" si="215"/>
        <v>0</v>
      </c>
      <c r="N1671" s="18">
        <f t="shared" si="215"/>
        <v>0</v>
      </c>
      <c r="O1671" s="18">
        <f t="shared" si="215"/>
        <v>0</v>
      </c>
      <c r="P1671" s="18">
        <f t="shared" ref="N1671:X1694" si="216">IF(ISERROR(
IF(AND($H1671&lt;=P$5,$J1671&gt;=P$5),1,0)),"",IF(AND($H1671&lt;=P$5,$J1671&gt;=P$5),1,0))</f>
        <v>0</v>
      </c>
      <c r="Q1671" s="18">
        <f t="shared" si="216"/>
        <v>0</v>
      </c>
      <c r="R1671" s="18">
        <f t="shared" si="216"/>
        <v>0</v>
      </c>
      <c r="S1671" s="18">
        <f t="shared" si="216"/>
        <v>0</v>
      </c>
      <c r="T1671" s="18">
        <f t="shared" si="216"/>
        <v>0</v>
      </c>
      <c r="U1671" s="18">
        <f t="shared" si="216"/>
        <v>0</v>
      </c>
      <c r="V1671" s="18">
        <f t="shared" si="216"/>
        <v>0</v>
      </c>
      <c r="W1671" s="18">
        <f t="shared" si="216"/>
        <v>0</v>
      </c>
      <c r="X1671" s="18">
        <f t="shared" si="216"/>
        <v>0</v>
      </c>
    </row>
    <row r="1672" spans="3:24" ht="15.75" x14ac:dyDescent="0.25">
      <c r="C1672" s="45"/>
      <c r="D1672" s="45"/>
      <c r="E1672" s="21"/>
      <c r="F1672" s="21"/>
      <c r="H1672" s="18" t="str">
        <f t="shared" ref="H1672:H1735" si="217">IF(ISERROR(
IF(E1672="","",MONTH(E1672))),"",IF(E1672="","",MONTH(E1672)))</f>
        <v/>
      </c>
      <c r="I1672" s="18" t="str">
        <f t="shared" ref="I1672:I1735" si="218">IF(ISERROR(
IF(E1672="","",YEAR(E1672))),"",IF(E1672="","",YEAR(E1672)))</f>
        <v/>
      </c>
      <c r="J1672" s="18" t="str">
        <f t="shared" ref="J1672:J1735" si="219">IF(ISERROR(
IF(F1672="","",MONTH(F1672))),"",IF(F1672="","",MONTH(F1672)))</f>
        <v/>
      </c>
      <c r="K1672" s="18" t="str">
        <f t="shared" ref="K1672:K1735" si="220">IF(ISERROR(
IF(F1672="","",YEAR(F1672))),"",IF(F1672="","",YEAR(F1672)))</f>
        <v/>
      </c>
      <c r="M1672" s="18">
        <f t="shared" ref="M1672:M1735" si="221">IF(ISERROR(
IF(AND($H1672&lt;=M$5,$J1672&gt;=M$5),1,0)),"",IF(AND($H1672&lt;=M$5,$J1672&gt;=M$5),1,0))</f>
        <v>0</v>
      </c>
      <c r="N1672" s="18">
        <f t="shared" si="216"/>
        <v>0</v>
      </c>
      <c r="O1672" s="18">
        <f t="shared" si="216"/>
        <v>0</v>
      </c>
      <c r="P1672" s="18">
        <f t="shared" si="216"/>
        <v>0</v>
      </c>
      <c r="Q1672" s="18">
        <f t="shared" si="216"/>
        <v>0</v>
      </c>
      <c r="R1672" s="18">
        <f t="shared" si="216"/>
        <v>0</v>
      </c>
      <c r="S1672" s="18">
        <f t="shared" si="216"/>
        <v>0</v>
      </c>
      <c r="T1672" s="18">
        <f t="shared" si="216"/>
        <v>0</v>
      </c>
      <c r="U1672" s="18">
        <f t="shared" si="216"/>
        <v>0</v>
      </c>
      <c r="V1672" s="18">
        <f t="shared" si="216"/>
        <v>0</v>
      </c>
      <c r="W1672" s="18">
        <f t="shared" si="216"/>
        <v>0</v>
      </c>
      <c r="X1672" s="18">
        <f t="shared" si="216"/>
        <v>0</v>
      </c>
    </row>
    <row r="1673" spans="3:24" ht="15.75" x14ac:dyDescent="0.25">
      <c r="C1673" s="45"/>
      <c r="D1673" s="45"/>
      <c r="E1673" s="21"/>
      <c r="F1673" s="21"/>
      <c r="H1673" s="18" t="str">
        <f t="shared" si="217"/>
        <v/>
      </c>
      <c r="I1673" s="18" t="str">
        <f t="shared" si="218"/>
        <v/>
      </c>
      <c r="J1673" s="18" t="str">
        <f t="shared" si="219"/>
        <v/>
      </c>
      <c r="K1673" s="18" t="str">
        <f t="shared" si="220"/>
        <v/>
      </c>
      <c r="M1673" s="18">
        <f t="shared" si="221"/>
        <v>0</v>
      </c>
      <c r="N1673" s="18">
        <f t="shared" si="216"/>
        <v>0</v>
      </c>
      <c r="O1673" s="18">
        <f t="shared" si="216"/>
        <v>0</v>
      </c>
      <c r="P1673" s="18">
        <f t="shared" si="216"/>
        <v>0</v>
      </c>
      <c r="Q1673" s="18">
        <f t="shared" si="216"/>
        <v>0</v>
      </c>
      <c r="R1673" s="18">
        <f t="shared" si="216"/>
        <v>0</v>
      </c>
      <c r="S1673" s="18">
        <f t="shared" si="216"/>
        <v>0</v>
      </c>
      <c r="T1673" s="18">
        <f t="shared" si="216"/>
        <v>0</v>
      </c>
      <c r="U1673" s="18">
        <f t="shared" si="216"/>
        <v>0</v>
      </c>
      <c r="V1673" s="18">
        <f t="shared" si="216"/>
        <v>0</v>
      </c>
      <c r="W1673" s="18">
        <f t="shared" si="216"/>
        <v>0</v>
      </c>
      <c r="X1673" s="18">
        <f t="shared" si="216"/>
        <v>0</v>
      </c>
    </row>
    <row r="1674" spans="3:24" ht="15.75" x14ac:dyDescent="0.25">
      <c r="C1674" s="45"/>
      <c r="D1674" s="45"/>
      <c r="E1674" s="21"/>
      <c r="F1674" s="21"/>
      <c r="H1674" s="18" t="str">
        <f t="shared" si="217"/>
        <v/>
      </c>
      <c r="I1674" s="18" t="str">
        <f t="shared" si="218"/>
        <v/>
      </c>
      <c r="J1674" s="18" t="str">
        <f t="shared" si="219"/>
        <v/>
      </c>
      <c r="K1674" s="18" t="str">
        <f t="shared" si="220"/>
        <v/>
      </c>
      <c r="M1674" s="18">
        <f t="shared" si="221"/>
        <v>0</v>
      </c>
      <c r="N1674" s="18">
        <f t="shared" si="216"/>
        <v>0</v>
      </c>
      <c r="O1674" s="18">
        <f t="shared" si="216"/>
        <v>0</v>
      </c>
      <c r="P1674" s="18">
        <f t="shared" si="216"/>
        <v>0</v>
      </c>
      <c r="Q1674" s="18">
        <f t="shared" si="216"/>
        <v>0</v>
      </c>
      <c r="R1674" s="18">
        <f t="shared" si="216"/>
        <v>0</v>
      </c>
      <c r="S1674" s="18">
        <f t="shared" si="216"/>
        <v>0</v>
      </c>
      <c r="T1674" s="18">
        <f t="shared" si="216"/>
        <v>0</v>
      </c>
      <c r="U1674" s="18">
        <f t="shared" si="216"/>
        <v>0</v>
      </c>
      <c r="V1674" s="18">
        <f t="shared" si="216"/>
        <v>0</v>
      </c>
      <c r="W1674" s="18">
        <f t="shared" si="216"/>
        <v>0</v>
      </c>
      <c r="X1674" s="18">
        <f t="shared" si="216"/>
        <v>0</v>
      </c>
    </row>
    <row r="1675" spans="3:24" ht="15.75" x14ac:dyDescent="0.25">
      <c r="C1675" s="45"/>
      <c r="D1675" s="45"/>
      <c r="E1675" s="21"/>
      <c r="F1675" s="21"/>
      <c r="H1675" s="18" t="str">
        <f t="shared" si="217"/>
        <v/>
      </c>
      <c r="I1675" s="18" t="str">
        <f t="shared" si="218"/>
        <v/>
      </c>
      <c r="J1675" s="18" t="str">
        <f t="shared" si="219"/>
        <v/>
      </c>
      <c r="K1675" s="18" t="str">
        <f t="shared" si="220"/>
        <v/>
      </c>
      <c r="M1675" s="18">
        <f t="shared" si="221"/>
        <v>0</v>
      </c>
      <c r="N1675" s="18">
        <f t="shared" si="216"/>
        <v>0</v>
      </c>
      <c r="O1675" s="18">
        <f t="shared" si="216"/>
        <v>0</v>
      </c>
      <c r="P1675" s="18">
        <f t="shared" si="216"/>
        <v>0</v>
      </c>
      <c r="Q1675" s="18">
        <f t="shared" si="216"/>
        <v>0</v>
      </c>
      <c r="R1675" s="18">
        <f t="shared" si="216"/>
        <v>0</v>
      </c>
      <c r="S1675" s="18">
        <f t="shared" si="216"/>
        <v>0</v>
      </c>
      <c r="T1675" s="18">
        <f t="shared" si="216"/>
        <v>0</v>
      </c>
      <c r="U1675" s="18">
        <f t="shared" si="216"/>
        <v>0</v>
      </c>
      <c r="V1675" s="18">
        <f t="shared" si="216"/>
        <v>0</v>
      </c>
      <c r="W1675" s="18">
        <f t="shared" si="216"/>
        <v>0</v>
      </c>
      <c r="X1675" s="18">
        <f t="shared" si="216"/>
        <v>0</v>
      </c>
    </row>
    <row r="1676" spans="3:24" ht="15.75" x14ac:dyDescent="0.25">
      <c r="C1676" s="45"/>
      <c r="D1676" s="45"/>
      <c r="E1676" s="21"/>
      <c r="F1676" s="21"/>
      <c r="H1676" s="18" t="str">
        <f t="shared" si="217"/>
        <v/>
      </c>
      <c r="I1676" s="18" t="str">
        <f t="shared" si="218"/>
        <v/>
      </c>
      <c r="J1676" s="18" t="str">
        <f t="shared" si="219"/>
        <v/>
      </c>
      <c r="K1676" s="18" t="str">
        <f t="shared" si="220"/>
        <v/>
      </c>
      <c r="M1676" s="18">
        <f t="shared" si="221"/>
        <v>0</v>
      </c>
      <c r="N1676" s="18">
        <f t="shared" si="216"/>
        <v>0</v>
      </c>
      <c r="O1676" s="18">
        <f t="shared" si="216"/>
        <v>0</v>
      </c>
      <c r="P1676" s="18">
        <f t="shared" si="216"/>
        <v>0</v>
      </c>
      <c r="Q1676" s="18">
        <f t="shared" si="216"/>
        <v>0</v>
      </c>
      <c r="R1676" s="18">
        <f t="shared" si="216"/>
        <v>0</v>
      </c>
      <c r="S1676" s="18">
        <f t="shared" si="216"/>
        <v>0</v>
      </c>
      <c r="T1676" s="18">
        <f t="shared" si="216"/>
        <v>0</v>
      </c>
      <c r="U1676" s="18">
        <f t="shared" si="216"/>
        <v>0</v>
      </c>
      <c r="V1676" s="18">
        <f t="shared" si="216"/>
        <v>0</v>
      </c>
      <c r="W1676" s="18">
        <f t="shared" si="216"/>
        <v>0</v>
      </c>
      <c r="X1676" s="18">
        <f t="shared" si="216"/>
        <v>0</v>
      </c>
    </row>
    <row r="1677" spans="3:24" ht="15.75" x14ac:dyDescent="0.25">
      <c r="C1677" s="45"/>
      <c r="D1677" s="45"/>
      <c r="E1677" s="21"/>
      <c r="F1677" s="21"/>
      <c r="H1677" s="18" t="str">
        <f t="shared" si="217"/>
        <v/>
      </c>
      <c r="I1677" s="18" t="str">
        <f t="shared" si="218"/>
        <v/>
      </c>
      <c r="J1677" s="18" t="str">
        <f t="shared" si="219"/>
        <v/>
      </c>
      <c r="K1677" s="18" t="str">
        <f t="shared" si="220"/>
        <v/>
      </c>
      <c r="M1677" s="18">
        <f t="shared" si="221"/>
        <v>0</v>
      </c>
      <c r="N1677" s="18">
        <f t="shared" si="216"/>
        <v>0</v>
      </c>
      <c r="O1677" s="18">
        <f t="shared" si="216"/>
        <v>0</v>
      </c>
      <c r="P1677" s="18">
        <f t="shared" si="216"/>
        <v>0</v>
      </c>
      <c r="Q1677" s="18">
        <f t="shared" si="216"/>
        <v>0</v>
      </c>
      <c r="R1677" s="18">
        <f t="shared" si="216"/>
        <v>0</v>
      </c>
      <c r="S1677" s="18">
        <f t="shared" si="216"/>
        <v>0</v>
      </c>
      <c r="T1677" s="18">
        <f t="shared" si="216"/>
        <v>0</v>
      </c>
      <c r="U1677" s="18">
        <f t="shared" si="216"/>
        <v>0</v>
      </c>
      <c r="V1677" s="18">
        <f t="shared" si="216"/>
        <v>0</v>
      </c>
      <c r="W1677" s="18">
        <f t="shared" si="216"/>
        <v>0</v>
      </c>
      <c r="X1677" s="18">
        <f t="shared" si="216"/>
        <v>0</v>
      </c>
    </row>
    <row r="1678" spans="3:24" ht="15.75" x14ac:dyDescent="0.25">
      <c r="C1678" s="45"/>
      <c r="D1678" s="45"/>
      <c r="E1678" s="21"/>
      <c r="F1678" s="21"/>
      <c r="H1678" s="18" t="str">
        <f t="shared" si="217"/>
        <v/>
      </c>
      <c r="I1678" s="18" t="str">
        <f t="shared" si="218"/>
        <v/>
      </c>
      <c r="J1678" s="18" t="str">
        <f t="shared" si="219"/>
        <v/>
      </c>
      <c r="K1678" s="18" t="str">
        <f t="shared" si="220"/>
        <v/>
      </c>
      <c r="M1678" s="18">
        <f t="shared" si="221"/>
        <v>0</v>
      </c>
      <c r="N1678" s="18">
        <f t="shared" si="216"/>
        <v>0</v>
      </c>
      <c r="O1678" s="18">
        <f t="shared" si="216"/>
        <v>0</v>
      </c>
      <c r="P1678" s="18">
        <f t="shared" si="216"/>
        <v>0</v>
      </c>
      <c r="Q1678" s="18">
        <f t="shared" si="216"/>
        <v>0</v>
      </c>
      <c r="R1678" s="18">
        <f t="shared" si="216"/>
        <v>0</v>
      </c>
      <c r="S1678" s="18">
        <f t="shared" si="216"/>
        <v>0</v>
      </c>
      <c r="T1678" s="18">
        <f t="shared" si="216"/>
        <v>0</v>
      </c>
      <c r="U1678" s="18">
        <f t="shared" si="216"/>
        <v>0</v>
      </c>
      <c r="V1678" s="18">
        <f t="shared" si="216"/>
        <v>0</v>
      </c>
      <c r="W1678" s="18">
        <f t="shared" si="216"/>
        <v>0</v>
      </c>
      <c r="X1678" s="18">
        <f t="shared" si="216"/>
        <v>0</v>
      </c>
    </row>
    <row r="1679" spans="3:24" ht="15.75" x14ac:dyDescent="0.25">
      <c r="C1679" s="45"/>
      <c r="D1679" s="45"/>
      <c r="E1679" s="21"/>
      <c r="F1679" s="21"/>
      <c r="H1679" s="18" t="str">
        <f t="shared" si="217"/>
        <v/>
      </c>
      <c r="I1679" s="18" t="str">
        <f t="shared" si="218"/>
        <v/>
      </c>
      <c r="J1679" s="18" t="str">
        <f t="shared" si="219"/>
        <v/>
      </c>
      <c r="K1679" s="18" t="str">
        <f t="shared" si="220"/>
        <v/>
      </c>
      <c r="M1679" s="18">
        <f t="shared" si="221"/>
        <v>0</v>
      </c>
      <c r="N1679" s="18">
        <f t="shared" si="216"/>
        <v>0</v>
      </c>
      <c r="O1679" s="18">
        <f t="shared" si="216"/>
        <v>0</v>
      </c>
      <c r="P1679" s="18">
        <f t="shared" si="216"/>
        <v>0</v>
      </c>
      <c r="Q1679" s="18">
        <f t="shared" si="216"/>
        <v>0</v>
      </c>
      <c r="R1679" s="18">
        <f t="shared" si="216"/>
        <v>0</v>
      </c>
      <c r="S1679" s="18">
        <f t="shared" si="216"/>
        <v>0</v>
      </c>
      <c r="T1679" s="18">
        <f t="shared" si="216"/>
        <v>0</v>
      </c>
      <c r="U1679" s="18">
        <f t="shared" si="216"/>
        <v>0</v>
      </c>
      <c r="V1679" s="18">
        <f t="shared" si="216"/>
        <v>0</v>
      </c>
      <c r="W1679" s="18">
        <f t="shared" si="216"/>
        <v>0</v>
      </c>
      <c r="X1679" s="18">
        <f t="shared" si="216"/>
        <v>0</v>
      </c>
    </row>
    <row r="1680" spans="3:24" ht="15.75" x14ac:dyDescent="0.25">
      <c r="C1680" s="45"/>
      <c r="D1680" s="45"/>
      <c r="E1680" s="21"/>
      <c r="F1680" s="21"/>
      <c r="H1680" s="18" t="str">
        <f t="shared" si="217"/>
        <v/>
      </c>
      <c r="I1680" s="18" t="str">
        <f t="shared" si="218"/>
        <v/>
      </c>
      <c r="J1680" s="18" t="str">
        <f t="shared" si="219"/>
        <v/>
      </c>
      <c r="K1680" s="18" t="str">
        <f t="shared" si="220"/>
        <v/>
      </c>
      <c r="M1680" s="18">
        <f t="shared" si="221"/>
        <v>0</v>
      </c>
      <c r="N1680" s="18">
        <f t="shared" si="216"/>
        <v>0</v>
      </c>
      <c r="O1680" s="18">
        <f t="shared" si="216"/>
        <v>0</v>
      </c>
      <c r="P1680" s="18">
        <f t="shared" si="216"/>
        <v>0</v>
      </c>
      <c r="Q1680" s="18">
        <f t="shared" si="216"/>
        <v>0</v>
      </c>
      <c r="R1680" s="18">
        <f t="shared" si="216"/>
        <v>0</v>
      </c>
      <c r="S1680" s="18">
        <f t="shared" si="216"/>
        <v>0</v>
      </c>
      <c r="T1680" s="18">
        <f t="shared" si="216"/>
        <v>0</v>
      </c>
      <c r="U1680" s="18">
        <f t="shared" si="216"/>
        <v>0</v>
      </c>
      <c r="V1680" s="18">
        <f t="shared" si="216"/>
        <v>0</v>
      </c>
      <c r="W1680" s="18">
        <f t="shared" si="216"/>
        <v>0</v>
      </c>
      <c r="X1680" s="18">
        <f t="shared" si="216"/>
        <v>0</v>
      </c>
    </row>
    <row r="1681" spans="3:24" ht="15.75" x14ac:dyDescent="0.25">
      <c r="C1681" s="45"/>
      <c r="D1681" s="45"/>
      <c r="E1681" s="21"/>
      <c r="F1681" s="21"/>
      <c r="H1681" s="18" t="str">
        <f t="shared" si="217"/>
        <v/>
      </c>
      <c r="I1681" s="18" t="str">
        <f t="shared" si="218"/>
        <v/>
      </c>
      <c r="J1681" s="18" t="str">
        <f t="shared" si="219"/>
        <v/>
      </c>
      <c r="K1681" s="18" t="str">
        <f t="shared" si="220"/>
        <v/>
      </c>
      <c r="M1681" s="18">
        <f t="shared" si="221"/>
        <v>0</v>
      </c>
      <c r="N1681" s="18">
        <f t="shared" si="216"/>
        <v>0</v>
      </c>
      <c r="O1681" s="18">
        <f t="shared" si="216"/>
        <v>0</v>
      </c>
      <c r="P1681" s="18">
        <f t="shared" si="216"/>
        <v>0</v>
      </c>
      <c r="Q1681" s="18">
        <f t="shared" si="216"/>
        <v>0</v>
      </c>
      <c r="R1681" s="18">
        <f t="shared" si="216"/>
        <v>0</v>
      </c>
      <c r="S1681" s="18">
        <f t="shared" si="216"/>
        <v>0</v>
      </c>
      <c r="T1681" s="18">
        <f t="shared" si="216"/>
        <v>0</v>
      </c>
      <c r="U1681" s="18">
        <f t="shared" si="216"/>
        <v>0</v>
      </c>
      <c r="V1681" s="18">
        <f t="shared" si="216"/>
        <v>0</v>
      </c>
      <c r="W1681" s="18">
        <f t="shared" si="216"/>
        <v>0</v>
      </c>
      <c r="X1681" s="18">
        <f t="shared" si="216"/>
        <v>0</v>
      </c>
    </row>
    <row r="1682" spans="3:24" ht="15.75" x14ac:dyDescent="0.25">
      <c r="C1682" s="45"/>
      <c r="D1682" s="45"/>
      <c r="E1682" s="21"/>
      <c r="F1682" s="21"/>
      <c r="H1682" s="18" t="str">
        <f t="shared" si="217"/>
        <v/>
      </c>
      <c r="I1682" s="18" t="str">
        <f t="shared" si="218"/>
        <v/>
      </c>
      <c r="J1682" s="18" t="str">
        <f t="shared" si="219"/>
        <v/>
      </c>
      <c r="K1682" s="18" t="str">
        <f t="shared" si="220"/>
        <v/>
      </c>
      <c r="M1682" s="18">
        <f t="shared" si="221"/>
        <v>0</v>
      </c>
      <c r="N1682" s="18">
        <f t="shared" si="216"/>
        <v>0</v>
      </c>
      <c r="O1682" s="18">
        <f t="shared" si="216"/>
        <v>0</v>
      </c>
      <c r="P1682" s="18">
        <f t="shared" si="216"/>
        <v>0</v>
      </c>
      <c r="Q1682" s="18">
        <f t="shared" si="216"/>
        <v>0</v>
      </c>
      <c r="R1682" s="18">
        <f t="shared" si="216"/>
        <v>0</v>
      </c>
      <c r="S1682" s="18">
        <f t="shared" si="216"/>
        <v>0</v>
      </c>
      <c r="T1682" s="18">
        <f t="shared" si="216"/>
        <v>0</v>
      </c>
      <c r="U1682" s="18">
        <f t="shared" si="216"/>
        <v>0</v>
      </c>
      <c r="V1682" s="18">
        <f t="shared" si="216"/>
        <v>0</v>
      </c>
      <c r="W1682" s="18">
        <f t="shared" si="216"/>
        <v>0</v>
      </c>
      <c r="X1682" s="18">
        <f t="shared" si="216"/>
        <v>0</v>
      </c>
    </row>
    <row r="1683" spans="3:24" ht="15.75" x14ac:dyDescent="0.25">
      <c r="C1683" s="45"/>
      <c r="D1683" s="45"/>
      <c r="E1683" s="21"/>
      <c r="F1683" s="21"/>
      <c r="H1683" s="18" t="str">
        <f t="shared" si="217"/>
        <v/>
      </c>
      <c r="I1683" s="18" t="str">
        <f t="shared" si="218"/>
        <v/>
      </c>
      <c r="J1683" s="18" t="str">
        <f t="shared" si="219"/>
        <v/>
      </c>
      <c r="K1683" s="18" t="str">
        <f t="shared" si="220"/>
        <v/>
      </c>
      <c r="M1683" s="18">
        <f t="shared" si="221"/>
        <v>0</v>
      </c>
      <c r="N1683" s="18">
        <f t="shared" si="216"/>
        <v>0</v>
      </c>
      <c r="O1683" s="18">
        <f t="shared" si="216"/>
        <v>0</v>
      </c>
      <c r="P1683" s="18">
        <f t="shared" si="216"/>
        <v>0</v>
      </c>
      <c r="Q1683" s="18">
        <f t="shared" si="216"/>
        <v>0</v>
      </c>
      <c r="R1683" s="18">
        <f t="shared" si="216"/>
        <v>0</v>
      </c>
      <c r="S1683" s="18">
        <f t="shared" si="216"/>
        <v>0</v>
      </c>
      <c r="T1683" s="18">
        <f t="shared" si="216"/>
        <v>0</v>
      </c>
      <c r="U1683" s="18">
        <f t="shared" si="216"/>
        <v>0</v>
      </c>
      <c r="V1683" s="18">
        <f t="shared" si="216"/>
        <v>0</v>
      </c>
      <c r="W1683" s="18">
        <f t="shared" si="216"/>
        <v>0</v>
      </c>
      <c r="X1683" s="18">
        <f t="shared" si="216"/>
        <v>0</v>
      </c>
    </row>
    <row r="1684" spans="3:24" ht="15.75" x14ac:dyDescent="0.25">
      <c r="C1684" s="45"/>
      <c r="D1684" s="45"/>
      <c r="E1684" s="21"/>
      <c r="F1684" s="21"/>
      <c r="H1684" s="18" t="str">
        <f t="shared" si="217"/>
        <v/>
      </c>
      <c r="I1684" s="18" t="str">
        <f t="shared" si="218"/>
        <v/>
      </c>
      <c r="J1684" s="18" t="str">
        <f t="shared" si="219"/>
        <v/>
      </c>
      <c r="K1684" s="18" t="str">
        <f t="shared" si="220"/>
        <v/>
      </c>
      <c r="M1684" s="18">
        <f t="shared" si="221"/>
        <v>0</v>
      </c>
      <c r="N1684" s="18">
        <f t="shared" si="216"/>
        <v>0</v>
      </c>
      <c r="O1684" s="18">
        <f t="shared" si="216"/>
        <v>0</v>
      </c>
      <c r="P1684" s="18">
        <f t="shared" si="216"/>
        <v>0</v>
      </c>
      <c r="Q1684" s="18">
        <f t="shared" si="216"/>
        <v>0</v>
      </c>
      <c r="R1684" s="18">
        <f t="shared" si="216"/>
        <v>0</v>
      </c>
      <c r="S1684" s="18">
        <f t="shared" si="216"/>
        <v>0</v>
      </c>
      <c r="T1684" s="18">
        <f t="shared" si="216"/>
        <v>0</v>
      </c>
      <c r="U1684" s="18">
        <f t="shared" si="216"/>
        <v>0</v>
      </c>
      <c r="V1684" s="18">
        <f t="shared" si="216"/>
        <v>0</v>
      </c>
      <c r="W1684" s="18">
        <f t="shared" si="216"/>
        <v>0</v>
      </c>
      <c r="X1684" s="18">
        <f t="shared" si="216"/>
        <v>0</v>
      </c>
    </row>
    <row r="1685" spans="3:24" ht="15.75" x14ac:dyDescent="0.25">
      <c r="C1685" s="45"/>
      <c r="D1685" s="45"/>
      <c r="E1685" s="21"/>
      <c r="F1685" s="21"/>
      <c r="H1685" s="18" t="str">
        <f t="shared" si="217"/>
        <v/>
      </c>
      <c r="I1685" s="18" t="str">
        <f t="shared" si="218"/>
        <v/>
      </c>
      <c r="J1685" s="18" t="str">
        <f t="shared" si="219"/>
        <v/>
      </c>
      <c r="K1685" s="18" t="str">
        <f t="shared" si="220"/>
        <v/>
      </c>
      <c r="M1685" s="18">
        <f t="shared" si="221"/>
        <v>0</v>
      </c>
      <c r="N1685" s="18">
        <f t="shared" si="216"/>
        <v>0</v>
      </c>
      <c r="O1685" s="18">
        <f t="shared" si="216"/>
        <v>0</v>
      </c>
      <c r="P1685" s="18">
        <f t="shared" si="216"/>
        <v>0</v>
      </c>
      <c r="Q1685" s="18">
        <f t="shared" si="216"/>
        <v>0</v>
      </c>
      <c r="R1685" s="18">
        <f t="shared" si="216"/>
        <v>0</v>
      </c>
      <c r="S1685" s="18">
        <f t="shared" si="216"/>
        <v>0</v>
      </c>
      <c r="T1685" s="18">
        <f t="shared" si="216"/>
        <v>0</v>
      </c>
      <c r="U1685" s="18">
        <f t="shared" si="216"/>
        <v>0</v>
      </c>
      <c r="V1685" s="18">
        <f t="shared" si="216"/>
        <v>0</v>
      </c>
      <c r="W1685" s="18">
        <f t="shared" si="216"/>
        <v>0</v>
      </c>
      <c r="X1685" s="18">
        <f t="shared" si="216"/>
        <v>0</v>
      </c>
    </row>
    <row r="1686" spans="3:24" ht="15.75" x14ac:dyDescent="0.25">
      <c r="C1686" s="45"/>
      <c r="D1686" s="45"/>
      <c r="E1686" s="21"/>
      <c r="F1686" s="21"/>
      <c r="H1686" s="18" t="str">
        <f t="shared" si="217"/>
        <v/>
      </c>
      <c r="I1686" s="18" t="str">
        <f t="shared" si="218"/>
        <v/>
      </c>
      <c r="J1686" s="18" t="str">
        <f t="shared" si="219"/>
        <v/>
      </c>
      <c r="K1686" s="18" t="str">
        <f t="shared" si="220"/>
        <v/>
      </c>
      <c r="M1686" s="18">
        <f t="shared" si="221"/>
        <v>0</v>
      </c>
      <c r="N1686" s="18">
        <f t="shared" si="216"/>
        <v>0</v>
      </c>
      <c r="O1686" s="18">
        <f t="shared" si="216"/>
        <v>0</v>
      </c>
      <c r="P1686" s="18">
        <f t="shared" si="216"/>
        <v>0</v>
      </c>
      <c r="Q1686" s="18">
        <f t="shared" si="216"/>
        <v>0</v>
      </c>
      <c r="R1686" s="18">
        <f t="shared" si="216"/>
        <v>0</v>
      </c>
      <c r="S1686" s="18">
        <f t="shared" si="216"/>
        <v>0</v>
      </c>
      <c r="T1686" s="18">
        <f t="shared" si="216"/>
        <v>0</v>
      </c>
      <c r="U1686" s="18">
        <f t="shared" si="216"/>
        <v>0</v>
      </c>
      <c r="V1686" s="18">
        <f t="shared" si="216"/>
        <v>0</v>
      </c>
      <c r="W1686" s="18">
        <f t="shared" si="216"/>
        <v>0</v>
      </c>
      <c r="X1686" s="18">
        <f t="shared" si="216"/>
        <v>0</v>
      </c>
    </row>
    <row r="1687" spans="3:24" ht="15.75" x14ac:dyDescent="0.25">
      <c r="C1687" s="45"/>
      <c r="D1687" s="45"/>
      <c r="E1687" s="21"/>
      <c r="F1687" s="21"/>
      <c r="H1687" s="18" t="str">
        <f t="shared" si="217"/>
        <v/>
      </c>
      <c r="I1687" s="18" t="str">
        <f t="shared" si="218"/>
        <v/>
      </c>
      <c r="J1687" s="18" t="str">
        <f t="shared" si="219"/>
        <v/>
      </c>
      <c r="K1687" s="18" t="str">
        <f t="shared" si="220"/>
        <v/>
      </c>
      <c r="M1687" s="18">
        <f t="shared" si="221"/>
        <v>0</v>
      </c>
      <c r="N1687" s="18">
        <f t="shared" si="216"/>
        <v>0</v>
      </c>
      <c r="O1687" s="18">
        <f t="shared" si="216"/>
        <v>0</v>
      </c>
      <c r="P1687" s="18">
        <f t="shared" si="216"/>
        <v>0</v>
      </c>
      <c r="Q1687" s="18">
        <f t="shared" si="216"/>
        <v>0</v>
      </c>
      <c r="R1687" s="18">
        <f t="shared" si="216"/>
        <v>0</v>
      </c>
      <c r="S1687" s="18">
        <f t="shared" si="216"/>
        <v>0</v>
      </c>
      <c r="T1687" s="18">
        <f t="shared" si="216"/>
        <v>0</v>
      </c>
      <c r="U1687" s="18">
        <f t="shared" si="216"/>
        <v>0</v>
      </c>
      <c r="V1687" s="18">
        <f t="shared" si="216"/>
        <v>0</v>
      </c>
      <c r="W1687" s="18">
        <f t="shared" si="216"/>
        <v>0</v>
      </c>
      <c r="X1687" s="18">
        <f t="shared" si="216"/>
        <v>0</v>
      </c>
    </row>
    <row r="1688" spans="3:24" ht="15.75" x14ac:dyDescent="0.25">
      <c r="C1688" s="45"/>
      <c r="D1688" s="45"/>
      <c r="E1688" s="21"/>
      <c r="F1688" s="21"/>
      <c r="H1688" s="18" t="str">
        <f t="shared" si="217"/>
        <v/>
      </c>
      <c r="I1688" s="18" t="str">
        <f t="shared" si="218"/>
        <v/>
      </c>
      <c r="J1688" s="18" t="str">
        <f t="shared" si="219"/>
        <v/>
      </c>
      <c r="K1688" s="18" t="str">
        <f t="shared" si="220"/>
        <v/>
      </c>
      <c r="M1688" s="18">
        <f t="shared" si="221"/>
        <v>0</v>
      </c>
      <c r="N1688" s="18">
        <f t="shared" si="216"/>
        <v>0</v>
      </c>
      <c r="O1688" s="18">
        <f t="shared" si="216"/>
        <v>0</v>
      </c>
      <c r="P1688" s="18">
        <f t="shared" si="216"/>
        <v>0</v>
      </c>
      <c r="Q1688" s="18">
        <f t="shared" si="216"/>
        <v>0</v>
      </c>
      <c r="R1688" s="18">
        <f t="shared" si="216"/>
        <v>0</v>
      </c>
      <c r="S1688" s="18">
        <f t="shared" si="216"/>
        <v>0</v>
      </c>
      <c r="T1688" s="18">
        <f t="shared" si="216"/>
        <v>0</v>
      </c>
      <c r="U1688" s="18">
        <f t="shared" si="216"/>
        <v>0</v>
      </c>
      <c r="V1688" s="18">
        <f t="shared" si="216"/>
        <v>0</v>
      </c>
      <c r="W1688" s="18">
        <f t="shared" si="216"/>
        <v>0</v>
      </c>
      <c r="X1688" s="18">
        <f t="shared" si="216"/>
        <v>0</v>
      </c>
    </row>
    <row r="1689" spans="3:24" ht="15.75" x14ac:dyDescent="0.25">
      <c r="C1689" s="45"/>
      <c r="D1689" s="45"/>
      <c r="E1689" s="21"/>
      <c r="F1689" s="21"/>
      <c r="H1689" s="18" t="str">
        <f t="shared" si="217"/>
        <v/>
      </c>
      <c r="I1689" s="18" t="str">
        <f t="shared" si="218"/>
        <v/>
      </c>
      <c r="J1689" s="18" t="str">
        <f t="shared" si="219"/>
        <v/>
      </c>
      <c r="K1689" s="18" t="str">
        <f t="shared" si="220"/>
        <v/>
      </c>
      <c r="M1689" s="18">
        <f t="shared" si="221"/>
        <v>0</v>
      </c>
      <c r="N1689" s="18">
        <f t="shared" si="216"/>
        <v>0</v>
      </c>
      <c r="O1689" s="18">
        <f t="shared" si="216"/>
        <v>0</v>
      </c>
      <c r="P1689" s="18">
        <f t="shared" si="216"/>
        <v>0</v>
      </c>
      <c r="Q1689" s="18">
        <f t="shared" si="216"/>
        <v>0</v>
      </c>
      <c r="R1689" s="18">
        <f t="shared" si="216"/>
        <v>0</v>
      </c>
      <c r="S1689" s="18">
        <f t="shared" si="216"/>
        <v>0</v>
      </c>
      <c r="T1689" s="18">
        <f t="shared" si="216"/>
        <v>0</v>
      </c>
      <c r="U1689" s="18">
        <f t="shared" si="216"/>
        <v>0</v>
      </c>
      <c r="V1689" s="18">
        <f t="shared" si="216"/>
        <v>0</v>
      </c>
      <c r="W1689" s="18">
        <f t="shared" si="216"/>
        <v>0</v>
      </c>
      <c r="X1689" s="18">
        <f t="shared" si="216"/>
        <v>0</v>
      </c>
    </row>
    <row r="1690" spans="3:24" ht="15.75" x14ac:dyDescent="0.25">
      <c r="C1690" s="45"/>
      <c r="D1690" s="45"/>
      <c r="E1690" s="21"/>
      <c r="F1690" s="21"/>
      <c r="H1690" s="18" t="str">
        <f t="shared" si="217"/>
        <v/>
      </c>
      <c r="I1690" s="18" t="str">
        <f t="shared" si="218"/>
        <v/>
      </c>
      <c r="J1690" s="18" t="str">
        <f t="shared" si="219"/>
        <v/>
      </c>
      <c r="K1690" s="18" t="str">
        <f t="shared" si="220"/>
        <v/>
      </c>
      <c r="M1690" s="18">
        <f t="shared" si="221"/>
        <v>0</v>
      </c>
      <c r="N1690" s="18">
        <f t="shared" si="216"/>
        <v>0</v>
      </c>
      <c r="O1690" s="18">
        <f t="shared" si="216"/>
        <v>0</v>
      </c>
      <c r="P1690" s="18">
        <f t="shared" si="216"/>
        <v>0</v>
      </c>
      <c r="Q1690" s="18">
        <f t="shared" si="216"/>
        <v>0</v>
      </c>
      <c r="R1690" s="18">
        <f t="shared" si="216"/>
        <v>0</v>
      </c>
      <c r="S1690" s="18">
        <f t="shared" si="216"/>
        <v>0</v>
      </c>
      <c r="T1690" s="18">
        <f t="shared" si="216"/>
        <v>0</v>
      </c>
      <c r="U1690" s="18">
        <f t="shared" si="216"/>
        <v>0</v>
      </c>
      <c r="V1690" s="18">
        <f t="shared" si="216"/>
        <v>0</v>
      </c>
      <c r="W1690" s="18">
        <f t="shared" si="216"/>
        <v>0</v>
      </c>
      <c r="X1690" s="18">
        <f t="shared" si="216"/>
        <v>0</v>
      </c>
    </row>
    <row r="1691" spans="3:24" ht="15.75" x14ac:dyDescent="0.25">
      <c r="C1691" s="45"/>
      <c r="D1691" s="45"/>
      <c r="E1691" s="21"/>
      <c r="F1691" s="21"/>
      <c r="H1691" s="18" t="str">
        <f t="shared" si="217"/>
        <v/>
      </c>
      <c r="I1691" s="18" t="str">
        <f t="shared" si="218"/>
        <v/>
      </c>
      <c r="J1691" s="18" t="str">
        <f t="shared" si="219"/>
        <v/>
      </c>
      <c r="K1691" s="18" t="str">
        <f t="shared" si="220"/>
        <v/>
      </c>
      <c r="M1691" s="18">
        <f t="shared" si="221"/>
        <v>0</v>
      </c>
      <c r="N1691" s="18">
        <f t="shared" si="216"/>
        <v>0</v>
      </c>
      <c r="O1691" s="18">
        <f t="shared" si="216"/>
        <v>0</v>
      </c>
      <c r="P1691" s="18">
        <f t="shared" si="216"/>
        <v>0</v>
      </c>
      <c r="Q1691" s="18">
        <f t="shared" si="216"/>
        <v>0</v>
      </c>
      <c r="R1691" s="18">
        <f t="shared" si="216"/>
        <v>0</v>
      </c>
      <c r="S1691" s="18">
        <f t="shared" si="216"/>
        <v>0</v>
      </c>
      <c r="T1691" s="18">
        <f t="shared" si="216"/>
        <v>0</v>
      </c>
      <c r="U1691" s="18">
        <f t="shared" si="216"/>
        <v>0</v>
      </c>
      <c r="V1691" s="18">
        <f t="shared" si="216"/>
        <v>0</v>
      </c>
      <c r="W1691" s="18">
        <f t="shared" si="216"/>
        <v>0</v>
      </c>
      <c r="X1691" s="18">
        <f t="shared" si="216"/>
        <v>0</v>
      </c>
    </row>
    <row r="1692" spans="3:24" ht="15.75" x14ac:dyDescent="0.25">
      <c r="C1692" s="45"/>
      <c r="D1692" s="45"/>
      <c r="E1692" s="21"/>
      <c r="F1692" s="21"/>
      <c r="H1692" s="18" t="str">
        <f t="shared" si="217"/>
        <v/>
      </c>
      <c r="I1692" s="18" t="str">
        <f t="shared" si="218"/>
        <v/>
      </c>
      <c r="J1692" s="18" t="str">
        <f t="shared" si="219"/>
        <v/>
      </c>
      <c r="K1692" s="18" t="str">
        <f t="shared" si="220"/>
        <v/>
      </c>
      <c r="M1692" s="18">
        <f t="shared" si="221"/>
        <v>0</v>
      </c>
      <c r="N1692" s="18">
        <f t="shared" si="216"/>
        <v>0</v>
      </c>
      <c r="O1692" s="18">
        <f t="shared" si="216"/>
        <v>0</v>
      </c>
      <c r="P1692" s="18">
        <f t="shared" si="216"/>
        <v>0</v>
      </c>
      <c r="Q1692" s="18">
        <f t="shared" si="216"/>
        <v>0</v>
      </c>
      <c r="R1692" s="18">
        <f t="shared" si="216"/>
        <v>0</v>
      </c>
      <c r="S1692" s="18">
        <f t="shared" si="216"/>
        <v>0</v>
      </c>
      <c r="T1692" s="18">
        <f t="shared" si="216"/>
        <v>0</v>
      </c>
      <c r="U1692" s="18">
        <f t="shared" si="216"/>
        <v>0</v>
      </c>
      <c r="V1692" s="18">
        <f t="shared" si="216"/>
        <v>0</v>
      </c>
      <c r="W1692" s="18">
        <f t="shared" si="216"/>
        <v>0</v>
      </c>
      <c r="X1692" s="18">
        <f t="shared" si="216"/>
        <v>0</v>
      </c>
    </row>
    <row r="1693" spans="3:24" ht="15.75" x14ac:dyDescent="0.25">
      <c r="C1693" s="45"/>
      <c r="D1693" s="45"/>
      <c r="E1693" s="21"/>
      <c r="F1693" s="21"/>
      <c r="H1693" s="18" t="str">
        <f t="shared" si="217"/>
        <v/>
      </c>
      <c r="I1693" s="18" t="str">
        <f t="shared" si="218"/>
        <v/>
      </c>
      <c r="J1693" s="18" t="str">
        <f t="shared" si="219"/>
        <v/>
      </c>
      <c r="K1693" s="18" t="str">
        <f t="shared" si="220"/>
        <v/>
      </c>
      <c r="M1693" s="18">
        <f t="shared" si="221"/>
        <v>0</v>
      </c>
      <c r="N1693" s="18">
        <f t="shared" si="216"/>
        <v>0</v>
      </c>
      <c r="O1693" s="18">
        <f t="shared" si="216"/>
        <v>0</v>
      </c>
      <c r="P1693" s="18">
        <f t="shared" si="216"/>
        <v>0</v>
      </c>
      <c r="Q1693" s="18">
        <f t="shared" si="216"/>
        <v>0</v>
      </c>
      <c r="R1693" s="18">
        <f t="shared" si="216"/>
        <v>0</v>
      </c>
      <c r="S1693" s="18">
        <f t="shared" si="216"/>
        <v>0</v>
      </c>
      <c r="T1693" s="18">
        <f t="shared" si="216"/>
        <v>0</v>
      </c>
      <c r="U1693" s="18">
        <f t="shared" si="216"/>
        <v>0</v>
      </c>
      <c r="V1693" s="18">
        <f t="shared" si="216"/>
        <v>0</v>
      </c>
      <c r="W1693" s="18">
        <f t="shared" si="216"/>
        <v>0</v>
      </c>
      <c r="X1693" s="18">
        <f t="shared" si="216"/>
        <v>0</v>
      </c>
    </row>
    <row r="1694" spans="3:24" ht="15.75" x14ac:dyDescent="0.25">
      <c r="C1694" s="45"/>
      <c r="D1694" s="45"/>
      <c r="E1694" s="21"/>
      <c r="F1694" s="21"/>
      <c r="H1694" s="18" t="str">
        <f t="shared" si="217"/>
        <v/>
      </c>
      <c r="I1694" s="18" t="str">
        <f t="shared" si="218"/>
        <v/>
      </c>
      <c r="J1694" s="18" t="str">
        <f t="shared" si="219"/>
        <v/>
      </c>
      <c r="K1694" s="18" t="str">
        <f t="shared" si="220"/>
        <v/>
      </c>
      <c r="M1694" s="18">
        <f t="shared" si="221"/>
        <v>0</v>
      </c>
      <c r="N1694" s="18">
        <f t="shared" si="216"/>
        <v>0</v>
      </c>
      <c r="O1694" s="18">
        <f t="shared" si="216"/>
        <v>0</v>
      </c>
      <c r="P1694" s="18">
        <f t="shared" si="216"/>
        <v>0</v>
      </c>
      <c r="Q1694" s="18">
        <f t="shared" si="216"/>
        <v>0</v>
      </c>
      <c r="R1694" s="18">
        <f t="shared" ref="N1694:X1717" si="222">IF(ISERROR(
IF(AND($H1694&lt;=R$5,$J1694&gt;=R$5),1,0)),"",IF(AND($H1694&lt;=R$5,$J1694&gt;=R$5),1,0))</f>
        <v>0</v>
      </c>
      <c r="S1694" s="18">
        <f t="shared" si="222"/>
        <v>0</v>
      </c>
      <c r="T1694" s="18">
        <f t="shared" si="222"/>
        <v>0</v>
      </c>
      <c r="U1694" s="18">
        <f t="shared" si="222"/>
        <v>0</v>
      </c>
      <c r="V1694" s="18">
        <f t="shared" si="222"/>
        <v>0</v>
      </c>
      <c r="W1694" s="18">
        <f t="shared" si="222"/>
        <v>0</v>
      </c>
      <c r="X1694" s="18">
        <f t="shared" si="222"/>
        <v>0</v>
      </c>
    </row>
    <row r="1695" spans="3:24" ht="15.75" x14ac:dyDescent="0.25">
      <c r="C1695" s="45"/>
      <c r="D1695" s="45"/>
      <c r="E1695" s="21"/>
      <c r="F1695" s="21"/>
      <c r="H1695" s="18" t="str">
        <f t="shared" si="217"/>
        <v/>
      </c>
      <c r="I1695" s="18" t="str">
        <f t="shared" si="218"/>
        <v/>
      </c>
      <c r="J1695" s="18" t="str">
        <f t="shared" si="219"/>
        <v/>
      </c>
      <c r="K1695" s="18" t="str">
        <f t="shared" si="220"/>
        <v/>
      </c>
      <c r="M1695" s="18">
        <f t="shared" si="221"/>
        <v>0</v>
      </c>
      <c r="N1695" s="18">
        <f t="shared" si="222"/>
        <v>0</v>
      </c>
      <c r="O1695" s="18">
        <f t="shared" si="222"/>
        <v>0</v>
      </c>
      <c r="P1695" s="18">
        <f t="shared" si="222"/>
        <v>0</v>
      </c>
      <c r="Q1695" s="18">
        <f t="shared" si="222"/>
        <v>0</v>
      </c>
      <c r="R1695" s="18">
        <f t="shared" si="222"/>
        <v>0</v>
      </c>
      <c r="S1695" s="18">
        <f t="shared" si="222"/>
        <v>0</v>
      </c>
      <c r="T1695" s="18">
        <f t="shared" si="222"/>
        <v>0</v>
      </c>
      <c r="U1695" s="18">
        <f t="shared" si="222"/>
        <v>0</v>
      </c>
      <c r="V1695" s="18">
        <f t="shared" si="222"/>
        <v>0</v>
      </c>
      <c r="W1695" s="18">
        <f t="shared" si="222"/>
        <v>0</v>
      </c>
      <c r="X1695" s="18">
        <f t="shared" si="222"/>
        <v>0</v>
      </c>
    </row>
    <row r="1696" spans="3:24" ht="15.75" x14ac:dyDescent="0.25">
      <c r="C1696" s="45"/>
      <c r="D1696" s="45"/>
      <c r="E1696" s="21"/>
      <c r="F1696" s="21"/>
      <c r="H1696" s="18" t="str">
        <f t="shared" si="217"/>
        <v/>
      </c>
      <c r="I1696" s="18" t="str">
        <f t="shared" si="218"/>
        <v/>
      </c>
      <c r="J1696" s="18" t="str">
        <f t="shared" si="219"/>
        <v/>
      </c>
      <c r="K1696" s="18" t="str">
        <f t="shared" si="220"/>
        <v/>
      </c>
      <c r="M1696" s="18">
        <f t="shared" si="221"/>
        <v>0</v>
      </c>
      <c r="N1696" s="18">
        <f t="shared" si="222"/>
        <v>0</v>
      </c>
      <c r="O1696" s="18">
        <f t="shared" si="222"/>
        <v>0</v>
      </c>
      <c r="P1696" s="18">
        <f t="shared" si="222"/>
        <v>0</v>
      </c>
      <c r="Q1696" s="18">
        <f t="shared" si="222"/>
        <v>0</v>
      </c>
      <c r="R1696" s="18">
        <f t="shared" si="222"/>
        <v>0</v>
      </c>
      <c r="S1696" s="18">
        <f t="shared" si="222"/>
        <v>0</v>
      </c>
      <c r="T1696" s="18">
        <f t="shared" si="222"/>
        <v>0</v>
      </c>
      <c r="U1696" s="18">
        <f t="shared" si="222"/>
        <v>0</v>
      </c>
      <c r="V1696" s="18">
        <f t="shared" si="222"/>
        <v>0</v>
      </c>
      <c r="W1696" s="18">
        <f t="shared" si="222"/>
        <v>0</v>
      </c>
      <c r="X1696" s="18">
        <f t="shared" si="222"/>
        <v>0</v>
      </c>
    </row>
    <row r="1697" spans="3:24" ht="15.75" x14ac:dyDescent="0.25">
      <c r="C1697" s="45"/>
      <c r="D1697" s="45"/>
      <c r="E1697" s="21"/>
      <c r="F1697" s="21"/>
      <c r="H1697" s="18" t="str">
        <f t="shared" si="217"/>
        <v/>
      </c>
      <c r="I1697" s="18" t="str">
        <f t="shared" si="218"/>
        <v/>
      </c>
      <c r="J1697" s="18" t="str">
        <f t="shared" si="219"/>
        <v/>
      </c>
      <c r="K1697" s="18" t="str">
        <f t="shared" si="220"/>
        <v/>
      </c>
      <c r="M1697" s="18">
        <f t="shared" si="221"/>
        <v>0</v>
      </c>
      <c r="N1697" s="18">
        <f t="shared" si="222"/>
        <v>0</v>
      </c>
      <c r="O1697" s="18">
        <f t="shared" si="222"/>
        <v>0</v>
      </c>
      <c r="P1697" s="18">
        <f t="shared" si="222"/>
        <v>0</v>
      </c>
      <c r="Q1697" s="18">
        <f t="shared" si="222"/>
        <v>0</v>
      </c>
      <c r="R1697" s="18">
        <f t="shared" si="222"/>
        <v>0</v>
      </c>
      <c r="S1697" s="18">
        <f t="shared" si="222"/>
        <v>0</v>
      </c>
      <c r="T1697" s="18">
        <f t="shared" si="222"/>
        <v>0</v>
      </c>
      <c r="U1697" s="18">
        <f t="shared" si="222"/>
        <v>0</v>
      </c>
      <c r="V1697" s="18">
        <f t="shared" si="222"/>
        <v>0</v>
      </c>
      <c r="W1697" s="18">
        <f t="shared" si="222"/>
        <v>0</v>
      </c>
      <c r="X1697" s="18">
        <f t="shared" si="222"/>
        <v>0</v>
      </c>
    </row>
    <row r="1698" spans="3:24" ht="15.75" x14ac:dyDescent="0.25">
      <c r="C1698" s="45"/>
      <c r="D1698" s="45"/>
      <c r="E1698" s="21"/>
      <c r="F1698" s="21"/>
      <c r="H1698" s="18" t="str">
        <f t="shared" si="217"/>
        <v/>
      </c>
      <c r="I1698" s="18" t="str">
        <f t="shared" si="218"/>
        <v/>
      </c>
      <c r="J1698" s="18" t="str">
        <f t="shared" si="219"/>
        <v/>
      </c>
      <c r="K1698" s="18" t="str">
        <f t="shared" si="220"/>
        <v/>
      </c>
      <c r="M1698" s="18">
        <f t="shared" si="221"/>
        <v>0</v>
      </c>
      <c r="N1698" s="18">
        <f t="shared" si="222"/>
        <v>0</v>
      </c>
      <c r="O1698" s="18">
        <f t="shared" si="222"/>
        <v>0</v>
      </c>
      <c r="P1698" s="18">
        <f t="shared" si="222"/>
        <v>0</v>
      </c>
      <c r="Q1698" s="18">
        <f t="shared" si="222"/>
        <v>0</v>
      </c>
      <c r="R1698" s="18">
        <f t="shared" si="222"/>
        <v>0</v>
      </c>
      <c r="S1698" s="18">
        <f t="shared" si="222"/>
        <v>0</v>
      </c>
      <c r="T1698" s="18">
        <f t="shared" si="222"/>
        <v>0</v>
      </c>
      <c r="U1698" s="18">
        <f t="shared" si="222"/>
        <v>0</v>
      </c>
      <c r="V1698" s="18">
        <f t="shared" si="222"/>
        <v>0</v>
      </c>
      <c r="W1698" s="18">
        <f t="shared" si="222"/>
        <v>0</v>
      </c>
      <c r="X1698" s="18">
        <f t="shared" si="222"/>
        <v>0</v>
      </c>
    </row>
    <row r="1699" spans="3:24" ht="15.75" x14ac:dyDescent="0.25">
      <c r="C1699" s="45"/>
      <c r="D1699" s="45"/>
      <c r="E1699" s="21"/>
      <c r="F1699" s="21"/>
      <c r="H1699" s="18" t="str">
        <f t="shared" si="217"/>
        <v/>
      </c>
      <c r="I1699" s="18" t="str">
        <f t="shared" si="218"/>
        <v/>
      </c>
      <c r="J1699" s="18" t="str">
        <f t="shared" si="219"/>
        <v/>
      </c>
      <c r="K1699" s="18" t="str">
        <f t="shared" si="220"/>
        <v/>
      </c>
      <c r="M1699" s="18">
        <f t="shared" si="221"/>
        <v>0</v>
      </c>
      <c r="N1699" s="18">
        <f t="shared" si="222"/>
        <v>0</v>
      </c>
      <c r="O1699" s="18">
        <f t="shared" si="222"/>
        <v>0</v>
      </c>
      <c r="P1699" s="18">
        <f t="shared" si="222"/>
        <v>0</v>
      </c>
      <c r="Q1699" s="18">
        <f t="shared" si="222"/>
        <v>0</v>
      </c>
      <c r="R1699" s="18">
        <f t="shared" si="222"/>
        <v>0</v>
      </c>
      <c r="S1699" s="18">
        <f t="shared" si="222"/>
        <v>0</v>
      </c>
      <c r="T1699" s="18">
        <f t="shared" si="222"/>
        <v>0</v>
      </c>
      <c r="U1699" s="18">
        <f t="shared" si="222"/>
        <v>0</v>
      </c>
      <c r="V1699" s="18">
        <f t="shared" si="222"/>
        <v>0</v>
      </c>
      <c r="W1699" s="18">
        <f t="shared" si="222"/>
        <v>0</v>
      </c>
      <c r="X1699" s="18">
        <f t="shared" si="222"/>
        <v>0</v>
      </c>
    </row>
    <row r="1700" spans="3:24" ht="15.75" x14ac:dyDescent="0.25">
      <c r="C1700" s="45"/>
      <c r="D1700" s="45"/>
      <c r="E1700" s="21"/>
      <c r="F1700" s="21"/>
      <c r="H1700" s="18" t="str">
        <f t="shared" si="217"/>
        <v/>
      </c>
      <c r="I1700" s="18" t="str">
        <f t="shared" si="218"/>
        <v/>
      </c>
      <c r="J1700" s="18" t="str">
        <f t="shared" si="219"/>
        <v/>
      </c>
      <c r="K1700" s="18" t="str">
        <f t="shared" si="220"/>
        <v/>
      </c>
      <c r="M1700" s="18">
        <f t="shared" si="221"/>
        <v>0</v>
      </c>
      <c r="N1700" s="18">
        <f t="shared" si="222"/>
        <v>0</v>
      </c>
      <c r="O1700" s="18">
        <f t="shared" si="222"/>
        <v>0</v>
      </c>
      <c r="P1700" s="18">
        <f t="shared" si="222"/>
        <v>0</v>
      </c>
      <c r="Q1700" s="18">
        <f t="shared" si="222"/>
        <v>0</v>
      </c>
      <c r="R1700" s="18">
        <f t="shared" si="222"/>
        <v>0</v>
      </c>
      <c r="S1700" s="18">
        <f t="shared" si="222"/>
        <v>0</v>
      </c>
      <c r="T1700" s="18">
        <f t="shared" si="222"/>
        <v>0</v>
      </c>
      <c r="U1700" s="18">
        <f t="shared" si="222"/>
        <v>0</v>
      </c>
      <c r="V1700" s="18">
        <f t="shared" si="222"/>
        <v>0</v>
      </c>
      <c r="W1700" s="18">
        <f t="shared" si="222"/>
        <v>0</v>
      </c>
      <c r="X1700" s="18">
        <f t="shared" si="222"/>
        <v>0</v>
      </c>
    </row>
    <row r="1701" spans="3:24" ht="15.75" x14ac:dyDescent="0.25">
      <c r="C1701" s="45"/>
      <c r="D1701" s="45"/>
      <c r="E1701" s="21"/>
      <c r="F1701" s="21"/>
      <c r="H1701" s="18" t="str">
        <f t="shared" si="217"/>
        <v/>
      </c>
      <c r="I1701" s="18" t="str">
        <f t="shared" si="218"/>
        <v/>
      </c>
      <c r="J1701" s="18" t="str">
        <f t="shared" si="219"/>
        <v/>
      </c>
      <c r="K1701" s="18" t="str">
        <f t="shared" si="220"/>
        <v/>
      </c>
      <c r="M1701" s="18">
        <f t="shared" si="221"/>
        <v>0</v>
      </c>
      <c r="N1701" s="18">
        <f t="shared" si="222"/>
        <v>0</v>
      </c>
      <c r="O1701" s="18">
        <f t="shared" si="222"/>
        <v>0</v>
      </c>
      <c r="P1701" s="18">
        <f t="shared" si="222"/>
        <v>0</v>
      </c>
      <c r="Q1701" s="18">
        <f t="shared" si="222"/>
        <v>0</v>
      </c>
      <c r="R1701" s="18">
        <f t="shared" si="222"/>
        <v>0</v>
      </c>
      <c r="S1701" s="18">
        <f t="shared" si="222"/>
        <v>0</v>
      </c>
      <c r="T1701" s="18">
        <f t="shared" si="222"/>
        <v>0</v>
      </c>
      <c r="U1701" s="18">
        <f t="shared" si="222"/>
        <v>0</v>
      </c>
      <c r="V1701" s="18">
        <f t="shared" si="222"/>
        <v>0</v>
      </c>
      <c r="W1701" s="18">
        <f t="shared" si="222"/>
        <v>0</v>
      </c>
      <c r="X1701" s="18">
        <f t="shared" si="222"/>
        <v>0</v>
      </c>
    </row>
    <row r="1702" spans="3:24" ht="15.75" x14ac:dyDescent="0.25">
      <c r="C1702" s="45"/>
      <c r="D1702" s="45"/>
      <c r="E1702" s="21"/>
      <c r="F1702" s="21"/>
      <c r="H1702" s="18" t="str">
        <f t="shared" si="217"/>
        <v/>
      </c>
      <c r="I1702" s="18" t="str">
        <f t="shared" si="218"/>
        <v/>
      </c>
      <c r="J1702" s="18" t="str">
        <f t="shared" si="219"/>
        <v/>
      </c>
      <c r="K1702" s="18" t="str">
        <f t="shared" si="220"/>
        <v/>
      </c>
      <c r="M1702" s="18">
        <f t="shared" si="221"/>
        <v>0</v>
      </c>
      <c r="N1702" s="18">
        <f t="shared" si="222"/>
        <v>0</v>
      </c>
      <c r="O1702" s="18">
        <f t="shared" si="222"/>
        <v>0</v>
      </c>
      <c r="P1702" s="18">
        <f t="shared" si="222"/>
        <v>0</v>
      </c>
      <c r="Q1702" s="18">
        <f t="shared" si="222"/>
        <v>0</v>
      </c>
      <c r="R1702" s="18">
        <f t="shared" si="222"/>
        <v>0</v>
      </c>
      <c r="S1702" s="18">
        <f t="shared" si="222"/>
        <v>0</v>
      </c>
      <c r="T1702" s="18">
        <f t="shared" si="222"/>
        <v>0</v>
      </c>
      <c r="U1702" s="18">
        <f t="shared" si="222"/>
        <v>0</v>
      </c>
      <c r="V1702" s="18">
        <f t="shared" si="222"/>
        <v>0</v>
      </c>
      <c r="W1702" s="18">
        <f t="shared" si="222"/>
        <v>0</v>
      </c>
      <c r="X1702" s="18">
        <f t="shared" si="222"/>
        <v>0</v>
      </c>
    </row>
    <row r="1703" spans="3:24" ht="15.75" x14ac:dyDescent="0.25">
      <c r="C1703" s="45"/>
      <c r="D1703" s="45"/>
      <c r="E1703" s="21"/>
      <c r="F1703" s="21"/>
      <c r="H1703" s="18" t="str">
        <f t="shared" si="217"/>
        <v/>
      </c>
      <c r="I1703" s="18" t="str">
        <f t="shared" si="218"/>
        <v/>
      </c>
      <c r="J1703" s="18" t="str">
        <f t="shared" si="219"/>
        <v/>
      </c>
      <c r="K1703" s="18" t="str">
        <f t="shared" si="220"/>
        <v/>
      </c>
      <c r="M1703" s="18">
        <f t="shared" si="221"/>
        <v>0</v>
      </c>
      <c r="N1703" s="18">
        <f t="shared" si="222"/>
        <v>0</v>
      </c>
      <c r="O1703" s="18">
        <f t="shared" si="222"/>
        <v>0</v>
      </c>
      <c r="P1703" s="18">
        <f t="shared" si="222"/>
        <v>0</v>
      </c>
      <c r="Q1703" s="18">
        <f t="shared" si="222"/>
        <v>0</v>
      </c>
      <c r="R1703" s="18">
        <f t="shared" si="222"/>
        <v>0</v>
      </c>
      <c r="S1703" s="18">
        <f t="shared" si="222"/>
        <v>0</v>
      </c>
      <c r="T1703" s="18">
        <f t="shared" si="222"/>
        <v>0</v>
      </c>
      <c r="U1703" s="18">
        <f t="shared" si="222"/>
        <v>0</v>
      </c>
      <c r="V1703" s="18">
        <f t="shared" si="222"/>
        <v>0</v>
      </c>
      <c r="W1703" s="18">
        <f t="shared" si="222"/>
        <v>0</v>
      </c>
      <c r="X1703" s="18">
        <f t="shared" si="222"/>
        <v>0</v>
      </c>
    </row>
    <row r="1704" spans="3:24" ht="15.75" x14ac:dyDescent="0.25">
      <c r="C1704" s="45"/>
      <c r="D1704" s="45"/>
      <c r="E1704" s="21"/>
      <c r="F1704" s="21"/>
      <c r="H1704" s="18" t="str">
        <f t="shared" si="217"/>
        <v/>
      </c>
      <c r="I1704" s="18" t="str">
        <f t="shared" si="218"/>
        <v/>
      </c>
      <c r="J1704" s="18" t="str">
        <f t="shared" si="219"/>
        <v/>
      </c>
      <c r="K1704" s="18" t="str">
        <f t="shared" si="220"/>
        <v/>
      </c>
      <c r="M1704" s="18">
        <f t="shared" si="221"/>
        <v>0</v>
      </c>
      <c r="N1704" s="18">
        <f t="shared" si="222"/>
        <v>0</v>
      </c>
      <c r="O1704" s="18">
        <f t="shared" si="222"/>
        <v>0</v>
      </c>
      <c r="P1704" s="18">
        <f t="shared" si="222"/>
        <v>0</v>
      </c>
      <c r="Q1704" s="18">
        <f t="shared" si="222"/>
        <v>0</v>
      </c>
      <c r="R1704" s="18">
        <f t="shared" si="222"/>
        <v>0</v>
      </c>
      <c r="S1704" s="18">
        <f t="shared" si="222"/>
        <v>0</v>
      </c>
      <c r="T1704" s="18">
        <f t="shared" si="222"/>
        <v>0</v>
      </c>
      <c r="U1704" s="18">
        <f t="shared" si="222"/>
        <v>0</v>
      </c>
      <c r="V1704" s="18">
        <f t="shared" si="222"/>
        <v>0</v>
      </c>
      <c r="W1704" s="18">
        <f t="shared" si="222"/>
        <v>0</v>
      </c>
      <c r="X1704" s="18">
        <f t="shared" si="222"/>
        <v>0</v>
      </c>
    </row>
    <row r="1705" spans="3:24" ht="15.75" x14ac:dyDescent="0.25">
      <c r="C1705" s="45"/>
      <c r="D1705" s="45"/>
      <c r="E1705" s="21"/>
      <c r="F1705" s="21"/>
      <c r="H1705" s="18" t="str">
        <f t="shared" si="217"/>
        <v/>
      </c>
      <c r="I1705" s="18" t="str">
        <f t="shared" si="218"/>
        <v/>
      </c>
      <c r="J1705" s="18" t="str">
        <f t="shared" si="219"/>
        <v/>
      </c>
      <c r="K1705" s="18" t="str">
        <f t="shared" si="220"/>
        <v/>
      </c>
      <c r="M1705" s="18">
        <f t="shared" si="221"/>
        <v>0</v>
      </c>
      <c r="N1705" s="18">
        <f t="shared" si="222"/>
        <v>0</v>
      </c>
      <c r="O1705" s="18">
        <f t="shared" si="222"/>
        <v>0</v>
      </c>
      <c r="P1705" s="18">
        <f t="shared" si="222"/>
        <v>0</v>
      </c>
      <c r="Q1705" s="18">
        <f t="shared" si="222"/>
        <v>0</v>
      </c>
      <c r="R1705" s="18">
        <f t="shared" si="222"/>
        <v>0</v>
      </c>
      <c r="S1705" s="18">
        <f t="shared" si="222"/>
        <v>0</v>
      </c>
      <c r="T1705" s="18">
        <f t="shared" si="222"/>
        <v>0</v>
      </c>
      <c r="U1705" s="18">
        <f t="shared" si="222"/>
        <v>0</v>
      </c>
      <c r="V1705" s="18">
        <f t="shared" si="222"/>
        <v>0</v>
      </c>
      <c r="W1705" s="18">
        <f t="shared" si="222"/>
        <v>0</v>
      </c>
      <c r="X1705" s="18">
        <f t="shared" si="222"/>
        <v>0</v>
      </c>
    </row>
    <row r="1706" spans="3:24" ht="15.75" x14ac:dyDescent="0.25">
      <c r="C1706" s="45"/>
      <c r="D1706" s="45"/>
      <c r="E1706" s="21"/>
      <c r="F1706" s="21"/>
      <c r="H1706" s="18" t="str">
        <f t="shared" si="217"/>
        <v/>
      </c>
      <c r="I1706" s="18" t="str">
        <f t="shared" si="218"/>
        <v/>
      </c>
      <c r="J1706" s="18" t="str">
        <f t="shared" si="219"/>
        <v/>
      </c>
      <c r="K1706" s="18" t="str">
        <f t="shared" si="220"/>
        <v/>
      </c>
      <c r="M1706" s="18">
        <f t="shared" si="221"/>
        <v>0</v>
      </c>
      <c r="N1706" s="18">
        <f t="shared" si="222"/>
        <v>0</v>
      </c>
      <c r="O1706" s="18">
        <f t="shared" si="222"/>
        <v>0</v>
      </c>
      <c r="P1706" s="18">
        <f t="shared" si="222"/>
        <v>0</v>
      </c>
      <c r="Q1706" s="18">
        <f t="shared" si="222"/>
        <v>0</v>
      </c>
      <c r="R1706" s="18">
        <f t="shared" si="222"/>
        <v>0</v>
      </c>
      <c r="S1706" s="18">
        <f t="shared" si="222"/>
        <v>0</v>
      </c>
      <c r="T1706" s="18">
        <f t="shared" si="222"/>
        <v>0</v>
      </c>
      <c r="U1706" s="18">
        <f t="shared" si="222"/>
        <v>0</v>
      </c>
      <c r="V1706" s="18">
        <f t="shared" si="222"/>
        <v>0</v>
      </c>
      <c r="W1706" s="18">
        <f t="shared" si="222"/>
        <v>0</v>
      </c>
      <c r="X1706" s="18">
        <f t="shared" si="222"/>
        <v>0</v>
      </c>
    </row>
    <row r="1707" spans="3:24" ht="15.75" x14ac:dyDescent="0.25">
      <c r="C1707" s="45"/>
      <c r="D1707" s="45"/>
      <c r="E1707" s="21"/>
      <c r="F1707" s="21"/>
      <c r="H1707" s="18" t="str">
        <f t="shared" si="217"/>
        <v/>
      </c>
      <c r="I1707" s="18" t="str">
        <f t="shared" si="218"/>
        <v/>
      </c>
      <c r="J1707" s="18" t="str">
        <f t="shared" si="219"/>
        <v/>
      </c>
      <c r="K1707" s="18" t="str">
        <f t="shared" si="220"/>
        <v/>
      </c>
      <c r="M1707" s="18">
        <f t="shared" si="221"/>
        <v>0</v>
      </c>
      <c r="N1707" s="18">
        <f t="shared" si="222"/>
        <v>0</v>
      </c>
      <c r="O1707" s="18">
        <f t="shared" si="222"/>
        <v>0</v>
      </c>
      <c r="P1707" s="18">
        <f t="shared" si="222"/>
        <v>0</v>
      </c>
      <c r="Q1707" s="18">
        <f t="shared" si="222"/>
        <v>0</v>
      </c>
      <c r="R1707" s="18">
        <f t="shared" si="222"/>
        <v>0</v>
      </c>
      <c r="S1707" s="18">
        <f t="shared" si="222"/>
        <v>0</v>
      </c>
      <c r="T1707" s="18">
        <f t="shared" si="222"/>
        <v>0</v>
      </c>
      <c r="U1707" s="18">
        <f t="shared" si="222"/>
        <v>0</v>
      </c>
      <c r="V1707" s="18">
        <f t="shared" si="222"/>
        <v>0</v>
      </c>
      <c r="W1707" s="18">
        <f t="shared" si="222"/>
        <v>0</v>
      </c>
      <c r="X1707" s="18">
        <f t="shared" si="222"/>
        <v>0</v>
      </c>
    </row>
    <row r="1708" spans="3:24" ht="15.75" x14ac:dyDescent="0.25">
      <c r="C1708" s="45"/>
      <c r="D1708" s="45"/>
      <c r="E1708" s="21"/>
      <c r="F1708" s="21"/>
      <c r="H1708" s="18" t="str">
        <f t="shared" si="217"/>
        <v/>
      </c>
      <c r="I1708" s="18" t="str">
        <f t="shared" si="218"/>
        <v/>
      </c>
      <c r="J1708" s="18" t="str">
        <f t="shared" si="219"/>
        <v/>
      </c>
      <c r="K1708" s="18" t="str">
        <f t="shared" si="220"/>
        <v/>
      </c>
      <c r="M1708" s="18">
        <f t="shared" si="221"/>
        <v>0</v>
      </c>
      <c r="N1708" s="18">
        <f t="shared" si="222"/>
        <v>0</v>
      </c>
      <c r="O1708" s="18">
        <f t="shared" si="222"/>
        <v>0</v>
      </c>
      <c r="P1708" s="18">
        <f t="shared" si="222"/>
        <v>0</v>
      </c>
      <c r="Q1708" s="18">
        <f t="shared" si="222"/>
        <v>0</v>
      </c>
      <c r="R1708" s="18">
        <f t="shared" si="222"/>
        <v>0</v>
      </c>
      <c r="S1708" s="18">
        <f t="shared" si="222"/>
        <v>0</v>
      </c>
      <c r="T1708" s="18">
        <f t="shared" si="222"/>
        <v>0</v>
      </c>
      <c r="U1708" s="18">
        <f t="shared" si="222"/>
        <v>0</v>
      </c>
      <c r="V1708" s="18">
        <f t="shared" si="222"/>
        <v>0</v>
      </c>
      <c r="W1708" s="18">
        <f t="shared" si="222"/>
        <v>0</v>
      </c>
      <c r="X1708" s="18">
        <f t="shared" si="222"/>
        <v>0</v>
      </c>
    </row>
    <row r="1709" spans="3:24" ht="15.75" x14ac:dyDescent="0.25">
      <c r="C1709" s="45"/>
      <c r="D1709" s="45"/>
      <c r="E1709" s="21"/>
      <c r="F1709" s="21"/>
      <c r="H1709" s="18" t="str">
        <f t="shared" si="217"/>
        <v/>
      </c>
      <c r="I1709" s="18" t="str">
        <f t="shared" si="218"/>
        <v/>
      </c>
      <c r="J1709" s="18" t="str">
        <f t="shared" si="219"/>
        <v/>
      </c>
      <c r="K1709" s="18" t="str">
        <f t="shared" si="220"/>
        <v/>
      </c>
      <c r="M1709" s="18">
        <f t="shared" si="221"/>
        <v>0</v>
      </c>
      <c r="N1709" s="18">
        <f t="shared" si="222"/>
        <v>0</v>
      </c>
      <c r="O1709" s="18">
        <f t="shared" si="222"/>
        <v>0</v>
      </c>
      <c r="P1709" s="18">
        <f t="shared" si="222"/>
        <v>0</v>
      </c>
      <c r="Q1709" s="18">
        <f t="shared" si="222"/>
        <v>0</v>
      </c>
      <c r="R1709" s="18">
        <f t="shared" si="222"/>
        <v>0</v>
      </c>
      <c r="S1709" s="18">
        <f t="shared" si="222"/>
        <v>0</v>
      </c>
      <c r="T1709" s="18">
        <f t="shared" si="222"/>
        <v>0</v>
      </c>
      <c r="U1709" s="18">
        <f t="shared" si="222"/>
        <v>0</v>
      </c>
      <c r="V1709" s="18">
        <f t="shared" si="222"/>
        <v>0</v>
      </c>
      <c r="W1709" s="18">
        <f t="shared" si="222"/>
        <v>0</v>
      </c>
      <c r="X1709" s="18">
        <f t="shared" si="222"/>
        <v>0</v>
      </c>
    </row>
    <row r="1710" spans="3:24" ht="15.75" x14ac:dyDescent="0.25">
      <c r="C1710" s="45"/>
      <c r="D1710" s="45"/>
      <c r="E1710" s="21"/>
      <c r="F1710" s="21"/>
      <c r="H1710" s="18" t="str">
        <f t="shared" si="217"/>
        <v/>
      </c>
      <c r="I1710" s="18" t="str">
        <f t="shared" si="218"/>
        <v/>
      </c>
      <c r="J1710" s="18" t="str">
        <f t="shared" si="219"/>
        <v/>
      </c>
      <c r="K1710" s="18" t="str">
        <f t="shared" si="220"/>
        <v/>
      </c>
      <c r="M1710" s="18">
        <f t="shared" si="221"/>
        <v>0</v>
      </c>
      <c r="N1710" s="18">
        <f t="shared" si="222"/>
        <v>0</v>
      </c>
      <c r="O1710" s="18">
        <f t="shared" si="222"/>
        <v>0</v>
      </c>
      <c r="P1710" s="18">
        <f t="shared" si="222"/>
        <v>0</v>
      </c>
      <c r="Q1710" s="18">
        <f t="shared" si="222"/>
        <v>0</v>
      </c>
      <c r="R1710" s="18">
        <f t="shared" si="222"/>
        <v>0</v>
      </c>
      <c r="S1710" s="18">
        <f t="shared" si="222"/>
        <v>0</v>
      </c>
      <c r="T1710" s="18">
        <f t="shared" si="222"/>
        <v>0</v>
      </c>
      <c r="U1710" s="18">
        <f t="shared" si="222"/>
        <v>0</v>
      </c>
      <c r="V1710" s="18">
        <f t="shared" si="222"/>
        <v>0</v>
      </c>
      <c r="W1710" s="18">
        <f t="shared" si="222"/>
        <v>0</v>
      </c>
      <c r="X1710" s="18">
        <f t="shared" si="222"/>
        <v>0</v>
      </c>
    </row>
    <row r="1711" spans="3:24" ht="15.75" x14ac:dyDescent="0.25">
      <c r="C1711" s="45"/>
      <c r="D1711" s="45"/>
      <c r="E1711" s="21"/>
      <c r="F1711" s="21"/>
      <c r="H1711" s="18" t="str">
        <f t="shared" si="217"/>
        <v/>
      </c>
      <c r="I1711" s="18" t="str">
        <f t="shared" si="218"/>
        <v/>
      </c>
      <c r="J1711" s="18" t="str">
        <f t="shared" si="219"/>
        <v/>
      </c>
      <c r="K1711" s="18" t="str">
        <f t="shared" si="220"/>
        <v/>
      </c>
      <c r="M1711" s="18">
        <f t="shared" si="221"/>
        <v>0</v>
      </c>
      <c r="N1711" s="18">
        <f t="shared" si="222"/>
        <v>0</v>
      </c>
      <c r="O1711" s="18">
        <f t="shared" si="222"/>
        <v>0</v>
      </c>
      <c r="P1711" s="18">
        <f t="shared" si="222"/>
        <v>0</v>
      </c>
      <c r="Q1711" s="18">
        <f t="shared" si="222"/>
        <v>0</v>
      </c>
      <c r="R1711" s="18">
        <f t="shared" si="222"/>
        <v>0</v>
      </c>
      <c r="S1711" s="18">
        <f t="shared" si="222"/>
        <v>0</v>
      </c>
      <c r="T1711" s="18">
        <f t="shared" si="222"/>
        <v>0</v>
      </c>
      <c r="U1711" s="18">
        <f t="shared" si="222"/>
        <v>0</v>
      </c>
      <c r="V1711" s="18">
        <f t="shared" si="222"/>
        <v>0</v>
      </c>
      <c r="W1711" s="18">
        <f t="shared" si="222"/>
        <v>0</v>
      </c>
      <c r="X1711" s="18">
        <f t="shared" si="222"/>
        <v>0</v>
      </c>
    </row>
    <row r="1712" spans="3:24" ht="15.75" x14ac:dyDescent="0.25">
      <c r="C1712" s="45"/>
      <c r="D1712" s="45"/>
      <c r="E1712" s="21"/>
      <c r="F1712" s="21"/>
      <c r="H1712" s="18" t="str">
        <f t="shared" si="217"/>
        <v/>
      </c>
      <c r="I1712" s="18" t="str">
        <f t="shared" si="218"/>
        <v/>
      </c>
      <c r="J1712" s="18" t="str">
        <f t="shared" si="219"/>
        <v/>
      </c>
      <c r="K1712" s="18" t="str">
        <f t="shared" si="220"/>
        <v/>
      </c>
      <c r="M1712" s="18">
        <f t="shared" si="221"/>
        <v>0</v>
      </c>
      <c r="N1712" s="18">
        <f t="shared" si="222"/>
        <v>0</v>
      </c>
      <c r="O1712" s="18">
        <f t="shared" si="222"/>
        <v>0</v>
      </c>
      <c r="P1712" s="18">
        <f t="shared" si="222"/>
        <v>0</v>
      </c>
      <c r="Q1712" s="18">
        <f t="shared" si="222"/>
        <v>0</v>
      </c>
      <c r="R1712" s="18">
        <f t="shared" si="222"/>
        <v>0</v>
      </c>
      <c r="S1712" s="18">
        <f t="shared" si="222"/>
        <v>0</v>
      </c>
      <c r="T1712" s="18">
        <f t="shared" si="222"/>
        <v>0</v>
      </c>
      <c r="U1712" s="18">
        <f t="shared" si="222"/>
        <v>0</v>
      </c>
      <c r="V1712" s="18">
        <f t="shared" si="222"/>
        <v>0</v>
      </c>
      <c r="W1712" s="18">
        <f t="shared" si="222"/>
        <v>0</v>
      </c>
      <c r="X1712" s="18">
        <f t="shared" si="222"/>
        <v>0</v>
      </c>
    </row>
    <row r="1713" spans="3:24" ht="15.75" x14ac:dyDescent="0.25">
      <c r="C1713" s="45"/>
      <c r="D1713" s="45"/>
      <c r="E1713" s="21"/>
      <c r="F1713" s="21"/>
      <c r="H1713" s="18" t="str">
        <f t="shared" si="217"/>
        <v/>
      </c>
      <c r="I1713" s="18" t="str">
        <f t="shared" si="218"/>
        <v/>
      </c>
      <c r="J1713" s="18" t="str">
        <f t="shared" si="219"/>
        <v/>
      </c>
      <c r="K1713" s="18" t="str">
        <f t="shared" si="220"/>
        <v/>
      </c>
      <c r="M1713" s="18">
        <f t="shared" si="221"/>
        <v>0</v>
      </c>
      <c r="N1713" s="18">
        <f t="shared" si="222"/>
        <v>0</v>
      </c>
      <c r="O1713" s="18">
        <f t="shared" si="222"/>
        <v>0</v>
      </c>
      <c r="P1713" s="18">
        <f t="shared" si="222"/>
        <v>0</v>
      </c>
      <c r="Q1713" s="18">
        <f t="shared" si="222"/>
        <v>0</v>
      </c>
      <c r="R1713" s="18">
        <f t="shared" si="222"/>
        <v>0</v>
      </c>
      <c r="S1713" s="18">
        <f t="shared" si="222"/>
        <v>0</v>
      </c>
      <c r="T1713" s="18">
        <f t="shared" si="222"/>
        <v>0</v>
      </c>
      <c r="U1713" s="18">
        <f t="shared" si="222"/>
        <v>0</v>
      </c>
      <c r="V1713" s="18">
        <f t="shared" si="222"/>
        <v>0</v>
      </c>
      <c r="W1713" s="18">
        <f t="shared" si="222"/>
        <v>0</v>
      </c>
      <c r="X1713" s="18">
        <f t="shared" si="222"/>
        <v>0</v>
      </c>
    </row>
    <row r="1714" spans="3:24" ht="15.75" x14ac:dyDescent="0.25">
      <c r="C1714" s="45"/>
      <c r="D1714" s="45"/>
      <c r="E1714" s="21"/>
      <c r="F1714" s="21"/>
      <c r="H1714" s="18" t="str">
        <f t="shared" si="217"/>
        <v/>
      </c>
      <c r="I1714" s="18" t="str">
        <f t="shared" si="218"/>
        <v/>
      </c>
      <c r="J1714" s="18" t="str">
        <f t="shared" si="219"/>
        <v/>
      </c>
      <c r="K1714" s="18" t="str">
        <f t="shared" si="220"/>
        <v/>
      </c>
      <c r="M1714" s="18">
        <f t="shared" si="221"/>
        <v>0</v>
      </c>
      <c r="N1714" s="18">
        <f t="shared" si="222"/>
        <v>0</v>
      </c>
      <c r="O1714" s="18">
        <f t="shared" si="222"/>
        <v>0</v>
      </c>
      <c r="P1714" s="18">
        <f t="shared" si="222"/>
        <v>0</v>
      </c>
      <c r="Q1714" s="18">
        <f t="shared" si="222"/>
        <v>0</v>
      </c>
      <c r="R1714" s="18">
        <f t="shared" si="222"/>
        <v>0</v>
      </c>
      <c r="S1714" s="18">
        <f t="shared" si="222"/>
        <v>0</v>
      </c>
      <c r="T1714" s="18">
        <f t="shared" si="222"/>
        <v>0</v>
      </c>
      <c r="U1714" s="18">
        <f t="shared" si="222"/>
        <v>0</v>
      </c>
      <c r="V1714" s="18">
        <f t="shared" si="222"/>
        <v>0</v>
      </c>
      <c r="W1714" s="18">
        <f t="shared" si="222"/>
        <v>0</v>
      </c>
      <c r="X1714" s="18">
        <f t="shared" si="222"/>
        <v>0</v>
      </c>
    </row>
    <row r="1715" spans="3:24" ht="15.75" x14ac:dyDescent="0.25">
      <c r="C1715" s="45"/>
      <c r="D1715" s="45"/>
      <c r="E1715" s="21"/>
      <c r="F1715" s="21"/>
      <c r="H1715" s="18" t="str">
        <f t="shared" si="217"/>
        <v/>
      </c>
      <c r="I1715" s="18" t="str">
        <f t="shared" si="218"/>
        <v/>
      </c>
      <c r="J1715" s="18" t="str">
        <f t="shared" si="219"/>
        <v/>
      </c>
      <c r="K1715" s="18" t="str">
        <f t="shared" si="220"/>
        <v/>
      </c>
      <c r="M1715" s="18">
        <f t="shared" si="221"/>
        <v>0</v>
      </c>
      <c r="N1715" s="18">
        <f t="shared" si="222"/>
        <v>0</v>
      </c>
      <c r="O1715" s="18">
        <f t="shared" si="222"/>
        <v>0</v>
      </c>
      <c r="P1715" s="18">
        <f t="shared" si="222"/>
        <v>0</v>
      </c>
      <c r="Q1715" s="18">
        <f t="shared" si="222"/>
        <v>0</v>
      </c>
      <c r="R1715" s="18">
        <f t="shared" si="222"/>
        <v>0</v>
      </c>
      <c r="S1715" s="18">
        <f t="shared" si="222"/>
        <v>0</v>
      </c>
      <c r="T1715" s="18">
        <f t="shared" si="222"/>
        <v>0</v>
      </c>
      <c r="U1715" s="18">
        <f t="shared" si="222"/>
        <v>0</v>
      </c>
      <c r="V1715" s="18">
        <f t="shared" si="222"/>
        <v>0</v>
      </c>
      <c r="W1715" s="18">
        <f t="shared" si="222"/>
        <v>0</v>
      </c>
      <c r="X1715" s="18">
        <f t="shared" si="222"/>
        <v>0</v>
      </c>
    </row>
    <row r="1716" spans="3:24" ht="15.75" x14ac:dyDescent="0.25">
      <c r="C1716" s="45"/>
      <c r="D1716" s="45"/>
      <c r="E1716" s="21"/>
      <c r="F1716" s="21"/>
      <c r="H1716" s="18" t="str">
        <f t="shared" si="217"/>
        <v/>
      </c>
      <c r="I1716" s="18" t="str">
        <f t="shared" si="218"/>
        <v/>
      </c>
      <c r="J1716" s="18" t="str">
        <f t="shared" si="219"/>
        <v/>
      </c>
      <c r="K1716" s="18" t="str">
        <f t="shared" si="220"/>
        <v/>
      </c>
      <c r="M1716" s="18">
        <f t="shared" si="221"/>
        <v>0</v>
      </c>
      <c r="N1716" s="18">
        <f t="shared" si="222"/>
        <v>0</v>
      </c>
      <c r="O1716" s="18">
        <f t="shared" si="222"/>
        <v>0</v>
      </c>
      <c r="P1716" s="18">
        <f t="shared" si="222"/>
        <v>0</v>
      </c>
      <c r="Q1716" s="18">
        <f t="shared" si="222"/>
        <v>0</v>
      </c>
      <c r="R1716" s="18">
        <f t="shared" si="222"/>
        <v>0</v>
      </c>
      <c r="S1716" s="18">
        <f t="shared" si="222"/>
        <v>0</v>
      </c>
      <c r="T1716" s="18">
        <f t="shared" si="222"/>
        <v>0</v>
      </c>
      <c r="U1716" s="18">
        <f t="shared" si="222"/>
        <v>0</v>
      </c>
      <c r="V1716" s="18">
        <f t="shared" si="222"/>
        <v>0</v>
      </c>
      <c r="W1716" s="18">
        <f t="shared" si="222"/>
        <v>0</v>
      </c>
      <c r="X1716" s="18">
        <f t="shared" si="222"/>
        <v>0</v>
      </c>
    </row>
    <row r="1717" spans="3:24" ht="15.75" x14ac:dyDescent="0.25">
      <c r="C1717" s="45"/>
      <c r="D1717" s="45"/>
      <c r="E1717" s="21"/>
      <c r="F1717" s="21"/>
      <c r="H1717" s="18" t="str">
        <f t="shared" si="217"/>
        <v/>
      </c>
      <c r="I1717" s="18" t="str">
        <f t="shared" si="218"/>
        <v/>
      </c>
      <c r="J1717" s="18" t="str">
        <f t="shared" si="219"/>
        <v/>
      </c>
      <c r="K1717" s="18" t="str">
        <f t="shared" si="220"/>
        <v/>
      </c>
      <c r="M1717" s="18">
        <f t="shared" si="221"/>
        <v>0</v>
      </c>
      <c r="N1717" s="18">
        <f t="shared" si="222"/>
        <v>0</v>
      </c>
      <c r="O1717" s="18">
        <f t="shared" si="222"/>
        <v>0</v>
      </c>
      <c r="P1717" s="18">
        <f t="shared" si="222"/>
        <v>0</v>
      </c>
      <c r="Q1717" s="18">
        <f t="shared" si="222"/>
        <v>0</v>
      </c>
      <c r="R1717" s="18">
        <f t="shared" si="222"/>
        <v>0</v>
      </c>
      <c r="S1717" s="18">
        <f t="shared" si="222"/>
        <v>0</v>
      </c>
      <c r="T1717" s="18">
        <f t="shared" ref="N1717:X1740" si="223">IF(ISERROR(
IF(AND($H1717&lt;=T$5,$J1717&gt;=T$5),1,0)),"",IF(AND($H1717&lt;=T$5,$J1717&gt;=T$5),1,0))</f>
        <v>0</v>
      </c>
      <c r="U1717" s="18">
        <f t="shared" si="223"/>
        <v>0</v>
      </c>
      <c r="V1717" s="18">
        <f t="shared" si="223"/>
        <v>0</v>
      </c>
      <c r="W1717" s="18">
        <f t="shared" si="223"/>
        <v>0</v>
      </c>
      <c r="X1717" s="18">
        <f t="shared" si="223"/>
        <v>0</v>
      </c>
    </row>
    <row r="1718" spans="3:24" ht="15.75" x14ac:dyDescent="0.25">
      <c r="C1718" s="45"/>
      <c r="D1718" s="45"/>
      <c r="E1718" s="21"/>
      <c r="F1718" s="21"/>
      <c r="H1718" s="18" t="str">
        <f t="shared" si="217"/>
        <v/>
      </c>
      <c r="I1718" s="18" t="str">
        <f t="shared" si="218"/>
        <v/>
      </c>
      <c r="J1718" s="18" t="str">
        <f t="shared" si="219"/>
        <v/>
      </c>
      <c r="K1718" s="18" t="str">
        <f t="shared" si="220"/>
        <v/>
      </c>
      <c r="M1718" s="18">
        <f t="shared" si="221"/>
        <v>0</v>
      </c>
      <c r="N1718" s="18">
        <f t="shared" si="223"/>
        <v>0</v>
      </c>
      <c r="O1718" s="18">
        <f t="shared" si="223"/>
        <v>0</v>
      </c>
      <c r="P1718" s="18">
        <f t="shared" si="223"/>
        <v>0</v>
      </c>
      <c r="Q1718" s="18">
        <f t="shared" si="223"/>
        <v>0</v>
      </c>
      <c r="R1718" s="18">
        <f t="shared" si="223"/>
        <v>0</v>
      </c>
      <c r="S1718" s="18">
        <f t="shared" si="223"/>
        <v>0</v>
      </c>
      <c r="T1718" s="18">
        <f t="shared" si="223"/>
        <v>0</v>
      </c>
      <c r="U1718" s="18">
        <f t="shared" si="223"/>
        <v>0</v>
      </c>
      <c r="V1718" s="18">
        <f t="shared" si="223"/>
        <v>0</v>
      </c>
      <c r="W1718" s="18">
        <f t="shared" si="223"/>
        <v>0</v>
      </c>
      <c r="X1718" s="18">
        <f t="shared" si="223"/>
        <v>0</v>
      </c>
    </row>
    <row r="1719" spans="3:24" ht="15.75" x14ac:dyDescent="0.25">
      <c r="C1719" s="45"/>
      <c r="D1719" s="45"/>
      <c r="E1719" s="21"/>
      <c r="F1719" s="21"/>
      <c r="H1719" s="18" t="str">
        <f t="shared" si="217"/>
        <v/>
      </c>
      <c r="I1719" s="18" t="str">
        <f t="shared" si="218"/>
        <v/>
      </c>
      <c r="J1719" s="18" t="str">
        <f t="shared" si="219"/>
        <v/>
      </c>
      <c r="K1719" s="18" t="str">
        <f t="shared" si="220"/>
        <v/>
      </c>
      <c r="M1719" s="18">
        <f t="shared" si="221"/>
        <v>0</v>
      </c>
      <c r="N1719" s="18">
        <f t="shared" si="223"/>
        <v>0</v>
      </c>
      <c r="O1719" s="18">
        <f t="shared" si="223"/>
        <v>0</v>
      </c>
      <c r="P1719" s="18">
        <f t="shared" si="223"/>
        <v>0</v>
      </c>
      <c r="Q1719" s="18">
        <f t="shared" si="223"/>
        <v>0</v>
      </c>
      <c r="R1719" s="18">
        <f t="shared" si="223"/>
        <v>0</v>
      </c>
      <c r="S1719" s="18">
        <f t="shared" si="223"/>
        <v>0</v>
      </c>
      <c r="T1719" s="18">
        <f t="shared" si="223"/>
        <v>0</v>
      </c>
      <c r="U1719" s="18">
        <f t="shared" si="223"/>
        <v>0</v>
      </c>
      <c r="V1719" s="18">
        <f t="shared" si="223"/>
        <v>0</v>
      </c>
      <c r="W1719" s="18">
        <f t="shared" si="223"/>
        <v>0</v>
      </c>
      <c r="X1719" s="18">
        <f t="shared" si="223"/>
        <v>0</v>
      </c>
    </row>
    <row r="1720" spans="3:24" ht="15.75" x14ac:dyDescent="0.25">
      <c r="C1720" s="45"/>
      <c r="D1720" s="45"/>
      <c r="E1720" s="21"/>
      <c r="F1720" s="21"/>
      <c r="H1720" s="18" t="str">
        <f t="shared" si="217"/>
        <v/>
      </c>
      <c r="I1720" s="18" t="str">
        <f t="shared" si="218"/>
        <v/>
      </c>
      <c r="J1720" s="18" t="str">
        <f t="shared" si="219"/>
        <v/>
      </c>
      <c r="K1720" s="18" t="str">
        <f t="shared" si="220"/>
        <v/>
      </c>
      <c r="M1720" s="18">
        <f t="shared" si="221"/>
        <v>0</v>
      </c>
      <c r="N1720" s="18">
        <f t="shared" si="223"/>
        <v>0</v>
      </c>
      <c r="O1720" s="18">
        <f t="shared" si="223"/>
        <v>0</v>
      </c>
      <c r="P1720" s="18">
        <f t="shared" si="223"/>
        <v>0</v>
      </c>
      <c r="Q1720" s="18">
        <f t="shared" si="223"/>
        <v>0</v>
      </c>
      <c r="R1720" s="18">
        <f t="shared" si="223"/>
        <v>0</v>
      </c>
      <c r="S1720" s="18">
        <f t="shared" si="223"/>
        <v>0</v>
      </c>
      <c r="T1720" s="18">
        <f t="shared" si="223"/>
        <v>0</v>
      </c>
      <c r="U1720" s="18">
        <f t="shared" si="223"/>
        <v>0</v>
      </c>
      <c r="V1720" s="18">
        <f t="shared" si="223"/>
        <v>0</v>
      </c>
      <c r="W1720" s="18">
        <f t="shared" si="223"/>
        <v>0</v>
      </c>
      <c r="X1720" s="18">
        <f t="shared" si="223"/>
        <v>0</v>
      </c>
    </row>
    <row r="1721" spans="3:24" ht="15.75" x14ac:dyDescent="0.25">
      <c r="C1721" s="45"/>
      <c r="D1721" s="45"/>
      <c r="E1721" s="21"/>
      <c r="F1721" s="21"/>
      <c r="H1721" s="18" t="str">
        <f t="shared" si="217"/>
        <v/>
      </c>
      <c r="I1721" s="18" t="str">
        <f t="shared" si="218"/>
        <v/>
      </c>
      <c r="J1721" s="18" t="str">
        <f t="shared" si="219"/>
        <v/>
      </c>
      <c r="K1721" s="18" t="str">
        <f t="shared" si="220"/>
        <v/>
      </c>
      <c r="M1721" s="18">
        <f t="shared" si="221"/>
        <v>0</v>
      </c>
      <c r="N1721" s="18">
        <f t="shared" si="223"/>
        <v>0</v>
      </c>
      <c r="O1721" s="18">
        <f t="shared" si="223"/>
        <v>0</v>
      </c>
      <c r="P1721" s="18">
        <f t="shared" si="223"/>
        <v>0</v>
      </c>
      <c r="Q1721" s="18">
        <f t="shared" si="223"/>
        <v>0</v>
      </c>
      <c r="R1721" s="18">
        <f t="shared" si="223"/>
        <v>0</v>
      </c>
      <c r="S1721" s="18">
        <f t="shared" si="223"/>
        <v>0</v>
      </c>
      <c r="T1721" s="18">
        <f t="shared" si="223"/>
        <v>0</v>
      </c>
      <c r="U1721" s="18">
        <f t="shared" si="223"/>
        <v>0</v>
      </c>
      <c r="V1721" s="18">
        <f t="shared" si="223"/>
        <v>0</v>
      </c>
      <c r="W1721" s="18">
        <f t="shared" si="223"/>
        <v>0</v>
      </c>
      <c r="X1721" s="18">
        <f t="shared" si="223"/>
        <v>0</v>
      </c>
    </row>
    <row r="1722" spans="3:24" ht="15.75" x14ac:dyDescent="0.25">
      <c r="C1722" s="45"/>
      <c r="D1722" s="45"/>
      <c r="E1722" s="21"/>
      <c r="F1722" s="21"/>
      <c r="H1722" s="18" t="str">
        <f t="shared" si="217"/>
        <v/>
      </c>
      <c r="I1722" s="18" t="str">
        <f t="shared" si="218"/>
        <v/>
      </c>
      <c r="J1722" s="18" t="str">
        <f t="shared" si="219"/>
        <v/>
      </c>
      <c r="K1722" s="18" t="str">
        <f t="shared" si="220"/>
        <v/>
      </c>
      <c r="M1722" s="18">
        <f t="shared" si="221"/>
        <v>0</v>
      </c>
      <c r="N1722" s="18">
        <f t="shared" si="223"/>
        <v>0</v>
      </c>
      <c r="O1722" s="18">
        <f t="shared" si="223"/>
        <v>0</v>
      </c>
      <c r="P1722" s="18">
        <f t="shared" si="223"/>
        <v>0</v>
      </c>
      <c r="Q1722" s="18">
        <f t="shared" si="223"/>
        <v>0</v>
      </c>
      <c r="R1722" s="18">
        <f t="shared" si="223"/>
        <v>0</v>
      </c>
      <c r="S1722" s="18">
        <f t="shared" si="223"/>
        <v>0</v>
      </c>
      <c r="T1722" s="18">
        <f t="shared" si="223"/>
        <v>0</v>
      </c>
      <c r="U1722" s="18">
        <f t="shared" si="223"/>
        <v>0</v>
      </c>
      <c r="V1722" s="18">
        <f t="shared" si="223"/>
        <v>0</v>
      </c>
      <c r="W1722" s="18">
        <f t="shared" si="223"/>
        <v>0</v>
      </c>
      <c r="X1722" s="18">
        <f t="shared" si="223"/>
        <v>0</v>
      </c>
    </row>
    <row r="1723" spans="3:24" ht="15.75" x14ac:dyDescent="0.25">
      <c r="C1723" s="45"/>
      <c r="D1723" s="45"/>
      <c r="E1723" s="21"/>
      <c r="F1723" s="21"/>
      <c r="H1723" s="18" t="str">
        <f t="shared" si="217"/>
        <v/>
      </c>
      <c r="I1723" s="18" t="str">
        <f t="shared" si="218"/>
        <v/>
      </c>
      <c r="J1723" s="18" t="str">
        <f t="shared" si="219"/>
        <v/>
      </c>
      <c r="K1723" s="18" t="str">
        <f t="shared" si="220"/>
        <v/>
      </c>
      <c r="M1723" s="18">
        <f t="shared" si="221"/>
        <v>0</v>
      </c>
      <c r="N1723" s="18">
        <f t="shared" si="223"/>
        <v>0</v>
      </c>
      <c r="O1723" s="18">
        <f t="shared" si="223"/>
        <v>0</v>
      </c>
      <c r="P1723" s="18">
        <f t="shared" si="223"/>
        <v>0</v>
      </c>
      <c r="Q1723" s="18">
        <f t="shared" si="223"/>
        <v>0</v>
      </c>
      <c r="R1723" s="18">
        <f t="shared" si="223"/>
        <v>0</v>
      </c>
      <c r="S1723" s="18">
        <f t="shared" si="223"/>
        <v>0</v>
      </c>
      <c r="T1723" s="18">
        <f t="shared" si="223"/>
        <v>0</v>
      </c>
      <c r="U1723" s="18">
        <f t="shared" si="223"/>
        <v>0</v>
      </c>
      <c r="V1723" s="18">
        <f t="shared" si="223"/>
        <v>0</v>
      </c>
      <c r="W1723" s="18">
        <f t="shared" si="223"/>
        <v>0</v>
      </c>
      <c r="X1723" s="18">
        <f t="shared" si="223"/>
        <v>0</v>
      </c>
    </row>
    <row r="1724" spans="3:24" ht="15.75" x14ac:dyDescent="0.25">
      <c r="C1724" s="45"/>
      <c r="D1724" s="45"/>
      <c r="E1724" s="21"/>
      <c r="F1724" s="21"/>
      <c r="H1724" s="18" t="str">
        <f t="shared" si="217"/>
        <v/>
      </c>
      <c r="I1724" s="18" t="str">
        <f t="shared" si="218"/>
        <v/>
      </c>
      <c r="J1724" s="18" t="str">
        <f t="shared" si="219"/>
        <v/>
      </c>
      <c r="K1724" s="18" t="str">
        <f t="shared" si="220"/>
        <v/>
      </c>
      <c r="M1724" s="18">
        <f t="shared" si="221"/>
        <v>0</v>
      </c>
      <c r="N1724" s="18">
        <f t="shared" si="223"/>
        <v>0</v>
      </c>
      <c r="O1724" s="18">
        <f t="shared" si="223"/>
        <v>0</v>
      </c>
      <c r="P1724" s="18">
        <f t="shared" si="223"/>
        <v>0</v>
      </c>
      <c r="Q1724" s="18">
        <f t="shared" si="223"/>
        <v>0</v>
      </c>
      <c r="R1724" s="18">
        <f t="shared" si="223"/>
        <v>0</v>
      </c>
      <c r="S1724" s="18">
        <f t="shared" si="223"/>
        <v>0</v>
      </c>
      <c r="T1724" s="18">
        <f t="shared" si="223"/>
        <v>0</v>
      </c>
      <c r="U1724" s="18">
        <f t="shared" si="223"/>
        <v>0</v>
      </c>
      <c r="V1724" s="18">
        <f t="shared" si="223"/>
        <v>0</v>
      </c>
      <c r="W1724" s="18">
        <f t="shared" si="223"/>
        <v>0</v>
      </c>
      <c r="X1724" s="18">
        <f t="shared" si="223"/>
        <v>0</v>
      </c>
    </row>
    <row r="1725" spans="3:24" ht="15.75" x14ac:dyDescent="0.25">
      <c r="C1725" s="45"/>
      <c r="D1725" s="45"/>
      <c r="E1725" s="21"/>
      <c r="F1725" s="21"/>
      <c r="H1725" s="18" t="str">
        <f t="shared" si="217"/>
        <v/>
      </c>
      <c r="I1725" s="18" t="str">
        <f t="shared" si="218"/>
        <v/>
      </c>
      <c r="J1725" s="18" t="str">
        <f t="shared" si="219"/>
        <v/>
      </c>
      <c r="K1725" s="18" t="str">
        <f t="shared" si="220"/>
        <v/>
      </c>
      <c r="M1725" s="18">
        <f t="shared" si="221"/>
        <v>0</v>
      </c>
      <c r="N1725" s="18">
        <f t="shared" si="223"/>
        <v>0</v>
      </c>
      <c r="O1725" s="18">
        <f t="shared" si="223"/>
        <v>0</v>
      </c>
      <c r="P1725" s="18">
        <f t="shared" si="223"/>
        <v>0</v>
      </c>
      <c r="Q1725" s="18">
        <f t="shared" si="223"/>
        <v>0</v>
      </c>
      <c r="R1725" s="18">
        <f t="shared" si="223"/>
        <v>0</v>
      </c>
      <c r="S1725" s="18">
        <f t="shared" si="223"/>
        <v>0</v>
      </c>
      <c r="T1725" s="18">
        <f t="shared" si="223"/>
        <v>0</v>
      </c>
      <c r="U1725" s="18">
        <f t="shared" si="223"/>
        <v>0</v>
      </c>
      <c r="V1725" s="18">
        <f t="shared" si="223"/>
        <v>0</v>
      </c>
      <c r="W1725" s="18">
        <f t="shared" si="223"/>
        <v>0</v>
      </c>
      <c r="X1725" s="18">
        <f t="shared" si="223"/>
        <v>0</v>
      </c>
    </row>
    <row r="1726" spans="3:24" ht="15.75" x14ac:dyDescent="0.25">
      <c r="C1726" s="45"/>
      <c r="D1726" s="45"/>
      <c r="E1726" s="21"/>
      <c r="F1726" s="21"/>
      <c r="H1726" s="18" t="str">
        <f t="shared" si="217"/>
        <v/>
      </c>
      <c r="I1726" s="18" t="str">
        <f t="shared" si="218"/>
        <v/>
      </c>
      <c r="J1726" s="18" t="str">
        <f t="shared" si="219"/>
        <v/>
      </c>
      <c r="K1726" s="18" t="str">
        <f t="shared" si="220"/>
        <v/>
      </c>
      <c r="M1726" s="18">
        <f t="shared" si="221"/>
        <v>0</v>
      </c>
      <c r="N1726" s="18">
        <f t="shared" si="223"/>
        <v>0</v>
      </c>
      <c r="O1726" s="18">
        <f t="shared" si="223"/>
        <v>0</v>
      </c>
      <c r="P1726" s="18">
        <f t="shared" si="223"/>
        <v>0</v>
      </c>
      <c r="Q1726" s="18">
        <f t="shared" si="223"/>
        <v>0</v>
      </c>
      <c r="R1726" s="18">
        <f t="shared" si="223"/>
        <v>0</v>
      </c>
      <c r="S1726" s="18">
        <f t="shared" si="223"/>
        <v>0</v>
      </c>
      <c r="T1726" s="18">
        <f t="shared" si="223"/>
        <v>0</v>
      </c>
      <c r="U1726" s="18">
        <f t="shared" si="223"/>
        <v>0</v>
      </c>
      <c r="V1726" s="18">
        <f t="shared" si="223"/>
        <v>0</v>
      </c>
      <c r="W1726" s="18">
        <f t="shared" si="223"/>
        <v>0</v>
      </c>
      <c r="X1726" s="18">
        <f t="shared" si="223"/>
        <v>0</v>
      </c>
    </row>
    <row r="1727" spans="3:24" ht="15.75" x14ac:dyDescent="0.25">
      <c r="C1727" s="45"/>
      <c r="D1727" s="45"/>
      <c r="E1727" s="21"/>
      <c r="F1727" s="21"/>
      <c r="H1727" s="18" t="str">
        <f t="shared" si="217"/>
        <v/>
      </c>
      <c r="I1727" s="18" t="str">
        <f t="shared" si="218"/>
        <v/>
      </c>
      <c r="J1727" s="18" t="str">
        <f t="shared" si="219"/>
        <v/>
      </c>
      <c r="K1727" s="18" t="str">
        <f t="shared" si="220"/>
        <v/>
      </c>
      <c r="M1727" s="18">
        <f t="shared" si="221"/>
        <v>0</v>
      </c>
      <c r="N1727" s="18">
        <f t="shared" si="223"/>
        <v>0</v>
      </c>
      <c r="O1727" s="18">
        <f t="shared" si="223"/>
        <v>0</v>
      </c>
      <c r="P1727" s="18">
        <f t="shared" si="223"/>
        <v>0</v>
      </c>
      <c r="Q1727" s="18">
        <f t="shared" si="223"/>
        <v>0</v>
      </c>
      <c r="R1727" s="18">
        <f t="shared" si="223"/>
        <v>0</v>
      </c>
      <c r="S1727" s="18">
        <f t="shared" si="223"/>
        <v>0</v>
      </c>
      <c r="T1727" s="18">
        <f t="shared" si="223"/>
        <v>0</v>
      </c>
      <c r="U1727" s="18">
        <f t="shared" si="223"/>
        <v>0</v>
      </c>
      <c r="V1727" s="18">
        <f t="shared" si="223"/>
        <v>0</v>
      </c>
      <c r="W1727" s="18">
        <f t="shared" si="223"/>
        <v>0</v>
      </c>
      <c r="X1727" s="18">
        <f t="shared" si="223"/>
        <v>0</v>
      </c>
    </row>
    <row r="1728" spans="3:24" ht="15.75" x14ac:dyDescent="0.25">
      <c r="C1728" s="45"/>
      <c r="D1728" s="45"/>
      <c r="E1728" s="21"/>
      <c r="F1728" s="21"/>
      <c r="H1728" s="18" t="str">
        <f t="shared" si="217"/>
        <v/>
      </c>
      <c r="I1728" s="18" t="str">
        <f t="shared" si="218"/>
        <v/>
      </c>
      <c r="J1728" s="18" t="str">
        <f t="shared" si="219"/>
        <v/>
      </c>
      <c r="K1728" s="18" t="str">
        <f t="shared" si="220"/>
        <v/>
      </c>
      <c r="M1728" s="18">
        <f t="shared" si="221"/>
        <v>0</v>
      </c>
      <c r="N1728" s="18">
        <f t="shared" si="223"/>
        <v>0</v>
      </c>
      <c r="O1728" s="18">
        <f t="shared" si="223"/>
        <v>0</v>
      </c>
      <c r="P1728" s="18">
        <f t="shared" si="223"/>
        <v>0</v>
      </c>
      <c r="Q1728" s="18">
        <f t="shared" si="223"/>
        <v>0</v>
      </c>
      <c r="R1728" s="18">
        <f t="shared" si="223"/>
        <v>0</v>
      </c>
      <c r="S1728" s="18">
        <f t="shared" si="223"/>
        <v>0</v>
      </c>
      <c r="T1728" s="18">
        <f t="shared" si="223"/>
        <v>0</v>
      </c>
      <c r="U1728" s="18">
        <f t="shared" si="223"/>
        <v>0</v>
      </c>
      <c r="V1728" s="18">
        <f t="shared" si="223"/>
        <v>0</v>
      </c>
      <c r="W1728" s="18">
        <f t="shared" si="223"/>
        <v>0</v>
      </c>
      <c r="X1728" s="18">
        <f t="shared" si="223"/>
        <v>0</v>
      </c>
    </row>
    <row r="1729" spans="3:24" ht="15.75" x14ac:dyDescent="0.25">
      <c r="C1729" s="45"/>
      <c r="D1729" s="45"/>
      <c r="E1729" s="21"/>
      <c r="F1729" s="21"/>
      <c r="H1729" s="18" t="str">
        <f t="shared" si="217"/>
        <v/>
      </c>
      <c r="I1729" s="18" t="str">
        <f t="shared" si="218"/>
        <v/>
      </c>
      <c r="J1729" s="18" t="str">
        <f t="shared" si="219"/>
        <v/>
      </c>
      <c r="K1729" s="18" t="str">
        <f t="shared" si="220"/>
        <v/>
      </c>
      <c r="M1729" s="18">
        <f t="shared" si="221"/>
        <v>0</v>
      </c>
      <c r="N1729" s="18">
        <f t="shared" si="223"/>
        <v>0</v>
      </c>
      <c r="O1729" s="18">
        <f t="shared" si="223"/>
        <v>0</v>
      </c>
      <c r="P1729" s="18">
        <f t="shared" si="223"/>
        <v>0</v>
      </c>
      <c r="Q1729" s="18">
        <f t="shared" si="223"/>
        <v>0</v>
      </c>
      <c r="R1729" s="18">
        <f t="shared" si="223"/>
        <v>0</v>
      </c>
      <c r="S1729" s="18">
        <f t="shared" si="223"/>
        <v>0</v>
      </c>
      <c r="T1729" s="18">
        <f t="shared" si="223"/>
        <v>0</v>
      </c>
      <c r="U1729" s="18">
        <f t="shared" si="223"/>
        <v>0</v>
      </c>
      <c r="V1729" s="18">
        <f t="shared" si="223"/>
        <v>0</v>
      </c>
      <c r="W1729" s="18">
        <f t="shared" si="223"/>
        <v>0</v>
      </c>
      <c r="X1729" s="18">
        <f t="shared" si="223"/>
        <v>0</v>
      </c>
    </row>
    <row r="1730" spans="3:24" ht="15.75" x14ac:dyDescent="0.25">
      <c r="C1730" s="45"/>
      <c r="D1730" s="45"/>
      <c r="E1730" s="21"/>
      <c r="F1730" s="21"/>
      <c r="H1730" s="18" t="str">
        <f t="shared" si="217"/>
        <v/>
      </c>
      <c r="I1730" s="18" t="str">
        <f t="shared" si="218"/>
        <v/>
      </c>
      <c r="J1730" s="18" t="str">
        <f t="shared" si="219"/>
        <v/>
      </c>
      <c r="K1730" s="18" t="str">
        <f t="shared" si="220"/>
        <v/>
      </c>
      <c r="M1730" s="18">
        <f t="shared" si="221"/>
        <v>0</v>
      </c>
      <c r="N1730" s="18">
        <f t="shared" si="223"/>
        <v>0</v>
      </c>
      <c r="O1730" s="18">
        <f t="shared" si="223"/>
        <v>0</v>
      </c>
      <c r="P1730" s="18">
        <f t="shared" si="223"/>
        <v>0</v>
      </c>
      <c r="Q1730" s="18">
        <f t="shared" si="223"/>
        <v>0</v>
      </c>
      <c r="R1730" s="18">
        <f t="shared" si="223"/>
        <v>0</v>
      </c>
      <c r="S1730" s="18">
        <f t="shared" si="223"/>
        <v>0</v>
      </c>
      <c r="T1730" s="18">
        <f t="shared" si="223"/>
        <v>0</v>
      </c>
      <c r="U1730" s="18">
        <f t="shared" si="223"/>
        <v>0</v>
      </c>
      <c r="V1730" s="18">
        <f t="shared" si="223"/>
        <v>0</v>
      </c>
      <c r="W1730" s="18">
        <f t="shared" si="223"/>
        <v>0</v>
      </c>
      <c r="X1730" s="18">
        <f t="shared" si="223"/>
        <v>0</v>
      </c>
    </row>
    <row r="1731" spans="3:24" ht="15.75" x14ac:dyDescent="0.25">
      <c r="C1731" s="45"/>
      <c r="D1731" s="45"/>
      <c r="E1731" s="21"/>
      <c r="F1731" s="21"/>
      <c r="H1731" s="18" t="str">
        <f t="shared" si="217"/>
        <v/>
      </c>
      <c r="I1731" s="18" t="str">
        <f t="shared" si="218"/>
        <v/>
      </c>
      <c r="J1731" s="18" t="str">
        <f t="shared" si="219"/>
        <v/>
      </c>
      <c r="K1731" s="18" t="str">
        <f t="shared" si="220"/>
        <v/>
      </c>
      <c r="M1731" s="18">
        <f t="shared" si="221"/>
        <v>0</v>
      </c>
      <c r="N1731" s="18">
        <f t="shared" si="223"/>
        <v>0</v>
      </c>
      <c r="O1731" s="18">
        <f t="shared" si="223"/>
        <v>0</v>
      </c>
      <c r="P1731" s="18">
        <f t="shared" si="223"/>
        <v>0</v>
      </c>
      <c r="Q1731" s="18">
        <f t="shared" si="223"/>
        <v>0</v>
      </c>
      <c r="R1731" s="18">
        <f t="shared" si="223"/>
        <v>0</v>
      </c>
      <c r="S1731" s="18">
        <f t="shared" si="223"/>
        <v>0</v>
      </c>
      <c r="T1731" s="18">
        <f t="shared" si="223"/>
        <v>0</v>
      </c>
      <c r="U1731" s="18">
        <f t="shared" si="223"/>
        <v>0</v>
      </c>
      <c r="V1731" s="18">
        <f t="shared" si="223"/>
        <v>0</v>
      </c>
      <c r="W1731" s="18">
        <f t="shared" si="223"/>
        <v>0</v>
      </c>
      <c r="X1731" s="18">
        <f t="shared" si="223"/>
        <v>0</v>
      </c>
    </row>
    <row r="1732" spans="3:24" ht="15.75" x14ac:dyDescent="0.25">
      <c r="C1732" s="45"/>
      <c r="D1732" s="45"/>
      <c r="E1732" s="21"/>
      <c r="F1732" s="21"/>
      <c r="H1732" s="18" t="str">
        <f t="shared" si="217"/>
        <v/>
      </c>
      <c r="I1732" s="18" t="str">
        <f t="shared" si="218"/>
        <v/>
      </c>
      <c r="J1732" s="18" t="str">
        <f t="shared" si="219"/>
        <v/>
      </c>
      <c r="K1732" s="18" t="str">
        <f t="shared" si="220"/>
        <v/>
      </c>
      <c r="M1732" s="18">
        <f t="shared" si="221"/>
        <v>0</v>
      </c>
      <c r="N1732" s="18">
        <f t="shared" si="223"/>
        <v>0</v>
      </c>
      <c r="O1732" s="18">
        <f t="shared" si="223"/>
        <v>0</v>
      </c>
      <c r="P1732" s="18">
        <f t="shared" si="223"/>
        <v>0</v>
      </c>
      <c r="Q1732" s="18">
        <f t="shared" si="223"/>
        <v>0</v>
      </c>
      <c r="R1732" s="18">
        <f t="shared" si="223"/>
        <v>0</v>
      </c>
      <c r="S1732" s="18">
        <f t="shared" si="223"/>
        <v>0</v>
      </c>
      <c r="T1732" s="18">
        <f t="shared" si="223"/>
        <v>0</v>
      </c>
      <c r="U1732" s="18">
        <f t="shared" si="223"/>
        <v>0</v>
      </c>
      <c r="V1732" s="18">
        <f t="shared" si="223"/>
        <v>0</v>
      </c>
      <c r="W1732" s="18">
        <f t="shared" si="223"/>
        <v>0</v>
      </c>
      <c r="X1732" s="18">
        <f t="shared" si="223"/>
        <v>0</v>
      </c>
    </row>
    <row r="1733" spans="3:24" ht="15.75" x14ac:dyDescent="0.25">
      <c r="C1733" s="45"/>
      <c r="D1733" s="45"/>
      <c r="E1733" s="21"/>
      <c r="F1733" s="21"/>
      <c r="H1733" s="18" t="str">
        <f t="shared" si="217"/>
        <v/>
      </c>
      <c r="I1733" s="18" t="str">
        <f t="shared" si="218"/>
        <v/>
      </c>
      <c r="J1733" s="18" t="str">
        <f t="shared" si="219"/>
        <v/>
      </c>
      <c r="K1733" s="18" t="str">
        <f t="shared" si="220"/>
        <v/>
      </c>
      <c r="M1733" s="18">
        <f t="shared" si="221"/>
        <v>0</v>
      </c>
      <c r="N1733" s="18">
        <f t="shared" si="223"/>
        <v>0</v>
      </c>
      <c r="O1733" s="18">
        <f t="shared" si="223"/>
        <v>0</v>
      </c>
      <c r="P1733" s="18">
        <f t="shared" si="223"/>
        <v>0</v>
      </c>
      <c r="Q1733" s="18">
        <f t="shared" si="223"/>
        <v>0</v>
      </c>
      <c r="R1733" s="18">
        <f t="shared" si="223"/>
        <v>0</v>
      </c>
      <c r="S1733" s="18">
        <f t="shared" si="223"/>
        <v>0</v>
      </c>
      <c r="T1733" s="18">
        <f t="shared" si="223"/>
        <v>0</v>
      </c>
      <c r="U1733" s="18">
        <f t="shared" si="223"/>
        <v>0</v>
      </c>
      <c r="V1733" s="18">
        <f t="shared" si="223"/>
        <v>0</v>
      </c>
      <c r="W1733" s="18">
        <f t="shared" si="223"/>
        <v>0</v>
      </c>
      <c r="X1733" s="18">
        <f t="shared" si="223"/>
        <v>0</v>
      </c>
    </row>
    <row r="1734" spans="3:24" ht="15.75" x14ac:dyDescent="0.25">
      <c r="C1734" s="45"/>
      <c r="D1734" s="45"/>
      <c r="E1734" s="21"/>
      <c r="F1734" s="21"/>
      <c r="H1734" s="18" t="str">
        <f t="shared" si="217"/>
        <v/>
      </c>
      <c r="I1734" s="18" t="str">
        <f t="shared" si="218"/>
        <v/>
      </c>
      <c r="J1734" s="18" t="str">
        <f t="shared" si="219"/>
        <v/>
      </c>
      <c r="K1734" s="18" t="str">
        <f t="shared" si="220"/>
        <v/>
      </c>
      <c r="M1734" s="18">
        <f t="shared" si="221"/>
        <v>0</v>
      </c>
      <c r="N1734" s="18">
        <f t="shared" si="223"/>
        <v>0</v>
      </c>
      <c r="O1734" s="18">
        <f t="shared" si="223"/>
        <v>0</v>
      </c>
      <c r="P1734" s="18">
        <f t="shared" si="223"/>
        <v>0</v>
      </c>
      <c r="Q1734" s="18">
        <f t="shared" si="223"/>
        <v>0</v>
      </c>
      <c r="R1734" s="18">
        <f t="shared" si="223"/>
        <v>0</v>
      </c>
      <c r="S1734" s="18">
        <f t="shared" si="223"/>
        <v>0</v>
      </c>
      <c r="T1734" s="18">
        <f t="shared" si="223"/>
        <v>0</v>
      </c>
      <c r="U1734" s="18">
        <f t="shared" si="223"/>
        <v>0</v>
      </c>
      <c r="V1734" s="18">
        <f t="shared" si="223"/>
        <v>0</v>
      </c>
      <c r="W1734" s="18">
        <f t="shared" si="223"/>
        <v>0</v>
      </c>
      <c r="X1734" s="18">
        <f t="shared" si="223"/>
        <v>0</v>
      </c>
    </row>
    <row r="1735" spans="3:24" ht="15.75" x14ac:dyDescent="0.25">
      <c r="C1735" s="45"/>
      <c r="D1735" s="45"/>
      <c r="E1735" s="21"/>
      <c r="F1735" s="21"/>
      <c r="H1735" s="18" t="str">
        <f t="shared" si="217"/>
        <v/>
      </c>
      <c r="I1735" s="18" t="str">
        <f t="shared" si="218"/>
        <v/>
      </c>
      <c r="J1735" s="18" t="str">
        <f t="shared" si="219"/>
        <v/>
      </c>
      <c r="K1735" s="18" t="str">
        <f t="shared" si="220"/>
        <v/>
      </c>
      <c r="M1735" s="18">
        <f t="shared" si="221"/>
        <v>0</v>
      </c>
      <c r="N1735" s="18">
        <f t="shared" si="223"/>
        <v>0</v>
      </c>
      <c r="O1735" s="18">
        <f t="shared" si="223"/>
        <v>0</v>
      </c>
      <c r="P1735" s="18">
        <f t="shared" si="223"/>
        <v>0</v>
      </c>
      <c r="Q1735" s="18">
        <f t="shared" si="223"/>
        <v>0</v>
      </c>
      <c r="R1735" s="18">
        <f t="shared" si="223"/>
        <v>0</v>
      </c>
      <c r="S1735" s="18">
        <f t="shared" si="223"/>
        <v>0</v>
      </c>
      <c r="T1735" s="18">
        <f t="shared" si="223"/>
        <v>0</v>
      </c>
      <c r="U1735" s="18">
        <f t="shared" si="223"/>
        <v>0</v>
      </c>
      <c r="V1735" s="18">
        <f t="shared" si="223"/>
        <v>0</v>
      </c>
      <c r="W1735" s="18">
        <f t="shared" si="223"/>
        <v>0</v>
      </c>
      <c r="X1735" s="18">
        <f t="shared" si="223"/>
        <v>0</v>
      </c>
    </row>
    <row r="1736" spans="3:24" ht="15.75" x14ac:dyDescent="0.25">
      <c r="C1736" s="45"/>
      <c r="D1736" s="45"/>
      <c r="E1736" s="21"/>
      <c r="F1736" s="21"/>
      <c r="H1736" s="18" t="str">
        <f t="shared" ref="H1736:H1799" si="224">IF(ISERROR(
IF(E1736="","",MONTH(E1736))),"",IF(E1736="","",MONTH(E1736)))</f>
        <v/>
      </c>
      <c r="I1736" s="18" t="str">
        <f t="shared" ref="I1736:I1799" si="225">IF(ISERROR(
IF(E1736="","",YEAR(E1736))),"",IF(E1736="","",YEAR(E1736)))</f>
        <v/>
      </c>
      <c r="J1736" s="18" t="str">
        <f t="shared" ref="J1736:J1799" si="226">IF(ISERROR(
IF(F1736="","",MONTH(F1736))),"",IF(F1736="","",MONTH(F1736)))</f>
        <v/>
      </c>
      <c r="K1736" s="18" t="str">
        <f t="shared" ref="K1736:K1799" si="227">IF(ISERROR(
IF(F1736="","",YEAR(F1736))),"",IF(F1736="","",YEAR(F1736)))</f>
        <v/>
      </c>
      <c r="M1736" s="18">
        <f t="shared" ref="M1736:M1799" si="228">IF(ISERROR(
IF(AND($H1736&lt;=M$5,$J1736&gt;=M$5),1,0)),"",IF(AND($H1736&lt;=M$5,$J1736&gt;=M$5),1,0))</f>
        <v>0</v>
      </c>
      <c r="N1736" s="18">
        <f t="shared" si="223"/>
        <v>0</v>
      </c>
      <c r="O1736" s="18">
        <f t="shared" si="223"/>
        <v>0</v>
      </c>
      <c r="P1736" s="18">
        <f t="shared" si="223"/>
        <v>0</v>
      </c>
      <c r="Q1736" s="18">
        <f t="shared" si="223"/>
        <v>0</v>
      </c>
      <c r="R1736" s="18">
        <f t="shared" si="223"/>
        <v>0</v>
      </c>
      <c r="S1736" s="18">
        <f t="shared" si="223"/>
        <v>0</v>
      </c>
      <c r="T1736" s="18">
        <f t="shared" si="223"/>
        <v>0</v>
      </c>
      <c r="U1736" s="18">
        <f t="shared" si="223"/>
        <v>0</v>
      </c>
      <c r="V1736" s="18">
        <f t="shared" si="223"/>
        <v>0</v>
      </c>
      <c r="W1736" s="18">
        <f t="shared" si="223"/>
        <v>0</v>
      </c>
      <c r="X1736" s="18">
        <f t="shared" si="223"/>
        <v>0</v>
      </c>
    </row>
    <row r="1737" spans="3:24" ht="15.75" x14ac:dyDescent="0.25">
      <c r="C1737" s="45"/>
      <c r="D1737" s="45"/>
      <c r="E1737" s="21"/>
      <c r="F1737" s="21"/>
      <c r="H1737" s="18" t="str">
        <f t="shared" si="224"/>
        <v/>
      </c>
      <c r="I1737" s="18" t="str">
        <f t="shared" si="225"/>
        <v/>
      </c>
      <c r="J1737" s="18" t="str">
        <f t="shared" si="226"/>
        <v/>
      </c>
      <c r="K1737" s="18" t="str">
        <f t="shared" si="227"/>
        <v/>
      </c>
      <c r="M1737" s="18">
        <f t="shared" si="228"/>
        <v>0</v>
      </c>
      <c r="N1737" s="18">
        <f t="shared" si="223"/>
        <v>0</v>
      </c>
      <c r="O1737" s="18">
        <f t="shared" si="223"/>
        <v>0</v>
      </c>
      <c r="P1737" s="18">
        <f t="shared" si="223"/>
        <v>0</v>
      </c>
      <c r="Q1737" s="18">
        <f t="shared" si="223"/>
        <v>0</v>
      </c>
      <c r="R1737" s="18">
        <f t="shared" si="223"/>
        <v>0</v>
      </c>
      <c r="S1737" s="18">
        <f t="shared" si="223"/>
        <v>0</v>
      </c>
      <c r="T1737" s="18">
        <f t="shared" si="223"/>
        <v>0</v>
      </c>
      <c r="U1737" s="18">
        <f t="shared" si="223"/>
        <v>0</v>
      </c>
      <c r="V1737" s="18">
        <f t="shared" si="223"/>
        <v>0</v>
      </c>
      <c r="W1737" s="18">
        <f t="shared" si="223"/>
        <v>0</v>
      </c>
      <c r="X1737" s="18">
        <f t="shared" si="223"/>
        <v>0</v>
      </c>
    </row>
    <row r="1738" spans="3:24" ht="15.75" x14ac:dyDescent="0.25">
      <c r="C1738" s="45"/>
      <c r="D1738" s="45"/>
      <c r="E1738" s="21"/>
      <c r="F1738" s="21"/>
      <c r="H1738" s="18" t="str">
        <f t="shared" si="224"/>
        <v/>
      </c>
      <c r="I1738" s="18" t="str">
        <f t="shared" si="225"/>
        <v/>
      </c>
      <c r="J1738" s="18" t="str">
        <f t="shared" si="226"/>
        <v/>
      </c>
      <c r="K1738" s="18" t="str">
        <f t="shared" si="227"/>
        <v/>
      </c>
      <c r="M1738" s="18">
        <f t="shared" si="228"/>
        <v>0</v>
      </c>
      <c r="N1738" s="18">
        <f t="shared" si="223"/>
        <v>0</v>
      </c>
      <c r="O1738" s="18">
        <f t="shared" si="223"/>
        <v>0</v>
      </c>
      <c r="P1738" s="18">
        <f t="shared" si="223"/>
        <v>0</v>
      </c>
      <c r="Q1738" s="18">
        <f t="shared" si="223"/>
        <v>0</v>
      </c>
      <c r="R1738" s="18">
        <f t="shared" si="223"/>
        <v>0</v>
      </c>
      <c r="S1738" s="18">
        <f t="shared" si="223"/>
        <v>0</v>
      </c>
      <c r="T1738" s="18">
        <f t="shared" si="223"/>
        <v>0</v>
      </c>
      <c r="U1738" s="18">
        <f t="shared" si="223"/>
        <v>0</v>
      </c>
      <c r="V1738" s="18">
        <f t="shared" si="223"/>
        <v>0</v>
      </c>
      <c r="W1738" s="18">
        <f t="shared" si="223"/>
        <v>0</v>
      </c>
      <c r="X1738" s="18">
        <f t="shared" si="223"/>
        <v>0</v>
      </c>
    </row>
    <row r="1739" spans="3:24" ht="15.75" x14ac:dyDescent="0.25">
      <c r="C1739" s="45"/>
      <c r="D1739" s="45"/>
      <c r="E1739" s="21"/>
      <c r="F1739" s="21"/>
      <c r="H1739" s="18" t="str">
        <f t="shared" si="224"/>
        <v/>
      </c>
      <c r="I1739" s="18" t="str">
        <f t="shared" si="225"/>
        <v/>
      </c>
      <c r="J1739" s="18" t="str">
        <f t="shared" si="226"/>
        <v/>
      </c>
      <c r="K1739" s="18" t="str">
        <f t="shared" si="227"/>
        <v/>
      </c>
      <c r="M1739" s="18">
        <f t="shared" si="228"/>
        <v>0</v>
      </c>
      <c r="N1739" s="18">
        <f t="shared" si="223"/>
        <v>0</v>
      </c>
      <c r="O1739" s="18">
        <f t="shared" si="223"/>
        <v>0</v>
      </c>
      <c r="P1739" s="18">
        <f t="shared" si="223"/>
        <v>0</v>
      </c>
      <c r="Q1739" s="18">
        <f t="shared" si="223"/>
        <v>0</v>
      </c>
      <c r="R1739" s="18">
        <f t="shared" si="223"/>
        <v>0</v>
      </c>
      <c r="S1739" s="18">
        <f t="shared" si="223"/>
        <v>0</v>
      </c>
      <c r="T1739" s="18">
        <f t="shared" si="223"/>
        <v>0</v>
      </c>
      <c r="U1739" s="18">
        <f t="shared" si="223"/>
        <v>0</v>
      </c>
      <c r="V1739" s="18">
        <f t="shared" si="223"/>
        <v>0</v>
      </c>
      <c r="W1739" s="18">
        <f t="shared" si="223"/>
        <v>0</v>
      </c>
      <c r="X1739" s="18">
        <f t="shared" si="223"/>
        <v>0</v>
      </c>
    </row>
    <row r="1740" spans="3:24" ht="15.75" x14ac:dyDescent="0.25">
      <c r="C1740" s="45"/>
      <c r="D1740" s="45"/>
      <c r="E1740" s="21"/>
      <c r="F1740" s="21"/>
      <c r="H1740" s="18" t="str">
        <f t="shared" si="224"/>
        <v/>
      </c>
      <c r="I1740" s="18" t="str">
        <f t="shared" si="225"/>
        <v/>
      </c>
      <c r="J1740" s="18" t="str">
        <f t="shared" si="226"/>
        <v/>
      </c>
      <c r="K1740" s="18" t="str">
        <f t="shared" si="227"/>
        <v/>
      </c>
      <c r="M1740" s="18">
        <f t="shared" si="228"/>
        <v>0</v>
      </c>
      <c r="N1740" s="18">
        <f t="shared" si="223"/>
        <v>0</v>
      </c>
      <c r="O1740" s="18">
        <f t="shared" si="223"/>
        <v>0</v>
      </c>
      <c r="P1740" s="18">
        <f t="shared" si="223"/>
        <v>0</v>
      </c>
      <c r="Q1740" s="18">
        <f t="shared" si="223"/>
        <v>0</v>
      </c>
      <c r="R1740" s="18">
        <f t="shared" si="223"/>
        <v>0</v>
      </c>
      <c r="S1740" s="18">
        <f t="shared" si="223"/>
        <v>0</v>
      </c>
      <c r="T1740" s="18">
        <f t="shared" si="223"/>
        <v>0</v>
      </c>
      <c r="U1740" s="18">
        <f t="shared" si="223"/>
        <v>0</v>
      </c>
      <c r="V1740" s="18">
        <f t="shared" ref="N1740:X1763" si="229">IF(ISERROR(
IF(AND($H1740&lt;=V$5,$J1740&gt;=V$5),1,0)),"",IF(AND($H1740&lt;=V$5,$J1740&gt;=V$5),1,0))</f>
        <v>0</v>
      </c>
      <c r="W1740" s="18">
        <f t="shared" si="229"/>
        <v>0</v>
      </c>
      <c r="X1740" s="18">
        <f t="shared" si="229"/>
        <v>0</v>
      </c>
    </row>
    <row r="1741" spans="3:24" ht="15.75" x14ac:dyDescent="0.25">
      <c r="C1741" s="45"/>
      <c r="D1741" s="45"/>
      <c r="E1741" s="21"/>
      <c r="F1741" s="21"/>
      <c r="H1741" s="18" t="str">
        <f t="shared" si="224"/>
        <v/>
      </c>
      <c r="I1741" s="18" t="str">
        <f t="shared" si="225"/>
        <v/>
      </c>
      <c r="J1741" s="18" t="str">
        <f t="shared" si="226"/>
        <v/>
      </c>
      <c r="K1741" s="18" t="str">
        <f t="shared" si="227"/>
        <v/>
      </c>
      <c r="M1741" s="18">
        <f t="shared" si="228"/>
        <v>0</v>
      </c>
      <c r="N1741" s="18">
        <f t="shared" si="229"/>
        <v>0</v>
      </c>
      <c r="O1741" s="18">
        <f t="shared" si="229"/>
        <v>0</v>
      </c>
      <c r="P1741" s="18">
        <f t="shared" si="229"/>
        <v>0</v>
      </c>
      <c r="Q1741" s="18">
        <f t="shared" si="229"/>
        <v>0</v>
      </c>
      <c r="R1741" s="18">
        <f t="shared" si="229"/>
        <v>0</v>
      </c>
      <c r="S1741" s="18">
        <f t="shared" si="229"/>
        <v>0</v>
      </c>
      <c r="T1741" s="18">
        <f t="shared" si="229"/>
        <v>0</v>
      </c>
      <c r="U1741" s="18">
        <f t="shared" si="229"/>
        <v>0</v>
      </c>
      <c r="V1741" s="18">
        <f t="shared" si="229"/>
        <v>0</v>
      </c>
      <c r="W1741" s="18">
        <f t="shared" si="229"/>
        <v>0</v>
      </c>
      <c r="X1741" s="18">
        <f t="shared" si="229"/>
        <v>0</v>
      </c>
    </row>
    <row r="1742" spans="3:24" ht="15.75" x14ac:dyDescent="0.25">
      <c r="C1742" s="45"/>
      <c r="D1742" s="45"/>
      <c r="E1742" s="21"/>
      <c r="F1742" s="21"/>
      <c r="H1742" s="18" t="str">
        <f t="shared" si="224"/>
        <v/>
      </c>
      <c r="I1742" s="18" t="str">
        <f t="shared" si="225"/>
        <v/>
      </c>
      <c r="J1742" s="18" t="str">
        <f t="shared" si="226"/>
        <v/>
      </c>
      <c r="K1742" s="18" t="str">
        <f t="shared" si="227"/>
        <v/>
      </c>
      <c r="M1742" s="18">
        <f t="shared" si="228"/>
        <v>0</v>
      </c>
      <c r="N1742" s="18">
        <f t="shared" si="229"/>
        <v>0</v>
      </c>
      <c r="O1742" s="18">
        <f t="shared" si="229"/>
        <v>0</v>
      </c>
      <c r="P1742" s="18">
        <f t="shared" si="229"/>
        <v>0</v>
      </c>
      <c r="Q1742" s="18">
        <f t="shared" si="229"/>
        <v>0</v>
      </c>
      <c r="R1742" s="18">
        <f t="shared" si="229"/>
        <v>0</v>
      </c>
      <c r="S1742" s="18">
        <f t="shared" si="229"/>
        <v>0</v>
      </c>
      <c r="T1742" s="18">
        <f t="shared" si="229"/>
        <v>0</v>
      </c>
      <c r="U1742" s="18">
        <f t="shared" si="229"/>
        <v>0</v>
      </c>
      <c r="V1742" s="18">
        <f t="shared" si="229"/>
        <v>0</v>
      </c>
      <c r="W1742" s="18">
        <f t="shared" si="229"/>
        <v>0</v>
      </c>
      <c r="X1742" s="18">
        <f t="shared" si="229"/>
        <v>0</v>
      </c>
    </row>
    <row r="1743" spans="3:24" ht="15.75" x14ac:dyDescent="0.25">
      <c r="C1743" s="45"/>
      <c r="D1743" s="45"/>
      <c r="E1743" s="21"/>
      <c r="F1743" s="21"/>
      <c r="H1743" s="18" t="str">
        <f t="shared" si="224"/>
        <v/>
      </c>
      <c r="I1743" s="18" t="str">
        <f t="shared" si="225"/>
        <v/>
      </c>
      <c r="J1743" s="18" t="str">
        <f t="shared" si="226"/>
        <v/>
      </c>
      <c r="K1743" s="18" t="str">
        <f t="shared" si="227"/>
        <v/>
      </c>
      <c r="M1743" s="18">
        <f t="shared" si="228"/>
        <v>0</v>
      </c>
      <c r="N1743" s="18">
        <f t="shared" si="229"/>
        <v>0</v>
      </c>
      <c r="O1743" s="18">
        <f t="shared" si="229"/>
        <v>0</v>
      </c>
      <c r="P1743" s="18">
        <f t="shared" si="229"/>
        <v>0</v>
      </c>
      <c r="Q1743" s="18">
        <f t="shared" si="229"/>
        <v>0</v>
      </c>
      <c r="R1743" s="18">
        <f t="shared" si="229"/>
        <v>0</v>
      </c>
      <c r="S1743" s="18">
        <f t="shared" si="229"/>
        <v>0</v>
      </c>
      <c r="T1743" s="18">
        <f t="shared" si="229"/>
        <v>0</v>
      </c>
      <c r="U1743" s="18">
        <f t="shared" si="229"/>
        <v>0</v>
      </c>
      <c r="V1743" s="18">
        <f t="shared" si="229"/>
        <v>0</v>
      </c>
      <c r="W1743" s="18">
        <f t="shared" si="229"/>
        <v>0</v>
      </c>
      <c r="X1743" s="18">
        <f t="shared" si="229"/>
        <v>0</v>
      </c>
    </row>
    <row r="1744" spans="3:24" ht="15.75" x14ac:dyDescent="0.25">
      <c r="C1744" s="45"/>
      <c r="D1744" s="45"/>
      <c r="E1744" s="21"/>
      <c r="F1744" s="21"/>
      <c r="H1744" s="18" t="str">
        <f t="shared" si="224"/>
        <v/>
      </c>
      <c r="I1744" s="18" t="str">
        <f t="shared" si="225"/>
        <v/>
      </c>
      <c r="J1744" s="18" t="str">
        <f t="shared" si="226"/>
        <v/>
      </c>
      <c r="K1744" s="18" t="str">
        <f t="shared" si="227"/>
        <v/>
      </c>
      <c r="M1744" s="18">
        <f t="shared" si="228"/>
        <v>0</v>
      </c>
      <c r="N1744" s="18">
        <f t="shared" si="229"/>
        <v>0</v>
      </c>
      <c r="O1744" s="18">
        <f t="shared" si="229"/>
        <v>0</v>
      </c>
      <c r="P1744" s="18">
        <f t="shared" si="229"/>
        <v>0</v>
      </c>
      <c r="Q1744" s="18">
        <f t="shared" si="229"/>
        <v>0</v>
      </c>
      <c r="R1744" s="18">
        <f t="shared" si="229"/>
        <v>0</v>
      </c>
      <c r="S1744" s="18">
        <f t="shared" si="229"/>
        <v>0</v>
      </c>
      <c r="T1744" s="18">
        <f t="shared" si="229"/>
        <v>0</v>
      </c>
      <c r="U1744" s="18">
        <f t="shared" si="229"/>
        <v>0</v>
      </c>
      <c r="V1744" s="18">
        <f t="shared" si="229"/>
        <v>0</v>
      </c>
      <c r="W1744" s="18">
        <f t="shared" si="229"/>
        <v>0</v>
      </c>
      <c r="X1744" s="18">
        <f t="shared" si="229"/>
        <v>0</v>
      </c>
    </row>
    <row r="1745" spans="3:24" ht="15.75" x14ac:dyDescent="0.25">
      <c r="C1745" s="45"/>
      <c r="D1745" s="45"/>
      <c r="E1745" s="21"/>
      <c r="F1745" s="21"/>
      <c r="H1745" s="18" t="str">
        <f t="shared" si="224"/>
        <v/>
      </c>
      <c r="I1745" s="18" t="str">
        <f t="shared" si="225"/>
        <v/>
      </c>
      <c r="J1745" s="18" t="str">
        <f t="shared" si="226"/>
        <v/>
      </c>
      <c r="K1745" s="18" t="str">
        <f t="shared" si="227"/>
        <v/>
      </c>
      <c r="M1745" s="18">
        <f t="shared" si="228"/>
        <v>0</v>
      </c>
      <c r="N1745" s="18">
        <f t="shared" si="229"/>
        <v>0</v>
      </c>
      <c r="O1745" s="18">
        <f t="shared" si="229"/>
        <v>0</v>
      </c>
      <c r="P1745" s="18">
        <f t="shared" si="229"/>
        <v>0</v>
      </c>
      <c r="Q1745" s="18">
        <f t="shared" si="229"/>
        <v>0</v>
      </c>
      <c r="R1745" s="18">
        <f t="shared" si="229"/>
        <v>0</v>
      </c>
      <c r="S1745" s="18">
        <f t="shared" si="229"/>
        <v>0</v>
      </c>
      <c r="T1745" s="18">
        <f t="shared" si="229"/>
        <v>0</v>
      </c>
      <c r="U1745" s="18">
        <f t="shared" si="229"/>
        <v>0</v>
      </c>
      <c r="V1745" s="18">
        <f t="shared" si="229"/>
        <v>0</v>
      </c>
      <c r="W1745" s="18">
        <f t="shared" si="229"/>
        <v>0</v>
      </c>
      <c r="X1745" s="18">
        <f t="shared" si="229"/>
        <v>0</v>
      </c>
    </row>
    <row r="1746" spans="3:24" ht="15.75" x14ac:dyDescent="0.25">
      <c r="C1746" s="45"/>
      <c r="D1746" s="45"/>
      <c r="E1746" s="21"/>
      <c r="F1746" s="21"/>
      <c r="H1746" s="18" t="str">
        <f t="shared" si="224"/>
        <v/>
      </c>
      <c r="I1746" s="18" t="str">
        <f t="shared" si="225"/>
        <v/>
      </c>
      <c r="J1746" s="18" t="str">
        <f t="shared" si="226"/>
        <v/>
      </c>
      <c r="K1746" s="18" t="str">
        <f t="shared" si="227"/>
        <v/>
      </c>
      <c r="M1746" s="18">
        <f t="shared" si="228"/>
        <v>0</v>
      </c>
      <c r="N1746" s="18">
        <f t="shared" si="229"/>
        <v>0</v>
      </c>
      <c r="O1746" s="18">
        <f t="shared" si="229"/>
        <v>0</v>
      </c>
      <c r="P1746" s="18">
        <f t="shared" si="229"/>
        <v>0</v>
      </c>
      <c r="Q1746" s="18">
        <f t="shared" si="229"/>
        <v>0</v>
      </c>
      <c r="R1746" s="18">
        <f t="shared" si="229"/>
        <v>0</v>
      </c>
      <c r="S1746" s="18">
        <f t="shared" si="229"/>
        <v>0</v>
      </c>
      <c r="T1746" s="18">
        <f t="shared" si="229"/>
        <v>0</v>
      </c>
      <c r="U1746" s="18">
        <f t="shared" si="229"/>
        <v>0</v>
      </c>
      <c r="V1746" s="18">
        <f t="shared" si="229"/>
        <v>0</v>
      </c>
      <c r="W1746" s="18">
        <f t="shared" si="229"/>
        <v>0</v>
      </c>
      <c r="X1746" s="18">
        <f t="shared" si="229"/>
        <v>0</v>
      </c>
    </row>
    <row r="1747" spans="3:24" ht="15.75" x14ac:dyDescent="0.25">
      <c r="C1747" s="45"/>
      <c r="D1747" s="45"/>
      <c r="E1747" s="21"/>
      <c r="F1747" s="21"/>
      <c r="H1747" s="18" t="str">
        <f t="shared" si="224"/>
        <v/>
      </c>
      <c r="I1747" s="18" t="str">
        <f t="shared" si="225"/>
        <v/>
      </c>
      <c r="J1747" s="18" t="str">
        <f t="shared" si="226"/>
        <v/>
      </c>
      <c r="K1747" s="18" t="str">
        <f t="shared" si="227"/>
        <v/>
      </c>
      <c r="M1747" s="18">
        <f t="shared" si="228"/>
        <v>0</v>
      </c>
      <c r="N1747" s="18">
        <f t="shared" si="229"/>
        <v>0</v>
      </c>
      <c r="O1747" s="18">
        <f t="shared" si="229"/>
        <v>0</v>
      </c>
      <c r="P1747" s="18">
        <f t="shared" si="229"/>
        <v>0</v>
      </c>
      <c r="Q1747" s="18">
        <f t="shared" si="229"/>
        <v>0</v>
      </c>
      <c r="R1747" s="18">
        <f t="shared" si="229"/>
        <v>0</v>
      </c>
      <c r="S1747" s="18">
        <f t="shared" si="229"/>
        <v>0</v>
      </c>
      <c r="T1747" s="18">
        <f t="shared" si="229"/>
        <v>0</v>
      </c>
      <c r="U1747" s="18">
        <f t="shared" si="229"/>
        <v>0</v>
      </c>
      <c r="V1747" s="18">
        <f t="shared" si="229"/>
        <v>0</v>
      </c>
      <c r="W1747" s="18">
        <f t="shared" si="229"/>
        <v>0</v>
      </c>
      <c r="X1747" s="18">
        <f t="shared" si="229"/>
        <v>0</v>
      </c>
    </row>
    <row r="1748" spans="3:24" ht="15.75" x14ac:dyDescent="0.25">
      <c r="C1748" s="45"/>
      <c r="D1748" s="45"/>
      <c r="E1748" s="21"/>
      <c r="F1748" s="21"/>
      <c r="H1748" s="18" t="str">
        <f t="shared" si="224"/>
        <v/>
      </c>
      <c r="I1748" s="18" t="str">
        <f t="shared" si="225"/>
        <v/>
      </c>
      <c r="J1748" s="18" t="str">
        <f t="shared" si="226"/>
        <v/>
      </c>
      <c r="K1748" s="18" t="str">
        <f t="shared" si="227"/>
        <v/>
      </c>
      <c r="M1748" s="18">
        <f t="shared" si="228"/>
        <v>0</v>
      </c>
      <c r="N1748" s="18">
        <f t="shared" si="229"/>
        <v>0</v>
      </c>
      <c r="O1748" s="18">
        <f t="shared" si="229"/>
        <v>0</v>
      </c>
      <c r="P1748" s="18">
        <f t="shared" si="229"/>
        <v>0</v>
      </c>
      <c r="Q1748" s="18">
        <f t="shared" si="229"/>
        <v>0</v>
      </c>
      <c r="R1748" s="18">
        <f t="shared" si="229"/>
        <v>0</v>
      </c>
      <c r="S1748" s="18">
        <f t="shared" si="229"/>
        <v>0</v>
      </c>
      <c r="T1748" s="18">
        <f t="shared" si="229"/>
        <v>0</v>
      </c>
      <c r="U1748" s="18">
        <f t="shared" si="229"/>
        <v>0</v>
      </c>
      <c r="V1748" s="18">
        <f t="shared" si="229"/>
        <v>0</v>
      </c>
      <c r="W1748" s="18">
        <f t="shared" si="229"/>
        <v>0</v>
      </c>
      <c r="X1748" s="18">
        <f t="shared" si="229"/>
        <v>0</v>
      </c>
    </row>
    <row r="1749" spans="3:24" ht="15.75" x14ac:dyDescent="0.25">
      <c r="C1749" s="45"/>
      <c r="D1749" s="45"/>
      <c r="E1749" s="21"/>
      <c r="F1749" s="21"/>
      <c r="H1749" s="18" t="str">
        <f t="shared" si="224"/>
        <v/>
      </c>
      <c r="I1749" s="18" t="str">
        <f t="shared" si="225"/>
        <v/>
      </c>
      <c r="J1749" s="18" t="str">
        <f t="shared" si="226"/>
        <v/>
      </c>
      <c r="K1749" s="18" t="str">
        <f t="shared" si="227"/>
        <v/>
      </c>
      <c r="M1749" s="18">
        <f t="shared" si="228"/>
        <v>0</v>
      </c>
      <c r="N1749" s="18">
        <f t="shared" si="229"/>
        <v>0</v>
      </c>
      <c r="O1749" s="18">
        <f t="shared" si="229"/>
        <v>0</v>
      </c>
      <c r="P1749" s="18">
        <f t="shared" si="229"/>
        <v>0</v>
      </c>
      <c r="Q1749" s="18">
        <f t="shared" si="229"/>
        <v>0</v>
      </c>
      <c r="R1749" s="18">
        <f t="shared" si="229"/>
        <v>0</v>
      </c>
      <c r="S1749" s="18">
        <f t="shared" si="229"/>
        <v>0</v>
      </c>
      <c r="T1749" s="18">
        <f t="shared" si="229"/>
        <v>0</v>
      </c>
      <c r="U1749" s="18">
        <f t="shared" si="229"/>
        <v>0</v>
      </c>
      <c r="V1749" s="18">
        <f t="shared" si="229"/>
        <v>0</v>
      </c>
      <c r="W1749" s="18">
        <f t="shared" si="229"/>
        <v>0</v>
      </c>
      <c r="X1749" s="18">
        <f t="shared" si="229"/>
        <v>0</v>
      </c>
    </row>
    <row r="1750" spans="3:24" ht="15.75" x14ac:dyDescent="0.25">
      <c r="C1750" s="45"/>
      <c r="D1750" s="45"/>
      <c r="E1750" s="21"/>
      <c r="F1750" s="21"/>
      <c r="H1750" s="18" t="str">
        <f t="shared" si="224"/>
        <v/>
      </c>
      <c r="I1750" s="18" t="str">
        <f t="shared" si="225"/>
        <v/>
      </c>
      <c r="J1750" s="18" t="str">
        <f t="shared" si="226"/>
        <v/>
      </c>
      <c r="K1750" s="18" t="str">
        <f t="shared" si="227"/>
        <v/>
      </c>
      <c r="M1750" s="18">
        <f t="shared" si="228"/>
        <v>0</v>
      </c>
      <c r="N1750" s="18">
        <f t="shared" si="229"/>
        <v>0</v>
      </c>
      <c r="O1750" s="18">
        <f t="shared" si="229"/>
        <v>0</v>
      </c>
      <c r="P1750" s="18">
        <f t="shared" si="229"/>
        <v>0</v>
      </c>
      <c r="Q1750" s="18">
        <f t="shared" si="229"/>
        <v>0</v>
      </c>
      <c r="R1750" s="18">
        <f t="shared" si="229"/>
        <v>0</v>
      </c>
      <c r="S1750" s="18">
        <f t="shared" si="229"/>
        <v>0</v>
      </c>
      <c r="T1750" s="18">
        <f t="shared" si="229"/>
        <v>0</v>
      </c>
      <c r="U1750" s="18">
        <f t="shared" si="229"/>
        <v>0</v>
      </c>
      <c r="V1750" s="18">
        <f t="shared" si="229"/>
        <v>0</v>
      </c>
      <c r="W1750" s="18">
        <f t="shared" si="229"/>
        <v>0</v>
      </c>
      <c r="X1750" s="18">
        <f t="shared" si="229"/>
        <v>0</v>
      </c>
    </row>
    <row r="1751" spans="3:24" ht="15.75" x14ac:dyDescent="0.25">
      <c r="C1751" s="45"/>
      <c r="D1751" s="45"/>
      <c r="E1751" s="21"/>
      <c r="F1751" s="21"/>
      <c r="H1751" s="18" t="str">
        <f t="shared" si="224"/>
        <v/>
      </c>
      <c r="I1751" s="18" t="str">
        <f t="shared" si="225"/>
        <v/>
      </c>
      <c r="J1751" s="18" t="str">
        <f t="shared" si="226"/>
        <v/>
      </c>
      <c r="K1751" s="18" t="str">
        <f t="shared" si="227"/>
        <v/>
      </c>
      <c r="M1751" s="18">
        <f t="shared" si="228"/>
        <v>0</v>
      </c>
      <c r="N1751" s="18">
        <f t="shared" si="229"/>
        <v>0</v>
      </c>
      <c r="O1751" s="18">
        <f t="shared" si="229"/>
        <v>0</v>
      </c>
      <c r="P1751" s="18">
        <f t="shared" si="229"/>
        <v>0</v>
      </c>
      <c r="Q1751" s="18">
        <f t="shared" si="229"/>
        <v>0</v>
      </c>
      <c r="R1751" s="18">
        <f t="shared" si="229"/>
        <v>0</v>
      </c>
      <c r="S1751" s="18">
        <f t="shared" si="229"/>
        <v>0</v>
      </c>
      <c r="T1751" s="18">
        <f t="shared" si="229"/>
        <v>0</v>
      </c>
      <c r="U1751" s="18">
        <f t="shared" si="229"/>
        <v>0</v>
      </c>
      <c r="V1751" s="18">
        <f t="shared" si="229"/>
        <v>0</v>
      </c>
      <c r="W1751" s="18">
        <f t="shared" si="229"/>
        <v>0</v>
      </c>
      <c r="X1751" s="18">
        <f t="shared" si="229"/>
        <v>0</v>
      </c>
    </row>
    <row r="1752" spans="3:24" ht="15.75" x14ac:dyDescent="0.25">
      <c r="C1752" s="45"/>
      <c r="D1752" s="45"/>
      <c r="E1752" s="21"/>
      <c r="F1752" s="21"/>
      <c r="H1752" s="18" t="str">
        <f t="shared" si="224"/>
        <v/>
      </c>
      <c r="I1752" s="18" t="str">
        <f t="shared" si="225"/>
        <v/>
      </c>
      <c r="J1752" s="18" t="str">
        <f t="shared" si="226"/>
        <v/>
      </c>
      <c r="K1752" s="18" t="str">
        <f t="shared" si="227"/>
        <v/>
      </c>
      <c r="M1752" s="18">
        <f t="shared" si="228"/>
        <v>0</v>
      </c>
      <c r="N1752" s="18">
        <f t="shared" si="229"/>
        <v>0</v>
      </c>
      <c r="O1752" s="18">
        <f t="shared" si="229"/>
        <v>0</v>
      </c>
      <c r="P1752" s="18">
        <f t="shared" si="229"/>
        <v>0</v>
      </c>
      <c r="Q1752" s="18">
        <f t="shared" si="229"/>
        <v>0</v>
      </c>
      <c r="R1752" s="18">
        <f t="shared" si="229"/>
        <v>0</v>
      </c>
      <c r="S1752" s="18">
        <f t="shared" si="229"/>
        <v>0</v>
      </c>
      <c r="T1752" s="18">
        <f t="shared" si="229"/>
        <v>0</v>
      </c>
      <c r="U1752" s="18">
        <f t="shared" si="229"/>
        <v>0</v>
      </c>
      <c r="V1752" s="18">
        <f t="shared" si="229"/>
        <v>0</v>
      </c>
      <c r="W1752" s="18">
        <f t="shared" si="229"/>
        <v>0</v>
      </c>
      <c r="X1752" s="18">
        <f t="shared" si="229"/>
        <v>0</v>
      </c>
    </row>
    <row r="1753" spans="3:24" ht="15.75" x14ac:dyDescent="0.25">
      <c r="C1753" s="45"/>
      <c r="D1753" s="45"/>
      <c r="E1753" s="21"/>
      <c r="F1753" s="21"/>
      <c r="H1753" s="18" t="str">
        <f t="shared" si="224"/>
        <v/>
      </c>
      <c r="I1753" s="18" t="str">
        <f t="shared" si="225"/>
        <v/>
      </c>
      <c r="J1753" s="18" t="str">
        <f t="shared" si="226"/>
        <v/>
      </c>
      <c r="K1753" s="18" t="str">
        <f t="shared" si="227"/>
        <v/>
      </c>
      <c r="M1753" s="18">
        <f t="shared" si="228"/>
        <v>0</v>
      </c>
      <c r="N1753" s="18">
        <f t="shared" si="229"/>
        <v>0</v>
      </c>
      <c r="O1753" s="18">
        <f t="shared" si="229"/>
        <v>0</v>
      </c>
      <c r="P1753" s="18">
        <f t="shared" si="229"/>
        <v>0</v>
      </c>
      <c r="Q1753" s="18">
        <f t="shared" si="229"/>
        <v>0</v>
      </c>
      <c r="R1753" s="18">
        <f t="shared" si="229"/>
        <v>0</v>
      </c>
      <c r="S1753" s="18">
        <f t="shared" si="229"/>
        <v>0</v>
      </c>
      <c r="T1753" s="18">
        <f t="shared" si="229"/>
        <v>0</v>
      </c>
      <c r="U1753" s="18">
        <f t="shared" si="229"/>
        <v>0</v>
      </c>
      <c r="V1753" s="18">
        <f t="shared" si="229"/>
        <v>0</v>
      </c>
      <c r="W1753" s="18">
        <f t="shared" si="229"/>
        <v>0</v>
      </c>
      <c r="X1753" s="18">
        <f t="shared" si="229"/>
        <v>0</v>
      </c>
    </row>
    <row r="1754" spans="3:24" ht="15.75" x14ac:dyDescent="0.25">
      <c r="C1754" s="45"/>
      <c r="D1754" s="45"/>
      <c r="E1754" s="21"/>
      <c r="F1754" s="21"/>
      <c r="H1754" s="18" t="str">
        <f t="shared" si="224"/>
        <v/>
      </c>
      <c r="I1754" s="18" t="str">
        <f t="shared" si="225"/>
        <v/>
      </c>
      <c r="J1754" s="18" t="str">
        <f t="shared" si="226"/>
        <v/>
      </c>
      <c r="K1754" s="18" t="str">
        <f t="shared" si="227"/>
        <v/>
      </c>
      <c r="M1754" s="18">
        <f t="shared" si="228"/>
        <v>0</v>
      </c>
      <c r="N1754" s="18">
        <f t="shared" si="229"/>
        <v>0</v>
      </c>
      <c r="O1754" s="18">
        <f t="shared" si="229"/>
        <v>0</v>
      </c>
      <c r="P1754" s="18">
        <f t="shared" si="229"/>
        <v>0</v>
      </c>
      <c r="Q1754" s="18">
        <f t="shared" si="229"/>
        <v>0</v>
      </c>
      <c r="R1754" s="18">
        <f t="shared" si="229"/>
        <v>0</v>
      </c>
      <c r="S1754" s="18">
        <f t="shared" si="229"/>
        <v>0</v>
      </c>
      <c r="T1754" s="18">
        <f t="shared" si="229"/>
        <v>0</v>
      </c>
      <c r="U1754" s="18">
        <f t="shared" si="229"/>
        <v>0</v>
      </c>
      <c r="V1754" s="18">
        <f t="shared" si="229"/>
        <v>0</v>
      </c>
      <c r="W1754" s="18">
        <f t="shared" si="229"/>
        <v>0</v>
      </c>
      <c r="X1754" s="18">
        <f t="shared" si="229"/>
        <v>0</v>
      </c>
    </row>
    <row r="1755" spans="3:24" ht="15.75" x14ac:dyDescent="0.25">
      <c r="C1755" s="45"/>
      <c r="D1755" s="45"/>
      <c r="E1755" s="21"/>
      <c r="F1755" s="21"/>
      <c r="H1755" s="18" t="str">
        <f t="shared" si="224"/>
        <v/>
      </c>
      <c r="I1755" s="18" t="str">
        <f t="shared" si="225"/>
        <v/>
      </c>
      <c r="J1755" s="18" t="str">
        <f t="shared" si="226"/>
        <v/>
      </c>
      <c r="K1755" s="18" t="str">
        <f t="shared" si="227"/>
        <v/>
      </c>
      <c r="M1755" s="18">
        <f t="shared" si="228"/>
        <v>0</v>
      </c>
      <c r="N1755" s="18">
        <f t="shared" si="229"/>
        <v>0</v>
      </c>
      <c r="O1755" s="18">
        <f t="shared" si="229"/>
        <v>0</v>
      </c>
      <c r="P1755" s="18">
        <f t="shared" si="229"/>
        <v>0</v>
      </c>
      <c r="Q1755" s="18">
        <f t="shared" si="229"/>
        <v>0</v>
      </c>
      <c r="R1755" s="18">
        <f t="shared" si="229"/>
        <v>0</v>
      </c>
      <c r="S1755" s="18">
        <f t="shared" si="229"/>
        <v>0</v>
      </c>
      <c r="T1755" s="18">
        <f t="shared" si="229"/>
        <v>0</v>
      </c>
      <c r="U1755" s="18">
        <f t="shared" si="229"/>
        <v>0</v>
      </c>
      <c r="V1755" s="18">
        <f t="shared" si="229"/>
        <v>0</v>
      </c>
      <c r="W1755" s="18">
        <f t="shared" si="229"/>
        <v>0</v>
      </c>
      <c r="X1755" s="18">
        <f t="shared" si="229"/>
        <v>0</v>
      </c>
    </row>
    <row r="1756" spans="3:24" ht="15.75" x14ac:dyDescent="0.25">
      <c r="C1756" s="45"/>
      <c r="D1756" s="45"/>
      <c r="E1756" s="21"/>
      <c r="F1756" s="21"/>
      <c r="H1756" s="18" t="str">
        <f t="shared" si="224"/>
        <v/>
      </c>
      <c r="I1756" s="18" t="str">
        <f t="shared" si="225"/>
        <v/>
      </c>
      <c r="J1756" s="18" t="str">
        <f t="shared" si="226"/>
        <v/>
      </c>
      <c r="K1756" s="18" t="str">
        <f t="shared" si="227"/>
        <v/>
      </c>
      <c r="M1756" s="18">
        <f t="shared" si="228"/>
        <v>0</v>
      </c>
      <c r="N1756" s="18">
        <f t="shared" si="229"/>
        <v>0</v>
      </c>
      <c r="O1756" s="18">
        <f t="shared" si="229"/>
        <v>0</v>
      </c>
      <c r="P1756" s="18">
        <f t="shared" si="229"/>
        <v>0</v>
      </c>
      <c r="Q1756" s="18">
        <f t="shared" si="229"/>
        <v>0</v>
      </c>
      <c r="R1756" s="18">
        <f t="shared" si="229"/>
        <v>0</v>
      </c>
      <c r="S1756" s="18">
        <f t="shared" si="229"/>
        <v>0</v>
      </c>
      <c r="T1756" s="18">
        <f t="shared" si="229"/>
        <v>0</v>
      </c>
      <c r="U1756" s="18">
        <f t="shared" si="229"/>
        <v>0</v>
      </c>
      <c r="V1756" s="18">
        <f t="shared" si="229"/>
        <v>0</v>
      </c>
      <c r="W1756" s="18">
        <f t="shared" si="229"/>
        <v>0</v>
      </c>
      <c r="X1756" s="18">
        <f t="shared" si="229"/>
        <v>0</v>
      </c>
    </row>
    <row r="1757" spans="3:24" ht="15.75" x14ac:dyDescent="0.25">
      <c r="C1757" s="45"/>
      <c r="D1757" s="45"/>
      <c r="E1757" s="21"/>
      <c r="F1757" s="21"/>
      <c r="H1757" s="18" t="str">
        <f t="shared" si="224"/>
        <v/>
      </c>
      <c r="I1757" s="18" t="str">
        <f t="shared" si="225"/>
        <v/>
      </c>
      <c r="J1757" s="18" t="str">
        <f t="shared" si="226"/>
        <v/>
      </c>
      <c r="K1757" s="18" t="str">
        <f t="shared" si="227"/>
        <v/>
      </c>
      <c r="M1757" s="18">
        <f t="shared" si="228"/>
        <v>0</v>
      </c>
      <c r="N1757" s="18">
        <f t="shared" si="229"/>
        <v>0</v>
      </c>
      <c r="O1757" s="18">
        <f t="shared" si="229"/>
        <v>0</v>
      </c>
      <c r="P1757" s="18">
        <f t="shared" si="229"/>
        <v>0</v>
      </c>
      <c r="Q1757" s="18">
        <f t="shared" si="229"/>
        <v>0</v>
      </c>
      <c r="R1757" s="18">
        <f t="shared" si="229"/>
        <v>0</v>
      </c>
      <c r="S1757" s="18">
        <f t="shared" si="229"/>
        <v>0</v>
      </c>
      <c r="T1757" s="18">
        <f t="shared" si="229"/>
        <v>0</v>
      </c>
      <c r="U1757" s="18">
        <f t="shared" si="229"/>
        <v>0</v>
      </c>
      <c r="V1757" s="18">
        <f t="shared" si="229"/>
        <v>0</v>
      </c>
      <c r="W1757" s="18">
        <f t="shared" si="229"/>
        <v>0</v>
      </c>
      <c r="X1757" s="18">
        <f t="shared" si="229"/>
        <v>0</v>
      </c>
    </row>
    <row r="1758" spans="3:24" ht="15.75" x14ac:dyDescent="0.25">
      <c r="C1758" s="45"/>
      <c r="D1758" s="45"/>
      <c r="E1758" s="21"/>
      <c r="F1758" s="21"/>
      <c r="H1758" s="18" t="str">
        <f t="shared" si="224"/>
        <v/>
      </c>
      <c r="I1758" s="18" t="str">
        <f t="shared" si="225"/>
        <v/>
      </c>
      <c r="J1758" s="18" t="str">
        <f t="shared" si="226"/>
        <v/>
      </c>
      <c r="K1758" s="18" t="str">
        <f t="shared" si="227"/>
        <v/>
      </c>
      <c r="M1758" s="18">
        <f t="shared" si="228"/>
        <v>0</v>
      </c>
      <c r="N1758" s="18">
        <f t="shared" si="229"/>
        <v>0</v>
      </c>
      <c r="O1758" s="18">
        <f t="shared" si="229"/>
        <v>0</v>
      </c>
      <c r="P1758" s="18">
        <f t="shared" si="229"/>
        <v>0</v>
      </c>
      <c r="Q1758" s="18">
        <f t="shared" si="229"/>
        <v>0</v>
      </c>
      <c r="R1758" s="18">
        <f t="shared" si="229"/>
        <v>0</v>
      </c>
      <c r="S1758" s="18">
        <f t="shared" si="229"/>
        <v>0</v>
      </c>
      <c r="T1758" s="18">
        <f t="shared" si="229"/>
        <v>0</v>
      </c>
      <c r="U1758" s="18">
        <f t="shared" si="229"/>
        <v>0</v>
      </c>
      <c r="V1758" s="18">
        <f t="shared" si="229"/>
        <v>0</v>
      </c>
      <c r="W1758" s="18">
        <f t="shared" si="229"/>
        <v>0</v>
      </c>
      <c r="X1758" s="18">
        <f t="shared" si="229"/>
        <v>0</v>
      </c>
    </row>
    <row r="1759" spans="3:24" ht="15.75" x14ac:dyDescent="0.25">
      <c r="C1759" s="45"/>
      <c r="D1759" s="45"/>
      <c r="E1759" s="21"/>
      <c r="F1759" s="21"/>
      <c r="H1759" s="18" t="str">
        <f t="shared" si="224"/>
        <v/>
      </c>
      <c r="I1759" s="18" t="str">
        <f t="shared" si="225"/>
        <v/>
      </c>
      <c r="J1759" s="18" t="str">
        <f t="shared" si="226"/>
        <v/>
      </c>
      <c r="K1759" s="18" t="str">
        <f t="shared" si="227"/>
        <v/>
      </c>
      <c r="M1759" s="18">
        <f t="shared" si="228"/>
        <v>0</v>
      </c>
      <c r="N1759" s="18">
        <f t="shared" si="229"/>
        <v>0</v>
      </c>
      <c r="O1759" s="18">
        <f t="shared" si="229"/>
        <v>0</v>
      </c>
      <c r="P1759" s="18">
        <f t="shared" si="229"/>
        <v>0</v>
      </c>
      <c r="Q1759" s="18">
        <f t="shared" si="229"/>
        <v>0</v>
      </c>
      <c r="R1759" s="18">
        <f t="shared" si="229"/>
        <v>0</v>
      </c>
      <c r="S1759" s="18">
        <f t="shared" si="229"/>
        <v>0</v>
      </c>
      <c r="T1759" s="18">
        <f t="shared" si="229"/>
        <v>0</v>
      </c>
      <c r="U1759" s="18">
        <f t="shared" si="229"/>
        <v>0</v>
      </c>
      <c r="V1759" s="18">
        <f t="shared" si="229"/>
        <v>0</v>
      </c>
      <c r="W1759" s="18">
        <f t="shared" si="229"/>
        <v>0</v>
      </c>
      <c r="X1759" s="18">
        <f t="shared" si="229"/>
        <v>0</v>
      </c>
    </row>
    <row r="1760" spans="3:24" ht="15.75" x14ac:dyDescent="0.25">
      <c r="C1760" s="45"/>
      <c r="D1760" s="45"/>
      <c r="E1760" s="21"/>
      <c r="F1760" s="21"/>
      <c r="H1760" s="18" t="str">
        <f t="shared" si="224"/>
        <v/>
      </c>
      <c r="I1760" s="18" t="str">
        <f t="shared" si="225"/>
        <v/>
      </c>
      <c r="J1760" s="18" t="str">
        <f t="shared" si="226"/>
        <v/>
      </c>
      <c r="K1760" s="18" t="str">
        <f t="shared" si="227"/>
        <v/>
      </c>
      <c r="M1760" s="18">
        <f t="shared" si="228"/>
        <v>0</v>
      </c>
      <c r="N1760" s="18">
        <f t="shared" si="229"/>
        <v>0</v>
      </c>
      <c r="O1760" s="18">
        <f t="shared" si="229"/>
        <v>0</v>
      </c>
      <c r="P1760" s="18">
        <f t="shared" si="229"/>
        <v>0</v>
      </c>
      <c r="Q1760" s="18">
        <f t="shared" si="229"/>
        <v>0</v>
      </c>
      <c r="R1760" s="18">
        <f t="shared" si="229"/>
        <v>0</v>
      </c>
      <c r="S1760" s="18">
        <f t="shared" si="229"/>
        <v>0</v>
      </c>
      <c r="T1760" s="18">
        <f t="shared" si="229"/>
        <v>0</v>
      </c>
      <c r="U1760" s="18">
        <f t="shared" si="229"/>
        <v>0</v>
      </c>
      <c r="V1760" s="18">
        <f t="shared" si="229"/>
        <v>0</v>
      </c>
      <c r="W1760" s="18">
        <f t="shared" si="229"/>
        <v>0</v>
      </c>
      <c r="X1760" s="18">
        <f t="shared" si="229"/>
        <v>0</v>
      </c>
    </row>
    <row r="1761" spans="3:24" ht="15.75" x14ac:dyDescent="0.25">
      <c r="C1761" s="45"/>
      <c r="D1761" s="45"/>
      <c r="E1761" s="21"/>
      <c r="F1761" s="21"/>
      <c r="H1761" s="18" t="str">
        <f t="shared" si="224"/>
        <v/>
      </c>
      <c r="I1761" s="18" t="str">
        <f t="shared" si="225"/>
        <v/>
      </c>
      <c r="J1761" s="18" t="str">
        <f t="shared" si="226"/>
        <v/>
      </c>
      <c r="K1761" s="18" t="str">
        <f t="shared" si="227"/>
        <v/>
      </c>
      <c r="M1761" s="18">
        <f t="shared" si="228"/>
        <v>0</v>
      </c>
      <c r="N1761" s="18">
        <f t="shared" si="229"/>
        <v>0</v>
      </c>
      <c r="O1761" s="18">
        <f t="shared" si="229"/>
        <v>0</v>
      </c>
      <c r="P1761" s="18">
        <f t="shared" si="229"/>
        <v>0</v>
      </c>
      <c r="Q1761" s="18">
        <f t="shared" si="229"/>
        <v>0</v>
      </c>
      <c r="R1761" s="18">
        <f t="shared" si="229"/>
        <v>0</v>
      </c>
      <c r="S1761" s="18">
        <f t="shared" si="229"/>
        <v>0</v>
      </c>
      <c r="T1761" s="18">
        <f t="shared" si="229"/>
        <v>0</v>
      </c>
      <c r="U1761" s="18">
        <f t="shared" si="229"/>
        <v>0</v>
      </c>
      <c r="V1761" s="18">
        <f t="shared" si="229"/>
        <v>0</v>
      </c>
      <c r="W1761" s="18">
        <f t="shared" si="229"/>
        <v>0</v>
      </c>
      <c r="X1761" s="18">
        <f t="shared" si="229"/>
        <v>0</v>
      </c>
    </row>
    <row r="1762" spans="3:24" ht="15.75" x14ac:dyDescent="0.25">
      <c r="C1762" s="45"/>
      <c r="D1762" s="45"/>
      <c r="E1762" s="21"/>
      <c r="F1762" s="21"/>
      <c r="H1762" s="18" t="str">
        <f t="shared" si="224"/>
        <v/>
      </c>
      <c r="I1762" s="18" t="str">
        <f t="shared" si="225"/>
        <v/>
      </c>
      <c r="J1762" s="18" t="str">
        <f t="shared" si="226"/>
        <v/>
      </c>
      <c r="K1762" s="18" t="str">
        <f t="shared" si="227"/>
        <v/>
      </c>
      <c r="M1762" s="18">
        <f t="shared" si="228"/>
        <v>0</v>
      </c>
      <c r="N1762" s="18">
        <f t="shared" si="229"/>
        <v>0</v>
      </c>
      <c r="O1762" s="18">
        <f t="shared" si="229"/>
        <v>0</v>
      </c>
      <c r="P1762" s="18">
        <f t="shared" si="229"/>
        <v>0</v>
      </c>
      <c r="Q1762" s="18">
        <f t="shared" si="229"/>
        <v>0</v>
      </c>
      <c r="R1762" s="18">
        <f t="shared" si="229"/>
        <v>0</v>
      </c>
      <c r="S1762" s="18">
        <f t="shared" si="229"/>
        <v>0</v>
      </c>
      <c r="T1762" s="18">
        <f t="shared" si="229"/>
        <v>0</v>
      </c>
      <c r="U1762" s="18">
        <f t="shared" si="229"/>
        <v>0</v>
      </c>
      <c r="V1762" s="18">
        <f t="shared" si="229"/>
        <v>0</v>
      </c>
      <c r="W1762" s="18">
        <f t="shared" si="229"/>
        <v>0</v>
      </c>
      <c r="X1762" s="18">
        <f t="shared" si="229"/>
        <v>0</v>
      </c>
    </row>
    <row r="1763" spans="3:24" ht="15.75" x14ac:dyDescent="0.25">
      <c r="C1763" s="45"/>
      <c r="D1763" s="45"/>
      <c r="E1763" s="21"/>
      <c r="F1763" s="21"/>
      <c r="H1763" s="18" t="str">
        <f t="shared" si="224"/>
        <v/>
      </c>
      <c r="I1763" s="18" t="str">
        <f t="shared" si="225"/>
        <v/>
      </c>
      <c r="J1763" s="18" t="str">
        <f t="shared" si="226"/>
        <v/>
      </c>
      <c r="K1763" s="18" t="str">
        <f t="shared" si="227"/>
        <v/>
      </c>
      <c r="M1763" s="18">
        <f t="shared" si="228"/>
        <v>0</v>
      </c>
      <c r="N1763" s="18">
        <f t="shared" si="229"/>
        <v>0</v>
      </c>
      <c r="O1763" s="18">
        <f t="shared" si="229"/>
        <v>0</v>
      </c>
      <c r="P1763" s="18">
        <f t="shared" si="229"/>
        <v>0</v>
      </c>
      <c r="Q1763" s="18">
        <f t="shared" si="229"/>
        <v>0</v>
      </c>
      <c r="R1763" s="18">
        <f t="shared" si="229"/>
        <v>0</v>
      </c>
      <c r="S1763" s="18">
        <f t="shared" si="229"/>
        <v>0</v>
      </c>
      <c r="T1763" s="18">
        <f t="shared" si="229"/>
        <v>0</v>
      </c>
      <c r="U1763" s="18">
        <f t="shared" si="229"/>
        <v>0</v>
      </c>
      <c r="V1763" s="18">
        <f t="shared" si="229"/>
        <v>0</v>
      </c>
      <c r="W1763" s="18">
        <f t="shared" si="229"/>
        <v>0</v>
      </c>
      <c r="X1763" s="18">
        <f t="shared" ref="N1763:X1787" si="230">IF(ISERROR(
IF(AND($H1763&lt;=X$5,$J1763&gt;=X$5),1,0)),"",IF(AND($H1763&lt;=X$5,$J1763&gt;=X$5),1,0))</f>
        <v>0</v>
      </c>
    </row>
    <row r="1764" spans="3:24" ht="15.75" x14ac:dyDescent="0.25">
      <c r="C1764" s="45"/>
      <c r="D1764" s="45"/>
      <c r="E1764" s="21"/>
      <c r="F1764" s="21"/>
      <c r="H1764" s="18" t="str">
        <f t="shared" si="224"/>
        <v/>
      </c>
      <c r="I1764" s="18" t="str">
        <f t="shared" si="225"/>
        <v/>
      </c>
      <c r="J1764" s="18" t="str">
        <f t="shared" si="226"/>
        <v/>
      </c>
      <c r="K1764" s="18" t="str">
        <f t="shared" si="227"/>
        <v/>
      </c>
      <c r="M1764" s="18">
        <f t="shared" si="228"/>
        <v>0</v>
      </c>
      <c r="N1764" s="18">
        <f t="shared" si="230"/>
        <v>0</v>
      </c>
      <c r="O1764" s="18">
        <f t="shared" si="230"/>
        <v>0</v>
      </c>
      <c r="P1764" s="18">
        <f t="shared" si="230"/>
        <v>0</v>
      </c>
      <c r="Q1764" s="18">
        <f t="shared" si="230"/>
        <v>0</v>
      </c>
      <c r="R1764" s="18">
        <f t="shared" si="230"/>
        <v>0</v>
      </c>
      <c r="S1764" s="18">
        <f t="shared" si="230"/>
        <v>0</v>
      </c>
      <c r="T1764" s="18">
        <f t="shared" si="230"/>
        <v>0</v>
      </c>
      <c r="U1764" s="18">
        <f t="shared" si="230"/>
        <v>0</v>
      </c>
      <c r="V1764" s="18">
        <f t="shared" si="230"/>
        <v>0</v>
      </c>
      <c r="W1764" s="18">
        <f t="shared" si="230"/>
        <v>0</v>
      </c>
      <c r="X1764" s="18">
        <f t="shared" si="230"/>
        <v>0</v>
      </c>
    </row>
    <row r="1765" spans="3:24" ht="15.75" x14ac:dyDescent="0.25">
      <c r="C1765" s="45"/>
      <c r="D1765" s="45"/>
      <c r="E1765" s="21"/>
      <c r="F1765" s="21"/>
      <c r="H1765" s="18" t="str">
        <f t="shared" si="224"/>
        <v/>
      </c>
      <c r="I1765" s="18" t="str">
        <f t="shared" si="225"/>
        <v/>
      </c>
      <c r="J1765" s="18" t="str">
        <f t="shared" si="226"/>
        <v/>
      </c>
      <c r="K1765" s="18" t="str">
        <f t="shared" si="227"/>
        <v/>
      </c>
      <c r="M1765" s="18">
        <f t="shared" si="228"/>
        <v>0</v>
      </c>
      <c r="N1765" s="18">
        <f t="shared" si="230"/>
        <v>0</v>
      </c>
      <c r="O1765" s="18">
        <f t="shared" si="230"/>
        <v>0</v>
      </c>
      <c r="P1765" s="18">
        <f t="shared" si="230"/>
        <v>0</v>
      </c>
      <c r="Q1765" s="18">
        <f t="shared" si="230"/>
        <v>0</v>
      </c>
      <c r="R1765" s="18">
        <f t="shared" si="230"/>
        <v>0</v>
      </c>
      <c r="S1765" s="18">
        <f t="shared" si="230"/>
        <v>0</v>
      </c>
      <c r="T1765" s="18">
        <f t="shared" si="230"/>
        <v>0</v>
      </c>
      <c r="U1765" s="18">
        <f t="shared" si="230"/>
        <v>0</v>
      </c>
      <c r="V1765" s="18">
        <f t="shared" si="230"/>
        <v>0</v>
      </c>
      <c r="W1765" s="18">
        <f t="shared" si="230"/>
        <v>0</v>
      </c>
      <c r="X1765" s="18">
        <f t="shared" si="230"/>
        <v>0</v>
      </c>
    </row>
    <row r="1766" spans="3:24" ht="15.75" x14ac:dyDescent="0.25">
      <c r="C1766" s="45"/>
      <c r="D1766" s="45"/>
      <c r="E1766" s="21"/>
      <c r="F1766" s="21"/>
      <c r="H1766" s="18" t="str">
        <f t="shared" si="224"/>
        <v/>
      </c>
      <c r="I1766" s="18" t="str">
        <f t="shared" si="225"/>
        <v/>
      </c>
      <c r="J1766" s="18" t="str">
        <f t="shared" si="226"/>
        <v/>
      </c>
      <c r="K1766" s="18" t="str">
        <f t="shared" si="227"/>
        <v/>
      </c>
      <c r="M1766" s="18">
        <f t="shared" si="228"/>
        <v>0</v>
      </c>
      <c r="N1766" s="18">
        <f t="shared" si="230"/>
        <v>0</v>
      </c>
      <c r="O1766" s="18">
        <f t="shared" si="230"/>
        <v>0</v>
      </c>
      <c r="P1766" s="18">
        <f t="shared" si="230"/>
        <v>0</v>
      </c>
      <c r="Q1766" s="18">
        <f t="shared" si="230"/>
        <v>0</v>
      </c>
      <c r="R1766" s="18">
        <f t="shared" si="230"/>
        <v>0</v>
      </c>
      <c r="S1766" s="18">
        <f t="shared" si="230"/>
        <v>0</v>
      </c>
      <c r="T1766" s="18">
        <f t="shared" si="230"/>
        <v>0</v>
      </c>
      <c r="U1766" s="18">
        <f t="shared" si="230"/>
        <v>0</v>
      </c>
      <c r="V1766" s="18">
        <f t="shared" si="230"/>
        <v>0</v>
      </c>
      <c r="W1766" s="18">
        <f t="shared" si="230"/>
        <v>0</v>
      </c>
      <c r="X1766" s="18">
        <f t="shared" si="230"/>
        <v>0</v>
      </c>
    </row>
    <row r="1767" spans="3:24" ht="15.75" x14ac:dyDescent="0.25">
      <c r="C1767" s="45"/>
      <c r="D1767" s="45"/>
      <c r="E1767" s="21"/>
      <c r="F1767" s="21"/>
      <c r="H1767" s="18" t="str">
        <f t="shared" si="224"/>
        <v/>
      </c>
      <c r="I1767" s="18" t="str">
        <f t="shared" si="225"/>
        <v/>
      </c>
      <c r="J1767" s="18" t="str">
        <f t="shared" si="226"/>
        <v/>
      </c>
      <c r="K1767" s="18" t="str">
        <f t="shared" si="227"/>
        <v/>
      </c>
      <c r="M1767" s="18">
        <f t="shared" si="228"/>
        <v>0</v>
      </c>
      <c r="N1767" s="18">
        <f t="shared" si="230"/>
        <v>0</v>
      </c>
      <c r="O1767" s="18">
        <f t="shared" si="230"/>
        <v>0</v>
      </c>
      <c r="P1767" s="18">
        <f t="shared" si="230"/>
        <v>0</v>
      </c>
      <c r="Q1767" s="18">
        <f t="shared" si="230"/>
        <v>0</v>
      </c>
      <c r="R1767" s="18">
        <f t="shared" si="230"/>
        <v>0</v>
      </c>
      <c r="S1767" s="18">
        <f t="shared" si="230"/>
        <v>0</v>
      </c>
      <c r="T1767" s="18">
        <f t="shared" si="230"/>
        <v>0</v>
      </c>
      <c r="U1767" s="18">
        <f t="shared" si="230"/>
        <v>0</v>
      </c>
      <c r="V1767" s="18">
        <f t="shared" si="230"/>
        <v>0</v>
      </c>
      <c r="W1767" s="18">
        <f t="shared" si="230"/>
        <v>0</v>
      </c>
      <c r="X1767" s="18">
        <f t="shared" si="230"/>
        <v>0</v>
      </c>
    </row>
    <row r="1768" spans="3:24" ht="15.75" x14ac:dyDescent="0.25">
      <c r="C1768" s="45"/>
      <c r="D1768" s="45"/>
      <c r="E1768" s="21"/>
      <c r="F1768" s="21"/>
      <c r="H1768" s="18" t="str">
        <f t="shared" si="224"/>
        <v/>
      </c>
      <c r="I1768" s="18" t="str">
        <f t="shared" si="225"/>
        <v/>
      </c>
      <c r="J1768" s="18" t="str">
        <f t="shared" si="226"/>
        <v/>
      </c>
      <c r="K1768" s="18" t="str">
        <f t="shared" si="227"/>
        <v/>
      </c>
      <c r="M1768" s="18">
        <f t="shared" si="228"/>
        <v>0</v>
      </c>
      <c r="N1768" s="18">
        <f t="shared" si="230"/>
        <v>0</v>
      </c>
      <c r="O1768" s="18">
        <f t="shared" si="230"/>
        <v>0</v>
      </c>
      <c r="P1768" s="18">
        <f t="shared" si="230"/>
        <v>0</v>
      </c>
      <c r="Q1768" s="18">
        <f t="shared" si="230"/>
        <v>0</v>
      </c>
      <c r="R1768" s="18">
        <f t="shared" si="230"/>
        <v>0</v>
      </c>
      <c r="S1768" s="18">
        <f t="shared" si="230"/>
        <v>0</v>
      </c>
      <c r="T1768" s="18">
        <f t="shared" si="230"/>
        <v>0</v>
      </c>
      <c r="U1768" s="18">
        <f t="shared" si="230"/>
        <v>0</v>
      </c>
      <c r="V1768" s="18">
        <f t="shared" si="230"/>
        <v>0</v>
      </c>
      <c r="W1768" s="18">
        <f t="shared" si="230"/>
        <v>0</v>
      </c>
      <c r="X1768" s="18">
        <f t="shared" si="230"/>
        <v>0</v>
      </c>
    </row>
    <row r="1769" spans="3:24" ht="15.75" x14ac:dyDescent="0.25">
      <c r="C1769" s="45"/>
      <c r="D1769" s="45"/>
      <c r="E1769" s="21"/>
      <c r="F1769" s="21"/>
      <c r="H1769" s="18" t="str">
        <f t="shared" si="224"/>
        <v/>
      </c>
      <c r="I1769" s="18" t="str">
        <f t="shared" si="225"/>
        <v/>
      </c>
      <c r="J1769" s="18" t="str">
        <f t="shared" si="226"/>
        <v/>
      </c>
      <c r="K1769" s="18" t="str">
        <f t="shared" si="227"/>
        <v/>
      </c>
      <c r="M1769" s="18">
        <f t="shared" si="228"/>
        <v>0</v>
      </c>
      <c r="N1769" s="18">
        <f t="shared" si="230"/>
        <v>0</v>
      </c>
      <c r="O1769" s="18">
        <f t="shared" si="230"/>
        <v>0</v>
      </c>
      <c r="P1769" s="18">
        <f t="shared" si="230"/>
        <v>0</v>
      </c>
      <c r="Q1769" s="18">
        <f t="shared" si="230"/>
        <v>0</v>
      </c>
      <c r="R1769" s="18">
        <f t="shared" si="230"/>
        <v>0</v>
      </c>
      <c r="S1769" s="18">
        <f t="shared" si="230"/>
        <v>0</v>
      </c>
      <c r="T1769" s="18">
        <f t="shared" si="230"/>
        <v>0</v>
      </c>
      <c r="U1769" s="18">
        <f t="shared" si="230"/>
        <v>0</v>
      </c>
      <c r="V1769" s="18">
        <f t="shared" si="230"/>
        <v>0</v>
      </c>
      <c r="W1769" s="18">
        <f t="shared" si="230"/>
        <v>0</v>
      </c>
      <c r="X1769" s="18">
        <f t="shared" si="230"/>
        <v>0</v>
      </c>
    </row>
    <row r="1770" spans="3:24" ht="15.75" x14ac:dyDescent="0.25">
      <c r="C1770" s="45"/>
      <c r="D1770" s="45"/>
      <c r="E1770" s="21"/>
      <c r="F1770" s="21"/>
      <c r="H1770" s="18" t="str">
        <f t="shared" si="224"/>
        <v/>
      </c>
      <c r="I1770" s="18" t="str">
        <f t="shared" si="225"/>
        <v/>
      </c>
      <c r="J1770" s="18" t="str">
        <f t="shared" si="226"/>
        <v/>
      </c>
      <c r="K1770" s="18" t="str">
        <f t="shared" si="227"/>
        <v/>
      </c>
      <c r="M1770" s="18">
        <f t="shared" si="228"/>
        <v>0</v>
      </c>
      <c r="N1770" s="18">
        <f t="shared" si="230"/>
        <v>0</v>
      </c>
      <c r="O1770" s="18">
        <f t="shared" si="230"/>
        <v>0</v>
      </c>
      <c r="P1770" s="18">
        <f t="shared" si="230"/>
        <v>0</v>
      </c>
      <c r="Q1770" s="18">
        <f t="shared" si="230"/>
        <v>0</v>
      </c>
      <c r="R1770" s="18">
        <f t="shared" si="230"/>
        <v>0</v>
      </c>
      <c r="S1770" s="18">
        <f t="shared" si="230"/>
        <v>0</v>
      </c>
      <c r="T1770" s="18">
        <f t="shared" si="230"/>
        <v>0</v>
      </c>
      <c r="U1770" s="18">
        <f t="shared" si="230"/>
        <v>0</v>
      </c>
      <c r="V1770" s="18">
        <f t="shared" si="230"/>
        <v>0</v>
      </c>
      <c r="W1770" s="18">
        <f t="shared" si="230"/>
        <v>0</v>
      </c>
      <c r="X1770" s="18">
        <f t="shared" si="230"/>
        <v>0</v>
      </c>
    </row>
    <row r="1771" spans="3:24" ht="15.75" x14ac:dyDescent="0.25">
      <c r="C1771" s="45"/>
      <c r="D1771" s="45"/>
      <c r="E1771" s="21"/>
      <c r="F1771" s="21"/>
      <c r="H1771" s="18" t="str">
        <f t="shared" si="224"/>
        <v/>
      </c>
      <c r="I1771" s="18" t="str">
        <f t="shared" si="225"/>
        <v/>
      </c>
      <c r="J1771" s="18" t="str">
        <f t="shared" si="226"/>
        <v/>
      </c>
      <c r="K1771" s="18" t="str">
        <f t="shared" si="227"/>
        <v/>
      </c>
      <c r="M1771" s="18">
        <f t="shared" si="228"/>
        <v>0</v>
      </c>
      <c r="N1771" s="18">
        <f t="shared" si="230"/>
        <v>0</v>
      </c>
      <c r="O1771" s="18">
        <f t="shared" si="230"/>
        <v>0</v>
      </c>
      <c r="P1771" s="18">
        <f t="shared" si="230"/>
        <v>0</v>
      </c>
      <c r="Q1771" s="18">
        <f t="shared" si="230"/>
        <v>0</v>
      </c>
      <c r="R1771" s="18">
        <f t="shared" si="230"/>
        <v>0</v>
      </c>
      <c r="S1771" s="18">
        <f t="shared" si="230"/>
        <v>0</v>
      </c>
      <c r="T1771" s="18">
        <f t="shared" si="230"/>
        <v>0</v>
      </c>
      <c r="U1771" s="18">
        <f t="shared" si="230"/>
        <v>0</v>
      </c>
      <c r="V1771" s="18">
        <f t="shared" si="230"/>
        <v>0</v>
      </c>
      <c r="W1771" s="18">
        <f t="shared" si="230"/>
        <v>0</v>
      </c>
      <c r="X1771" s="18">
        <f t="shared" si="230"/>
        <v>0</v>
      </c>
    </row>
    <row r="1772" spans="3:24" ht="15.75" x14ac:dyDescent="0.25">
      <c r="C1772" s="45"/>
      <c r="D1772" s="45"/>
      <c r="E1772" s="21"/>
      <c r="F1772" s="21"/>
      <c r="H1772" s="18" t="str">
        <f t="shared" si="224"/>
        <v/>
      </c>
      <c r="I1772" s="18" t="str">
        <f t="shared" si="225"/>
        <v/>
      </c>
      <c r="J1772" s="18" t="str">
        <f t="shared" si="226"/>
        <v/>
      </c>
      <c r="K1772" s="18" t="str">
        <f t="shared" si="227"/>
        <v/>
      </c>
      <c r="M1772" s="18">
        <f t="shared" si="228"/>
        <v>0</v>
      </c>
      <c r="N1772" s="18">
        <f t="shared" si="230"/>
        <v>0</v>
      </c>
      <c r="O1772" s="18">
        <f t="shared" si="230"/>
        <v>0</v>
      </c>
      <c r="P1772" s="18">
        <f t="shared" si="230"/>
        <v>0</v>
      </c>
      <c r="Q1772" s="18">
        <f t="shared" si="230"/>
        <v>0</v>
      </c>
      <c r="R1772" s="18">
        <f t="shared" si="230"/>
        <v>0</v>
      </c>
      <c r="S1772" s="18">
        <f t="shared" si="230"/>
        <v>0</v>
      </c>
      <c r="T1772" s="18">
        <f t="shared" si="230"/>
        <v>0</v>
      </c>
      <c r="U1772" s="18">
        <f t="shared" si="230"/>
        <v>0</v>
      </c>
      <c r="V1772" s="18">
        <f t="shared" si="230"/>
        <v>0</v>
      </c>
      <c r="W1772" s="18">
        <f t="shared" si="230"/>
        <v>0</v>
      </c>
      <c r="X1772" s="18">
        <f t="shared" si="230"/>
        <v>0</v>
      </c>
    </row>
    <row r="1773" spans="3:24" ht="15.75" x14ac:dyDescent="0.25">
      <c r="C1773" s="45"/>
      <c r="D1773" s="45"/>
      <c r="E1773" s="21"/>
      <c r="F1773" s="21"/>
      <c r="H1773" s="18" t="str">
        <f t="shared" si="224"/>
        <v/>
      </c>
      <c r="I1773" s="18" t="str">
        <f t="shared" si="225"/>
        <v/>
      </c>
      <c r="J1773" s="18" t="str">
        <f t="shared" si="226"/>
        <v/>
      </c>
      <c r="K1773" s="18" t="str">
        <f t="shared" si="227"/>
        <v/>
      </c>
      <c r="M1773" s="18">
        <f t="shared" si="228"/>
        <v>0</v>
      </c>
      <c r="N1773" s="18">
        <f t="shared" si="230"/>
        <v>0</v>
      </c>
      <c r="O1773" s="18">
        <f t="shared" si="230"/>
        <v>0</v>
      </c>
      <c r="P1773" s="18">
        <f t="shared" si="230"/>
        <v>0</v>
      </c>
      <c r="Q1773" s="18">
        <f t="shared" si="230"/>
        <v>0</v>
      </c>
      <c r="R1773" s="18">
        <f t="shared" si="230"/>
        <v>0</v>
      </c>
      <c r="S1773" s="18">
        <f t="shared" si="230"/>
        <v>0</v>
      </c>
      <c r="T1773" s="18">
        <f t="shared" si="230"/>
        <v>0</v>
      </c>
      <c r="U1773" s="18">
        <f t="shared" si="230"/>
        <v>0</v>
      </c>
      <c r="V1773" s="18">
        <f t="shared" si="230"/>
        <v>0</v>
      </c>
      <c r="W1773" s="18">
        <f t="shared" si="230"/>
        <v>0</v>
      </c>
      <c r="X1773" s="18">
        <f t="shared" si="230"/>
        <v>0</v>
      </c>
    </row>
    <row r="1774" spans="3:24" ht="15.75" x14ac:dyDescent="0.25">
      <c r="C1774" s="45"/>
      <c r="D1774" s="45"/>
      <c r="E1774" s="21"/>
      <c r="F1774" s="21"/>
      <c r="H1774" s="18" t="str">
        <f t="shared" si="224"/>
        <v/>
      </c>
      <c r="I1774" s="18" t="str">
        <f t="shared" si="225"/>
        <v/>
      </c>
      <c r="J1774" s="18" t="str">
        <f t="shared" si="226"/>
        <v/>
      </c>
      <c r="K1774" s="18" t="str">
        <f t="shared" si="227"/>
        <v/>
      </c>
      <c r="M1774" s="18">
        <f t="shared" si="228"/>
        <v>0</v>
      </c>
      <c r="N1774" s="18">
        <f t="shared" si="230"/>
        <v>0</v>
      </c>
      <c r="O1774" s="18">
        <f t="shared" si="230"/>
        <v>0</v>
      </c>
      <c r="P1774" s="18">
        <f t="shared" si="230"/>
        <v>0</v>
      </c>
      <c r="Q1774" s="18">
        <f t="shared" si="230"/>
        <v>0</v>
      </c>
      <c r="R1774" s="18">
        <f t="shared" si="230"/>
        <v>0</v>
      </c>
      <c r="S1774" s="18">
        <f t="shared" si="230"/>
        <v>0</v>
      </c>
      <c r="T1774" s="18">
        <f t="shared" si="230"/>
        <v>0</v>
      </c>
      <c r="U1774" s="18">
        <f t="shared" si="230"/>
        <v>0</v>
      </c>
      <c r="V1774" s="18">
        <f t="shared" si="230"/>
        <v>0</v>
      </c>
      <c r="W1774" s="18">
        <f t="shared" si="230"/>
        <v>0</v>
      </c>
      <c r="X1774" s="18">
        <f t="shared" si="230"/>
        <v>0</v>
      </c>
    </row>
    <row r="1775" spans="3:24" ht="15.75" x14ac:dyDescent="0.25">
      <c r="C1775" s="45"/>
      <c r="D1775" s="45"/>
      <c r="E1775" s="21"/>
      <c r="F1775" s="21"/>
      <c r="H1775" s="18" t="str">
        <f t="shared" si="224"/>
        <v/>
      </c>
      <c r="I1775" s="18" t="str">
        <f t="shared" si="225"/>
        <v/>
      </c>
      <c r="J1775" s="18" t="str">
        <f t="shared" si="226"/>
        <v/>
      </c>
      <c r="K1775" s="18" t="str">
        <f t="shared" si="227"/>
        <v/>
      </c>
      <c r="M1775" s="18">
        <f t="shared" si="228"/>
        <v>0</v>
      </c>
      <c r="N1775" s="18">
        <f t="shared" si="230"/>
        <v>0</v>
      </c>
      <c r="O1775" s="18">
        <f t="shared" si="230"/>
        <v>0</v>
      </c>
      <c r="P1775" s="18">
        <f t="shared" si="230"/>
        <v>0</v>
      </c>
      <c r="Q1775" s="18">
        <f t="shared" si="230"/>
        <v>0</v>
      </c>
      <c r="R1775" s="18">
        <f t="shared" si="230"/>
        <v>0</v>
      </c>
      <c r="S1775" s="18">
        <f t="shared" si="230"/>
        <v>0</v>
      </c>
      <c r="T1775" s="18">
        <f t="shared" si="230"/>
        <v>0</v>
      </c>
      <c r="U1775" s="18">
        <f t="shared" si="230"/>
        <v>0</v>
      </c>
      <c r="V1775" s="18">
        <f t="shared" si="230"/>
        <v>0</v>
      </c>
      <c r="W1775" s="18">
        <f t="shared" si="230"/>
        <v>0</v>
      </c>
      <c r="X1775" s="18">
        <f t="shared" si="230"/>
        <v>0</v>
      </c>
    </row>
    <row r="1776" spans="3:24" ht="15.75" x14ac:dyDescent="0.25">
      <c r="C1776" s="45"/>
      <c r="D1776" s="45"/>
      <c r="E1776" s="21"/>
      <c r="F1776" s="21"/>
      <c r="H1776" s="18" t="str">
        <f t="shared" si="224"/>
        <v/>
      </c>
      <c r="I1776" s="18" t="str">
        <f t="shared" si="225"/>
        <v/>
      </c>
      <c r="J1776" s="18" t="str">
        <f t="shared" si="226"/>
        <v/>
      </c>
      <c r="K1776" s="18" t="str">
        <f t="shared" si="227"/>
        <v/>
      </c>
      <c r="M1776" s="18">
        <f t="shared" si="228"/>
        <v>0</v>
      </c>
      <c r="N1776" s="18">
        <f t="shared" si="230"/>
        <v>0</v>
      </c>
      <c r="O1776" s="18">
        <f t="shared" si="230"/>
        <v>0</v>
      </c>
      <c r="P1776" s="18">
        <f t="shared" si="230"/>
        <v>0</v>
      </c>
      <c r="Q1776" s="18">
        <f t="shared" si="230"/>
        <v>0</v>
      </c>
      <c r="R1776" s="18">
        <f t="shared" si="230"/>
        <v>0</v>
      </c>
      <c r="S1776" s="18">
        <f t="shared" si="230"/>
        <v>0</v>
      </c>
      <c r="T1776" s="18">
        <f t="shared" si="230"/>
        <v>0</v>
      </c>
      <c r="U1776" s="18">
        <f t="shared" si="230"/>
        <v>0</v>
      </c>
      <c r="V1776" s="18">
        <f t="shared" si="230"/>
        <v>0</v>
      </c>
      <c r="W1776" s="18">
        <f t="shared" si="230"/>
        <v>0</v>
      </c>
      <c r="X1776" s="18">
        <f t="shared" si="230"/>
        <v>0</v>
      </c>
    </row>
    <row r="1777" spans="3:24" ht="15.75" x14ac:dyDescent="0.25">
      <c r="C1777" s="45"/>
      <c r="D1777" s="45"/>
      <c r="E1777" s="21"/>
      <c r="F1777" s="21"/>
      <c r="H1777" s="18" t="str">
        <f t="shared" si="224"/>
        <v/>
      </c>
      <c r="I1777" s="18" t="str">
        <f t="shared" si="225"/>
        <v/>
      </c>
      <c r="J1777" s="18" t="str">
        <f t="shared" si="226"/>
        <v/>
      </c>
      <c r="K1777" s="18" t="str">
        <f t="shared" si="227"/>
        <v/>
      </c>
      <c r="M1777" s="18">
        <f t="shared" si="228"/>
        <v>0</v>
      </c>
      <c r="N1777" s="18">
        <f t="shared" si="230"/>
        <v>0</v>
      </c>
      <c r="O1777" s="18">
        <f t="shared" si="230"/>
        <v>0</v>
      </c>
      <c r="P1777" s="18">
        <f t="shared" si="230"/>
        <v>0</v>
      </c>
      <c r="Q1777" s="18">
        <f t="shared" si="230"/>
        <v>0</v>
      </c>
      <c r="R1777" s="18">
        <f t="shared" si="230"/>
        <v>0</v>
      </c>
      <c r="S1777" s="18">
        <f t="shared" si="230"/>
        <v>0</v>
      </c>
      <c r="T1777" s="18">
        <f t="shared" si="230"/>
        <v>0</v>
      </c>
      <c r="U1777" s="18">
        <f t="shared" si="230"/>
        <v>0</v>
      </c>
      <c r="V1777" s="18">
        <f t="shared" si="230"/>
        <v>0</v>
      </c>
      <c r="W1777" s="18">
        <f t="shared" si="230"/>
        <v>0</v>
      </c>
      <c r="X1777" s="18">
        <f t="shared" si="230"/>
        <v>0</v>
      </c>
    </row>
    <row r="1778" spans="3:24" ht="15.75" x14ac:dyDescent="0.25">
      <c r="C1778" s="45"/>
      <c r="D1778" s="45"/>
      <c r="E1778" s="21"/>
      <c r="F1778" s="21"/>
      <c r="H1778" s="18" t="str">
        <f t="shared" si="224"/>
        <v/>
      </c>
      <c r="I1778" s="18" t="str">
        <f t="shared" si="225"/>
        <v/>
      </c>
      <c r="J1778" s="18" t="str">
        <f t="shared" si="226"/>
        <v/>
      </c>
      <c r="K1778" s="18" t="str">
        <f t="shared" si="227"/>
        <v/>
      </c>
      <c r="M1778" s="18">
        <f t="shared" si="228"/>
        <v>0</v>
      </c>
      <c r="N1778" s="18">
        <f t="shared" si="230"/>
        <v>0</v>
      </c>
      <c r="O1778" s="18">
        <f t="shared" si="230"/>
        <v>0</v>
      </c>
      <c r="P1778" s="18">
        <f t="shared" si="230"/>
        <v>0</v>
      </c>
      <c r="Q1778" s="18">
        <f t="shared" si="230"/>
        <v>0</v>
      </c>
      <c r="R1778" s="18">
        <f t="shared" si="230"/>
        <v>0</v>
      </c>
      <c r="S1778" s="18">
        <f t="shared" si="230"/>
        <v>0</v>
      </c>
      <c r="T1778" s="18">
        <f t="shared" si="230"/>
        <v>0</v>
      </c>
      <c r="U1778" s="18">
        <f t="shared" si="230"/>
        <v>0</v>
      </c>
      <c r="V1778" s="18">
        <f t="shared" si="230"/>
        <v>0</v>
      </c>
      <c r="W1778" s="18">
        <f t="shared" si="230"/>
        <v>0</v>
      </c>
      <c r="X1778" s="18">
        <f t="shared" si="230"/>
        <v>0</v>
      </c>
    </row>
    <row r="1779" spans="3:24" ht="15.75" x14ac:dyDescent="0.25">
      <c r="C1779" s="45"/>
      <c r="D1779" s="45"/>
      <c r="E1779" s="21"/>
      <c r="F1779" s="21"/>
      <c r="H1779" s="18" t="str">
        <f t="shared" si="224"/>
        <v/>
      </c>
      <c r="I1779" s="18" t="str">
        <f t="shared" si="225"/>
        <v/>
      </c>
      <c r="J1779" s="18" t="str">
        <f t="shared" si="226"/>
        <v/>
      </c>
      <c r="K1779" s="18" t="str">
        <f t="shared" si="227"/>
        <v/>
      </c>
      <c r="M1779" s="18">
        <f t="shared" si="228"/>
        <v>0</v>
      </c>
      <c r="N1779" s="18">
        <f t="shared" si="230"/>
        <v>0</v>
      </c>
      <c r="O1779" s="18">
        <f t="shared" si="230"/>
        <v>0</v>
      </c>
      <c r="P1779" s="18">
        <f t="shared" si="230"/>
        <v>0</v>
      </c>
      <c r="Q1779" s="18">
        <f t="shared" si="230"/>
        <v>0</v>
      </c>
      <c r="R1779" s="18">
        <f t="shared" si="230"/>
        <v>0</v>
      </c>
      <c r="S1779" s="18">
        <f t="shared" si="230"/>
        <v>0</v>
      </c>
      <c r="T1779" s="18">
        <f t="shared" si="230"/>
        <v>0</v>
      </c>
      <c r="U1779" s="18">
        <f t="shared" si="230"/>
        <v>0</v>
      </c>
      <c r="V1779" s="18">
        <f t="shared" si="230"/>
        <v>0</v>
      </c>
      <c r="W1779" s="18">
        <f t="shared" si="230"/>
        <v>0</v>
      </c>
      <c r="X1779" s="18">
        <f t="shared" si="230"/>
        <v>0</v>
      </c>
    </row>
    <row r="1780" spans="3:24" ht="15.75" x14ac:dyDescent="0.25">
      <c r="C1780" s="45"/>
      <c r="D1780" s="45"/>
      <c r="E1780" s="21"/>
      <c r="F1780" s="21"/>
      <c r="H1780" s="18" t="str">
        <f t="shared" si="224"/>
        <v/>
      </c>
      <c r="I1780" s="18" t="str">
        <f t="shared" si="225"/>
        <v/>
      </c>
      <c r="J1780" s="18" t="str">
        <f t="shared" si="226"/>
        <v/>
      </c>
      <c r="K1780" s="18" t="str">
        <f t="shared" si="227"/>
        <v/>
      </c>
      <c r="M1780" s="18">
        <f t="shared" si="228"/>
        <v>0</v>
      </c>
      <c r="N1780" s="18">
        <f t="shared" si="230"/>
        <v>0</v>
      </c>
      <c r="O1780" s="18">
        <f t="shared" si="230"/>
        <v>0</v>
      </c>
      <c r="P1780" s="18">
        <f t="shared" si="230"/>
        <v>0</v>
      </c>
      <c r="Q1780" s="18">
        <f t="shared" si="230"/>
        <v>0</v>
      </c>
      <c r="R1780" s="18">
        <f t="shared" si="230"/>
        <v>0</v>
      </c>
      <c r="S1780" s="18">
        <f t="shared" si="230"/>
        <v>0</v>
      </c>
      <c r="T1780" s="18">
        <f t="shared" si="230"/>
        <v>0</v>
      </c>
      <c r="U1780" s="18">
        <f t="shared" si="230"/>
        <v>0</v>
      </c>
      <c r="V1780" s="18">
        <f t="shared" si="230"/>
        <v>0</v>
      </c>
      <c r="W1780" s="18">
        <f t="shared" si="230"/>
        <v>0</v>
      </c>
      <c r="X1780" s="18">
        <f t="shared" si="230"/>
        <v>0</v>
      </c>
    </row>
    <row r="1781" spans="3:24" ht="15.75" x14ac:dyDescent="0.25">
      <c r="C1781" s="45"/>
      <c r="D1781" s="45"/>
      <c r="E1781" s="21"/>
      <c r="F1781" s="21"/>
      <c r="H1781" s="18" t="str">
        <f t="shared" si="224"/>
        <v/>
      </c>
      <c r="I1781" s="18" t="str">
        <f t="shared" si="225"/>
        <v/>
      </c>
      <c r="J1781" s="18" t="str">
        <f t="shared" si="226"/>
        <v/>
      </c>
      <c r="K1781" s="18" t="str">
        <f t="shared" si="227"/>
        <v/>
      </c>
      <c r="M1781" s="18">
        <f t="shared" si="228"/>
        <v>0</v>
      </c>
      <c r="N1781" s="18">
        <f t="shared" si="230"/>
        <v>0</v>
      </c>
      <c r="O1781" s="18">
        <f t="shared" si="230"/>
        <v>0</v>
      </c>
      <c r="P1781" s="18">
        <f t="shared" si="230"/>
        <v>0</v>
      </c>
      <c r="Q1781" s="18">
        <f t="shared" si="230"/>
        <v>0</v>
      </c>
      <c r="R1781" s="18">
        <f t="shared" si="230"/>
        <v>0</v>
      </c>
      <c r="S1781" s="18">
        <f t="shared" si="230"/>
        <v>0</v>
      </c>
      <c r="T1781" s="18">
        <f t="shared" si="230"/>
        <v>0</v>
      </c>
      <c r="U1781" s="18">
        <f t="shared" si="230"/>
        <v>0</v>
      </c>
      <c r="V1781" s="18">
        <f t="shared" si="230"/>
        <v>0</v>
      </c>
      <c r="W1781" s="18">
        <f t="shared" si="230"/>
        <v>0</v>
      </c>
      <c r="X1781" s="18">
        <f t="shared" si="230"/>
        <v>0</v>
      </c>
    </row>
    <row r="1782" spans="3:24" ht="15.75" x14ac:dyDescent="0.25">
      <c r="C1782" s="45"/>
      <c r="D1782" s="45"/>
      <c r="E1782" s="21"/>
      <c r="F1782" s="21"/>
      <c r="H1782" s="18" t="str">
        <f t="shared" si="224"/>
        <v/>
      </c>
      <c r="I1782" s="18" t="str">
        <f t="shared" si="225"/>
        <v/>
      </c>
      <c r="J1782" s="18" t="str">
        <f t="shared" si="226"/>
        <v/>
      </c>
      <c r="K1782" s="18" t="str">
        <f t="shared" si="227"/>
        <v/>
      </c>
      <c r="M1782" s="18">
        <f t="shared" si="228"/>
        <v>0</v>
      </c>
      <c r="N1782" s="18">
        <f t="shared" si="230"/>
        <v>0</v>
      </c>
      <c r="O1782" s="18">
        <f t="shared" si="230"/>
        <v>0</v>
      </c>
      <c r="P1782" s="18">
        <f t="shared" si="230"/>
        <v>0</v>
      </c>
      <c r="Q1782" s="18">
        <f t="shared" si="230"/>
        <v>0</v>
      </c>
      <c r="R1782" s="18">
        <f t="shared" si="230"/>
        <v>0</v>
      </c>
      <c r="S1782" s="18">
        <f t="shared" si="230"/>
        <v>0</v>
      </c>
      <c r="T1782" s="18">
        <f t="shared" si="230"/>
        <v>0</v>
      </c>
      <c r="U1782" s="18">
        <f t="shared" si="230"/>
        <v>0</v>
      </c>
      <c r="V1782" s="18">
        <f t="shared" si="230"/>
        <v>0</v>
      </c>
      <c r="W1782" s="18">
        <f t="shared" si="230"/>
        <v>0</v>
      </c>
      <c r="X1782" s="18">
        <f t="shared" si="230"/>
        <v>0</v>
      </c>
    </row>
    <row r="1783" spans="3:24" ht="15.75" x14ac:dyDescent="0.25">
      <c r="C1783" s="45"/>
      <c r="D1783" s="45"/>
      <c r="E1783" s="21"/>
      <c r="F1783" s="21"/>
      <c r="H1783" s="18" t="str">
        <f t="shared" si="224"/>
        <v/>
      </c>
      <c r="I1783" s="18" t="str">
        <f t="shared" si="225"/>
        <v/>
      </c>
      <c r="J1783" s="18" t="str">
        <f t="shared" si="226"/>
        <v/>
      </c>
      <c r="K1783" s="18" t="str">
        <f t="shared" si="227"/>
        <v/>
      </c>
      <c r="M1783" s="18">
        <f t="shared" si="228"/>
        <v>0</v>
      </c>
      <c r="N1783" s="18">
        <f t="shared" si="230"/>
        <v>0</v>
      </c>
      <c r="O1783" s="18">
        <f t="shared" si="230"/>
        <v>0</v>
      </c>
      <c r="P1783" s="18">
        <f t="shared" si="230"/>
        <v>0</v>
      </c>
      <c r="Q1783" s="18">
        <f t="shared" si="230"/>
        <v>0</v>
      </c>
      <c r="R1783" s="18">
        <f t="shared" si="230"/>
        <v>0</v>
      </c>
      <c r="S1783" s="18">
        <f t="shared" si="230"/>
        <v>0</v>
      </c>
      <c r="T1783" s="18">
        <f t="shared" si="230"/>
        <v>0</v>
      </c>
      <c r="U1783" s="18">
        <f t="shared" si="230"/>
        <v>0</v>
      </c>
      <c r="V1783" s="18">
        <f t="shared" si="230"/>
        <v>0</v>
      </c>
      <c r="W1783" s="18">
        <f t="shared" si="230"/>
        <v>0</v>
      </c>
      <c r="X1783" s="18">
        <f t="shared" si="230"/>
        <v>0</v>
      </c>
    </row>
    <row r="1784" spans="3:24" ht="15.75" x14ac:dyDescent="0.25">
      <c r="C1784" s="45"/>
      <c r="D1784" s="45"/>
      <c r="E1784" s="21"/>
      <c r="F1784" s="21"/>
      <c r="H1784" s="18" t="str">
        <f t="shared" si="224"/>
        <v/>
      </c>
      <c r="I1784" s="18" t="str">
        <f t="shared" si="225"/>
        <v/>
      </c>
      <c r="J1784" s="18" t="str">
        <f t="shared" si="226"/>
        <v/>
      </c>
      <c r="K1784" s="18" t="str">
        <f t="shared" si="227"/>
        <v/>
      </c>
      <c r="M1784" s="18">
        <f t="shared" si="228"/>
        <v>0</v>
      </c>
      <c r="N1784" s="18">
        <f t="shared" si="230"/>
        <v>0</v>
      </c>
      <c r="O1784" s="18">
        <f t="shared" si="230"/>
        <v>0</v>
      </c>
      <c r="P1784" s="18">
        <f t="shared" si="230"/>
        <v>0</v>
      </c>
      <c r="Q1784" s="18">
        <f t="shared" si="230"/>
        <v>0</v>
      </c>
      <c r="R1784" s="18">
        <f t="shared" si="230"/>
        <v>0</v>
      </c>
      <c r="S1784" s="18">
        <f t="shared" si="230"/>
        <v>0</v>
      </c>
      <c r="T1784" s="18">
        <f t="shared" si="230"/>
        <v>0</v>
      </c>
      <c r="U1784" s="18">
        <f t="shared" si="230"/>
        <v>0</v>
      </c>
      <c r="V1784" s="18">
        <f t="shared" si="230"/>
        <v>0</v>
      </c>
      <c r="W1784" s="18">
        <f t="shared" si="230"/>
        <v>0</v>
      </c>
      <c r="X1784" s="18">
        <f t="shared" si="230"/>
        <v>0</v>
      </c>
    </row>
    <row r="1785" spans="3:24" ht="15.75" x14ac:dyDescent="0.25">
      <c r="C1785" s="45"/>
      <c r="D1785" s="45"/>
      <c r="E1785" s="21"/>
      <c r="F1785" s="21"/>
      <c r="H1785" s="18" t="str">
        <f t="shared" si="224"/>
        <v/>
      </c>
      <c r="I1785" s="18" t="str">
        <f t="shared" si="225"/>
        <v/>
      </c>
      <c r="J1785" s="18" t="str">
        <f t="shared" si="226"/>
        <v/>
      </c>
      <c r="K1785" s="18" t="str">
        <f t="shared" si="227"/>
        <v/>
      </c>
      <c r="M1785" s="18">
        <f t="shared" si="228"/>
        <v>0</v>
      </c>
      <c r="N1785" s="18">
        <f t="shared" si="230"/>
        <v>0</v>
      </c>
      <c r="O1785" s="18">
        <f t="shared" si="230"/>
        <v>0</v>
      </c>
      <c r="P1785" s="18">
        <f t="shared" si="230"/>
        <v>0</v>
      </c>
      <c r="Q1785" s="18">
        <f t="shared" si="230"/>
        <v>0</v>
      </c>
      <c r="R1785" s="18">
        <f t="shared" si="230"/>
        <v>0</v>
      </c>
      <c r="S1785" s="18">
        <f t="shared" si="230"/>
        <v>0</v>
      </c>
      <c r="T1785" s="18">
        <f t="shared" si="230"/>
        <v>0</v>
      </c>
      <c r="U1785" s="18">
        <f t="shared" si="230"/>
        <v>0</v>
      </c>
      <c r="V1785" s="18">
        <f t="shared" si="230"/>
        <v>0</v>
      </c>
      <c r="W1785" s="18">
        <f t="shared" si="230"/>
        <v>0</v>
      </c>
      <c r="X1785" s="18">
        <f t="shared" si="230"/>
        <v>0</v>
      </c>
    </row>
    <row r="1786" spans="3:24" ht="15.75" x14ac:dyDescent="0.25">
      <c r="C1786" s="45"/>
      <c r="D1786" s="45"/>
      <c r="E1786" s="21"/>
      <c r="F1786" s="21"/>
      <c r="H1786" s="18" t="str">
        <f t="shared" si="224"/>
        <v/>
      </c>
      <c r="I1786" s="18" t="str">
        <f t="shared" si="225"/>
        <v/>
      </c>
      <c r="J1786" s="18" t="str">
        <f t="shared" si="226"/>
        <v/>
      </c>
      <c r="K1786" s="18" t="str">
        <f t="shared" si="227"/>
        <v/>
      </c>
      <c r="M1786" s="18">
        <f t="shared" si="228"/>
        <v>0</v>
      </c>
      <c r="N1786" s="18">
        <f t="shared" si="230"/>
        <v>0</v>
      </c>
      <c r="O1786" s="18">
        <f t="shared" si="230"/>
        <v>0</v>
      </c>
      <c r="P1786" s="18">
        <f t="shared" si="230"/>
        <v>0</v>
      </c>
      <c r="Q1786" s="18">
        <f t="shared" si="230"/>
        <v>0</v>
      </c>
      <c r="R1786" s="18">
        <f t="shared" si="230"/>
        <v>0</v>
      </c>
      <c r="S1786" s="18">
        <f t="shared" si="230"/>
        <v>0</v>
      </c>
      <c r="T1786" s="18">
        <f t="shared" si="230"/>
        <v>0</v>
      </c>
      <c r="U1786" s="18">
        <f t="shared" si="230"/>
        <v>0</v>
      </c>
      <c r="V1786" s="18">
        <f t="shared" si="230"/>
        <v>0</v>
      </c>
      <c r="W1786" s="18">
        <f t="shared" si="230"/>
        <v>0</v>
      </c>
      <c r="X1786" s="18">
        <f t="shared" si="230"/>
        <v>0</v>
      </c>
    </row>
    <row r="1787" spans="3:24" ht="15.75" x14ac:dyDescent="0.25">
      <c r="C1787" s="45"/>
      <c r="D1787" s="45"/>
      <c r="E1787" s="21"/>
      <c r="F1787" s="21"/>
      <c r="H1787" s="18" t="str">
        <f t="shared" si="224"/>
        <v/>
      </c>
      <c r="I1787" s="18" t="str">
        <f t="shared" si="225"/>
        <v/>
      </c>
      <c r="J1787" s="18" t="str">
        <f t="shared" si="226"/>
        <v/>
      </c>
      <c r="K1787" s="18" t="str">
        <f t="shared" si="227"/>
        <v/>
      </c>
      <c r="M1787" s="18">
        <f t="shared" si="228"/>
        <v>0</v>
      </c>
      <c r="N1787" s="18">
        <f t="shared" si="230"/>
        <v>0</v>
      </c>
      <c r="O1787" s="18">
        <f t="shared" ref="N1787:X1810" si="231">IF(ISERROR(
IF(AND($H1787&lt;=O$5,$J1787&gt;=O$5),1,0)),"",IF(AND($H1787&lt;=O$5,$J1787&gt;=O$5),1,0))</f>
        <v>0</v>
      </c>
      <c r="P1787" s="18">
        <f t="shared" si="231"/>
        <v>0</v>
      </c>
      <c r="Q1787" s="18">
        <f t="shared" si="231"/>
        <v>0</v>
      </c>
      <c r="R1787" s="18">
        <f t="shared" si="231"/>
        <v>0</v>
      </c>
      <c r="S1787" s="18">
        <f t="shared" si="231"/>
        <v>0</v>
      </c>
      <c r="T1787" s="18">
        <f t="shared" si="231"/>
        <v>0</v>
      </c>
      <c r="U1787" s="18">
        <f t="shared" si="231"/>
        <v>0</v>
      </c>
      <c r="V1787" s="18">
        <f t="shared" si="231"/>
        <v>0</v>
      </c>
      <c r="W1787" s="18">
        <f t="shared" si="231"/>
        <v>0</v>
      </c>
      <c r="X1787" s="18">
        <f t="shared" si="231"/>
        <v>0</v>
      </c>
    </row>
    <row r="1788" spans="3:24" ht="15.75" x14ac:dyDescent="0.25">
      <c r="C1788" s="45"/>
      <c r="D1788" s="45"/>
      <c r="E1788" s="21"/>
      <c r="F1788" s="21"/>
      <c r="H1788" s="18" t="str">
        <f t="shared" si="224"/>
        <v/>
      </c>
      <c r="I1788" s="18" t="str">
        <f t="shared" si="225"/>
        <v/>
      </c>
      <c r="J1788" s="18" t="str">
        <f t="shared" si="226"/>
        <v/>
      </c>
      <c r="K1788" s="18" t="str">
        <f t="shared" si="227"/>
        <v/>
      </c>
      <c r="M1788" s="18">
        <f t="shared" si="228"/>
        <v>0</v>
      </c>
      <c r="N1788" s="18">
        <f t="shared" si="231"/>
        <v>0</v>
      </c>
      <c r="O1788" s="18">
        <f t="shared" si="231"/>
        <v>0</v>
      </c>
      <c r="P1788" s="18">
        <f t="shared" si="231"/>
        <v>0</v>
      </c>
      <c r="Q1788" s="18">
        <f t="shared" si="231"/>
        <v>0</v>
      </c>
      <c r="R1788" s="18">
        <f t="shared" si="231"/>
        <v>0</v>
      </c>
      <c r="S1788" s="18">
        <f t="shared" si="231"/>
        <v>0</v>
      </c>
      <c r="T1788" s="18">
        <f t="shared" si="231"/>
        <v>0</v>
      </c>
      <c r="U1788" s="18">
        <f t="shared" si="231"/>
        <v>0</v>
      </c>
      <c r="V1788" s="18">
        <f t="shared" si="231"/>
        <v>0</v>
      </c>
      <c r="W1788" s="18">
        <f t="shared" si="231"/>
        <v>0</v>
      </c>
      <c r="X1788" s="18">
        <f t="shared" si="231"/>
        <v>0</v>
      </c>
    </row>
    <row r="1789" spans="3:24" ht="15.75" x14ac:dyDescent="0.25">
      <c r="C1789" s="45"/>
      <c r="D1789" s="45"/>
      <c r="E1789" s="21"/>
      <c r="F1789" s="21"/>
      <c r="H1789" s="18" t="str">
        <f t="shared" si="224"/>
        <v/>
      </c>
      <c r="I1789" s="18" t="str">
        <f t="shared" si="225"/>
        <v/>
      </c>
      <c r="J1789" s="18" t="str">
        <f t="shared" si="226"/>
        <v/>
      </c>
      <c r="K1789" s="18" t="str">
        <f t="shared" si="227"/>
        <v/>
      </c>
      <c r="M1789" s="18">
        <f t="shared" si="228"/>
        <v>0</v>
      </c>
      <c r="N1789" s="18">
        <f t="shared" si="231"/>
        <v>0</v>
      </c>
      <c r="O1789" s="18">
        <f t="shared" si="231"/>
        <v>0</v>
      </c>
      <c r="P1789" s="18">
        <f t="shared" si="231"/>
        <v>0</v>
      </c>
      <c r="Q1789" s="18">
        <f t="shared" si="231"/>
        <v>0</v>
      </c>
      <c r="R1789" s="18">
        <f t="shared" si="231"/>
        <v>0</v>
      </c>
      <c r="S1789" s="18">
        <f t="shared" si="231"/>
        <v>0</v>
      </c>
      <c r="T1789" s="18">
        <f t="shared" si="231"/>
        <v>0</v>
      </c>
      <c r="U1789" s="18">
        <f t="shared" si="231"/>
        <v>0</v>
      </c>
      <c r="V1789" s="18">
        <f t="shared" si="231"/>
        <v>0</v>
      </c>
      <c r="W1789" s="18">
        <f t="shared" si="231"/>
        <v>0</v>
      </c>
      <c r="X1789" s="18">
        <f t="shared" si="231"/>
        <v>0</v>
      </c>
    </row>
    <row r="1790" spans="3:24" ht="15.75" x14ac:dyDescent="0.25">
      <c r="C1790" s="45"/>
      <c r="D1790" s="45"/>
      <c r="E1790" s="21"/>
      <c r="F1790" s="21"/>
      <c r="H1790" s="18" t="str">
        <f t="shared" si="224"/>
        <v/>
      </c>
      <c r="I1790" s="18" t="str">
        <f t="shared" si="225"/>
        <v/>
      </c>
      <c r="J1790" s="18" t="str">
        <f t="shared" si="226"/>
        <v/>
      </c>
      <c r="K1790" s="18" t="str">
        <f t="shared" si="227"/>
        <v/>
      </c>
      <c r="M1790" s="18">
        <f t="shared" si="228"/>
        <v>0</v>
      </c>
      <c r="N1790" s="18">
        <f t="shared" si="231"/>
        <v>0</v>
      </c>
      <c r="O1790" s="18">
        <f t="shared" si="231"/>
        <v>0</v>
      </c>
      <c r="P1790" s="18">
        <f t="shared" si="231"/>
        <v>0</v>
      </c>
      <c r="Q1790" s="18">
        <f t="shared" si="231"/>
        <v>0</v>
      </c>
      <c r="R1790" s="18">
        <f t="shared" si="231"/>
        <v>0</v>
      </c>
      <c r="S1790" s="18">
        <f t="shared" si="231"/>
        <v>0</v>
      </c>
      <c r="T1790" s="18">
        <f t="shared" si="231"/>
        <v>0</v>
      </c>
      <c r="U1790" s="18">
        <f t="shared" si="231"/>
        <v>0</v>
      </c>
      <c r="V1790" s="18">
        <f t="shared" si="231"/>
        <v>0</v>
      </c>
      <c r="W1790" s="18">
        <f t="shared" si="231"/>
        <v>0</v>
      </c>
      <c r="X1790" s="18">
        <f t="shared" si="231"/>
        <v>0</v>
      </c>
    </row>
    <row r="1791" spans="3:24" ht="15.75" x14ac:dyDescent="0.25">
      <c r="C1791" s="45"/>
      <c r="D1791" s="45"/>
      <c r="E1791" s="21"/>
      <c r="F1791" s="21"/>
      <c r="H1791" s="18" t="str">
        <f t="shared" si="224"/>
        <v/>
      </c>
      <c r="I1791" s="18" t="str">
        <f t="shared" si="225"/>
        <v/>
      </c>
      <c r="J1791" s="18" t="str">
        <f t="shared" si="226"/>
        <v/>
      </c>
      <c r="K1791" s="18" t="str">
        <f t="shared" si="227"/>
        <v/>
      </c>
      <c r="M1791" s="18">
        <f t="shared" si="228"/>
        <v>0</v>
      </c>
      <c r="N1791" s="18">
        <f t="shared" si="231"/>
        <v>0</v>
      </c>
      <c r="O1791" s="18">
        <f t="shared" si="231"/>
        <v>0</v>
      </c>
      <c r="P1791" s="18">
        <f t="shared" si="231"/>
        <v>0</v>
      </c>
      <c r="Q1791" s="18">
        <f t="shared" si="231"/>
        <v>0</v>
      </c>
      <c r="R1791" s="18">
        <f t="shared" si="231"/>
        <v>0</v>
      </c>
      <c r="S1791" s="18">
        <f t="shared" si="231"/>
        <v>0</v>
      </c>
      <c r="T1791" s="18">
        <f t="shared" si="231"/>
        <v>0</v>
      </c>
      <c r="U1791" s="18">
        <f t="shared" si="231"/>
        <v>0</v>
      </c>
      <c r="V1791" s="18">
        <f t="shared" si="231"/>
        <v>0</v>
      </c>
      <c r="W1791" s="18">
        <f t="shared" si="231"/>
        <v>0</v>
      </c>
      <c r="X1791" s="18">
        <f t="shared" si="231"/>
        <v>0</v>
      </c>
    </row>
    <row r="1792" spans="3:24" ht="15.75" x14ac:dyDescent="0.25">
      <c r="C1792" s="45"/>
      <c r="D1792" s="45"/>
      <c r="E1792" s="21"/>
      <c r="F1792" s="21"/>
      <c r="H1792" s="18" t="str">
        <f t="shared" si="224"/>
        <v/>
      </c>
      <c r="I1792" s="18" t="str">
        <f t="shared" si="225"/>
        <v/>
      </c>
      <c r="J1792" s="18" t="str">
        <f t="shared" si="226"/>
        <v/>
      </c>
      <c r="K1792" s="18" t="str">
        <f t="shared" si="227"/>
        <v/>
      </c>
      <c r="M1792" s="18">
        <f t="shared" si="228"/>
        <v>0</v>
      </c>
      <c r="N1792" s="18">
        <f t="shared" si="231"/>
        <v>0</v>
      </c>
      <c r="O1792" s="18">
        <f t="shared" si="231"/>
        <v>0</v>
      </c>
      <c r="P1792" s="18">
        <f t="shared" si="231"/>
        <v>0</v>
      </c>
      <c r="Q1792" s="18">
        <f t="shared" si="231"/>
        <v>0</v>
      </c>
      <c r="R1792" s="18">
        <f t="shared" si="231"/>
        <v>0</v>
      </c>
      <c r="S1792" s="18">
        <f t="shared" si="231"/>
        <v>0</v>
      </c>
      <c r="T1792" s="18">
        <f t="shared" si="231"/>
        <v>0</v>
      </c>
      <c r="U1792" s="18">
        <f t="shared" si="231"/>
        <v>0</v>
      </c>
      <c r="V1792" s="18">
        <f t="shared" si="231"/>
        <v>0</v>
      </c>
      <c r="W1792" s="18">
        <f t="shared" si="231"/>
        <v>0</v>
      </c>
      <c r="X1792" s="18">
        <f t="shared" si="231"/>
        <v>0</v>
      </c>
    </row>
    <row r="1793" spans="3:24" ht="15.75" x14ac:dyDescent="0.25">
      <c r="C1793" s="45"/>
      <c r="D1793" s="45"/>
      <c r="E1793" s="21"/>
      <c r="F1793" s="21"/>
      <c r="H1793" s="18" t="str">
        <f t="shared" si="224"/>
        <v/>
      </c>
      <c r="I1793" s="18" t="str">
        <f t="shared" si="225"/>
        <v/>
      </c>
      <c r="J1793" s="18" t="str">
        <f t="shared" si="226"/>
        <v/>
      </c>
      <c r="K1793" s="18" t="str">
        <f t="shared" si="227"/>
        <v/>
      </c>
      <c r="M1793" s="18">
        <f t="shared" si="228"/>
        <v>0</v>
      </c>
      <c r="N1793" s="18">
        <f t="shared" si="231"/>
        <v>0</v>
      </c>
      <c r="O1793" s="18">
        <f t="shared" si="231"/>
        <v>0</v>
      </c>
      <c r="P1793" s="18">
        <f t="shared" si="231"/>
        <v>0</v>
      </c>
      <c r="Q1793" s="18">
        <f t="shared" si="231"/>
        <v>0</v>
      </c>
      <c r="R1793" s="18">
        <f t="shared" si="231"/>
        <v>0</v>
      </c>
      <c r="S1793" s="18">
        <f t="shared" si="231"/>
        <v>0</v>
      </c>
      <c r="T1793" s="18">
        <f t="shared" si="231"/>
        <v>0</v>
      </c>
      <c r="U1793" s="18">
        <f t="shared" si="231"/>
        <v>0</v>
      </c>
      <c r="V1793" s="18">
        <f t="shared" si="231"/>
        <v>0</v>
      </c>
      <c r="W1793" s="18">
        <f t="shared" si="231"/>
        <v>0</v>
      </c>
      <c r="X1793" s="18">
        <f t="shared" si="231"/>
        <v>0</v>
      </c>
    </row>
    <row r="1794" spans="3:24" ht="15.75" x14ac:dyDescent="0.25">
      <c r="C1794" s="45"/>
      <c r="D1794" s="45"/>
      <c r="E1794" s="21"/>
      <c r="F1794" s="21"/>
      <c r="H1794" s="18" t="str">
        <f t="shared" si="224"/>
        <v/>
      </c>
      <c r="I1794" s="18" t="str">
        <f t="shared" si="225"/>
        <v/>
      </c>
      <c r="J1794" s="18" t="str">
        <f t="shared" si="226"/>
        <v/>
      </c>
      <c r="K1794" s="18" t="str">
        <f t="shared" si="227"/>
        <v/>
      </c>
      <c r="M1794" s="18">
        <f t="shared" si="228"/>
        <v>0</v>
      </c>
      <c r="N1794" s="18">
        <f t="shared" si="231"/>
        <v>0</v>
      </c>
      <c r="O1794" s="18">
        <f t="shared" si="231"/>
        <v>0</v>
      </c>
      <c r="P1794" s="18">
        <f t="shared" si="231"/>
        <v>0</v>
      </c>
      <c r="Q1794" s="18">
        <f t="shared" si="231"/>
        <v>0</v>
      </c>
      <c r="R1794" s="18">
        <f t="shared" si="231"/>
        <v>0</v>
      </c>
      <c r="S1794" s="18">
        <f t="shared" si="231"/>
        <v>0</v>
      </c>
      <c r="T1794" s="18">
        <f t="shared" si="231"/>
        <v>0</v>
      </c>
      <c r="U1794" s="18">
        <f t="shared" si="231"/>
        <v>0</v>
      </c>
      <c r="V1794" s="18">
        <f t="shared" si="231"/>
        <v>0</v>
      </c>
      <c r="W1794" s="18">
        <f t="shared" si="231"/>
        <v>0</v>
      </c>
      <c r="X1794" s="18">
        <f t="shared" si="231"/>
        <v>0</v>
      </c>
    </row>
    <row r="1795" spans="3:24" ht="15.75" x14ac:dyDescent="0.25">
      <c r="C1795" s="45"/>
      <c r="D1795" s="45"/>
      <c r="E1795" s="21"/>
      <c r="F1795" s="21"/>
      <c r="H1795" s="18" t="str">
        <f t="shared" si="224"/>
        <v/>
      </c>
      <c r="I1795" s="18" t="str">
        <f t="shared" si="225"/>
        <v/>
      </c>
      <c r="J1795" s="18" t="str">
        <f t="shared" si="226"/>
        <v/>
      </c>
      <c r="K1795" s="18" t="str">
        <f t="shared" si="227"/>
        <v/>
      </c>
      <c r="M1795" s="18">
        <f t="shared" si="228"/>
        <v>0</v>
      </c>
      <c r="N1795" s="18">
        <f t="shared" si="231"/>
        <v>0</v>
      </c>
      <c r="O1795" s="18">
        <f t="shared" si="231"/>
        <v>0</v>
      </c>
      <c r="P1795" s="18">
        <f t="shared" si="231"/>
        <v>0</v>
      </c>
      <c r="Q1795" s="18">
        <f t="shared" si="231"/>
        <v>0</v>
      </c>
      <c r="R1795" s="18">
        <f t="shared" si="231"/>
        <v>0</v>
      </c>
      <c r="S1795" s="18">
        <f t="shared" si="231"/>
        <v>0</v>
      </c>
      <c r="T1795" s="18">
        <f t="shared" si="231"/>
        <v>0</v>
      </c>
      <c r="U1795" s="18">
        <f t="shared" si="231"/>
        <v>0</v>
      </c>
      <c r="V1795" s="18">
        <f t="shared" si="231"/>
        <v>0</v>
      </c>
      <c r="W1795" s="18">
        <f t="shared" si="231"/>
        <v>0</v>
      </c>
      <c r="X1795" s="18">
        <f t="shared" si="231"/>
        <v>0</v>
      </c>
    </row>
    <row r="1796" spans="3:24" ht="15.75" x14ac:dyDescent="0.25">
      <c r="C1796" s="45"/>
      <c r="D1796" s="45"/>
      <c r="E1796" s="21"/>
      <c r="F1796" s="21"/>
      <c r="H1796" s="18" t="str">
        <f t="shared" si="224"/>
        <v/>
      </c>
      <c r="I1796" s="18" t="str">
        <f t="shared" si="225"/>
        <v/>
      </c>
      <c r="J1796" s="18" t="str">
        <f t="shared" si="226"/>
        <v/>
      </c>
      <c r="K1796" s="18" t="str">
        <f t="shared" si="227"/>
        <v/>
      </c>
      <c r="M1796" s="18">
        <f t="shared" si="228"/>
        <v>0</v>
      </c>
      <c r="N1796" s="18">
        <f t="shared" si="231"/>
        <v>0</v>
      </c>
      <c r="O1796" s="18">
        <f t="shared" si="231"/>
        <v>0</v>
      </c>
      <c r="P1796" s="18">
        <f t="shared" si="231"/>
        <v>0</v>
      </c>
      <c r="Q1796" s="18">
        <f t="shared" si="231"/>
        <v>0</v>
      </c>
      <c r="R1796" s="18">
        <f t="shared" si="231"/>
        <v>0</v>
      </c>
      <c r="S1796" s="18">
        <f t="shared" si="231"/>
        <v>0</v>
      </c>
      <c r="T1796" s="18">
        <f t="shared" si="231"/>
        <v>0</v>
      </c>
      <c r="U1796" s="18">
        <f t="shared" si="231"/>
        <v>0</v>
      </c>
      <c r="V1796" s="18">
        <f t="shared" si="231"/>
        <v>0</v>
      </c>
      <c r="W1796" s="18">
        <f t="shared" si="231"/>
        <v>0</v>
      </c>
      <c r="X1796" s="18">
        <f t="shared" si="231"/>
        <v>0</v>
      </c>
    </row>
    <row r="1797" spans="3:24" ht="15.75" x14ac:dyDescent="0.25">
      <c r="C1797" s="45"/>
      <c r="D1797" s="45"/>
      <c r="E1797" s="21"/>
      <c r="F1797" s="21"/>
      <c r="H1797" s="18" t="str">
        <f t="shared" si="224"/>
        <v/>
      </c>
      <c r="I1797" s="18" t="str">
        <f t="shared" si="225"/>
        <v/>
      </c>
      <c r="J1797" s="18" t="str">
        <f t="shared" si="226"/>
        <v/>
      </c>
      <c r="K1797" s="18" t="str">
        <f t="shared" si="227"/>
        <v/>
      </c>
      <c r="M1797" s="18">
        <f t="shared" si="228"/>
        <v>0</v>
      </c>
      <c r="N1797" s="18">
        <f t="shared" si="231"/>
        <v>0</v>
      </c>
      <c r="O1797" s="18">
        <f t="shared" si="231"/>
        <v>0</v>
      </c>
      <c r="P1797" s="18">
        <f t="shared" si="231"/>
        <v>0</v>
      </c>
      <c r="Q1797" s="18">
        <f t="shared" si="231"/>
        <v>0</v>
      </c>
      <c r="R1797" s="18">
        <f t="shared" si="231"/>
        <v>0</v>
      </c>
      <c r="S1797" s="18">
        <f t="shared" si="231"/>
        <v>0</v>
      </c>
      <c r="T1797" s="18">
        <f t="shared" si="231"/>
        <v>0</v>
      </c>
      <c r="U1797" s="18">
        <f t="shared" si="231"/>
        <v>0</v>
      </c>
      <c r="V1797" s="18">
        <f t="shared" si="231"/>
        <v>0</v>
      </c>
      <c r="W1797" s="18">
        <f t="shared" si="231"/>
        <v>0</v>
      </c>
      <c r="X1797" s="18">
        <f t="shared" si="231"/>
        <v>0</v>
      </c>
    </row>
    <row r="1798" spans="3:24" ht="15.75" x14ac:dyDescent="0.25">
      <c r="C1798" s="45"/>
      <c r="D1798" s="45"/>
      <c r="E1798" s="21"/>
      <c r="F1798" s="21"/>
      <c r="H1798" s="18" t="str">
        <f t="shared" si="224"/>
        <v/>
      </c>
      <c r="I1798" s="18" t="str">
        <f t="shared" si="225"/>
        <v/>
      </c>
      <c r="J1798" s="18" t="str">
        <f t="shared" si="226"/>
        <v/>
      </c>
      <c r="K1798" s="18" t="str">
        <f t="shared" si="227"/>
        <v/>
      </c>
      <c r="M1798" s="18">
        <f t="shared" si="228"/>
        <v>0</v>
      </c>
      <c r="N1798" s="18">
        <f t="shared" si="231"/>
        <v>0</v>
      </c>
      <c r="O1798" s="18">
        <f t="shared" si="231"/>
        <v>0</v>
      </c>
      <c r="P1798" s="18">
        <f t="shared" si="231"/>
        <v>0</v>
      </c>
      <c r="Q1798" s="18">
        <f t="shared" si="231"/>
        <v>0</v>
      </c>
      <c r="R1798" s="18">
        <f t="shared" si="231"/>
        <v>0</v>
      </c>
      <c r="S1798" s="18">
        <f t="shared" si="231"/>
        <v>0</v>
      </c>
      <c r="T1798" s="18">
        <f t="shared" si="231"/>
        <v>0</v>
      </c>
      <c r="U1798" s="18">
        <f t="shared" si="231"/>
        <v>0</v>
      </c>
      <c r="V1798" s="18">
        <f t="shared" si="231"/>
        <v>0</v>
      </c>
      <c r="W1798" s="18">
        <f t="shared" si="231"/>
        <v>0</v>
      </c>
      <c r="X1798" s="18">
        <f t="shared" si="231"/>
        <v>0</v>
      </c>
    </row>
    <row r="1799" spans="3:24" ht="15.75" x14ac:dyDescent="0.25">
      <c r="C1799" s="45"/>
      <c r="D1799" s="45"/>
      <c r="E1799" s="21"/>
      <c r="F1799" s="21"/>
      <c r="H1799" s="18" t="str">
        <f t="shared" si="224"/>
        <v/>
      </c>
      <c r="I1799" s="18" t="str">
        <f t="shared" si="225"/>
        <v/>
      </c>
      <c r="J1799" s="18" t="str">
        <f t="shared" si="226"/>
        <v/>
      </c>
      <c r="K1799" s="18" t="str">
        <f t="shared" si="227"/>
        <v/>
      </c>
      <c r="M1799" s="18">
        <f t="shared" si="228"/>
        <v>0</v>
      </c>
      <c r="N1799" s="18">
        <f t="shared" si="231"/>
        <v>0</v>
      </c>
      <c r="O1799" s="18">
        <f t="shared" si="231"/>
        <v>0</v>
      </c>
      <c r="P1799" s="18">
        <f t="shared" si="231"/>
        <v>0</v>
      </c>
      <c r="Q1799" s="18">
        <f t="shared" si="231"/>
        <v>0</v>
      </c>
      <c r="R1799" s="18">
        <f t="shared" si="231"/>
        <v>0</v>
      </c>
      <c r="S1799" s="18">
        <f t="shared" si="231"/>
        <v>0</v>
      </c>
      <c r="T1799" s="18">
        <f t="shared" si="231"/>
        <v>0</v>
      </c>
      <c r="U1799" s="18">
        <f t="shared" si="231"/>
        <v>0</v>
      </c>
      <c r="V1799" s="18">
        <f t="shared" si="231"/>
        <v>0</v>
      </c>
      <c r="W1799" s="18">
        <f t="shared" si="231"/>
        <v>0</v>
      </c>
      <c r="X1799" s="18">
        <f t="shared" si="231"/>
        <v>0</v>
      </c>
    </row>
    <row r="1800" spans="3:24" ht="15.75" x14ac:dyDescent="0.25">
      <c r="C1800" s="45"/>
      <c r="D1800" s="45"/>
      <c r="E1800" s="21"/>
      <c r="F1800" s="21"/>
      <c r="H1800" s="18" t="str">
        <f t="shared" ref="H1800:H1863" si="232">IF(ISERROR(
IF(E1800="","",MONTH(E1800))),"",IF(E1800="","",MONTH(E1800)))</f>
        <v/>
      </c>
      <c r="I1800" s="18" t="str">
        <f t="shared" ref="I1800:I1863" si="233">IF(ISERROR(
IF(E1800="","",YEAR(E1800))),"",IF(E1800="","",YEAR(E1800)))</f>
        <v/>
      </c>
      <c r="J1800" s="18" t="str">
        <f t="shared" ref="J1800:J1863" si="234">IF(ISERROR(
IF(F1800="","",MONTH(F1800))),"",IF(F1800="","",MONTH(F1800)))</f>
        <v/>
      </c>
      <c r="K1800" s="18" t="str">
        <f t="shared" ref="K1800:K1863" si="235">IF(ISERROR(
IF(F1800="","",YEAR(F1800))),"",IF(F1800="","",YEAR(F1800)))</f>
        <v/>
      </c>
      <c r="M1800" s="18">
        <f t="shared" ref="M1800:M1863" si="236">IF(ISERROR(
IF(AND($H1800&lt;=M$5,$J1800&gt;=M$5),1,0)),"",IF(AND($H1800&lt;=M$5,$J1800&gt;=M$5),1,0))</f>
        <v>0</v>
      </c>
      <c r="N1800" s="18">
        <f t="shared" si="231"/>
        <v>0</v>
      </c>
      <c r="O1800" s="18">
        <f t="shared" si="231"/>
        <v>0</v>
      </c>
      <c r="P1800" s="18">
        <f t="shared" si="231"/>
        <v>0</v>
      </c>
      <c r="Q1800" s="18">
        <f t="shared" si="231"/>
        <v>0</v>
      </c>
      <c r="R1800" s="18">
        <f t="shared" si="231"/>
        <v>0</v>
      </c>
      <c r="S1800" s="18">
        <f t="shared" si="231"/>
        <v>0</v>
      </c>
      <c r="T1800" s="18">
        <f t="shared" si="231"/>
        <v>0</v>
      </c>
      <c r="U1800" s="18">
        <f t="shared" si="231"/>
        <v>0</v>
      </c>
      <c r="V1800" s="18">
        <f t="shared" si="231"/>
        <v>0</v>
      </c>
      <c r="W1800" s="18">
        <f t="shared" si="231"/>
        <v>0</v>
      </c>
      <c r="X1800" s="18">
        <f t="shared" si="231"/>
        <v>0</v>
      </c>
    </row>
    <row r="1801" spans="3:24" ht="15.75" x14ac:dyDescent="0.25">
      <c r="C1801" s="45"/>
      <c r="D1801" s="45"/>
      <c r="E1801" s="21"/>
      <c r="F1801" s="21"/>
      <c r="H1801" s="18" t="str">
        <f t="shared" si="232"/>
        <v/>
      </c>
      <c r="I1801" s="18" t="str">
        <f t="shared" si="233"/>
        <v/>
      </c>
      <c r="J1801" s="18" t="str">
        <f t="shared" si="234"/>
        <v/>
      </c>
      <c r="K1801" s="18" t="str">
        <f t="shared" si="235"/>
        <v/>
      </c>
      <c r="M1801" s="18">
        <f t="shared" si="236"/>
        <v>0</v>
      </c>
      <c r="N1801" s="18">
        <f t="shared" si="231"/>
        <v>0</v>
      </c>
      <c r="O1801" s="18">
        <f t="shared" si="231"/>
        <v>0</v>
      </c>
      <c r="P1801" s="18">
        <f t="shared" si="231"/>
        <v>0</v>
      </c>
      <c r="Q1801" s="18">
        <f t="shared" si="231"/>
        <v>0</v>
      </c>
      <c r="R1801" s="18">
        <f t="shared" si="231"/>
        <v>0</v>
      </c>
      <c r="S1801" s="18">
        <f t="shared" si="231"/>
        <v>0</v>
      </c>
      <c r="T1801" s="18">
        <f t="shared" si="231"/>
        <v>0</v>
      </c>
      <c r="U1801" s="18">
        <f t="shared" si="231"/>
        <v>0</v>
      </c>
      <c r="V1801" s="18">
        <f t="shared" si="231"/>
        <v>0</v>
      </c>
      <c r="W1801" s="18">
        <f t="shared" si="231"/>
        <v>0</v>
      </c>
      <c r="X1801" s="18">
        <f t="shared" si="231"/>
        <v>0</v>
      </c>
    </row>
    <row r="1802" spans="3:24" ht="15.75" x14ac:dyDescent="0.25">
      <c r="C1802" s="45"/>
      <c r="D1802" s="45"/>
      <c r="E1802" s="21"/>
      <c r="F1802" s="21"/>
      <c r="H1802" s="18" t="str">
        <f t="shared" si="232"/>
        <v/>
      </c>
      <c r="I1802" s="18" t="str">
        <f t="shared" si="233"/>
        <v/>
      </c>
      <c r="J1802" s="18" t="str">
        <f t="shared" si="234"/>
        <v/>
      </c>
      <c r="K1802" s="18" t="str">
        <f t="shared" si="235"/>
        <v/>
      </c>
      <c r="M1802" s="18">
        <f t="shared" si="236"/>
        <v>0</v>
      </c>
      <c r="N1802" s="18">
        <f t="shared" si="231"/>
        <v>0</v>
      </c>
      <c r="O1802" s="18">
        <f t="shared" si="231"/>
        <v>0</v>
      </c>
      <c r="P1802" s="18">
        <f t="shared" si="231"/>
        <v>0</v>
      </c>
      <c r="Q1802" s="18">
        <f t="shared" si="231"/>
        <v>0</v>
      </c>
      <c r="R1802" s="18">
        <f t="shared" si="231"/>
        <v>0</v>
      </c>
      <c r="S1802" s="18">
        <f t="shared" si="231"/>
        <v>0</v>
      </c>
      <c r="T1802" s="18">
        <f t="shared" si="231"/>
        <v>0</v>
      </c>
      <c r="U1802" s="18">
        <f t="shared" si="231"/>
        <v>0</v>
      </c>
      <c r="V1802" s="18">
        <f t="shared" si="231"/>
        <v>0</v>
      </c>
      <c r="W1802" s="18">
        <f t="shared" si="231"/>
        <v>0</v>
      </c>
      <c r="X1802" s="18">
        <f t="shared" si="231"/>
        <v>0</v>
      </c>
    </row>
    <row r="1803" spans="3:24" ht="15.75" x14ac:dyDescent="0.25">
      <c r="C1803" s="45"/>
      <c r="D1803" s="45"/>
      <c r="E1803" s="21"/>
      <c r="F1803" s="21"/>
      <c r="H1803" s="18" t="str">
        <f t="shared" si="232"/>
        <v/>
      </c>
      <c r="I1803" s="18" t="str">
        <f t="shared" si="233"/>
        <v/>
      </c>
      <c r="J1803" s="18" t="str">
        <f t="shared" si="234"/>
        <v/>
      </c>
      <c r="K1803" s="18" t="str">
        <f t="shared" si="235"/>
        <v/>
      </c>
      <c r="M1803" s="18">
        <f t="shared" si="236"/>
        <v>0</v>
      </c>
      <c r="N1803" s="18">
        <f t="shared" si="231"/>
        <v>0</v>
      </c>
      <c r="O1803" s="18">
        <f t="shared" si="231"/>
        <v>0</v>
      </c>
      <c r="P1803" s="18">
        <f t="shared" si="231"/>
        <v>0</v>
      </c>
      <c r="Q1803" s="18">
        <f t="shared" si="231"/>
        <v>0</v>
      </c>
      <c r="R1803" s="18">
        <f t="shared" si="231"/>
        <v>0</v>
      </c>
      <c r="S1803" s="18">
        <f t="shared" si="231"/>
        <v>0</v>
      </c>
      <c r="T1803" s="18">
        <f t="shared" si="231"/>
        <v>0</v>
      </c>
      <c r="U1803" s="18">
        <f t="shared" si="231"/>
        <v>0</v>
      </c>
      <c r="V1803" s="18">
        <f t="shared" si="231"/>
        <v>0</v>
      </c>
      <c r="W1803" s="18">
        <f t="shared" si="231"/>
        <v>0</v>
      </c>
      <c r="X1803" s="18">
        <f t="shared" si="231"/>
        <v>0</v>
      </c>
    </row>
    <row r="1804" spans="3:24" ht="15.75" x14ac:dyDescent="0.25">
      <c r="C1804" s="45"/>
      <c r="D1804" s="45"/>
      <c r="E1804" s="21"/>
      <c r="F1804" s="21"/>
      <c r="H1804" s="18" t="str">
        <f t="shared" si="232"/>
        <v/>
      </c>
      <c r="I1804" s="18" t="str">
        <f t="shared" si="233"/>
        <v/>
      </c>
      <c r="J1804" s="18" t="str">
        <f t="shared" si="234"/>
        <v/>
      </c>
      <c r="K1804" s="18" t="str">
        <f t="shared" si="235"/>
        <v/>
      </c>
      <c r="M1804" s="18">
        <f t="shared" si="236"/>
        <v>0</v>
      </c>
      <c r="N1804" s="18">
        <f t="shared" si="231"/>
        <v>0</v>
      </c>
      <c r="O1804" s="18">
        <f t="shared" si="231"/>
        <v>0</v>
      </c>
      <c r="P1804" s="18">
        <f t="shared" si="231"/>
        <v>0</v>
      </c>
      <c r="Q1804" s="18">
        <f t="shared" si="231"/>
        <v>0</v>
      </c>
      <c r="R1804" s="18">
        <f t="shared" si="231"/>
        <v>0</v>
      </c>
      <c r="S1804" s="18">
        <f t="shared" si="231"/>
        <v>0</v>
      </c>
      <c r="T1804" s="18">
        <f t="shared" si="231"/>
        <v>0</v>
      </c>
      <c r="U1804" s="18">
        <f t="shared" si="231"/>
        <v>0</v>
      </c>
      <c r="V1804" s="18">
        <f t="shared" si="231"/>
        <v>0</v>
      </c>
      <c r="W1804" s="18">
        <f t="shared" si="231"/>
        <v>0</v>
      </c>
      <c r="X1804" s="18">
        <f t="shared" si="231"/>
        <v>0</v>
      </c>
    </row>
    <row r="1805" spans="3:24" ht="15.75" x14ac:dyDescent="0.25">
      <c r="C1805" s="45"/>
      <c r="D1805" s="45"/>
      <c r="E1805" s="21"/>
      <c r="F1805" s="21"/>
      <c r="H1805" s="18" t="str">
        <f t="shared" si="232"/>
        <v/>
      </c>
      <c r="I1805" s="18" t="str">
        <f t="shared" si="233"/>
        <v/>
      </c>
      <c r="J1805" s="18" t="str">
        <f t="shared" si="234"/>
        <v/>
      </c>
      <c r="K1805" s="18" t="str">
        <f t="shared" si="235"/>
        <v/>
      </c>
      <c r="M1805" s="18">
        <f t="shared" si="236"/>
        <v>0</v>
      </c>
      <c r="N1805" s="18">
        <f t="shared" si="231"/>
        <v>0</v>
      </c>
      <c r="O1805" s="18">
        <f t="shared" si="231"/>
        <v>0</v>
      </c>
      <c r="P1805" s="18">
        <f t="shared" si="231"/>
        <v>0</v>
      </c>
      <c r="Q1805" s="18">
        <f t="shared" si="231"/>
        <v>0</v>
      </c>
      <c r="R1805" s="18">
        <f t="shared" si="231"/>
        <v>0</v>
      </c>
      <c r="S1805" s="18">
        <f t="shared" si="231"/>
        <v>0</v>
      </c>
      <c r="T1805" s="18">
        <f t="shared" si="231"/>
        <v>0</v>
      </c>
      <c r="U1805" s="18">
        <f t="shared" si="231"/>
        <v>0</v>
      </c>
      <c r="V1805" s="18">
        <f t="shared" si="231"/>
        <v>0</v>
      </c>
      <c r="W1805" s="18">
        <f t="shared" si="231"/>
        <v>0</v>
      </c>
      <c r="X1805" s="18">
        <f t="shared" si="231"/>
        <v>0</v>
      </c>
    </row>
    <row r="1806" spans="3:24" ht="15.75" x14ac:dyDescent="0.25">
      <c r="C1806" s="45"/>
      <c r="D1806" s="45"/>
      <c r="E1806" s="21"/>
      <c r="F1806" s="21"/>
      <c r="H1806" s="18" t="str">
        <f t="shared" si="232"/>
        <v/>
      </c>
      <c r="I1806" s="18" t="str">
        <f t="shared" si="233"/>
        <v/>
      </c>
      <c r="J1806" s="18" t="str">
        <f t="shared" si="234"/>
        <v/>
      </c>
      <c r="K1806" s="18" t="str">
        <f t="shared" si="235"/>
        <v/>
      </c>
      <c r="M1806" s="18">
        <f t="shared" si="236"/>
        <v>0</v>
      </c>
      <c r="N1806" s="18">
        <f t="shared" si="231"/>
        <v>0</v>
      </c>
      <c r="O1806" s="18">
        <f t="shared" si="231"/>
        <v>0</v>
      </c>
      <c r="P1806" s="18">
        <f t="shared" si="231"/>
        <v>0</v>
      </c>
      <c r="Q1806" s="18">
        <f t="shared" si="231"/>
        <v>0</v>
      </c>
      <c r="R1806" s="18">
        <f t="shared" si="231"/>
        <v>0</v>
      </c>
      <c r="S1806" s="18">
        <f t="shared" si="231"/>
        <v>0</v>
      </c>
      <c r="T1806" s="18">
        <f t="shared" si="231"/>
        <v>0</v>
      </c>
      <c r="U1806" s="18">
        <f t="shared" si="231"/>
        <v>0</v>
      </c>
      <c r="V1806" s="18">
        <f t="shared" si="231"/>
        <v>0</v>
      </c>
      <c r="W1806" s="18">
        <f t="shared" si="231"/>
        <v>0</v>
      </c>
      <c r="X1806" s="18">
        <f t="shared" si="231"/>
        <v>0</v>
      </c>
    </row>
    <row r="1807" spans="3:24" ht="15.75" x14ac:dyDescent="0.25">
      <c r="C1807" s="45"/>
      <c r="D1807" s="45"/>
      <c r="E1807" s="21"/>
      <c r="F1807" s="21"/>
      <c r="H1807" s="18" t="str">
        <f t="shared" si="232"/>
        <v/>
      </c>
      <c r="I1807" s="18" t="str">
        <f t="shared" si="233"/>
        <v/>
      </c>
      <c r="J1807" s="18" t="str">
        <f t="shared" si="234"/>
        <v/>
      </c>
      <c r="K1807" s="18" t="str">
        <f t="shared" si="235"/>
        <v/>
      </c>
      <c r="M1807" s="18">
        <f t="shared" si="236"/>
        <v>0</v>
      </c>
      <c r="N1807" s="18">
        <f t="shared" si="231"/>
        <v>0</v>
      </c>
      <c r="O1807" s="18">
        <f t="shared" si="231"/>
        <v>0</v>
      </c>
      <c r="P1807" s="18">
        <f t="shared" si="231"/>
        <v>0</v>
      </c>
      <c r="Q1807" s="18">
        <f t="shared" si="231"/>
        <v>0</v>
      </c>
      <c r="R1807" s="18">
        <f t="shared" si="231"/>
        <v>0</v>
      </c>
      <c r="S1807" s="18">
        <f t="shared" si="231"/>
        <v>0</v>
      </c>
      <c r="T1807" s="18">
        <f t="shared" si="231"/>
        <v>0</v>
      </c>
      <c r="U1807" s="18">
        <f t="shared" si="231"/>
        <v>0</v>
      </c>
      <c r="V1807" s="18">
        <f t="shared" si="231"/>
        <v>0</v>
      </c>
      <c r="W1807" s="18">
        <f t="shared" si="231"/>
        <v>0</v>
      </c>
      <c r="X1807" s="18">
        <f t="shared" si="231"/>
        <v>0</v>
      </c>
    </row>
    <row r="1808" spans="3:24" ht="15.75" x14ac:dyDescent="0.25">
      <c r="C1808" s="45"/>
      <c r="D1808" s="45"/>
      <c r="E1808" s="21"/>
      <c r="F1808" s="21"/>
      <c r="H1808" s="18" t="str">
        <f t="shared" si="232"/>
        <v/>
      </c>
      <c r="I1808" s="18" t="str">
        <f t="shared" si="233"/>
        <v/>
      </c>
      <c r="J1808" s="18" t="str">
        <f t="shared" si="234"/>
        <v/>
      </c>
      <c r="K1808" s="18" t="str">
        <f t="shared" si="235"/>
        <v/>
      </c>
      <c r="M1808" s="18">
        <f t="shared" si="236"/>
        <v>0</v>
      </c>
      <c r="N1808" s="18">
        <f t="shared" si="231"/>
        <v>0</v>
      </c>
      <c r="O1808" s="18">
        <f t="shared" si="231"/>
        <v>0</v>
      </c>
      <c r="P1808" s="18">
        <f t="shared" si="231"/>
        <v>0</v>
      </c>
      <c r="Q1808" s="18">
        <f t="shared" si="231"/>
        <v>0</v>
      </c>
      <c r="R1808" s="18">
        <f t="shared" si="231"/>
        <v>0</v>
      </c>
      <c r="S1808" s="18">
        <f t="shared" si="231"/>
        <v>0</v>
      </c>
      <c r="T1808" s="18">
        <f t="shared" si="231"/>
        <v>0</v>
      </c>
      <c r="U1808" s="18">
        <f t="shared" si="231"/>
        <v>0</v>
      </c>
      <c r="V1808" s="18">
        <f t="shared" si="231"/>
        <v>0</v>
      </c>
      <c r="W1808" s="18">
        <f t="shared" si="231"/>
        <v>0</v>
      </c>
      <c r="X1808" s="18">
        <f t="shared" si="231"/>
        <v>0</v>
      </c>
    </row>
    <row r="1809" spans="3:24" ht="15.75" x14ac:dyDescent="0.25">
      <c r="C1809" s="45"/>
      <c r="D1809" s="45"/>
      <c r="E1809" s="21"/>
      <c r="F1809" s="21"/>
      <c r="H1809" s="18" t="str">
        <f t="shared" si="232"/>
        <v/>
      </c>
      <c r="I1809" s="18" t="str">
        <f t="shared" si="233"/>
        <v/>
      </c>
      <c r="J1809" s="18" t="str">
        <f t="shared" si="234"/>
        <v/>
      </c>
      <c r="K1809" s="18" t="str">
        <f t="shared" si="235"/>
        <v/>
      </c>
      <c r="M1809" s="18">
        <f t="shared" si="236"/>
        <v>0</v>
      </c>
      <c r="N1809" s="18">
        <f t="shared" si="231"/>
        <v>0</v>
      </c>
      <c r="O1809" s="18">
        <f t="shared" si="231"/>
        <v>0</v>
      </c>
      <c r="P1809" s="18">
        <f t="shared" si="231"/>
        <v>0</v>
      </c>
      <c r="Q1809" s="18">
        <f t="shared" si="231"/>
        <v>0</v>
      </c>
      <c r="R1809" s="18">
        <f t="shared" si="231"/>
        <v>0</v>
      </c>
      <c r="S1809" s="18">
        <f t="shared" si="231"/>
        <v>0</v>
      </c>
      <c r="T1809" s="18">
        <f t="shared" si="231"/>
        <v>0</v>
      </c>
      <c r="U1809" s="18">
        <f t="shared" si="231"/>
        <v>0</v>
      </c>
      <c r="V1809" s="18">
        <f t="shared" si="231"/>
        <v>0</v>
      </c>
      <c r="W1809" s="18">
        <f t="shared" si="231"/>
        <v>0</v>
      </c>
      <c r="X1809" s="18">
        <f t="shared" si="231"/>
        <v>0</v>
      </c>
    </row>
    <row r="1810" spans="3:24" ht="15.75" x14ac:dyDescent="0.25">
      <c r="C1810" s="45"/>
      <c r="D1810" s="45"/>
      <c r="E1810" s="21"/>
      <c r="F1810" s="21"/>
      <c r="H1810" s="18" t="str">
        <f t="shared" si="232"/>
        <v/>
      </c>
      <c r="I1810" s="18" t="str">
        <f t="shared" si="233"/>
        <v/>
      </c>
      <c r="J1810" s="18" t="str">
        <f t="shared" si="234"/>
        <v/>
      </c>
      <c r="K1810" s="18" t="str">
        <f t="shared" si="235"/>
        <v/>
      </c>
      <c r="M1810" s="18">
        <f t="shared" si="236"/>
        <v>0</v>
      </c>
      <c r="N1810" s="18">
        <f t="shared" si="231"/>
        <v>0</v>
      </c>
      <c r="O1810" s="18">
        <f t="shared" si="231"/>
        <v>0</v>
      </c>
      <c r="P1810" s="18">
        <f t="shared" si="231"/>
        <v>0</v>
      </c>
      <c r="Q1810" s="18">
        <f t="shared" ref="N1810:X1833" si="237">IF(ISERROR(
IF(AND($H1810&lt;=Q$5,$J1810&gt;=Q$5),1,0)),"",IF(AND($H1810&lt;=Q$5,$J1810&gt;=Q$5),1,0))</f>
        <v>0</v>
      </c>
      <c r="R1810" s="18">
        <f t="shared" si="237"/>
        <v>0</v>
      </c>
      <c r="S1810" s="18">
        <f t="shared" si="237"/>
        <v>0</v>
      </c>
      <c r="T1810" s="18">
        <f t="shared" si="237"/>
        <v>0</v>
      </c>
      <c r="U1810" s="18">
        <f t="shared" si="237"/>
        <v>0</v>
      </c>
      <c r="V1810" s="18">
        <f t="shared" si="237"/>
        <v>0</v>
      </c>
      <c r="W1810" s="18">
        <f t="shared" si="237"/>
        <v>0</v>
      </c>
      <c r="X1810" s="18">
        <f t="shared" si="237"/>
        <v>0</v>
      </c>
    </row>
    <row r="1811" spans="3:24" ht="15.75" x14ac:dyDescent="0.25">
      <c r="C1811" s="45"/>
      <c r="D1811" s="45"/>
      <c r="E1811" s="21"/>
      <c r="F1811" s="21"/>
      <c r="H1811" s="18" t="str">
        <f t="shared" si="232"/>
        <v/>
      </c>
      <c r="I1811" s="18" t="str">
        <f t="shared" si="233"/>
        <v/>
      </c>
      <c r="J1811" s="18" t="str">
        <f t="shared" si="234"/>
        <v/>
      </c>
      <c r="K1811" s="18" t="str">
        <f t="shared" si="235"/>
        <v/>
      </c>
      <c r="M1811" s="18">
        <f t="shared" si="236"/>
        <v>0</v>
      </c>
      <c r="N1811" s="18">
        <f t="shared" si="237"/>
        <v>0</v>
      </c>
      <c r="O1811" s="18">
        <f t="shared" si="237"/>
        <v>0</v>
      </c>
      <c r="P1811" s="18">
        <f t="shared" si="237"/>
        <v>0</v>
      </c>
      <c r="Q1811" s="18">
        <f t="shared" si="237"/>
        <v>0</v>
      </c>
      <c r="R1811" s="18">
        <f t="shared" si="237"/>
        <v>0</v>
      </c>
      <c r="S1811" s="18">
        <f t="shared" si="237"/>
        <v>0</v>
      </c>
      <c r="T1811" s="18">
        <f t="shared" si="237"/>
        <v>0</v>
      </c>
      <c r="U1811" s="18">
        <f t="shared" si="237"/>
        <v>0</v>
      </c>
      <c r="V1811" s="18">
        <f t="shared" si="237"/>
        <v>0</v>
      </c>
      <c r="W1811" s="18">
        <f t="shared" si="237"/>
        <v>0</v>
      </c>
      <c r="X1811" s="18">
        <f t="shared" si="237"/>
        <v>0</v>
      </c>
    </row>
    <row r="1812" spans="3:24" ht="15.75" x14ac:dyDescent="0.25">
      <c r="C1812" s="45"/>
      <c r="D1812" s="45"/>
      <c r="E1812" s="21"/>
      <c r="F1812" s="21"/>
      <c r="H1812" s="18" t="str">
        <f t="shared" si="232"/>
        <v/>
      </c>
      <c r="I1812" s="18" t="str">
        <f t="shared" si="233"/>
        <v/>
      </c>
      <c r="J1812" s="18" t="str">
        <f t="shared" si="234"/>
        <v/>
      </c>
      <c r="K1812" s="18" t="str">
        <f t="shared" si="235"/>
        <v/>
      </c>
      <c r="M1812" s="18">
        <f t="shared" si="236"/>
        <v>0</v>
      </c>
      <c r="N1812" s="18">
        <f t="shared" si="237"/>
        <v>0</v>
      </c>
      <c r="O1812" s="18">
        <f t="shared" si="237"/>
        <v>0</v>
      </c>
      <c r="P1812" s="18">
        <f t="shared" si="237"/>
        <v>0</v>
      </c>
      <c r="Q1812" s="18">
        <f t="shared" si="237"/>
        <v>0</v>
      </c>
      <c r="R1812" s="18">
        <f t="shared" si="237"/>
        <v>0</v>
      </c>
      <c r="S1812" s="18">
        <f t="shared" si="237"/>
        <v>0</v>
      </c>
      <c r="T1812" s="18">
        <f t="shared" si="237"/>
        <v>0</v>
      </c>
      <c r="U1812" s="18">
        <f t="shared" si="237"/>
        <v>0</v>
      </c>
      <c r="V1812" s="18">
        <f t="shared" si="237"/>
        <v>0</v>
      </c>
      <c r="W1812" s="18">
        <f t="shared" si="237"/>
        <v>0</v>
      </c>
      <c r="X1812" s="18">
        <f t="shared" si="237"/>
        <v>0</v>
      </c>
    </row>
    <row r="1813" spans="3:24" ht="15.75" x14ac:dyDescent="0.25">
      <c r="C1813" s="45"/>
      <c r="D1813" s="45"/>
      <c r="E1813" s="21"/>
      <c r="F1813" s="21"/>
      <c r="H1813" s="18" t="str">
        <f t="shared" si="232"/>
        <v/>
      </c>
      <c r="I1813" s="18" t="str">
        <f t="shared" si="233"/>
        <v/>
      </c>
      <c r="J1813" s="18" t="str">
        <f t="shared" si="234"/>
        <v/>
      </c>
      <c r="K1813" s="18" t="str">
        <f t="shared" si="235"/>
        <v/>
      </c>
      <c r="M1813" s="18">
        <f t="shared" si="236"/>
        <v>0</v>
      </c>
      <c r="N1813" s="18">
        <f t="shared" si="237"/>
        <v>0</v>
      </c>
      <c r="O1813" s="18">
        <f t="shared" si="237"/>
        <v>0</v>
      </c>
      <c r="P1813" s="18">
        <f t="shared" si="237"/>
        <v>0</v>
      </c>
      <c r="Q1813" s="18">
        <f t="shared" si="237"/>
        <v>0</v>
      </c>
      <c r="R1813" s="18">
        <f t="shared" si="237"/>
        <v>0</v>
      </c>
      <c r="S1813" s="18">
        <f t="shared" si="237"/>
        <v>0</v>
      </c>
      <c r="T1813" s="18">
        <f t="shared" si="237"/>
        <v>0</v>
      </c>
      <c r="U1813" s="18">
        <f t="shared" si="237"/>
        <v>0</v>
      </c>
      <c r="V1813" s="18">
        <f t="shared" si="237"/>
        <v>0</v>
      </c>
      <c r="W1813" s="18">
        <f t="shared" si="237"/>
        <v>0</v>
      </c>
      <c r="X1813" s="18">
        <f t="shared" si="237"/>
        <v>0</v>
      </c>
    </row>
    <row r="1814" spans="3:24" ht="15.75" x14ac:dyDescent="0.25">
      <c r="C1814" s="45"/>
      <c r="D1814" s="45"/>
      <c r="E1814" s="21"/>
      <c r="F1814" s="21"/>
      <c r="H1814" s="18" t="str">
        <f t="shared" si="232"/>
        <v/>
      </c>
      <c r="I1814" s="18" t="str">
        <f t="shared" si="233"/>
        <v/>
      </c>
      <c r="J1814" s="18" t="str">
        <f t="shared" si="234"/>
        <v/>
      </c>
      <c r="K1814" s="18" t="str">
        <f t="shared" si="235"/>
        <v/>
      </c>
      <c r="M1814" s="18">
        <f t="shared" si="236"/>
        <v>0</v>
      </c>
      <c r="N1814" s="18">
        <f t="shared" si="237"/>
        <v>0</v>
      </c>
      <c r="O1814" s="18">
        <f t="shared" si="237"/>
        <v>0</v>
      </c>
      <c r="P1814" s="18">
        <f t="shared" si="237"/>
        <v>0</v>
      </c>
      <c r="Q1814" s="18">
        <f t="shared" si="237"/>
        <v>0</v>
      </c>
      <c r="R1814" s="18">
        <f t="shared" si="237"/>
        <v>0</v>
      </c>
      <c r="S1814" s="18">
        <f t="shared" si="237"/>
        <v>0</v>
      </c>
      <c r="T1814" s="18">
        <f t="shared" si="237"/>
        <v>0</v>
      </c>
      <c r="U1814" s="18">
        <f t="shared" si="237"/>
        <v>0</v>
      </c>
      <c r="V1814" s="18">
        <f t="shared" si="237"/>
        <v>0</v>
      </c>
      <c r="W1814" s="18">
        <f t="shared" si="237"/>
        <v>0</v>
      </c>
      <c r="X1814" s="18">
        <f t="shared" si="237"/>
        <v>0</v>
      </c>
    </row>
    <row r="1815" spans="3:24" ht="15.75" x14ac:dyDescent="0.25">
      <c r="C1815" s="45"/>
      <c r="D1815" s="45"/>
      <c r="E1815" s="21"/>
      <c r="F1815" s="21"/>
      <c r="H1815" s="18" t="str">
        <f t="shared" si="232"/>
        <v/>
      </c>
      <c r="I1815" s="18" t="str">
        <f t="shared" si="233"/>
        <v/>
      </c>
      <c r="J1815" s="18" t="str">
        <f t="shared" si="234"/>
        <v/>
      </c>
      <c r="K1815" s="18" t="str">
        <f t="shared" si="235"/>
        <v/>
      </c>
      <c r="M1815" s="18">
        <f t="shared" si="236"/>
        <v>0</v>
      </c>
      <c r="N1815" s="18">
        <f t="shared" si="237"/>
        <v>0</v>
      </c>
      <c r="O1815" s="18">
        <f t="shared" si="237"/>
        <v>0</v>
      </c>
      <c r="P1815" s="18">
        <f t="shared" si="237"/>
        <v>0</v>
      </c>
      <c r="Q1815" s="18">
        <f t="shared" si="237"/>
        <v>0</v>
      </c>
      <c r="R1815" s="18">
        <f t="shared" si="237"/>
        <v>0</v>
      </c>
      <c r="S1815" s="18">
        <f t="shared" si="237"/>
        <v>0</v>
      </c>
      <c r="T1815" s="18">
        <f t="shared" si="237"/>
        <v>0</v>
      </c>
      <c r="U1815" s="18">
        <f t="shared" si="237"/>
        <v>0</v>
      </c>
      <c r="V1815" s="18">
        <f t="shared" si="237"/>
        <v>0</v>
      </c>
      <c r="W1815" s="18">
        <f t="shared" si="237"/>
        <v>0</v>
      </c>
      <c r="X1815" s="18">
        <f t="shared" si="237"/>
        <v>0</v>
      </c>
    </row>
    <row r="1816" spans="3:24" ht="15.75" x14ac:dyDescent="0.25">
      <c r="C1816" s="45"/>
      <c r="D1816" s="45"/>
      <c r="E1816" s="21"/>
      <c r="F1816" s="21"/>
      <c r="H1816" s="18" t="str">
        <f t="shared" si="232"/>
        <v/>
      </c>
      <c r="I1816" s="18" t="str">
        <f t="shared" si="233"/>
        <v/>
      </c>
      <c r="J1816" s="18" t="str">
        <f t="shared" si="234"/>
        <v/>
      </c>
      <c r="K1816" s="18" t="str">
        <f t="shared" si="235"/>
        <v/>
      </c>
      <c r="M1816" s="18">
        <f t="shared" si="236"/>
        <v>0</v>
      </c>
      <c r="N1816" s="18">
        <f t="shared" si="237"/>
        <v>0</v>
      </c>
      <c r="O1816" s="18">
        <f t="shared" si="237"/>
        <v>0</v>
      </c>
      <c r="P1816" s="18">
        <f t="shared" si="237"/>
        <v>0</v>
      </c>
      <c r="Q1816" s="18">
        <f t="shared" si="237"/>
        <v>0</v>
      </c>
      <c r="R1816" s="18">
        <f t="shared" si="237"/>
        <v>0</v>
      </c>
      <c r="S1816" s="18">
        <f t="shared" si="237"/>
        <v>0</v>
      </c>
      <c r="T1816" s="18">
        <f t="shared" si="237"/>
        <v>0</v>
      </c>
      <c r="U1816" s="18">
        <f t="shared" si="237"/>
        <v>0</v>
      </c>
      <c r="V1816" s="18">
        <f t="shared" si="237"/>
        <v>0</v>
      </c>
      <c r="W1816" s="18">
        <f t="shared" si="237"/>
        <v>0</v>
      </c>
      <c r="X1816" s="18">
        <f t="shared" si="237"/>
        <v>0</v>
      </c>
    </row>
    <row r="1817" spans="3:24" ht="15.75" x14ac:dyDescent="0.25">
      <c r="C1817" s="45"/>
      <c r="D1817" s="45"/>
      <c r="E1817" s="21"/>
      <c r="F1817" s="21"/>
      <c r="H1817" s="18" t="str">
        <f t="shared" si="232"/>
        <v/>
      </c>
      <c r="I1817" s="18" t="str">
        <f t="shared" si="233"/>
        <v/>
      </c>
      <c r="J1817" s="18" t="str">
        <f t="shared" si="234"/>
        <v/>
      </c>
      <c r="K1817" s="18" t="str">
        <f t="shared" si="235"/>
        <v/>
      </c>
      <c r="M1817" s="18">
        <f t="shared" si="236"/>
        <v>0</v>
      </c>
      <c r="N1817" s="18">
        <f t="shared" si="237"/>
        <v>0</v>
      </c>
      <c r="O1817" s="18">
        <f t="shared" si="237"/>
        <v>0</v>
      </c>
      <c r="P1817" s="18">
        <f t="shared" si="237"/>
        <v>0</v>
      </c>
      <c r="Q1817" s="18">
        <f t="shared" si="237"/>
        <v>0</v>
      </c>
      <c r="R1817" s="18">
        <f t="shared" si="237"/>
        <v>0</v>
      </c>
      <c r="S1817" s="18">
        <f t="shared" si="237"/>
        <v>0</v>
      </c>
      <c r="T1817" s="18">
        <f t="shared" si="237"/>
        <v>0</v>
      </c>
      <c r="U1817" s="18">
        <f t="shared" si="237"/>
        <v>0</v>
      </c>
      <c r="V1817" s="18">
        <f t="shared" si="237"/>
        <v>0</v>
      </c>
      <c r="W1817" s="18">
        <f t="shared" si="237"/>
        <v>0</v>
      </c>
      <c r="X1817" s="18">
        <f t="shared" si="237"/>
        <v>0</v>
      </c>
    </row>
    <row r="1818" spans="3:24" ht="15.75" x14ac:dyDescent="0.25">
      <c r="C1818" s="45"/>
      <c r="D1818" s="45"/>
      <c r="E1818" s="21"/>
      <c r="F1818" s="21"/>
      <c r="H1818" s="18" t="str">
        <f t="shared" si="232"/>
        <v/>
      </c>
      <c r="I1818" s="18" t="str">
        <f t="shared" si="233"/>
        <v/>
      </c>
      <c r="J1818" s="18" t="str">
        <f t="shared" si="234"/>
        <v/>
      </c>
      <c r="K1818" s="18" t="str">
        <f t="shared" si="235"/>
        <v/>
      </c>
      <c r="M1818" s="18">
        <f t="shared" si="236"/>
        <v>0</v>
      </c>
      <c r="N1818" s="18">
        <f t="shared" si="237"/>
        <v>0</v>
      </c>
      <c r="O1818" s="18">
        <f t="shared" si="237"/>
        <v>0</v>
      </c>
      <c r="P1818" s="18">
        <f t="shared" si="237"/>
        <v>0</v>
      </c>
      <c r="Q1818" s="18">
        <f t="shared" si="237"/>
        <v>0</v>
      </c>
      <c r="R1818" s="18">
        <f t="shared" si="237"/>
        <v>0</v>
      </c>
      <c r="S1818" s="18">
        <f t="shared" si="237"/>
        <v>0</v>
      </c>
      <c r="T1818" s="18">
        <f t="shared" si="237"/>
        <v>0</v>
      </c>
      <c r="U1818" s="18">
        <f t="shared" si="237"/>
        <v>0</v>
      </c>
      <c r="V1818" s="18">
        <f t="shared" si="237"/>
        <v>0</v>
      </c>
      <c r="W1818" s="18">
        <f t="shared" si="237"/>
        <v>0</v>
      </c>
      <c r="X1818" s="18">
        <f t="shared" si="237"/>
        <v>0</v>
      </c>
    </row>
    <row r="1819" spans="3:24" ht="15.75" x14ac:dyDescent="0.25">
      <c r="C1819" s="45"/>
      <c r="D1819" s="45"/>
      <c r="E1819" s="21"/>
      <c r="F1819" s="21"/>
      <c r="H1819" s="18" t="str">
        <f t="shared" si="232"/>
        <v/>
      </c>
      <c r="I1819" s="18" t="str">
        <f t="shared" si="233"/>
        <v/>
      </c>
      <c r="J1819" s="18" t="str">
        <f t="shared" si="234"/>
        <v/>
      </c>
      <c r="K1819" s="18" t="str">
        <f t="shared" si="235"/>
        <v/>
      </c>
      <c r="M1819" s="18">
        <f t="shared" si="236"/>
        <v>0</v>
      </c>
      <c r="N1819" s="18">
        <f t="shared" si="237"/>
        <v>0</v>
      </c>
      <c r="O1819" s="18">
        <f t="shared" si="237"/>
        <v>0</v>
      </c>
      <c r="P1819" s="18">
        <f t="shared" si="237"/>
        <v>0</v>
      </c>
      <c r="Q1819" s="18">
        <f t="shared" si="237"/>
        <v>0</v>
      </c>
      <c r="R1819" s="18">
        <f t="shared" si="237"/>
        <v>0</v>
      </c>
      <c r="S1819" s="18">
        <f t="shared" si="237"/>
        <v>0</v>
      </c>
      <c r="T1819" s="18">
        <f t="shared" si="237"/>
        <v>0</v>
      </c>
      <c r="U1819" s="18">
        <f t="shared" si="237"/>
        <v>0</v>
      </c>
      <c r="V1819" s="18">
        <f t="shared" si="237"/>
        <v>0</v>
      </c>
      <c r="W1819" s="18">
        <f t="shared" si="237"/>
        <v>0</v>
      </c>
      <c r="X1819" s="18">
        <f t="shared" si="237"/>
        <v>0</v>
      </c>
    </row>
    <row r="1820" spans="3:24" ht="15.75" x14ac:dyDescent="0.25">
      <c r="C1820" s="45"/>
      <c r="D1820" s="45"/>
      <c r="E1820" s="21"/>
      <c r="F1820" s="21"/>
      <c r="H1820" s="18" t="str">
        <f t="shared" si="232"/>
        <v/>
      </c>
      <c r="I1820" s="18" t="str">
        <f t="shared" si="233"/>
        <v/>
      </c>
      <c r="J1820" s="18" t="str">
        <f t="shared" si="234"/>
        <v/>
      </c>
      <c r="K1820" s="18" t="str">
        <f t="shared" si="235"/>
        <v/>
      </c>
      <c r="M1820" s="18">
        <f t="shared" si="236"/>
        <v>0</v>
      </c>
      <c r="N1820" s="18">
        <f t="shared" si="237"/>
        <v>0</v>
      </c>
      <c r="O1820" s="18">
        <f t="shared" si="237"/>
        <v>0</v>
      </c>
      <c r="P1820" s="18">
        <f t="shared" si="237"/>
        <v>0</v>
      </c>
      <c r="Q1820" s="18">
        <f t="shared" si="237"/>
        <v>0</v>
      </c>
      <c r="R1820" s="18">
        <f t="shared" si="237"/>
        <v>0</v>
      </c>
      <c r="S1820" s="18">
        <f t="shared" si="237"/>
        <v>0</v>
      </c>
      <c r="T1820" s="18">
        <f t="shared" si="237"/>
        <v>0</v>
      </c>
      <c r="U1820" s="18">
        <f t="shared" si="237"/>
        <v>0</v>
      </c>
      <c r="V1820" s="18">
        <f t="shared" si="237"/>
        <v>0</v>
      </c>
      <c r="W1820" s="18">
        <f t="shared" si="237"/>
        <v>0</v>
      </c>
      <c r="X1820" s="18">
        <f t="shared" si="237"/>
        <v>0</v>
      </c>
    </row>
    <row r="1821" spans="3:24" ht="15.75" x14ac:dyDescent="0.25">
      <c r="C1821" s="45"/>
      <c r="D1821" s="45"/>
      <c r="E1821" s="21"/>
      <c r="F1821" s="21"/>
      <c r="H1821" s="18" t="str">
        <f t="shared" si="232"/>
        <v/>
      </c>
      <c r="I1821" s="18" t="str">
        <f t="shared" si="233"/>
        <v/>
      </c>
      <c r="J1821" s="18" t="str">
        <f t="shared" si="234"/>
        <v/>
      </c>
      <c r="K1821" s="18" t="str">
        <f t="shared" si="235"/>
        <v/>
      </c>
      <c r="M1821" s="18">
        <f t="shared" si="236"/>
        <v>0</v>
      </c>
      <c r="N1821" s="18">
        <f t="shared" si="237"/>
        <v>0</v>
      </c>
      <c r="O1821" s="18">
        <f t="shared" si="237"/>
        <v>0</v>
      </c>
      <c r="P1821" s="18">
        <f t="shared" si="237"/>
        <v>0</v>
      </c>
      <c r="Q1821" s="18">
        <f t="shared" si="237"/>
        <v>0</v>
      </c>
      <c r="R1821" s="18">
        <f t="shared" si="237"/>
        <v>0</v>
      </c>
      <c r="S1821" s="18">
        <f t="shared" si="237"/>
        <v>0</v>
      </c>
      <c r="T1821" s="18">
        <f t="shared" si="237"/>
        <v>0</v>
      </c>
      <c r="U1821" s="18">
        <f t="shared" si="237"/>
        <v>0</v>
      </c>
      <c r="V1821" s="18">
        <f t="shared" si="237"/>
        <v>0</v>
      </c>
      <c r="W1821" s="18">
        <f t="shared" si="237"/>
        <v>0</v>
      </c>
      <c r="X1821" s="18">
        <f t="shared" si="237"/>
        <v>0</v>
      </c>
    </row>
    <row r="1822" spans="3:24" ht="15.75" x14ac:dyDescent="0.25">
      <c r="C1822" s="45"/>
      <c r="D1822" s="45"/>
      <c r="E1822" s="21"/>
      <c r="F1822" s="21"/>
      <c r="H1822" s="18" t="str">
        <f t="shared" si="232"/>
        <v/>
      </c>
      <c r="I1822" s="18" t="str">
        <f t="shared" si="233"/>
        <v/>
      </c>
      <c r="J1822" s="18" t="str">
        <f t="shared" si="234"/>
        <v/>
      </c>
      <c r="K1822" s="18" t="str">
        <f t="shared" si="235"/>
        <v/>
      </c>
      <c r="M1822" s="18">
        <f t="shared" si="236"/>
        <v>0</v>
      </c>
      <c r="N1822" s="18">
        <f t="shared" si="237"/>
        <v>0</v>
      </c>
      <c r="O1822" s="18">
        <f t="shared" si="237"/>
        <v>0</v>
      </c>
      <c r="P1822" s="18">
        <f t="shared" si="237"/>
        <v>0</v>
      </c>
      <c r="Q1822" s="18">
        <f t="shared" si="237"/>
        <v>0</v>
      </c>
      <c r="R1822" s="18">
        <f t="shared" si="237"/>
        <v>0</v>
      </c>
      <c r="S1822" s="18">
        <f t="shared" si="237"/>
        <v>0</v>
      </c>
      <c r="T1822" s="18">
        <f t="shared" si="237"/>
        <v>0</v>
      </c>
      <c r="U1822" s="18">
        <f t="shared" si="237"/>
        <v>0</v>
      </c>
      <c r="V1822" s="18">
        <f t="shared" si="237"/>
        <v>0</v>
      </c>
      <c r="W1822" s="18">
        <f t="shared" si="237"/>
        <v>0</v>
      </c>
      <c r="X1822" s="18">
        <f t="shared" si="237"/>
        <v>0</v>
      </c>
    </row>
    <row r="1823" spans="3:24" ht="15.75" x14ac:dyDescent="0.25">
      <c r="C1823" s="45"/>
      <c r="D1823" s="45"/>
      <c r="E1823" s="21"/>
      <c r="F1823" s="21"/>
      <c r="H1823" s="18" t="str">
        <f t="shared" si="232"/>
        <v/>
      </c>
      <c r="I1823" s="18" t="str">
        <f t="shared" si="233"/>
        <v/>
      </c>
      <c r="J1823" s="18" t="str">
        <f t="shared" si="234"/>
        <v/>
      </c>
      <c r="K1823" s="18" t="str">
        <f t="shared" si="235"/>
        <v/>
      </c>
      <c r="M1823" s="18">
        <f t="shared" si="236"/>
        <v>0</v>
      </c>
      <c r="N1823" s="18">
        <f t="shared" si="237"/>
        <v>0</v>
      </c>
      <c r="O1823" s="18">
        <f t="shared" si="237"/>
        <v>0</v>
      </c>
      <c r="P1823" s="18">
        <f t="shared" si="237"/>
        <v>0</v>
      </c>
      <c r="Q1823" s="18">
        <f t="shared" si="237"/>
        <v>0</v>
      </c>
      <c r="R1823" s="18">
        <f t="shared" si="237"/>
        <v>0</v>
      </c>
      <c r="S1823" s="18">
        <f t="shared" si="237"/>
        <v>0</v>
      </c>
      <c r="T1823" s="18">
        <f t="shared" si="237"/>
        <v>0</v>
      </c>
      <c r="U1823" s="18">
        <f t="shared" si="237"/>
        <v>0</v>
      </c>
      <c r="V1823" s="18">
        <f t="shared" si="237"/>
        <v>0</v>
      </c>
      <c r="W1823" s="18">
        <f t="shared" si="237"/>
        <v>0</v>
      </c>
      <c r="X1823" s="18">
        <f t="shared" si="237"/>
        <v>0</v>
      </c>
    </row>
    <row r="1824" spans="3:24" ht="15.75" x14ac:dyDescent="0.25">
      <c r="C1824" s="45"/>
      <c r="D1824" s="45"/>
      <c r="E1824" s="21"/>
      <c r="F1824" s="21"/>
      <c r="H1824" s="18" t="str">
        <f t="shared" si="232"/>
        <v/>
      </c>
      <c r="I1824" s="18" t="str">
        <f t="shared" si="233"/>
        <v/>
      </c>
      <c r="J1824" s="18" t="str">
        <f t="shared" si="234"/>
        <v/>
      </c>
      <c r="K1824" s="18" t="str">
        <f t="shared" si="235"/>
        <v/>
      </c>
      <c r="M1824" s="18">
        <f t="shared" si="236"/>
        <v>0</v>
      </c>
      <c r="N1824" s="18">
        <f t="shared" si="237"/>
        <v>0</v>
      </c>
      <c r="O1824" s="18">
        <f t="shared" si="237"/>
        <v>0</v>
      </c>
      <c r="P1824" s="18">
        <f t="shared" si="237"/>
        <v>0</v>
      </c>
      <c r="Q1824" s="18">
        <f t="shared" si="237"/>
        <v>0</v>
      </c>
      <c r="R1824" s="18">
        <f t="shared" si="237"/>
        <v>0</v>
      </c>
      <c r="S1824" s="18">
        <f t="shared" si="237"/>
        <v>0</v>
      </c>
      <c r="T1824" s="18">
        <f t="shared" si="237"/>
        <v>0</v>
      </c>
      <c r="U1824" s="18">
        <f t="shared" si="237"/>
        <v>0</v>
      </c>
      <c r="V1824" s="18">
        <f t="shared" si="237"/>
        <v>0</v>
      </c>
      <c r="W1824" s="18">
        <f t="shared" si="237"/>
        <v>0</v>
      </c>
      <c r="X1824" s="18">
        <f t="shared" si="237"/>
        <v>0</v>
      </c>
    </row>
    <row r="1825" spans="3:24" ht="15.75" x14ac:dyDescent="0.25">
      <c r="C1825" s="45"/>
      <c r="D1825" s="45"/>
      <c r="E1825" s="21"/>
      <c r="F1825" s="21"/>
      <c r="H1825" s="18" t="str">
        <f t="shared" si="232"/>
        <v/>
      </c>
      <c r="I1825" s="18" t="str">
        <f t="shared" si="233"/>
        <v/>
      </c>
      <c r="J1825" s="18" t="str">
        <f t="shared" si="234"/>
        <v/>
      </c>
      <c r="K1825" s="18" t="str">
        <f t="shared" si="235"/>
        <v/>
      </c>
      <c r="M1825" s="18">
        <f t="shared" si="236"/>
        <v>0</v>
      </c>
      <c r="N1825" s="18">
        <f t="shared" si="237"/>
        <v>0</v>
      </c>
      <c r="O1825" s="18">
        <f t="shared" si="237"/>
        <v>0</v>
      </c>
      <c r="P1825" s="18">
        <f t="shared" si="237"/>
        <v>0</v>
      </c>
      <c r="Q1825" s="18">
        <f t="shared" si="237"/>
        <v>0</v>
      </c>
      <c r="R1825" s="18">
        <f t="shared" si="237"/>
        <v>0</v>
      </c>
      <c r="S1825" s="18">
        <f t="shared" si="237"/>
        <v>0</v>
      </c>
      <c r="T1825" s="18">
        <f t="shared" si="237"/>
        <v>0</v>
      </c>
      <c r="U1825" s="18">
        <f t="shared" si="237"/>
        <v>0</v>
      </c>
      <c r="V1825" s="18">
        <f t="shared" si="237"/>
        <v>0</v>
      </c>
      <c r="W1825" s="18">
        <f t="shared" si="237"/>
        <v>0</v>
      </c>
      <c r="X1825" s="18">
        <f t="shared" si="237"/>
        <v>0</v>
      </c>
    </row>
    <row r="1826" spans="3:24" ht="15.75" x14ac:dyDescent="0.25">
      <c r="C1826" s="45"/>
      <c r="D1826" s="45"/>
      <c r="E1826" s="21"/>
      <c r="F1826" s="21"/>
      <c r="H1826" s="18" t="str">
        <f t="shared" si="232"/>
        <v/>
      </c>
      <c r="I1826" s="18" t="str">
        <f t="shared" si="233"/>
        <v/>
      </c>
      <c r="J1826" s="18" t="str">
        <f t="shared" si="234"/>
        <v/>
      </c>
      <c r="K1826" s="18" t="str">
        <f t="shared" si="235"/>
        <v/>
      </c>
      <c r="M1826" s="18">
        <f t="shared" si="236"/>
        <v>0</v>
      </c>
      <c r="N1826" s="18">
        <f t="shared" si="237"/>
        <v>0</v>
      </c>
      <c r="O1826" s="18">
        <f t="shared" si="237"/>
        <v>0</v>
      </c>
      <c r="P1826" s="18">
        <f t="shared" si="237"/>
        <v>0</v>
      </c>
      <c r="Q1826" s="18">
        <f t="shared" si="237"/>
        <v>0</v>
      </c>
      <c r="R1826" s="18">
        <f t="shared" si="237"/>
        <v>0</v>
      </c>
      <c r="S1826" s="18">
        <f t="shared" si="237"/>
        <v>0</v>
      </c>
      <c r="T1826" s="18">
        <f t="shared" si="237"/>
        <v>0</v>
      </c>
      <c r="U1826" s="18">
        <f t="shared" si="237"/>
        <v>0</v>
      </c>
      <c r="V1826" s="18">
        <f t="shared" si="237"/>
        <v>0</v>
      </c>
      <c r="W1826" s="18">
        <f t="shared" si="237"/>
        <v>0</v>
      </c>
      <c r="X1826" s="18">
        <f t="shared" si="237"/>
        <v>0</v>
      </c>
    </row>
    <row r="1827" spans="3:24" ht="15.75" x14ac:dyDescent="0.25">
      <c r="C1827" s="45"/>
      <c r="D1827" s="45"/>
      <c r="E1827" s="21"/>
      <c r="F1827" s="21"/>
      <c r="H1827" s="18" t="str">
        <f t="shared" si="232"/>
        <v/>
      </c>
      <c r="I1827" s="18" t="str">
        <f t="shared" si="233"/>
        <v/>
      </c>
      <c r="J1827" s="18" t="str">
        <f t="shared" si="234"/>
        <v/>
      </c>
      <c r="K1827" s="18" t="str">
        <f t="shared" si="235"/>
        <v/>
      </c>
      <c r="M1827" s="18">
        <f t="shared" si="236"/>
        <v>0</v>
      </c>
      <c r="N1827" s="18">
        <f t="shared" si="237"/>
        <v>0</v>
      </c>
      <c r="O1827" s="18">
        <f t="shared" si="237"/>
        <v>0</v>
      </c>
      <c r="P1827" s="18">
        <f t="shared" si="237"/>
        <v>0</v>
      </c>
      <c r="Q1827" s="18">
        <f t="shared" si="237"/>
        <v>0</v>
      </c>
      <c r="R1827" s="18">
        <f t="shared" si="237"/>
        <v>0</v>
      </c>
      <c r="S1827" s="18">
        <f t="shared" si="237"/>
        <v>0</v>
      </c>
      <c r="T1827" s="18">
        <f t="shared" si="237"/>
        <v>0</v>
      </c>
      <c r="U1827" s="18">
        <f t="shared" si="237"/>
        <v>0</v>
      </c>
      <c r="V1827" s="18">
        <f t="shared" si="237"/>
        <v>0</v>
      </c>
      <c r="W1827" s="18">
        <f t="shared" si="237"/>
        <v>0</v>
      </c>
      <c r="X1827" s="18">
        <f t="shared" si="237"/>
        <v>0</v>
      </c>
    </row>
    <row r="1828" spans="3:24" ht="15.75" x14ac:dyDescent="0.25">
      <c r="C1828" s="45"/>
      <c r="D1828" s="45"/>
      <c r="E1828" s="21"/>
      <c r="F1828" s="21"/>
      <c r="H1828" s="18" t="str">
        <f t="shared" si="232"/>
        <v/>
      </c>
      <c r="I1828" s="18" t="str">
        <f t="shared" si="233"/>
        <v/>
      </c>
      <c r="J1828" s="18" t="str">
        <f t="shared" si="234"/>
        <v/>
      </c>
      <c r="K1828" s="18" t="str">
        <f t="shared" si="235"/>
        <v/>
      </c>
      <c r="M1828" s="18">
        <f t="shared" si="236"/>
        <v>0</v>
      </c>
      <c r="N1828" s="18">
        <f t="shared" si="237"/>
        <v>0</v>
      </c>
      <c r="O1828" s="18">
        <f t="shared" si="237"/>
        <v>0</v>
      </c>
      <c r="P1828" s="18">
        <f t="shared" si="237"/>
        <v>0</v>
      </c>
      <c r="Q1828" s="18">
        <f t="shared" si="237"/>
        <v>0</v>
      </c>
      <c r="R1828" s="18">
        <f t="shared" si="237"/>
        <v>0</v>
      </c>
      <c r="S1828" s="18">
        <f t="shared" si="237"/>
        <v>0</v>
      </c>
      <c r="T1828" s="18">
        <f t="shared" si="237"/>
        <v>0</v>
      </c>
      <c r="U1828" s="18">
        <f t="shared" si="237"/>
        <v>0</v>
      </c>
      <c r="V1828" s="18">
        <f t="shared" si="237"/>
        <v>0</v>
      </c>
      <c r="W1828" s="18">
        <f t="shared" si="237"/>
        <v>0</v>
      </c>
      <c r="X1828" s="18">
        <f t="shared" si="237"/>
        <v>0</v>
      </c>
    </row>
    <row r="1829" spans="3:24" ht="15.75" x14ac:dyDescent="0.25">
      <c r="C1829" s="45"/>
      <c r="D1829" s="45"/>
      <c r="E1829" s="21"/>
      <c r="F1829" s="21"/>
      <c r="H1829" s="18" t="str">
        <f t="shared" si="232"/>
        <v/>
      </c>
      <c r="I1829" s="18" t="str">
        <f t="shared" si="233"/>
        <v/>
      </c>
      <c r="J1829" s="18" t="str">
        <f t="shared" si="234"/>
        <v/>
      </c>
      <c r="K1829" s="18" t="str">
        <f t="shared" si="235"/>
        <v/>
      </c>
      <c r="M1829" s="18">
        <f t="shared" si="236"/>
        <v>0</v>
      </c>
      <c r="N1829" s="18">
        <f t="shared" si="237"/>
        <v>0</v>
      </c>
      <c r="O1829" s="18">
        <f t="shared" si="237"/>
        <v>0</v>
      </c>
      <c r="P1829" s="18">
        <f t="shared" si="237"/>
        <v>0</v>
      </c>
      <c r="Q1829" s="18">
        <f t="shared" si="237"/>
        <v>0</v>
      </c>
      <c r="R1829" s="18">
        <f t="shared" si="237"/>
        <v>0</v>
      </c>
      <c r="S1829" s="18">
        <f t="shared" si="237"/>
        <v>0</v>
      </c>
      <c r="T1829" s="18">
        <f t="shared" si="237"/>
        <v>0</v>
      </c>
      <c r="U1829" s="18">
        <f t="shared" si="237"/>
        <v>0</v>
      </c>
      <c r="V1829" s="18">
        <f t="shared" si="237"/>
        <v>0</v>
      </c>
      <c r="W1829" s="18">
        <f t="shared" si="237"/>
        <v>0</v>
      </c>
      <c r="X1829" s="18">
        <f t="shared" si="237"/>
        <v>0</v>
      </c>
    </row>
    <row r="1830" spans="3:24" ht="15.75" x14ac:dyDescent="0.25">
      <c r="C1830" s="45"/>
      <c r="D1830" s="45"/>
      <c r="E1830" s="21"/>
      <c r="F1830" s="21"/>
      <c r="H1830" s="18" t="str">
        <f t="shared" si="232"/>
        <v/>
      </c>
      <c r="I1830" s="18" t="str">
        <f t="shared" si="233"/>
        <v/>
      </c>
      <c r="J1830" s="18" t="str">
        <f t="shared" si="234"/>
        <v/>
      </c>
      <c r="K1830" s="18" t="str">
        <f t="shared" si="235"/>
        <v/>
      </c>
      <c r="M1830" s="18">
        <f t="shared" si="236"/>
        <v>0</v>
      </c>
      <c r="N1830" s="18">
        <f t="shared" si="237"/>
        <v>0</v>
      </c>
      <c r="O1830" s="18">
        <f t="shared" si="237"/>
        <v>0</v>
      </c>
      <c r="P1830" s="18">
        <f t="shared" si="237"/>
        <v>0</v>
      </c>
      <c r="Q1830" s="18">
        <f t="shared" si="237"/>
        <v>0</v>
      </c>
      <c r="R1830" s="18">
        <f t="shared" si="237"/>
        <v>0</v>
      </c>
      <c r="S1830" s="18">
        <f t="shared" si="237"/>
        <v>0</v>
      </c>
      <c r="T1830" s="18">
        <f t="shared" si="237"/>
        <v>0</v>
      </c>
      <c r="U1830" s="18">
        <f t="shared" si="237"/>
        <v>0</v>
      </c>
      <c r="V1830" s="18">
        <f t="shared" si="237"/>
        <v>0</v>
      </c>
      <c r="W1830" s="18">
        <f t="shared" si="237"/>
        <v>0</v>
      </c>
      <c r="X1830" s="18">
        <f t="shared" si="237"/>
        <v>0</v>
      </c>
    </row>
    <row r="1831" spans="3:24" ht="15.75" x14ac:dyDescent="0.25">
      <c r="C1831" s="45"/>
      <c r="D1831" s="45"/>
      <c r="E1831" s="21"/>
      <c r="F1831" s="21"/>
      <c r="H1831" s="18" t="str">
        <f t="shared" si="232"/>
        <v/>
      </c>
      <c r="I1831" s="18" t="str">
        <f t="shared" si="233"/>
        <v/>
      </c>
      <c r="J1831" s="18" t="str">
        <f t="shared" si="234"/>
        <v/>
      </c>
      <c r="K1831" s="18" t="str">
        <f t="shared" si="235"/>
        <v/>
      </c>
      <c r="M1831" s="18">
        <f t="shared" si="236"/>
        <v>0</v>
      </c>
      <c r="N1831" s="18">
        <f t="shared" si="237"/>
        <v>0</v>
      </c>
      <c r="O1831" s="18">
        <f t="shared" si="237"/>
        <v>0</v>
      </c>
      <c r="P1831" s="18">
        <f t="shared" si="237"/>
        <v>0</v>
      </c>
      <c r="Q1831" s="18">
        <f t="shared" si="237"/>
        <v>0</v>
      </c>
      <c r="R1831" s="18">
        <f t="shared" si="237"/>
        <v>0</v>
      </c>
      <c r="S1831" s="18">
        <f t="shared" si="237"/>
        <v>0</v>
      </c>
      <c r="T1831" s="18">
        <f t="shared" si="237"/>
        <v>0</v>
      </c>
      <c r="U1831" s="18">
        <f t="shared" si="237"/>
        <v>0</v>
      </c>
      <c r="V1831" s="18">
        <f t="shared" si="237"/>
        <v>0</v>
      </c>
      <c r="W1831" s="18">
        <f t="shared" si="237"/>
        <v>0</v>
      </c>
      <c r="X1831" s="18">
        <f t="shared" si="237"/>
        <v>0</v>
      </c>
    </row>
    <row r="1832" spans="3:24" ht="15.75" x14ac:dyDescent="0.25">
      <c r="C1832" s="45"/>
      <c r="D1832" s="45"/>
      <c r="E1832" s="21"/>
      <c r="F1832" s="21"/>
      <c r="H1832" s="18" t="str">
        <f t="shared" si="232"/>
        <v/>
      </c>
      <c r="I1832" s="18" t="str">
        <f t="shared" si="233"/>
        <v/>
      </c>
      <c r="J1832" s="18" t="str">
        <f t="shared" si="234"/>
        <v/>
      </c>
      <c r="K1832" s="18" t="str">
        <f t="shared" si="235"/>
        <v/>
      </c>
      <c r="M1832" s="18">
        <f t="shared" si="236"/>
        <v>0</v>
      </c>
      <c r="N1832" s="18">
        <f t="shared" si="237"/>
        <v>0</v>
      </c>
      <c r="O1832" s="18">
        <f t="shared" si="237"/>
        <v>0</v>
      </c>
      <c r="P1832" s="18">
        <f t="shared" si="237"/>
        <v>0</v>
      </c>
      <c r="Q1832" s="18">
        <f t="shared" si="237"/>
        <v>0</v>
      </c>
      <c r="R1832" s="18">
        <f t="shared" si="237"/>
        <v>0</v>
      </c>
      <c r="S1832" s="18">
        <f t="shared" si="237"/>
        <v>0</v>
      </c>
      <c r="T1832" s="18">
        <f t="shared" si="237"/>
        <v>0</v>
      </c>
      <c r="U1832" s="18">
        <f t="shared" si="237"/>
        <v>0</v>
      </c>
      <c r="V1832" s="18">
        <f t="shared" si="237"/>
        <v>0</v>
      </c>
      <c r="W1832" s="18">
        <f t="shared" si="237"/>
        <v>0</v>
      </c>
      <c r="X1832" s="18">
        <f t="shared" si="237"/>
        <v>0</v>
      </c>
    </row>
    <row r="1833" spans="3:24" ht="15.75" x14ac:dyDescent="0.25">
      <c r="C1833" s="45"/>
      <c r="D1833" s="45"/>
      <c r="E1833" s="21"/>
      <c r="F1833" s="21"/>
      <c r="H1833" s="18" t="str">
        <f t="shared" si="232"/>
        <v/>
      </c>
      <c r="I1833" s="18" t="str">
        <f t="shared" si="233"/>
        <v/>
      </c>
      <c r="J1833" s="18" t="str">
        <f t="shared" si="234"/>
        <v/>
      </c>
      <c r="K1833" s="18" t="str">
        <f t="shared" si="235"/>
        <v/>
      </c>
      <c r="M1833" s="18">
        <f t="shared" si="236"/>
        <v>0</v>
      </c>
      <c r="N1833" s="18">
        <f t="shared" si="237"/>
        <v>0</v>
      </c>
      <c r="O1833" s="18">
        <f t="shared" si="237"/>
        <v>0</v>
      </c>
      <c r="P1833" s="18">
        <f t="shared" si="237"/>
        <v>0</v>
      </c>
      <c r="Q1833" s="18">
        <f t="shared" si="237"/>
        <v>0</v>
      </c>
      <c r="R1833" s="18">
        <f t="shared" si="237"/>
        <v>0</v>
      </c>
      <c r="S1833" s="18">
        <f t="shared" ref="N1833:X1856" si="238">IF(ISERROR(
IF(AND($H1833&lt;=S$5,$J1833&gt;=S$5),1,0)),"",IF(AND($H1833&lt;=S$5,$J1833&gt;=S$5),1,0))</f>
        <v>0</v>
      </c>
      <c r="T1833" s="18">
        <f t="shared" si="238"/>
        <v>0</v>
      </c>
      <c r="U1833" s="18">
        <f t="shared" si="238"/>
        <v>0</v>
      </c>
      <c r="V1833" s="18">
        <f t="shared" si="238"/>
        <v>0</v>
      </c>
      <c r="W1833" s="18">
        <f t="shared" si="238"/>
        <v>0</v>
      </c>
      <c r="X1833" s="18">
        <f t="shared" si="238"/>
        <v>0</v>
      </c>
    </row>
    <row r="1834" spans="3:24" ht="15.75" x14ac:dyDescent="0.25">
      <c r="C1834" s="45"/>
      <c r="D1834" s="45"/>
      <c r="E1834" s="21"/>
      <c r="F1834" s="21"/>
      <c r="H1834" s="18" t="str">
        <f t="shared" si="232"/>
        <v/>
      </c>
      <c r="I1834" s="18" t="str">
        <f t="shared" si="233"/>
        <v/>
      </c>
      <c r="J1834" s="18" t="str">
        <f t="shared" si="234"/>
        <v/>
      </c>
      <c r="K1834" s="18" t="str">
        <f t="shared" si="235"/>
        <v/>
      </c>
      <c r="M1834" s="18">
        <f t="shared" si="236"/>
        <v>0</v>
      </c>
      <c r="N1834" s="18">
        <f t="shared" si="238"/>
        <v>0</v>
      </c>
      <c r="O1834" s="18">
        <f t="shared" si="238"/>
        <v>0</v>
      </c>
      <c r="P1834" s="18">
        <f t="shared" si="238"/>
        <v>0</v>
      </c>
      <c r="Q1834" s="18">
        <f t="shared" si="238"/>
        <v>0</v>
      </c>
      <c r="R1834" s="18">
        <f t="shared" si="238"/>
        <v>0</v>
      </c>
      <c r="S1834" s="18">
        <f t="shared" si="238"/>
        <v>0</v>
      </c>
      <c r="T1834" s="18">
        <f t="shared" si="238"/>
        <v>0</v>
      </c>
      <c r="U1834" s="18">
        <f t="shared" si="238"/>
        <v>0</v>
      </c>
      <c r="V1834" s="18">
        <f t="shared" si="238"/>
        <v>0</v>
      </c>
      <c r="W1834" s="18">
        <f t="shared" si="238"/>
        <v>0</v>
      </c>
      <c r="X1834" s="18">
        <f t="shared" si="238"/>
        <v>0</v>
      </c>
    </row>
    <row r="1835" spans="3:24" ht="15.75" x14ac:dyDescent="0.25">
      <c r="C1835" s="45"/>
      <c r="D1835" s="45"/>
      <c r="E1835" s="21"/>
      <c r="F1835" s="21"/>
      <c r="H1835" s="18" t="str">
        <f t="shared" si="232"/>
        <v/>
      </c>
      <c r="I1835" s="18" t="str">
        <f t="shared" si="233"/>
        <v/>
      </c>
      <c r="J1835" s="18" t="str">
        <f t="shared" si="234"/>
        <v/>
      </c>
      <c r="K1835" s="18" t="str">
        <f t="shared" si="235"/>
        <v/>
      </c>
      <c r="M1835" s="18">
        <f t="shared" si="236"/>
        <v>0</v>
      </c>
      <c r="N1835" s="18">
        <f t="shared" si="238"/>
        <v>0</v>
      </c>
      <c r="O1835" s="18">
        <f t="shared" si="238"/>
        <v>0</v>
      </c>
      <c r="P1835" s="18">
        <f t="shared" si="238"/>
        <v>0</v>
      </c>
      <c r="Q1835" s="18">
        <f t="shared" si="238"/>
        <v>0</v>
      </c>
      <c r="R1835" s="18">
        <f t="shared" si="238"/>
        <v>0</v>
      </c>
      <c r="S1835" s="18">
        <f t="shared" si="238"/>
        <v>0</v>
      </c>
      <c r="T1835" s="18">
        <f t="shared" si="238"/>
        <v>0</v>
      </c>
      <c r="U1835" s="18">
        <f t="shared" si="238"/>
        <v>0</v>
      </c>
      <c r="V1835" s="18">
        <f t="shared" si="238"/>
        <v>0</v>
      </c>
      <c r="W1835" s="18">
        <f t="shared" si="238"/>
        <v>0</v>
      </c>
      <c r="X1835" s="18">
        <f t="shared" si="238"/>
        <v>0</v>
      </c>
    </row>
    <row r="1836" spans="3:24" ht="15.75" x14ac:dyDescent="0.25">
      <c r="C1836" s="45"/>
      <c r="D1836" s="45"/>
      <c r="E1836" s="21"/>
      <c r="F1836" s="21"/>
      <c r="H1836" s="18" t="str">
        <f t="shared" si="232"/>
        <v/>
      </c>
      <c r="I1836" s="18" t="str">
        <f t="shared" si="233"/>
        <v/>
      </c>
      <c r="J1836" s="18" t="str">
        <f t="shared" si="234"/>
        <v/>
      </c>
      <c r="K1836" s="18" t="str">
        <f t="shared" si="235"/>
        <v/>
      </c>
      <c r="M1836" s="18">
        <f t="shared" si="236"/>
        <v>0</v>
      </c>
      <c r="N1836" s="18">
        <f t="shared" si="238"/>
        <v>0</v>
      </c>
      <c r="O1836" s="18">
        <f t="shared" si="238"/>
        <v>0</v>
      </c>
      <c r="P1836" s="18">
        <f t="shared" si="238"/>
        <v>0</v>
      </c>
      <c r="Q1836" s="18">
        <f t="shared" si="238"/>
        <v>0</v>
      </c>
      <c r="R1836" s="18">
        <f t="shared" si="238"/>
        <v>0</v>
      </c>
      <c r="S1836" s="18">
        <f t="shared" si="238"/>
        <v>0</v>
      </c>
      <c r="T1836" s="18">
        <f t="shared" si="238"/>
        <v>0</v>
      </c>
      <c r="U1836" s="18">
        <f t="shared" si="238"/>
        <v>0</v>
      </c>
      <c r="V1836" s="18">
        <f t="shared" si="238"/>
        <v>0</v>
      </c>
      <c r="W1836" s="18">
        <f t="shared" si="238"/>
        <v>0</v>
      </c>
      <c r="X1836" s="18">
        <f t="shared" si="238"/>
        <v>0</v>
      </c>
    </row>
    <row r="1837" spans="3:24" ht="15.75" x14ac:dyDescent="0.25">
      <c r="C1837" s="45"/>
      <c r="D1837" s="45"/>
      <c r="E1837" s="21"/>
      <c r="F1837" s="21"/>
      <c r="H1837" s="18" t="str">
        <f t="shared" si="232"/>
        <v/>
      </c>
      <c r="I1837" s="18" t="str">
        <f t="shared" si="233"/>
        <v/>
      </c>
      <c r="J1837" s="18" t="str">
        <f t="shared" si="234"/>
        <v/>
      </c>
      <c r="K1837" s="18" t="str">
        <f t="shared" si="235"/>
        <v/>
      </c>
      <c r="M1837" s="18">
        <f t="shared" si="236"/>
        <v>0</v>
      </c>
      <c r="N1837" s="18">
        <f t="shared" si="238"/>
        <v>0</v>
      </c>
      <c r="O1837" s="18">
        <f t="shared" si="238"/>
        <v>0</v>
      </c>
      <c r="P1837" s="18">
        <f t="shared" si="238"/>
        <v>0</v>
      </c>
      <c r="Q1837" s="18">
        <f t="shared" si="238"/>
        <v>0</v>
      </c>
      <c r="R1837" s="18">
        <f t="shared" si="238"/>
        <v>0</v>
      </c>
      <c r="S1837" s="18">
        <f t="shared" si="238"/>
        <v>0</v>
      </c>
      <c r="T1837" s="18">
        <f t="shared" si="238"/>
        <v>0</v>
      </c>
      <c r="U1837" s="18">
        <f t="shared" si="238"/>
        <v>0</v>
      </c>
      <c r="V1837" s="18">
        <f t="shared" si="238"/>
        <v>0</v>
      </c>
      <c r="W1837" s="18">
        <f t="shared" si="238"/>
        <v>0</v>
      </c>
      <c r="X1837" s="18">
        <f t="shared" si="238"/>
        <v>0</v>
      </c>
    </row>
    <row r="1838" spans="3:24" ht="15.75" x14ac:dyDescent="0.25">
      <c r="C1838" s="45"/>
      <c r="D1838" s="45"/>
      <c r="E1838" s="21"/>
      <c r="F1838" s="21"/>
      <c r="H1838" s="18" t="str">
        <f t="shared" si="232"/>
        <v/>
      </c>
      <c r="I1838" s="18" t="str">
        <f t="shared" si="233"/>
        <v/>
      </c>
      <c r="J1838" s="18" t="str">
        <f t="shared" si="234"/>
        <v/>
      </c>
      <c r="K1838" s="18" t="str">
        <f t="shared" si="235"/>
        <v/>
      </c>
      <c r="M1838" s="18">
        <f t="shared" si="236"/>
        <v>0</v>
      </c>
      <c r="N1838" s="18">
        <f t="shared" si="238"/>
        <v>0</v>
      </c>
      <c r="O1838" s="18">
        <f t="shared" si="238"/>
        <v>0</v>
      </c>
      <c r="P1838" s="18">
        <f t="shared" si="238"/>
        <v>0</v>
      </c>
      <c r="Q1838" s="18">
        <f t="shared" si="238"/>
        <v>0</v>
      </c>
      <c r="R1838" s="18">
        <f t="shared" si="238"/>
        <v>0</v>
      </c>
      <c r="S1838" s="18">
        <f t="shared" si="238"/>
        <v>0</v>
      </c>
      <c r="T1838" s="18">
        <f t="shared" si="238"/>
        <v>0</v>
      </c>
      <c r="U1838" s="18">
        <f t="shared" si="238"/>
        <v>0</v>
      </c>
      <c r="V1838" s="18">
        <f t="shared" si="238"/>
        <v>0</v>
      </c>
      <c r="W1838" s="18">
        <f t="shared" si="238"/>
        <v>0</v>
      </c>
      <c r="X1838" s="18">
        <f t="shared" si="238"/>
        <v>0</v>
      </c>
    </row>
    <row r="1839" spans="3:24" ht="15.75" x14ac:dyDescent="0.25">
      <c r="C1839" s="45"/>
      <c r="D1839" s="45"/>
      <c r="E1839" s="21"/>
      <c r="F1839" s="21"/>
      <c r="H1839" s="18" t="str">
        <f t="shared" si="232"/>
        <v/>
      </c>
      <c r="I1839" s="18" t="str">
        <f t="shared" si="233"/>
        <v/>
      </c>
      <c r="J1839" s="18" t="str">
        <f t="shared" si="234"/>
        <v/>
      </c>
      <c r="K1839" s="18" t="str">
        <f t="shared" si="235"/>
        <v/>
      </c>
      <c r="M1839" s="18">
        <f t="shared" si="236"/>
        <v>0</v>
      </c>
      <c r="N1839" s="18">
        <f t="shared" si="238"/>
        <v>0</v>
      </c>
      <c r="O1839" s="18">
        <f t="shared" si="238"/>
        <v>0</v>
      </c>
      <c r="P1839" s="18">
        <f t="shared" si="238"/>
        <v>0</v>
      </c>
      <c r="Q1839" s="18">
        <f t="shared" si="238"/>
        <v>0</v>
      </c>
      <c r="R1839" s="18">
        <f t="shared" si="238"/>
        <v>0</v>
      </c>
      <c r="S1839" s="18">
        <f t="shared" si="238"/>
        <v>0</v>
      </c>
      <c r="T1839" s="18">
        <f t="shared" si="238"/>
        <v>0</v>
      </c>
      <c r="U1839" s="18">
        <f t="shared" si="238"/>
        <v>0</v>
      </c>
      <c r="V1839" s="18">
        <f t="shared" si="238"/>
        <v>0</v>
      </c>
      <c r="W1839" s="18">
        <f t="shared" si="238"/>
        <v>0</v>
      </c>
      <c r="X1839" s="18">
        <f t="shared" si="238"/>
        <v>0</v>
      </c>
    </row>
    <row r="1840" spans="3:24" ht="15.75" x14ac:dyDescent="0.25">
      <c r="C1840" s="45"/>
      <c r="D1840" s="45"/>
      <c r="E1840" s="21"/>
      <c r="F1840" s="21"/>
      <c r="H1840" s="18" t="str">
        <f t="shared" si="232"/>
        <v/>
      </c>
      <c r="I1840" s="18" t="str">
        <f t="shared" si="233"/>
        <v/>
      </c>
      <c r="J1840" s="18" t="str">
        <f t="shared" si="234"/>
        <v/>
      </c>
      <c r="K1840" s="18" t="str">
        <f t="shared" si="235"/>
        <v/>
      </c>
      <c r="M1840" s="18">
        <f t="shared" si="236"/>
        <v>0</v>
      </c>
      <c r="N1840" s="18">
        <f t="shared" si="238"/>
        <v>0</v>
      </c>
      <c r="O1840" s="18">
        <f t="shared" si="238"/>
        <v>0</v>
      </c>
      <c r="P1840" s="18">
        <f t="shared" si="238"/>
        <v>0</v>
      </c>
      <c r="Q1840" s="18">
        <f t="shared" si="238"/>
        <v>0</v>
      </c>
      <c r="R1840" s="18">
        <f t="shared" si="238"/>
        <v>0</v>
      </c>
      <c r="S1840" s="18">
        <f t="shared" si="238"/>
        <v>0</v>
      </c>
      <c r="T1840" s="18">
        <f t="shared" si="238"/>
        <v>0</v>
      </c>
      <c r="U1840" s="18">
        <f t="shared" si="238"/>
        <v>0</v>
      </c>
      <c r="V1840" s="18">
        <f t="shared" si="238"/>
        <v>0</v>
      </c>
      <c r="W1840" s="18">
        <f t="shared" si="238"/>
        <v>0</v>
      </c>
      <c r="X1840" s="18">
        <f t="shared" si="238"/>
        <v>0</v>
      </c>
    </row>
    <row r="1841" spans="3:24" ht="15.75" x14ac:dyDescent="0.25">
      <c r="C1841" s="45"/>
      <c r="D1841" s="45"/>
      <c r="E1841" s="21"/>
      <c r="F1841" s="21"/>
      <c r="H1841" s="18" t="str">
        <f t="shared" si="232"/>
        <v/>
      </c>
      <c r="I1841" s="18" t="str">
        <f t="shared" si="233"/>
        <v/>
      </c>
      <c r="J1841" s="18" t="str">
        <f t="shared" si="234"/>
        <v/>
      </c>
      <c r="K1841" s="18" t="str">
        <f t="shared" si="235"/>
        <v/>
      </c>
      <c r="M1841" s="18">
        <f t="shared" si="236"/>
        <v>0</v>
      </c>
      <c r="N1841" s="18">
        <f t="shared" si="238"/>
        <v>0</v>
      </c>
      <c r="O1841" s="18">
        <f t="shared" si="238"/>
        <v>0</v>
      </c>
      <c r="P1841" s="18">
        <f t="shared" si="238"/>
        <v>0</v>
      </c>
      <c r="Q1841" s="18">
        <f t="shared" si="238"/>
        <v>0</v>
      </c>
      <c r="R1841" s="18">
        <f t="shared" si="238"/>
        <v>0</v>
      </c>
      <c r="S1841" s="18">
        <f t="shared" si="238"/>
        <v>0</v>
      </c>
      <c r="T1841" s="18">
        <f t="shared" si="238"/>
        <v>0</v>
      </c>
      <c r="U1841" s="18">
        <f t="shared" si="238"/>
        <v>0</v>
      </c>
      <c r="V1841" s="18">
        <f t="shared" si="238"/>
        <v>0</v>
      </c>
      <c r="W1841" s="18">
        <f t="shared" si="238"/>
        <v>0</v>
      </c>
      <c r="X1841" s="18">
        <f t="shared" si="238"/>
        <v>0</v>
      </c>
    </row>
    <row r="1842" spans="3:24" ht="15.75" x14ac:dyDescent="0.25">
      <c r="C1842" s="45"/>
      <c r="D1842" s="45"/>
      <c r="E1842" s="21"/>
      <c r="F1842" s="21"/>
      <c r="H1842" s="18" t="str">
        <f t="shared" si="232"/>
        <v/>
      </c>
      <c r="I1842" s="18" t="str">
        <f t="shared" si="233"/>
        <v/>
      </c>
      <c r="J1842" s="18" t="str">
        <f t="shared" si="234"/>
        <v/>
      </c>
      <c r="K1842" s="18" t="str">
        <f t="shared" si="235"/>
        <v/>
      </c>
      <c r="M1842" s="18">
        <f t="shared" si="236"/>
        <v>0</v>
      </c>
      <c r="N1842" s="18">
        <f t="shared" si="238"/>
        <v>0</v>
      </c>
      <c r="O1842" s="18">
        <f t="shared" si="238"/>
        <v>0</v>
      </c>
      <c r="P1842" s="18">
        <f t="shared" si="238"/>
        <v>0</v>
      </c>
      <c r="Q1842" s="18">
        <f t="shared" si="238"/>
        <v>0</v>
      </c>
      <c r="R1842" s="18">
        <f t="shared" si="238"/>
        <v>0</v>
      </c>
      <c r="S1842" s="18">
        <f t="shared" si="238"/>
        <v>0</v>
      </c>
      <c r="T1842" s="18">
        <f t="shared" si="238"/>
        <v>0</v>
      </c>
      <c r="U1842" s="18">
        <f t="shared" si="238"/>
        <v>0</v>
      </c>
      <c r="V1842" s="18">
        <f t="shared" si="238"/>
        <v>0</v>
      </c>
      <c r="W1842" s="18">
        <f t="shared" si="238"/>
        <v>0</v>
      </c>
      <c r="X1842" s="18">
        <f t="shared" si="238"/>
        <v>0</v>
      </c>
    </row>
    <row r="1843" spans="3:24" ht="15.75" x14ac:dyDescent="0.25">
      <c r="C1843" s="45"/>
      <c r="D1843" s="45"/>
      <c r="E1843" s="21"/>
      <c r="F1843" s="21"/>
      <c r="H1843" s="18" t="str">
        <f t="shared" si="232"/>
        <v/>
      </c>
      <c r="I1843" s="18" t="str">
        <f t="shared" si="233"/>
        <v/>
      </c>
      <c r="J1843" s="18" t="str">
        <f t="shared" si="234"/>
        <v/>
      </c>
      <c r="K1843" s="18" t="str">
        <f t="shared" si="235"/>
        <v/>
      </c>
      <c r="M1843" s="18">
        <f t="shared" si="236"/>
        <v>0</v>
      </c>
      <c r="N1843" s="18">
        <f t="shared" si="238"/>
        <v>0</v>
      </c>
      <c r="O1843" s="18">
        <f t="shared" si="238"/>
        <v>0</v>
      </c>
      <c r="P1843" s="18">
        <f t="shared" si="238"/>
        <v>0</v>
      </c>
      <c r="Q1843" s="18">
        <f t="shared" si="238"/>
        <v>0</v>
      </c>
      <c r="R1843" s="18">
        <f t="shared" si="238"/>
        <v>0</v>
      </c>
      <c r="S1843" s="18">
        <f t="shared" si="238"/>
        <v>0</v>
      </c>
      <c r="T1843" s="18">
        <f t="shared" si="238"/>
        <v>0</v>
      </c>
      <c r="U1843" s="18">
        <f t="shared" si="238"/>
        <v>0</v>
      </c>
      <c r="V1843" s="18">
        <f t="shared" si="238"/>
        <v>0</v>
      </c>
      <c r="W1843" s="18">
        <f t="shared" si="238"/>
        <v>0</v>
      </c>
      <c r="X1843" s="18">
        <f t="shared" si="238"/>
        <v>0</v>
      </c>
    </row>
    <row r="1844" spans="3:24" ht="15.75" x14ac:dyDescent="0.25">
      <c r="C1844" s="45"/>
      <c r="D1844" s="45"/>
      <c r="E1844" s="21"/>
      <c r="F1844" s="21"/>
      <c r="H1844" s="18" t="str">
        <f t="shared" si="232"/>
        <v/>
      </c>
      <c r="I1844" s="18" t="str">
        <f t="shared" si="233"/>
        <v/>
      </c>
      <c r="J1844" s="18" t="str">
        <f t="shared" si="234"/>
        <v/>
      </c>
      <c r="K1844" s="18" t="str">
        <f t="shared" si="235"/>
        <v/>
      </c>
      <c r="M1844" s="18">
        <f t="shared" si="236"/>
        <v>0</v>
      </c>
      <c r="N1844" s="18">
        <f t="shared" si="238"/>
        <v>0</v>
      </c>
      <c r="O1844" s="18">
        <f t="shared" si="238"/>
        <v>0</v>
      </c>
      <c r="P1844" s="18">
        <f t="shared" si="238"/>
        <v>0</v>
      </c>
      <c r="Q1844" s="18">
        <f t="shared" si="238"/>
        <v>0</v>
      </c>
      <c r="R1844" s="18">
        <f t="shared" si="238"/>
        <v>0</v>
      </c>
      <c r="S1844" s="18">
        <f t="shared" si="238"/>
        <v>0</v>
      </c>
      <c r="T1844" s="18">
        <f t="shared" si="238"/>
        <v>0</v>
      </c>
      <c r="U1844" s="18">
        <f t="shared" si="238"/>
        <v>0</v>
      </c>
      <c r="V1844" s="18">
        <f t="shared" si="238"/>
        <v>0</v>
      </c>
      <c r="W1844" s="18">
        <f t="shared" si="238"/>
        <v>0</v>
      </c>
      <c r="X1844" s="18">
        <f t="shared" si="238"/>
        <v>0</v>
      </c>
    </row>
    <row r="1845" spans="3:24" ht="15.75" x14ac:dyDescent="0.25">
      <c r="C1845" s="45"/>
      <c r="D1845" s="45"/>
      <c r="E1845" s="21"/>
      <c r="F1845" s="21"/>
      <c r="H1845" s="18" t="str">
        <f t="shared" si="232"/>
        <v/>
      </c>
      <c r="I1845" s="18" t="str">
        <f t="shared" si="233"/>
        <v/>
      </c>
      <c r="J1845" s="18" t="str">
        <f t="shared" si="234"/>
        <v/>
      </c>
      <c r="K1845" s="18" t="str">
        <f t="shared" si="235"/>
        <v/>
      </c>
      <c r="M1845" s="18">
        <f t="shared" si="236"/>
        <v>0</v>
      </c>
      <c r="N1845" s="18">
        <f t="shared" si="238"/>
        <v>0</v>
      </c>
      <c r="O1845" s="18">
        <f t="shared" si="238"/>
        <v>0</v>
      </c>
      <c r="P1845" s="18">
        <f t="shared" si="238"/>
        <v>0</v>
      </c>
      <c r="Q1845" s="18">
        <f t="shared" si="238"/>
        <v>0</v>
      </c>
      <c r="R1845" s="18">
        <f t="shared" si="238"/>
        <v>0</v>
      </c>
      <c r="S1845" s="18">
        <f t="shared" si="238"/>
        <v>0</v>
      </c>
      <c r="T1845" s="18">
        <f t="shared" si="238"/>
        <v>0</v>
      </c>
      <c r="U1845" s="18">
        <f t="shared" si="238"/>
        <v>0</v>
      </c>
      <c r="V1845" s="18">
        <f t="shared" si="238"/>
        <v>0</v>
      </c>
      <c r="W1845" s="18">
        <f t="shared" si="238"/>
        <v>0</v>
      </c>
      <c r="X1845" s="18">
        <f t="shared" si="238"/>
        <v>0</v>
      </c>
    </row>
    <row r="1846" spans="3:24" ht="15.75" x14ac:dyDescent="0.25">
      <c r="C1846" s="45"/>
      <c r="D1846" s="45"/>
      <c r="E1846" s="21"/>
      <c r="F1846" s="21"/>
      <c r="H1846" s="18" t="str">
        <f t="shared" si="232"/>
        <v/>
      </c>
      <c r="I1846" s="18" t="str">
        <f t="shared" si="233"/>
        <v/>
      </c>
      <c r="J1846" s="18" t="str">
        <f t="shared" si="234"/>
        <v/>
      </c>
      <c r="K1846" s="18" t="str">
        <f t="shared" si="235"/>
        <v/>
      </c>
      <c r="M1846" s="18">
        <f t="shared" si="236"/>
        <v>0</v>
      </c>
      <c r="N1846" s="18">
        <f t="shared" si="238"/>
        <v>0</v>
      </c>
      <c r="O1846" s="18">
        <f t="shared" si="238"/>
        <v>0</v>
      </c>
      <c r="P1846" s="18">
        <f t="shared" si="238"/>
        <v>0</v>
      </c>
      <c r="Q1846" s="18">
        <f t="shared" si="238"/>
        <v>0</v>
      </c>
      <c r="R1846" s="18">
        <f t="shared" si="238"/>
        <v>0</v>
      </c>
      <c r="S1846" s="18">
        <f t="shared" si="238"/>
        <v>0</v>
      </c>
      <c r="T1846" s="18">
        <f t="shared" si="238"/>
        <v>0</v>
      </c>
      <c r="U1846" s="18">
        <f t="shared" si="238"/>
        <v>0</v>
      </c>
      <c r="V1846" s="18">
        <f t="shared" si="238"/>
        <v>0</v>
      </c>
      <c r="W1846" s="18">
        <f t="shared" si="238"/>
        <v>0</v>
      </c>
      <c r="X1846" s="18">
        <f t="shared" si="238"/>
        <v>0</v>
      </c>
    </row>
    <row r="1847" spans="3:24" ht="15.75" x14ac:dyDescent="0.25">
      <c r="C1847" s="45"/>
      <c r="D1847" s="45"/>
      <c r="E1847" s="21"/>
      <c r="F1847" s="21"/>
      <c r="H1847" s="18" t="str">
        <f t="shared" si="232"/>
        <v/>
      </c>
      <c r="I1847" s="18" t="str">
        <f t="shared" si="233"/>
        <v/>
      </c>
      <c r="J1847" s="18" t="str">
        <f t="shared" si="234"/>
        <v/>
      </c>
      <c r="K1847" s="18" t="str">
        <f t="shared" si="235"/>
        <v/>
      </c>
      <c r="M1847" s="18">
        <f t="shared" si="236"/>
        <v>0</v>
      </c>
      <c r="N1847" s="18">
        <f t="shared" si="238"/>
        <v>0</v>
      </c>
      <c r="O1847" s="18">
        <f t="shared" si="238"/>
        <v>0</v>
      </c>
      <c r="P1847" s="18">
        <f t="shared" si="238"/>
        <v>0</v>
      </c>
      <c r="Q1847" s="18">
        <f t="shared" si="238"/>
        <v>0</v>
      </c>
      <c r="R1847" s="18">
        <f t="shared" si="238"/>
        <v>0</v>
      </c>
      <c r="S1847" s="18">
        <f t="shared" si="238"/>
        <v>0</v>
      </c>
      <c r="T1847" s="18">
        <f t="shared" si="238"/>
        <v>0</v>
      </c>
      <c r="U1847" s="18">
        <f t="shared" si="238"/>
        <v>0</v>
      </c>
      <c r="V1847" s="18">
        <f t="shared" si="238"/>
        <v>0</v>
      </c>
      <c r="W1847" s="18">
        <f t="shared" si="238"/>
        <v>0</v>
      </c>
      <c r="X1847" s="18">
        <f t="shared" si="238"/>
        <v>0</v>
      </c>
    </row>
    <row r="1848" spans="3:24" ht="15.75" x14ac:dyDescent="0.25">
      <c r="C1848" s="45"/>
      <c r="D1848" s="45"/>
      <c r="E1848" s="21"/>
      <c r="F1848" s="21"/>
      <c r="H1848" s="18" t="str">
        <f t="shared" si="232"/>
        <v/>
      </c>
      <c r="I1848" s="18" t="str">
        <f t="shared" si="233"/>
        <v/>
      </c>
      <c r="J1848" s="18" t="str">
        <f t="shared" si="234"/>
        <v/>
      </c>
      <c r="K1848" s="18" t="str">
        <f t="shared" si="235"/>
        <v/>
      </c>
      <c r="M1848" s="18">
        <f t="shared" si="236"/>
        <v>0</v>
      </c>
      <c r="N1848" s="18">
        <f t="shared" si="238"/>
        <v>0</v>
      </c>
      <c r="O1848" s="18">
        <f t="shared" si="238"/>
        <v>0</v>
      </c>
      <c r="P1848" s="18">
        <f t="shared" si="238"/>
        <v>0</v>
      </c>
      <c r="Q1848" s="18">
        <f t="shared" si="238"/>
        <v>0</v>
      </c>
      <c r="R1848" s="18">
        <f t="shared" si="238"/>
        <v>0</v>
      </c>
      <c r="S1848" s="18">
        <f t="shared" si="238"/>
        <v>0</v>
      </c>
      <c r="T1848" s="18">
        <f t="shared" si="238"/>
        <v>0</v>
      </c>
      <c r="U1848" s="18">
        <f t="shared" si="238"/>
        <v>0</v>
      </c>
      <c r="V1848" s="18">
        <f t="shared" si="238"/>
        <v>0</v>
      </c>
      <c r="W1848" s="18">
        <f t="shared" si="238"/>
        <v>0</v>
      </c>
      <c r="X1848" s="18">
        <f t="shared" si="238"/>
        <v>0</v>
      </c>
    </row>
    <row r="1849" spans="3:24" ht="15.75" x14ac:dyDescent="0.25">
      <c r="C1849" s="45"/>
      <c r="D1849" s="45"/>
      <c r="E1849" s="21"/>
      <c r="F1849" s="21"/>
      <c r="H1849" s="18" t="str">
        <f t="shared" si="232"/>
        <v/>
      </c>
      <c r="I1849" s="18" t="str">
        <f t="shared" si="233"/>
        <v/>
      </c>
      <c r="J1849" s="18" t="str">
        <f t="shared" si="234"/>
        <v/>
      </c>
      <c r="K1849" s="18" t="str">
        <f t="shared" si="235"/>
        <v/>
      </c>
      <c r="M1849" s="18">
        <f t="shared" si="236"/>
        <v>0</v>
      </c>
      <c r="N1849" s="18">
        <f t="shared" si="238"/>
        <v>0</v>
      </c>
      <c r="O1849" s="18">
        <f t="shared" si="238"/>
        <v>0</v>
      </c>
      <c r="P1849" s="18">
        <f t="shared" si="238"/>
        <v>0</v>
      </c>
      <c r="Q1849" s="18">
        <f t="shared" si="238"/>
        <v>0</v>
      </c>
      <c r="R1849" s="18">
        <f t="shared" si="238"/>
        <v>0</v>
      </c>
      <c r="S1849" s="18">
        <f t="shared" si="238"/>
        <v>0</v>
      </c>
      <c r="T1849" s="18">
        <f t="shared" si="238"/>
        <v>0</v>
      </c>
      <c r="U1849" s="18">
        <f t="shared" si="238"/>
        <v>0</v>
      </c>
      <c r="V1849" s="18">
        <f t="shared" si="238"/>
        <v>0</v>
      </c>
      <c r="W1849" s="18">
        <f t="shared" si="238"/>
        <v>0</v>
      </c>
      <c r="X1849" s="18">
        <f t="shared" si="238"/>
        <v>0</v>
      </c>
    </row>
    <row r="1850" spans="3:24" ht="15.75" x14ac:dyDescent="0.25">
      <c r="C1850" s="45"/>
      <c r="D1850" s="45"/>
      <c r="E1850" s="21"/>
      <c r="F1850" s="21"/>
      <c r="H1850" s="18" t="str">
        <f t="shared" si="232"/>
        <v/>
      </c>
      <c r="I1850" s="18" t="str">
        <f t="shared" si="233"/>
        <v/>
      </c>
      <c r="J1850" s="18" t="str">
        <f t="shared" si="234"/>
        <v/>
      </c>
      <c r="K1850" s="18" t="str">
        <f t="shared" si="235"/>
        <v/>
      </c>
      <c r="M1850" s="18">
        <f t="shared" si="236"/>
        <v>0</v>
      </c>
      <c r="N1850" s="18">
        <f t="shared" si="238"/>
        <v>0</v>
      </c>
      <c r="O1850" s="18">
        <f t="shared" si="238"/>
        <v>0</v>
      </c>
      <c r="P1850" s="18">
        <f t="shared" si="238"/>
        <v>0</v>
      </c>
      <c r="Q1850" s="18">
        <f t="shared" si="238"/>
        <v>0</v>
      </c>
      <c r="R1850" s="18">
        <f t="shared" si="238"/>
        <v>0</v>
      </c>
      <c r="S1850" s="18">
        <f t="shared" si="238"/>
        <v>0</v>
      </c>
      <c r="T1850" s="18">
        <f t="shared" si="238"/>
        <v>0</v>
      </c>
      <c r="U1850" s="18">
        <f t="shared" si="238"/>
        <v>0</v>
      </c>
      <c r="V1850" s="18">
        <f t="shared" si="238"/>
        <v>0</v>
      </c>
      <c r="W1850" s="18">
        <f t="shared" si="238"/>
        <v>0</v>
      </c>
      <c r="X1850" s="18">
        <f t="shared" si="238"/>
        <v>0</v>
      </c>
    </row>
    <row r="1851" spans="3:24" ht="15.75" x14ac:dyDescent="0.25">
      <c r="C1851" s="45"/>
      <c r="D1851" s="45"/>
      <c r="E1851" s="21"/>
      <c r="F1851" s="21"/>
      <c r="H1851" s="18" t="str">
        <f t="shared" si="232"/>
        <v/>
      </c>
      <c r="I1851" s="18" t="str">
        <f t="shared" si="233"/>
        <v/>
      </c>
      <c r="J1851" s="18" t="str">
        <f t="shared" si="234"/>
        <v/>
      </c>
      <c r="K1851" s="18" t="str">
        <f t="shared" si="235"/>
        <v/>
      </c>
      <c r="M1851" s="18">
        <f t="shared" si="236"/>
        <v>0</v>
      </c>
      <c r="N1851" s="18">
        <f t="shared" si="238"/>
        <v>0</v>
      </c>
      <c r="O1851" s="18">
        <f t="shared" si="238"/>
        <v>0</v>
      </c>
      <c r="P1851" s="18">
        <f t="shared" si="238"/>
        <v>0</v>
      </c>
      <c r="Q1851" s="18">
        <f t="shared" si="238"/>
        <v>0</v>
      </c>
      <c r="R1851" s="18">
        <f t="shared" si="238"/>
        <v>0</v>
      </c>
      <c r="S1851" s="18">
        <f t="shared" si="238"/>
        <v>0</v>
      </c>
      <c r="T1851" s="18">
        <f t="shared" si="238"/>
        <v>0</v>
      </c>
      <c r="U1851" s="18">
        <f t="shared" si="238"/>
        <v>0</v>
      </c>
      <c r="V1851" s="18">
        <f t="shared" si="238"/>
        <v>0</v>
      </c>
      <c r="W1851" s="18">
        <f t="shared" si="238"/>
        <v>0</v>
      </c>
      <c r="X1851" s="18">
        <f t="shared" si="238"/>
        <v>0</v>
      </c>
    </row>
    <row r="1852" spans="3:24" ht="15.75" x14ac:dyDescent="0.25">
      <c r="C1852" s="45"/>
      <c r="D1852" s="45"/>
      <c r="E1852" s="21"/>
      <c r="F1852" s="21"/>
      <c r="H1852" s="18" t="str">
        <f t="shared" si="232"/>
        <v/>
      </c>
      <c r="I1852" s="18" t="str">
        <f t="shared" si="233"/>
        <v/>
      </c>
      <c r="J1852" s="18" t="str">
        <f t="shared" si="234"/>
        <v/>
      </c>
      <c r="K1852" s="18" t="str">
        <f t="shared" si="235"/>
        <v/>
      </c>
      <c r="M1852" s="18">
        <f t="shared" si="236"/>
        <v>0</v>
      </c>
      <c r="N1852" s="18">
        <f t="shared" si="238"/>
        <v>0</v>
      </c>
      <c r="O1852" s="18">
        <f t="shared" si="238"/>
        <v>0</v>
      </c>
      <c r="P1852" s="18">
        <f t="shared" si="238"/>
        <v>0</v>
      </c>
      <c r="Q1852" s="18">
        <f t="shared" si="238"/>
        <v>0</v>
      </c>
      <c r="R1852" s="18">
        <f t="shared" si="238"/>
        <v>0</v>
      </c>
      <c r="S1852" s="18">
        <f t="shared" si="238"/>
        <v>0</v>
      </c>
      <c r="T1852" s="18">
        <f t="shared" si="238"/>
        <v>0</v>
      </c>
      <c r="U1852" s="18">
        <f t="shared" si="238"/>
        <v>0</v>
      </c>
      <c r="V1852" s="18">
        <f t="shared" si="238"/>
        <v>0</v>
      </c>
      <c r="W1852" s="18">
        <f t="shared" si="238"/>
        <v>0</v>
      </c>
      <c r="X1852" s="18">
        <f t="shared" si="238"/>
        <v>0</v>
      </c>
    </row>
    <row r="1853" spans="3:24" ht="15.75" x14ac:dyDescent="0.25">
      <c r="C1853" s="45"/>
      <c r="D1853" s="45"/>
      <c r="E1853" s="21"/>
      <c r="F1853" s="21"/>
      <c r="H1853" s="18" t="str">
        <f t="shared" si="232"/>
        <v/>
      </c>
      <c r="I1853" s="18" t="str">
        <f t="shared" si="233"/>
        <v/>
      </c>
      <c r="J1853" s="18" t="str">
        <f t="shared" si="234"/>
        <v/>
      </c>
      <c r="K1853" s="18" t="str">
        <f t="shared" si="235"/>
        <v/>
      </c>
      <c r="M1853" s="18">
        <f t="shared" si="236"/>
        <v>0</v>
      </c>
      <c r="N1853" s="18">
        <f t="shared" si="238"/>
        <v>0</v>
      </c>
      <c r="O1853" s="18">
        <f t="shared" si="238"/>
        <v>0</v>
      </c>
      <c r="P1853" s="18">
        <f t="shared" si="238"/>
        <v>0</v>
      </c>
      <c r="Q1853" s="18">
        <f t="shared" si="238"/>
        <v>0</v>
      </c>
      <c r="R1853" s="18">
        <f t="shared" si="238"/>
        <v>0</v>
      </c>
      <c r="S1853" s="18">
        <f t="shared" si="238"/>
        <v>0</v>
      </c>
      <c r="T1853" s="18">
        <f t="shared" si="238"/>
        <v>0</v>
      </c>
      <c r="U1853" s="18">
        <f t="shared" si="238"/>
        <v>0</v>
      </c>
      <c r="V1853" s="18">
        <f t="shared" si="238"/>
        <v>0</v>
      </c>
      <c r="W1853" s="18">
        <f t="shared" si="238"/>
        <v>0</v>
      </c>
      <c r="X1853" s="18">
        <f t="shared" si="238"/>
        <v>0</v>
      </c>
    </row>
    <row r="1854" spans="3:24" ht="15.75" x14ac:dyDescent="0.25">
      <c r="C1854" s="45"/>
      <c r="D1854" s="45"/>
      <c r="E1854" s="21"/>
      <c r="F1854" s="21"/>
      <c r="H1854" s="18" t="str">
        <f t="shared" si="232"/>
        <v/>
      </c>
      <c r="I1854" s="18" t="str">
        <f t="shared" si="233"/>
        <v/>
      </c>
      <c r="J1854" s="18" t="str">
        <f t="shared" si="234"/>
        <v/>
      </c>
      <c r="K1854" s="18" t="str">
        <f t="shared" si="235"/>
        <v/>
      </c>
      <c r="M1854" s="18">
        <f t="shared" si="236"/>
        <v>0</v>
      </c>
      <c r="N1854" s="18">
        <f t="shared" si="238"/>
        <v>0</v>
      </c>
      <c r="O1854" s="18">
        <f t="shared" si="238"/>
        <v>0</v>
      </c>
      <c r="P1854" s="18">
        <f t="shared" si="238"/>
        <v>0</v>
      </c>
      <c r="Q1854" s="18">
        <f t="shared" si="238"/>
        <v>0</v>
      </c>
      <c r="R1854" s="18">
        <f t="shared" si="238"/>
        <v>0</v>
      </c>
      <c r="S1854" s="18">
        <f t="shared" si="238"/>
        <v>0</v>
      </c>
      <c r="T1854" s="18">
        <f t="shared" si="238"/>
        <v>0</v>
      </c>
      <c r="U1854" s="18">
        <f t="shared" si="238"/>
        <v>0</v>
      </c>
      <c r="V1854" s="18">
        <f t="shared" si="238"/>
        <v>0</v>
      </c>
      <c r="W1854" s="18">
        <f t="shared" si="238"/>
        <v>0</v>
      </c>
      <c r="X1854" s="18">
        <f t="shared" si="238"/>
        <v>0</v>
      </c>
    </row>
    <row r="1855" spans="3:24" ht="15.75" x14ac:dyDescent="0.25">
      <c r="C1855" s="45"/>
      <c r="D1855" s="45"/>
      <c r="E1855" s="21"/>
      <c r="F1855" s="21"/>
      <c r="H1855" s="18" t="str">
        <f t="shared" si="232"/>
        <v/>
      </c>
      <c r="I1855" s="18" t="str">
        <f t="shared" si="233"/>
        <v/>
      </c>
      <c r="J1855" s="18" t="str">
        <f t="shared" si="234"/>
        <v/>
      </c>
      <c r="K1855" s="18" t="str">
        <f t="shared" si="235"/>
        <v/>
      </c>
      <c r="M1855" s="18">
        <f t="shared" si="236"/>
        <v>0</v>
      </c>
      <c r="N1855" s="18">
        <f t="shared" si="238"/>
        <v>0</v>
      </c>
      <c r="O1855" s="18">
        <f t="shared" si="238"/>
        <v>0</v>
      </c>
      <c r="P1855" s="18">
        <f t="shared" si="238"/>
        <v>0</v>
      </c>
      <c r="Q1855" s="18">
        <f t="shared" si="238"/>
        <v>0</v>
      </c>
      <c r="R1855" s="18">
        <f t="shared" si="238"/>
        <v>0</v>
      </c>
      <c r="S1855" s="18">
        <f t="shared" si="238"/>
        <v>0</v>
      </c>
      <c r="T1855" s="18">
        <f t="shared" si="238"/>
        <v>0</v>
      </c>
      <c r="U1855" s="18">
        <f t="shared" si="238"/>
        <v>0</v>
      </c>
      <c r="V1855" s="18">
        <f t="shared" si="238"/>
        <v>0</v>
      </c>
      <c r="W1855" s="18">
        <f t="shared" si="238"/>
        <v>0</v>
      </c>
      <c r="X1855" s="18">
        <f t="shared" si="238"/>
        <v>0</v>
      </c>
    </row>
    <row r="1856" spans="3:24" ht="15.75" x14ac:dyDescent="0.25">
      <c r="C1856" s="45"/>
      <c r="D1856" s="45"/>
      <c r="E1856" s="21"/>
      <c r="F1856" s="21"/>
      <c r="H1856" s="18" t="str">
        <f t="shared" si="232"/>
        <v/>
      </c>
      <c r="I1856" s="18" t="str">
        <f t="shared" si="233"/>
        <v/>
      </c>
      <c r="J1856" s="18" t="str">
        <f t="shared" si="234"/>
        <v/>
      </c>
      <c r="K1856" s="18" t="str">
        <f t="shared" si="235"/>
        <v/>
      </c>
      <c r="M1856" s="18">
        <f t="shared" si="236"/>
        <v>0</v>
      </c>
      <c r="N1856" s="18">
        <f t="shared" si="238"/>
        <v>0</v>
      </c>
      <c r="O1856" s="18">
        <f t="shared" si="238"/>
        <v>0</v>
      </c>
      <c r="P1856" s="18">
        <f t="shared" si="238"/>
        <v>0</v>
      </c>
      <c r="Q1856" s="18">
        <f t="shared" si="238"/>
        <v>0</v>
      </c>
      <c r="R1856" s="18">
        <f t="shared" si="238"/>
        <v>0</v>
      </c>
      <c r="S1856" s="18">
        <f t="shared" si="238"/>
        <v>0</v>
      </c>
      <c r="T1856" s="18">
        <f t="shared" si="238"/>
        <v>0</v>
      </c>
      <c r="U1856" s="18">
        <f t="shared" ref="N1856:X1879" si="239">IF(ISERROR(
IF(AND($H1856&lt;=U$5,$J1856&gt;=U$5),1,0)),"",IF(AND($H1856&lt;=U$5,$J1856&gt;=U$5),1,0))</f>
        <v>0</v>
      </c>
      <c r="V1856" s="18">
        <f t="shared" si="239"/>
        <v>0</v>
      </c>
      <c r="W1856" s="18">
        <f t="shared" si="239"/>
        <v>0</v>
      </c>
      <c r="X1856" s="18">
        <f t="shared" si="239"/>
        <v>0</v>
      </c>
    </row>
    <row r="1857" spans="3:24" ht="15.75" x14ac:dyDescent="0.25">
      <c r="C1857" s="45"/>
      <c r="D1857" s="45"/>
      <c r="E1857" s="21"/>
      <c r="F1857" s="21"/>
      <c r="H1857" s="18" t="str">
        <f t="shared" si="232"/>
        <v/>
      </c>
      <c r="I1857" s="18" t="str">
        <f t="shared" si="233"/>
        <v/>
      </c>
      <c r="J1857" s="18" t="str">
        <f t="shared" si="234"/>
        <v/>
      </c>
      <c r="K1857" s="18" t="str">
        <f t="shared" si="235"/>
        <v/>
      </c>
      <c r="M1857" s="18">
        <f t="shared" si="236"/>
        <v>0</v>
      </c>
      <c r="N1857" s="18">
        <f t="shared" si="239"/>
        <v>0</v>
      </c>
      <c r="O1857" s="18">
        <f t="shared" si="239"/>
        <v>0</v>
      </c>
      <c r="P1857" s="18">
        <f t="shared" si="239"/>
        <v>0</v>
      </c>
      <c r="Q1857" s="18">
        <f t="shared" si="239"/>
        <v>0</v>
      </c>
      <c r="R1857" s="18">
        <f t="shared" si="239"/>
        <v>0</v>
      </c>
      <c r="S1857" s="18">
        <f t="shared" si="239"/>
        <v>0</v>
      </c>
      <c r="T1857" s="18">
        <f t="shared" si="239"/>
        <v>0</v>
      </c>
      <c r="U1857" s="18">
        <f t="shared" si="239"/>
        <v>0</v>
      </c>
      <c r="V1857" s="18">
        <f t="shared" si="239"/>
        <v>0</v>
      </c>
      <c r="W1857" s="18">
        <f t="shared" si="239"/>
        <v>0</v>
      </c>
      <c r="X1857" s="18">
        <f t="shared" si="239"/>
        <v>0</v>
      </c>
    </row>
    <row r="1858" spans="3:24" ht="15.75" x14ac:dyDescent="0.25">
      <c r="C1858" s="45"/>
      <c r="D1858" s="45"/>
      <c r="E1858" s="21"/>
      <c r="F1858" s="21"/>
      <c r="H1858" s="18" t="str">
        <f t="shared" si="232"/>
        <v/>
      </c>
      <c r="I1858" s="18" t="str">
        <f t="shared" si="233"/>
        <v/>
      </c>
      <c r="J1858" s="18" t="str">
        <f t="shared" si="234"/>
        <v/>
      </c>
      <c r="K1858" s="18" t="str">
        <f t="shared" si="235"/>
        <v/>
      </c>
      <c r="M1858" s="18">
        <f t="shared" si="236"/>
        <v>0</v>
      </c>
      <c r="N1858" s="18">
        <f t="shared" si="239"/>
        <v>0</v>
      </c>
      <c r="O1858" s="18">
        <f t="shared" si="239"/>
        <v>0</v>
      </c>
      <c r="P1858" s="18">
        <f t="shared" si="239"/>
        <v>0</v>
      </c>
      <c r="Q1858" s="18">
        <f t="shared" si="239"/>
        <v>0</v>
      </c>
      <c r="R1858" s="18">
        <f t="shared" si="239"/>
        <v>0</v>
      </c>
      <c r="S1858" s="18">
        <f t="shared" si="239"/>
        <v>0</v>
      </c>
      <c r="T1858" s="18">
        <f t="shared" si="239"/>
        <v>0</v>
      </c>
      <c r="U1858" s="18">
        <f t="shared" si="239"/>
        <v>0</v>
      </c>
      <c r="V1858" s="18">
        <f t="shared" si="239"/>
        <v>0</v>
      </c>
      <c r="W1858" s="18">
        <f t="shared" si="239"/>
        <v>0</v>
      </c>
      <c r="X1858" s="18">
        <f t="shared" si="239"/>
        <v>0</v>
      </c>
    </row>
    <row r="1859" spans="3:24" ht="15.75" x14ac:dyDescent="0.25">
      <c r="C1859" s="45"/>
      <c r="D1859" s="45"/>
      <c r="E1859" s="21"/>
      <c r="F1859" s="21"/>
      <c r="H1859" s="18" t="str">
        <f t="shared" si="232"/>
        <v/>
      </c>
      <c r="I1859" s="18" t="str">
        <f t="shared" si="233"/>
        <v/>
      </c>
      <c r="J1859" s="18" t="str">
        <f t="shared" si="234"/>
        <v/>
      </c>
      <c r="K1859" s="18" t="str">
        <f t="shared" si="235"/>
        <v/>
      </c>
      <c r="M1859" s="18">
        <f t="shared" si="236"/>
        <v>0</v>
      </c>
      <c r="N1859" s="18">
        <f t="shared" si="239"/>
        <v>0</v>
      </c>
      <c r="O1859" s="18">
        <f t="shared" si="239"/>
        <v>0</v>
      </c>
      <c r="P1859" s="18">
        <f t="shared" si="239"/>
        <v>0</v>
      </c>
      <c r="Q1859" s="18">
        <f t="shared" si="239"/>
        <v>0</v>
      </c>
      <c r="R1859" s="18">
        <f t="shared" si="239"/>
        <v>0</v>
      </c>
      <c r="S1859" s="18">
        <f t="shared" si="239"/>
        <v>0</v>
      </c>
      <c r="T1859" s="18">
        <f t="shared" si="239"/>
        <v>0</v>
      </c>
      <c r="U1859" s="18">
        <f t="shared" si="239"/>
        <v>0</v>
      </c>
      <c r="V1859" s="18">
        <f t="shared" si="239"/>
        <v>0</v>
      </c>
      <c r="W1859" s="18">
        <f t="shared" si="239"/>
        <v>0</v>
      </c>
      <c r="X1859" s="18">
        <f t="shared" si="239"/>
        <v>0</v>
      </c>
    </row>
    <row r="1860" spans="3:24" ht="15.75" x14ac:dyDescent="0.25">
      <c r="C1860" s="45"/>
      <c r="D1860" s="45"/>
      <c r="E1860" s="21"/>
      <c r="F1860" s="21"/>
      <c r="H1860" s="18" t="str">
        <f t="shared" si="232"/>
        <v/>
      </c>
      <c r="I1860" s="18" t="str">
        <f t="shared" si="233"/>
        <v/>
      </c>
      <c r="J1860" s="18" t="str">
        <f t="shared" si="234"/>
        <v/>
      </c>
      <c r="K1860" s="18" t="str">
        <f t="shared" si="235"/>
        <v/>
      </c>
      <c r="M1860" s="18">
        <f t="shared" si="236"/>
        <v>0</v>
      </c>
      <c r="N1860" s="18">
        <f t="shared" si="239"/>
        <v>0</v>
      </c>
      <c r="O1860" s="18">
        <f t="shared" si="239"/>
        <v>0</v>
      </c>
      <c r="P1860" s="18">
        <f t="shared" si="239"/>
        <v>0</v>
      </c>
      <c r="Q1860" s="18">
        <f t="shared" si="239"/>
        <v>0</v>
      </c>
      <c r="R1860" s="18">
        <f t="shared" si="239"/>
        <v>0</v>
      </c>
      <c r="S1860" s="18">
        <f t="shared" si="239"/>
        <v>0</v>
      </c>
      <c r="T1860" s="18">
        <f t="shared" si="239"/>
        <v>0</v>
      </c>
      <c r="U1860" s="18">
        <f t="shared" si="239"/>
        <v>0</v>
      </c>
      <c r="V1860" s="18">
        <f t="shared" si="239"/>
        <v>0</v>
      </c>
      <c r="W1860" s="18">
        <f t="shared" si="239"/>
        <v>0</v>
      </c>
      <c r="X1860" s="18">
        <f t="shared" si="239"/>
        <v>0</v>
      </c>
    </row>
    <row r="1861" spans="3:24" ht="15.75" x14ac:dyDescent="0.25">
      <c r="C1861" s="45"/>
      <c r="D1861" s="45"/>
      <c r="E1861" s="21"/>
      <c r="F1861" s="21"/>
      <c r="H1861" s="18" t="str">
        <f t="shared" si="232"/>
        <v/>
      </c>
      <c r="I1861" s="18" t="str">
        <f t="shared" si="233"/>
        <v/>
      </c>
      <c r="J1861" s="18" t="str">
        <f t="shared" si="234"/>
        <v/>
      </c>
      <c r="K1861" s="18" t="str">
        <f t="shared" si="235"/>
        <v/>
      </c>
      <c r="M1861" s="18">
        <f t="shared" si="236"/>
        <v>0</v>
      </c>
      <c r="N1861" s="18">
        <f t="shared" si="239"/>
        <v>0</v>
      </c>
      <c r="O1861" s="18">
        <f t="shared" si="239"/>
        <v>0</v>
      </c>
      <c r="P1861" s="18">
        <f t="shared" si="239"/>
        <v>0</v>
      </c>
      <c r="Q1861" s="18">
        <f t="shared" si="239"/>
        <v>0</v>
      </c>
      <c r="R1861" s="18">
        <f t="shared" si="239"/>
        <v>0</v>
      </c>
      <c r="S1861" s="18">
        <f t="shared" si="239"/>
        <v>0</v>
      </c>
      <c r="T1861" s="18">
        <f t="shared" si="239"/>
        <v>0</v>
      </c>
      <c r="U1861" s="18">
        <f t="shared" si="239"/>
        <v>0</v>
      </c>
      <c r="V1861" s="18">
        <f t="shared" si="239"/>
        <v>0</v>
      </c>
      <c r="W1861" s="18">
        <f t="shared" si="239"/>
        <v>0</v>
      </c>
      <c r="X1861" s="18">
        <f t="shared" si="239"/>
        <v>0</v>
      </c>
    </row>
    <row r="1862" spans="3:24" ht="15.75" x14ac:dyDescent="0.25">
      <c r="C1862" s="45"/>
      <c r="D1862" s="45"/>
      <c r="E1862" s="21"/>
      <c r="F1862" s="21"/>
      <c r="H1862" s="18" t="str">
        <f t="shared" si="232"/>
        <v/>
      </c>
      <c r="I1862" s="18" t="str">
        <f t="shared" si="233"/>
        <v/>
      </c>
      <c r="J1862" s="18" t="str">
        <f t="shared" si="234"/>
        <v/>
      </c>
      <c r="K1862" s="18" t="str">
        <f t="shared" si="235"/>
        <v/>
      </c>
      <c r="M1862" s="18">
        <f t="shared" si="236"/>
        <v>0</v>
      </c>
      <c r="N1862" s="18">
        <f t="shared" si="239"/>
        <v>0</v>
      </c>
      <c r="O1862" s="18">
        <f t="shared" si="239"/>
        <v>0</v>
      </c>
      <c r="P1862" s="18">
        <f t="shared" si="239"/>
        <v>0</v>
      </c>
      <c r="Q1862" s="18">
        <f t="shared" si="239"/>
        <v>0</v>
      </c>
      <c r="R1862" s="18">
        <f t="shared" si="239"/>
        <v>0</v>
      </c>
      <c r="S1862" s="18">
        <f t="shared" si="239"/>
        <v>0</v>
      </c>
      <c r="T1862" s="18">
        <f t="shared" si="239"/>
        <v>0</v>
      </c>
      <c r="U1862" s="18">
        <f t="shared" si="239"/>
        <v>0</v>
      </c>
      <c r="V1862" s="18">
        <f t="shared" si="239"/>
        <v>0</v>
      </c>
      <c r="W1862" s="18">
        <f t="shared" si="239"/>
        <v>0</v>
      </c>
      <c r="X1862" s="18">
        <f t="shared" si="239"/>
        <v>0</v>
      </c>
    </row>
    <row r="1863" spans="3:24" ht="15.75" x14ac:dyDescent="0.25">
      <c r="C1863" s="45"/>
      <c r="D1863" s="45"/>
      <c r="E1863" s="21"/>
      <c r="F1863" s="21"/>
      <c r="H1863" s="18" t="str">
        <f t="shared" si="232"/>
        <v/>
      </c>
      <c r="I1863" s="18" t="str">
        <f t="shared" si="233"/>
        <v/>
      </c>
      <c r="J1863" s="18" t="str">
        <f t="shared" si="234"/>
        <v/>
      </c>
      <c r="K1863" s="18" t="str">
        <f t="shared" si="235"/>
        <v/>
      </c>
      <c r="M1863" s="18">
        <f t="shared" si="236"/>
        <v>0</v>
      </c>
      <c r="N1863" s="18">
        <f t="shared" si="239"/>
        <v>0</v>
      </c>
      <c r="O1863" s="18">
        <f t="shared" si="239"/>
        <v>0</v>
      </c>
      <c r="P1863" s="18">
        <f t="shared" si="239"/>
        <v>0</v>
      </c>
      <c r="Q1863" s="18">
        <f t="shared" si="239"/>
        <v>0</v>
      </c>
      <c r="R1863" s="18">
        <f t="shared" si="239"/>
        <v>0</v>
      </c>
      <c r="S1863" s="18">
        <f t="shared" si="239"/>
        <v>0</v>
      </c>
      <c r="T1863" s="18">
        <f t="shared" si="239"/>
        <v>0</v>
      </c>
      <c r="U1863" s="18">
        <f t="shared" si="239"/>
        <v>0</v>
      </c>
      <c r="V1863" s="18">
        <f t="shared" si="239"/>
        <v>0</v>
      </c>
      <c r="W1863" s="18">
        <f t="shared" si="239"/>
        <v>0</v>
      </c>
      <c r="X1863" s="18">
        <f t="shared" si="239"/>
        <v>0</v>
      </c>
    </row>
    <row r="1864" spans="3:24" ht="15.75" x14ac:dyDescent="0.25">
      <c r="C1864" s="45"/>
      <c r="D1864" s="45"/>
      <c r="E1864" s="21"/>
      <c r="F1864" s="21"/>
      <c r="H1864" s="18" t="str">
        <f t="shared" ref="H1864:H1927" si="240">IF(ISERROR(
IF(E1864="","",MONTH(E1864))),"",IF(E1864="","",MONTH(E1864)))</f>
        <v/>
      </c>
      <c r="I1864" s="18" t="str">
        <f t="shared" ref="I1864:I1927" si="241">IF(ISERROR(
IF(E1864="","",YEAR(E1864))),"",IF(E1864="","",YEAR(E1864)))</f>
        <v/>
      </c>
      <c r="J1864" s="18" t="str">
        <f t="shared" ref="J1864:J1927" si="242">IF(ISERROR(
IF(F1864="","",MONTH(F1864))),"",IF(F1864="","",MONTH(F1864)))</f>
        <v/>
      </c>
      <c r="K1864" s="18" t="str">
        <f t="shared" ref="K1864:K1927" si="243">IF(ISERROR(
IF(F1864="","",YEAR(F1864))),"",IF(F1864="","",YEAR(F1864)))</f>
        <v/>
      </c>
      <c r="M1864" s="18">
        <f t="shared" ref="M1864:M1895" si="244">IF(ISERROR(
IF(AND($H1864&lt;=M$5,$J1864&gt;=M$5),1,0)),"",IF(AND($H1864&lt;=M$5,$J1864&gt;=M$5),1,0))</f>
        <v>0</v>
      </c>
      <c r="N1864" s="18">
        <f t="shared" si="239"/>
        <v>0</v>
      </c>
      <c r="O1864" s="18">
        <f t="shared" si="239"/>
        <v>0</v>
      </c>
      <c r="P1864" s="18">
        <f t="shared" si="239"/>
        <v>0</v>
      </c>
      <c r="Q1864" s="18">
        <f t="shared" si="239"/>
        <v>0</v>
      </c>
      <c r="R1864" s="18">
        <f t="shared" si="239"/>
        <v>0</v>
      </c>
      <c r="S1864" s="18">
        <f t="shared" si="239"/>
        <v>0</v>
      </c>
      <c r="T1864" s="18">
        <f t="shared" si="239"/>
        <v>0</v>
      </c>
      <c r="U1864" s="18">
        <f t="shared" si="239"/>
        <v>0</v>
      </c>
      <c r="V1864" s="18">
        <f t="shared" si="239"/>
        <v>0</v>
      </c>
      <c r="W1864" s="18">
        <f t="shared" si="239"/>
        <v>0</v>
      </c>
      <c r="X1864" s="18">
        <f t="shared" si="239"/>
        <v>0</v>
      </c>
    </row>
    <row r="1865" spans="3:24" ht="15.75" x14ac:dyDescent="0.25">
      <c r="C1865" s="45"/>
      <c r="D1865" s="45"/>
      <c r="E1865" s="21"/>
      <c r="F1865" s="21"/>
      <c r="H1865" s="18" t="str">
        <f t="shared" si="240"/>
        <v/>
      </c>
      <c r="I1865" s="18" t="str">
        <f t="shared" si="241"/>
        <v/>
      </c>
      <c r="J1865" s="18" t="str">
        <f t="shared" si="242"/>
        <v/>
      </c>
      <c r="K1865" s="18" t="str">
        <f t="shared" si="243"/>
        <v/>
      </c>
      <c r="M1865" s="18">
        <f t="shared" si="244"/>
        <v>0</v>
      </c>
      <c r="N1865" s="18">
        <f t="shared" si="239"/>
        <v>0</v>
      </c>
      <c r="O1865" s="18">
        <f t="shared" si="239"/>
        <v>0</v>
      </c>
      <c r="P1865" s="18">
        <f t="shared" si="239"/>
        <v>0</v>
      </c>
      <c r="Q1865" s="18">
        <f t="shared" si="239"/>
        <v>0</v>
      </c>
      <c r="R1865" s="18">
        <f t="shared" si="239"/>
        <v>0</v>
      </c>
      <c r="S1865" s="18">
        <f t="shared" si="239"/>
        <v>0</v>
      </c>
      <c r="T1865" s="18">
        <f t="shared" si="239"/>
        <v>0</v>
      </c>
      <c r="U1865" s="18">
        <f t="shared" si="239"/>
        <v>0</v>
      </c>
      <c r="V1865" s="18">
        <f t="shared" si="239"/>
        <v>0</v>
      </c>
      <c r="W1865" s="18">
        <f t="shared" si="239"/>
        <v>0</v>
      </c>
      <c r="X1865" s="18">
        <f t="shared" si="239"/>
        <v>0</v>
      </c>
    </row>
    <row r="1866" spans="3:24" ht="15.75" x14ac:dyDescent="0.25">
      <c r="C1866" s="45"/>
      <c r="D1866" s="45"/>
      <c r="E1866" s="21"/>
      <c r="F1866" s="21"/>
      <c r="H1866" s="18" t="str">
        <f t="shared" si="240"/>
        <v/>
      </c>
      <c r="I1866" s="18" t="str">
        <f t="shared" si="241"/>
        <v/>
      </c>
      <c r="J1866" s="18" t="str">
        <f t="shared" si="242"/>
        <v/>
      </c>
      <c r="K1866" s="18" t="str">
        <f t="shared" si="243"/>
        <v/>
      </c>
      <c r="M1866" s="18">
        <f t="shared" si="244"/>
        <v>0</v>
      </c>
      <c r="N1866" s="18">
        <f t="shared" si="239"/>
        <v>0</v>
      </c>
      <c r="O1866" s="18">
        <f t="shared" si="239"/>
        <v>0</v>
      </c>
      <c r="P1866" s="18">
        <f t="shared" si="239"/>
        <v>0</v>
      </c>
      <c r="Q1866" s="18">
        <f t="shared" si="239"/>
        <v>0</v>
      </c>
      <c r="R1866" s="18">
        <f t="shared" si="239"/>
        <v>0</v>
      </c>
      <c r="S1866" s="18">
        <f t="shared" si="239"/>
        <v>0</v>
      </c>
      <c r="T1866" s="18">
        <f t="shared" si="239"/>
        <v>0</v>
      </c>
      <c r="U1866" s="18">
        <f t="shared" si="239"/>
        <v>0</v>
      </c>
      <c r="V1866" s="18">
        <f t="shared" si="239"/>
        <v>0</v>
      </c>
      <c r="W1866" s="18">
        <f t="shared" si="239"/>
        <v>0</v>
      </c>
      <c r="X1866" s="18">
        <f t="shared" si="239"/>
        <v>0</v>
      </c>
    </row>
    <row r="1867" spans="3:24" ht="15.75" x14ac:dyDescent="0.25">
      <c r="C1867" s="45"/>
      <c r="D1867" s="45"/>
      <c r="E1867" s="21"/>
      <c r="F1867" s="21"/>
      <c r="H1867" s="18" t="str">
        <f t="shared" si="240"/>
        <v/>
      </c>
      <c r="I1867" s="18" t="str">
        <f t="shared" si="241"/>
        <v/>
      </c>
      <c r="J1867" s="18" t="str">
        <f t="shared" si="242"/>
        <v/>
      </c>
      <c r="K1867" s="18" t="str">
        <f t="shared" si="243"/>
        <v/>
      </c>
      <c r="M1867" s="18">
        <f t="shared" si="244"/>
        <v>0</v>
      </c>
      <c r="N1867" s="18">
        <f t="shared" si="239"/>
        <v>0</v>
      </c>
      <c r="O1867" s="18">
        <f t="shared" si="239"/>
        <v>0</v>
      </c>
      <c r="P1867" s="18">
        <f t="shared" si="239"/>
        <v>0</v>
      </c>
      <c r="Q1867" s="18">
        <f t="shared" si="239"/>
        <v>0</v>
      </c>
      <c r="R1867" s="18">
        <f t="shared" si="239"/>
        <v>0</v>
      </c>
      <c r="S1867" s="18">
        <f t="shared" si="239"/>
        <v>0</v>
      </c>
      <c r="T1867" s="18">
        <f t="shared" si="239"/>
        <v>0</v>
      </c>
      <c r="U1867" s="18">
        <f t="shared" si="239"/>
        <v>0</v>
      </c>
      <c r="V1867" s="18">
        <f t="shared" si="239"/>
        <v>0</v>
      </c>
      <c r="W1867" s="18">
        <f t="shared" si="239"/>
        <v>0</v>
      </c>
      <c r="X1867" s="18">
        <f t="shared" si="239"/>
        <v>0</v>
      </c>
    </row>
    <row r="1868" spans="3:24" ht="15.75" x14ac:dyDescent="0.25">
      <c r="C1868" s="45"/>
      <c r="D1868" s="45"/>
      <c r="E1868" s="21"/>
      <c r="F1868" s="21"/>
      <c r="H1868" s="18" t="str">
        <f t="shared" si="240"/>
        <v/>
      </c>
      <c r="I1868" s="18" t="str">
        <f t="shared" si="241"/>
        <v/>
      </c>
      <c r="J1868" s="18" t="str">
        <f t="shared" si="242"/>
        <v/>
      </c>
      <c r="K1868" s="18" t="str">
        <f t="shared" si="243"/>
        <v/>
      </c>
      <c r="M1868" s="18">
        <f t="shared" si="244"/>
        <v>0</v>
      </c>
      <c r="N1868" s="18">
        <f t="shared" si="239"/>
        <v>0</v>
      </c>
      <c r="O1868" s="18">
        <f t="shared" si="239"/>
        <v>0</v>
      </c>
      <c r="P1868" s="18">
        <f t="shared" si="239"/>
        <v>0</v>
      </c>
      <c r="Q1868" s="18">
        <f t="shared" si="239"/>
        <v>0</v>
      </c>
      <c r="R1868" s="18">
        <f t="shared" si="239"/>
        <v>0</v>
      </c>
      <c r="S1868" s="18">
        <f t="shared" si="239"/>
        <v>0</v>
      </c>
      <c r="T1868" s="18">
        <f t="shared" si="239"/>
        <v>0</v>
      </c>
      <c r="U1868" s="18">
        <f t="shared" si="239"/>
        <v>0</v>
      </c>
      <c r="V1868" s="18">
        <f t="shared" si="239"/>
        <v>0</v>
      </c>
      <c r="W1868" s="18">
        <f t="shared" si="239"/>
        <v>0</v>
      </c>
      <c r="X1868" s="18">
        <f t="shared" si="239"/>
        <v>0</v>
      </c>
    </row>
    <row r="1869" spans="3:24" ht="15.75" x14ac:dyDescent="0.25">
      <c r="C1869" s="45"/>
      <c r="D1869" s="45"/>
      <c r="E1869" s="21"/>
      <c r="F1869" s="21"/>
      <c r="H1869" s="18" t="str">
        <f t="shared" si="240"/>
        <v/>
      </c>
      <c r="I1869" s="18" t="str">
        <f t="shared" si="241"/>
        <v/>
      </c>
      <c r="J1869" s="18" t="str">
        <f t="shared" si="242"/>
        <v/>
      </c>
      <c r="K1869" s="18" t="str">
        <f t="shared" si="243"/>
        <v/>
      </c>
      <c r="M1869" s="18">
        <f t="shared" si="244"/>
        <v>0</v>
      </c>
      <c r="N1869" s="18">
        <f t="shared" si="239"/>
        <v>0</v>
      </c>
      <c r="O1869" s="18">
        <f t="shared" si="239"/>
        <v>0</v>
      </c>
      <c r="P1869" s="18">
        <f t="shared" si="239"/>
        <v>0</v>
      </c>
      <c r="Q1869" s="18">
        <f t="shared" si="239"/>
        <v>0</v>
      </c>
      <c r="R1869" s="18">
        <f t="shared" si="239"/>
        <v>0</v>
      </c>
      <c r="S1869" s="18">
        <f t="shared" si="239"/>
        <v>0</v>
      </c>
      <c r="T1869" s="18">
        <f t="shared" si="239"/>
        <v>0</v>
      </c>
      <c r="U1869" s="18">
        <f t="shared" si="239"/>
        <v>0</v>
      </c>
      <c r="V1869" s="18">
        <f t="shared" si="239"/>
        <v>0</v>
      </c>
      <c r="W1869" s="18">
        <f t="shared" si="239"/>
        <v>0</v>
      </c>
      <c r="X1869" s="18">
        <f t="shared" si="239"/>
        <v>0</v>
      </c>
    </row>
    <row r="1870" spans="3:24" ht="15.75" x14ac:dyDescent="0.25">
      <c r="C1870" s="45"/>
      <c r="D1870" s="45"/>
      <c r="E1870" s="21"/>
      <c r="F1870" s="21"/>
      <c r="H1870" s="18" t="str">
        <f t="shared" si="240"/>
        <v/>
      </c>
      <c r="I1870" s="18" t="str">
        <f t="shared" si="241"/>
        <v/>
      </c>
      <c r="J1870" s="18" t="str">
        <f t="shared" si="242"/>
        <v/>
      </c>
      <c r="K1870" s="18" t="str">
        <f t="shared" si="243"/>
        <v/>
      </c>
      <c r="M1870" s="18">
        <f t="shared" si="244"/>
        <v>0</v>
      </c>
      <c r="N1870" s="18">
        <f t="shared" si="239"/>
        <v>0</v>
      </c>
      <c r="O1870" s="18">
        <f t="shared" si="239"/>
        <v>0</v>
      </c>
      <c r="P1870" s="18">
        <f t="shared" si="239"/>
        <v>0</v>
      </c>
      <c r="Q1870" s="18">
        <f t="shared" si="239"/>
        <v>0</v>
      </c>
      <c r="R1870" s="18">
        <f t="shared" si="239"/>
        <v>0</v>
      </c>
      <c r="S1870" s="18">
        <f t="shared" si="239"/>
        <v>0</v>
      </c>
      <c r="T1870" s="18">
        <f t="shared" si="239"/>
        <v>0</v>
      </c>
      <c r="U1870" s="18">
        <f t="shared" si="239"/>
        <v>0</v>
      </c>
      <c r="V1870" s="18">
        <f t="shared" si="239"/>
        <v>0</v>
      </c>
      <c r="W1870" s="18">
        <f t="shared" si="239"/>
        <v>0</v>
      </c>
      <c r="X1870" s="18">
        <f t="shared" si="239"/>
        <v>0</v>
      </c>
    </row>
    <row r="1871" spans="3:24" ht="15.75" x14ac:dyDescent="0.25">
      <c r="C1871" s="45"/>
      <c r="D1871" s="45"/>
      <c r="E1871" s="21"/>
      <c r="F1871" s="21"/>
      <c r="H1871" s="18" t="str">
        <f t="shared" si="240"/>
        <v/>
      </c>
      <c r="I1871" s="18" t="str">
        <f t="shared" si="241"/>
        <v/>
      </c>
      <c r="J1871" s="18" t="str">
        <f t="shared" si="242"/>
        <v/>
      </c>
      <c r="K1871" s="18" t="str">
        <f t="shared" si="243"/>
        <v/>
      </c>
      <c r="M1871" s="18">
        <f t="shared" si="244"/>
        <v>0</v>
      </c>
      <c r="N1871" s="18">
        <f t="shared" si="239"/>
        <v>0</v>
      </c>
      <c r="O1871" s="18">
        <f t="shared" si="239"/>
        <v>0</v>
      </c>
      <c r="P1871" s="18">
        <f t="shared" si="239"/>
        <v>0</v>
      </c>
      <c r="Q1871" s="18">
        <f t="shared" si="239"/>
        <v>0</v>
      </c>
      <c r="R1871" s="18">
        <f t="shared" si="239"/>
        <v>0</v>
      </c>
      <c r="S1871" s="18">
        <f t="shared" si="239"/>
        <v>0</v>
      </c>
      <c r="T1871" s="18">
        <f t="shared" si="239"/>
        <v>0</v>
      </c>
      <c r="U1871" s="18">
        <f t="shared" si="239"/>
        <v>0</v>
      </c>
      <c r="V1871" s="18">
        <f t="shared" si="239"/>
        <v>0</v>
      </c>
      <c r="W1871" s="18">
        <f t="shared" si="239"/>
        <v>0</v>
      </c>
      <c r="X1871" s="18">
        <f t="shared" si="239"/>
        <v>0</v>
      </c>
    </row>
    <row r="1872" spans="3:24" ht="15.75" x14ac:dyDescent="0.25">
      <c r="C1872" s="45"/>
      <c r="D1872" s="45"/>
      <c r="E1872" s="21"/>
      <c r="F1872" s="21"/>
      <c r="H1872" s="18" t="str">
        <f t="shared" si="240"/>
        <v/>
      </c>
      <c r="I1872" s="18" t="str">
        <f t="shared" si="241"/>
        <v/>
      </c>
      <c r="J1872" s="18" t="str">
        <f t="shared" si="242"/>
        <v/>
      </c>
      <c r="K1872" s="18" t="str">
        <f t="shared" si="243"/>
        <v/>
      </c>
      <c r="M1872" s="18">
        <f t="shared" si="244"/>
        <v>0</v>
      </c>
      <c r="N1872" s="18">
        <f t="shared" si="239"/>
        <v>0</v>
      </c>
      <c r="O1872" s="18">
        <f t="shared" si="239"/>
        <v>0</v>
      </c>
      <c r="P1872" s="18">
        <f t="shared" si="239"/>
        <v>0</v>
      </c>
      <c r="Q1872" s="18">
        <f t="shared" si="239"/>
        <v>0</v>
      </c>
      <c r="R1872" s="18">
        <f t="shared" si="239"/>
        <v>0</v>
      </c>
      <c r="S1872" s="18">
        <f t="shared" si="239"/>
        <v>0</v>
      </c>
      <c r="T1872" s="18">
        <f t="shared" si="239"/>
        <v>0</v>
      </c>
      <c r="U1872" s="18">
        <f t="shared" si="239"/>
        <v>0</v>
      </c>
      <c r="V1872" s="18">
        <f t="shared" si="239"/>
        <v>0</v>
      </c>
      <c r="W1872" s="18">
        <f t="shared" si="239"/>
        <v>0</v>
      </c>
      <c r="X1872" s="18">
        <f t="shared" si="239"/>
        <v>0</v>
      </c>
    </row>
    <row r="1873" spans="3:24" ht="15.75" x14ac:dyDescent="0.25">
      <c r="C1873" s="45"/>
      <c r="D1873" s="45"/>
      <c r="E1873" s="21"/>
      <c r="F1873" s="21"/>
      <c r="H1873" s="18" t="str">
        <f t="shared" si="240"/>
        <v/>
      </c>
      <c r="I1873" s="18" t="str">
        <f t="shared" si="241"/>
        <v/>
      </c>
      <c r="J1873" s="18" t="str">
        <f t="shared" si="242"/>
        <v/>
      </c>
      <c r="K1873" s="18" t="str">
        <f t="shared" si="243"/>
        <v/>
      </c>
      <c r="M1873" s="18">
        <f t="shared" si="244"/>
        <v>0</v>
      </c>
      <c r="N1873" s="18">
        <f t="shared" si="239"/>
        <v>0</v>
      </c>
      <c r="O1873" s="18">
        <f t="shared" si="239"/>
        <v>0</v>
      </c>
      <c r="P1873" s="18">
        <f t="shared" si="239"/>
        <v>0</v>
      </c>
      <c r="Q1873" s="18">
        <f t="shared" si="239"/>
        <v>0</v>
      </c>
      <c r="R1873" s="18">
        <f t="shared" si="239"/>
        <v>0</v>
      </c>
      <c r="S1873" s="18">
        <f t="shared" si="239"/>
        <v>0</v>
      </c>
      <c r="T1873" s="18">
        <f t="shared" si="239"/>
        <v>0</v>
      </c>
      <c r="U1873" s="18">
        <f t="shared" si="239"/>
        <v>0</v>
      </c>
      <c r="V1873" s="18">
        <f t="shared" si="239"/>
        <v>0</v>
      </c>
      <c r="W1873" s="18">
        <f t="shared" si="239"/>
        <v>0</v>
      </c>
      <c r="X1873" s="18">
        <f t="shared" si="239"/>
        <v>0</v>
      </c>
    </row>
    <row r="1874" spans="3:24" ht="15.75" x14ac:dyDescent="0.25">
      <c r="C1874" s="45"/>
      <c r="D1874" s="45"/>
      <c r="E1874" s="21"/>
      <c r="F1874" s="21"/>
      <c r="H1874" s="18" t="str">
        <f t="shared" si="240"/>
        <v/>
      </c>
      <c r="I1874" s="18" t="str">
        <f t="shared" si="241"/>
        <v/>
      </c>
      <c r="J1874" s="18" t="str">
        <f t="shared" si="242"/>
        <v/>
      </c>
      <c r="K1874" s="18" t="str">
        <f t="shared" si="243"/>
        <v/>
      </c>
      <c r="M1874" s="18">
        <f t="shared" si="244"/>
        <v>0</v>
      </c>
      <c r="N1874" s="18">
        <f t="shared" si="239"/>
        <v>0</v>
      </c>
      <c r="O1874" s="18">
        <f t="shared" si="239"/>
        <v>0</v>
      </c>
      <c r="P1874" s="18">
        <f t="shared" si="239"/>
        <v>0</v>
      </c>
      <c r="Q1874" s="18">
        <f t="shared" si="239"/>
        <v>0</v>
      </c>
      <c r="R1874" s="18">
        <f t="shared" si="239"/>
        <v>0</v>
      </c>
      <c r="S1874" s="18">
        <f t="shared" si="239"/>
        <v>0</v>
      </c>
      <c r="T1874" s="18">
        <f t="shared" si="239"/>
        <v>0</v>
      </c>
      <c r="U1874" s="18">
        <f t="shared" si="239"/>
        <v>0</v>
      </c>
      <c r="V1874" s="18">
        <f t="shared" si="239"/>
        <v>0</v>
      </c>
      <c r="W1874" s="18">
        <f t="shared" si="239"/>
        <v>0</v>
      </c>
      <c r="X1874" s="18">
        <f t="shared" si="239"/>
        <v>0</v>
      </c>
    </row>
    <row r="1875" spans="3:24" ht="15.75" x14ac:dyDescent="0.25">
      <c r="C1875" s="45"/>
      <c r="D1875" s="45"/>
      <c r="E1875" s="21"/>
      <c r="F1875" s="21"/>
      <c r="H1875" s="18" t="str">
        <f t="shared" si="240"/>
        <v/>
      </c>
      <c r="I1875" s="18" t="str">
        <f t="shared" si="241"/>
        <v/>
      </c>
      <c r="J1875" s="18" t="str">
        <f t="shared" si="242"/>
        <v/>
      </c>
      <c r="K1875" s="18" t="str">
        <f t="shared" si="243"/>
        <v/>
      </c>
      <c r="M1875" s="18">
        <f t="shared" si="244"/>
        <v>0</v>
      </c>
      <c r="N1875" s="18">
        <f t="shared" si="239"/>
        <v>0</v>
      </c>
      <c r="O1875" s="18">
        <f t="shared" si="239"/>
        <v>0</v>
      </c>
      <c r="P1875" s="18">
        <f t="shared" si="239"/>
        <v>0</v>
      </c>
      <c r="Q1875" s="18">
        <f t="shared" si="239"/>
        <v>0</v>
      </c>
      <c r="R1875" s="18">
        <f t="shared" si="239"/>
        <v>0</v>
      </c>
      <c r="S1875" s="18">
        <f t="shared" si="239"/>
        <v>0</v>
      </c>
      <c r="T1875" s="18">
        <f t="shared" si="239"/>
        <v>0</v>
      </c>
      <c r="U1875" s="18">
        <f t="shared" si="239"/>
        <v>0</v>
      </c>
      <c r="V1875" s="18">
        <f t="shared" si="239"/>
        <v>0</v>
      </c>
      <c r="W1875" s="18">
        <f t="shared" si="239"/>
        <v>0</v>
      </c>
      <c r="X1875" s="18">
        <f t="shared" si="239"/>
        <v>0</v>
      </c>
    </row>
    <row r="1876" spans="3:24" ht="15.75" x14ac:dyDescent="0.25">
      <c r="C1876" s="45"/>
      <c r="D1876" s="45"/>
      <c r="E1876" s="21"/>
      <c r="F1876" s="21"/>
      <c r="H1876" s="18" t="str">
        <f t="shared" si="240"/>
        <v/>
      </c>
      <c r="I1876" s="18" t="str">
        <f t="shared" si="241"/>
        <v/>
      </c>
      <c r="J1876" s="18" t="str">
        <f t="shared" si="242"/>
        <v/>
      </c>
      <c r="K1876" s="18" t="str">
        <f t="shared" si="243"/>
        <v/>
      </c>
      <c r="M1876" s="18">
        <f t="shared" si="244"/>
        <v>0</v>
      </c>
      <c r="N1876" s="18">
        <f t="shared" si="239"/>
        <v>0</v>
      </c>
      <c r="O1876" s="18">
        <f t="shared" si="239"/>
        <v>0</v>
      </c>
      <c r="P1876" s="18">
        <f t="shared" si="239"/>
        <v>0</v>
      </c>
      <c r="Q1876" s="18">
        <f t="shared" si="239"/>
        <v>0</v>
      </c>
      <c r="R1876" s="18">
        <f t="shared" si="239"/>
        <v>0</v>
      </c>
      <c r="S1876" s="18">
        <f t="shared" si="239"/>
        <v>0</v>
      </c>
      <c r="T1876" s="18">
        <f t="shared" si="239"/>
        <v>0</v>
      </c>
      <c r="U1876" s="18">
        <f t="shared" si="239"/>
        <v>0</v>
      </c>
      <c r="V1876" s="18">
        <f t="shared" si="239"/>
        <v>0</v>
      </c>
      <c r="W1876" s="18">
        <f t="shared" si="239"/>
        <v>0</v>
      </c>
      <c r="X1876" s="18">
        <f t="shared" si="239"/>
        <v>0</v>
      </c>
    </row>
    <row r="1877" spans="3:24" ht="15.75" x14ac:dyDescent="0.25">
      <c r="C1877" s="45"/>
      <c r="D1877" s="45"/>
      <c r="E1877" s="21"/>
      <c r="F1877" s="21"/>
      <c r="H1877" s="18" t="str">
        <f t="shared" si="240"/>
        <v/>
      </c>
      <c r="I1877" s="18" t="str">
        <f t="shared" si="241"/>
        <v/>
      </c>
      <c r="J1877" s="18" t="str">
        <f t="shared" si="242"/>
        <v/>
      </c>
      <c r="K1877" s="18" t="str">
        <f t="shared" si="243"/>
        <v/>
      </c>
      <c r="M1877" s="18">
        <f t="shared" si="244"/>
        <v>0</v>
      </c>
      <c r="N1877" s="18">
        <f t="shared" si="239"/>
        <v>0</v>
      </c>
      <c r="O1877" s="18">
        <f t="shared" si="239"/>
        <v>0</v>
      </c>
      <c r="P1877" s="18">
        <f t="shared" si="239"/>
        <v>0</v>
      </c>
      <c r="Q1877" s="18">
        <f t="shared" si="239"/>
        <v>0</v>
      </c>
      <c r="R1877" s="18">
        <f t="shared" si="239"/>
        <v>0</v>
      </c>
      <c r="S1877" s="18">
        <f t="shared" si="239"/>
        <v>0</v>
      </c>
      <c r="T1877" s="18">
        <f t="shared" si="239"/>
        <v>0</v>
      </c>
      <c r="U1877" s="18">
        <f t="shared" si="239"/>
        <v>0</v>
      </c>
      <c r="V1877" s="18">
        <f t="shared" si="239"/>
        <v>0</v>
      </c>
      <c r="W1877" s="18">
        <f t="shared" si="239"/>
        <v>0</v>
      </c>
      <c r="X1877" s="18">
        <f t="shared" si="239"/>
        <v>0</v>
      </c>
    </row>
    <row r="1878" spans="3:24" ht="15.75" x14ac:dyDescent="0.25">
      <c r="C1878" s="45"/>
      <c r="D1878" s="45"/>
      <c r="E1878" s="21"/>
      <c r="F1878" s="21"/>
      <c r="H1878" s="18" t="str">
        <f t="shared" si="240"/>
        <v/>
      </c>
      <c r="I1878" s="18" t="str">
        <f t="shared" si="241"/>
        <v/>
      </c>
      <c r="J1878" s="18" t="str">
        <f t="shared" si="242"/>
        <v/>
      </c>
      <c r="K1878" s="18" t="str">
        <f t="shared" si="243"/>
        <v/>
      </c>
      <c r="M1878" s="18">
        <f t="shared" si="244"/>
        <v>0</v>
      </c>
      <c r="N1878" s="18">
        <f t="shared" si="239"/>
        <v>0</v>
      </c>
      <c r="O1878" s="18">
        <f t="shared" si="239"/>
        <v>0</v>
      </c>
      <c r="P1878" s="18">
        <f t="shared" si="239"/>
        <v>0</v>
      </c>
      <c r="Q1878" s="18">
        <f t="shared" si="239"/>
        <v>0</v>
      </c>
      <c r="R1878" s="18">
        <f t="shared" si="239"/>
        <v>0</v>
      </c>
      <c r="S1878" s="18">
        <f t="shared" si="239"/>
        <v>0</v>
      </c>
      <c r="T1878" s="18">
        <f t="shared" si="239"/>
        <v>0</v>
      </c>
      <c r="U1878" s="18">
        <f t="shared" si="239"/>
        <v>0</v>
      </c>
      <c r="V1878" s="18">
        <f t="shared" si="239"/>
        <v>0</v>
      </c>
      <c r="W1878" s="18">
        <f t="shared" si="239"/>
        <v>0</v>
      </c>
      <c r="X1878" s="18">
        <f t="shared" si="239"/>
        <v>0</v>
      </c>
    </row>
    <row r="1879" spans="3:24" ht="15.75" x14ac:dyDescent="0.25">
      <c r="C1879" s="45"/>
      <c r="D1879" s="45"/>
      <c r="E1879" s="21"/>
      <c r="F1879" s="21"/>
      <c r="H1879" s="18" t="str">
        <f t="shared" si="240"/>
        <v/>
      </c>
      <c r="I1879" s="18" t="str">
        <f t="shared" si="241"/>
        <v/>
      </c>
      <c r="J1879" s="18" t="str">
        <f t="shared" si="242"/>
        <v/>
      </c>
      <c r="K1879" s="18" t="str">
        <f t="shared" si="243"/>
        <v/>
      </c>
      <c r="M1879" s="18">
        <f t="shared" si="244"/>
        <v>0</v>
      </c>
      <c r="N1879" s="18">
        <f t="shared" si="239"/>
        <v>0</v>
      </c>
      <c r="O1879" s="18">
        <f t="shared" si="239"/>
        <v>0</v>
      </c>
      <c r="P1879" s="18">
        <f t="shared" si="239"/>
        <v>0</v>
      </c>
      <c r="Q1879" s="18">
        <f t="shared" si="239"/>
        <v>0</v>
      </c>
      <c r="R1879" s="18">
        <f t="shared" si="239"/>
        <v>0</v>
      </c>
      <c r="S1879" s="18">
        <f t="shared" si="239"/>
        <v>0</v>
      </c>
      <c r="T1879" s="18">
        <f t="shared" si="239"/>
        <v>0</v>
      </c>
      <c r="U1879" s="18">
        <f t="shared" si="239"/>
        <v>0</v>
      </c>
      <c r="V1879" s="18">
        <f t="shared" si="239"/>
        <v>0</v>
      </c>
      <c r="W1879" s="18">
        <f t="shared" ref="N1879:X1902" si="245">IF(ISERROR(
IF(AND($H1879&lt;=W$5,$J1879&gt;=W$5),1,0)),"",IF(AND($H1879&lt;=W$5,$J1879&gt;=W$5),1,0))</f>
        <v>0</v>
      </c>
      <c r="X1879" s="18">
        <f t="shared" si="245"/>
        <v>0</v>
      </c>
    </row>
    <row r="1880" spans="3:24" ht="15.75" x14ac:dyDescent="0.25">
      <c r="C1880" s="45"/>
      <c r="D1880" s="45"/>
      <c r="E1880" s="21"/>
      <c r="F1880" s="21"/>
      <c r="H1880" s="18" t="str">
        <f t="shared" si="240"/>
        <v/>
      </c>
      <c r="I1880" s="18" t="str">
        <f t="shared" si="241"/>
        <v/>
      </c>
      <c r="J1880" s="18" t="str">
        <f t="shared" si="242"/>
        <v/>
      </c>
      <c r="K1880" s="18" t="str">
        <f t="shared" si="243"/>
        <v/>
      </c>
      <c r="M1880" s="18">
        <f t="shared" si="244"/>
        <v>0</v>
      </c>
      <c r="N1880" s="18">
        <f t="shared" si="245"/>
        <v>0</v>
      </c>
      <c r="O1880" s="18">
        <f t="shared" si="245"/>
        <v>0</v>
      </c>
      <c r="P1880" s="18">
        <f t="shared" si="245"/>
        <v>0</v>
      </c>
      <c r="Q1880" s="18">
        <f t="shared" si="245"/>
        <v>0</v>
      </c>
      <c r="R1880" s="18">
        <f t="shared" si="245"/>
        <v>0</v>
      </c>
      <c r="S1880" s="18">
        <f t="shared" si="245"/>
        <v>0</v>
      </c>
      <c r="T1880" s="18">
        <f t="shared" si="245"/>
        <v>0</v>
      </c>
      <c r="U1880" s="18">
        <f t="shared" si="245"/>
        <v>0</v>
      </c>
      <c r="V1880" s="18">
        <f t="shared" si="245"/>
        <v>0</v>
      </c>
      <c r="W1880" s="18">
        <f t="shared" si="245"/>
        <v>0</v>
      </c>
      <c r="X1880" s="18">
        <f t="shared" si="245"/>
        <v>0</v>
      </c>
    </row>
    <row r="1881" spans="3:24" ht="15.75" x14ac:dyDescent="0.25">
      <c r="C1881" s="45"/>
      <c r="D1881" s="45"/>
      <c r="E1881" s="21"/>
      <c r="F1881" s="21"/>
      <c r="H1881" s="18" t="str">
        <f t="shared" si="240"/>
        <v/>
      </c>
      <c r="I1881" s="18" t="str">
        <f t="shared" si="241"/>
        <v/>
      </c>
      <c r="J1881" s="18" t="str">
        <f t="shared" si="242"/>
        <v/>
      </c>
      <c r="K1881" s="18" t="str">
        <f t="shared" si="243"/>
        <v/>
      </c>
      <c r="M1881" s="18">
        <f t="shared" si="244"/>
        <v>0</v>
      </c>
      <c r="N1881" s="18">
        <f t="shared" si="245"/>
        <v>0</v>
      </c>
      <c r="O1881" s="18">
        <f t="shared" si="245"/>
        <v>0</v>
      </c>
      <c r="P1881" s="18">
        <f t="shared" si="245"/>
        <v>0</v>
      </c>
      <c r="Q1881" s="18">
        <f t="shared" si="245"/>
        <v>0</v>
      </c>
      <c r="R1881" s="18">
        <f t="shared" si="245"/>
        <v>0</v>
      </c>
      <c r="S1881" s="18">
        <f t="shared" si="245"/>
        <v>0</v>
      </c>
      <c r="T1881" s="18">
        <f t="shared" si="245"/>
        <v>0</v>
      </c>
      <c r="U1881" s="18">
        <f t="shared" si="245"/>
        <v>0</v>
      </c>
      <c r="V1881" s="18">
        <f t="shared" si="245"/>
        <v>0</v>
      </c>
      <c r="W1881" s="18">
        <f t="shared" si="245"/>
        <v>0</v>
      </c>
      <c r="X1881" s="18">
        <f t="shared" si="245"/>
        <v>0</v>
      </c>
    </row>
    <row r="1882" spans="3:24" ht="15.75" x14ac:dyDescent="0.25">
      <c r="C1882" s="45"/>
      <c r="D1882" s="45"/>
      <c r="E1882" s="21"/>
      <c r="F1882" s="21"/>
      <c r="H1882" s="18" t="str">
        <f t="shared" si="240"/>
        <v/>
      </c>
      <c r="I1882" s="18" t="str">
        <f t="shared" si="241"/>
        <v/>
      </c>
      <c r="J1882" s="18" t="str">
        <f t="shared" si="242"/>
        <v/>
      </c>
      <c r="K1882" s="18" t="str">
        <f t="shared" si="243"/>
        <v/>
      </c>
      <c r="M1882" s="18">
        <f t="shared" si="244"/>
        <v>0</v>
      </c>
      <c r="N1882" s="18">
        <f t="shared" si="245"/>
        <v>0</v>
      </c>
      <c r="O1882" s="18">
        <f t="shared" si="245"/>
        <v>0</v>
      </c>
      <c r="P1882" s="18">
        <f t="shared" si="245"/>
        <v>0</v>
      </c>
      <c r="Q1882" s="18">
        <f t="shared" si="245"/>
        <v>0</v>
      </c>
      <c r="R1882" s="18">
        <f t="shared" si="245"/>
        <v>0</v>
      </c>
      <c r="S1882" s="18">
        <f t="shared" si="245"/>
        <v>0</v>
      </c>
      <c r="T1882" s="18">
        <f t="shared" si="245"/>
        <v>0</v>
      </c>
      <c r="U1882" s="18">
        <f t="shared" si="245"/>
        <v>0</v>
      </c>
      <c r="V1882" s="18">
        <f t="shared" si="245"/>
        <v>0</v>
      </c>
      <c r="W1882" s="18">
        <f t="shared" si="245"/>
        <v>0</v>
      </c>
      <c r="X1882" s="18">
        <f t="shared" si="245"/>
        <v>0</v>
      </c>
    </row>
    <row r="1883" spans="3:24" ht="15.75" x14ac:dyDescent="0.25">
      <c r="C1883" s="45"/>
      <c r="D1883" s="45"/>
      <c r="E1883" s="21"/>
      <c r="F1883" s="21"/>
      <c r="H1883" s="18" t="str">
        <f t="shared" si="240"/>
        <v/>
      </c>
      <c r="I1883" s="18" t="str">
        <f t="shared" si="241"/>
        <v/>
      </c>
      <c r="J1883" s="18" t="str">
        <f t="shared" si="242"/>
        <v/>
      </c>
      <c r="K1883" s="18" t="str">
        <f t="shared" si="243"/>
        <v/>
      </c>
      <c r="M1883" s="18">
        <f t="shared" si="244"/>
        <v>0</v>
      </c>
      <c r="N1883" s="18">
        <f t="shared" si="245"/>
        <v>0</v>
      </c>
      <c r="O1883" s="18">
        <f t="shared" si="245"/>
        <v>0</v>
      </c>
      <c r="P1883" s="18">
        <f t="shared" si="245"/>
        <v>0</v>
      </c>
      <c r="Q1883" s="18">
        <f t="shared" si="245"/>
        <v>0</v>
      </c>
      <c r="R1883" s="18">
        <f t="shared" si="245"/>
        <v>0</v>
      </c>
      <c r="S1883" s="18">
        <f t="shared" si="245"/>
        <v>0</v>
      </c>
      <c r="T1883" s="18">
        <f t="shared" si="245"/>
        <v>0</v>
      </c>
      <c r="U1883" s="18">
        <f t="shared" si="245"/>
        <v>0</v>
      </c>
      <c r="V1883" s="18">
        <f t="shared" si="245"/>
        <v>0</v>
      </c>
      <c r="W1883" s="18">
        <f t="shared" si="245"/>
        <v>0</v>
      </c>
      <c r="X1883" s="18">
        <f t="shared" si="245"/>
        <v>0</v>
      </c>
    </row>
    <row r="1884" spans="3:24" ht="15.75" x14ac:dyDescent="0.25">
      <c r="C1884" s="45"/>
      <c r="D1884" s="45"/>
      <c r="E1884" s="21"/>
      <c r="F1884" s="21"/>
      <c r="H1884" s="18" t="str">
        <f t="shared" si="240"/>
        <v/>
      </c>
      <c r="I1884" s="18" t="str">
        <f t="shared" si="241"/>
        <v/>
      </c>
      <c r="J1884" s="18" t="str">
        <f t="shared" si="242"/>
        <v/>
      </c>
      <c r="K1884" s="18" t="str">
        <f t="shared" si="243"/>
        <v/>
      </c>
      <c r="M1884" s="18">
        <f t="shared" si="244"/>
        <v>0</v>
      </c>
      <c r="N1884" s="18">
        <f t="shared" si="245"/>
        <v>0</v>
      </c>
      <c r="O1884" s="18">
        <f t="shared" si="245"/>
        <v>0</v>
      </c>
      <c r="P1884" s="18">
        <f t="shared" si="245"/>
        <v>0</v>
      </c>
      <c r="Q1884" s="18">
        <f t="shared" si="245"/>
        <v>0</v>
      </c>
      <c r="R1884" s="18">
        <f t="shared" si="245"/>
        <v>0</v>
      </c>
      <c r="S1884" s="18">
        <f t="shared" si="245"/>
        <v>0</v>
      </c>
      <c r="T1884" s="18">
        <f t="shared" si="245"/>
        <v>0</v>
      </c>
      <c r="U1884" s="18">
        <f t="shared" si="245"/>
        <v>0</v>
      </c>
      <c r="V1884" s="18">
        <f t="shared" si="245"/>
        <v>0</v>
      </c>
      <c r="W1884" s="18">
        <f t="shared" si="245"/>
        <v>0</v>
      </c>
      <c r="X1884" s="18">
        <f t="shared" si="245"/>
        <v>0</v>
      </c>
    </row>
    <row r="1885" spans="3:24" ht="15.75" x14ac:dyDescent="0.25">
      <c r="C1885" s="45"/>
      <c r="D1885" s="45"/>
      <c r="E1885" s="21"/>
      <c r="F1885" s="21"/>
      <c r="H1885" s="18" t="str">
        <f t="shared" si="240"/>
        <v/>
      </c>
      <c r="I1885" s="18" t="str">
        <f t="shared" si="241"/>
        <v/>
      </c>
      <c r="J1885" s="18" t="str">
        <f t="shared" si="242"/>
        <v/>
      </c>
      <c r="K1885" s="18" t="str">
        <f t="shared" si="243"/>
        <v/>
      </c>
      <c r="M1885" s="18">
        <f t="shared" si="244"/>
        <v>0</v>
      </c>
      <c r="N1885" s="18">
        <f t="shared" si="245"/>
        <v>0</v>
      </c>
      <c r="O1885" s="18">
        <f t="shared" si="245"/>
        <v>0</v>
      </c>
      <c r="P1885" s="18">
        <f t="shared" si="245"/>
        <v>0</v>
      </c>
      <c r="Q1885" s="18">
        <f t="shared" si="245"/>
        <v>0</v>
      </c>
      <c r="R1885" s="18">
        <f t="shared" si="245"/>
        <v>0</v>
      </c>
      <c r="S1885" s="18">
        <f t="shared" si="245"/>
        <v>0</v>
      </c>
      <c r="T1885" s="18">
        <f t="shared" si="245"/>
        <v>0</v>
      </c>
      <c r="U1885" s="18">
        <f t="shared" si="245"/>
        <v>0</v>
      </c>
      <c r="V1885" s="18">
        <f t="shared" si="245"/>
        <v>0</v>
      </c>
      <c r="W1885" s="18">
        <f t="shared" si="245"/>
        <v>0</v>
      </c>
      <c r="X1885" s="18">
        <f t="shared" si="245"/>
        <v>0</v>
      </c>
    </row>
    <row r="1886" spans="3:24" ht="15.75" x14ac:dyDescent="0.25">
      <c r="C1886" s="45"/>
      <c r="D1886" s="45"/>
      <c r="E1886" s="21"/>
      <c r="F1886" s="21"/>
      <c r="H1886" s="18" t="str">
        <f t="shared" si="240"/>
        <v/>
      </c>
      <c r="I1886" s="18" t="str">
        <f t="shared" si="241"/>
        <v/>
      </c>
      <c r="J1886" s="18" t="str">
        <f t="shared" si="242"/>
        <v/>
      </c>
      <c r="K1886" s="18" t="str">
        <f t="shared" si="243"/>
        <v/>
      </c>
      <c r="M1886" s="18">
        <f t="shared" si="244"/>
        <v>0</v>
      </c>
      <c r="N1886" s="18">
        <f t="shared" si="245"/>
        <v>0</v>
      </c>
      <c r="O1886" s="18">
        <f t="shared" si="245"/>
        <v>0</v>
      </c>
      <c r="P1886" s="18">
        <f t="shared" si="245"/>
        <v>0</v>
      </c>
      <c r="Q1886" s="18">
        <f t="shared" si="245"/>
        <v>0</v>
      </c>
      <c r="R1886" s="18">
        <f t="shared" si="245"/>
        <v>0</v>
      </c>
      <c r="S1886" s="18">
        <f t="shared" si="245"/>
        <v>0</v>
      </c>
      <c r="T1886" s="18">
        <f t="shared" si="245"/>
        <v>0</v>
      </c>
      <c r="U1886" s="18">
        <f t="shared" si="245"/>
        <v>0</v>
      </c>
      <c r="V1886" s="18">
        <f t="shared" si="245"/>
        <v>0</v>
      </c>
      <c r="W1886" s="18">
        <f t="shared" si="245"/>
        <v>0</v>
      </c>
      <c r="X1886" s="18">
        <f t="shared" si="245"/>
        <v>0</v>
      </c>
    </row>
    <row r="1887" spans="3:24" ht="15.75" x14ac:dyDescent="0.25">
      <c r="C1887" s="45"/>
      <c r="D1887" s="45"/>
      <c r="E1887" s="21"/>
      <c r="F1887" s="21"/>
      <c r="H1887" s="18" t="str">
        <f t="shared" si="240"/>
        <v/>
      </c>
      <c r="I1887" s="18" t="str">
        <f t="shared" si="241"/>
        <v/>
      </c>
      <c r="J1887" s="18" t="str">
        <f t="shared" si="242"/>
        <v/>
      </c>
      <c r="K1887" s="18" t="str">
        <f t="shared" si="243"/>
        <v/>
      </c>
      <c r="M1887" s="18">
        <f t="shared" si="244"/>
        <v>0</v>
      </c>
      <c r="N1887" s="18">
        <f t="shared" si="245"/>
        <v>0</v>
      </c>
      <c r="O1887" s="18">
        <f t="shared" si="245"/>
        <v>0</v>
      </c>
      <c r="P1887" s="18">
        <f t="shared" si="245"/>
        <v>0</v>
      </c>
      <c r="Q1887" s="18">
        <f t="shared" si="245"/>
        <v>0</v>
      </c>
      <c r="R1887" s="18">
        <f t="shared" si="245"/>
        <v>0</v>
      </c>
      <c r="S1887" s="18">
        <f t="shared" si="245"/>
        <v>0</v>
      </c>
      <c r="T1887" s="18">
        <f t="shared" si="245"/>
        <v>0</v>
      </c>
      <c r="U1887" s="18">
        <f t="shared" si="245"/>
        <v>0</v>
      </c>
      <c r="V1887" s="18">
        <f t="shared" si="245"/>
        <v>0</v>
      </c>
      <c r="W1887" s="18">
        <f t="shared" si="245"/>
        <v>0</v>
      </c>
      <c r="X1887" s="18">
        <f t="shared" si="245"/>
        <v>0</v>
      </c>
    </row>
    <row r="1888" spans="3:24" ht="15.75" x14ac:dyDescent="0.25">
      <c r="C1888" s="45"/>
      <c r="D1888" s="45"/>
      <c r="E1888" s="21"/>
      <c r="F1888" s="21"/>
      <c r="H1888" s="18" t="str">
        <f t="shared" si="240"/>
        <v/>
      </c>
      <c r="I1888" s="18" t="str">
        <f t="shared" si="241"/>
        <v/>
      </c>
      <c r="J1888" s="18" t="str">
        <f t="shared" si="242"/>
        <v/>
      </c>
      <c r="K1888" s="18" t="str">
        <f t="shared" si="243"/>
        <v/>
      </c>
      <c r="M1888" s="18">
        <f t="shared" si="244"/>
        <v>0</v>
      </c>
      <c r="N1888" s="18">
        <f t="shared" si="245"/>
        <v>0</v>
      </c>
      <c r="O1888" s="18">
        <f t="shared" si="245"/>
        <v>0</v>
      </c>
      <c r="P1888" s="18">
        <f t="shared" si="245"/>
        <v>0</v>
      </c>
      <c r="Q1888" s="18">
        <f t="shared" si="245"/>
        <v>0</v>
      </c>
      <c r="R1888" s="18">
        <f t="shared" si="245"/>
        <v>0</v>
      </c>
      <c r="S1888" s="18">
        <f t="shared" si="245"/>
        <v>0</v>
      </c>
      <c r="T1888" s="18">
        <f t="shared" si="245"/>
        <v>0</v>
      </c>
      <c r="U1888" s="18">
        <f t="shared" si="245"/>
        <v>0</v>
      </c>
      <c r="V1888" s="18">
        <f t="shared" si="245"/>
        <v>0</v>
      </c>
      <c r="W1888" s="18">
        <f t="shared" si="245"/>
        <v>0</v>
      </c>
      <c r="X1888" s="18">
        <f t="shared" si="245"/>
        <v>0</v>
      </c>
    </row>
    <row r="1889" spans="3:24" ht="15.75" x14ac:dyDescent="0.25">
      <c r="C1889" s="45"/>
      <c r="D1889" s="45"/>
      <c r="E1889" s="21"/>
      <c r="F1889" s="21"/>
      <c r="H1889" s="18" t="str">
        <f t="shared" si="240"/>
        <v/>
      </c>
      <c r="I1889" s="18" t="str">
        <f t="shared" si="241"/>
        <v/>
      </c>
      <c r="J1889" s="18" t="str">
        <f t="shared" si="242"/>
        <v/>
      </c>
      <c r="K1889" s="18" t="str">
        <f t="shared" si="243"/>
        <v/>
      </c>
      <c r="M1889" s="18">
        <f t="shared" si="244"/>
        <v>0</v>
      </c>
      <c r="N1889" s="18">
        <f t="shared" si="245"/>
        <v>0</v>
      </c>
      <c r="O1889" s="18">
        <f t="shared" si="245"/>
        <v>0</v>
      </c>
      <c r="P1889" s="18">
        <f t="shared" si="245"/>
        <v>0</v>
      </c>
      <c r="Q1889" s="18">
        <f t="shared" si="245"/>
        <v>0</v>
      </c>
      <c r="R1889" s="18">
        <f t="shared" si="245"/>
        <v>0</v>
      </c>
      <c r="S1889" s="18">
        <f t="shared" si="245"/>
        <v>0</v>
      </c>
      <c r="T1889" s="18">
        <f t="shared" si="245"/>
        <v>0</v>
      </c>
      <c r="U1889" s="18">
        <f t="shared" si="245"/>
        <v>0</v>
      </c>
      <c r="V1889" s="18">
        <f t="shared" si="245"/>
        <v>0</v>
      </c>
      <c r="W1889" s="18">
        <f t="shared" si="245"/>
        <v>0</v>
      </c>
      <c r="X1889" s="18">
        <f t="shared" si="245"/>
        <v>0</v>
      </c>
    </row>
    <row r="1890" spans="3:24" ht="15.75" x14ac:dyDescent="0.25">
      <c r="C1890" s="45"/>
      <c r="D1890" s="45"/>
      <c r="E1890" s="21"/>
      <c r="F1890" s="21"/>
      <c r="H1890" s="18" t="str">
        <f t="shared" si="240"/>
        <v/>
      </c>
      <c r="I1890" s="18" t="str">
        <f t="shared" si="241"/>
        <v/>
      </c>
      <c r="J1890" s="18" t="str">
        <f t="shared" si="242"/>
        <v/>
      </c>
      <c r="K1890" s="18" t="str">
        <f t="shared" si="243"/>
        <v/>
      </c>
      <c r="M1890" s="18">
        <f t="shared" si="244"/>
        <v>0</v>
      </c>
      <c r="N1890" s="18">
        <f t="shared" si="245"/>
        <v>0</v>
      </c>
      <c r="O1890" s="18">
        <f t="shared" si="245"/>
        <v>0</v>
      </c>
      <c r="P1890" s="18">
        <f t="shared" si="245"/>
        <v>0</v>
      </c>
      <c r="Q1890" s="18">
        <f t="shared" si="245"/>
        <v>0</v>
      </c>
      <c r="R1890" s="18">
        <f t="shared" si="245"/>
        <v>0</v>
      </c>
      <c r="S1890" s="18">
        <f t="shared" si="245"/>
        <v>0</v>
      </c>
      <c r="T1890" s="18">
        <f t="shared" si="245"/>
        <v>0</v>
      </c>
      <c r="U1890" s="18">
        <f t="shared" si="245"/>
        <v>0</v>
      </c>
      <c r="V1890" s="18">
        <f t="shared" si="245"/>
        <v>0</v>
      </c>
      <c r="W1890" s="18">
        <f t="shared" si="245"/>
        <v>0</v>
      </c>
      <c r="X1890" s="18">
        <f t="shared" si="245"/>
        <v>0</v>
      </c>
    </row>
    <row r="1891" spans="3:24" ht="15.75" x14ac:dyDescent="0.25">
      <c r="C1891" s="45"/>
      <c r="D1891" s="45"/>
      <c r="E1891" s="21"/>
      <c r="F1891" s="21"/>
      <c r="H1891" s="18" t="str">
        <f t="shared" si="240"/>
        <v/>
      </c>
      <c r="I1891" s="18" t="str">
        <f t="shared" si="241"/>
        <v/>
      </c>
      <c r="J1891" s="18" t="str">
        <f t="shared" si="242"/>
        <v/>
      </c>
      <c r="K1891" s="18" t="str">
        <f t="shared" si="243"/>
        <v/>
      </c>
      <c r="M1891" s="18">
        <f t="shared" si="244"/>
        <v>0</v>
      </c>
      <c r="N1891" s="18">
        <f t="shared" si="245"/>
        <v>0</v>
      </c>
      <c r="O1891" s="18">
        <f t="shared" si="245"/>
        <v>0</v>
      </c>
      <c r="P1891" s="18">
        <f t="shared" si="245"/>
        <v>0</v>
      </c>
      <c r="Q1891" s="18">
        <f t="shared" si="245"/>
        <v>0</v>
      </c>
      <c r="R1891" s="18">
        <f t="shared" si="245"/>
        <v>0</v>
      </c>
      <c r="S1891" s="18">
        <f t="shared" si="245"/>
        <v>0</v>
      </c>
      <c r="T1891" s="18">
        <f t="shared" si="245"/>
        <v>0</v>
      </c>
      <c r="U1891" s="18">
        <f t="shared" si="245"/>
        <v>0</v>
      </c>
      <c r="V1891" s="18">
        <f t="shared" si="245"/>
        <v>0</v>
      </c>
      <c r="W1891" s="18">
        <f t="shared" si="245"/>
        <v>0</v>
      </c>
      <c r="X1891" s="18">
        <f t="shared" si="245"/>
        <v>0</v>
      </c>
    </row>
    <row r="1892" spans="3:24" ht="15.75" x14ac:dyDescent="0.25">
      <c r="C1892" s="45"/>
      <c r="D1892" s="45"/>
      <c r="E1892" s="21"/>
      <c r="F1892" s="21"/>
      <c r="H1892" s="18" t="str">
        <f t="shared" si="240"/>
        <v/>
      </c>
      <c r="I1892" s="18" t="str">
        <f t="shared" si="241"/>
        <v/>
      </c>
      <c r="J1892" s="18" t="str">
        <f t="shared" si="242"/>
        <v/>
      </c>
      <c r="K1892" s="18" t="str">
        <f t="shared" si="243"/>
        <v/>
      </c>
      <c r="M1892" s="18">
        <f t="shared" si="244"/>
        <v>0</v>
      </c>
      <c r="N1892" s="18">
        <f t="shared" si="245"/>
        <v>0</v>
      </c>
      <c r="O1892" s="18">
        <f t="shared" si="245"/>
        <v>0</v>
      </c>
      <c r="P1892" s="18">
        <f t="shared" si="245"/>
        <v>0</v>
      </c>
      <c r="Q1892" s="18">
        <f t="shared" si="245"/>
        <v>0</v>
      </c>
      <c r="R1892" s="18">
        <f t="shared" si="245"/>
        <v>0</v>
      </c>
      <c r="S1892" s="18">
        <f t="shared" si="245"/>
        <v>0</v>
      </c>
      <c r="T1892" s="18">
        <f t="shared" si="245"/>
        <v>0</v>
      </c>
      <c r="U1892" s="18">
        <f t="shared" si="245"/>
        <v>0</v>
      </c>
      <c r="V1892" s="18">
        <f t="shared" si="245"/>
        <v>0</v>
      </c>
      <c r="W1892" s="18">
        <f t="shared" si="245"/>
        <v>0</v>
      </c>
      <c r="X1892" s="18">
        <f t="shared" si="245"/>
        <v>0</v>
      </c>
    </row>
    <row r="1893" spans="3:24" ht="15.75" x14ac:dyDescent="0.25">
      <c r="C1893" s="45"/>
      <c r="D1893" s="45"/>
      <c r="E1893" s="21"/>
      <c r="F1893" s="21"/>
      <c r="H1893" s="18" t="str">
        <f t="shared" si="240"/>
        <v/>
      </c>
      <c r="I1893" s="18" t="str">
        <f t="shared" si="241"/>
        <v/>
      </c>
      <c r="J1893" s="18" t="str">
        <f t="shared" si="242"/>
        <v/>
      </c>
      <c r="K1893" s="18" t="str">
        <f t="shared" si="243"/>
        <v/>
      </c>
      <c r="M1893" s="18">
        <f t="shared" si="244"/>
        <v>0</v>
      </c>
      <c r="N1893" s="18">
        <f t="shared" si="245"/>
        <v>0</v>
      </c>
      <c r="O1893" s="18">
        <f t="shared" si="245"/>
        <v>0</v>
      </c>
      <c r="P1893" s="18">
        <f t="shared" si="245"/>
        <v>0</v>
      </c>
      <c r="Q1893" s="18">
        <f t="shared" si="245"/>
        <v>0</v>
      </c>
      <c r="R1893" s="18">
        <f t="shared" si="245"/>
        <v>0</v>
      </c>
      <c r="S1893" s="18">
        <f t="shared" si="245"/>
        <v>0</v>
      </c>
      <c r="T1893" s="18">
        <f t="shared" si="245"/>
        <v>0</v>
      </c>
      <c r="U1893" s="18">
        <f t="shared" si="245"/>
        <v>0</v>
      </c>
      <c r="V1893" s="18">
        <f t="shared" si="245"/>
        <v>0</v>
      </c>
      <c r="W1893" s="18">
        <f t="shared" si="245"/>
        <v>0</v>
      </c>
      <c r="X1893" s="18">
        <f t="shared" si="245"/>
        <v>0</v>
      </c>
    </row>
    <row r="1894" spans="3:24" ht="15.75" x14ac:dyDescent="0.25">
      <c r="C1894" s="45"/>
      <c r="D1894" s="45"/>
      <c r="E1894" s="21"/>
      <c r="F1894" s="21"/>
      <c r="H1894" s="18" t="str">
        <f t="shared" si="240"/>
        <v/>
      </c>
      <c r="I1894" s="18" t="str">
        <f t="shared" si="241"/>
        <v/>
      </c>
      <c r="J1894" s="18" t="str">
        <f t="shared" si="242"/>
        <v/>
      </c>
      <c r="K1894" s="18" t="str">
        <f t="shared" si="243"/>
        <v/>
      </c>
      <c r="M1894" s="18">
        <f t="shared" si="244"/>
        <v>0</v>
      </c>
      <c r="N1894" s="18">
        <f t="shared" si="245"/>
        <v>0</v>
      </c>
      <c r="O1894" s="18">
        <f t="shared" si="245"/>
        <v>0</v>
      </c>
      <c r="P1894" s="18">
        <f t="shared" si="245"/>
        <v>0</v>
      </c>
      <c r="Q1894" s="18">
        <f t="shared" si="245"/>
        <v>0</v>
      </c>
      <c r="R1894" s="18">
        <f t="shared" si="245"/>
        <v>0</v>
      </c>
      <c r="S1894" s="18">
        <f t="shared" si="245"/>
        <v>0</v>
      </c>
      <c r="T1894" s="18">
        <f t="shared" si="245"/>
        <v>0</v>
      </c>
      <c r="U1894" s="18">
        <f t="shared" si="245"/>
        <v>0</v>
      </c>
      <c r="V1894" s="18">
        <f t="shared" si="245"/>
        <v>0</v>
      </c>
      <c r="W1894" s="18">
        <f t="shared" si="245"/>
        <v>0</v>
      </c>
      <c r="X1894" s="18">
        <f t="shared" si="245"/>
        <v>0</v>
      </c>
    </row>
    <row r="1895" spans="3:24" ht="15.75" x14ac:dyDescent="0.25">
      <c r="C1895" s="45"/>
      <c r="D1895" s="45"/>
      <c r="E1895" s="21"/>
      <c r="F1895" s="21"/>
      <c r="H1895" s="18" t="str">
        <f t="shared" si="240"/>
        <v/>
      </c>
      <c r="I1895" s="18" t="str">
        <f t="shared" si="241"/>
        <v/>
      </c>
      <c r="J1895" s="18" t="str">
        <f t="shared" si="242"/>
        <v/>
      </c>
      <c r="K1895" s="18" t="str">
        <f t="shared" si="243"/>
        <v/>
      </c>
      <c r="M1895" s="18">
        <f t="shared" si="244"/>
        <v>0</v>
      </c>
      <c r="N1895" s="18">
        <f t="shared" si="245"/>
        <v>0</v>
      </c>
      <c r="O1895" s="18">
        <f t="shared" si="245"/>
        <v>0</v>
      </c>
      <c r="P1895" s="18">
        <f t="shared" si="245"/>
        <v>0</v>
      </c>
      <c r="Q1895" s="18">
        <f t="shared" si="245"/>
        <v>0</v>
      </c>
      <c r="R1895" s="18">
        <f t="shared" si="245"/>
        <v>0</v>
      </c>
      <c r="S1895" s="18">
        <f t="shared" si="245"/>
        <v>0</v>
      </c>
      <c r="T1895" s="18">
        <f t="shared" si="245"/>
        <v>0</v>
      </c>
      <c r="U1895" s="18">
        <f t="shared" si="245"/>
        <v>0</v>
      </c>
      <c r="V1895" s="18">
        <f t="shared" si="245"/>
        <v>0</v>
      </c>
      <c r="W1895" s="18">
        <f t="shared" si="245"/>
        <v>0</v>
      </c>
      <c r="X1895" s="18">
        <f t="shared" si="245"/>
        <v>0</v>
      </c>
    </row>
    <row r="1896" spans="3:24" ht="15.75" x14ac:dyDescent="0.25">
      <c r="C1896" s="45"/>
      <c r="D1896" s="45"/>
      <c r="E1896" s="21"/>
      <c r="F1896" s="21"/>
      <c r="H1896" s="18" t="str">
        <f t="shared" si="240"/>
        <v/>
      </c>
      <c r="I1896" s="18" t="str">
        <f t="shared" si="241"/>
        <v/>
      </c>
      <c r="J1896" s="18" t="str">
        <f t="shared" si="242"/>
        <v/>
      </c>
      <c r="K1896" s="18" t="str">
        <f t="shared" si="243"/>
        <v/>
      </c>
      <c r="M1896" s="18">
        <f t="shared" ref="M1896:M1920" si="246">IF(ISERROR(
IF(AND($H1896&lt;=M$5,$J1896&gt;=M$5),1,0)),"",IF(AND($H1896&lt;=M$5,$J1896&gt;=M$5),1,0))</f>
        <v>0</v>
      </c>
      <c r="N1896" s="18">
        <f t="shared" si="245"/>
        <v>0</v>
      </c>
      <c r="O1896" s="18">
        <f t="shared" si="245"/>
        <v>0</v>
      </c>
      <c r="P1896" s="18">
        <f t="shared" si="245"/>
        <v>0</v>
      </c>
      <c r="Q1896" s="18">
        <f t="shared" si="245"/>
        <v>0</v>
      </c>
      <c r="R1896" s="18">
        <f t="shared" si="245"/>
        <v>0</v>
      </c>
      <c r="S1896" s="18">
        <f t="shared" si="245"/>
        <v>0</v>
      </c>
      <c r="T1896" s="18">
        <f t="shared" si="245"/>
        <v>0</v>
      </c>
      <c r="U1896" s="18">
        <f t="shared" si="245"/>
        <v>0</v>
      </c>
      <c r="V1896" s="18">
        <f t="shared" si="245"/>
        <v>0</v>
      </c>
      <c r="W1896" s="18">
        <f t="shared" si="245"/>
        <v>0</v>
      </c>
      <c r="X1896" s="18">
        <f t="shared" si="245"/>
        <v>0</v>
      </c>
    </row>
    <row r="1897" spans="3:24" ht="15.75" x14ac:dyDescent="0.25">
      <c r="C1897" s="45"/>
      <c r="D1897" s="45"/>
      <c r="E1897" s="21"/>
      <c r="F1897" s="21"/>
      <c r="H1897" s="18" t="str">
        <f t="shared" si="240"/>
        <v/>
      </c>
      <c r="I1897" s="18" t="str">
        <f t="shared" si="241"/>
        <v/>
      </c>
      <c r="J1897" s="18" t="str">
        <f t="shared" si="242"/>
        <v/>
      </c>
      <c r="K1897" s="18" t="str">
        <f t="shared" si="243"/>
        <v/>
      </c>
      <c r="M1897" s="18">
        <f t="shared" si="246"/>
        <v>0</v>
      </c>
      <c r="N1897" s="18">
        <f t="shared" si="245"/>
        <v>0</v>
      </c>
      <c r="O1897" s="18">
        <f t="shared" si="245"/>
        <v>0</v>
      </c>
      <c r="P1897" s="18">
        <f t="shared" si="245"/>
        <v>0</v>
      </c>
      <c r="Q1897" s="18">
        <f t="shared" si="245"/>
        <v>0</v>
      </c>
      <c r="R1897" s="18">
        <f t="shared" si="245"/>
        <v>0</v>
      </c>
      <c r="S1897" s="18">
        <f t="shared" si="245"/>
        <v>0</v>
      </c>
      <c r="T1897" s="18">
        <f t="shared" si="245"/>
        <v>0</v>
      </c>
      <c r="U1897" s="18">
        <f t="shared" si="245"/>
        <v>0</v>
      </c>
      <c r="V1897" s="18">
        <f t="shared" si="245"/>
        <v>0</v>
      </c>
      <c r="W1897" s="18">
        <f t="shared" si="245"/>
        <v>0</v>
      </c>
      <c r="X1897" s="18">
        <f t="shared" si="245"/>
        <v>0</v>
      </c>
    </row>
    <row r="1898" spans="3:24" ht="15.75" x14ac:dyDescent="0.25">
      <c r="C1898" s="45"/>
      <c r="D1898" s="45"/>
      <c r="E1898" s="21"/>
      <c r="F1898" s="21"/>
      <c r="H1898" s="18" t="str">
        <f t="shared" si="240"/>
        <v/>
      </c>
      <c r="I1898" s="18" t="str">
        <f t="shared" si="241"/>
        <v/>
      </c>
      <c r="J1898" s="18" t="str">
        <f t="shared" si="242"/>
        <v/>
      </c>
      <c r="K1898" s="18" t="str">
        <f t="shared" si="243"/>
        <v/>
      </c>
      <c r="M1898" s="18">
        <f t="shared" si="246"/>
        <v>0</v>
      </c>
      <c r="N1898" s="18">
        <f t="shared" si="245"/>
        <v>0</v>
      </c>
      <c r="O1898" s="18">
        <f t="shared" si="245"/>
        <v>0</v>
      </c>
      <c r="P1898" s="18">
        <f t="shared" si="245"/>
        <v>0</v>
      </c>
      <c r="Q1898" s="18">
        <f t="shared" si="245"/>
        <v>0</v>
      </c>
      <c r="R1898" s="18">
        <f t="shared" si="245"/>
        <v>0</v>
      </c>
      <c r="S1898" s="18">
        <f t="shared" si="245"/>
        <v>0</v>
      </c>
      <c r="T1898" s="18">
        <f t="shared" si="245"/>
        <v>0</v>
      </c>
      <c r="U1898" s="18">
        <f t="shared" si="245"/>
        <v>0</v>
      </c>
      <c r="V1898" s="18">
        <f t="shared" si="245"/>
        <v>0</v>
      </c>
      <c r="W1898" s="18">
        <f t="shared" si="245"/>
        <v>0</v>
      </c>
      <c r="X1898" s="18">
        <f t="shared" si="245"/>
        <v>0</v>
      </c>
    </row>
    <row r="1899" spans="3:24" ht="15.75" x14ac:dyDescent="0.25">
      <c r="C1899" s="45"/>
      <c r="D1899" s="45"/>
      <c r="E1899" s="21"/>
      <c r="F1899" s="21"/>
      <c r="H1899" s="18" t="str">
        <f t="shared" si="240"/>
        <v/>
      </c>
      <c r="I1899" s="18" t="str">
        <f t="shared" si="241"/>
        <v/>
      </c>
      <c r="J1899" s="18" t="str">
        <f t="shared" si="242"/>
        <v/>
      </c>
      <c r="K1899" s="18" t="str">
        <f t="shared" si="243"/>
        <v/>
      </c>
      <c r="M1899" s="18">
        <f t="shared" si="246"/>
        <v>0</v>
      </c>
      <c r="N1899" s="18">
        <f t="shared" si="245"/>
        <v>0</v>
      </c>
      <c r="O1899" s="18">
        <f t="shared" si="245"/>
        <v>0</v>
      </c>
      <c r="P1899" s="18">
        <f t="shared" si="245"/>
        <v>0</v>
      </c>
      <c r="Q1899" s="18">
        <f t="shared" si="245"/>
        <v>0</v>
      </c>
      <c r="R1899" s="18">
        <f t="shared" si="245"/>
        <v>0</v>
      </c>
      <c r="S1899" s="18">
        <f t="shared" si="245"/>
        <v>0</v>
      </c>
      <c r="T1899" s="18">
        <f t="shared" si="245"/>
        <v>0</v>
      </c>
      <c r="U1899" s="18">
        <f t="shared" si="245"/>
        <v>0</v>
      </c>
      <c r="V1899" s="18">
        <f t="shared" si="245"/>
        <v>0</v>
      </c>
      <c r="W1899" s="18">
        <f t="shared" si="245"/>
        <v>0</v>
      </c>
      <c r="X1899" s="18">
        <f t="shared" si="245"/>
        <v>0</v>
      </c>
    </row>
    <row r="1900" spans="3:24" ht="15.75" x14ac:dyDescent="0.25">
      <c r="C1900" s="45"/>
      <c r="D1900" s="45"/>
      <c r="E1900" s="21"/>
      <c r="F1900" s="21"/>
      <c r="H1900" s="18" t="str">
        <f t="shared" si="240"/>
        <v/>
      </c>
      <c r="I1900" s="18" t="str">
        <f t="shared" si="241"/>
        <v/>
      </c>
      <c r="J1900" s="18" t="str">
        <f t="shared" si="242"/>
        <v/>
      </c>
      <c r="K1900" s="18" t="str">
        <f t="shared" si="243"/>
        <v/>
      </c>
      <c r="M1900" s="18">
        <f t="shared" si="246"/>
        <v>0</v>
      </c>
      <c r="N1900" s="18">
        <f t="shared" si="245"/>
        <v>0</v>
      </c>
      <c r="O1900" s="18">
        <f t="shared" si="245"/>
        <v>0</v>
      </c>
      <c r="P1900" s="18">
        <f t="shared" si="245"/>
        <v>0</v>
      </c>
      <c r="Q1900" s="18">
        <f t="shared" si="245"/>
        <v>0</v>
      </c>
      <c r="R1900" s="18">
        <f t="shared" si="245"/>
        <v>0</v>
      </c>
      <c r="S1900" s="18">
        <f t="shared" si="245"/>
        <v>0</v>
      </c>
      <c r="T1900" s="18">
        <f t="shared" si="245"/>
        <v>0</v>
      </c>
      <c r="U1900" s="18">
        <f t="shared" si="245"/>
        <v>0</v>
      </c>
      <c r="V1900" s="18">
        <f t="shared" si="245"/>
        <v>0</v>
      </c>
      <c r="W1900" s="18">
        <f t="shared" si="245"/>
        <v>0</v>
      </c>
      <c r="X1900" s="18">
        <f t="shared" si="245"/>
        <v>0</v>
      </c>
    </row>
    <row r="1901" spans="3:24" ht="15.75" x14ac:dyDescent="0.25">
      <c r="C1901" s="45"/>
      <c r="D1901" s="45"/>
      <c r="E1901" s="21"/>
      <c r="F1901" s="21"/>
      <c r="H1901" s="18" t="str">
        <f t="shared" si="240"/>
        <v/>
      </c>
      <c r="I1901" s="18" t="str">
        <f t="shared" si="241"/>
        <v/>
      </c>
      <c r="J1901" s="18" t="str">
        <f t="shared" si="242"/>
        <v/>
      </c>
      <c r="K1901" s="18" t="str">
        <f t="shared" si="243"/>
        <v/>
      </c>
      <c r="M1901" s="18">
        <f t="shared" si="246"/>
        <v>0</v>
      </c>
      <c r="N1901" s="18">
        <f t="shared" si="245"/>
        <v>0</v>
      </c>
      <c r="O1901" s="18">
        <f t="shared" si="245"/>
        <v>0</v>
      </c>
      <c r="P1901" s="18">
        <f t="shared" si="245"/>
        <v>0</v>
      </c>
      <c r="Q1901" s="18">
        <f t="shared" si="245"/>
        <v>0</v>
      </c>
      <c r="R1901" s="18">
        <f t="shared" si="245"/>
        <v>0</v>
      </c>
      <c r="S1901" s="18">
        <f t="shared" si="245"/>
        <v>0</v>
      </c>
      <c r="T1901" s="18">
        <f t="shared" si="245"/>
        <v>0</v>
      </c>
      <c r="U1901" s="18">
        <f t="shared" si="245"/>
        <v>0</v>
      </c>
      <c r="V1901" s="18">
        <f t="shared" si="245"/>
        <v>0</v>
      </c>
      <c r="W1901" s="18">
        <f t="shared" si="245"/>
        <v>0</v>
      </c>
      <c r="X1901" s="18">
        <f t="shared" si="245"/>
        <v>0</v>
      </c>
    </row>
    <row r="1902" spans="3:24" ht="15.75" x14ac:dyDescent="0.25">
      <c r="C1902" s="45"/>
      <c r="D1902" s="45"/>
      <c r="E1902" s="21"/>
      <c r="F1902" s="21"/>
      <c r="H1902" s="18" t="str">
        <f t="shared" si="240"/>
        <v/>
      </c>
      <c r="I1902" s="18" t="str">
        <f t="shared" si="241"/>
        <v/>
      </c>
      <c r="J1902" s="18" t="str">
        <f t="shared" si="242"/>
        <v/>
      </c>
      <c r="K1902" s="18" t="str">
        <f t="shared" si="243"/>
        <v/>
      </c>
      <c r="M1902" s="18">
        <f t="shared" si="246"/>
        <v>0</v>
      </c>
      <c r="N1902" s="18">
        <f t="shared" si="245"/>
        <v>0</v>
      </c>
      <c r="O1902" s="18">
        <f t="shared" si="245"/>
        <v>0</v>
      </c>
      <c r="P1902" s="18">
        <f t="shared" si="245"/>
        <v>0</v>
      </c>
      <c r="Q1902" s="18">
        <f t="shared" si="245"/>
        <v>0</v>
      </c>
      <c r="R1902" s="18">
        <f t="shared" si="245"/>
        <v>0</v>
      </c>
      <c r="S1902" s="18">
        <f t="shared" si="245"/>
        <v>0</v>
      </c>
      <c r="T1902" s="18">
        <f t="shared" si="245"/>
        <v>0</v>
      </c>
      <c r="U1902" s="18">
        <f t="shared" si="245"/>
        <v>0</v>
      </c>
      <c r="V1902" s="18">
        <f t="shared" si="245"/>
        <v>0</v>
      </c>
      <c r="W1902" s="18">
        <f t="shared" si="245"/>
        <v>0</v>
      </c>
      <c r="X1902" s="18">
        <f t="shared" si="245"/>
        <v>0</v>
      </c>
    </row>
    <row r="1903" spans="3:24" ht="15.75" x14ac:dyDescent="0.25">
      <c r="C1903" s="45"/>
      <c r="D1903" s="45"/>
      <c r="E1903" s="21"/>
      <c r="F1903" s="21"/>
      <c r="H1903" s="18" t="str">
        <f t="shared" si="240"/>
        <v/>
      </c>
      <c r="I1903" s="18" t="str">
        <f t="shared" si="241"/>
        <v/>
      </c>
      <c r="J1903" s="18" t="str">
        <f t="shared" si="242"/>
        <v/>
      </c>
      <c r="K1903" s="18" t="str">
        <f t="shared" si="243"/>
        <v/>
      </c>
      <c r="M1903" s="18">
        <f t="shared" si="246"/>
        <v>0</v>
      </c>
      <c r="N1903" s="18">
        <f t="shared" ref="N1903:X1912" si="247">IF(ISERROR(
IF(AND($H1903&lt;=N$5,$J1903&gt;=N$5),1,0)),"",IF(AND($H1903&lt;=N$5,$J1903&gt;=N$5),1,0))</f>
        <v>0</v>
      </c>
      <c r="O1903" s="18">
        <f t="shared" si="247"/>
        <v>0</v>
      </c>
      <c r="P1903" s="18">
        <f t="shared" si="247"/>
        <v>0</v>
      </c>
      <c r="Q1903" s="18">
        <f t="shared" si="247"/>
        <v>0</v>
      </c>
      <c r="R1903" s="18">
        <f t="shared" si="247"/>
        <v>0</v>
      </c>
      <c r="S1903" s="18">
        <f t="shared" si="247"/>
        <v>0</v>
      </c>
      <c r="T1903" s="18">
        <f t="shared" si="247"/>
        <v>0</v>
      </c>
      <c r="U1903" s="18">
        <f t="shared" si="247"/>
        <v>0</v>
      </c>
      <c r="V1903" s="18">
        <f t="shared" si="247"/>
        <v>0</v>
      </c>
      <c r="W1903" s="18">
        <f t="shared" si="247"/>
        <v>0</v>
      </c>
      <c r="X1903" s="18">
        <f t="shared" si="247"/>
        <v>0</v>
      </c>
    </row>
    <row r="1904" spans="3:24" ht="15.75" x14ac:dyDescent="0.25">
      <c r="C1904" s="45"/>
      <c r="D1904" s="45"/>
      <c r="E1904" s="21"/>
      <c r="F1904" s="21"/>
      <c r="H1904" s="18" t="str">
        <f t="shared" si="240"/>
        <v/>
      </c>
      <c r="I1904" s="18" t="str">
        <f t="shared" si="241"/>
        <v/>
      </c>
      <c r="J1904" s="18" t="str">
        <f t="shared" si="242"/>
        <v/>
      </c>
      <c r="K1904" s="18" t="str">
        <f t="shared" si="243"/>
        <v/>
      </c>
      <c r="M1904" s="18">
        <f t="shared" si="246"/>
        <v>0</v>
      </c>
      <c r="N1904" s="18">
        <f t="shared" si="247"/>
        <v>0</v>
      </c>
      <c r="O1904" s="18">
        <f t="shared" si="247"/>
        <v>0</v>
      </c>
      <c r="P1904" s="18">
        <f t="shared" si="247"/>
        <v>0</v>
      </c>
      <c r="Q1904" s="18">
        <f t="shared" si="247"/>
        <v>0</v>
      </c>
      <c r="R1904" s="18">
        <f t="shared" si="247"/>
        <v>0</v>
      </c>
      <c r="S1904" s="18">
        <f t="shared" si="247"/>
        <v>0</v>
      </c>
      <c r="T1904" s="18">
        <f t="shared" si="247"/>
        <v>0</v>
      </c>
      <c r="U1904" s="18">
        <f t="shared" si="247"/>
        <v>0</v>
      </c>
      <c r="V1904" s="18">
        <f t="shared" si="247"/>
        <v>0</v>
      </c>
      <c r="W1904" s="18">
        <f t="shared" si="247"/>
        <v>0</v>
      </c>
      <c r="X1904" s="18">
        <f t="shared" si="247"/>
        <v>0</v>
      </c>
    </row>
    <row r="1905" spans="3:24" ht="15.75" x14ac:dyDescent="0.25">
      <c r="C1905" s="45"/>
      <c r="D1905" s="45"/>
      <c r="E1905" s="21"/>
      <c r="F1905" s="21"/>
      <c r="H1905" s="18" t="str">
        <f t="shared" si="240"/>
        <v/>
      </c>
      <c r="I1905" s="18" t="str">
        <f t="shared" si="241"/>
        <v/>
      </c>
      <c r="J1905" s="18" t="str">
        <f t="shared" si="242"/>
        <v/>
      </c>
      <c r="K1905" s="18" t="str">
        <f t="shared" si="243"/>
        <v/>
      </c>
      <c r="M1905" s="18">
        <f t="shared" si="246"/>
        <v>0</v>
      </c>
      <c r="N1905" s="18">
        <f t="shared" si="247"/>
        <v>0</v>
      </c>
      <c r="O1905" s="18">
        <f t="shared" si="247"/>
        <v>0</v>
      </c>
      <c r="P1905" s="18">
        <f t="shared" si="247"/>
        <v>0</v>
      </c>
      <c r="Q1905" s="18">
        <f t="shared" si="247"/>
        <v>0</v>
      </c>
      <c r="R1905" s="18">
        <f t="shared" si="247"/>
        <v>0</v>
      </c>
      <c r="S1905" s="18">
        <f t="shared" si="247"/>
        <v>0</v>
      </c>
      <c r="T1905" s="18">
        <f t="shared" si="247"/>
        <v>0</v>
      </c>
      <c r="U1905" s="18">
        <f t="shared" si="247"/>
        <v>0</v>
      </c>
      <c r="V1905" s="18">
        <f t="shared" si="247"/>
        <v>0</v>
      </c>
      <c r="W1905" s="18">
        <f t="shared" si="247"/>
        <v>0</v>
      </c>
      <c r="X1905" s="18">
        <f t="shared" si="247"/>
        <v>0</v>
      </c>
    </row>
    <row r="1906" spans="3:24" ht="15.75" x14ac:dyDescent="0.25">
      <c r="C1906" s="45"/>
      <c r="D1906" s="45"/>
      <c r="E1906" s="21"/>
      <c r="F1906" s="21"/>
      <c r="H1906" s="18" t="str">
        <f t="shared" si="240"/>
        <v/>
      </c>
      <c r="I1906" s="18" t="str">
        <f t="shared" si="241"/>
        <v/>
      </c>
      <c r="J1906" s="18" t="str">
        <f t="shared" si="242"/>
        <v/>
      </c>
      <c r="K1906" s="18" t="str">
        <f t="shared" si="243"/>
        <v/>
      </c>
      <c r="M1906" s="18">
        <f t="shared" si="246"/>
        <v>0</v>
      </c>
      <c r="N1906" s="18">
        <f t="shared" si="247"/>
        <v>0</v>
      </c>
      <c r="O1906" s="18">
        <f t="shared" si="247"/>
        <v>0</v>
      </c>
      <c r="P1906" s="18">
        <f t="shared" si="247"/>
        <v>0</v>
      </c>
      <c r="Q1906" s="18">
        <f t="shared" si="247"/>
        <v>0</v>
      </c>
      <c r="R1906" s="18">
        <f t="shared" si="247"/>
        <v>0</v>
      </c>
      <c r="S1906" s="18">
        <f t="shared" si="247"/>
        <v>0</v>
      </c>
      <c r="T1906" s="18">
        <f t="shared" si="247"/>
        <v>0</v>
      </c>
      <c r="U1906" s="18">
        <f t="shared" si="247"/>
        <v>0</v>
      </c>
      <c r="V1906" s="18">
        <f t="shared" si="247"/>
        <v>0</v>
      </c>
      <c r="W1906" s="18">
        <f t="shared" si="247"/>
        <v>0</v>
      </c>
      <c r="X1906" s="18">
        <f t="shared" si="247"/>
        <v>0</v>
      </c>
    </row>
    <row r="1907" spans="3:24" ht="15.75" x14ac:dyDescent="0.25">
      <c r="C1907" s="45"/>
      <c r="D1907" s="45"/>
      <c r="E1907" s="21"/>
      <c r="F1907" s="21"/>
      <c r="H1907" s="18" t="str">
        <f t="shared" si="240"/>
        <v/>
      </c>
      <c r="I1907" s="18" t="str">
        <f t="shared" si="241"/>
        <v/>
      </c>
      <c r="J1907" s="18" t="str">
        <f t="shared" si="242"/>
        <v/>
      </c>
      <c r="K1907" s="18" t="str">
        <f t="shared" si="243"/>
        <v/>
      </c>
      <c r="M1907" s="18">
        <f t="shared" si="246"/>
        <v>0</v>
      </c>
      <c r="N1907" s="18">
        <f t="shared" si="247"/>
        <v>0</v>
      </c>
      <c r="O1907" s="18">
        <f t="shared" si="247"/>
        <v>0</v>
      </c>
      <c r="P1907" s="18">
        <f t="shared" si="247"/>
        <v>0</v>
      </c>
      <c r="Q1907" s="18">
        <f t="shared" si="247"/>
        <v>0</v>
      </c>
      <c r="R1907" s="18">
        <f t="shared" si="247"/>
        <v>0</v>
      </c>
      <c r="S1907" s="18">
        <f t="shared" si="247"/>
        <v>0</v>
      </c>
      <c r="T1907" s="18">
        <f t="shared" si="247"/>
        <v>0</v>
      </c>
      <c r="U1907" s="18">
        <f t="shared" si="247"/>
        <v>0</v>
      </c>
      <c r="V1907" s="18">
        <f t="shared" si="247"/>
        <v>0</v>
      </c>
      <c r="W1907" s="18">
        <f t="shared" si="247"/>
        <v>0</v>
      </c>
      <c r="X1907" s="18">
        <f t="shared" si="247"/>
        <v>0</v>
      </c>
    </row>
    <row r="1908" spans="3:24" ht="15.75" x14ac:dyDescent="0.25">
      <c r="C1908" s="45"/>
      <c r="D1908" s="45"/>
      <c r="E1908" s="21"/>
      <c r="F1908" s="21"/>
      <c r="H1908" s="18" t="str">
        <f t="shared" si="240"/>
        <v/>
      </c>
      <c r="I1908" s="18" t="str">
        <f t="shared" si="241"/>
        <v/>
      </c>
      <c r="J1908" s="18" t="str">
        <f t="shared" si="242"/>
        <v/>
      </c>
      <c r="K1908" s="18" t="str">
        <f t="shared" si="243"/>
        <v/>
      </c>
      <c r="M1908" s="18">
        <f t="shared" si="246"/>
        <v>0</v>
      </c>
      <c r="N1908" s="18">
        <f t="shared" si="247"/>
        <v>0</v>
      </c>
      <c r="O1908" s="18">
        <f t="shared" si="247"/>
        <v>0</v>
      </c>
      <c r="P1908" s="18">
        <f t="shared" si="247"/>
        <v>0</v>
      </c>
      <c r="Q1908" s="18">
        <f t="shared" si="247"/>
        <v>0</v>
      </c>
      <c r="R1908" s="18">
        <f t="shared" si="247"/>
        <v>0</v>
      </c>
      <c r="S1908" s="18">
        <f t="shared" si="247"/>
        <v>0</v>
      </c>
      <c r="T1908" s="18">
        <f t="shared" si="247"/>
        <v>0</v>
      </c>
      <c r="U1908" s="18">
        <f t="shared" si="247"/>
        <v>0</v>
      </c>
      <c r="V1908" s="18">
        <f t="shared" si="247"/>
        <v>0</v>
      </c>
      <c r="W1908" s="18">
        <f t="shared" si="247"/>
        <v>0</v>
      </c>
      <c r="X1908" s="18">
        <f t="shared" si="247"/>
        <v>0</v>
      </c>
    </row>
    <row r="1909" spans="3:24" ht="15.75" x14ac:dyDescent="0.25">
      <c r="C1909" s="45"/>
      <c r="D1909" s="45"/>
      <c r="E1909" s="21"/>
      <c r="F1909" s="21"/>
      <c r="H1909" s="18" t="str">
        <f t="shared" si="240"/>
        <v/>
      </c>
      <c r="I1909" s="18" t="str">
        <f t="shared" si="241"/>
        <v/>
      </c>
      <c r="J1909" s="18" t="str">
        <f t="shared" si="242"/>
        <v/>
      </c>
      <c r="K1909" s="18" t="str">
        <f t="shared" si="243"/>
        <v/>
      </c>
      <c r="M1909" s="18">
        <f t="shared" si="246"/>
        <v>0</v>
      </c>
      <c r="N1909" s="18">
        <f t="shared" si="247"/>
        <v>0</v>
      </c>
      <c r="O1909" s="18">
        <f t="shared" si="247"/>
        <v>0</v>
      </c>
      <c r="P1909" s="18">
        <f t="shared" si="247"/>
        <v>0</v>
      </c>
      <c r="Q1909" s="18">
        <f t="shared" si="247"/>
        <v>0</v>
      </c>
      <c r="R1909" s="18">
        <f t="shared" si="247"/>
        <v>0</v>
      </c>
      <c r="S1909" s="18">
        <f t="shared" si="247"/>
        <v>0</v>
      </c>
      <c r="T1909" s="18">
        <f t="shared" si="247"/>
        <v>0</v>
      </c>
      <c r="U1909" s="18">
        <f t="shared" si="247"/>
        <v>0</v>
      </c>
      <c r="V1909" s="18">
        <f t="shared" si="247"/>
        <v>0</v>
      </c>
      <c r="W1909" s="18">
        <f t="shared" si="247"/>
        <v>0</v>
      </c>
      <c r="X1909" s="18">
        <f t="shared" si="247"/>
        <v>0</v>
      </c>
    </row>
    <row r="1910" spans="3:24" ht="15.75" x14ac:dyDescent="0.25">
      <c r="C1910" s="45"/>
      <c r="D1910" s="45"/>
      <c r="E1910" s="21"/>
      <c r="F1910" s="21"/>
      <c r="H1910" s="18" t="str">
        <f t="shared" si="240"/>
        <v/>
      </c>
      <c r="I1910" s="18" t="str">
        <f t="shared" si="241"/>
        <v/>
      </c>
      <c r="J1910" s="18" t="str">
        <f t="shared" si="242"/>
        <v/>
      </c>
      <c r="K1910" s="18" t="str">
        <f t="shared" si="243"/>
        <v/>
      </c>
      <c r="M1910" s="18">
        <f t="shared" si="246"/>
        <v>0</v>
      </c>
      <c r="N1910" s="18">
        <f t="shared" si="247"/>
        <v>0</v>
      </c>
      <c r="O1910" s="18">
        <f t="shared" si="247"/>
        <v>0</v>
      </c>
      <c r="P1910" s="18">
        <f t="shared" si="247"/>
        <v>0</v>
      </c>
      <c r="Q1910" s="18">
        <f t="shared" si="247"/>
        <v>0</v>
      </c>
      <c r="R1910" s="18">
        <f t="shared" si="247"/>
        <v>0</v>
      </c>
      <c r="S1910" s="18">
        <f t="shared" si="247"/>
        <v>0</v>
      </c>
      <c r="T1910" s="18">
        <f t="shared" si="247"/>
        <v>0</v>
      </c>
      <c r="U1910" s="18">
        <f t="shared" si="247"/>
        <v>0</v>
      </c>
      <c r="V1910" s="18">
        <f t="shared" si="247"/>
        <v>0</v>
      </c>
      <c r="W1910" s="18">
        <f t="shared" si="247"/>
        <v>0</v>
      </c>
      <c r="X1910" s="18">
        <f t="shared" si="247"/>
        <v>0</v>
      </c>
    </row>
    <row r="1911" spans="3:24" ht="15.75" x14ac:dyDescent="0.25">
      <c r="C1911" s="45"/>
      <c r="D1911" s="45"/>
      <c r="E1911" s="21"/>
      <c r="F1911" s="21"/>
      <c r="H1911" s="18" t="str">
        <f t="shared" si="240"/>
        <v/>
      </c>
      <c r="I1911" s="18" t="str">
        <f t="shared" si="241"/>
        <v/>
      </c>
      <c r="J1911" s="18" t="str">
        <f t="shared" si="242"/>
        <v/>
      </c>
      <c r="K1911" s="18" t="str">
        <f t="shared" si="243"/>
        <v/>
      </c>
      <c r="M1911" s="18">
        <f t="shared" si="246"/>
        <v>0</v>
      </c>
      <c r="N1911" s="18">
        <f t="shared" si="247"/>
        <v>0</v>
      </c>
      <c r="O1911" s="18">
        <f t="shared" si="247"/>
        <v>0</v>
      </c>
      <c r="P1911" s="18">
        <f t="shared" si="247"/>
        <v>0</v>
      </c>
      <c r="Q1911" s="18">
        <f t="shared" si="247"/>
        <v>0</v>
      </c>
      <c r="R1911" s="18">
        <f t="shared" si="247"/>
        <v>0</v>
      </c>
      <c r="S1911" s="18">
        <f t="shared" si="247"/>
        <v>0</v>
      </c>
      <c r="T1911" s="18">
        <f t="shared" si="247"/>
        <v>0</v>
      </c>
      <c r="U1911" s="18">
        <f t="shared" si="247"/>
        <v>0</v>
      </c>
      <c r="V1911" s="18">
        <f t="shared" si="247"/>
        <v>0</v>
      </c>
      <c r="W1911" s="18">
        <f t="shared" si="247"/>
        <v>0</v>
      </c>
      <c r="X1911" s="18">
        <f t="shared" si="247"/>
        <v>0</v>
      </c>
    </row>
    <row r="1912" spans="3:24" ht="15.75" x14ac:dyDescent="0.25">
      <c r="C1912" s="45"/>
      <c r="D1912" s="45"/>
      <c r="E1912" s="21"/>
      <c r="F1912" s="21"/>
      <c r="H1912" s="18" t="str">
        <f t="shared" si="240"/>
        <v/>
      </c>
      <c r="I1912" s="18" t="str">
        <f t="shared" si="241"/>
        <v/>
      </c>
      <c r="J1912" s="18" t="str">
        <f t="shared" si="242"/>
        <v/>
      </c>
      <c r="K1912" s="18" t="str">
        <f t="shared" si="243"/>
        <v/>
      </c>
      <c r="M1912" s="18">
        <f t="shared" si="246"/>
        <v>0</v>
      </c>
      <c r="N1912" s="18">
        <f t="shared" si="247"/>
        <v>0</v>
      </c>
      <c r="O1912" s="18">
        <f t="shared" si="247"/>
        <v>0</v>
      </c>
      <c r="P1912" s="18">
        <f t="shared" si="247"/>
        <v>0</v>
      </c>
      <c r="Q1912" s="18">
        <f t="shared" si="247"/>
        <v>0</v>
      </c>
      <c r="R1912" s="18">
        <f t="shared" si="247"/>
        <v>0</v>
      </c>
      <c r="S1912" s="18">
        <f t="shared" si="247"/>
        <v>0</v>
      </c>
      <c r="T1912" s="18">
        <f t="shared" si="247"/>
        <v>0</v>
      </c>
      <c r="U1912" s="18">
        <f t="shared" si="247"/>
        <v>0</v>
      </c>
      <c r="V1912" s="18">
        <f t="shared" si="247"/>
        <v>0</v>
      </c>
      <c r="W1912" s="18">
        <f t="shared" si="247"/>
        <v>0</v>
      </c>
      <c r="X1912" s="18">
        <f t="shared" si="247"/>
        <v>0</v>
      </c>
    </row>
    <row r="1913" spans="3:24" ht="15.75" x14ac:dyDescent="0.25">
      <c r="C1913" s="45"/>
      <c r="D1913" s="45"/>
      <c r="E1913" s="21"/>
      <c r="F1913" s="21"/>
      <c r="H1913" s="18" t="str">
        <f t="shared" si="240"/>
        <v/>
      </c>
      <c r="I1913" s="18" t="str">
        <f t="shared" si="241"/>
        <v/>
      </c>
      <c r="J1913" s="18" t="str">
        <f t="shared" si="242"/>
        <v/>
      </c>
      <c r="K1913" s="18" t="str">
        <f t="shared" si="243"/>
        <v/>
      </c>
      <c r="M1913" s="18">
        <f t="shared" si="246"/>
        <v>0</v>
      </c>
      <c r="N1913" s="18">
        <f t="shared" ref="N1913:X1920" si="248">IF(ISERROR(
IF(AND($H1913&lt;=N$5,$J1913&gt;=N$5),1,0)),"",IF(AND($H1913&lt;=N$5,$J1913&gt;=N$5),1,0))</f>
        <v>0</v>
      </c>
      <c r="O1913" s="18">
        <f t="shared" si="248"/>
        <v>0</v>
      </c>
      <c r="P1913" s="18">
        <f t="shared" si="248"/>
        <v>0</v>
      </c>
      <c r="Q1913" s="18">
        <f t="shared" si="248"/>
        <v>0</v>
      </c>
      <c r="R1913" s="18">
        <f t="shared" si="248"/>
        <v>0</v>
      </c>
      <c r="S1913" s="18">
        <f t="shared" si="248"/>
        <v>0</v>
      </c>
      <c r="T1913" s="18">
        <f t="shared" si="248"/>
        <v>0</v>
      </c>
      <c r="U1913" s="18">
        <f t="shared" si="248"/>
        <v>0</v>
      </c>
      <c r="V1913" s="18">
        <f t="shared" si="248"/>
        <v>0</v>
      </c>
      <c r="W1913" s="18">
        <f t="shared" si="248"/>
        <v>0</v>
      </c>
      <c r="X1913" s="18">
        <f t="shared" si="248"/>
        <v>0</v>
      </c>
    </row>
    <row r="1914" spans="3:24" ht="15.75" x14ac:dyDescent="0.25">
      <c r="C1914" s="45"/>
      <c r="D1914" s="45"/>
      <c r="E1914" s="21"/>
      <c r="F1914" s="21"/>
      <c r="H1914" s="18" t="str">
        <f t="shared" si="240"/>
        <v/>
      </c>
      <c r="I1914" s="18" t="str">
        <f t="shared" si="241"/>
        <v/>
      </c>
      <c r="J1914" s="18" t="str">
        <f t="shared" si="242"/>
        <v/>
      </c>
      <c r="K1914" s="18" t="str">
        <f t="shared" si="243"/>
        <v/>
      </c>
      <c r="M1914" s="18">
        <f t="shared" si="246"/>
        <v>0</v>
      </c>
      <c r="N1914" s="18">
        <f t="shared" si="248"/>
        <v>0</v>
      </c>
      <c r="O1914" s="18">
        <f t="shared" si="248"/>
        <v>0</v>
      </c>
      <c r="P1914" s="18">
        <f t="shared" si="248"/>
        <v>0</v>
      </c>
      <c r="Q1914" s="18">
        <f t="shared" si="248"/>
        <v>0</v>
      </c>
      <c r="R1914" s="18">
        <f t="shared" si="248"/>
        <v>0</v>
      </c>
      <c r="S1914" s="18">
        <f t="shared" si="248"/>
        <v>0</v>
      </c>
      <c r="T1914" s="18">
        <f t="shared" si="248"/>
        <v>0</v>
      </c>
      <c r="U1914" s="18">
        <f t="shared" si="248"/>
        <v>0</v>
      </c>
      <c r="V1914" s="18">
        <f t="shared" si="248"/>
        <v>0</v>
      </c>
      <c r="W1914" s="18">
        <f t="shared" si="248"/>
        <v>0</v>
      </c>
      <c r="X1914" s="18">
        <f t="shared" si="248"/>
        <v>0</v>
      </c>
    </row>
    <row r="1915" spans="3:24" ht="15.75" x14ac:dyDescent="0.25">
      <c r="C1915" s="45"/>
      <c r="D1915" s="45"/>
      <c r="E1915" s="21"/>
      <c r="F1915" s="21"/>
      <c r="H1915" s="18" t="str">
        <f t="shared" si="240"/>
        <v/>
      </c>
      <c r="I1915" s="18" t="str">
        <f t="shared" si="241"/>
        <v/>
      </c>
      <c r="J1915" s="18" t="str">
        <f t="shared" si="242"/>
        <v/>
      </c>
      <c r="K1915" s="18" t="str">
        <f t="shared" si="243"/>
        <v/>
      </c>
      <c r="M1915" s="18">
        <f t="shared" si="246"/>
        <v>0</v>
      </c>
      <c r="N1915" s="18">
        <f t="shared" si="248"/>
        <v>0</v>
      </c>
      <c r="O1915" s="18">
        <f t="shared" si="248"/>
        <v>0</v>
      </c>
      <c r="P1915" s="18">
        <f t="shared" si="248"/>
        <v>0</v>
      </c>
      <c r="Q1915" s="18">
        <f t="shared" si="248"/>
        <v>0</v>
      </c>
      <c r="R1915" s="18">
        <f t="shared" si="248"/>
        <v>0</v>
      </c>
      <c r="S1915" s="18">
        <f t="shared" si="248"/>
        <v>0</v>
      </c>
      <c r="T1915" s="18">
        <f t="shared" si="248"/>
        <v>0</v>
      </c>
      <c r="U1915" s="18">
        <f t="shared" si="248"/>
        <v>0</v>
      </c>
      <c r="V1915" s="18">
        <f t="shared" si="248"/>
        <v>0</v>
      </c>
      <c r="W1915" s="18">
        <f t="shared" si="248"/>
        <v>0</v>
      </c>
      <c r="X1915" s="18">
        <f t="shared" si="248"/>
        <v>0</v>
      </c>
    </row>
    <row r="1916" spans="3:24" ht="15.75" x14ac:dyDescent="0.25">
      <c r="C1916" s="45"/>
      <c r="D1916" s="45"/>
      <c r="E1916" s="21"/>
      <c r="F1916" s="21"/>
      <c r="H1916" s="18" t="str">
        <f t="shared" si="240"/>
        <v/>
      </c>
      <c r="I1916" s="18" t="str">
        <f t="shared" si="241"/>
        <v/>
      </c>
      <c r="J1916" s="18" t="str">
        <f t="shared" si="242"/>
        <v/>
      </c>
      <c r="K1916" s="18" t="str">
        <f t="shared" si="243"/>
        <v/>
      </c>
      <c r="M1916" s="18">
        <f t="shared" si="246"/>
        <v>0</v>
      </c>
      <c r="N1916" s="18">
        <f t="shared" si="248"/>
        <v>0</v>
      </c>
      <c r="O1916" s="18">
        <f t="shared" si="248"/>
        <v>0</v>
      </c>
      <c r="P1916" s="18">
        <f t="shared" si="248"/>
        <v>0</v>
      </c>
      <c r="Q1916" s="18">
        <f t="shared" si="248"/>
        <v>0</v>
      </c>
      <c r="R1916" s="18">
        <f t="shared" si="248"/>
        <v>0</v>
      </c>
      <c r="S1916" s="18">
        <f t="shared" si="248"/>
        <v>0</v>
      </c>
      <c r="T1916" s="18">
        <f t="shared" si="248"/>
        <v>0</v>
      </c>
      <c r="U1916" s="18">
        <f t="shared" si="248"/>
        <v>0</v>
      </c>
      <c r="V1916" s="18">
        <f t="shared" si="248"/>
        <v>0</v>
      </c>
      <c r="W1916" s="18">
        <f t="shared" si="248"/>
        <v>0</v>
      </c>
      <c r="X1916" s="18">
        <f t="shared" si="248"/>
        <v>0</v>
      </c>
    </row>
    <row r="1917" spans="3:24" ht="15.75" x14ac:dyDescent="0.25">
      <c r="C1917" s="45"/>
      <c r="D1917" s="45"/>
      <c r="E1917" s="21"/>
      <c r="F1917" s="21"/>
      <c r="H1917" s="18" t="str">
        <f t="shared" si="240"/>
        <v/>
      </c>
      <c r="I1917" s="18" t="str">
        <f t="shared" si="241"/>
        <v/>
      </c>
      <c r="J1917" s="18" t="str">
        <f t="shared" si="242"/>
        <v/>
      </c>
      <c r="K1917" s="18" t="str">
        <f t="shared" si="243"/>
        <v/>
      </c>
      <c r="M1917" s="18">
        <f t="shared" si="246"/>
        <v>0</v>
      </c>
      <c r="N1917" s="18">
        <f t="shared" si="248"/>
        <v>0</v>
      </c>
      <c r="O1917" s="18">
        <f t="shared" si="248"/>
        <v>0</v>
      </c>
      <c r="P1917" s="18">
        <f t="shared" si="248"/>
        <v>0</v>
      </c>
      <c r="Q1917" s="18">
        <f t="shared" si="248"/>
        <v>0</v>
      </c>
      <c r="R1917" s="18">
        <f t="shared" si="248"/>
        <v>0</v>
      </c>
      <c r="S1917" s="18">
        <f t="shared" si="248"/>
        <v>0</v>
      </c>
      <c r="T1917" s="18">
        <f t="shared" si="248"/>
        <v>0</v>
      </c>
      <c r="U1917" s="18">
        <f t="shared" si="248"/>
        <v>0</v>
      </c>
      <c r="V1917" s="18">
        <f t="shared" si="248"/>
        <v>0</v>
      </c>
      <c r="W1917" s="18">
        <f t="shared" si="248"/>
        <v>0</v>
      </c>
      <c r="X1917" s="18">
        <f t="shared" si="248"/>
        <v>0</v>
      </c>
    </row>
    <row r="1918" spans="3:24" ht="15.75" x14ac:dyDescent="0.25">
      <c r="C1918" s="45"/>
      <c r="D1918" s="45"/>
      <c r="E1918" s="21"/>
      <c r="F1918" s="21"/>
      <c r="H1918" s="18" t="str">
        <f t="shared" si="240"/>
        <v/>
      </c>
      <c r="I1918" s="18" t="str">
        <f t="shared" si="241"/>
        <v/>
      </c>
      <c r="J1918" s="18" t="str">
        <f t="shared" si="242"/>
        <v/>
      </c>
      <c r="K1918" s="18" t="str">
        <f t="shared" si="243"/>
        <v/>
      </c>
      <c r="M1918" s="18">
        <f t="shared" si="246"/>
        <v>0</v>
      </c>
      <c r="N1918" s="18">
        <f t="shared" si="248"/>
        <v>0</v>
      </c>
      <c r="O1918" s="18">
        <f t="shared" si="248"/>
        <v>0</v>
      </c>
      <c r="P1918" s="18">
        <f t="shared" si="248"/>
        <v>0</v>
      </c>
      <c r="Q1918" s="18">
        <f t="shared" si="248"/>
        <v>0</v>
      </c>
      <c r="R1918" s="18">
        <f t="shared" si="248"/>
        <v>0</v>
      </c>
      <c r="S1918" s="18">
        <f t="shared" si="248"/>
        <v>0</v>
      </c>
      <c r="T1918" s="18">
        <f t="shared" si="248"/>
        <v>0</v>
      </c>
      <c r="U1918" s="18">
        <f t="shared" si="248"/>
        <v>0</v>
      </c>
      <c r="V1918" s="18">
        <f t="shared" si="248"/>
        <v>0</v>
      </c>
      <c r="W1918" s="18">
        <f t="shared" si="248"/>
        <v>0</v>
      </c>
      <c r="X1918" s="18">
        <f t="shared" si="248"/>
        <v>0</v>
      </c>
    </row>
    <row r="1919" spans="3:24" ht="15.75" x14ac:dyDescent="0.25">
      <c r="C1919" s="45"/>
      <c r="D1919" s="45"/>
      <c r="E1919" s="21"/>
      <c r="F1919" s="21"/>
      <c r="H1919" s="18" t="str">
        <f t="shared" si="240"/>
        <v/>
      </c>
      <c r="I1919" s="18" t="str">
        <f t="shared" si="241"/>
        <v/>
      </c>
      <c r="J1919" s="18" t="str">
        <f t="shared" si="242"/>
        <v/>
      </c>
      <c r="K1919" s="18" t="str">
        <f t="shared" si="243"/>
        <v/>
      </c>
      <c r="M1919" s="18">
        <f t="shared" si="246"/>
        <v>0</v>
      </c>
      <c r="N1919" s="18">
        <f t="shared" si="248"/>
        <v>0</v>
      </c>
      <c r="O1919" s="18">
        <f t="shared" si="248"/>
        <v>0</v>
      </c>
      <c r="P1919" s="18">
        <f t="shared" si="248"/>
        <v>0</v>
      </c>
      <c r="Q1919" s="18">
        <f t="shared" si="248"/>
        <v>0</v>
      </c>
      <c r="R1919" s="18">
        <f t="shared" si="248"/>
        <v>0</v>
      </c>
      <c r="S1919" s="18">
        <f t="shared" si="248"/>
        <v>0</v>
      </c>
      <c r="T1919" s="18">
        <f t="shared" si="248"/>
        <v>0</v>
      </c>
      <c r="U1919" s="18">
        <f t="shared" si="248"/>
        <v>0</v>
      </c>
      <c r="V1919" s="18">
        <f t="shared" si="248"/>
        <v>0</v>
      </c>
      <c r="W1919" s="18">
        <f t="shared" si="248"/>
        <v>0</v>
      </c>
      <c r="X1919" s="18">
        <f t="shared" si="248"/>
        <v>0</v>
      </c>
    </row>
    <row r="1920" spans="3:24" ht="15.75" x14ac:dyDescent="0.25">
      <c r="C1920" s="45"/>
      <c r="D1920" s="45"/>
      <c r="E1920" s="21"/>
      <c r="F1920" s="21"/>
      <c r="H1920" s="18" t="str">
        <f t="shared" si="240"/>
        <v/>
      </c>
      <c r="I1920" s="18" t="str">
        <f t="shared" si="241"/>
        <v/>
      </c>
      <c r="J1920" s="18" t="str">
        <f t="shared" si="242"/>
        <v/>
      </c>
      <c r="K1920" s="18" t="str">
        <f t="shared" si="243"/>
        <v/>
      </c>
      <c r="M1920" s="18">
        <f t="shared" si="246"/>
        <v>0</v>
      </c>
      <c r="N1920" s="18">
        <f t="shared" si="248"/>
        <v>0</v>
      </c>
      <c r="O1920" s="18">
        <f t="shared" si="248"/>
        <v>0</v>
      </c>
      <c r="P1920" s="18">
        <f t="shared" si="248"/>
        <v>0</v>
      </c>
      <c r="Q1920" s="18">
        <f t="shared" si="248"/>
        <v>0</v>
      </c>
      <c r="R1920" s="18">
        <f t="shared" si="248"/>
        <v>0</v>
      </c>
      <c r="S1920" s="18">
        <f t="shared" si="248"/>
        <v>0</v>
      </c>
      <c r="T1920" s="18">
        <f t="shared" si="248"/>
        <v>0</v>
      </c>
      <c r="U1920" s="18">
        <f t="shared" si="248"/>
        <v>0</v>
      </c>
      <c r="V1920" s="18">
        <f t="shared" si="248"/>
        <v>0</v>
      </c>
      <c r="W1920" s="18">
        <f t="shared" si="248"/>
        <v>0</v>
      </c>
      <c r="X1920" s="18">
        <f t="shared" si="248"/>
        <v>0</v>
      </c>
    </row>
    <row r="1921" spans="3:24" ht="15.75" x14ac:dyDescent="0.25">
      <c r="C1921" s="45"/>
      <c r="D1921" s="45"/>
      <c r="E1921" s="21"/>
      <c r="F1921" s="21"/>
      <c r="H1921" s="18" t="str">
        <f t="shared" si="240"/>
        <v/>
      </c>
      <c r="I1921" s="18" t="str">
        <f t="shared" si="241"/>
        <v/>
      </c>
      <c r="J1921" s="18" t="str">
        <f t="shared" si="242"/>
        <v/>
      </c>
      <c r="K1921" s="18" t="str">
        <f t="shared" si="243"/>
        <v/>
      </c>
      <c r="M1921" s="18">
        <f t="shared" ref="M1921:X1942" si="249">IF(ISERROR(
IF(AND($H1921&lt;=M$5,$J1921&gt;=M$5),1,0)),"",IF(AND($H1921&lt;=M$5,$J1921&gt;=M$5),1,0))</f>
        <v>0</v>
      </c>
      <c r="N1921" s="18">
        <f t="shared" si="249"/>
        <v>0</v>
      </c>
      <c r="O1921" s="18">
        <f t="shared" si="249"/>
        <v>0</v>
      </c>
      <c r="P1921" s="18">
        <f t="shared" si="249"/>
        <v>0</v>
      </c>
      <c r="Q1921" s="18">
        <f t="shared" si="249"/>
        <v>0</v>
      </c>
      <c r="R1921" s="18">
        <f t="shared" si="249"/>
        <v>0</v>
      </c>
      <c r="S1921" s="18">
        <f t="shared" si="249"/>
        <v>0</v>
      </c>
      <c r="T1921" s="18">
        <f t="shared" si="249"/>
        <v>0</v>
      </c>
      <c r="U1921" s="18">
        <f t="shared" si="249"/>
        <v>0</v>
      </c>
      <c r="V1921" s="18">
        <f t="shared" si="249"/>
        <v>0</v>
      </c>
      <c r="W1921" s="18">
        <f t="shared" si="249"/>
        <v>0</v>
      </c>
      <c r="X1921" s="18">
        <f t="shared" si="249"/>
        <v>0</v>
      </c>
    </row>
    <row r="1922" spans="3:24" ht="15.75" x14ac:dyDescent="0.25">
      <c r="C1922" s="45"/>
      <c r="D1922" s="45"/>
      <c r="E1922" s="21"/>
      <c r="F1922" s="21"/>
      <c r="H1922" s="18" t="str">
        <f t="shared" si="240"/>
        <v/>
      </c>
      <c r="I1922" s="18" t="str">
        <f t="shared" si="241"/>
        <v/>
      </c>
      <c r="J1922" s="18" t="str">
        <f t="shared" si="242"/>
        <v/>
      </c>
      <c r="K1922" s="18" t="str">
        <f t="shared" si="243"/>
        <v/>
      </c>
      <c r="M1922" s="18">
        <f t="shared" si="249"/>
        <v>0</v>
      </c>
      <c r="N1922" s="18">
        <f t="shared" si="249"/>
        <v>0</v>
      </c>
      <c r="O1922" s="18">
        <f t="shared" si="249"/>
        <v>0</v>
      </c>
      <c r="P1922" s="18">
        <f t="shared" si="249"/>
        <v>0</v>
      </c>
      <c r="Q1922" s="18">
        <f t="shared" si="249"/>
        <v>0</v>
      </c>
      <c r="R1922" s="18">
        <f t="shared" si="249"/>
        <v>0</v>
      </c>
      <c r="S1922" s="18">
        <f t="shared" si="249"/>
        <v>0</v>
      </c>
      <c r="T1922" s="18">
        <f t="shared" si="249"/>
        <v>0</v>
      </c>
      <c r="U1922" s="18">
        <f t="shared" si="249"/>
        <v>0</v>
      </c>
      <c r="V1922" s="18">
        <f t="shared" si="249"/>
        <v>0</v>
      </c>
      <c r="W1922" s="18">
        <f t="shared" si="249"/>
        <v>0</v>
      </c>
      <c r="X1922" s="18">
        <f t="shared" si="249"/>
        <v>0</v>
      </c>
    </row>
    <row r="1923" spans="3:24" ht="15.75" x14ac:dyDescent="0.25">
      <c r="C1923" s="45"/>
      <c r="D1923" s="45"/>
      <c r="E1923" s="21"/>
      <c r="F1923" s="21"/>
      <c r="H1923" s="18" t="str">
        <f t="shared" si="240"/>
        <v/>
      </c>
      <c r="I1923" s="18" t="str">
        <f t="shared" si="241"/>
        <v/>
      </c>
      <c r="J1923" s="18" t="str">
        <f t="shared" si="242"/>
        <v/>
      </c>
      <c r="K1923" s="18" t="str">
        <f t="shared" si="243"/>
        <v/>
      </c>
      <c r="M1923" s="18">
        <f t="shared" si="249"/>
        <v>0</v>
      </c>
      <c r="N1923" s="18">
        <f t="shared" si="249"/>
        <v>0</v>
      </c>
      <c r="O1923" s="18">
        <f t="shared" si="249"/>
        <v>0</v>
      </c>
      <c r="P1923" s="18">
        <f t="shared" si="249"/>
        <v>0</v>
      </c>
      <c r="Q1923" s="18">
        <f t="shared" si="249"/>
        <v>0</v>
      </c>
      <c r="R1923" s="18">
        <f t="shared" si="249"/>
        <v>0</v>
      </c>
      <c r="S1923" s="18">
        <f t="shared" si="249"/>
        <v>0</v>
      </c>
      <c r="T1923" s="18">
        <f t="shared" si="249"/>
        <v>0</v>
      </c>
      <c r="U1923" s="18">
        <f t="shared" si="249"/>
        <v>0</v>
      </c>
      <c r="V1923" s="18">
        <f t="shared" si="249"/>
        <v>0</v>
      </c>
      <c r="W1923" s="18">
        <f t="shared" si="249"/>
        <v>0</v>
      </c>
      <c r="X1923" s="18">
        <f t="shared" si="249"/>
        <v>0</v>
      </c>
    </row>
    <row r="1924" spans="3:24" ht="15.75" x14ac:dyDescent="0.25">
      <c r="C1924" s="45"/>
      <c r="D1924" s="45"/>
      <c r="E1924" s="21"/>
      <c r="F1924" s="21"/>
      <c r="H1924" s="18" t="str">
        <f t="shared" si="240"/>
        <v/>
      </c>
      <c r="I1924" s="18" t="str">
        <f t="shared" si="241"/>
        <v/>
      </c>
      <c r="J1924" s="18" t="str">
        <f t="shared" si="242"/>
        <v/>
      </c>
      <c r="K1924" s="18" t="str">
        <f t="shared" si="243"/>
        <v/>
      </c>
      <c r="M1924" s="18">
        <f t="shared" si="249"/>
        <v>0</v>
      </c>
      <c r="N1924" s="18">
        <f t="shared" si="249"/>
        <v>0</v>
      </c>
      <c r="O1924" s="18">
        <f t="shared" si="249"/>
        <v>0</v>
      </c>
      <c r="P1924" s="18">
        <f t="shared" si="249"/>
        <v>0</v>
      </c>
      <c r="Q1924" s="18">
        <f t="shared" si="249"/>
        <v>0</v>
      </c>
      <c r="R1924" s="18">
        <f t="shared" si="249"/>
        <v>0</v>
      </c>
      <c r="S1924" s="18">
        <f t="shared" si="249"/>
        <v>0</v>
      </c>
      <c r="T1924" s="18">
        <f t="shared" si="249"/>
        <v>0</v>
      </c>
      <c r="U1924" s="18">
        <f t="shared" si="249"/>
        <v>0</v>
      </c>
      <c r="V1924" s="18">
        <f t="shared" si="249"/>
        <v>0</v>
      </c>
      <c r="W1924" s="18">
        <f t="shared" si="249"/>
        <v>0</v>
      </c>
      <c r="X1924" s="18">
        <f t="shared" si="249"/>
        <v>0</v>
      </c>
    </row>
    <row r="1925" spans="3:24" ht="15.75" x14ac:dyDescent="0.25">
      <c r="C1925" s="45"/>
      <c r="D1925" s="45"/>
      <c r="E1925" s="21"/>
      <c r="F1925" s="21"/>
      <c r="H1925" s="18" t="str">
        <f t="shared" si="240"/>
        <v/>
      </c>
      <c r="I1925" s="18" t="str">
        <f t="shared" si="241"/>
        <v/>
      </c>
      <c r="J1925" s="18" t="str">
        <f t="shared" si="242"/>
        <v/>
      </c>
      <c r="K1925" s="18" t="str">
        <f t="shared" si="243"/>
        <v/>
      </c>
      <c r="M1925" s="18">
        <f t="shared" si="249"/>
        <v>0</v>
      </c>
      <c r="N1925" s="18">
        <f t="shared" si="249"/>
        <v>0</v>
      </c>
      <c r="O1925" s="18">
        <f t="shared" si="249"/>
        <v>0</v>
      </c>
      <c r="P1925" s="18">
        <f t="shared" si="249"/>
        <v>0</v>
      </c>
      <c r="Q1925" s="18">
        <f t="shared" si="249"/>
        <v>0</v>
      </c>
      <c r="R1925" s="18">
        <f t="shared" si="249"/>
        <v>0</v>
      </c>
      <c r="S1925" s="18">
        <f t="shared" si="249"/>
        <v>0</v>
      </c>
      <c r="T1925" s="18">
        <f t="shared" si="249"/>
        <v>0</v>
      </c>
      <c r="U1925" s="18">
        <f t="shared" si="249"/>
        <v>0</v>
      </c>
      <c r="V1925" s="18">
        <f t="shared" si="249"/>
        <v>0</v>
      </c>
      <c r="W1925" s="18">
        <f t="shared" si="249"/>
        <v>0</v>
      </c>
      <c r="X1925" s="18">
        <f t="shared" si="249"/>
        <v>0</v>
      </c>
    </row>
    <row r="1926" spans="3:24" ht="15.75" x14ac:dyDescent="0.25">
      <c r="C1926" s="45"/>
      <c r="D1926" s="45"/>
      <c r="E1926" s="21"/>
      <c r="F1926" s="21"/>
      <c r="H1926" s="18" t="str">
        <f t="shared" si="240"/>
        <v/>
      </c>
      <c r="I1926" s="18" t="str">
        <f t="shared" si="241"/>
        <v/>
      </c>
      <c r="J1926" s="18" t="str">
        <f t="shared" si="242"/>
        <v/>
      </c>
      <c r="K1926" s="18" t="str">
        <f t="shared" si="243"/>
        <v/>
      </c>
      <c r="M1926" s="18">
        <f t="shared" si="249"/>
        <v>0</v>
      </c>
      <c r="N1926" s="18">
        <f t="shared" si="249"/>
        <v>0</v>
      </c>
      <c r="O1926" s="18">
        <f t="shared" si="249"/>
        <v>0</v>
      </c>
      <c r="P1926" s="18">
        <f t="shared" si="249"/>
        <v>0</v>
      </c>
      <c r="Q1926" s="18">
        <f t="shared" si="249"/>
        <v>0</v>
      </c>
      <c r="R1926" s="18">
        <f t="shared" si="249"/>
        <v>0</v>
      </c>
      <c r="S1926" s="18">
        <f t="shared" si="249"/>
        <v>0</v>
      </c>
      <c r="T1926" s="18">
        <f t="shared" si="249"/>
        <v>0</v>
      </c>
      <c r="U1926" s="18">
        <f t="shared" si="249"/>
        <v>0</v>
      </c>
      <c r="V1926" s="18">
        <f t="shared" si="249"/>
        <v>0</v>
      </c>
      <c r="W1926" s="18">
        <f t="shared" si="249"/>
        <v>0</v>
      </c>
      <c r="X1926" s="18">
        <f t="shared" si="249"/>
        <v>0</v>
      </c>
    </row>
    <row r="1927" spans="3:24" ht="15.75" x14ac:dyDescent="0.25">
      <c r="C1927" s="45"/>
      <c r="D1927" s="45"/>
      <c r="E1927" s="21"/>
      <c r="F1927" s="21"/>
      <c r="H1927" s="18" t="str">
        <f t="shared" si="240"/>
        <v/>
      </c>
      <c r="I1927" s="18" t="str">
        <f t="shared" si="241"/>
        <v/>
      </c>
      <c r="J1927" s="18" t="str">
        <f t="shared" si="242"/>
        <v/>
      </c>
      <c r="K1927" s="18" t="str">
        <f t="shared" si="243"/>
        <v/>
      </c>
      <c r="M1927" s="18">
        <f t="shared" si="249"/>
        <v>0</v>
      </c>
      <c r="N1927" s="18">
        <f t="shared" si="249"/>
        <v>0</v>
      </c>
      <c r="O1927" s="18">
        <f t="shared" si="249"/>
        <v>0</v>
      </c>
      <c r="P1927" s="18">
        <f t="shared" si="249"/>
        <v>0</v>
      </c>
      <c r="Q1927" s="18">
        <f t="shared" si="249"/>
        <v>0</v>
      </c>
      <c r="R1927" s="18">
        <f t="shared" si="249"/>
        <v>0</v>
      </c>
      <c r="S1927" s="18">
        <f t="shared" si="249"/>
        <v>0</v>
      </c>
      <c r="T1927" s="18">
        <f t="shared" si="249"/>
        <v>0</v>
      </c>
      <c r="U1927" s="18">
        <f t="shared" si="249"/>
        <v>0</v>
      </c>
      <c r="V1927" s="18">
        <f t="shared" si="249"/>
        <v>0</v>
      </c>
      <c r="W1927" s="18">
        <f t="shared" si="249"/>
        <v>0</v>
      </c>
      <c r="X1927" s="18">
        <f t="shared" si="249"/>
        <v>0</v>
      </c>
    </row>
    <row r="1928" spans="3:24" ht="15.75" x14ac:dyDescent="0.25">
      <c r="C1928" s="45"/>
      <c r="D1928" s="45"/>
      <c r="E1928" s="21"/>
      <c r="F1928" s="21"/>
      <c r="H1928" s="18" t="str">
        <f t="shared" ref="H1928:H1991" si="250">IF(ISERROR(
IF(E1928="","",MONTH(E1928))),"",IF(E1928="","",MONTH(E1928)))</f>
        <v/>
      </c>
      <c r="I1928" s="18" t="str">
        <f t="shared" ref="I1928:I1991" si="251">IF(ISERROR(
IF(E1928="","",YEAR(E1928))),"",IF(E1928="","",YEAR(E1928)))</f>
        <v/>
      </c>
      <c r="J1928" s="18" t="str">
        <f t="shared" ref="J1928:J1991" si="252">IF(ISERROR(
IF(F1928="","",MONTH(F1928))),"",IF(F1928="","",MONTH(F1928)))</f>
        <v/>
      </c>
      <c r="K1928" s="18" t="str">
        <f t="shared" ref="K1928:K1991" si="253">IF(ISERROR(
IF(F1928="","",YEAR(F1928))),"",IF(F1928="","",YEAR(F1928)))</f>
        <v/>
      </c>
      <c r="M1928" s="18">
        <f t="shared" si="249"/>
        <v>0</v>
      </c>
      <c r="N1928" s="18">
        <f t="shared" si="249"/>
        <v>0</v>
      </c>
      <c r="O1928" s="18">
        <f t="shared" si="249"/>
        <v>0</v>
      </c>
      <c r="P1928" s="18">
        <f t="shared" si="249"/>
        <v>0</v>
      </c>
      <c r="Q1928" s="18">
        <f t="shared" si="249"/>
        <v>0</v>
      </c>
      <c r="R1928" s="18">
        <f t="shared" si="249"/>
        <v>0</v>
      </c>
      <c r="S1928" s="18">
        <f t="shared" si="249"/>
        <v>0</v>
      </c>
      <c r="T1928" s="18">
        <f t="shared" si="249"/>
        <v>0</v>
      </c>
      <c r="U1928" s="18">
        <f t="shared" si="249"/>
        <v>0</v>
      </c>
      <c r="V1928" s="18">
        <f t="shared" si="249"/>
        <v>0</v>
      </c>
      <c r="W1928" s="18">
        <f t="shared" si="249"/>
        <v>0</v>
      </c>
      <c r="X1928" s="18">
        <f t="shared" si="249"/>
        <v>0</v>
      </c>
    </row>
    <row r="1929" spans="3:24" ht="15.75" x14ac:dyDescent="0.25">
      <c r="C1929" s="45"/>
      <c r="D1929" s="45"/>
      <c r="E1929" s="21"/>
      <c r="F1929" s="21"/>
      <c r="H1929" s="18" t="str">
        <f t="shared" si="250"/>
        <v/>
      </c>
      <c r="I1929" s="18" t="str">
        <f t="shared" si="251"/>
        <v/>
      </c>
      <c r="J1929" s="18" t="str">
        <f t="shared" si="252"/>
        <v/>
      </c>
      <c r="K1929" s="18" t="str">
        <f t="shared" si="253"/>
        <v/>
      </c>
      <c r="M1929" s="18">
        <f t="shared" si="249"/>
        <v>0</v>
      </c>
      <c r="N1929" s="18">
        <f t="shared" si="249"/>
        <v>0</v>
      </c>
      <c r="O1929" s="18">
        <f t="shared" si="249"/>
        <v>0</v>
      </c>
      <c r="P1929" s="18">
        <f t="shared" si="249"/>
        <v>0</v>
      </c>
      <c r="Q1929" s="18">
        <f t="shared" si="249"/>
        <v>0</v>
      </c>
      <c r="R1929" s="18">
        <f t="shared" si="249"/>
        <v>0</v>
      </c>
      <c r="S1929" s="18">
        <f t="shared" si="249"/>
        <v>0</v>
      </c>
      <c r="T1929" s="18">
        <f t="shared" si="249"/>
        <v>0</v>
      </c>
      <c r="U1929" s="18">
        <f t="shared" si="249"/>
        <v>0</v>
      </c>
      <c r="V1929" s="18">
        <f t="shared" si="249"/>
        <v>0</v>
      </c>
      <c r="W1929" s="18">
        <f t="shared" si="249"/>
        <v>0</v>
      </c>
      <c r="X1929" s="18">
        <f t="shared" si="249"/>
        <v>0</v>
      </c>
    </row>
    <row r="1930" spans="3:24" ht="15.75" x14ac:dyDescent="0.25">
      <c r="C1930" s="45"/>
      <c r="D1930" s="45"/>
      <c r="E1930" s="21"/>
      <c r="F1930" s="21"/>
      <c r="H1930" s="18" t="str">
        <f t="shared" si="250"/>
        <v/>
      </c>
      <c r="I1930" s="18" t="str">
        <f t="shared" si="251"/>
        <v/>
      </c>
      <c r="J1930" s="18" t="str">
        <f t="shared" si="252"/>
        <v/>
      </c>
      <c r="K1930" s="18" t="str">
        <f t="shared" si="253"/>
        <v/>
      </c>
      <c r="M1930" s="18">
        <f t="shared" si="249"/>
        <v>0</v>
      </c>
      <c r="N1930" s="18">
        <f t="shared" si="249"/>
        <v>0</v>
      </c>
      <c r="O1930" s="18">
        <f t="shared" si="249"/>
        <v>0</v>
      </c>
      <c r="P1930" s="18">
        <f t="shared" si="249"/>
        <v>0</v>
      </c>
      <c r="Q1930" s="18">
        <f t="shared" si="249"/>
        <v>0</v>
      </c>
      <c r="R1930" s="18">
        <f t="shared" si="249"/>
        <v>0</v>
      </c>
      <c r="S1930" s="18">
        <f t="shared" si="249"/>
        <v>0</v>
      </c>
      <c r="T1930" s="18">
        <f t="shared" si="249"/>
        <v>0</v>
      </c>
      <c r="U1930" s="18">
        <f t="shared" si="249"/>
        <v>0</v>
      </c>
      <c r="V1930" s="18">
        <f t="shared" si="249"/>
        <v>0</v>
      </c>
      <c r="W1930" s="18">
        <f t="shared" si="249"/>
        <v>0</v>
      </c>
      <c r="X1930" s="18">
        <f t="shared" si="249"/>
        <v>0</v>
      </c>
    </row>
    <row r="1931" spans="3:24" ht="15.75" x14ac:dyDescent="0.25">
      <c r="C1931" s="45"/>
      <c r="D1931" s="45"/>
      <c r="E1931" s="21"/>
      <c r="F1931" s="21"/>
      <c r="H1931" s="18" t="str">
        <f t="shared" si="250"/>
        <v/>
      </c>
      <c r="I1931" s="18" t="str">
        <f t="shared" si="251"/>
        <v/>
      </c>
      <c r="J1931" s="18" t="str">
        <f t="shared" si="252"/>
        <v/>
      </c>
      <c r="K1931" s="18" t="str">
        <f t="shared" si="253"/>
        <v/>
      </c>
      <c r="M1931" s="18">
        <f t="shared" si="249"/>
        <v>0</v>
      </c>
      <c r="N1931" s="18">
        <f t="shared" si="249"/>
        <v>0</v>
      </c>
      <c r="O1931" s="18">
        <f t="shared" si="249"/>
        <v>0</v>
      </c>
      <c r="P1931" s="18">
        <f t="shared" si="249"/>
        <v>0</v>
      </c>
      <c r="Q1931" s="18">
        <f t="shared" si="249"/>
        <v>0</v>
      </c>
      <c r="R1931" s="18">
        <f t="shared" si="249"/>
        <v>0</v>
      </c>
      <c r="S1931" s="18">
        <f t="shared" si="249"/>
        <v>0</v>
      </c>
      <c r="T1931" s="18">
        <f t="shared" si="249"/>
        <v>0</v>
      </c>
      <c r="U1931" s="18">
        <f t="shared" si="249"/>
        <v>0</v>
      </c>
      <c r="V1931" s="18">
        <f t="shared" si="249"/>
        <v>0</v>
      </c>
      <c r="W1931" s="18">
        <f t="shared" si="249"/>
        <v>0</v>
      </c>
      <c r="X1931" s="18">
        <f t="shared" si="249"/>
        <v>0</v>
      </c>
    </row>
    <row r="1932" spans="3:24" ht="15.75" x14ac:dyDescent="0.25">
      <c r="C1932" s="45"/>
      <c r="D1932" s="45"/>
      <c r="E1932" s="21"/>
      <c r="F1932" s="21"/>
      <c r="H1932" s="18" t="str">
        <f t="shared" si="250"/>
        <v/>
      </c>
      <c r="I1932" s="18" t="str">
        <f t="shared" si="251"/>
        <v/>
      </c>
      <c r="J1932" s="18" t="str">
        <f t="shared" si="252"/>
        <v/>
      </c>
      <c r="K1932" s="18" t="str">
        <f t="shared" si="253"/>
        <v/>
      </c>
      <c r="M1932" s="18">
        <f t="shared" si="249"/>
        <v>0</v>
      </c>
      <c r="N1932" s="18">
        <f t="shared" si="249"/>
        <v>0</v>
      </c>
      <c r="O1932" s="18">
        <f t="shared" si="249"/>
        <v>0</v>
      </c>
      <c r="P1932" s="18">
        <f t="shared" si="249"/>
        <v>0</v>
      </c>
      <c r="Q1932" s="18">
        <f t="shared" si="249"/>
        <v>0</v>
      </c>
      <c r="R1932" s="18">
        <f t="shared" si="249"/>
        <v>0</v>
      </c>
      <c r="S1932" s="18">
        <f t="shared" si="249"/>
        <v>0</v>
      </c>
      <c r="T1932" s="18">
        <f t="shared" si="249"/>
        <v>0</v>
      </c>
      <c r="U1932" s="18">
        <f t="shared" si="249"/>
        <v>0</v>
      </c>
      <c r="V1932" s="18">
        <f t="shared" si="249"/>
        <v>0</v>
      </c>
      <c r="W1932" s="18">
        <f t="shared" si="249"/>
        <v>0</v>
      </c>
      <c r="X1932" s="18">
        <f t="shared" si="249"/>
        <v>0</v>
      </c>
    </row>
    <row r="1933" spans="3:24" ht="15.75" x14ac:dyDescent="0.25">
      <c r="C1933" s="45"/>
      <c r="D1933" s="45"/>
      <c r="E1933" s="21"/>
      <c r="F1933" s="21"/>
      <c r="H1933" s="18" t="str">
        <f t="shared" si="250"/>
        <v/>
      </c>
      <c r="I1933" s="18" t="str">
        <f t="shared" si="251"/>
        <v/>
      </c>
      <c r="J1933" s="18" t="str">
        <f t="shared" si="252"/>
        <v/>
      </c>
      <c r="K1933" s="18" t="str">
        <f t="shared" si="253"/>
        <v/>
      </c>
      <c r="M1933" s="18">
        <f t="shared" si="249"/>
        <v>0</v>
      </c>
      <c r="N1933" s="18">
        <f t="shared" si="249"/>
        <v>0</v>
      </c>
      <c r="O1933" s="18">
        <f t="shared" si="249"/>
        <v>0</v>
      </c>
      <c r="P1933" s="18">
        <f t="shared" si="249"/>
        <v>0</v>
      </c>
      <c r="Q1933" s="18">
        <f t="shared" si="249"/>
        <v>0</v>
      </c>
      <c r="R1933" s="18">
        <f t="shared" si="249"/>
        <v>0</v>
      </c>
      <c r="S1933" s="18">
        <f t="shared" si="249"/>
        <v>0</v>
      </c>
      <c r="T1933" s="18">
        <f t="shared" si="249"/>
        <v>0</v>
      </c>
      <c r="U1933" s="18">
        <f t="shared" si="249"/>
        <v>0</v>
      </c>
      <c r="V1933" s="18">
        <f t="shared" si="249"/>
        <v>0</v>
      </c>
      <c r="W1933" s="18">
        <f t="shared" si="249"/>
        <v>0</v>
      </c>
      <c r="X1933" s="18">
        <f t="shared" si="249"/>
        <v>0</v>
      </c>
    </row>
    <row r="1934" spans="3:24" ht="15.75" x14ac:dyDescent="0.25">
      <c r="C1934" s="45"/>
      <c r="D1934" s="45"/>
      <c r="E1934" s="21"/>
      <c r="F1934" s="21"/>
      <c r="H1934" s="18" t="str">
        <f t="shared" si="250"/>
        <v/>
      </c>
      <c r="I1934" s="18" t="str">
        <f t="shared" si="251"/>
        <v/>
      </c>
      <c r="J1934" s="18" t="str">
        <f t="shared" si="252"/>
        <v/>
      </c>
      <c r="K1934" s="18" t="str">
        <f t="shared" si="253"/>
        <v/>
      </c>
      <c r="M1934" s="18">
        <f t="shared" si="249"/>
        <v>0</v>
      </c>
      <c r="N1934" s="18">
        <f t="shared" si="249"/>
        <v>0</v>
      </c>
      <c r="O1934" s="18">
        <f t="shared" si="249"/>
        <v>0</v>
      </c>
      <c r="P1934" s="18">
        <f t="shared" si="249"/>
        <v>0</v>
      </c>
      <c r="Q1934" s="18">
        <f t="shared" si="249"/>
        <v>0</v>
      </c>
      <c r="R1934" s="18">
        <f t="shared" si="249"/>
        <v>0</v>
      </c>
      <c r="S1934" s="18">
        <f t="shared" si="249"/>
        <v>0</v>
      </c>
      <c r="T1934" s="18">
        <f t="shared" si="249"/>
        <v>0</v>
      </c>
      <c r="U1934" s="18">
        <f t="shared" si="249"/>
        <v>0</v>
      </c>
      <c r="V1934" s="18">
        <f t="shared" si="249"/>
        <v>0</v>
      </c>
      <c r="W1934" s="18">
        <f t="shared" si="249"/>
        <v>0</v>
      </c>
      <c r="X1934" s="18">
        <f t="shared" si="249"/>
        <v>0</v>
      </c>
    </row>
    <row r="1935" spans="3:24" ht="15.75" x14ac:dyDescent="0.25">
      <c r="C1935" s="45"/>
      <c r="D1935" s="45"/>
      <c r="E1935" s="21"/>
      <c r="F1935" s="21"/>
      <c r="H1935" s="18" t="str">
        <f t="shared" si="250"/>
        <v/>
      </c>
      <c r="I1935" s="18" t="str">
        <f t="shared" si="251"/>
        <v/>
      </c>
      <c r="J1935" s="18" t="str">
        <f t="shared" si="252"/>
        <v/>
      </c>
      <c r="K1935" s="18" t="str">
        <f t="shared" si="253"/>
        <v/>
      </c>
      <c r="M1935" s="18">
        <f t="shared" si="249"/>
        <v>0</v>
      </c>
      <c r="N1935" s="18">
        <f t="shared" si="249"/>
        <v>0</v>
      </c>
      <c r="O1935" s="18">
        <f t="shared" si="249"/>
        <v>0</v>
      </c>
      <c r="P1935" s="18">
        <f t="shared" si="249"/>
        <v>0</v>
      </c>
      <c r="Q1935" s="18">
        <f t="shared" si="249"/>
        <v>0</v>
      </c>
      <c r="R1935" s="18">
        <f t="shared" si="249"/>
        <v>0</v>
      </c>
      <c r="S1935" s="18">
        <f t="shared" si="249"/>
        <v>0</v>
      </c>
      <c r="T1935" s="18">
        <f t="shared" si="249"/>
        <v>0</v>
      </c>
      <c r="U1935" s="18">
        <f t="shared" si="249"/>
        <v>0</v>
      </c>
      <c r="V1935" s="18">
        <f t="shared" si="249"/>
        <v>0</v>
      </c>
      <c r="W1935" s="18">
        <f t="shared" si="249"/>
        <v>0</v>
      </c>
      <c r="X1935" s="18">
        <f t="shared" si="249"/>
        <v>0</v>
      </c>
    </row>
    <row r="1936" spans="3:24" ht="15.75" x14ac:dyDescent="0.25">
      <c r="C1936" s="45"/>
      <c r="D1936" s="45"/>
      <c r="E1936" s="21"/>
      <c r="F1936" s="21"/>
      <c r="H1936" s="18" t="str">
        <f t="shared" si="250"/>
        <v/>
      </c>
      <c r="I1936" s="18" t="str">
        <f t="shared" si="251"/>
        <v/>
      </c>
      <c r="J1936" s="18" t="str">
        <f t="shared" si="252"/>
        <v/>
      </c>
      <c r="K1936" s="18" t="str">
        <f t="shared" si="253"/>
        <v/>
      </c>
      <c r="M1936" s="18">
        <f t="shared" si="249"/>
        <v>0</v>
      </c>
      <c r="N1936" s="18">
        <f t="shared" si="249"/>
        <v>0</v>
      </c>
      <c r="O1936" s="18">
        <f t="shared" si="249"/>
        <v>0</v>
      </c>
      <c r="P1936" s="18">
        <f t="shared" si="249"/>
        <v>0</v>
      </c>
      <c r="Q1936" s="18">
        <f t="shared" si="249"/>
        <v>0</v>
      </c>
      <c r="R1936" s="18">
        <f t="shared" si="249"/>
        <v>0</v>
      </c>
      <c r="S1936" s="18">
        <f t="shared" si="249"/>
        <v>0</v>
      </c>
      <c r="T1936" s="18">
        <f t="shared" si="249"/>
        <v>0</v>
      </c>
      <c r="U1936" s="18">
        <f t="shared" si="249"/>
        <v>0</v>
      </c>
      <c r="V1936" s="18">
        <f t="shared" si="249"/>
        <v>0</v>
      </c>
      <c r="W1936" s="18">
        <f t="shared" si="249"/>
        <v>0</v>
      </c>
      <c r="X1936" s="18">
        <f t="shared" si="249"/>
        <v>0</v>
      </c>
    </row>
    <row r="1937" spans="3:24" ht="15.75" x14ac:dyDescent="0.25">
      <c r="C1937" s="45"/>
      <c r="D1937" s="45"/>
      <c r="E1937" s="21"/>
      <c r="F1937" s="21"/>
      <c r="H1937" s="18" t="str">
        <f t="shared" si="250"/>
        <v/>
      </c>
      <c r="I1937" s="18" t="str">
        <f t="shared" si="251"/>
        <v/>
      </c>
      <c r="J1937" s="18" t="str">
        <f t="shared" si="252"/>
        <v/>
      </c>
      <c r="K1937" s="18" t="str">
        <f t="shared" si="253"/>
        <v/>
      </c>
      <c r="M1937" s="18">
        <f t="shared" si="249"/>
        <v>0</v>
      </c>
      <c r="N1937" s="18">
        <f t="shared" si="249"/>
        <v>0</v>
      </c>
      <c r="O1937" s="18">
        <f t="shared" si="249"/>
        <v>0</v>
      </c>
      <c r="P1937" s="18">
        <f t="shared" si="249"/>
        <v>0</v>
      </c>
      <c r="Q1937" s="18">
        <f t="shared" si="249"/>
        <v>0</v>
      </c>
      <c r="R1937" s="18">
        <f t="shared" si="249"/>
        <v>0</v>
      </c>
      <c r="S1937" s="18">
        <f t="shared" si="249"/>
        <v>0</v>
      </c>
      <c r="T1937" s="18">
        <f t="shared" si="249"/>
        <v>0</v>
      </c>
      <c r="U1937" s="18">
        <f t="shared" si="249"/>
        <v>0</v>
      </c>
      <c r="V1937" s="18">
        <f t="shared" si="249"/>
        <v>0</v>
      </c>
      <c r="W1937" s="18">
        <f t="shared" si="249"/>
        <v>0</v>
      </c>
      <c r="X1937" s="18">
        <f t="shared" si="249"/>
        <v>0</v>
      </c>
    </row>
    <row r="1938" spans="3:24" ht="15.75" x14ac:dyDescent="0.25">
      <c r="C1938" s="45"/>
      <c r="D1938" s="45"/>
      <c r="E1938" s="21"/>
      <c r="F1938" s="21"/>
      <c r="H1938" s="18" t="str">
        <f t="shared" si="250"/>
        <v/>
      </c>
      <c r="I1938" s="18" t="str">
        <f t="shared" si="251"/>
        <v/>
      </c>
      <c r="J1938" s="18" t="str">
        <f t="shared" si="252"/>
        <v/>
      </c>
      <c r="K1938" s="18" t="str">
        <f t="shared" si="253"/>
        <v/>
      </c>
      <c r="M1938" s="18">
        <f t="shared" si="249"/>
        <v>0</v>
      </c>
      <c r="N1938" s="18">
        <f t="shared" si="249"/>
        <v>0</v>
      </c>
      <c r="O1938" s="18">
        <f t="shared" si="249"/>
        <v>0</v>
      </c>
      <c r="P1938" s="18">
        <f t="shared" si="249"/>
        <v>0</v>
      </c>
      <c r="Q1938" s="18">
        <f t="shared" si="249"/>
        <v>0</v>
      </c>
      <c r="R1938" s="18">
        <f t="shared" si="249"/>
        <v>0</v>
      </c>
      <c r="S1938" s="18">
        <f t="shared" si="249"/>
        <v>0</v>
      </c>
      <c r="T1938" s="18">
        <f t="shared" si="249"/>
        <v>0</v>
      </c>
      <c r="U1938" s="18">
        <f t="shared" si="249"/>
        <v>0</v>
      </c>
      <c r="V1938" s="18">
        <f t="shared" si="249"/>
        <v>0</v>
      </c>
      <c r="W1938" s="18">
        <f t="shared" si="249"/>
        <v>0</v>
      </c>
      <c r="X1938" s="18">
        <f t="shared" si="249"/>
        <v>0</v>
      </c>
    </row>
    <row r="1939" spans="3:24" ht="15.75" x14ac:dyDescent="0.25">
      <c r="C1939" s="45"/>
      <c r="D1939" s="45"/>
      <c r="E1939" s="21"/>
      <c r="F1939" s="21"/>
      <c r="H1939" s="18" t="str">
        <f t="shared" si="250"/>
        <v/>
      </c>
      <c r="I1939" s="18" t="str">
        <f t="shared" si="251"/>
        <v/>
      </c>
      <c r="J1939" s="18" t="str">
        <f t="shared" si="252"/>
        <v/>
      </c>
      <c r="K1939" s="18" t="str">
        <f t="shared" si="253"/>
        <v/>
      </c>
      <c r="M1939" s="18">
        <f t="shared" si="249"/>
        <v>0</v>
      </c>
      <c r="N1939" s="18">
        <f t="shared" si="249"/>
        <v>0</v>
      </c>
      <c r="O1939" s="18">
        <f t="shared" si="249"/>
        <v>0</v>
      </c>
      <c r="P1939" s="18">
        <f t="shared" si="249"/>
        <v>0</v>
      </c>
      <c r="Q1939" s="18">
        <f t="shared" si="249"/>
        <v>0</v>
      </c>
      <c r="R1939" s="18">
        <f t="shared" si="249"/>
        <v>0</v>
      </c>
      <c r="S1939" s="18">
        <f t="shared" si="249"/>
        <v>0</v>
      </c>
      <c r="T1939" s="18">
        <f t="shared" si="249"/>
        <v>0</v>
      </c>
      <c r="U1939" s="18">
        <f t="shared" si="249"/>
        <v>0</v>
      </c>
      <c r="V1939" s="18">
        <f t="shared" si="249"/>
        <v>0</v>
      </c>
      <c r="W1939" s="18">
        <f t="shared" si="249"/>
        <v>0</v>
      </c>
      <c r="X1939" s="18">
        <f t="shared" si="249"/>
        <v>0</v>
      </c>
    </row>
    <row r="1940" spans="3:24" ht="15.75" x14ac:dyDescent="0.25">
      <c r="C1940" s="45"/>
      <c r="D1940" s="45"/>
      <c r="E1940" s="21"/>
      <c r="F1940" s="21"/>
      <c r="H1940" s="18" t="str">
        <f t="shared" si="250"/>
        <v/>
      </c>
      <c r="I1940" s="18" t="str">
        <f t="shared" si="251"/>
        <v/>
      </c>
      <c r="J1940" s="18" t="str">
        <f t="shared" si="252"/>
        <v/>
      </c>
      <c r="K1940" s="18" t="str">
        <f t="shared" si="253"/>
        <v/>
      </c>
      <c r="M1940" s="18">
        <f t="shared" si="249"/>
        <v>0</v>
      </c>
      <c r="N1940" s="18">
        <f t="shared" si="249"/>
        <v>0</v>
      </c>
      <c r="O1940" s="18">
        <f t="shared" si="249"/>
        <v>0</v>
      </c>
      <c r="P1940" s="18">
        <f t="shared" si="249"/>
        <v>0</v>
      </c>
      <c r="Q1940" s="18">
        <f t="shared" si="249"/>
        <v>0</v>
      </c>
      <c r="R1940" s="18">
        <f t="shared" si="249"/>
        <v>0</v>
      </c>
      <c r="S1940" s="18">
        <f t="shared" si="249"/>
        <v>0</v>
      </c>
      <c r="T1940" s="18">
        <f t="shared" si="249"/>
        <v>0</v>
      </c>
      <c r="U1940" s="18">
        <f t="shared" si="249"/>
        <v>0</v>
      </c>
      <c r="V1940" s="18">
        <f t="shared" si="249"/>
        <v>0</v>
      </c>
      <c r="W1940" s="18">
        <f t="shared" si="249"/>
        <v>0</v>
      </c>
      <c r="X1940" s="18">
        <f t="shared" si="249"/>
        <v>0</v>
      </c>
    </row>
    <row r="1941" spans="3:24" ht="15.75" x14ac:dyDescent="0.25">
      <c r="C1941" s="45"/>
      <c r="D1941" s="45"/>
      <c r="E1941" s="21"/>
      <c r="F1941" s="21"/>
      <c r="H1941" s="18" t="str">
        <f t="shared" si="250"/>
        <v/>
      </c>
      <c r="I1941" s="18" t="str">
        <f t="shared" si="251"/>
        <v/>
      </c>
      <c r="J1941" s="18" t="str">
        <f t="shared" si="252"/>
        <v/>
      </c>
      <c r="K1941" s="18" t="str">
        <f t="shared" si="253"/>
        <v/>
      </c>
      <c r="M1941" s="18">
        <f t="shared" si="249"/>
        <v>0</v>
      </c>
      <c r="N1941" s="18">
        <f t="shared" si="249"/>
        <v>0</v>
      </c>
      <c r="O1941" s="18">
        <f t="shared" si="249"/>
        <v>0</v>
      </c>
      <c r="P1941" s="18">
        <f t="shared" si="249"/>
        <v>0</v>
      </c>
      <c r="Q1941" s="18">
        <f t="shared" si="249"/>
        <v>0</v>
      </c>
      <c r="R1941" s="18">
        <f t="shared" si="249"/>
        <v>0</v>
      </c>
      <c r="S1941" s="18">
        <f t="shared" si="249"/>
        <v>0</v>
      </c>
      <c r="T1941" s="18">
        <f t="shared" si="249"/>
        <v>0</v>
      </c>
      <c r="U1941" s="18">
        <f t="shared" si="249"/>
        <v>0</v>
      </c>
      <c r="V1941" s="18">
        <f t="shared" si="249"/>
        <v>0</v>
      </c>
      <c r="W1941" s="18">
        <f t="shared" si="249"/>
        <v>0</v>
      </c>
      <c r="X1941" s="18">
        <f t="shared" si="249"/>
        <v>0</v>
      </c>
    </row>
    <row r="1942" spans="3:24" ht="15.75" x14ac:dyDescent="0.25">
      <c r="C1942" s="45"/>
      <c r="D1942" s="45"/>
      <c r="E1942" s="21"/>
      <c r="F1942" s="21"/>
      <c r="H1942" s="18" t="str">
        <f t="shared" si="250"/>
        <v/>
      </c>
      <c r="I1942" s="18" t="str">
        <f t="shared" si="251"/>
        <v/>
      </c>
      <c r="J1942" s="18" t="str">
        <f t="shared" si="252"/>
        <v/>
      </c>
      <c r="K1942" s="18" t="str">
        <f t="shared" si="253"/>
        <v/>
      </c>
      <c r="M1942" s="18">
        <f t="shared" si="249"/>
        <v>0</v>
      </c>
      <c r="N1942" s="18">
        <f t="shared" si="249"/>
        <v>0</v>
      </c>
      <c r="O1942" s="18">
        <f t="shared" si="249"/>
        <v>0</v>
      </c>
      <c r="P1942" s="18">
        <f t="shared" ref="N1942:X1965" si="254">IF(ISERROR(
IF(AND($H1942&lt;=P$5,$J1942&gt;=P$5),1,0)),"",IF(AND($H1942&lt;=P$5,$J1942&gt;=P$5),1,0))</f>
        <v>0</v>
      </c>
      <c r="Q1942" s="18">
        <f t="shared" si="254"/>
        <v>0</v>
      </c>
      <c r="R1942" s="18">
        <f t="shared" si="254"/>
        <v>0</v>
      </c>
      <c r="S1942" s="18">
        <f t="shared" si="254"/>
        <v>0</v>
      </c>
      <c r="T1942" s="18">
        <f t="shared" si="254"/>
        <v>0</v>
      </c>
      <c r="U1942" s="18">
        <f t="shared" si="254"/>
        <v>0</v>
      </c>
      <c r="V1942" s="18">
        <f t="shared" si="254"/>
        <v>0</v>
      </c>
      <c r="W1942" s="18">
        <f t="shared" si="254"/>
        <v>0</v>
      </c>
      <c r="X1942" s="18">
        <f t="shared" si="254"/>
        <v>0</v>
      </c>
    </row>
    <row r="1943" spans="3:24" ht="15.75" x14ac:dyDescent="0.25">
      <c r="C1943" s="45"/>
      <c r="D1943" s="45"/>
      <c r="E1943" s="21"/>
      <c r="F1943" s="21"/>
      <c r="H1943" s="18" t="str">
        <f t="shared" si="250"/>
        <v/>
      </c>
      <c r="I1943" s="18" t="str">
        <f t="shared" si="251"/>
        <v/>
      </c>
      <c r="J1943" s="18" t="str">
        <f t="shared" si="252"/>
        <v/>
      </c>
      <c r="K1943" s="18" t="str">
        <f t="shared" si="253"/>
        <v/>
      </c>
      <c r="M1943" s="18">
        <f t="shared" ref="M1943:M2006" si="255">IF(ISERROR(
IF(AND($H1943&lt;=M$5,$J1943&gt;=M$5),1,0)),"",IF(AND($H1943&lt;=M$5,$J1943&gt;=M$5),1,0))</f>
        <v>0</v>
      </c>
      <c r="N1943" s="18">
        <f t="shared" si="254"/>
        <v>0</v>
      </c>
      <c r="O1943" s="18">
        <f t="shared" si="254"/>
        <v>0</v>
      </c>
      <c r="P1943" s="18">
        <f t="shared" si="254"/>
        <v>0</v>
      </c>
      <c r="Q1943" s="18">
        <f t="shared" si="254"/>
        <v>0</v>
      </c>
      <c r="R1943" s="18">
        <f t="shared" si="254"/>
        <v>0</v>
      </c>
      <c r="S1943" s="18">
        <f t="shared" si="254"/>
        <v>0</v>
      </c>
      <c r="T1943" s="18">
        <f t="shared" si="254"/>
        <v>0</v>
      </c>
      <c r="U1943" s="18">
        <f t="shared" si="254"/>
        <v>0</v>
      </c>
      <c r="V1943" s="18">
        <f t="shared" si="254"/>
        <v>0</v>
      </c>
      <c r="W1943" s="18">
        <f t="shared" si="254"/>
        <v>0</v>
      </c>
      <c r="X1943" s="18">
        <f t="shared" si="254"/>
        <v>0</v>
      </c>
    </row>
    <row r="1944" spans="3:24" ht="15.75" x14ac:dyDescent="0.25">
      <c r="C1944" s="45"/>
      <c r="D1944" s="45"/>
      <c r="E1944" s="21"/>
      <c r="F1944" s="21"/>
      <c r="H1944" s="18" t="str">
        <f t="shared" si="250"/>
        <v/>
      </c>
      <c r="I1944" s="18" t="str">
        <f t="shared" si="251"/>
        <v/>
      </c>
      <c r="J1944" s="18" t="str">
        <f t="shared" si="252"/>
        <v/>
      </c>
      <c r="K1944" s="18" t="str">
        <f t="shared" si="253"/>
        <v/>
      </c>
      <c r="M1944" s="18">
        <f t="shared" si="255"/>
        <v>0</v>
      </c>
      <c r="N1944" s="18">
        <f t="shared" si="254"/>
        <v>0</v>
      </c>
      <c r="O1944" s="18">
        <f t="shared" si="254"/>
        <v>0</v>
      </c>
      <c r="P1944" s="18">
        <f t="shared" si="254"/>
        <v>0</v>
      </c>
      <c r="Q1944" s="18">
        <f t="shared" si="254"/>
        <v>0</v>
      </c>
      <c r="R1944" s="18">
        <f t="shared" si="254"/>
        <v>0</v>
      </c>
      <c r="S1944" s="18">
        <f t="shared" si="254"/>
        <v>0</v>
      </c>
      <c r="T1944" s="18">
        <f t="shared" si="254"/>
        <v>0</v>
      </c>
      <c r="U1944" s="18">
        <f t="shared" si="254"/>
        <v>0</v>
      </c>
      <c r="V1944" s="18">
        <f t="shared" si="254"/>
        <v>0</v>
      </c>
      <c r="W1944" s="18">
        <f t="shared" si="254"/>
        <v>0</v>
      </c>
      <c r="X1944" s="18">
        <f t="shared" si="254"/>
        <v>0</v>
      </c>
    </row>
    <row r="1945" spans="3:24" ht="15.75" x14ac:dyDescent="0.25">
      <c r="C1945" s="45"/>
      <c r="D1945" s="45"/>
      <c r="E1945" s="21"/>
      <c r="F1945" s="21"/>
      <c r="H1945" s="18" t="str">
        <f t="shared" si="250"/>
        <v/>
      </c>
      <c r="I1945" s="18" t="str">
        <f t="shared" si="251"/>
        <v/>
      </c>
      <c r="J1945" s="18" t="str">
        <f t="shared" si="252"/>
        <v/>
      </c>
      <c r="K1945" s="18" t="str">
        <f t="shared" si="253"/>
        <v/>
      </c>
      <c r="M1945" s="18">
        <f t="shared" si="255"/>
        <v>0</v>
      </c>
      <c r="N1945" s="18">
        <f t="shared" si="254"/>
        <v>0</v>
      </c>
      <c r="O1945" s="18">
        <f t="shared" si="254"/>
        <v>0</v>
      </c>
      <c r="P1945" s="18">
        <f t="shared" si="254"/>
        <v>0</v>
      </c>
      <c r="Q1945" s="18">
        <f t="shared" si="254"/>
        <v>0</v>
      </c>
      <c r="R1945" s="18">
        <f t="shared" si="254"/>
        <v>0</v>
      </c>
      <c r="S1945" s="18">
        <f t="shared" si="254"/>
        <v>0</v>
      </c>
      <c r="T1945" s="18">
        <f t="shared" si="254"/>
        <v>0</v>
      </c>
      <c r="U1945" s="18">
        <f t="shared" si="254"/>
        <v>0</v>
      </c>
      <c r="V1945" s="18">
        <f t="shared" si="254"/>
        <v>0</v>
      </c>
      <c r="W1945" s="18">
        <f t="shared" si="254"/>
        <v>0</v>
      </c>
      <c r="X1945" s="18">
        <f t="shared" si="254"/>
        <v>0</v>
      </c>
    </row>
    <row r="1946" spans="3:24" ht="15.75" x14ac:dyDescent="0.25">
      <c r="C1946" s="45"/>
      <c r="D1946" s="45"/>
      <c r="E1946" s="21"/>
      <c r="F1946" s="21"/>
      <c r="H1946" s="18" t="str">
        <f t="shared" si="250"/>
        <v/>
      </c>
      <c r="I1946" s="18" t="str">
        <f t="shared" si="251"/>
        <v/>
      </c>
      <c r="J1946" s="18" t="str">
        <f t="shared" si="252"/>
        <v/>
      </c>
      <c r="K1946" s="18" t="str">
        <f t="shared" si="253"/>
        <v/>
      </c>
      <c r="M1946" s="18">
        <f t="shared" si="255"/>
        <v>0</v>
      </c>
      <c r="N1946" s="18">
        <f t="shared" si="254"/>
        <v>0</v>
      </c>
      <c r="O1946" s="18">
        <f t="shared" si="254"/>
        <v>0</v>
      </c>
      <c r="P1946" s="18">
        <f t="shared" si="254"/>
        <v>0</v>
      </c>
      <c r="Q1946" s="18">
        <f t="shared" si="254"/>
        <v>0</v>
      </c>
      <c r="R1946" s="18">
        <f t="shared" si="254"/>
        <v>0</v>
      </c>
      <c r="S1946" s="18">
        <f t="shared" si="254"/>
        <v>0</v>
      </c>
      <c r="T1946" s="18">
        <f t="shared" si="254"/>
        <v>0</v>
      </c>
      <c r="U1946" s="18">
        <f t="shared" si="254"/>
        <v>0</v>
      </c>
      <c r="V1946" s="18">
        <f t="shared" si="254"/>
        <v>0</v>
      </c>
      <c r="W1946" s="18">
        <f t="shared" si="254"/>
        <v>0</v>
      </c>
      <c r="X1946" s="18">
        <f t="shared" si="254"/>
        <v>0</v>
      </c>
    </row>
    <row r="1947" spans="3:24" ht="15.75" x14ac:dyDescent="0.25">
      <c r="C1947" s="45"/>
      <c r="D1947" s="45"/>
      <c r="E1947" s="21"/>
      <c r="F1947" s="21"/>
      <c r="H1947" s="18" t="str">
        <f t="shared" si="250"/>
        <v/>
      </c>
      <c r="I1947" s="18" t="str">
        <f t="shared" si="251"/>
        <v/>
      </c>
      <c r="J1947" s="18" t="str">
        <f t="shared" si="252"/>
        <v/>
      </c>
      <c r="K1947" s="18" t="str">
        <f t="shared" si="253"/>
        <v/>
      </c>
      <c r="M1947" s="18">
        <f t="shared" si="255"/>
        <v>0</v>
      </c>
      <c r="N1947" s="18">
        <f t="shared" si="254"/>
        <v>0</v>
      </c>
      <c r="O1947" s="18">
        <f t="shared" si="254"/>
        <v>0</v>
      </c>
      <c r="P1947" s="18">
        <f t="shared" si="254"/>
        <v>0</v>
      </c>
      <c r="Q1947" s="18">
        <f t="shared" si="254"/>
        <v>0</v>
      </c>
      <c r="R1947" s="18">
        <f t="shared" si="254"/>
        <v>0</v>
      </c>
      <c r="S1947" s="18">
        <f t="shared" si="254"/>
        <v>0</v>
      </c>
      <c r="T1947" s="18">
        <f t="shared" si="254"/>
        <v>0</v>
      </c>
      <c r="U1947" s="18">
        <f t="shared" si="254"/>
        <v>0</v>
      </c>
      <c r="V1947" s="18">
        <f t="shared" si="254"/>
        <v>0</v>
      </c>
      <c r="W1947" s="18">
        <f t="shared" si="254"/>
        <v>0</v>
      </c>
      <c r="X1947" s="18">
        <f t="shared" si="254"/>
        <v>0</v>
      </c>
    </row>
    <row r="1948" spans="3:24" ht="15.75" x14ac:dyDescent="0.25">
      <c r="C1948" s="45"/>
      <c r="D1948" s="45"/>
      <c r="E1948" s="21"/>
      <c r="F1948" s="21"/>
      <c r="H1948" s="18" t="str">
        <f t="shared" si="250"/>
        <v/>
      </c>
      <c r="I1948" s="18" t="str">
        <f t="shared" si="251"/>
        <v/>
      </c>
      <c r="J1948" s="18" t="str">
        <f t="shared" si="252"/>
        <v/>
      </c>
      <c r="K1948" s="18" t="str">
        <f t="shared" si="253"/>
        <v/>
      </c>
      <c r="M1948" s="18">
        <f t="shared" si="255"/>
        <v>0</v>
      </c>
      <c r="N1948" s="18">
        <f t="shared" si="254"/>
        <v>0</v>
      </c>
      <c r="O1948" s="18">
        <f t="shared" si="254"/>
        <v>0</v>
      </c>
      <c r="P1948" s="18">
        <f t="shared" si="254"/>
        <v>0</v>
      </c>
      <c r="Q1948" s="18">
        <f t="shared" si="254"/>
        <v>0</v>
      </c>
      <c r="R1948" s="18">
        <f t="shared" si="254"/>
        <v>0</v>
      </c>
      <c r="S1948" s="18">
        <f t="shared" si="254"/>
        <v>0</v>
      </c>
      <c r="T1948" s="18">
        <f t="shared" si="254"/>
        <v>0</v>
      </c>
      <c r="U1948" s="18">
        <f t="shared" si="254"/>
        <v>0</v>
      </c>
      <c r="V1948" s="18">
        <f t="shared" si="254"/>
        <v>0</v>
      </c>
      <c r="W1948" s="18">
        <f t="shared" si="254"/>
        <v>0</v>
      </c>
      <c r="X1948" s="18">
        <f t="shared" si="254"/>
        <v>0</v>
      </c>
    </row>
    <row r="1949" spans="3:24" ht="15.75" x14ac:dyDescent="0.25">
      <c r="C1949" s="45"/>
      <c r="D1949" s="45"/>
      <c r="E1949" s="21"/>
      <c r="F1949" s="21"/>
      <c r="H1949" s="18" t="str">
        <f t="shared" si="250"/>
        <v/>
      </c>
      <c r="I1949" s="18" t="str">
        <f t="shared" si="251"/>
        <v/>
      </c>
      <c r="J1949" s="18" t="str">
        <f t="shared" si="252"/>
        <v/>
      </c>
      <c r="K1949" s="18" t="str">
        <f t="shared" si="253"/>
        <v/>
      </c>
      <c r="M1949" s="18">
        <f t="shared" si="255"/>
        <v>0</v>
      </c>
      <c r="N1949" s="18">
        <f t="shared" si="254"/>
        <v>0</v>
      </c>
      <c r="O1949" s="18">
        <f t="shared" si="254"/>
        <v>0</v>
      </c>
      <c r="P1949" s="18">
        <f t="shared" si="254"/>
        <v>0</v>
      </c>
      <c r="Q1949" s="18">
        <f t="shared" si="254"/>
        <v>0</v>
      </c>
      <c r="R1949" s="18">
        <f t="shared" si="254"/>
        <v>0</v>
      </c>
      <c r="S1949" s="18">
        <f t="shared" si="254"/>
        <v>0</v>
      </c>
      <c r="T1949" s="18">
        <f t="shared" si="254"/>
        <v>0</v>
      </c>
      <c r="U1949" s="18">
        <f t="shared" si="254"/>
        <v>0</v>
      </c>
      <c r="V1949" s="18">
        <f t="shared" si="254"/>
        <v>0</v>
      </c>
      <c r="W1949" s="18">
        <f t="shared" si="254"/>
        <v>0</v>
      </c>
      <c r="X1949" s="18">
        <f t="shared" si="254"/>
        <v>0</v>
      </c>
    </row>
    <row r="1950" spans="3:24" ht="15.75" x14ac:dyDescent="0.25">
      <c r="C1950" s="45"/>
      <c r="D1950" s="45"/>
      <c r="E1950" s="21"/>
      <c r="F1950" s="21"/>
      <c r="H1950" s="18" t="str">
        <f t="shared" si="250"/>
        <v/>
      </c>
      <c r="I1950" s="18" t="str">
        <f t="shared" si="251"/>
        <v/>
      </c>
      <c r="J1950" s="18" t="str">
        <f t="shared" si="252"/>
        <v/>
      </c>
      <c r="K1950" s="18" t="str">
        <f t="shared" si="253"/>
        <v/>
      </c>
      <c r="M1950" s="18">
        <f t="shared" si="255"/>
        <v>0</v>
      </c>
      <c r="N1950" s="18">
        <f t="shared" si="254"/>
        <v>0</v>
      </c>
      <c r="O1950" s="18">
        <f t="shared" si="254"/>
        <v>0</v>
      </c>
      <c r="P1950" s="18">
        <f t="shared" si="254"/>
        <v>0</v>
      </c>
      <c r="Q1950" s="18">
        <f t="shared" si="254"/>
        <v>0</v>
      </c>
      <c r="R1950" s="18">
        <f t="shared" si="254"/>
        <v>0</v>
      </c>
      <c r="S1950" s="18">
        <f t="shared" si="254"/>
        <v>0</v>
      </c>
      <c r="T1950" s="18">
        <f t="shared" si="254"/>
        <v>0</v>
      </c>
      <c r="U1950" s="18">
        <f t="shared" si="254"/>
        <v>0</v>
      </c>
      <c r="V1950" s="18">
        <f t="shared" si="254"/>
        <v>0</v>
      </c>
      <c r="W1950" s="18">
        <f t="shared" si="254"/>
        <v>0</v>
      </c>
      <c r="X1950" s="18">
        <f t="shared" si="254"/>
        <v>0</v>
      </c>
    </row>
    <row r="1951" spans="3:24" ht="15.75" x14ac:dyDescent="0.25">
      <c r="C1951" s="45"/>
      <c r="D1951" s="45"/>
      <c r="E1951" s="21"/>
      <c r="F1951" s="21"/>
      <c r="H1951" s="18" t="str">
        <f t="shared" si="250"/>
        <v/>
      </c>
      <c r="I1951" s="18" t="str">
        <f t="shared" si="251"/>
        <v/>
      </c>
      <c r="J1951" s="18" t="str">
        <f t="shared" si="252"/>
        <v/>
      </c>
      <c r="K1951" s="18" t="str">
        <f t="shared" si="253"/>
        <v/>
      </c>
      <c r="M1951" s="18">
        <f t="shared" si="255"/>
        <v>0</v>
      </c>
      <c r="N1951" s="18">
        <f t="shared" si="254"/>
        <v>0</v>
      </c>
      <c r="O1951" s="18">
        <f t="shared" si="254"/>
        <v>0</v>
      </c>
      <c r="P1951" s="18">
        <f t="shared" si="254"/>
        <v>0</v>
      </c>
      <c r="Q1951" s="18">
        <f t="shared" si="254"/>
        <v>0</v>
      </c>
      <c r="R1951" s="18">
        <f t="shared" si="254"/>
        <v>0</v>
      </c>
      <c r="S1951" s="18">
        <f t="shared" si="254"/>
        <v>0</v>
      </c>
      <c r="T1951" s="18">
        <f t="shared" si="254"/>
        <v>0</v>
      </c>
      <c r="U1951" s="18">
        <f t="shared" si="254"/>
        <v>0</v>
      </c>
      <c r="V1951" s="18">
        <f t="shared" si="254"/>
        <v>0</v>
      </c>
      <c r="W1951" s="18">
        <f t="shared" si="254"/>
        <v>0</v>
      </c>
      <c r="X1951" s="18">
        <f t="shared" si="254"/>
        <v>0</v>
      </c>
    </row>
    <row r="1952" spans="3:24" ht="15.75" x14ac:dyDescent="0.25">
      <c r="C1952" s="45"/>
      <c r="D1952" s="45"/>
      <c r="E1952" s="21"/>
      <c r="F1952" s="21"/>
      <c r="H1952" s="18" t="str">
        <f t="shared" si="250"/>
        <v/>
      </c>
      <c r="I1952" s="18" t="str">
        <f t="shared" si="251"/>
        <v/>
      </c>
      <c r="J1952" s="18" t="str">
        <f t="shared" si="252"/>
        <v/>
      </c>
      <c r="K1952" s="18" t="str">
        <f t="shared" si="253"/>
        <v/>
      </c>
      <c r="M1952" s="18">
        <f t="shared" si="255"/>
        <v>0</v>
      </c>
      <c r="N1952" s="18">
        <f t="shared" si="254"/>
        <v>0</v>
      </c>
      <c r="O1952" s="18">
        <f t="shared" si="254"/>
        <v>0</v>
      </c>
      <c r="P1952" s="18">
        <f t="shared" si="254"/>
        <v>0</v>
      </c>
      <c r="Q1952" s="18">
        <f t="shared" si="254"/>
        <v>0</v>
      </c>
      <c r="R1952" s="18">
        <f t="shared" si="254"/>
        <v>0</v>
      </c>
      <c r="S1952" s="18">
        <f t="shared" si="254"/>
        <v>0</v>
      </c>
      <c r="T1952" s="18">
        <f t="shared" si="254"/>
        <v>0</v>
      </c>
      <c r="U1952" s="18">
        <f t="shared" si="254"/>
        <v>0</v>
      </c>
      <c r="V1952" s="18">
        <f t="shared" si="254"/>
        <v>0</v>
      </c>
      <c r="W1952" s="18">
        <f t="shared" si="254"/>
        <v>0</v>
      </c>
      <c r="X1952" s="18">
        <f t="shared" si="254"/>
        <v>0</v>
      </c>
    </row>
    <row r="1953" spans="3:24" ht="15.75" x14ac:dyDescent="0.25">
      <c r="C1953" s="45"/>
      <c r="D1953" s="45"/>
      <c r="E1953" s="21"/>
      <c r="F1953" s="21"/>
      <c r="H1953" s="18" t="str">
        <f t="shared" si="250"/>
        <v/>
      </c>
      <c r="I1953" s="18" t="str">
        <f t="shared" si="251"/>
        <v/>
      </c>
      <c r="J1953" s="18" t="str">
        <f t="shared" si="252"/>
        <v/>
      </c>
      <c r="K1953" s="18" t="str">
        <f t="shared" si="253"/>
        <v/>
      </c>
      <c r="M1953" s="18">
        <f t="shared" si="255"/>
        <v>0</v>
      </c>
      <c r="N1953" s="18">
        <f t="shared" si="254"/>
        <v>0</v>
      </c>
      <c r="O1953" s="18">
        <f t="shared" si="254"/>
        <v>0</v>
      </c>
      <c r="P1953" s="18">
        <f t="shared" si="254"/>
        <v>0</v>
      </c>
      <c r="Q1953" s="18">
        <f t="shared" si="254"/>
        <v>0</v>
      </c>
      <c r="R1953" s="18">
        <f t="shared" si="254"/>
        <v>0</v>
      </c>
      <c r="S1953" s="18">
        <f t="shared" si="254"/>
        <v>0</v>
      </c>
      <c r="T1953" s="18">
        <f t="shared" si="254"/>
        <v>0</v>
      </c>
      <c r="U1953" s="18">
        <f t="shared" si="254"/>
        <v>0</v>
      </c>
      <c r="V1953" s="18">
        <f t="shared" si="254"/>
        <v>0</v>
      </c>
      <c r="W1953" s="18">
        <f t="shared" si="254"/>
        <v>0</v>
      </c>
      <c r="X1953" s="18">
        <f t="shared" si="254"/>
        <v>0</v>
      </c>
    </row>
    <row r="1954" spans="3:24" ht="15.75" x14ac:dyDescent="0.25">
      <c r="C1954" s="45"/>
      <c r="D1954" s="45"/>
      <c r="E1954" s="21"/>
      <c r="F1954" s="21"/>
      <c r="H1954" s="18" t="str">
        <f t="shared" si="250"/>
        <v/>
      </c>
      <c r="I1954" s="18" t="str">
        <f t="shared" si="251"/>
        <v/>
      </c>
      <c r="J1954" s="18" t="str">
        <f t="shared" si="252"/>
        <v/>
      </c>
      <c r="K1954" s="18" t="str">
        <f t="shared" si="253"/>
        <v/>
      </c>
      <c r="M1954" s="18">
        <f t="shared" si="255"/>
        <v>0</v>
      </c>
      <c r="N1954" s="18">
        <f t="shared" si="254"/>
        <v>0</v>
      </c>
      <c r="O1954" s="18">
        <f t="shared" si="254"/>
        <v>0</v>
      </c>
      <c r="P1954" s="18">
        <f t="shared" si="254"/>
        <v>0</v>
      </c>
      <c r="Q1954" s="18">
        <f t="shared" si="254"/>
        <v>0</v>
      </c>
      <c r="R1954" s="18">
        <f t="shared" si="254"/>
        <v>0</v>
      </c>
      <c r="S1954" s="18">
        <f t="shared" si="254"/>
        <v>0</v>
      </c>
      <c r="T1954" s="18">
        <f t="shared" si="254"/>
        <v>0</v>
      </c>
      <c r="U1954" s="18">
        <f t="shared" si="254"/>
        <v>0</v>
      </c>
      <c r="V1954" s="18">
        <f t="shared" si="254"/>
        <v>0</v>
      </c>
      <c r="W1954" s="18">
        <f t="shared" si="254"/>
        <v>0</v>
      </c>
      <c r="X1954" s="18">
        <f t="shared" si="254"/>
        <v>0</v>
      </c>
    </row>
    <row r="1955" spans="3:24" ht="15.75" x14ac:dyDescent="0.25">
      <c r="C1955" s="45"/>
      <c r="D1955" s="45"/>
      <c r="E1955" s="21"/>
      <c r="F1955" s="21"/>
      <c r="H1955" s="18" t="str">
        <f t="shared" si="250"/>
        <v/>
      </c>
      <c r="I1955" s="18" t="str">
        <f t="shared" si="251"/>
        <v/>
      </c>
      <c r="J1955" s="18" t="str">
        <f t="shared" si="252"/>
        <v/>
      </c>
      <c r="K1955" s="18" t="str">
        <f t="shared" si="253"/>
        <v/>
      </c>
      <c r="M1955" s="18">
        <f t="shared" si="255"/>
        <v>0</v>
      </c>
      <c r="N1955" s="18">
        <f t="shared" si="254"/>
        <v>0</v>
      </c>
      <c r="O1955" s="18">
        <f t="shared" si="254"/>
        <v>0</v>
      </c>
      <c r="P1955" s="18">
        <f t="shared" si="254"/>
        <v>0</v>
      </c>
      <c r="Q1955" s="18">
        <f t="shared" si="254"/>
        <v>0</v>
      </c>
      <c r="R1955" s="18">
        <f t="shared" si="254"/>
        <v>0</v>
      </c>
      <c r="S1955" s="18">
        <f t="shared" si="254"/>
        <v>0</v>
      </c>
      <c r="T1955" s="18">
        <f t="shared" si="254"/>
        <v>0</v>
      </c>
      <c r="U1955" s="18">
        <f t="shared" si="254"/>
        <v>0</v>
      </c>
      <c r="V1955" s="18">
        <f t="shared" si="254"/>
        <v>0</v>
      </c>
      <c r="W1955" s="18">
        <f t="shared" si="254"/>
        <v>0</v>
      </c>
      <c r="X1955" s="18">
        <f t="shared" si="254"/>
        <v>0</v>
      </c>
    </row>
    <row r="1956" spans="3:24" ht="15.75" x14ac:dyDescent="0.25">
      <c r="C1956" s="45"/>
      <c r="D1956" s="45"/>
      <c r="E1956" s="21"/>
      <c r="F1956" s="21"/>
      <c r="H1956" s="18" t="str">
        <f t="shared" si="250"/>
        <v/>
      </c>
      <c r="I1956" s="18" t="str">
        <f t="shared" si="251"/>
        <v/>
      </c>
      <c r="J1956" s="18" t="str">
        <f t="shared" si="252"/>
        <v/>
      </c>
      <c r="K1956" s="18" t="str">
        <f t="shared" si="253"/>
        <v/>
      </c>
      <c r="M1956" s="18">
        <f t="shared" si="255"/>
        <v>0</v>
      </c>
      <c r="N1956" s="18">
        <f t="shared" si="254"/>
        <v>0</v>
      </c>
      <c r="O1956" s="18">
        <f t="shared" si="254"/>
        <v>0</v>
      </c>
      <c r="P1956" s="18">
        <f t="shared" si="254"/>
        <v>0</v>
      </c>
      <c r="Q1956" s="18">
        <f t="shared" si="254"/>
        <v>0</v>
      </c>
      <c r="R1956" s="18">
        <f t="shared" si="254"/>
        <v>0</v>
      </c>
      <c r="S1956" s="18">
        <f t="shared" si="254"/>
        <v>0</v>
      </c>
      <c r="T1956" s="18">
        <f t="shared" si="254"/>
        <v>0</v>
      </c>
      <c r="U1956" s="18">
        <f t="shared" si="254"/>
        <v>0</v>
      </c>
      <c r="V1956" s="18">
        <f t="shared" si="254"/>
        <v>0</v>
      </c>
      <c r="W1956" s="18">
        <f t="shared" si="254"/>
        <v>0</v>
      </c>
      <c r="X1956" s="18">
        <f t="shared" si="254"/>
        <v>0</v>
      </c>
    </row>
    <row r="1957" spans="3:24" ht="15.75" x14ac:dyDescent="0.25">
      <c r="C1957" s="45"/>
      <c r="D1957" s="45"/>
      <c r="E1957" s="21"/>
      <c r="F1957" s="21"/>
      <c r="H1957" s="18" t="str">
        <f t="shared" si="250"/>
        <v/>
      </c>
      <c r="I1957" s="18" t="str">
        <f t="shared" si="251"/>
        <v/>
      </c>
      <c r="J1957" s="18" t="str">
        <f t="shared" si="252"/>
        <v/>
      </c>
      <c r="K1957" s="18" t="str">
        <f t="shared" si="253"/>
        <v/>
      </c>
      <c r="M1957" s="18">
        <f t="shared" si="255"/>
        <v>0</v>
      </c>
      <c r="N1957" s="18">
        <f t="shared" si="254"/>
        <v>0</v>
      </c>
      <c r="O1957" s="18">
        <f t="shared" si="254"/>
        <v>0</v>
      </c>
      <c r="P1957" s="18">
        <f t="shared" si="254"/>
        <v>0</v>
      </c>
      <c r="Q1957" s="18">
        <f t="shared" si="254"/>
        <v>0</v>
      </c>
      <c r="R1957" s="18">
        <f t="shared" si="254"/>
        <v>0</v>
      </c>
      <c r="S1957" s="18">
        <f t="shared" si="254"/>
        <v>0</v>
      </c>
      <c r="T1957" s="18">
        <f t="shared" si="254"/>
        <v>0</v>
      </c>
      <c r="U1957" s="18">
        <f t="shared" si="254"/>
        <v>0</v>
      </c>
      <c r="V1957" s="18">
        <f t="shared" si="254"/>
        <v>0</v>
      </c>
      <c r="W1957" s="18">
        <f t="shared" si="254"/>
        <v>0</v>
      </c>
      <c r="X1957" s="18">
        <f t="shared" si="254"/>
        <v>0</v>
      </c>
    </row>
    <row r="1958" spans="3:24" ht="15.75" x14ac:dyDescent="0.25">
      <c r="C1958" s="45"/>
      <c r="D1958" s="45"/>
      <c r="E1958" s="21"/>
      <c r="F1958" s="21"/>
      <c r="H1958" s="18" t="str">
        <f t="shared" si="250"/>
        <v/>
      </c>
      <c r="I1958" s="18" t="str">
        <f t="shared" si="251"/>
        <v/>
      </c>
      <c r="J1958" s="18" t="str">
        <f t="shared" si="252"/>
        <v/>
      </c>
      <c r="K1958" s="18" t="str">
        <f t="shared" si="253"/>
        <v/>
      </c>
      <c r="M1958" s="18">
        <f t="shared" si="255"/>
        <v>0</v>
      </c>
      <c r="N1958" s="18">
        <f t="shared" si="254"/>
        <v>0</v>
      </c>
      <c r="O1958" s="18">
        <f t="shared" si="254"/>
        <v>0</v>
      </c>
      <c r="P1958" s="18">
        <f t="shared" si="254"/>
        <v>0</v>
      </c>
      <c r="Q1958" s="18">
        <f t="shared" si="254"/>
        <v>0</v>
      </c>
      <c r="R1958" s="18">
        <f t="shared" si="254"/>
        <v>0</v>
      </c>
      <c r="S1958" s="18">
        <f t="shared" si="254"/>
        <v>0</v>
      </c>
      <c r="T1958" s="18">
        <f t="shared" si="254"/>
        <v>0</v>
      </c>
      <c r="U1958" s="18">
        <f t="shared" si="254"/>
        <v>0</v>
      </c>
      <c r="V1958" s="18">
        <f t="shared" si="254"/>
        <v>0</v>
      </c>
      <c r="W1958" s="18">
        <f t="shared" si="254"/>
        <v>0</v>
      </c>
      <c r="X1958" s="18">
        <f t="shared" si="254"/>
        <v>0</v>
      </c>
    </row>
    <row r="1959" spans="3:24" ht="15.75" x14ac:dyDescent="0.25">
      <c r="C1959" s="45"/>
      <c r="D1959" s="45"/>
      <c r="E1959" s="21"/>
      <c r="F1959" s="21"/>
      <c r="H1959" s="18" t="str">
        <f t="shared" si="250"/>
        <v/>
      </c>
      <c r="I1959" s="18" t="str">
        <f t="shared" si="251"/>
        <v/>
      </c>
      <c r="J1959" s="18" t="str">
        <f t="shared" si="252"/>
        <v/>
      </c>
      <c r="K1959" s="18" t="str">
        <f t="shared" si="253"/>
        <v/>
      </c>
      <c r="M1959" s="18">
        <f t="shared" si="255"/>
        <v>0</v>
      </c>
      <c r="N1959" s="18">
        <f t="shared" si="254"/>
        <v>0</v>
      </c>
      <c r="O1959" s="18">
        <f t="shared" si="254"/>
        <v>0</v>
      </c>
      <c r="P1959" s="18">
        <f t="shared" si="254"/>
        <v>0</v>
      </c>
      <c r="Q1959" s="18">
        <f t="shared" si="254"/>
        <v>0</v>
      </c>
      <c r="R1959" s="18">
        <f t="shared" si="254"/>
        <v>0</v>
      </c>
      <c r="S1959" s="18">
        <f t="shared" si="254"/>
        <v>0</v>
      </c>
      <c r="T1959" s="18">
        <f t="shared" si="254"/>
        <v>0</v>
      </c>
      <c r="U1959" s="18">
        <f t="shared" si="254"/>
        <v>0</v>
      </c>
      <c r="V1959" s="18">
        <f t="shared" si="254"/>
        <v>0</v>
      </c>
      <c r="W1959" s="18">
        <f t="shared" si="254"/>
        <v>0</v>
      </c>
      <c r="X1959" s="18">
        <f t="shared" si="254"/>
        <v>0</v>
      </c>
    </row>
    <row r="1960" spans="3:24" ht="15.75" x14ac:dyDescent="0.25">
      <c r="C1960" s="45"/>
      <c r="D1960" s="45"/>
      <c r="E1960" s="21"/>
      <c r="F1960" s="21"/>
      <c r="H1960" s="18" t="str">
        <f t="shared" si="250"/>
        <v/>
      </c>
      <c r="I1960" s="18" t="str">
        <f t="shared" si="251"/>
        <v/>
      </c>
      <c r="J1960" s="18" t="str">
        <f t="shared" si="252"/>
        <v/>
      </c>
      <c r="K1960" s="18" t="str">
        <f t="shared" si="253"/>
        <v/>
      </c>
      <c r="M1960" s="18">
        <f t="shared" si="255"/>
        <v>0</v>
      </c>
      <c r="N1960" s="18">
        <f t="shared" si="254"/>
        <v>0</v>
      </c>
      <c r="O1960" s="18">
        <f t="shared" si="254"/>
        <v>0</v>
      </c>
      <c r="P1960" s="18">
        <f t="shared" si="254"/>
        <v>0</v>
      </c>
      <c r="Q1960" s="18">
        <f t="shared" si="254"/>
        <v>0</v>
      </c>
      <c r="R1960" s="18">
        <f t="shared" si="254"/>
        <v>0</v>
      </c>
      <c r="S1960" s="18">
        <f t="shared" si="254"/>
        <v>0</v>
      </c>
      <c r="T1960" s="18">
        <f t="shared" si="254"/>
        <v>0</v>
      </c>
      <c r="U1960" s="18">
        <f t="shared" si="254"/>
        <v>0</v>
      </c>
      <c r="V1960" s="18">
        <f t="shared" si="254"/>
        <v>0</v>
      </c>
      <c r="W1960" s="18">
        <f t="shared" si="254"/>
        <v>0</v>
      </c>
      <c r="X1960" s="18">
        <f t="shared" si="254"/>
        <v>0</v>
      </c>
    </row>
    <row r="1961" spans="3:24" ht="15.75" x14ac:dyDescent="0.25">
      <c r="C1961" s="45"/>
      <c r="D1961" s="45"/>
      <c r="E1961" s="21"/>
      <c r="F1961" s="21"/>
      <c r="H1961" s="18" t="str">
        <f t="shared" si="250"/>
        <v/>
      </c>
      <c r="I1961" s="18" t="str">
        <f t="shared" si="251"/>
        <v/>
      </c>
      <c r="J1961" s="18" t="str">
        <f t="shared" si="252"/>
        <v/>
      </c>
      <c r="K1961" s="18" t="str">
        <f t="shared" si="253"/>
        <v/>
      </c>
      <c r="M1961" s="18">
        <f t="shared" si="255"/>
        <v>0</v>
      </c>
      <c r="N1961" s="18">
        <f t="shared" si="254"/>
        <v>0</v>
      </c>
      <c r="O1961" s="18">
        <f t="shared" si="254"/>
        <v>0</v>
      </c>
      <c r="P1961" s="18">
        <f t="shared" si="254"/>
        <v>0</v>
      </c>
      <c r="Q1961" s="18">
        <f t="shared" si="254"/>
        <v>0</v>
      </c>
      <c r="R1961" s="18">
        <f t="shared" si="254"/>
        <v>0</v>
      </c>
      <c r="S1961" s="18">
        <f t="shared" si="254"/>
        <v>0</v>
      </c>
      <c r="T1961" s="18">
        <f t="shared" si="254"/>
        <v>0</v>
      </c>
      <c r="U1961" s="18">
        <f t="shared" si="254"/>
        <v>0</v>
      </c>
      <c r="V1961" s="18">
        <f t="shared" si="254"/>
        <v>0</v>
      </c>
      <c r="W1961" s="18">
        <f t="shared" si="254"/>
        <v>0</v>
      </c>
      <c r="X1961" s="18">
        <f t="shared" si="254"/>
        <v>0</v>
      </c>
    </row>
    <row r="1962" spans="3:24" ht="15.75" x14ac:dyDescent="0.25">
      <c r="C1962" s="45"/>
      <c r="D1962" s="45"/>
      <c r="E1962" s="21"/>
      <c r="F1962" s="21"/>
      <c r="H1962" s="18" t="str">
        <f t="shared" si="250"/>
        <v/>
      </c>
      <c r="I1962" s="18" t="str">
        <f t="shared" si="251"/>
        <v/>
      </c>
      <c r="J1962" s="18" t="str">
        <f t="shared" si="252"/>
        <v/>
      </c>
      <c r="K1962" s="18" t="str">
        <f t="shared" si="253"/>
        <v/>
      </c>
      <c r="M1962" s="18">
        <f t="shared" si="255"/>
        <v>0</v>
      </c>
      <c r="N1962" s="18">
        <f t="shared" si="254"/>
        <v>0</v>
      </c>
      <c r="O1962" s="18">
        <f t="shared" si="254"/>
        <v>0</v>
      </c>
      <c r="P1962" s="18">
        <f t="shared" si="254"/>
        <v>0</v>
      </c>
      <c r="Q1962" s="18">
        <f t="shared" si="254"/>
        <v>0</v>
      </c>
      <c r="R1962" s="18">
        <f t="shared" si="254"/>
        <v>0</v>
      </c>
      <c r="S1962" s="18">
        <f t="shared" si="254"/>
        <v>0</v>
      </c>
      <c r="T1962" s="18">
        <f t="shared" si="254"/>
        <v>0</v>
      </c>
      <c r="U1962" s="18">
        <f t="shared" si="254"/>
        <v>0</v>
      </c>
      <c r="V1962" s="18">
        <f t="shared" si="254"/>
        <v>0</v>
      </c>
      <c r="W1962" s="18">
        <f t="shared" si="254"/>
        <v>0</v>
      </c>
      <c r="X1962" s="18">
        <f t="shared" si="254"/>
        <v>0</v>
      </c>
    </row>
    <row r="1963" spans="3:24" ht="15.75" x14ac:dyDescent="0.25">
      <c r="C1963" s="45"/>
      <c r="D1963" s="45"/>
      <c r="E1963" s="21"/>
      <c r="F1963" s="21"/>
      <c r="H1963" s="18" t="str">
        <f t="shared" si="250"/>
        <v/>
      </c>
      <c r="I1963" s="18" t="str">
        <f t="shared" si="251"/>
        <v/>
      </c>
      <c r="J1963" s="18" t="str">
        <f t="shared" si="252"/>
        <v/>
      </c>
      <c r="K1963" s="18" t="str">
        <f t="shared" si="253"/>
        <v/>
      </c>
      <c r="M1963" s="18">
        <f t="shared" si="255"/>
        <v>0</v>
      </c>
      <c r="N1963" s="18">
        <f t="shared" si="254"/>
        <v>0</v>
      </c>
      <c r="O1963" s="18">
        <f t="shared" si="254"/>
        <v>0</v>
      </c>
      <c r="P1963" s="18">
        <f t="shared" si="254"/>
        <v>0</v>
      </c>
      <c r="Q1963" s="18">
        <f t="shared" si="254"/>
        <v>0</v>
      </c>
      <c r="R1963" s="18">
        <f t="shared" si="254"/>
        <v>0</v>
      </c>
      <c r="S1963" s="18">
        <f t="shared" si="254"/>
        <v>0</v>
      </c>
      <c r="T1963" s="18">
        <f t="shared" si="254"/>
        <v>0</v>
      </c>
      <c r="U1963" s="18">
        <f t="shared" si="254"/>
        <v>0</v>
      </c>
      <c r="V1963" s="18">
        <f t="shared" si="254"/>
        <v>0</v>
      </c>
      <c r="W1963" s="18">
        <f t="shared" si="254"/>
        <v>0</v>
      </c>
      <c r="X1963" s="18">
        <f t="shared" si="254"/>
        <v>0</v>
      </c>
    </row>
    <row r="1964" spans="3:24" ht="15.75" x14ac:dyDescent="0.25">
      <c r="C1964" s="45"/>
      <c r="D1964" s="45"/>
      <c r="E1964" s="21"/>
      <c r="F1964" s="21"/>
      <c r="H1964" s="18" t="str">
        <f t="shared" si="250"/>
        <v/>
      </c>
      <c r="I1964" s="18" t="str">
        <f t="shared" si="251"/>
        <v/>
      </c>
      <c r="J1964" s="18" t="str">
        <f t="shared" si="252"/>
        <v/>
      </c>
      <c r="K1964" s="18" t="str">
        <f t="shared" si="253"/>
        <v/>
      </c>
      <c r="M1964" s="18">
        <f t="shared" si="255"/>
        <v>0</v>
      </c>
      <c r="N1964" s="18">
        <f t="shared" si="254"/>
        <v>0</v>
      </c>
      <c r="O1964" s="18">
        <f t="shared" si="254"/>
        <v>0</v>
      </c>
      <c r="P1964" s="18">
        <f t="shared" si="254"/>
        <v>0</v>
      </c>
      <c r="Q1964" s="18">
        <f t="shared" si="254"/>
        <v>0</v>
      </c>
      <c r="R1964" s="18">
        <f t="shared" si="254"/>
        <v>0</v>
      </c>
      <c r="S1964" s="18">
        <f t="shared" si="254"/>
        <v>0</v>
      </c>
      <c r="T1964" s="18">
        <f t="shared" si="254"/>
        <v>0</v>
      </c>
      <c r="U1964" s="18">
        <f t="shared" si="254"/>
        <v>0</v>
      </c>
      <c r="V1964" s="18">
        <f t="shared" si="254"/>
        <v>0</v>
      </c>
      <c r="W1964" s="18">
        <f t="shared" si="254"/>
        <v>0</v>
      </c>
      <c r="X1964" s="18">
        <f t="shared" si="254"/>
        <v>0</v>
      </c>
    </row>
    <row r="1965" spans="3:24" ht="15.75" x14ac:dyDescent="0.25">
      <c r="C1965" s="45"/>
      <c r="D1965" s="45"/>
      <c r="E1965" s="21"/>
      <c r="F1965" s="21"/>
      <c r="H1965" s="18" t="str">
        <f t="shared" si="250"/>
        <v/>
      </c>
      <c r="I1965" s="18" t="str">
        <f t="shared" si="251"/>
        <v/>
      </c>
      <c r="J1965" s="18" t="str">
        <f t="shared" si="252"/>
        <v/>
      </c>
      <c r="K1965" s="18" t="str">
        <f t="shared" si="253"/>
        <v/>
      </c>
      <c r="M1965" s="18">
        <f t="shared" si="255"/>
        <v>0</v>
      </c>
      <c r="N1965" s="18">
        <f t="shared" si="254"/>
        <v>0</v>
      </c>
      <c r="O1965" s="18">
        <f t="shared" si="254"/>
        <v>0</v>
      </c>
      <c r="P1965" s="18">
        <f t="shared" si="254"/>
        <v>0</v>
      </c>
      <c r="Q1965" s="18">
        <f t="shared" si="254"/>
        <v>0</v>
      </c>
      <c r="R1965" s="18">
        <f t="shared" ref="N1965:X1988" si="256">IF(ISERROR(
IF(AND($H1965&lt;=R$5,$J1965&gt;=R$5),1,0)),"",IF(AND($H1965&lt;=R$5,$J1965&gt;=R$5),1,0))</f>
        <v>0</v>
      </c>
      <c r="S1965" s="18">
        <f t="shared" si="256"/>
        <v>0</v>
      </c>
      <c r="T1965" s="18">
        <f t="shared" si="256"/>
        <v>0</v>
      </c>
      <c r="U1965" s="18">
        <f t="shared" si="256"/>
        <v>0</v>
      </c>
      <c r="V1965" s="18">
        <f t="shared" si="256"/>
        <v>0</v>
      </c>
      <c r="W1965" s="18">
        <f t="shared" si="256"/>
        <v>0</v>
      </c>
      <c r="X1965" s="18">
        <f t="shared" si="256"/>
        <v>0</v>
      </c>
    </row>
    <row r="1966" spans="3:24" ht="15.75" x14ac:dyDescent="0.25">
      <c r="C1966" s="45"/>
      <c r="D1966" s="45"/>
      <c r="E1966" s="21"/>
      <c r="F1966" s="21"/>
      <c r="H1966" s="18" t="str">
        <f t="shared" si="250"/>
        <v/>
      </c>
      <c r="I1966" s="18" t="str">
        <f t="shared" si="251"/>
        <v/>
      </c>
      <c r="J1966" s="18" t="str">
        <f t="shared" si="252"/>
        <v/>
      </c>
      <c r="K1966" s="18" t="str">
        <f t="shared" si="253"/>
        <v/>
      </c>
      <c r="M1966" s="18">
        <f t="shared" si="255"/>
        <v>0</v>
      </c>
      <c r="N1966" s="18">
        <f t="shared" si="256"/>
        <v>0</v>
      </c>
      <c r="O1966" s="18">
        <f t="shared" si="256"/>
        <v>0</v>
      </c>
      <c r="P1966" s="18">
        <f t="shared" si="256"/>
        <v>0</v>
      </c>
      <c r="Q1966" s="18">
        <f t="shared" si="256"/>
        <v>0</v>
      </c>
      <c r="R1966" s="18">
        <f t="shared" si="256"/>
        <v>0</v>
      </c>
      <c r="S1966" s="18">
        <f t="shared" si="256"/>
        <v>0</v>
      </c>
      <c r="T1966" s="18">
        <f t="shared" si="256"/>
        <v>0</v>
      </c>
      <c r="U1966" s="18">
        <f t="shared" si="256"/>
        <v>0</v>
      </c>
      <c r="V1966" s="18">
        <f t="shared" si="256"/>
        <v>0</v>
      </c>
      <c r="W1966" s="18">
        <f t="shared" si="256"/>
        <v>0</v>
      </c>
      <c r="X1966" s="18">
        <f t="shared" si="256"/>
        <v>0</v>
      </c>
    </row>
    <row r="1967" spans="3:24" ht="15.75" x14ac:dyDescent="0.25">
      <c r="C1967" s="45"/>
      <c r="D1967" s="45"/>
      <c r="E1967" s="21"/>
      <c r="F1967" s="21"/>
      <c r="H1967" s="18" t="str">
        <f t="shared" si="250"/>
        <v/>
      </c>
      <c r="I1967" s="18" t="str">
        <f t="shared" si="251"/>
        <v/>
      </c>
      <c r="J1967" s="18" t="str">
        <f t="shared" si="252"/>
        <v/>
      </c>
      <c r="K1967" s="18" t="str">
        <f t="shared" si="253"/>
        <v/>
      </c>
      <c r="M1967" s="18">
        <f t="shared" si="255"/>
        <v>0</v>
      </c>
      <c r="N1967" s="18">
        <f t="shared" si="256"/>
        <v>0</v>
      </c>
      <c r="O1967" s="18">
        <f t="shared" si="256"/>
        <v>0</v>
      </c>
      <c r="P1967" s="18">
        <f t="shared" si="256"/>
        <v>0</v>
      </c>
      <c r="Q1967" s="18">
        <f t="shared" si="256"/>
        <v>0</v>
      </c>
      <c r="R1967" s="18">
        <f t="shared" si="256"/>
        <v>0</v>
      </c>
      <c r="S1967" s="18">
        <f t="shared" si="256"/>
        <v>0</v>
      </c>
      <c r="T1967" s="18">
        <f t="shared" si="256"/>
        <v>0</v>
      </c>
      <c r="U1967" s="18">
        <f t="shared" si="256"/>
        <v>0</v>
      </c>
      <c r="V1967" s="18">
        <f t="shared" si="256"/>
        <v>0</v>
      </c>
      <c r="W1967" s="18">
        <f t="shared" si="256"/>
        <v>0</v>
      </c>
      <c r="X1967" s="18">
        <f t="shared" si="256"/>
        <v>0</v>
      </c>
    </row>
    <row r="1968" spans="3:24" ht="15.75" x14ac:dyDescent="0.25">
      <c r="C1968" s="45"/>
      <c r="D1968" s="45"/>
      <c r="E1968" s="21"/>
      <c r="F1968" s="21"/>
      <c r="H1968" s="18" t="str">
        <f t="shared" si="250"/>
        <v/>
      </c>
      <c r="I1968" s="18" t="str">
        <f t="shared" si="251"/>
        <v/>
      </c>
      <c r="J1968" s="18" t="str">
        <f t="shared" si="252"/>
        <v/>
      </c>
      <c r="K1968" s="18" t="str">
        <f t="shared" si="253"/>
        <v/>
      </c>
      <c r="M1968" s="18">
        <f t="shared" si="255"/>
        <v>0</v>
      </c>
      <c r="N1968" s="18">
        <f t="shared" si="256"/>
        <v>0</v>
      </c>
      <c r="O1968" s="18">
        <f t="shared" si="256"/>
        <v>0</v>
      </c>
      <c r="P1968" s="18">
        <f t="shared" si="256"/>
        <v>0</v>
      </c>
      <c r="Q1968" s="18">
        <f t="shared" si="256"/>
        <v>0</v>
      </c>
      <c r="R1968" s="18">
        <f t="shared" si="256"/>
        <v>0</v>
      </c>
      <c r="S1968" s="18">
        <f t="shared" si="256"/>
        <v>0</v>
      </c>
      <c r="T1968" s="18">
        <f t="shared" si="256"/>
        <v>0</v>
      </c>
      <c r="U1968" s="18">
        <f t="shared" si="256"/>
        <v>0</v>
      </c>
      <c r="V1968" s="18">
        <f t="shared" si="256"/>
        <v>0</v>
      </c>
      <c r="W1968" s="18">
        <f t="shared" si="256"/>
        <v>0</v>
      </c>
      <c r="X1968" s="18">
        <f t="shared" si="256"/>
        <v>0</v>
      </c>
    </row>
    <row r="1969" spans="3:24" ht="15.75" x14ac:dyDescent="0.25">
      <c r="C1969" s="45"/>
      <c r="D1969" s="45"/>
      <c r="E1969" s="21"/>
      <c r="F1969" s="21"/>
      <c r="H1969" s="18" t="str">
        <f t="shared" si="250"/>
        <v/>
      </c>
      <c r="I1969" s="18" t="str">
        <f t="shared" si="251"/>
        <v/>
      </c>
      <c r="J1969" s="18" t="str">
        <f t="shared" si="252"/>
        <v/>
      </c>
      <c r="K1969" s="18" t="str">
        <f t="shared" si="253"/>
        <v/>
      </c>
      <c r="M1969" s="18">
        <f t="shared" si="255"/>
        <v>0</v>
      </c>
      <c r="N1969" s="18">
        <f t="shared" si="256"/>
        <v>0</v>
      </c>
      <c r="O1969" s="18">
        <f t="shared" si="256"/>
        <v>0</v>
      </c>
      <c r="P1969" s="18">
        <f t="shared" si="256"/>
        <v>0</v>
      </c>
      <c r="Q1969" s="18">
        <f t="shared" si="256"/>
        <v>0</v>
      </c>
      <c r="R1969" s="18">
        <f t="shared" si="256"/>
        <v>0</v>
      </c>
      <c r="S1969" s="18">
        <f t="shared" si="256"/>
        <v>0</v>
      </c>
      <c r="T1969" s="18">
        <f t="shared" si="256"/>
        <v>0</v>
      </c>
      <c r="U1969" s="18">
        <f t="shared" si="256"/>
        <v>0</v>
      </c>
      <c r="V1969" s="18">
        <f t="shared" si="256"/>
        <v>0</v>
      </c>
      <c r="W1969" s="18">
        <f t="shared" si="256"/>
        <v>0</v>
      </c>
      <c r="X1969" s="18">
        <f t="shared" si="256"/>
        <v>0</v>
      </c>
    </row>
    <row r="1970" spans="3:24" ht="15.75" x14ac:dyDescent="0.25">
      <c r="C1970" s="45"/>
      <c r="D1970" s="45"/>
      <c r="E1970" s="21"/>
      <c r="F1970" s="21"/>
      <c r="H1970" s="18" t="str">
        <f t="shared" si="250"/>
        <v/>
      </c>
      <c r="I1970" s="18" t="str">
        <f t="shared" si="251"/>
        <v/>
      </c>
      <c r="J1970" s="18" t="str">
        <f t="shared" si="252"/>
        <v/>
      </c>
      <c r="K1970" s="18" t="str">
        <f t="shared" si="253"/>
        <v/>
      </c>
      <c r="M1970" s="18">
        <f t="shared" si="255"/>
        <v>0</v>
      </c>
      <c r="N1970" s="18">
        <f t="shared" si="256"/>
        <v>0</v>
      </c>
      <c r="O1970" s="18">
        <f t="shared" si="256"/>
        <v>0</v>
      </c>
      <c r="P1970" s="18">
        <f t="shared" si="256"/>
        <v>0</v>
      </c>
      <c r="Q1970" s="18">
        <f t="shared" si="256"/>
        <v>0</v>
      </c>
      <c r="R1970" s="18">
        <f t="shared" si="256"/>
        <v>0</v>
      </c>
      <c r="S1970" s="18">
        <f t="shared" si="256"/>
        <v>0</v>
      </c>
      <c r="T1970" s="18">
        <f t="shared" si="256"/>
        <v>0</v>
      </c>
      <c r="U1970" s="18">
        <f t="shared" si="256"/>
        <v>0</v>
      </c>
      <c r="V1970" s="18">
        <f t="shared" si="256"/>
        <v>0</v>
      </c>
      <c r="W1970" s="18">
        <f t="shared" si="256"/>
        <v>0</v>
      </c>
      <c r="X1970" s="18">
        <f t="shared" si="256"/>
        <v>0</v>
      </c>
    </row>
    <row r="1971" spans="3:24" ht="15.75" x14ac:dyDescent="0.25">
      <c r="C1971" s="45"/>
      <c r="D1971" s="45"/>
      <c r="E1971" s="21"/>
      <c r="F1971" s="21"/>
      <c r="H1971" s="18" t="str">
        <f t="shared" si="250"/>
        <v/>
      </c>
      <c r="I1971" s="18" t="str">
        <f t="shared" si="251"/>
        <v/>
      </c>
      <c r="J1971" s="18" t="str">
        <f t="shared" si="252"/>
        <v/>
      </c>
      <c r="K1971" s="18" t="str">
        <f t="shared" si="253"/>
        <v/>
      </c>
      <c r="M1971" s="18">
        <f t="shared" si="255"/>
        <v>0</v>
      </c>
      <c r="N1971" s="18">
        <f t="shared" si="256"/>
        <v>0</v>
      </c>
      <c r="O1971" s="18">
        <f t="shared" si="256"/>
        <v>0</v>
      </c>
      <c r="P1971" s="18">
        <f t="shared" si="256"/>
        <v>0</v>
      </c>
      <c r="Q1971" s="18">
        <f t="shared" si="256"/>
        <v>0</v>
      </c>
      <c r="R1971" s="18">
        <f t="shared" si="256"/>
        <v>0</v>
      </c>
      <c r="S1971" s="18">
        <f t="shared" si="256"/>
        <v>0</v>
      </c>
      <c r="T1971" s="18">
        <f t="shared" si="256"/>
        <v>0</v>
      </c>
      <c r="U1971" s="18">
        <f t="shared" si="256"/>
        <v>0</v>
      </c>
      <c r="V1971" s="18">
        <f t="shared" si="256"/>
        <v>0</v>
      </c>
      <c r="W1971" s="18">
        <f t="shared" si="256"/>
        <v>0</v>
      </c>
      <c r="X1971" s="18">
        <f t="shared" si="256"/>
        <v>0</v>
      </c>
    </row>
    <row r="1972" spans="3:24" ht="15.75" x14ac:dyDescent="0.25">
      <c r="C1972" s="45"/>
      <c r="D1972" s="45"/>
      <c r="E1972" s="21"/>
      <c r="F1972" s="21"/>
      <c r="H1972" s="18" t="str">
        <f t="shared" si="250"/>
        <v/>
      </c>
      <c r="I1972" s="18" t="str">
        <f t="shared" si="251"/>
        <v/>
      </c>
      <c r="J1972" s="18" t="str">
        <f t="shared" si="252"/>
        <v/>
      </c>
      <c r="K1972" s="18" t="str">
        <f t="shared" si="253"/>
        <v/>
      </c>
      <c r="M1972" s="18">
        <f t="shared" si="255"/>
        <v>0</v>
      </c>
      <c r="N1972" s="18">
        <f t="shared" si="256"/>
        <v>0</v>
      </c>
      <c r="O1972" s="18">
        <f t="shared" si="256"/>
        <v>0</v>
      </c>
      <c r="P1972" s="18">
        <f t="shared" si="256"/>
        <v>0</v>
      </c>
      <c r="Q1972" s="18">
        <f t="shared" si="256"/>
        <v>0</v>
      </c>
      <c r="R1972" s="18">
        <f t="shared" si="256"/>
        <v>0</v>
      </c>
      <c r="S1972" s="18">
        <f t="shared" si="256"/>
        <v>0</v>
      </c>
      <c r="T1972" s="18">
        <f t="shared" si="256"/>
        <v>0</v>
      </c>
      <c r="U1972" s="18">
        <f t="shared" si="256"/>
        <v>0</v>
      </c>
      <c r="V1972" s="18">
        <f t="shared" si="256"/>
        <v>0</v>
      </c>
      <c r="W1972" s="18">
        <f t="shared" si="256"/>
        <v>0</v>
      </c>
      <c r="X1972" s="18">
        <f t="shared" si="256"/>
        <v>0</v>
      </c>
    </row>
    <row r="1973" spans="3:24" ht="15.75" x14ac:dyDescent="0.25">
      <c r="C1973" s="45"/>
      <c r="D1973" s="45"/>
      <c r="E1973" s="21"/>
      <c r="F1973" s="21"/>
      <c r="H1973" s="18" t="str">
        <f t="shared" si="250"/>
        <v/>
      </c>
      <c r="I1973" s="18" t="str">
        <f t="shared" si="251"/>
        <v/>
      </c>
      <c r="J1973" s="18" t="str">
        <f t="shared" si="252"/>
        <v/>
      </c>
      <c r="K1973" s="18" t="str">
        <f t="shared" si="253"/>
        <v/>
      </c>
      <c r="M1973" s="18">
        <f t="shared" si="255"/>
        <v>0</v>
      </c>
      <c r="N1973" s="18">
        <f t="shared" si="256"/>
        <v>0</v>
      </c>
      <c r="O1973" s="18">
        <f t="shared" si="256"/>
        <v>0</v>
      </c>
      <c r="P1973" s="18">
        <f t="shared" si="256"/>
        <v>0</v>
      </c>
      <c r="Q1973" s="18">
        <f t="shared" si="256"/>
        <v>0</v>
      </c>
      <c r="R1973" s="18">
        <f t="shared" si="256"/>
        <v>0</v>
      </c>
      <c r="S1973" s="18">
        <f t="shared" si="256"/>
        <v>0</v>
      </c>
      <c r="T1973" s="18">
        <f t="shared" si="256"/>
        <v>0</v>
      </c>
      <c r="U1973" s="18">
        <f t="shared" si="256"/>
        <v>0</v>
      </c>
      <c r="V1973" s="18">
        <f t="shared" si="256"/>
        <v>0</v>
      </c>
      <c r="W1973" s="18">
        <f t="shared" si="256"/>
        <v>0</v>
      </c>
      <c r="X1973" s="18">
        <f t="shared" si="256"/>
        <v>0</v>
      </c>
    </row>
    <row r="1974" spans="3:24" ht="15.75" x14ac:dyDescent="0.25">
      <c r="C1974" s="45"/>
      <c r="D1974" s="45"/>
      <c r="E1974" s="21"/>
      <c r="F1974" s="21"/>
      <c r="H1974" s="18" t="str">
        <f t="shared" si="250"/>
        <v/>
      </c>
      <c r="I1974" s="18" t="str">
        <f t="shared" si="251"/>
        <v/>
      </c>
      <c r="J1974" s="18" t="str">
        <f t="shared" si="252"/>
        <v/>
      </c>
      <c r="K1974" s="18" t="str">
        <f t="shared" si="253"/>
        <v/>
      </c>
      <c r="M1974" s="18">
        <f t="shared" si="255"/>
        <v>0</v>
      </c>
      <c r="N1974" s="18">
        <f t="shared" si="256"/>
        <v>0</v>
      </c>
      <c r="O1974" s="18">
        <f t="shared" si="256"/>
        <v>0</v>
      </c>
      <c r="P1974" s="18">
        <f t="shared" si="256"/>
        <v>0</v>
      </c>
      <c r="Q1974" s="18">
        <f t="shared" si="256"/>
        <v>0</v>
      </c>
      <c r="R1974" s="18">
        <f t="shared" si="256"/>
        <v>0</v>
      </c>
      <c r="S1974" s="18">
        <f t="shared" si="256"/>
        <v>0</v>
      </c>
      <c r="T1974" s="18">
        <f t="shared" si="256"/>
        <v>0</v>
      </c>
      <c r="U1974" s="18">
        <f t="shared" si="256"/>
        <v>0</v>
      </c>
      <c r="V1974" s="18">
        <f t="shared" si="256"/>
        <v>0</v>
      </c>
      <c r="W1974" s="18">
        <f t="shared" si="256"/>
        <v>0</v>
      </c>
      <c r="X1974" s="18">
        <f t="shared" si="256"/>
        <v>0</v>
      </c>
    </row>
    <row r="1975" spans="3:24" ht="15.75" x14ac:dyDescent="0.25">
      <c r="C1975" s="45"/>
      <c r="D1975" s="45"/>
      <c r="E1975" s="21"/>
      <c r="F1975" s="21"/>
      <c r="H1975" s="18" t="str">
        <f t="shared" si="250"/>
        <v/>
      </c>
      <c r="I1975" s="18" t="str">
        <f t="shared" si="251"/>
        <v/>
      </c>
      <c r="J1975" s="18" t="str">
        <f t="shared" si="252"/>
        <v/>
      </c>
      <c r="K1975" s="18" t="str">
        <f t="shared" si="253"/>
        <v/>
      </c>
      <c r="M1975" s="18">
        <f t="shared" si="255"/>
        <v>0</v>
      </c>
      <c r="N1975" s="18">
        <f t="shared" si="256"/>
        <v>0</v>
      </c>
      <c r="O1975" s="18">
        <f t="shared" si="256"/>
        <v>0</v>
      </c>
      <c r="P1975" s="18">
        <f t="shared" si="256"/>
        <v>0</v>
      </c>
      <c r="Q1975" s="18">
        <f t="shared" si="256"/>
        <v>0</v>
      </c>
      <c r="R1975" s="18">
        <f t="shared" si="256"/>
        <v>0</v>
      </c>
      <c r="S1975" s="18">
        <f t="shared" si="256"/>
        <v>0</v>
      </c>
      <c r="T1975" s="18">
        <f t="shared" si="256"/>
        <v>0</v>
      </c>
      <c r="U1975" s="18">
        <f t="shared" si="256"/>
        <v>0</v>
      </c>
      <c r="V1975" s="18">
        <f t="shared" si="256"/>
        <v>0</v>
      </c>
      <c r="W1975" s="18">
        <f t="shared" si="256"/>
        <v>0</v>
      </c>
      <c r="X1975" s="18">
        <f t="shared" si="256"/>
        <v>0</v>
      </c>
    </row>
    <row r="1976" spans="3:24" ht="15.75" x14ac:dyDescent="0.25">
      <c r="C1976" s="45"/>
      <c r="D1976" s="45"/>
      <c r="E1976" s="21"/>
      <c r="F1976" s="21"/>
      <c r="H1976" s="18" t="str">
        <f t="shared" si="250"/>
        <v/>
      </c>
      <c r="I1976" s="18" t="str">
        <f t="shared" si="251"/>
        <v/>
      </c>
      <c r="J1976" s="18" t="str">
        <f t="shared" si="252"/>
        <v/>
      </c>
      <c r="K1976" s="18" t="str">
        <f t="shared" si="253"/>
        <v/>
      </c>
      <c r="M1976" s="18">
        <f t="shared" si="255"/>
        <v>0</v>
      </c>
      <c r="N1976" s="18">
        <f t="shared" si="256"/>
        <v>0</v>
      </c>
      <c r="O1976" s="18">
        <f t="shared" si="256"/>
        <v>0</v>
      </c>
      <c r="P1976" s="18">
        <f t="shared" si="256"/>
        <v>0</v>
      </c>
      <c r="Q1976" s="18">
        <f t="shared" si="256"/>
        <v>0</v>
      </c>
      <c r="R1976" s="18">
        <f t="shared" si="256"/>
        <v>0</v>
      </c>
      <c r="S1976" s="18">
        <f t="shared" si="256"/>
        <v>0</v>
      </c>
      <c r="T1976" s="18">
        <f t="shared" si="256"/>
        <v>0</v>
      </c>
      <c r="U1976" s="18">
        <f t="shared" si="256"/>
        <v>0</v>
      </c>
      <c r="V1976" s="18">
        <f t="shared" si="256"/>
        <v>0</v>
      </c>
      <c r="W1976" s="18">
        <f t="shared" si="256"/>
        <v>0</v>
      </c>
      <c r="X1976" s="18">
        <f t="shared" si="256"/>
        <v>0</v>
      </c>
    </row>
    <row r="1977" spans="3:24" ht="15.75" x14ac:dyDescent="0.25">
      <c r="C1977" s="45"/>
      <c r="D1977" s="45"/>
      <c r="E1977" s="21"/>
      <c r="F1977" s="21"/>
      <c r="H1977" s="18" t="str">
        <f t="shared" si="250"/>
        <v/>
      </c>
      <c r="I1977" s="18" t="str">
        <f t="shared" si="251"/>
        <v/>
      </c>
      <c r="J1977" s="18" t="str">
        <f t="shared" si="252"/>
        <v/>
      </c>
      <c r="K1977" s="18" t="str">
        <f t="shared" si="253"/>
        <v/>
      </c>
      <c r="M1977" s="18">
        <f t="shared" si="255"/>
        <v>0</v>
      </c>
      <c r="N1977" s="18">
        <f t="shared" si="256"/>
        <v>0</v>
      </c>
      <c r="O1977" s="18">
        <f t="shared" si="256"/>
        <v>0</v>
      </c>
      <c r="P1977" s="18">
        <f t="shared" si="256"/>
        <v>0</v>
      </c>
      <c r="Q1977" s="18">
        <f t="shared" si="256"/>
        <v>0</v>
      </c>
      <c r="R1977" s="18">
        <f t="shared" si="256"/>
        <v>0</v>
      </c>
      <c r="S1977" s="18">
        <f t="shared" si="256"/>
        <v>0</v>
      </c>
      <c r="T1977" s="18">
        <f t="shared" si="256"/>
        <v>0</v>
      </c>
      <c r="U1977" s="18">
        <f t="shared" si="256"/>
        <v>0</v>
      </c>
      <c r="V1977" s="18">
        <f t="shared" si="256"/>
        <v>0</v>
      </c>
      <c r="W1977" s="18">
        <f t="shared" si="256"/>
        <v>0</v>
      </c>
      <c r="X1977" s="18">
        <f t="shared" si="256"/>
        <v>0</v>
      </c>
    </row>
    <row r="1978" spans="3:24" ht="15.75" x14ac:dyDescent="0.25">
      <c r="C1978" s="45"/>
      <c r="D1978" s="45"/>
      <c r="E1978" s="21"/>
      <c r="F1978" s="21"/>
      <c r="H1978" s="18" t="str">
        <f t="shared" si="250"/>
        <v/>
      </c>
      <c r="I1978" s="18" t="str">
        <f t="shared" si="251"/>
        <v/>
      </c>
      <c r="J1978" s="18" t="str">
        <f t="shared" si="252"/>
        <v/>
      </c>
      <c r="K1978" s="18" t="str">
        <f t="shared" si="253"/>
        <v/>
      </c>
      <c r="M1978" s="18">
        <f t="shared" si="255"/>
        <v>0</v>
      </c>
      <c r="N1978" s="18">
        <f t="shared" si="256"/>
        <v>0</v>
      </c>
      <c r="O1978" s="18">
        <f t="shared" si="256"/>
        <v>0</v>
      </c>
      <c r="P1978" s="18">
        <f t="shared" si="256"/>
        <v>0</v>
      </c>
      <c r="Q1978" s="18">
        <f t="shared" si="256"/>
        <v>0</v>
      </c>
      <c r="R1978" s="18">
        <f t="shared" si="256"/>
        <v>0</v>
      </c>
      <c r="S1978" s="18">
        <f t="shared" si="256"/>
        <v>0</v>
      </c>
      <c r="T1978" s="18">
        <f t="shared" si="256"/>
        <v>0</v>
      </c>
      <c r="U1978" s="18">
        <f t="shared" si="256"/>
        <v>0</v>
      </c>
      <c r="V1978" s="18">
        <f t="shared" si="256"/>
        <v>0</v>
      </c>
      <c r="W1978" s="18">
        <f t="shared" si="256"/>
        <v>0</v>
      </c>
      <c r="X1978" s="18">
        <f t="shared" si="256"/>
        <v>0</v>
      </c>
    </row>
    <row r="1979" spans="3:24" ht="15.75" x14ac:dyDescent="0.25">
      <c r="C1979" s="45"/>
      <c r="D1979" s="45"/>
      <c r="E1979" s="21"/>
      <c r="F1979" s="21"/>
      <c r="H1979" s="18" t="str">
        <f t="shared" si="250"/>
        <v/>
      </c>
      <c r="I1979" s="18" t="str">
        <f t="shared" si="251"/>
        <v/>
      </c>
      <c r="J1979" s="18" t="str">
        <f t="shared" si="252"/>
        <v/>
      </c>
      <c r="K1979" s="18" t="str">
        <f t="shared" si="253"/>
        <v/>
      </c>
      <c r="M1979" s="18">
        <f t="shared" si="255"/>
        <v>0</v>
      </c>
      <c r="N1979" s="18">
        <f t="shared" si="256"/>
        <v>0</v>
      </c>
      <c r="O1979" s="18">
        <f t="shared" si="256"/>
        <v>0</v>
      </c>
      <c r="P1979" s="18">
        <f t="shared" si="256"/>
        <v>0</v>
      </c>
      <c r="Q1979" s="18">
        <f t="shared" si="256"/>
        <v>0</v>
      </c>
      <c r="R1979" s="18">
        <f t="shared" si="256"/>
        <v>0</v>
      </c>
      <c r="S1979" s="18">
        <f t="shared" si="256"/>
        <v>0</v>
      </c>
      <c r="T1979" s="18">
        <f t="shared" si="256"/>
        <v>0</v>
      </c>
      <c r="U1979" s="18">
        <f t="shared" si="256"/>
        <v>0</v>
      </c>
      <c r="V1979" s="18">
        <f t="shared" si="256"/>
        <v>0</v>
      </c>
      <c r="W1979" s="18">
        <f t="shared" si="256"/>
        <v>0</v>
      </c>
      <c r="X1979" s="18">
        <f t="shared" si="256"/>
        <v>0</v>
      </c>
    </row>
    <row r="1980" spans="3:24" ht="15.75" x14ac:dyDescent="0.25">
      <c r="C1980" s="45"/>
      <c r="D1980" s="45"/>
      <c r="E1980" s="21"/>
      <c r="F1980" s="21"/>
      <c r="H1980" s="18" t="str">
        <f t="shared" si="250"/>
        <v/>
      </c>
      <c r="I1980" s="18" t="str">
        <f t="shared" si="251"/>
        <v/>
      </c>
      <c r="J1980" s="18" t="str">
        <f t="shared" si="252"/>
        <v/>
      </c>
      <c r="K1980" s="18" t="str">
        <f t="shared" si="253"/>
        <v/>
      </c>
      <c r="M1980" s="18">
        <f t="shared" si="255"/>
        <v>0</v>
      </c>
      <c r="N1980" s="18">
        <f t="shared" si="256"/>
        <v>0</v>
      </c>
      <c r="O1980" s="18">
        <f t="shared" si="256"/>
        <v>0</v>
      </c>
      <c r="P1980" s="18">
        <f t="shared" si="256"/>
        <v>0</v>
      </c>
      <c r="Q1980" s="18">
        <f t="shared" si="256"/>
        <v>0</v>
      </c>
      <c r="R1980" s="18">
        <f t="shared" si="256"/>
        <v>0</v>
      </c>
      <c r="S1980" s="18">
        <f t="shared" si="256"/>
        <v>0</v>
      </c>
      <c r="T1980" s="18">
        <f t="shared" si="256"/>
        <v>0</v>
      </c>
      <c r="U1980" s="18">
        <f t="shared" si="256"/>
        <v>0</v>
      </c>
      <c r="V1980" s="18">
        <f t="shared" si="256"/>
        <v>0</v>
      </c>
      <c r="W1980" s="18">
        <f t="shared" si="256"/>
        <v>0</v>
      </c>
      <c r="X1980" s="18">
        <f t="shared" si="256"/>
        <v>0</v>
      </c>
    </row>
    <row r="1981" spans="3:24" ht="15.75" x14ac:dyDescent="0.25">
      <c r="C1981" s="45"/>
      <c r="D1981" s="45"/>
      <c r="E1981" s="21"/>
      <c r="F1981" s="21"/>
      <c r="H1981" s="18" t="str">
        <f t="shared" si="250"/>
        <v/>
      </c>
      <c r="I1981" s="18" t="str">
        <f t="shared" si="251"/>
        <v/>
      </c>
      <c r="J1981" s="18" t="str">
        <f t="shared" si="252"/>
        <v/>
      </c>
      <c r="K1981" s="18" t="str">
        <f t="shared" si="253"/>
        <v/>
      </c>
      <c r="M1981" s="18">
        <f t="shared" si="255"/>
        <v>0</v>
      </c>
      <c r="N1981" s="18">
        <f t="shared" si="256"/>
        <v>0</v>
      </c>
      <c r="O1981" s="18">
        <f t="shared" si="256"/>
        <v>0</v>
      </c>
      <c r="P1981" s="18">
        <f t="shared" si="256"/>
        <v>0</v>
      </c>
      <c r="Q1981" s="18">
        <f t="shared" si="256"/>
        <v>0</v>
      </c>
      <c r="R1981" s="18">
        <f t="shared" si="256"/>
        <v>0</v>
      </c>
      <c r="S1981" s="18">
        <f t="shared" si="256"/>
        <v>0</v>
      </c>
      <c r="T1981" s="18">
        <f t="shared" si="256"/>
        <v>0</v>
      </c>
      <c r="U1981" s="18">
        <f t="shared" si="256"/>
        <v>0</v>
      </c>
      <c r="V1981" s="18">
        <f t="shared" si="256"/>
        <v>0</v>
      </c>
      <c r="W1981" s="18">
        <f t="shared" si="256"/>
        <v>0</v>
      </c>
      <c r="X1981" s="18">
        <f t="shared" si="256"/>
        <v>0</v>
      </c>
    </row>
    <row r="1982" spans="3:24" ht="15.75" x14ac:dyDescent="0.25">
      <c r="C1982" s="45"/>
      <c r="D1982" s="45"/>
      <c r="E1982" s="21"/>
      <c r="F1982" s="21"/>
      <c r="H1982" s="18" t="str">
        <f t="shared" si="250"/>
        <v/>
      </c>
      <c r="I1982" s="18" t="str">
        <f t="shared" si="251"/>
        <v/>
      </c>
      <c r="J1982" s="18" t="str">
        <f t="shared" si="252"/>
        <v/>
      </c>
      <c r="K1982" s="18" t="str">
        <f t="shared" si="253"/>
        <v/>
      </c>
      <c r="M1982" s="18">
        <f t="shared" si="255"/>
        <v>0</v>
      </c>
      <c r="N1982" s="18">
        <f t="shared" si="256"/>
        <v>0</v>
      </c>
      <c r="O1982" s="18">
        <f t="shared" si="256"/>
        <v>0</v>
      </c>
      <c r="P1982" s="18">
        <f t="shared" si="256"/>
        <v>0</v>
      </c>
      <c r="Q1982" s="18">
        <f t="shared" si="256"/>
        <v>0</v>
      </c>
      <c r="R1982" s="18">
        <f t="shared" si="256"/>
        <v>0</v>
      </c>
      <c r="S1982" s="18">
        <f t="shared" si="256"/>
        <v>0</v>
      </c>
      <c r="T1982" s="18">
        <f t="shared" si="256"/>
        <v>0</v>
      </c>
      <c r="U1982" s="18">
        <f t="shared" si="256"/>
        <v>0</v>
      </c>
      <c r="V1982" s="18">
        <f t="shared" si="256"/>
        <v>0</v>
      </c>
      <c r="W1982" s="18">
        <f t="shared" si="256"/>
        <v>0</v>
      </c>
      <c r="X1982" s="18">
        <f t="shared" si="256"/>
        <v>0</v>
      </c>
    </row>
    <row r="1983" spans="3:24" ht="15.75" x14ac:dyDescent="0.25">
      <c r="C1983" s="45"/>
      <c r="D1983" s="45"/>
      <c r="E1983" s="21"/>
      <c r="F1983" s="21"/>
      <c r="H1983" s="18" t="str">
        <f t="shared" si="250"/>
        <v/>
      </c>
      <c r="I1983" s="18" t="str">
        <f t="shared" si="251"/>
        <v/>
      </c>
      <c r="J1983" s="18" t="str">
        <f t="shared" si="252"/>
        <v/>
      </c>
      <c r="K1983" s="18" t="str">
        <f t="shared" si="253"/>
        <v/>
      </c>
      <c r="M1983" s="18">
        <f t="shared" si="255"/>
        <v>0</v>
      </c>
      <c r="N1983" s="18">
        <f t="shared" si="256"/>
        <v>0</v>
      </c>
      <c r="O1983" s="18">
        <f t="shared" si="256"/>
        <v>0</v>
      </c>
      <c r="P1983" s="18">
        <f t="shared" si="256"/>
        <v>0</v>
      </c>
      <c r="Q1983" s="18">
        <f t="shared" si="256"/>
        <v>0</v>
      </c>
      <c r="R1983" s="18">
        <f t="shared" si="256"/>
        <v>0</v>
      </c>
      <c r="S1983" s="18">
        <f t="shared" si="256"/>
        <v>0</v>
      </c>
      <c r="T1983" s="18">
        <f t="shared" si="256"/>
        <v>0</v>
      </c>
      <c r="U1983" s="18">
        <f t="shared" si="256"/>
        <v>0</v>
      </c>
      <c r="V1983" s="18">
        <f t="shared" si="256"/>
        <v>0</v>
      </c>
      <c r="W1983" s="18">
        <f t="shared" si="256"/>
        <v>0</v>
      </c>
      <c r="X1983" s="18">
        <f t="shared" si="256"/>
        <v>0</v>
      </c>
    </row>
    <row r="1984" spans="3:24" ht="15.75" x14ac:dyDescent="0.25">
      <c r="C1984" s="45"/>
      <c r="D1984" s="45"/>
      <c r="E1984" s="21"/>
      <c r="F1984" s="21"/>
      <c r="H1984" s="18" t="str">
        <f t="shared" si="250"/>
        <v/>
      </c>
      <c r="I1984" s="18" t="str">
        <f t="shared" si="251"/>
        <v/>
      </c>
      <c r="J1984" s="18" t="str">
        <f t="shared" si="252"/>
        <v/>
      </c>
      <c r="K1984" s="18" t="str">
        <f t="shared" si="253"/>
        <v/>
      </c>
      <c r="M1984" s="18">
        <f t="shared" si="255"/>
        <v>0</v>
      </c>
      <c r="N1984" s="18">
        <f t="shared" si="256"/>
        <v>0</v>
      </c>
      <c r="O1984" s="18">
        <f t="shared" si="256"/>
        <v>0</v>
      </c>
      <c r="P1984" s="18">
        <f t="shared" si="256"/>
        <v>0</v>
      </c>
      <c r="Q1984" s="18">
        <f t="shared" si="256"/>
        <v>0</v>
      </c>
      <c r="R1984" s="18">
        <f t="shared" si="256"/>
        <v>0</v>
      </c>
      <c r="S1984" s="18">
        <f t="shared" si="256"/>
        <v>0</v>
      </c>
      <c r="T1984" s="18">
        <f t="shared" si="256"/>
        <v>0</v>
      </c>
      <c r="U1984" s="18">
        <f t="shared" si="256"/>
        <v>0</v>
      </c>
      <c r="V1984" s="18">
        <f t="shared" si="256"/>
        <v>0</v>
      </c>
      <c r="W1984" s="18">
        <f t="shared" si="256"/>
        <v>0</v>
      </c>
      <c r="X1984" s="18">
        <f t="shared" si="256"/>
        <v>0</v>
      </c>
    </row>
    <row r="1985" spans="3:24" ht="15.75" x14ac:dyDescent="0.25">
      <c r="C1985" s="45"/>
      <c r="D1985" s="45"/>
      <c r="E1985" s="21"/>
      <c r="F1985" s="21"/>
      <c r="H1985" s="18" t="str">
        <f t="shared" si="250"/>
        <v/>
      </c>
      <c r="I1985" s="18" t="str">
        <f t="shared" si="251"/>
        <v/>
      </c>
      <c r="J1985" s="18" t="str">
        <f t="shared" si="252"/>
        <v/>
      </c>
      <c r="K1985" s="18" t="str">
        <f t="shared" si="253"/>
        <v/>
      </c>
      <c r="M1985" s="18">
        <f t="shared" si="255"/>
        <v>0</v>
      </c>
      <c r="N1985" s="18">
        <f t="shared" si="256"/>
        <v>0</v>
      </c>
      <c r="O1985" s="18">
        <f t="shared" si="256"/>
        <v>0</v>
      </c>
      <c r="P1985" s="18">
        <f t="shared" si="256"/>
        <v>0</v>
      </c>
      <c r="Q1985" s="18">
        <f t="shared" si="256"/>
        <v>0</v>
      </c>
      <c r="R1985" s="18">
        <f t="shared" si="256"/>
        <v>0</v>
      </c>
      <c r="S1985" s="18">
        <f t="shared" si="256"/>
        <v>0</v>
      </c>
      <c r="T1985" s="18">
        <f t="shared" si="256"/>
        <v>0</v>
      </c>
      <c r="U1985" s="18">
        <f t="shared" si="256"/>
        <v>0</v>
      </c>
      <c r="V1985" s="18">
        <f t="shared" si="256"/>
        <v>0</v>
      </c>
      <c r="W1985" s="18">
        <f t="shared" si="256"/>
        <v>0</v>
      </c>
      <c r="X1985" s="18">
        <f t="shared" si="256"/>
        <v>0</v>
      </c>
    </row>
    <row r="1986" spans="3:24" ht="15.75" x14ac:dyDescent="0.25">
      <c r="C1986" s="45"/>
      <c r="D1986" s="45"/>
      <c r="E1986" s="21"/>
      <c r="F1986" s="21"/>
      <c r="H1986" s="18" t="str">
        <f t="shared" si="250"/>
        <v/>
      </c>
      <c r="I1986" s="18" t="str">
        <f t="shared" si="251"/>
        <v/>
      </c>
      <c r="J1986" s="18" t="str">
        <f t="shared" si="252"/>
        <v/>
      </c>
      <c r="K1986" s="18" t="str">
        <f t="shared" si="253"/>
        <v/>
      </c>
      <c r="M1986" s="18">
        <f t="shared" si="255"/>
        <v>0</v>
      </c>
      <c r="N1986" s="18">
        <f t="shared" si="256"/>
        <v>0</v>
      </c>
      <c r="O1986" s="18">
        <f t="shared" si="256"/>
        <v>0</v>
      </c>
      <c r="P1986" s="18">
        <f t="shared" si="256"/>
        <v>0</v>
      </c>
      <c r="Q1986" s="18">
        <f t="shared" si="256"/>
        <v>0</v>
      </c>
      <c r="R1986" s="18">
        <f t="shared" si="256"/>
        <v>0</v>
      </c>
      <c r="S1986" s="18">
        <f t="shared" si="256"/>
        <v>0</v>
      </c>
      <c r="T1986" s="18">
        <f t="shared" si="256"/>
        <v>0</v>
      </c>
      <c r="U1986" s="18">
        <f t="shared" si="256"/>
        <v>0</v>
      </c>
      <c r="V1986" s="18">
        <f t="shared" si="256"/>
        <v>0</v>
      </c>
      <c r="W1986" s="18">
        <f t="shared" si="256"/>
        <v>0</v>
      </c>
      <c r="X1986" s="18">
        <f t="shared" si="256"/>
        <v>0</v>
      </c>
    </row>
    <row r="1987" spans="3:24" ht="15.75" x14ac:dyDescent="0.25">
      <c r="C1987" s="45"/>
      <c r="D1987" s="45"/>
      <c r="E1987" s="21"/>
      <c r="F1987" s="21"/>
      <c r="H1987" s="18" t="str">
        <f t="shared" si="250"/>
        <v/>
      </c>
      <c r="I1987" s="18" t="str">
        <f t="shared" si="251"/>
        <v/>
      </c>
      <c r="J1987" s="18" t="str">
        <f t="shared" si="252"/>
        <v/>
      </c>
      <c r="K1987" s="18" t="str">
        <f t="shared" si="253"/>
        <v/>
      </c>
      <c r="M1987" s="18">
        <f t="shared" si="255"/>
        <v>0</v>
      </c>
      <c r="N1987" s="18">
        <f t="shared" si="256"/>
        <v>0</v>
      </c>
      <c r="O1987" s="18">
        <f t="shared" si="256"/>
        <v>0</v>
      </c>
      <c r="P1987" s="18">
        <f t="shared" si="256"/>
        <v>0</v>
      </c>
      <c r="Q1987" s="18">
        <f t="shared" si="256"/>
        <v>0</v>
      </c>
      <c r="R1987" s="18">
        <f t="shared" si="256"/>
        <v>0</v>
      </c>
      <c r="S1987" s="18">
        <f t="shared" si="256"/>
        <v>0</v>
      </c>
      <c r="T1987" s="18">
        <f t="shared" si="256"/>
        <v>0</v>
      </c>
      <c r="U1987" s="18">
        <f t="shared" si="256"/>
        <v>0</v>
      </c>
      <c r="V1987" s="18">
        <f t="shared" si="256"/>
        <v>0</v>
      </c>
      <c r="W1987" s="18">
        <f t="shared" si="256"/>
        <v>0</v>
      </c>
      <c r="X1987" s="18">
        <f t="shared" si="256"/>
        <v>0</v>
      </c>
    </row>
    <row r="1988" spans="3:24" ht="15.75" x14ac:dyDescent="0.25">
      <c r="C1988" s="45"/>
      <c r="D1988" s="45"/>
      <c r="E1988" s="21"/>
      <c r="F1988" s="21"/>
      <c r="H1988" s="18" t="str">
        <f t="shared" si="250"/>
        <v/>
      </c>
      <c r="I1988" s="18" t="str">
        <f t="shared" si="251"/>
        <v/>
      </c>
      <c r="J1988" s="18" t="str">
        <f t="shared" si="252"/>
        <v/>
      </c>
      <c r="K1988" s="18" t="str">
        <f t="shared" si="253"/>
        <v/>
      </c>
      <c r="M1988" s="18">
        <f t="shared" si="255"/>
        <v>0</v>
      </c>
      <c r="N1988" s="18">
        <f t="shared" si="256"/>
        <v>0</v>
      </c>
      <c r="O1988" s="18">
        <f t="shared" si="256"/>
        <v>0</v>
      </c>
      <c r="P1988" s="18">
        <f t="shared" si="256"/>
        <v>0</v>
      </c>
      <c r="Q1988" s="18">
        <f t="shared" si="256"/>
        <v>0</v>
      </c>
      <c r="R1988" s="18">
        <f t="shared" si="256"/>
        <v>0</v>
      </c>
      <c r="S1988" s="18">
        <f t="shared" si="256"/>
        <v>0</v>
      </c>
      <c r="T1988" s="18">
        <f t="shared" ref="N1988:X2011" si="257">IF(ISERROR(
IF(AND($H1988&lt;=T$5,$J1988&gt;=T$5),1,0)),"",IF(AND($H1988&lt;=T$5,$J1988&gt;=T$5),1,0))</f>
        <v>0</v>
      </c>
      <c r="U1988" s="18">
        <f t="shared" si="257"/>
        <v>0</v>
      </c>
      <c r="V1988" s="18">
        <f t="shared" si="257"/>
        <v>0</v>
      </c>
      <c r="W1988" s="18">
        <f t="shared" si="257"/>
        <v>0</v>
      </c>
      <c r="X1988" s="18">
        <f t="shared" si="257"/>
        <v>0</v>
      </c>
    </row>
    <row r="1989" spans="3:24" ht="15.75" x14ac:dyDescent="0.25">
      <c r="C1989" s="45"/>
      <c r="D1989" s="45"/>
      <c r="E1989" s="21"/>
      <c r="F1989" s="21"/>
      <c r="H1989" s="18" t="str">
        <f t="shared" si="250"/>
        <v/>
      </c>
      <c r="I1989" s="18" t="str">
        <f t="shared" si="251"/>
        <v/>
      </c>
      <c r="J1989" s="18" t="str">
        <f t="shared" si="252"/>
        <v/>
      </c>
      <c r="K1989" s="18" t="str">
        <f t="shared" si="253"/>
        <v/>
      </c>
      <c r="M1989" s="18">
        <f t="shared" si="255"/>
        <v>0</v>
      </c>
      <c r="N1989" s="18">
        <f t="shared" si="257"/>
        <v>0</v>
      </c>
      <c r="O1989" s="18">
        <f t="shared" si="257"/>
        <v>0</v>
      </c>
      <c r="P1989" s="18">
        <f t="shared" si="257"/>
        <v>0</v>
      </c>
      <c r="Q1989" s="18">
        <f t="shared" si="257"/>
        <v>0</v>
      </c>
      <c r="R1989" s="18">
        <f t="shared" si="257"/>
        <v>0</v>
      </c>
      <c r="S1989" s="18">
        <f t="shared" si="257"/>
        <v>0</v>
      </c>
      <c r="T1989" s="18">
        <f t="shared" si="257"/>
        <v>0</v>
      </c>
      <c r="U1989" s="18">
        <f t="shared" si="257"/>
        <v>0</v>
      </c>
      <c r="V1989" s="18">
        <f t="shared" si="257"/>
        <v>0</v>
      </c>
      <c r="W1989" s="18">
        <f t="shared" si="257"/>
        <v>0</v>
      </c>
      <c r="X1989" s="18">
        <f t="shared" si="257"/>
        <v>0</v>
      </c>
    </row>
    <row r="1990" spans="3:24" ht="15.75" x14ac:dyDescent="0.25">
      <c r="C1990" s="45"/>
      <c r="D1990" s="45"/>
      <c r="E1990" s="21"/>
      <c r="F1990" s="21"/>
      <c r="H1990" s="18" t="str">
        <f t="shared" si="250"/>
        <v/>
      </c>
      <c r="I1990" s="18" t="str">
        <f t="shared" si="251"/>
        <v/>
      </c>
      <c r="J1990" s="18" t="str">
        <f t="shared" si="252"/>
        <v/>
      </c>
      <c r="K1990" s="18" t="str">
        <f t="shared" si="253"/>
        <v/>
      </c>
      <c r="M1990" s="18">
        <f t="shared" si="255"/>
        <v>0</v>
      </c>
      <c r="N1990" s="18">
        <f t="shared" si="257"/>
        <v>0</v>
      </c>
      <c r="O1990" s="18">
        <f t="shared" si="257"/>
        <v>0</v>
      </c>
      <c r="P1990" s="18">
        <f t="shared" si="257"/>
        <v>0</v>
      </c>
      <c r="Q1990" s="18">
        <f t="shared" si="257"/>
        <v>0</v>
      </c>
      <c r="R1990" s="18">
        <f t="shared" si="257"/>
        <v>0</v>
      </c>
      <c r="S1990" s="18">
        <f t="shared" si="257"/>
        <v>0</v>
      </c>
      <c r="T1990" s="18">
        <f t="shared" si="257"/>
        <v>0</v>
      </c>
      <c r="U1990" s="18">
        <f t="shared" si="257"/>
        <v>0</v>
      </c>
      <c r="V1990" s="18">
        <f t="shared" si="257"/>
        <v>0</v>
      </c>
      <c r="W1990" s="18">
        <f t="shared" si="257"/>
        <v>0</v>
      </c>
      <c r="X1990" s="18">
        <f t="shared" si="257"/>
        <v>0</v>
      </c>
    </row>
    <row r="1991" spans="3:24" ht="15.75" x14ac:dyDescent="0.25">
      <c r="C1991" s="45"/>
      <c r="D1991" s="45"/>
      <c r="E1991" s="21"/>
      <c r="F1991" s="21"/>
      <c r="H1991" s="18" t="str">
        <f t="shared" si="250"/>
        <v/>
      </c>
      <c r="I1991" s="18" t="str">
        <f t="shared" si="251"/>
        <v/>
      </c>
      <c r="J1991" s="18" t="str">
        <f t="shared" si="252"/>
        <v/>
      </c>
      <c r="K1991" s="18" t="str">
        <f t="shared" si="253"/>
        <v/>
      </c>
      <c r="M1991" s="18">
        <f t="shared" si="255"/>
        <v>0</v>
      </c>
      <c r="N1991" s="18">
        <f t="shared" si="257"/>
        <v>0</v>
      </c>
      <c r="O1991" s="18">
        <f t="shared" si="257"/>
        <v>0</v>
      </c>
      <c r="P1991" s="18">
        <f t="shared" si="257"/>
        <v>0</v>
      </c>
      <c r="Q1991" s="18">
        <f t="shared" si="257"/>
        <v>0</v>
      </c>
      <c r="R1991" s="18">
        <f t="shared" si="257"/>
        <v>0</v>
      </c>
      <c r="S1991" s="18">
        <f t="shared" si="257"/>
        <v>0</v>
      </c>
      <c r="T1991" s="18">
        <f t="shared" si="257"/>
        <v>0</v>
      </c>
      <c r="U1991" s="18">
        <f t="shared" si="257"/>
        <v>0</v>
      </c>
      <c r="V1991" s="18">
        <f t="shared" si="257"/>
        <v>0</v>
      </c>
      <c r="W1991" s="18">
        <f t="shared" si="257"/>
        <v>0</v>
      </c>
      <c r="X1991" s="18">
        <f t="shared" si="257"/>
        <v>0</v>
      </c>
    </row>
    <row r="1992" spans="3:24" ht="15.75" x14ac:dyDescent="0.25">
      <c r="C1992" s="45"/>
      <c r="D1992" s="45"/>
      <c r="E1992" s="21"/>
      <c r="F1992" s="21"/>
      <c r="H1992" s="18" t="str">
        <f t="shared" ref="H1992:H2055" si="258">IF(ISERROR(
IF(E1992="","",MONTH(E1992))),"",IF(E1992="","",MONTH(E1992)))</f>
        <v/>
      </c>
      <c r="I1992" s="18" t="str">
        <f t="shared" ref="I1992:I2055" si="259">IF(ISERROR(
IF(E1992="","",YEAR(E1992))),"",IF(E1992="","",YEAR(E1992)))</f>
        <v/>
      </c>
      <c r="J1992" s="18" t="str">
        <f t="shared" ref="J1992:J2055" si="260">IF(ISERROR(
IF(F1992="","",MONTH(F1992))),"",IF(F1992="","",MONTH(F1992)))</f>
        <v/>
      </c>
      <c r="K1992" s="18" t="str">
        <f t="shared" ref="K1992:K2055" si="261">IF(ISERROR(
IF(F1992="","",YEAR(F1992))),"",IF(F1992="","",YEAR(F1992)))</f>
        <v/>
      </c>
      <c r="M1992" s="18">
        <f t="shared" si="255"/>
        <v>0</v>
      </c>
      <c r="N1992" s="18">
        <f t="shared" si="257"/>
        <v>0</v>
      </c>
      <c r="O1992" s="18">
        <f t="shared" si="257"/>
        <v>0</v>
      </c>
      <c r="P1992" s="18">
        <f t="shared" si="257"/>
        <v>0</v>
      </c>
      <c r="Q1992" s="18">
        <f t="shared" si="257"/>
        <v>0</v>
      </c>
      <c r="R1992" s="18">
        <f t="shared" si="257"/>
        <v>0</v>
      </c>
      <c r="S1992" s="18">
        <f t="shared" si="257"/>
        <v>0</v>
      </c>
      <c r="T1992" s="18">
        <f t="shared" si="257"/>
        <v>0</v>
      </c>
      <c r="U1992" s="18">
        <f t="shared" si="257"/>
        <v>0</v>
      </c>
      <c r="V1992" s="18">
        <f t="shared" si="257"/>
        <v>0</v>
      </c>
      <c r="W1992" s="18">
        <f t="shared" si="257"/>
        <v>0</v>
      </c>
      <c r="X1992" s="18">
        <f t="shared" si="257"/>
        <v>0</v>
      </c>
    </row>
    <row r="1993" spans="3:24" ht="15.75" x14ac:dyDescent="0.25">
      <c r="C1993" s="45"/>
      <c r="D1993" s="45"/>
      <c r="E1993" s="21"/>
      <c r="F1993" s="21"/>
      <c r="H1993" s="18" t="str">
        <f t="shared" si="258"/>
        <v/>
      </c>
      <c r="I1993" s="18" t="str">
        <f t="shared" si="259"/>
        <v/>
      </c>
      <c r="J1993" s="18" t="str">
        <f t="shared" si="260"/>
        <v/>
      </c>
      <c r="K1993" s="18" t="str">
        <f t="shared" si="261"/>
        <v/>
      </c>
      <c r="M1993" s="18">
        <f t="shared" si="255"/>
        <v>0</v>
      </c>
      <c r="N1993" s="18">
        <f t="shared" si="257"/>
        <v>0</v>
      </c>
      <c r="O1993" s="18">
        <f t="shared" si="257"/>
        <v>0</v>
      </c>
      <c r="P1993" s="18">
        <f t="shared" si="257"/>
        <v>0</v>
      </c>
      <c r="Q1993" s="18">
        <f t="shared" si="257"/>
        <v>0</v>
      </c>
      <c r="R1993" s="18">
        <f t="shared" si="257"/>
        <v>0</v>
      </c>
      <c r="S1993" s="18">
        <f t="shared" si="257"/>
        <v>0</v>
      </c>
      <c r="T1993" s="18">
        <f t="shared" si="257"/>
        <v>0</v>
      </c>
      <c r="U1993" s="18">
        <f t="shared" si="257"/>
        <v>0</v>
      </c>
      <c r="V1993" s="18">
        <f t="shared" si="257"/>
        <v>0</v>
      </c>
      <c r="W1993" s="18">
        <f t="shared" si="257"/>
        <v>0</v>
      </c>
      <c r="X1993" s="18">
        <f t="shared" si="257"/>
        <v>0</v>
      </c>
    </row>
    <row r="1994" spans="3:24" ht="15.75" x14ac:dyDescent="0.25">
      <c r="C1994" s="45"/>
      <c r="D1994" s="45"/>
      <c r="E1994" s="21"/>
      <c r="F1994" s="21"/>
      <c r="H1994" s="18" t="str">
        <f t="shared" si="258"/>
        <v/>
      </c>
      <c r="I1994" s="18" t="str">
        <f t="shared" si="259"/>
        <v/>
      </c>
      <c r="J1994" s="18" t="str">
        <f t="shared" si="260"/>
        <v/>
      </c>
      <c r="K1994" s="18" t="str">
        <f t="shared" si="261"/>
        <v/>
      </c>
      <c r="M1994" s="18">
        <f t="shared" si="255"/>
        <v>0</v>
      </c>
      <c r="N1994" s="18">
        <f t="shared" si="257"/>
        <v>0</v>
      </c>
      <c r="O1994" s="18">
        <f t="shared" si="257"/>
        <v>0</v>
      </c>
      <c r="P1994" s="18">
        <f t="shared" si="257"/>
        <v>0</v>
      </c>
      <c r="Q1994" s="18">
        <f t="shared" si="257"/>
        <v>0</v>
      </c>
      <c r="R1994" s="18">
        <f t="shared" si="257"/>
        <v>0</v>
      </c>
      <c r="S1994" s="18">
        <f t="shared" si="257"/>
        <v>0</v>
      </c>
      <c r="T1994" s="18">
        <f t="shared" si="257"/>
        <v>0</v>
      </c>
      <c r="U1994" s="18">
        <f t="shared" si="257"/>
        <v>0</v>
      </c>
      <c r="V1994" s="18">
        <f t="shared" si="257"/>
        <v>0</v>
      </c>
      <c r="W1994" s="18">
        <f t="shared" si="257"/>
        <v>0</v>
      </c>
      <c r="X1994" s="18">
        <f t="shared" si="257"/>
        <v>0</v>
      </c>
    </row>
    <row r="1995" spans="3:24" ht="15.75" x14ac:dyDescent="0.25">
      <c r="C1995" s="45"/>
      <c r="D1995" s="45"/>
      <c r="E1995" s="21"/>
      <c r="F1995" s="21"/>
      <c r="H1995" s="18" t="str">
        <f t="shared" si="258"/>
        <v/>
      </c>
      <c r="I1995" s="18" t="str">
        <f t="shared" si="259"/>
        <v/>
      </c>
      <c r="J1995" s="18" t="str">
        <f t="shared" si="260"/>
        <v/>
      </c>
      <c r="K1995" s="18" t="str">
        <f t="shared" si="261"/>
        <v/>
      </c>
      <c r="M1995" s="18">
        <f t="shared" si="255"/>
        <v>0</v>
      </c>
      <c r="N1995" s="18">
        <f t="shared" si="257"/>
        <v>0</v>
      </c>
      <c r="O1995" s="18">
        <f t="shared" si="257"/>
        <v>0</v>
      </c>
      <c r="P1995" s="18">
        <f t="shared" si="257"/>
        <v>0</v>
      </c>
      <c r="Q1995" s="18">
        <f t="shared" si="257"/>
        <v>0</v>
      </c>
      <c r="R1995" s="18">
        <f t="shared" si="257"/>
        <v>0</v>
      </c>
      <c r="S1995" s="18">
        <f t="shared" si="257"/>
        <v>0</v>
      </c>
      <c r="T1995" s="18">
        <f t="shared" si="257"/>
        <v>0</v>
      </c>
      <c r="U1995" s="18">
        <f t="shared" si="257"/>
        <v>0</v>
      </c>
      <c r="V1995" s="18">
        <f t="shared" si="257"/>
        <v>0</v>
      </c>
      <c r="W1995" s="18">
        <f t="shared" si="257"/>
        <v>0</v>
      </c>
      <c r="X1995" s="18">
        <f t="shared" si="257"/>
        <v>0</v>
      </c>
    </row>
    <row r="1996" spans="3:24" ht="15.75" x14ac:dyDescent="0.25">
      <c r="C1996" s="45"/>
      <c r="D1996" s="45"/>
      <c r="E1996" s="21"/>
      <c r="F1996" s="21"/>
      <c r="H1996" s="18" t="str">
        <f t="shared" si="258"/>
        <v/>
      </c>
      <c r="I1996" s="18" t="str">
        <f t="shared" si="259"/>
        <v/>
      </c>
      <c r="J1996" s="18" t="str">
        <f t="shared" si="260"/>
        <v/>
      </c>
      <c r="K1996" s="18" t="str">
        <f t="shared" si="261"/>
        <v/>
      </c>
      <c r="M1996" s="18">
        <f t="shared" si="255"/>
        <v>0</v>
      </c>
      <c r="N1996" s="18">
        <f t="shared" si="257"/>
        <v>0</v>
      </c>
      <c r="O1996" s="18">
        <f t="shared" si="257"/>
        <v>0</v>
      </c>
      <c r="P1996" s="18">
        <f t="shared" si="257"/>
        <v>0</v>
      </c>
      <c r="Q1996" s="18">
        <f t="shared" si="257"/>
        <v>0</v>
      </c>
      <c r="R1996" s="18">
        <f t="shared" si="257"/>
        <v>0</v>
      </c>
      <c r="S1996" s="18">
        <f t="shared" si="257"/>
        <v>0</v>
      </c>
      <c r="T1996" s="18">
        <f t="shared" si="257"/>
        <v>0</v>
      </c>
      <c r="U1996" s="18">
        <f t="shared" si="257"/>
        <v>0</v>
      </c>
      <c r="V1996" s="18">
        <f t="shared" si="257"/>
        <v>0</v>
      </c>
      <c r="W1996" s="18">
        <f t="shared" si="257"/>
        <v>0</v>
      </c>
      <c r="X1996" s="18">
        <f t="shared" si="257"/>
        <v>0</v>
      </c>
    </row>
    <row r="1997" spans="3:24" ht="15.75" x14ac:dyDescent="0.25">
      <c r="C1997" s="45"/>
      <c r="D1997" s="45"/>
      <c r="E1997" s="21"/>
      <c r="F1997" s="21"/>
      <c r="H1997" s="18" t="str">
        <f t="shared" si="258"/>
        <v/>
      </c>
      <c r="I1997" s="18" t="str">
        <f t="shared" si="259"/>
        <v/>
      </c>
      <c r="J1997" s="18" t="str">
        <f t="shared" si="260"/>
        <v/>
      </c>
      <c r="K1997" s="18" t="str">
        <f t="shared" si="261"/>
        <v/>
      </c>
      <c r="M1997" s="18">
        <f t="shared" si="255"/>
        <v>0</v>
      </c>
      <c r="N1997" s="18">
        <f t="shared" si="257"/>
        <v>0</v>
      </c>
      <c r="O1997" s="18">
        <f t="shared" si="257"/>
        <v>0</v>
      </c>
      <c r="P1997" s="18">
        <f t="shared" si="257"/>
        <v>0</v>
      </c>
      <c r="Q1997" s="18">
        <f t="shared" si="257"/>
        <v>0</v>
      </c>
      <c r="R1997" s="18">
        <f t="shared" si="257"/>
        <v>0</v>
      </c>
      <c r="S1997" s="18">
        <f t="shared" si="257"/>
        <v>0</v>
      </c>
      <c r="T1997" s="18">
        <f t="shared" si="257"/>
        <v>0</v>
      </c>
      <c r="U1997" s="18">
        <f t="shared" si="257"/>
        <v>0</v>
      </c>
      <c r="V1997" s="18">
        <f t="shared" si="257"/>
        <v>0</v>
      </c>
      <c r="W1997" s="18">
        <f t="shared" si="257"/>
        <v>0</v>
      </c>
      <c r="X1997" s="18">
        <f t="shared" si="257"/>
        <v>0</v>
      </c>
    </row>
    <row r="1998" spans="3:24" ht="15.75" x14ac:dyDescent="0.25">
      <c r="C1998" s="45"/>
      <c r="D1998" s="45"/>
      <c r="E1998" s="21"/>
      <c r="F1998" s="21"/>
      <c r="H1998" s="18" t="str">
        <f t="shared" si="258"/>
        <v/>
      </c>
      <c r="I1998" s="18" t="str">
        <f t="shared" si="259"/>
        <v/>
      </c>
      <c r="J1998" s="18" t="str">
        <f t="shared" si="260"/>
        <v/>
      </c>
      <c r="K1998" s="18" t="str">
        <f t="shared" si="261"/>
        <v/>
      </c>
      <c r="M1998" s="18">
        <f t="shared" si="255"/>
        <v>0</v>
      </c>
      <c r="N1998" s="18">
        <f t="shared" si="257"/>
        <v>0</v>
      </c>
      <c r="O1998" s="18">
        <f t="shared" si="257"/>
        <v>0</v>
      </c>
      <c r="P1998" s="18">
        <f t="shared" si="257"/>
        <v>0</v>
      </c>
      <c r="Q1998" s="18">
        <f t="shared" si="257"/>
        <v>0</v>
      </c>
      <c r="R1998" s="18">
        <f t="shared" si="257"/>
        <v>0</v>
      </c>
      <c r="S1998" s="18">
        <f t="shared" si="257"/>
        <v>0</v>
      </c>
      <c r="T1998" s="18">
        <f t="shared" si="257"/>
        <v>0</v>
      </c>
      <c r="U1998" s="18">
        <f t="shared" si="257"/>
        <v>0</v>
      </c>
      <c r="V1998" s="18">
        <f t="shared" si="257"/>
        <v>0</v>
      </c>
      <c r="W1998" s="18">
        <f t="shared" si="257"/>
        <v>0</v>
      </c>
      <c r="X1998" s="18">
        <f t="shared" si="257"/>
        <v>0</v>
      </c>
    </row>
    <row r="1999" spans="3:24" ht="15.75" x14ac:dyDescent="0.25">
      <c r="C1999" s="45"/>
      <c r="D1999" s="45"/>
      <c r="E1999" s="21"/>
      <c r="F1999" s="21"/>
      <c r="H1999" s="18" t="str">
        <f t="shared" si="258"/>
        <v/>
      </c>
      <c r="I1999" s="18" t="str">
        <f t="shared" si="259"/>
        <v/>
      </c>
      <c r="J1999" s="18" t="str">
        <f t="shared" si="260"/>
        <v/>
      </c>
      <c r="K1999" s="18" t="str">
        <f t="shared" si="261"/>
        <v/>
      </c>
      <c r="M1999" s="18">
        <f t="shared" si="255"/>
        <v>0</v>
      </c>
      <c r="N1999" s="18">
        <f t="shared" si="257"/>
        <v>0</v>
      </c>
      <c r="O1999" s="18">
        <f t="shared" si="257"/>
        <v>0</v>
      </c>
      <c r="P1999" s="18">
        <f t="shared" si="257"/>
        <v>0</v>
      </c>
      <c r="Q1999" s="18">
        <f t="shared" si="257"/>
        <v>0</v>
      </c>
      <c r="R1999" s="18">
        <f t="shared" si="257"/>
        <v>0</v>
      </c>
      <c r="S1999" s="18">
        <f t="shared" si="257"/>
        <v>0</v>
      </c>
      <c r="T1999" s="18">
        <f t="shared" si="257"/>
        <v>0</v>
      </c>
      <c r="U1999" s="18">
        <f t="shared" si="257"/>
        <v>0</v>
      </c>
      <c r="V1999" s="18">
        <f t="shared" si="257"/>
        <v>0</v>
      </c>
      <c r="W1999" s="18">
        <f t="shared" si="257"/>
        <v>0</v>
      </c>
      <c r="X1999" s="18">
        <f t="shared" si="257"/>
        <v>0</v>
      </c>
    </row>
    <row r="2000" spans="3:24" ht="15.75" x14ac:dyDescent="0.25">
      <c r="C2000" s="45"/>
      <c r="D2000" s="45"/>
      <c r="E2000" s="21"/>
      <c r="F2000" s="21"/>
      <c r="H2000" s="18" t="str">
        <f t="shared" si="258"/>
        <v/>
      </c>
      <c r="I2000" s="18" t="str">
        <f t="shared" si="259"/>
        <v/>
      </c>
      <c r="J2000" s="18" t="str">
        <f t="shared" si="260"/>
        <v/>
      </c>
      <c r="K2000" s="18" t="str">
        <f t="shared" si="261"/>
        <v/>
      </c>
      <c r="M2000" s="18">
        <f t="shared" si="255"/>
        <v>0</v>
      </c>
      <c r="N2000" s="18">
        <f t="shared" si="257"/>
        <v>0</v>
      </c>
      <c r="O2000" s="18">
        <f t="shared" si="257"/>
        <v>0</v>
      </c>
      <c r="P2000" s="18">
        <f t="shared" si="257"/>
        <v>0</v>
      </c>
      <c r="Q2000" s="18">
        <f t="shared" si="257"/>
        <v>0</v>
      </c>
      <c r="R2000" s="18">
        <f t="shared" si="257"/>
        <v>0</v>
      </c>
      <c r="S2000" s="18">
        <f t="shared" si="257"/>
        <v>0</v>
      </c>
      <c r="T2000" s="18">
        <f t="shared" si="257"/>
        <v>0</v>
      </c>
      <c r="U2000" s="18">
        <f t="shared" si="257"/>
        <v>0</v>
      </c>
      <c r="V2000" s="18">
        <f t="shared" si="257"/>
        <v>0</v>
      </c>
      <c r="W2000" s="18">
        <f t="shared" si="257"/>
        <v>0</v>
      </c>
      <c r="X2000" s="18">
        <f t="shared" si="257"/>
        <v>0</v>
      </c>
    </row>
    <row r="2001" spans="3:24" ht="15.75" x14ac:dyDescent="0.25">
      <c r="C2001" s="45"/>
      <c r="D2001" s="45"/>
      <c r="E2001" s="21"/>
      <c r="F2001" s="21"/>
      <c r="H2001" s="18" t="str">
        <f t="shared" si="258"/>
        <v/>
      </c>
      <c r="I2001" s="18" t="str">
        <f t="shared" si="259"/>
        <v/>
      </c>
      <c r="J2001" s="18" t="str">
        <f t="shared" si="260"/>
        <v/>
      </c>
      <c r="K2001" s="18" t="str">
        <f t="shared" si="261"/>
        <v/>
      </c>
      <c r="M2001" s="18">
        <f t="shared" si="255"/>
        <v>0</v>
      </c>
      <c r="N2001" s="18">
        <f t="shared" si="257"/>
        <v>0</v>
      </c>
      <c r="O2001" s="18">
        <f t="shared" si="257"/>
        <v>0</v>
      </c>
      <c r="P2001" s="18">
        <f t="shared" si="257"/>
        <v>0</v>
      </c>
      <c r="Q2001" s="18">
        <f t="shared" si="257"/>
        <v>0</v>
      </c>
      <c r="R2001" s="18">
        <f t="shared" si="257"/>
        <v>0</v>
      </c>
      <c r="S2001" s="18">
        <f t="shared" si="257"/>
        <v>0</v>
      </c>
      <c r="T2001" s="18">
        <f t="shared" si="257"/>
        <v>0</v>
      </c>
      <c r="U2001" s="18">
        <f t="shared" si="257"/>
        <v>0</v>
      </c>
      <c r="V2001" s="18">
        <f t="shared" si="257"/>
        <v>0</v>
      </c>
      <c r="W2001" s="18">
        <f t="shared" si="257"/>
        <v>0</v>
      </c>
      <c r="X2001" s="18">
        <f t="shared" si="257"/>
        <v>0</v>
      </c>
    </row>
    <row r="2002" spans="3:24" ht="15.75" x14ac:dyDescent="0.25">
      <c r="C2002" s="45"/>
      <c r="D2002" s="45"/>
      <c r="E2002" s="21"/>
      <c r="F2002" s="21"/>
      <c r="H2002" s="18" t="str">
        <f t="shared" si="258"/>
        <v/>
      </c>
      <c r="I2002" s="18" t="str">
        <f t="shared" si="259"/>
        <v/>
      </c>
      <c r="J2002" s="18" t="str">
        <f t="shared" si="260"/>
        <v/>
      </c>
      <c r="K2002" s="18" t="str">
        <f t="shared" si="261"/>
        <v/>
      </c>
      <c r="M2002" s="18">
        <f t="shared" si="255"/>
        <v>0</v>
      </c>
      <c r="N2002" s="18">
        <f t="shared" si="257"/>
        <v>0</v>
      </c>
      <c r="O2002" s="18">
        <f t="shared" si="257"/>
        <v>0</v>
      </c>
      <c r="P2002" s="18">
        <f t="shared" si="257"/>
        <v>0</v>
      </c>
      <c r="Q2002" s="18">
        <f t="shared" si="257"/>
        <v>0</v>
      </c>
      <c r="R2002" s="18">
        <f t="shared" si="257"/>
        <v>0</v>
      </c>
      <c r="S2002" s="18">
        <f t="shared" si="257"/>
        <v>0</v>
      </c>
      <c r="T2002" s="18">
        <f t="shared" si="257"/>
        <v>0</v>
      </c>
      <c r="U2002" s="18">
        <f t="shared" si="257"/>
        <v>0</v>
      </c>
      <c r="V2002" s="18">
        <f t="shared" si="257"/>
        <v>0</v>
      </c>
      <c r="W2002" s="18">
        <f t="shared" si="257"/>
        <v>0</v>
      </c>
      <c r="X2002" s="18">
        <f t="shared" si="257"/>
        <v>0</v>
      </c>
    </row>
    <row r="2003" spans="3:24" ht="15.75" x14ac:dyDescent="0.25">
      <c r="C2003" s="45"/>
      <c r="D2003" s="45"/>
      <c r="E2003" s="21"/>
      <c r="F2003" s="21"/>
      <c r="H2003" s="18" t="str">
        <f t="shared" si="258"/>
        <v/>
      </c>
      <c r="I2003" s="18" t="str">
        <f t="shared" si="259"/>
        <v/>
      </c>
      <c r="J2003" s="18" t="str">
        <f t="shared" si="260"/>
        <v/>
      </c>
      <c r="K2003" s="18" t="str">
        <f t="shared" si="261"/>
        <v/>
      </c>
      <c r="M2003" s="18">
        <f t="shared" si="255"/>
        <v>0</v>
      </c>
      <c r="N2003" s="18">
        <f t="shared" si="257"/>
        <v>0</v>
      </c>
      <c r="O2003" s="18">
        <f t="shared" si="257"/>
        <v>0</v>
      </c>
      <c r="P2003" s="18">
        <f t="shared" si="257"/>
        <v>0</v>
      </c>
      <c r="Q2003" s="18">
        <f t="shared" si="257"/>
        <v>0</v>
      </c>
      <c r="R2003" s="18">
        <f t="shared" si="257"/>
        <v>0</v>
      </c>
      <c r="S2003" s="18">
        <f t="shared" si="257"/>
        <v>0</v>
      </c>
      <c r="T2003" s="18">
        <f t="shared" si="257"/>
        <v>0</v>
      </c>
      <c r="U2003" s="18">
        <f t="shared" si="257"/>
        <v>0</v>
      </c>
      <c r="V2003" s="18">
        <f t="shared" si="257"/>
        <v>0</v>
      </c>
      <c r="W2003" s="18">
        <f t="shared" si="257"/>
        <v>0</v>
      </c>
      <c r="X2003" s="18">
        <f t="shared" si="257"/>
        <v>0</v>
      </c>
    </row>
    <row r="2004" spans="3:24" ht="15.75" x14ac:dyDescent="0.25">
      <c r="C2004" s="45"/>
      <c r="D2004" s="45"/>
      <c r="E2004" s="21"/>
      <c r="F2004" s="21"/>
      <c r="H2004" s="18" t="str">
        <f t="shared" si="258"/>
        <v/>
      </c>
      <c r="I2004" s="18" t="str">
        <f t="shared" si="259"/>
        <v/>
      </c>
      <c r="J2004" s="18" t="str">
        <f t="shared" si="260"/>
        <v/>
      </c>
      <c r="K2004" s="18" t="str">
        <f t="shared" si="261"/>
        <v/>
      </c>
      <c r="M2004" s="18">
        <f t="shared" si="255"/>
        <v>0</v>
      </c>
      <c r="N2004" s="18">
        <f t="shared" si="257"/>
        <v>0</v>
      </c>
      <c r="O2004" s="18">
        <f t="shared" si="257"/>
        <v>0</v>
      </c>
      <c r="P2004" s="18">
        <f t="shared" si="257"/>
        <v>0</v>
      </c>
      <c r="Q2004" s="18">
        <f t="shared" si="257"/>
        <v>0</v>
      </c>
      <c r="R2004" s="18">
        <f t="shared" si="257"/>
        <v>0</v>
      </c>
      <c r="S2004" s="18">
        <f t="shared" si="257"/>
        <v>0</v>
      </c>
      <c r="T2004" s="18">
        <f t="shared" si="257"/>
        <v>0</v>
      </c>
      <c r="U2004" s="18">
        <f t="shared" si="257"/>
        <v>0</v>
      </c>
      <c r="V2004" s="18">
        <f t="shared" si="257"/>
        <v>0</v>
      </c>
      <c r="W2004" s="18">
        <f t="shared" si="257"/>
        <v>0</v>
      </c>
      <c r="X2004" s="18">
        <f t="shared" si="257"/>
        <v>0</v>
      </c>
    </row>
    <row r="2005" spans="3:24" ht="15.75" x14ac:dyDescent="0.25">
      <c r="C2005" s="45"/>
      <c r="D2005" s="45"/>
      <c r="E2005" s="21"/>
      <c r="F2005" s="21"/>
      <c r="H2005" s="18" t="str">
        <f t="shared" si="258"/>
        <v/>
      </c>
      <c r="I2005" s="18" t="str">
        <f t="shared" si="259"/>
        <v/>
      </c>
      <c r="J2005" s="18" t="str">
        <f t="shared" si="260"/>
        <v/>
      </c>
      <c r="K2005" s="18" t="str">
        <f t="shared" si="261"/>
        <v/>
      </c>
      <c r="M2005" s="18">
        <f t="shared" si="255"/>
        <v>0</v>
      </c>
      <c r="N2005" s="18">
        <f t="shared" si="257"/>
        <v>0</v>
      </c>
      <c r="O2005" s="18">
        <f t="shared" si="257"/>
        <v>0</v>
      </c>
      <c r="P2005" s="18">
        <f t="shared" si="257"/>
        <v>0</v>
      </c>
      <c r="Q2005" s="18">
        <f t="shared" si="257"/>
        <v>0</v>
      </c>
      <c r="R2005" s="18">
        <f t="shared" si="257"/>
        <v>0</v>
      </c>
      <c r="S2005" s="18">
        <f t="shared" si="257"/>
        <v>0</v>
      </c>
      <c r="T2005" s="18">
        <f t="shared" si="257"/>
        <v>0</v>
      </c>
      <c r="U2005" s="18">
        <f t="shared" si="257"/>
        <v>0</v>
      </c>
      <c r="V2005" s="18">
        <f t="shared" si="257"/>
        <v>0</v>
      </c>
      <c r="W2005" s="18">
        <f t="shared" si="257"/>
        <v>0</v>
      </c>
      <c r="X2005" s="18">
        <f t="shared" si="257"/>
        <v>0</v>
      </c>
    </row>
    <row r="2006" spans="3:24" ht="15.75" x14ac:dyDescent="0.25">
      <c r="C2006" s="45"/>
      <c r="D2006" s="45"/>
      <c r="E2006" s="21"/>
      <c r="F2006" s="21"/>
      <c r="H2006" s="18" t="str">
        <f t="shared" si="258"/>
        <v/>
      </c>
      <c r="I2006" s="18" t="str">
        <f t="shared" si="259"/>
        <v/>
      </c>
      <c r="J2006" s="18" t="str">
        <f t="shared" si="260"/>
        <v/>
      </c>
      <c r="K2006" s="18" t="str">
        <f t="shared" si="261"/>
        <v/>
      </c>
      <c r="M2006" s="18">
        <f t="shared" si="255"/>
        <v>0</v>
      </c>
      <c r="N2006" s="18">
        <f t="shared" si="257"/>
        <v>0</v>
      </c>
      <c r="O2006" s="18">
        <f t="shared" si="257"/>
        <v>0</v>
      </c>
      <c r="P2006" s="18">
        <f t="shared" si="257"/>
        <v>0</v>
      </c>
      <c r="Q2006" s="18">
        <f t="shared" si="257"/>
        <v>0</v>
      </c>
      <c r="R2006" s="18">
        <f t="shared" si="257"/>
        <v>0</v>
      </c>
      <c r="S2006" s="18">
        <f t="shared" si="257"/>
        <v>0</v>
      </c>
      <c r="T2006" s="18">
        <f t="shared" si="257"/>
        <v>0</v>
      </c>
      <c r="U2006" s="18">
        <f t="shared" si="257"/>
        <v>0</v>
      </c>
      <c r="V2006" s="18">
        <f t="shared" si="257"/>
        <v>0</v>
      </c>
      <c r="W2006" s="18">
        <f t="shared" si="257"/>
        <v>0</v>
      </c>
      <c r="X2006" s="18">
        <f t="shared" si="257"/>
        <v>0</v>
      </c>
    </row>
    <row r="2007" spans="3:24" ht="15.75" x14ac:dyDescent="0.25">
      <c r="C2007" s="45"/>
      <c r="D2007" s="45"/>
      <c r="E2007" s="21"/>
      <c r="F2007" s="21"/>
      <c r="H2007" s="18" t="str">
        <f t="shared" si="258"/>
        <v/>
      </c>
      <c r="I2007" s="18" t="str">
        <f t="shared" si="259"/>
        <v/>
      </c>
      <c r="J2007" s="18" t="str">
        <f t="shared" si="260"/>
        <v/>
      </c>
      <c r="K2007" s="18" t="str">
        <f t="shared" si="261"/>
        <v/>
      </c>
      <c r="M2007" s="18">
        <f t="shared" ref="M2007:M2070" si="262">IF(ISERROR(
IF(AND($H2007&lt;=M$5,$J2007&gt;=M$5),1,0)),"",IF(AND($H2007&lt;=M$5,$J2007&gt;=M$5),1,0))</f>
        <v>0</v>
      </c>
      <c r="N2007" s="18">
        <f t="shared" si="257"/>
        <v>0</v>
      </c>
      <c r="O2007" s="18">
        <f t="shared" si="257"/>
        <v>0</v>
      </c>
      <c r="P2007" s="18">
        <f t="shared" si="257"/>
        <v>0</v>
      </c>
      <c r="Q2007" s="18">
        <f t="shared" si="257"/>
        <v>0</v>
      </c>
      <c r="R2007" s="18">
        <f t="shared" si="257"/>
        <v>0</v>
      </c>
      <c r="S2007" s="18">
        <f t="shared" si="257"/>
        <v>0</v>
      </c>
      <c r="T2007" s="18">
        <f t="shared" si="257"/>
        <v>0</v>
      </c>
      <c r="U2007" s="18">
        <f t="shared" si="257"/>
        <v>0</v>
      </c>
      <c r="V2007" s="18">
        <f t="shared" si="257"/>
        <v>0</v>
      </c>
      <c r="W2007" s="18">
        <f t="shared" si="257"/>
        <v>0</v>
      </c>
      <c r="X2007" s="18">
        <f t="shared" si="257"/>
        <v>0</v>
      </c>
    </row>
    <row r="2008" spans="3:24" ht="15.75" x14ac:dyDescent="0.25">
      <c r="C2008" s="45"/>
      <c r="D2008" s="45"/>
      <c r="E2008" s="21"/>
      <c r="F2008" s="21"/>
      <c r="H2008" s="18" t="str">
        <f t="shared" si="258"/>
        <v/>
      </c>
      <c r="I2008" s="18" t="str">
        <f t="shared" si="259"/>
        <v/>
      </c>
      <c r="J2008" s="18" t="str">
        <f t="shared" si="260"/>
        <v/>
      </c>
      <c r="K2008" s="18" t="str">
        <f t="shared" si="261"/>
        <v/>
      </c>
      <c r="M2008" s="18">
        <f t="shared" si="262"/>
        <v>0</v>
      </c>
      <c r="N2008" s="18">
        <f t="shared" si="257"/>
        <v>0</v>
      </c>
      <c r="O2008" s="18">
        <f t="shared" si="257"/>
        <v>0</v>
      </c>
      <c r="P2008" s="18">
        <f t="shared" si="257"/>
        <v>0</v>
      </c>
      <c r="Q2008" s="18">
        <f t="shared" si="257"/>
        <v>0</v>
      </c>
      <c r="R2008" s="18">
        <f t="shared" si="257"/>
        <v>0</v>
      </c>
      <c r="S2008" s="18">
        <f t="shared" si="257"/>
        <v>0</v>
      </c>
      <c r="T2008" s="18">
        <f t="shared" si="257"/>
        <v>0</v>
      </c>
      <c r="U2008" s="18">
        <f t="shared" si="257"/>
        <v>0</v>
      </c>
      <c r="V2008" s="18">
        <f t="shared" si="257"/>
        <v>0</v>
      </c>
      <c r="W2008" s="18">
        <f t="shared" si="257"/>
        <v>0</v>
      </c>
      <c r="X2008" s="18">
        <f t="shared" si="257"/>
        <v>0</v>
      </c>
    </row>
    <row r="2009" spans="3:24" ht="15.75" x14ac:dyDescent="0.25">
      <c r="C2009" s="45"/>
      <c r="D2009" s="45"/>
      <c r="E2009" s="21"/>
      <c r="F2009" s="21"/>
      <c r="H2009" s="18" t="str">
        <f t="shared" si="258"/>
        <v/>
      </c>
      <c r="I2009" s="18" t="str">
        <f t="shared" si="259"/>
        <v/>
      </c>
      <c r="J2009" s="18" t="str">
        <f t="shared" si="260"/>
        <v/>
      </c>
      <c r="K2009" s="18" t="str">
        <f t="shared" si="261"/>
        <v/>
      </c>
      <c r="M2009" s="18">
        <f t="shared" si="262"/>
        <v>0</v>
      </c>
      <c r="N2009" s="18">
        <f t="shared" si="257"/>
        <v>0</v>
      </c>
      <c r="O2009" s="18">
        <f t="shared" si="257"/>
        <v>0</v>
      </c>
      <c r="P2009" s="18">
        <f t="shared" si="257"/>
        <v>0</v>
      </c>
      <c r="Q2009" s="18">
        <f t="shared" si="257"/>
        <v>0</v>
      </c>
      <c r="R2009" s="18">
        <f t="shared" si="257"/>
        <v>0</v>
      </c>
      <c r="S2009" s="18">
        <f t="shared" si="257"/>
        <v>0</v>
      </c>
      <c r="T2009" s="18">
        <f t="shared" si="257"/>
        <v>0</v>
      </c>
      <c r="U2009" s="18">
        <f t="shared" si="257"/>
        <v>0</v>
      </c>
      <c r="V2009" s="18">
        <f t="shared" si="257"/>
        <v>0</v>
      </c>
      <c r="W2009" s="18">
        <f t="shared" si="257"/>
        <v>0</v>
      </c>
      <c r="X2009" s="18">
        <f t="shared" si="257"/>
        <v>0</v>
      </c>
    </row>
    <row r="2010" spans="3:24" ht="15.75" x14ac:dyDescent="0.25">
      <c r="C2010" s="45"/>
      <c r="D2010" s="45"/>
      <c r="E2010" s="21"/>
      <c r="F2010" s="21"/>
      <c r="H2010" s="18" t="str">
        <f t="shared" si="258"/>
        <v/>
      </c>
      <c r="I2010" s="18" t="str">
        <f t="shared" si="259"/>
        <v/>
      </c>
      <c r="J2010" s="18" t="str">
        <f t="shared" si="260"/>
        <v/>
      </c>
      <c r="K2010" s="18" t="str">
        <f t="shared" si="261"/>
        <v/>
      </c>
      <c r="M2010" s="18">
        <f t="shared" si="262"/>
        <v>0</v>
      </c>
      <c r="N2010" s="18">
        <f t="shared" si="257"/>
        <v>0</v>
      </c>
      <c r="O2010" s="18">
        <f t="shared" si="257"/>
        <v>0</v>
      </c>
      <c r="P2010" s="18">
        <f t="shared" si="257"/>
        <v>0</v>
      </c>
      <c r="Q2010" s="18">
        <f t="shared" si="257"/>
        <v>0</v>
      </c>
      <c r="R2010" s="18">
        <f t="shared" si="257"/>
        <v>0</v>
      </c>
      <c r="S2010" s="18">
        <f t="shared" si="257"/>
        <v>0</v>
      </c>
      <c r="T2010" s="18">
        <f t="shared" si="257"/>
        <v>0</v>
      </c>
      <c r="U2010" s="18">
        <f t="shared" si="257"/>
        <v>0</v>
      </c>
      <c r="V2010" s="18">
        <f t="shared" si="257"/>
        <v>0</v>
      </c>
      <c r="W2010" s="18">
        <f t="shared" si="257"/>
        <v>0</v>
      </c>
      <c r="X2010" s="18">
        <f t="shared" si="257"/>
        <v>0</v>
      </c>
    </row>
    <row r="2011" spans="3:24" ht="15.75" x14ac:dyDescent="0.25">
      <c r="C2011" s="45"/>
      <c r="D2011" s="45"/>
      <c r="E2011" s="21"/>
      <c r="F2011" s="21"/>
      <c r="H2011" s="18" t="str">
        <f t="shared" si="258"/>
        <v/>
      </c>
      <c r="I2011" s="18" t="str">
        <f t="shared" si="259"/>
        <v/>
      </c>
      <c r="J2011" s="18" t="str">
        <f t="shared" si="260"/>
        <v/>
      </c>
      <c r="K2011" s="18" t="str">
        <f t="shared" si="261"/>
        <v/>
      </c>
      <c r="M2011" s="18">
        <f t="shared" si="262"/>
        <v>0</v>
      </c>
      <c r="N2011" s="18">
        <f t="shared" si="257"/>
        <v>0</v>
      </c>
      <c r="O2011" s="18">
        <f t="shared" si="257"/>
        <v>0</v>
      </c>
      <c r="P2011" s="18">
        <f t="shared" si="257"/>
        <v>0</v>
      </c>
      <c r="Q2011" s="18">
        <f t="shared" si="257"/>
        <v>0</v>
      </c>
      <c r="R2011" s="18">
        <f t="shared" si="257"/>
        <v>0</v>
      </c>
      <c r="S2011" s="18">
        <f t="shared" si="257"/>
        <v>0</v>
      </c>
      <c r="T2011" s="18">
        <f t="shared" si="257"/>
        <v>0</v>
      </c>
      <c r="U2011" s="18">
        <f t="shared" si="257"/>
        <v>0</v>
      </c>
      <c r="V2011" s="18">
        <f t="shared" ref="N2011:X2034" si="263">IF(ISERROR(
IF(AND($H2011&lt;=V$5,$J2011&gt;=V$5),1,0)),"",IF(AND($H2011&lt;=V$5,$J2011&gt;=V$5),1,0))</f>
        <v>0</v>
      </c>
      <c r="W2011" s="18">
        <f t="shared" si="263"/>
        <v>0</v>
      </c>
      <c r="X2011" s="18">
        <f t="shared" si="263"/>
        <v>0</v>
      </c>
    </row>
    <row r="2012" spans="3:24" ht="15.75" x14ac:dyDescent="0.25">
      <c r="C2012" s="45"/>
      <c r="D2012" s="45"/>
      <c r="E2012" s="21"/>
      <c r="F2012" s="21"/>
      <c r="H2012" s="18" t="str">
        <f t="shared" si="258"/>
        <v/>
      </c>
      <c r="I2012" s="18" t="str">
        <f t="shared" si="259"/>
        <v/>
      </c>
      <c r="J2012" s="18" t="str">
        <f t="shared" si="260"/>
        <v/>
      </c>
      <c r="K2012" s="18" t="str">
        <f t="shared" si="261"/>
        <v/>
      </c>
      <c r="M2012" s="18">
        <f t="shared" si="262"/>
        <v>0</v>
      </c>
      <c r="N2012" s="18">
        <f t="shared" si="263"/>
        <v>0</v>
      </c>
      <c r="O2012" s="18">
        <f t="shared" si="263"/>
        <v>0</v>
      </c>
      <c r="P2012" s="18">
        <f t="shared" si="263"/>
        <v>0</v>
      </c>
      <c r="Q2012" s="18">
        <f t="shared" si="263"/>
        <v>0</v>
      </c>
      <c r="R2012" s="18">
        <f t="shared" si="263"/>
        <v>0</v>
      </c>
      <c r="S2012" s="18">
        <f t="shared" si="263"/>
        <v>0</v>
      </c>
      <c r="T2012" s="18">
        <f t="shared" si="263"/>
        <v>0</v>
      </c>
      <c r="U2012" s="18">
        <f t="shared" si="263"/>
        <v>0</v>
      </c>
      <c r="V2012" s="18">
        <f t="shared" si="263"/>
        <v>0</v>
      </c>
      <c r="W2012" s="18">
        <f t="shared" si="263"/>
        <v>0</v>
      </c>
      <c r="X2012" s="18">
        <f t="shared" si="263"/>
        <v>0</v>
      </c>
    </row>
    <row r="2013" spans="3:24" ht="15.75" x14ac:dyDescent="0.25">
      <c r="C2013" s="45"/>
      <c r="D2013" s="45"/>
      <c r="E2013" s="21"/>
      <c r="F2013" s="21"/>
      <c r="H2013" s="18" t="str">
        <f t="shared" si="258"/>
        <v/>
      </c>
      <c r="I2013" s="18" t="str">
        <f t="shared" si="259"/>
        <v/>
      </c>
      <c r="J2013" s="18" t="str">
        <f t="shared" si="260"/>
        <v/>
      </c>
      <c r="K2013" s="18" t="str">
        <f t="shared" si="261"/>
        <v/>
      </c>
      <c r="M2013" s="18">
        <f t="shared" si="262"/>
        <v>0</v>
      </c>
      <c r="N2013" s="18">
        <f t="shared" si="263"/>
        <v>0</v>
      </c>
      <c r="O2013" s="18">
        <f t="shared" si="263"/>
        <v>0</v>
      </c>
      <c r="P2013" s="18">
        <f t="shared" si="263"/>
        <v>0</v>
      </c>
      <c r="Q2013" s="18">
        <f t="shared" si="263"/>
        <v>0</v>
      </c>
      <c r="R2013" s="18">
        <f t="shared" si="263"/>
        <v>0</v>
      </c>
      <c r="S2013" s="18">
        <f t="shared" si="263"/>
        <v>0</v>
      </c>
      <c r="T2013" s="18">
        <f t="shared" si="263"/>
        <v>0</v>
      </c>
      <c r="U2013" s="18">
        <f t="shared" si="263"/>
        <v>0</v>
      </c>
      <c r="V2013" s="18">
        <f t="shared" si="263"/>
        <v>0</v>
      </c>
      <c r="W2013" s="18">
        <f t="shared" si="263"/>
        <v>0</v>
      </c>
      <c r="X2013" s="18">
        <f t="shared" si="263"/>
        <v>0</v>
      </c>
    </row>
    <row r="2014" spans="3:24" ht="15.75" x14ac:dyDescent="0.25">
      <c r="C2014" s="45"/>
      <c r="D2014" s="45"/>
      <c r="E2014" s="21"/>
      <c r="F2014" s="21"/>
      <c r="H2014" s="18" t="str">
        <f t="shared" si="258"/>
        <v/>
      </c>
      <c r="I2014" s="18" t="str">
        <f t="shared" si="259"/>
        <v/>
      </c>
      <c r="J2014" s="18" t="str">
        <f t="shared" si="260"/>
        <v/>
      </c>
      <c r="K2014" s="18" t="str">
        <f t="shared" si="261"/>
        <v/>
      </c>
      <c r="M2014" s="18">
        <f t="shared" si="262"/>
        <v>0</v>
      </c>
      <c r="N2014" s="18">
        <f t="shared" si="263"/>
        <v>0</v>
      </c>
      <c r="O2014" s="18">
        <f t="shared" si="263"/>
        <v>0</v>
      </c>
      <c r="P2014" s="18">
        <f t="shared" si="263"/>
        <v>0</v>
      </c>
      <c r="Q2014" s="18">
        <f t="shared" si="263"/>
        <v>0</v>
      </c>
      <c r="R2014" s="18">
        <f t="shared" si="263"/>
        <v>0</v>
      </c>
      <c r="S2014" s="18">
        <f t="shared" si="263"/>
        <v>0</v>
      </c>
      <c r="T2014" s="18">
        <f t="shared" si="263"/>
        <v>0</v>
      </c>
      <c r="U2014" s="18">
        <f t="shared" si="263"/>
        <v>0</v>
      </c>
      <c r="V2014" s="18">
        <f t="shared" si="263"/>
        <v>0</v>
      </c>
      <c r="W2014" s="18">
        <f t="shared" si="263"/>
        <v>0</v>
      </c>
      <c r="X2014" s="18">
        <f t="shared" si="263"/>
        <v>0</v>
      </c>
    </row>
    <row r="2015" spans="3:24" ht="15.75" x14ac:dyDescent="0.25">
      <c r="C2015" s="45"/>
      <c r="D2015" s="45"/>
      <c r="E2015" s="21"/>
      <c r="F2015" s="21"/>
      <c r="H2015" s="18" t="str">
        <f t="shared" si="258"/>
        <v/>
      </c>
      <c r="I2015" s="18" t="str">
        <f t="shared" si="259"/>
        <v/>
      </c>
      <c r="J2015" s="18" t="str">
        <f t="shared" si="260"/>
        <v/>
      </c>
      <c r="K2015" s="18" t="str">
        <f t="shared" si="261"/>
        <v/>
      </c>
      <c r="M2015" s="18">
        <f t="shared" si="262"/>
        <v>0</v>
      </c>
      <c r="N2015" s="18">
        <f t="shared" si="263"/>
        <v>0</v>
      </c>
      <c r="O2015" s="18">
        <f t="shared" si="263"/>
        <v>0</v>
      </c>
      <c r="P2015" s="18">
        <f t="shared" si="263"/>
        <v>0</v>
      </c>
      <c r="Q2015" s="18">
        <f t="shared" si="263"/>
        <v>0</v>
      </c>
      <c r="R2015" s="18">
        <f t="shared" si="263"/>
        <v>0</v>
      </c>
      <c r="S2015" s="18">
        <f t="shared" si="263"/>
        <v>0</v>
      </c>
      <c r="T2015" s="18">
        <f t="shared" si="263"/>
        <v>0</v>
      </c>
      <c r="U2015" s="18">
        <f t="shared" si="263"/>
        <v>0</v>
      </c>
      <c r="V2015" s="18">
        <f t="shared" si="263"/>
        <v>0</v>
      </c>
      <c r="W2015" s="18">
        <f t="shared" si="263"/>
        <v>0</v>
      </c>
      <c r="X2015" s="18">
        <f t="shared" si="263"/>
        <v>0</v>
      </c>
    </row>
    <row r="2016" spans="3:24" ht="15.75" x14ac:dyDescent="0.25">
      <c r="C2016" s="45"/>
      <c r="D2016" s="45"/>
      <c r="E2016" s="21"/>
      <c r="F2016" s="21"/>
      <c r="H2016" s="18" t="str">
        <f t="shared" si="258"/>
        <v/>
      </c>
      <c r="I2016" s="18" t="str">
        <f t="shared" si="259"/>
        <v/>
      </c>
      <c r="J2016" s="18" t="str">
        <f t="shared" si="260"/>
        <v/>
      </c>
      <c r="K2016" s="18" t="str">
        <f t="shared" si="261"/>
        <v/>
      </c>
      <c r="M2016" s="18">
        <f t="shared" si="262"/>
        <v>0</v>
      </c>
      <c r="N2016" s="18">
        <f t="shared" si="263"/>
        <v>0</v>
      </c>
      <c r="O2016" s="18">
        <f t="shared" si="263"/>
        <v>0</v>
      </c>
      <c r="P2016" s="18">
        <f t="shared" si="263"/>
        <v>0</v>
      </c>
      <c r="Q2016" s="18">
        <f t="shared" si="263"/>
        <v>0</v>
      </c>
      <c r="R2016" s="18">
        <f t="shared" si="263"/>
        <v>0</v>
      </c>
      <c r="S2016" s="18">
        <f t="shared" si="263"/>
        <v>0</v>
      </c>
      <c r="T2016" s="18">
        <f t="shared" si="263"/>
        <v>0</v>
      </c>
      <c r="U2016" s="18">
        <f t="shared" si="263"/>
        <v>0</v>
      </c>
      <c r="V2016" s="18">
        <f t="shared" si="263"/>
        <v>0</v>
      </c>
      <c r="W2016" s="18">
        <f t="shared" si="263"/>
        <v>0</v>
      </c>
      <c r="X2016" s="18">
        <f t="shared" si="263"/>
        <v>0</v>
      </c>
    </row>
    <row r="2017" spans="3:24" ht="15.75" x14ac:dyDescent="0.25">
      <c r="C2017" s="45"/>
      <c r="D2017" s="45"/>
      <c r="E2017" s="21"/>
      <c r="F2017" s="21"/>
      <c r="H2017" s="18" t="str">
        <f t="shared" si="258"/>
        <v/>
      </c>
      <c r="I2017" s="18" t="str">
        <f t="shared" si="259"/>
        <v/>
      </c>
      <c r="J2017" s="18" t="str">
        <f t="shared" si="260"/>
        <v/>
      </c>
      <c r="K2017" s="18" t="str">
        <f t="shared" si="261"/>
        <v/>
      </c>
      <c r="M2017" s="18">
        <f t="shared" si="262"/>
        <v>0</v>
      </c>
      <c r="N2017" s="18">
        <f t="shared" si="263"/>
        <v>0</v>
      </c>
      <c r="O2017" s="18">
        <f t="shared" si="263"/>
        <v>0</v>
      </c>
      <c r="P2017" s="18">
        <f t="shared" si="263"/>
        <v>0</v>
      </c>
      <c r="Q2017" s="18">
        <f t="shared" si="263"/>
        <v>0</v>
      </c>
      <c r="R2017" s="18">
        <f t="shared" si="263"/>
        <v>0</v>
      </c>
      <c r="S2017" s="18">
        <f t="shared" si="263"/>
        <v>0</v>
      </c>
      <c r="T2017" s="18">
        <f t="shared" si="263"/>
        <v>0</v>
      </c>
      <c r="U2017" s="18">
        <f t="shared" si="263"/>
        <v>0</v>
      </c>
      <c r="V2017" s="18">
        <f t="shared" si="263"/>
        <v>0</v>
      </c>
      <c r="W2017" s="18">
        <f t="shared" si="263"/>
        <v>0</v>
      </c>
      <c r="X2017" s="18">
        <f t="shared" si="263"/>
        <v>0</v>
      </c>
    </row>
    <row r="2018" spans="3:24" ht="15.75" x14ac:dyDescent="0.25">
      <c r="C2018" s="45"/>
      <c r="D2018" s="45"/>
      <c r="E2018" s="21"/>
      <c r="F2018" s="21"/>
      <c r="H2018" s="18" t="str">
        <f t="shared" si="258"/>
        <v/>
      </c>
      <c r="I2018" s="18" t="str">
        <f t="shared" si="259"/>
        <v/>
      </c>
      <c r="J2018" s="18" t="str">
        <f t="shared" si="260"/>
        <v/>
      </c>
      <c r="K2018" s="18" t="str">
        <f t="shared" si="261"/>
        <v/>
      </c>
      <c r="M2018" s="18">
        <f t="shared" si="262"/>
        <v>0</v>
      </c>
      <c r="N2018" s="18">
        <f t="shared" si="263"/>
        <v>0</v>
      </c>
      <c r="O2018" s="18">
        <f t="shared" si="263"/>
        <v>0</v>
      </c>
      <c r="P2018" s="18">
        <f t="shared" si="263"/>
        <v>0</v>
      </c>
      <c r="Q2018" s="18">
        <f t="shared" si="263"/>
        <v>0</v>
      </c>
      <c r="R2018" s="18">
        <f t="shared" si="263"/>
        <v>0</v>
      </c>
      <c r="S2018" s="18">
        <f t="shared" si="263"/>
        <v>0</v>
      </c>
      <c r="T2018" s="18">
        <f t="shared" si="263"/>
        <v>0</v>
      </c>
      <c r="U2018" s="18">
        <f t="shared" si="263"/>
        <v>0</v>
      </c>
      <c r="V2018" s="18">
        <f t="shared" si="263"/>
        <v>0</v>
      </c>
      <c r="W2018" s="18">
        <f t="shared" si="263"/>
        <v>0</v>
      </c>
      <c r="X2018" s="18">
        <f t="shared" si="263"/>
        <v>0</v>
      </c>
    </row>
    <row r="2019" spans="3:24" ht="15.75" x14ac:dyDescent="0.25">
      <c r="C2019" s="45"/>
      <c r="D2019" s="45"/>
      <c r="E2019" s="21"/>
      <c r="F2019" s="21"/>
      <c r="H2019" s="18" t="str">
        <f t="shared" si="258"/>
        <v/>
      </c>
      <c r="I2019" s="18" t="str">
        <f t="shared" si="259"/>
        <v/>
      </c>
      <c r="J2019" s="18" t="str">
        <f t="shared" si="260"/>
        <v/>
      </c>
      <c r="K2019" s="18" t="str">
        <f t="shared" si="261"/>
        <v/>
      </c>
      <c r="M2019" s="18">
        <f t="shared" si="262"/>
        <v>0</v>
      </c>
      <c r="N2019" s="18">
        <f t="shared" si="263"/>
        <v>0</v>
      </c>
      <c r="O2019" s="18">
        <f t="shared" si="263"/>
        <v>0</v>
      </c>
      <c r="P2019" s="18">
        <f t="shared" si="263"/>
        <v>0</v>
      </c>
      <c r="Q2019" s="18">
        <f t="shared" si="263"/>
        <v>0</v>
      </c>
      <c r="R2019" s="18">
        <f t="shared" si="263"/>
        <v>0</v>
      </c>
      <c r="S2019" s="18">
        <f t="shared" si="263"/>
        <v>0</v>
      </c>
      <c r="T2019" s="18">
        <f t="shared" si="263"/>
        <v>0</v>
      </c>
      <c r="U2019" s="18">
        <f t="shared" si="263"/>
        <v>0</v>
      </c>
      <c r="V2019" s="18">
        <f t="shared" si="263"/>
        <v>0</v>
      </c>
      <c r="W2019" s="18">
        <f t="shared" si="263"/>
        <v>0</v>
      </c>
      <c r="X2019" s="18">
        <f t="shared" si="263"/>
        <v>0</v>
      </c>
    </row>
    <row r="2020" spans="3:24" ht="15.75" x14ac:dyDescent="0.25">
      <c r="C2020" s="45"/>
      <c r="D2020" s="45"/>
      <c r="E2020" s="21"/>
      <c r="F2020" s="21"/>
      <c r="H2020" s="18" t="str">
        <f t="shared" si="258"/>
        <v/>
      </c>
      <c r="I2020" s="18" t="str">
        <f t="shared" si="259"/>
        <v/>
      </c>
      <c r="J2020" s="18" t="str">
        <f t="shared" si="260"/>
        <v/>
      </c>
      <c r="K2020" s="18" t="str">
        <f t="shared" si="261"/>
        <v/>
      </c>
      <c r="M2020" s="18">
        <f t="shared" si="262"/>
        <v>0</v>
      </c>
      <c r="N2020" s="18">
        <f t="shared" si="263"/>
        <v>0</v>
      </c>
      <c r="O2020" s="18">
        <f t="shared" si="263"/>
        <v>0</v>
      </c>
      <c r="P2020" s="18">
        <f t="shared" si="263"/>
        <v>0</v>
      </c>
      <c r="Q2020" s="18">
        <f t="shared" si="263"/>
        <v>0</v>
      </c>
      <c r="R2020" s="18">
        <f t="shared" si="263"/>
        <v>0</v>
      </c>
      <c r="S2020" s="18">
        <f t="shared" si="263"/>
        <v>0</v>
      </c>
      <c r="T2020" s="18">
        <f t="shared" si="263"/>
        <v>0</v>
      </c>
      <c r="U2020" s="18">
        <f t="shared" si="263"/>
        <v>0</v>
      </c>
      <c r="V2020" s="18">
        <f t="shared" si="263"/>
        <v>0</v>
      </c>
      <c r="W2020" s="18">
        <f t="shared" si="263"/>
        <v>0</v>
      </c>
      <c r="X2020" s="18">
        <f t="shared" si="263"/>
        <v>0</v>
      </c>
    </row>
    <row r="2021" spans="3:24" ht="15.75" x14ac:dyDescent="0.25">
      <c r="C2021" s="45"/>
      <c r="D2021" s="45"/>
      <c r="E2021" s="21"/>
      <c r="F2021" s="21"/>
      <c r="H2021" s="18" t="str">
        <f t="shared" si="258"/>
        <v/>
      </c>
      <c r="I2021" s="18" t="str">
        <f t="shared" si="259"/>
        <v/>
      </c>
      <c r="J2021" s="18" t="str">
        <f t="shared" si="260"/>
        <v/>
      </c>
      <c r="K2021" s="18" t="str">
        <f t="shared" si="261"/>
        <v/>
      </c>
      <c r="M2021" s="18">
        <f t="shared" si="262"/>
        <v>0</v>
      </c>
      <c r="N2021" s="18">
        <f t="shared" si="263"/>
        <v>0</v>
      </c>
      <c r="O2021" s="18">
        <f t="shared" si="263"/>
        <v>0</v>
      </c>
      <c r="P2021" s="18">
        <f t="shared" si="263"/>
        <v>0</v>
      </c>
      <c r="Q2021" s="18">
        <f t="shared" si="263"/>
        <v>0</v>
      </c>
      <c r="R2021" s="18">
        <f t="shared" si="263"/>
        <v>0</v>
      </c>
      <c r="S2021" s="18">
        <f t="shared" si="263"/>
        <v>0</v>
      </c>
      <c r="T2021" s="18">
        <f t="shared" si="263"/>
        <v>0</v>
      </c>
      <c r="U2021" s="18">
        <f t="shared" si="263"/>
        <v>0</v>
      </c>
      <c r="V2021" s="18">
        <f t="shared" si="263"/>
        <v>0</v>
      </c>
      <c r="W2021" s="18">
        <f t="shared" si="263"/>
        <v>0</v>
      </c>
      <c r="X2021" s="18">
        <f t="shared" si="263"/>
        <v>0</v>
      </c>
    </row>
    <row r="2022" spans="3:24" ht="15.75" x14ac:dyDescent="0.25">
      <c r="C2022" s="45"/>
      <c r="D2022" s="45"/>
      <c r="E2022" s="21"/>
      <c r="F2022" s="21"/>
      <c r="H2022" s="18" t="str">
        <f t="shared" si="258"/>
        <v/>
      </c>
      <c r="I2022" s="18" t="str">
        <f t="shared" si="259"/>
        <v/>
      </c>
      <c r="J2022" s="18" t="str">
        <f t="shared" si="260"/>
        <v/>
      </c>
      <c r="K2022" s="18" t="str">
        <f t="shared" si="261"/>
        <v/>
      </c>
      <c r="M2022" s="18">
        <f t="shared" si="262"/>
        <v>0</v>
      </c>
      <c r="N2022" s="18">
        <f t="shared" si="263"/>
        <v>0</v>
      </c>
      <c r="O2022" s="18">
        <f t="shared" si="263"/>
        <v>0</v>
      </c>
      <c r="P2022" s="18">
        <f t="shared" si="263"/>
        <v>0</v>
      </c>
      <c r="Q2022" s="18">
        <f t="shared" si="263"/>
        <v>0</v>
      </c>
      <c r="R2022" s="18">
        <f t="shared" si="263"/>
        <v>0</v>
      </c>
      <c r="S2022" s="18">
        <f t="shared" si="263"/>
        <v>0</v>
      </c>
      <c r="T2022" s="18">
        <f t="shared" si="263"/>
        <v>0</v>
      </c>
      <c r="U2022" s="18">
        <f t="shared" si="263"/>
        <v>0</v>
      </c>
      <c r="V2022" s="18">
        <f t="shared" si="263"/>
        <v>0</v>
      </c>
      <c r="W2022" s="18">
        <f t="shared" si="263"/>
        <v>0</v>
      </c>
      <c r="X2022" s="18">
        <f t="shared" si="263"/>
        <v>0</v>
      </c>
    </row>
    <row r="2023" spans="3:24" ht="15.75" x14ac:dyDescent="0.25">
      <c r="C2023" s="45"/>
      <c r="D2023" s="45"/>
      <c r="E2023" s="21"/>
      <c r="F2023" s="21"/>
      <c r="H2023" s="18" t="str">
        <f t="shared" si="258"/>
        <v/>
      </c>
      <c r="I2023" s="18" t="str">
        <f t="shared" si="259"/>
        <v/>
      </c>
      <c r="J2023" s="18" t="str">
        <f t="shared" si="260"/>
        <v/>
      </c>
      <c r="K2023" s="18" t="str">
        <f t="shared" si="261"/>
        <v/>
      </c>
      <c r="M2023" s="18">
        <f t="shared" si="262"/>
        <v>0</v>
      </c>
      <c r="N2023" s="18">
        <f t="shared" si="263"/>
        <v>0</v>
      </c>
      <c r="O2023" s="18">
        <f t="shared" si="263"/>
        <v>0</v>
      </c>
      <c r="P2023" s="18">
        <f t="shared" si="263"/>
        <v>0</v>
      </c>
      <c r="Q2023" s="18">
        <f t="shared" si="263"/>
        <v>0</v>
      </c>
      <c r="R2023" s="18">
        <f t="shared" si="263"/>
        <v>0</v>
      </c>
      <c r="S2023" s="18">
        <f t="shared" si="263"/>
        <v>0</v>
      </c>
      <c r="T2023" s="18">
        <f t="shared" si="263"/>
        <v>0</v>
      </c>
      <c r="U2023" s="18">
        <f t="shared" si="263"/>
        <v>0</v>
      </c>
      <c r="V2023" s="18">
        <f t="shared" si="263"/>
        <v>0</v>
      </c>
      <c r="W2023" s="18">
        <f t="shared" si="263"/>
        <v>0</v>
      </c>
      <c r="X2023" s="18">
        <f t="shared" si="263"/>
        <v>0</v>
      </c>
    </row>
    <row r="2024" spans="3:24" ht="15.75" x14ac:dyDescent="0.25">
      <c r="C2024" s="45"/>
      <c r="D2024" s="45"/>
      <c r="E2024" s="21"/>
      <c r="F2024" s="21"/>
      <c r="H2024" s="18" t="str">
        <f t="shared" si="258"/>
        <v/>
      </c>
      <c r="I2024" s="18" t="str">
        <f t="shared" si="259"/>
        <v/>
      </c>
      <c r="J2024" s="18" t="str">
        <f t="shared" si="260"/>
        <v/>
      </c>
      <c r="K2024" s="18" t="str">
        <f t="shared" si="261"/>
        <v/>
      </c>
      <c r="M2024" s="18">
        <f t="shared" si="262"/>
        <v>0</v>
      </c>
      <c r="N2024" s="18">
        <f t="shared" si="263"/>
        <v>0</v>
      </c>
      <c r="O2024" s="18">
        <f t="shared" si="263"/>
        <v>0</v>
      </c>
      <c r="P2024" s="18">
        <f t="shared" si="263"/>
        <v>0</v>
      </c>
      <c r="Q2024" s="18">
        <f t="shared" si="263"/>
        <v>0</v>
      </c>
      <c r="R2024" s="18">
        <f t="shared" si="263"/>
        <v>0</v>
      </c>
      <c r="S2024" s="18">
        <f t="shared" si="263"/>
        <v>0</v>
      </c>
      <c r="T2024" s="18">
        <f t="shared" si="263"/>
        <v>0</v>
      </c>
      <c r="U2024" s="18">
        <f t="shared" si="263"/>
        <v>0</v>
      </c>
      <c r="V2024" s="18">
        <f t="shared" si="263"/>
        <v>0</v>
      </c>
      <c r="W2024" s="18">
        <f t="shared" si="263"/>
        <v>0</v>
      </c>
      <c r="X2024" s="18">
        <f t="shared" si="263"/>
        <v>0</v>
      </c>
    </row>
    <row r="2025" spans="3:24" ht="15.75" x14ac:dyDescent="0.25">
      <c r="C2025" s="45"/>
      <c r="D2025" s="45"/>
      <c r="E2025" s="21"/>
      <c r="F2025" s="21"/>
      <c r="H2025" s="18" t="str">
        <f t="shared" si="258"/>
        <v/>
      </c>
      <c r="I2025" s="18" t="str">
        <f t="shared" si="259"/>
        <v/>
      </c>
      <c r="J2025" s="18" t="str">
        <f t="shared" si="260"/>
        <v/>
      </c>
      <c r="K2025" s="18" t="str">
        <f t="shared" si="261"/>
        <v/>
      </c>
      <c r="M2025" s="18">
        <f t="shared" si="262"/>
        <v>0</v>
      </c>
      <c r="N2025" s="18">
        <f t="shared" si="263"/>
        <v>0</v>
      </c>
      <c r="O2025" s="18">
        <f t="shared" si="263"/>
        <v>0</v>
      </c>
      <c r="P2025" s="18">
        <f t="shared" si="263"/>
        <v>0</v>
      </c>
      <c r="Q2025" s="18">
        <f t="shared" si="263"/>
        <v>0</v>
      </c>
      <c r="R2025" s="18">
        <f t="shared" si="263"/>
        <v>0</v>
      </c>
      <c r="S2025" s="18">
        <f t="shared" si="263"/>
        <v>0</v>
      </c>
      <c r="T2025" s="18">
        <f t="shared" si="263"/>
        <v>0</v>
      </c>
      <c r="U2025" s="18">
        <f t="shared" si="263"/>
        <v>0</v>
      </c>
      <c r="V2025" s="18">
        <f t="shared" si="263"/>
        <v>0</v>
      </c>
      <c r="W2025" s="18">
        <f t="shared" si="263"/>
        <v>0</v>
      </c>
      <c r="X2025" s="18">
        <f t="shared" si="263"/>
        <v>0</v>
      </c>
    </row>
    <row r="2026" spans="3:24" ht="15.75" x14ac:dyDescent="0.25">
      <c r="C2026" s="45"/>
      <c r="D2026" s="45"/>
      <c r="E2026" s="21"/>
      <c r="F2026" s="21"/>
      <c r="H2026" s="18" t="str">
        <f t="shared" si="258"/>
        <v/>
      </c>
      <c r="I2026" s="18" t="str">
        <f t="shared" si="259"/>
        <v/>
      </c>
      <c r="J2026" s="18" t="str">
        <f t="shared" si="260"/>
        <v/>
      </c>
      <c r="K2026" s="18" t="str">
        <f t="shared" si="261"/>
        <v/>
      </c>
      <c r="M2026" s="18">
        <f t="shared" si="262"/>
        <v>0</v>
      </c>
      <c r="N2026" s="18">
        <f t="shared" si="263"/>
        <v>0</v>
      </c>
      <c r="O2026" s="18">
        <f t="shared" si="263"/>
        <v>0</v>
      </c>
      <c r="P2026" s="18">
        <f t="shared" si="263"/>
        <v>0</v>
      </c>
      <c r="Q2026" s="18">
        <f t="shared" si="263"/>
        <v>0</v>
      </c>
      <c r="R2026" s="18">
        <f t="shared" si="263"/>
        <v>0</v>
      </c>
      <c r="S2026" s="18">
        <f t="shared" si="263"/>
        <v>0</v>
      </c>
      <c r="T2026" s="18">
        <f t="shared" si="263"/>
        <v>0</v>
      </c>
      <c r="U2026" s="18">
        <f t="shared" si="263"/>
        <v>0</v>
      </c>
      <c r="V2026" s="18">
        <f t="shared" si="263"/>
        <v>0</v>
      </c>
      <c r="W2026" s="18">
        <f t="shared" si="263"/>
        <v>0</v>
      </c>
      <c r="X2026" s="18">
        <f t="shared" si="263"/>
        <v>0</v>
      </c>
    </row>
    <row r="2027" spans="3:24" ht="15.75" x14ac:dyDescent="0.25">
      <c r="C2027" s="45"/>
      <c r="D2027" s="45"/>
      <c r="E2027" s="21"/>
      <c r="F2027" s="21"/>
      <c r="H2027" s="18" t="str">
        <f t="shared" si="258"/>
        <v/>
      </c>
      <c r="I2027" s="18" t="str">
        <f t="shared" si="259"/>
        <v/>
      </c>
      <c r="J2027" s="18" t="str">
        <f t="shared" si="260"/>
        <v/>
      </c>
      <c r="K2027" s="18" t="str">
        <f t="shared" si="261"/>
        <v/>
      </c>
      <c r="M2027" s="18">
        <f t="shared" si="262"/>
        <v>0</v>
      </c>
      <c r="N2027" s="18">
        <f t="shared" si="263"/>
        <v>0</v>
      </c>
      <c r="O2027" s="18">
        <f t="shared" si="263"/>
        <v>0</v>
      </c>
      <c r="P2027" s="18">
        <f t="shared" si="263"/>
        <v>0</v>
      </c>
      <c r="Q2027" s="18">
        <f t="shared" si="263"/>
        <v>0</v>
      </c>
      <c r="R2027" s="18">
        <f t="shared" si="263"/>
        <v>0</v>
      </c>
      <c r="S2027" s="18">
        <f t="shared" si="263"/>
        <v>0</v>
      </c>
      <c r="T2027" s="18">
        <f t="shared" si="263"/>
        <v>0</v>
      </c>
      <c r="U2027" s="18">
        <f t="shared" si="263"/>
        <v>0</v>
      </c>
      <c r="V2027" s="18">
        <f t="shared" si="263"/>
        <v>0</v>
      </c>
      <c r="W2027" s="18">
        <f t="shared" si="263"/>
        <v>0</v>
      </c>
      <c r="X2027" s="18">
        <f t="shared" si="263"/>
        <v>0</v>
      </c>
    </row>
    <row r="2028" spans="3:24" ht="15.75" x14ac:dyDescent="0.25">
      <c r="C2028" s="45"/>
      <c r="D2028" s="45"/>
      <c r="E2028" s="21"/>
      <c r="F2028" s="21"/>
      <c r="H2028" s="18" t="str">
        <f t="shared" si="258"/>
        <v/>
      </c>
      <c r="I2028" s="18" t="str">
        <f t="shared" si="259"/>
        <v/>
      </c>
      <c r="J2028" s="18" t="str">
        <f t="shared" si="260"/>
        <v/>
      </c>
      <c r="K2028" s="18" t="str">
        <f t="shared" si="261"/>
        <v/>
      </c>
      <c r="M2028" s="18">
        <f t="shared" si="262"/>
        <v>0</v>
      </c>
      <c r="N2028" s="18">
        <f t="shared" si="263"/>
        <v>0</v>
      </c>
      <c r="O2028" s="18">
        <f t="shared" si="263"/>
        <v>0</v>
      </c>
      <c r="P2028" s="18">
        <f t="shared" si="263"/>
        <v>0</v>
      </c>
      <c r="Q2028" s="18">
        <f t="shared" si="263"/>
        <v>0</v>
      </c>
      <c r="R2028" s="18">
        <f t="shared" si="263"/>
        <v>0</v>
      </c>
      <c r="S2028" s="18">
        <f t="shared" si="263"/>
        <v>0</v>
      </c>
      <c r="T2028" s="18">
        <f t="shared" si="263"/>
        <v>0</v>
      </c>
      <c r="U2028" s="18">
        <f t="shared" si="263"/>
        <v>0</v>
      </c>
      <c r="V2028" s="18">
        <f t="shared" si="263"/>
        <v>0</v>
      </c>
      <c r="W2028" s="18">
        <f t="shared" si="263"/>
        <v>0</v>
      </c>
      <c r="X2028" s="18">
        <f t="shared" si="263"/>
        <v>0</v>
      </c>
    </row>
    <row r="2029" spans="3:24" ht="15.75" x14ac:dyDescent="0.25">
      <c r="C2029" s="45"/>
      <c r="D2029" s="45"/>
      <c r="E2029" s="21"/>
      <c r="F2029" s="21"/>
      <c r="H2029" s="18" t="str">
        <f t="shared" si="258"/>
        <v/>
      </c>
      <c r="I2029" s="18" t="str">
        <f t="shared" si="259"/>
        <v/>
      </c>
      <c r="J2029" s="18" t="str">
        <f t="shared" si="260"/>
        <v/>
      </c>
      <c r="K2029" s="18" t="str">
        <f t="shared" si="261"/>
        <v/>
      </c>
      <c r="M2029" s="18">
        <f t="shared" si="262"/>
        <v>0</v>
      </c>
      <c r="N2029" s="18">
        <f t="shared" si="263"/>
        <v>0</v>
      </c>
      <c r="O2029" s="18">
        <f t="shared" si="263"/>
        <v>0</v>
      </c>
      <c r="P2029" s="18">
        <f t="shared" si="263"/>
        <v>0</v>
      </c>
      <c r="Q2029" s="18">
        <f t="shared" si="263"/>
        <v>0</v>
      </c>
      <c r="R2029" s="18">
        <f t="shared" si="263"/>
        <v>0</v>
      </c>
      <c r="S2029" s="18">
        <f t="shared" si="263"/>
        <v>0</v>
      </c>
      <c r="T2029" s="18">
        <f t="shared" si="263"/>
        <v>0</v>
      </c>
      <c r="U2029" s="18">
        <f t="shared" si="263"/>
        <v>0</v>
      </c>
      <c r="V2029" s="18">
        <f t="shared" si="263"/>
        <v>0</v>
      </c>
      <c r="W2029" s="18">
        <f t="shared" si="263"/>
        <v>0</v>
      </c>
      <c r="X2029" s="18">
        <f t="shared" si="263"/>
        <v>0</v>
      </c>
    </row>
    <row r="2030" spans="3:24" ht="15.75" x14ac:dyDescent="0.25">
      <c r="C2030" s="45"/>
      <c r="D2030" s="45"/>
      <c r="E2030" s="21"/>
      <c r="F2030" s="21"/>
      <c r="H2030" s="18" t="str">
        <f t="shared" si="258"/>
        <v/>
      </c>
      <c r="I2030" s="18" t="str">
        <f t="shared" si="259"/>
        <v/>
      </c>
      <c r="J2030" s="18" t="str">
        <f t="shared" si="260"/>
        <v/>
      </c>
      <c r="K2030" s="18" t="str">
        <f t="shared" si="261"/>
        <v/>
      </c>
      <c r="M2030" s="18">
        <f t="shared" si="262"/>
        <v>0</v>
      </c>
      <c r="N2030" s="18">
        <f t="shared" si="263"/>
        <v>0</v>
      </c>
      <c r="O2030" s="18">
        <f t="shared" si="263"/>
        <v>0</v>
      </c>
      <c r="P2030" s="18">
        <f t="shared" si="263"/>
        <v>0</v>
      </c>
      <c r="Q2030" s="18">
        <f t="shared" si="263"/>
        <v>0</v>
      </c>
      <c r="R2030" s="18">
        <f t="shared" si="263"/>
        <v>0</v>
      </c>
      <c r="S2030" s="18">
        <f t="shared" si="263"/>
        <v>0</v>
      </c>
      <c r="T2030" s="18">
        <f t="shared" si="263"/>
        <v>0</v>
      </c>
      <c r="U2030" s="18">
        <f t="shared" si="263"/>
        <v>0</v>
      </c>
      <c r="V2030" s="18">
        <f t="shared" si="263"/>
        <v>0</v>
      </c>
      <c r="W2030" s="18">
        <f t="shared" si="263"/>
        <v>0</v>
      </c>
      <c r="X2030" s="18">
        <f t="shared" si="263"/>
        <v>0</v>
      </c>
    </row>
    <row r="2031" spans="3:24" ht="15.75" x14ac:dyDescent="0.25">
      <c r="C2031" s="45"/>
      <c r="D2031" s="45"/>
      <c r="E2031" s="21"/>
      <c r="F2031" s="21"/>
      <c r="H2031" s="18" t="str">
        <f t="shared" si="258"/>
        <v/>
      </c>
      <c r="I2031" s="18" t="str">
        <f t="shared" si="259"/>
        <v/>
      </c>
      <c r="J2031" s="18" t="str">
        <f t="shared" si="260"/>
        <v/>
      </c>
      <c r="K2031" s="18" t="str">
        <f t="shared" si="261"/>
        <v/>
      </c>
      <c r="M2031" s="18">
        <f t="shared" si="262"/>
        <v>0</v>
      </c>
      <c r="N2031" s="18">
        <f t="shared" si="263"/>
        <v>0</v>
      </c>
      <c r="O2031" s="18">
        <f t="shared" si="263"/>
        <v>0</v>
      </c>
      <c r="P2031" s="18">
        <f t="shared" si="263"/>
        <v>0</v>
      </c>
      <c r="Q2031" s="18">
        <f t="shared" si="263"/>
        <v>0</v>
      </c>
      <c r="R2031" s="18">
        <f t="shared" si="263"/>
        <v>0</v>
      </c>
      <c r="S2031" s="18">
        <f t="shared" si="263"/>
        <v>0</v>
      </c>
      <c r="T2031" s="18">
        <f t="shared" si="263"/>
        <v>0</v>
      </c>
      <c r="U2031" s="18">
        <f t="shared" si="263"/>
        <v>0</v>
      </c>
      <c r="V2031" s="18">
        <f t="shared" si="263"/>
        <v>0</v>
      </c>
      <c r="W2031" s="18">
        <f t="shared" si="263"/>
        <v>0</v>
      </c>
      <c r="X2031" s="18">
        <f t="shared" si="263"/>
        <v>0</v>
      </c>
    </row>
    <row r="2032" spans="3:24" ht="15.75" x14ac:dyDescent="0.25">
      <c r="C2032" s="45"/>
      <c r="D2032" s="45"/>
      <c r="E2032" s="21"/>
      <c r="F2032" s="21"/>
      <c r="H2032" s="18" t="str">
        <f t="shared" si="258"/>
        <v/>
      </c>
      <c r="I2032" s="18" t="str">
        <f t="shared" si="259"/>
        <v/>
      </c>
      <c r="J2032" s="18" t="str">
        <f t="shared" si="260"/>
        <v/>
      </c>
      <c r="K2032" s="18" t="str">
        <f t="shared" si="261"/>
        <v/>
      </c>
      <c r="M2032" s="18">
        <f t="shared" si="262"/>
        <v>0</v>
      </c>
      <c r="N2032" s="18">
        <f t="shared" si="263"/>
        <v>0</v>
      </c>
      <c r="O2032" s="18">
        <f t="shared" si="263"/>
        <v>0</v>
      </c>
      <c r="P2032" s="18">
        <f t="shared" si="263"/>
        <v>0</v>
      </c>
      <c r="Q2032" s="18">
        <f t="shared" si="263"/>
        <v>0</v>
      </c>
      <c r="R2032" s="18">
        <f t="shared" si="263"/>
        <v>0</v>
      </c>
      <c r="S2032" s="18">
        <f t="shared" si="263"/>
        <v>0</v>
      </c>
      <c r="T2032" s="18">
        <f t="shared" si="263"/>
        <v>0</v>
      </c>
      <c r="U2032" s="18">
        <f t="shared" si="263"/>
        <v>0</v>
      </c>
      <c r="V2032" s="18">
        <f t="shared" si="263"/>
        <v>0</v>
      </c>
      <c r="W2032" s="18">
        <f t="shared" si="263"/>
        <v>0</v>
      </c>
      <c r="X2032" s="18">
        <f t="shared" si="263"/>
        <v>0</v>
      </c>
    </row>
    <row r="2033" spans="3:24" ht="15.75" x14ac:dyDescent="0.25">
      <c r="C2033" s="45"/>
      <c r="D2033" s="45"/>
      <c r="E2033" s="21"/>
      <c r="F2033" s="21"/>
      <c r="H2033" s="18" t="str">
        <f t="shared" si="258"/>
        <v/>
      </c>
      <c r="I2033" s="18" t="str">
        <f t="shared" si="259"/>
        <v/>
      </c>
      <c r="J2033" s="18" t="str">
        <f t="shared" si="260"/>
        <v/>
      </c>
      <c r="K2033" s="18" t="str">
        <f t="shared" si="261"/>
        <v/>
      </c>
      <c r="M2033" s="18">
        <f t="shared" si="262"/>
        <v>0</v>
      </c>
      <c r="N2033" s="18">
        <f t="shared" si="263"/>
        <v>0</v>
      </c>
      <c r="O2033" s="18">
        <f t="shared" si="263"/>
        <v>0</v>
      </c>
      <c r="P2033" s="18">
        <f t="shared" si="263"/>
        <v>0</v>
      </c>
      <c r="Q2033" s="18">
        <f t="shared" si="263"/>
        <v>0</v>
      </c>
      <c r="R2033" s="18">
        <f t="shared" si="263"/>
        <v>0</v>
      </c>
      <c r="S2033" s="18">
        <f t="shared" si="263"/>
        <v>0</v>
      </c>
      <c r="T2033" s="18">
        <f t="shared" si="263"/>
        <v>0</v>
      </c>
      <c r="U2033" s="18">
        <f t="shared" si="263"/>
        <v>0</v>
      </c>
      <c r="V2033" s="18">
        <f t="shared" si="263"/>
        <v>0</v>
      </c>
      <c r="W2033" s="18">
        <f t="shared" si="263"/>
        <v>0</v>
      </c>
      <c r="X2033" s="18">
        <f t="shared" si="263"/>
        <v>0</v>
      </c>
    </row>
    <row r="2034" spans="3:24" ht="15.75" x14ac:dyDescent="0.25">
      <c r="C2034" s="45"/>
      <c r="D2034" s="45"/>
      <c r="E2034" s="21"/>
      <c r="F2034" s="21"/>
      <c r="H2034" s="18" t="str">
        <f t="shared" si="258"/>
        <v/>
      </c>
      <c r="I2034" s="18" t="str">
        <f t="shared" si="259"/>
        <v/>
      </c>
      <c r="J2034" s="18" t="str">
        <f t="shared" si="260"/>
        <v/>
      </c>
      <c r="K2034" s="18" t="str">
        <f t="shared" si="261"/>
        <v/>
      </c>
      <c r="M2034" s="18">
        <f t="shared" si="262"/>
        <v>0</v>
      </c>
      <c r="N2034" s="18">
        <f t="shared" si="263"/>
        <v>0</v>
      </c>
      <c r="O2034" s="18">
        <f t="shared" si="263"/>
        <v>0</v>
      </c>
      <c r="P2034" s="18">
        <f t="shared" si="263"/>
        <v>0</v>
      </c>
      <c r="Q2034" s="18">
        <f t="shared" si="263"/>
        <v>0</v>
      </c>
      <c r="R2034" s="18">
        <f t="shared" si="263"/>
        <v>0</v>
      </c>
      <c r="S2034" s="18">
        <f t="shared" si="263"/>
        <v>0</v>
      </c>
      <c r="T2034" s="18">
        <f t="shared" si="263"/>
        <v>0</v>
      </c>
      <c r="U2034" s="18">
        <f t="shared" si="263"/>
        <v>0</v>
      </c>
      <c r="V2034" s="18">
        <f t="shared" si="263"/>
        <v>0</v>
      </c>
      <c r="W2034" s="18">
        <f t="shared" si="263"/>
        <v>0</v>
      </c>
      <c r="X2034" s="18">
        <f t="shared" ref="N2034:X2058" si="264">IF(ISERROR(
IF(AND($H2034&lt;=X$5,$J2034&gt;=X$5),1,0)),"",IF(AND($H2034&lt;=X$5,$J2034&gt;=X$5),1,0))</f>
        <v>0</v>
      </c>
    </row>
    <row r="2035" spans="3:24" ht="15.75" x14ac:dyDescent="0.25">
      <c r="C2035" s="45"/>
      <c r="D2035" s="45"/>
      <c r="E2035" s="21"/>
      <c r="F2035" s="21"/>
      <c r="H2035" s="18" t="str">
        <f t="shared" si="258"/>
        <v/>
      </c>
      <c r="I2035" s="18" t="str">
        <f t="shared" si="259"/>
        <v/>
      </c>
      <c r="J2035" s="18" t="str">
        <f t="shared" si="260"/>
        <v/>
      </c>
      <c r="K2035" s="18" t="str">
        <f t="shared" si="261"/>
        <v/>
      </c>
      <c r="M2035" s="18">
        <f t="shared" si="262"/>
        <v>0</v>
      </c>
      <c r="N2035" s="18">
        <f t="shared" si="264"/>
        <v>0</v>
      </c>
      <c r="O2035" s="18">
        <f t="shared" si="264"/>
        <v>0</v>
      </c>
      <c r="P2035" s="18">
        <f t="shared" si="264"/>
        <v>0</v>
      </c>
      <c r="Q2035" s="18">
        <f t="shared" si="264"/>
        <v>0</v>
      </c>
      <c r="R2035" s="18">
        <f t="shared" si="264"/>
        <v>0</v>
      </c>
      <c r="S2035" s="18">
        <f t="shared" si="264"/>
        <v>0</v>
      </c>
      <c r="T2035" s="18">
        <f t="shared" si="264"/>
        <v>0</v>
      </c>
      <c r="U2035" s="18">
        <f t="shared" si="264"/>
        <v>0</v>
      </c>
      <c r="V2035" s="18">
        <f t="shared" si="264"/>
        <v>0</v>
      </c>
      <c r="W2035" s="18">
        <f t="shared" si="264"/>
        <v>0</v>
      </c>
      <c r="X2035" s="18">
        <f t="shared" si="264"/>
        <v>0</v>
      </c>
    </row>
    <row r="2036" spans="3:24" ht="15.75" x14ac:dyDescent="0.25">
      <c r="C2036" s="45"/>
      <c r="D2036" s="45"/>
      <c r="E2036" s="21"/>
      <c r="F2036" s="21"/>
      <c r="H2036" s="18" t="str">
        <f t="shared" si="258"/>
        <v/>
      </c>
      <c r="I2036" s="18" t="str">
        <f t="shared" si="259"/>
        <v/>
      </c>
      <c r="J2036" s="18" t="str">
        <f t="shared" si="260"/>
        <v/>
      </c>
      <c r="K2036" s="18" t="str">
        <f t="shared" si="261"/>
        <v/>
      </c>
      <c r="M2036" s="18">
        <f t="shared" si="262"/>
        <v>0</v>
      </c>
      <c r="N2036" s="18">
        <f t="shared" si="264"/>
        <v>0</v>
      </c>
      <c r="O2036" s="18">
        <f t="shared" si="264"/>
        <v>0</v>
      </c>
      <c r="P2036" s="18">
        <f t="shared" si="264"/>
        <v>0</v>
      </c>
      <c r="Q2036" s="18">
        <f t="shared" si="264"/>
        <v>0</v>
      </c>
      <c r="R2036" s="18">
        <f t="shared" si="264"/>
        <v>0</v>
      </c>
      <c r="S2036" s="18">
        <f t="shared" si="264"/>
        <v>0</v>
      </c>
      <c r="T2036" s="18">
        <f t="shared" si="264"/>
        <v>0</v>
      </c>
      <c r="U2036" s="18">
        <f t="shared" si="264"/>
        <v>0</v>
      </c>
      <c r="V2036" s="18">
        <f t="shared" si="264"/>
        <v>0</v>
      </c>
      <c r="W2036" s="18">
        <f t="shared" si="264"/>
        <v>0</v>
      </c>
      <c r="X2036" s="18">
        <f t="shared" si="264"/>
        <v>0</v>
      </c>
    </row>
    <row r="2037" spans="3:24" ht="15.75" x14ac:dyDescent="0.25">
      <c r="C2037" s="45"/>
      <c r="D2037" s="45"/>
      <c r="E2037" s="21"/>
      <c r="F2037" s="21"/>
      <c r="H2037" s="18" t="str">
        <f t="shared" si="258"/>
        <v/>
      </c>
      <c r="I2037" s="18" t="str">
        <f t="shared" si="259"/>
        <v/>
      </c>
      <c r="J2037" s="18" t="str">
        <f t="shared" si="260"/>
        <v/>
      </c>
      <c r="K2037" s="18" t="str">
        <f t="shared" si="261"/>
        <v/>
      </c>
      <c r="M2037" s="18">
        <f t="shared" si="262"/>
        <v>0</v>
      </c>
      <c r="N2037" s="18">
        <f t="shared" si="264"/>
        <v>0</v>
      </c>
      <c r="O2037" s="18">
        <f t="shared" si="264"/>
        <v>0</v>
      </c>
      <c r="P2037" s="18">
        <f t="shared" si="264"/>
        <v>0</v>
      </c>
      <c r="Q2037" s="18">
        <f t="shared" si="264"/>
        <v>0</v>
      </c>
      <c r="R2037" s="18">
        <f t="shared" si="264"/>
        <v>0</v>
      </c>
      <c r="S2037" s="18">
        <f t="shared" si="264"/>
        <v>0</v>
      </c>
      <c r="T2037" s="18">
        <f t="shared" si="264"/>
        <v>0</v>
      </c>
      <c r="U2037" s="18">
        <f t="shared" si="264"/>
        <v>0</v>
      </c>
      <c r="V2037" s="18">
        <f t="shared" si="264"/>
        <v>0</v>
      </c>
      <c r="W2037" s="18">
        <f t="shared" si="264"/>
        <v>0</v>
      </c>
      <c r="X2037" s="18">
        <f t="shared" si="264"/>
        <v>0</v>
      </c>
    </row>
    <row r="2038" spans="3:24" ht="15.75" x14ac:dyDescent="0.25">
      <c r="C2038" s="45"/>
      <c r="D2038" s="45"/>
      <c r="E2038" s="21"/>
      <c r="F2038" s="21"/>
      <c r="H2038" s="18" t="str">
        <f t="shared" si="258"/>
        <v/>
      </c>
      <c r="I2038" s="18" t="str">
        <f t="shared" si="259"/>
        <v/>
      </c>
      <c r="J2038" s="18" t="str">
        <f t="shared" si="260"/>
        <v/>
      </c>
      <c r="K2038" s="18" t="str">
        <f t="shared" si="261"/>
        <v/>
      </c>
      <c r="M2038" s="18">
        <f t="shared" si="262"/>
        <v>0</v>
      </c>
      <c r="N2038" s="18">
        <f t="shared" si="264"/>
        <v>0</v>
      </c>
      <c r="O2038" s="18">
        <f t="shared" si="264"/>
        <v>0</v>
      </c>
      <c r="P2038" s="18">
        <f t="shared" si="264"/>
        <v>0</v>
      </c>
      <c r="Q2038" s="18">
        <f t="shared" si="264"/>
        <v>0</v>
      </c>
      <c r="R2038" s="18">
        <f t="shared" si="264"/>
        <v>0</v>
      </c>
      <c r="S2038" s="18">
        <f t="shared" si="264"/>
        <v>0</v>
      </c>
      <c r="T2038" s="18">
        <f t="shared" si="264"/>
        <v>0</v>
      </c>
      <c r="U2038" s="18">
        <f t="shared" si="264"/>
        <v>0</v>
      </c>
      <c r="V2038" s="18">
        <f t="shared" si="264"/>
        <v>0</v>
      </c>
      <c r="W2038" s="18">
        <f t="shared" si="264"/>
        <v>0</v>
      </c>
      <c r="X2038" s="18">
        <f t="shared" si="264"/>
        <v>0</v>
      </c>
    </row>
    <row r="2039" spans="3:24" ht="15.75" x14ac:dyDescent="0.25">
      <c r="C2039" s="45"/>
      <c r="D2039" s="45"/>
      <c r="E2039" s="21"/>
      <c r="F2039" s="21"/>
      <c r="H2039" s="18" t="str">
        <f t="shared" si="258"/>
        <v/>
      </c>
      <c r="I2039" s="18" t="str">
        <f t="shared" si="259"/>
        <v/>
      </c>
      <c r="J2039" s="18" t="str">
        <f t="shared" si="260"/>
        <v/>
      </c>
      <c r="K2039" s="18" t="str">
        <f t="shared" si="261"/>
        <v/>
      </c>
      <c r="M2039" s="18">
        <f t="shared" si="262"/>
        <v>0</v>
      </c>
      <c r="N2039" s="18">
        <f t="shared" si="264"/>
        <v>0</v>
      </c>
      <c r="O2039" s="18">
        <f t="shared" si="264"/>
        <v>0</v>
      </c>
      <c r="P2039" s="18">
        <f t="shared" si="264"/>
        <v>0</v>
      </c>
      <c r="Q2039" s="18">
        <f t="shared" si="264"/>
        <v>0</v>
      </c>
      <c r="R2039" s="18">
        <f t="shared" si="264"/>
        <v>0</v>
      </c>
      <c r="S2039" s="18">
        <f t="shared" si="264"/>
        <v>0</v>
      </c>
      <c r="T2039" s="18">
        <f t="shared" si="264"/>
        <v>0</v>
      </c>
      <c r="U2039" s="18">
        <f t="shared" si="264"/>
        <v>0</v>
      </c>
      <c r="V2039" s="18">
        <f t="shared" si="264"/>
        <v>0</v>
      </c>
      <c r="W2039" s="18">
        <f t="shared" si="264"/>
        <v>0</v>
      </c>
      <c r="X2039" s="18">
        <f t="shared" si="264"/>
        <v>0</v>
      </c>
    </row>
    <row r="2040" spans="3:24" ht="15.75" x14ac:dyDescent="0.25">
      <c r="C2040" s="45"/>
      <c r="D2040" s="45"/>
      <c r="E2040" s="21"/>
      <c r="F2040" s="21"/>
      <c r="H2040" s="18" t="str">
        <f t="shared" si="258"/>
        <v/>
      </c>
      <c r="I2040" s="18" t="str">
        <f t="shared" si="259"/>
        <v/>
      </c>
      <c r="J2040" s="18" t="str">
        <f t="shared" si="260"/>
        <v/>
      </c>
      <c r="K2040" s="18" t="str">
        <f t="shared" si="261"/>
        <v/>
      </c>
      <c r="M2040" s="18">
        <f t="shared" si="262"/>
        <v>0</v>
      </c>
      <c r="N2040" s="18">
        <f t="shared" si="264"/>
        <v>0</v>
      </c>
      <c r="O2040" s="18">
        <f t="shared" si="264"/>
        <v>0</v>
      </c>
      <c r="P2040" s="18">
        <f t="shared" si="264"/>
        <v>0</v>
      </c>
      <c r="Q2040" s="18">
        <f t="shared" si="264"/>
        <v>0</v>
      </c>
      <c r="R2040" s="18">
        <f t="shared" si="264"/>
        <v>0</v>
      </c>
      <c r="S2040" s="18">
        <f t="shared" si="264"/>
        <v>0</v>
      </c>
      <c r="T2040" s="18">
        <f t="shared" si="264"/>
        <v>0</v>
      </c>
      <c r="U2040" s="18">
        <f t="shared" si="264"/>
        <v>0</v>
      </c>
      <c r="V2040" s="18">
        <f t="shared" si="264"/>
        <v>0</v>
      </c>
      <c r="W2040" s="18">
        <f t="shared" si="264"/>
        <v>0</v>
      </c>
      <c r="X2040" s="18">
        <f t="shared" si="264"/>
        <v>0</v>
      </c>
    </row>
    <row r="2041" spans="3:24" ht="15.75" x14ac:dyDescent="0.25">
      <c r="C2041" s="45"/>
      <c r="D2041" s="45"/>
      <c r="E2041" s="21"/>
      <c r="F2041" s="21"/>
      <c r="H2041" s="18" t="str">
        <f t="shared" si="258"/>
        <v/>
      </c>
      <c r="I2041" s="18" t="str">
        <f t="shared" si="259"/>
        <v/>
      </c>
      <c r="J2041" s="18" t="str">
        <f t="shared" si="260"/>
        <v/>
      </c>
      <c r="K2041" s="18" t="str">
        <f t="shared" si="261"/>
        <v/>
      </c>
      <c r="M2041" s="18">
        <f t="shared" si="262"/>
        <v>0</v>
      </c>
      <c r="N2041" s="18">
        <f t="shared" si="264"/>
        <v>0</v>
      </c>
      <c r="O2041" s="18">
        <f t="shared" si="264"/>
        <v>0</v>
      </c>
      <c r="P2041" s="18">
        <f t="shared" si="264"/>
        <v>0</v>
      </c>
      <c r="Q2041" s="18">
        <f t="shared" si="264"/>
        <v>0</v>
      </c>
      <c r="R2041" s="18">
        <f t="shared" si="264"/>
        <v>0</v>
      </c>
      <c r="S2041" s="18">
        <f t="shared" si="264"/>
        <v>0</v>
      </c>
      <c r="T2041" s="18">
        <f t="shared" si="264"/>
        <v>0</v>
      </c>
      <c r="U2041" s="18">
        <f t="shared" si="264"/>
        <v>0</v>
      </c>
      <c r="V2041" s="18">
        <f t="shared" si="264"/>
        <v>0</v>
      </c>
      <c r="W2041" s="18">
        <f t="shared" si="264"/>
        <v>0</v>
      </c>
      <c r="X2041" s="18">
        <f t="shared" si="264"/>
        <v>0</v>
      </c>
    </row>
    <row r="2042" spans="3:24" ht="15.75" x14ac:dyDescent="0.25">
      <c r="C2042" s="45"/>
      <c r="D2042" s="45"/>
      <c r="E2042" s="21"/>
      <c r="F2042" s="21"/>
      <c r="H2042" s="18" t="str">
        <f t="shared" si="258"/>
        <v/>
      </c>
      <c r="I2042" s="18" t="str">
        <f t="shared" si="259"/>
        <v/>
      </c>
      <c r="J2042" s="18" t="str">
        <f t="shared" si="260"/>
        <v/>
      </c>
      <c r="K2042" s="18" t="str">
        <f t="shared" si="261"/>
        <v/>
      </c>
      <c r="M2042" s="18">
        <f t="shared" si="262"/>
        <v>0</v>
      </c>
      <c r="N2042" s="18">
        <f t="shared" si="264"/>
        <v>0</v>
      </c>
      <c r="O2042" s="18">
        <f t="shared" si="264"/>
        <v>0</v>
      </c>
      <c r="P2042" s="18">
        <f t="shared" si="264"/>
        <v>0</v>
      </c>
      <c r="Q2042" s="18">
        <f t="shared" si="264"/>
        <v>0</v>
      </c>
      <c r="R2042" s="18">
        <f t="shared" si="264"/>
        <v>0</v>
      </c>
      <c r="S2042" s="18">
        <f t="shared" si="264"/>
        <v>0</v>
      </c>
      <c r="T2042" s="18">
        <f t="shared" si="264"/>
        <v>0</v>
      </c>
      <c r="U2042" s="18">
        <f t="shared" si="264"/>
        <v>0</v>
      </c>
      <c r="V2042" s="18">
        <f t="shared" si="264"/>
        <v>0</v>
      </c>
      <c r="W2042" s="18">
        <f t="shared" si="264"/>
        <v>0</v>
      </c>
      <c r="X2042" s="18">
        <f t="shared" si="264"/>
        <v>0</v>
      </c>
    </row>
    <row r="2043" spans="3:24" ht="15.75" x14ac:dyDescent="0.25">
      <c r="C2043" s="45"/>
      <c r="D2043" s="45"/>
      <c r="E2043" s="21"/>
      <c r="F2043" s="21"/>
      <c r="H2043" s="18" t="str">
        <f t="shared" si="258"/>
        <v/>
      </c>
      <c r="I2043" s="18" t="str">
        <f t="shared" si="259"/>
        <v/>
      </c>
      <c r="J2043" s="18" t="str">
        <f t="shared" si="260"/>
        <v/>
      </c>
      <c r="K2043" s="18" t="str">
        <f t="shared" si="261"/>
        <v/>
      </c>
      <c r="M2043" s="18">
        <f t="shared" si="262"/>
        <v>0</v>
      </c>
      <c r="N2043" s="18">
        <f t="shared" si="264"/>
        <v>0</v>
      </c>
      <c r="O2043" s="18">
        <f t="shared" si="264"/>
        <v>0</v>
      </c>
      <c r="P2043" s="18">
        <f t="shared" si="264"/>
        <v>0</v>
      </c>
      <c r="Q2043" s="18">
        <f t="shared" si="264"/>
        <v>0</v>
      </c>
      <c r="R2043" s="18">
        <f t="shared" si="264"/>
        <v>0</v>
      </c>
      <c r="S2043" s="18">
        <f t="shared" si="264"/>
        <v>0</v>
      </c>
      <c r="T2043" s="18">
        <f t="shared" si="264"/>
        <v>0</v>
      </c>
      <c r="U2043" s="18">
        <f t="shared" si="264"/>
        <v>0</v>
      </c>
      <c r="V2043" s="18">
        <f t="shared" si="264"/>
        <v>0</v>
      </c>
      <c r="W2043" s="18">
        <f t="shared" si="264"/>
        <v>0</v>
      </c>
      <c r="X2043" s="18">
        <f t="shared" si="264"/>
        <v>0</v>
      </c>
    </row>
    <row r="2044" spans="3:24" ht="15.75" x14ac:dyDescent="0.25">
      <c r="C2044" s="45"/>
      <c r="D2044" s="45"/>
      <c r="E2044" s="21"/>
      <c r="F2044" s="21"/>
      <c r="H2044" s="18" t="str">
        <f t="shared" si="258"/>
        <v/>
      </c>
      <c r="I2044" s="18" t="str">
        <f t="shared" si="259"/>
        <v/>
      </c>
      <c r="J2044" s="18" t="str">
        <f t="shared" si="260"/>
        <v/>
      </c>
      <c r="K2044" s="18" t="str">
        <f t="shared" si="261"/>
        <v/>
      </c>
      <c r="M2044" s="18">
        <f t="shared" si="262"/>
        <v>0</v>
      </c>
      <c r="N2044" s="18">
        <f t="shared" si="264"/>
        <v>0</v>
      </c>
      <c r="O2044" s="18">
        <f t="shared" si="264"/>
        <v>0</v>
      </c>
      <c r="P2044" s="18">
        <f t="shared" si="264"/>
        <v>0</v>
      </c>
      <c r="Q2044" s="18">
        <f t="shared" si="264"/>
        <v>0</v>
      </c>
      <c r="R2044" s="18">
        <f t="shared" si="264"/>
        <v>0</v>
      </c>
      <c r="S2044" s="18">
        <f t="shared" si="264"/>
        <v>0</v>
      </c>
      <c r="T2044" s="18">
        <f t="shared" si="264"/>
        <v>0</v>
      </c>
      <c r="U2044" s="18">
        <f t="shared" si="264"/>
        <v>0</v>
      </c>
      <c r="V2044" s="18">
        <f t="shared" si="264"/>
        <v>0</v>
      </c>
      <c r="W2044" s="18">
        <f t="shared" si="264"/>
        <v>0</v>
      </c>
      <c r="X2044" s="18">
        <f t="shared" si="264"/>
        <v>0</v>
      </c>
    </row>
    <row r="2045" spans="3:24" ht="15.75" x14ac:dyDescent="0.25">
      <c r="C2045" s="45"/>
      <c r="D2045" s="45"/>
      <c r="E2045" s="21"/>
      <c r="F2045" s="21"/>
      <c r="H2045" s="18" t="str">
        <f t="shared" si="258"/>
        <v/>
      </c>
      <c r="I2045" s="18" t="str">
        <f t="shared" si="259"/>
        <v/>
      </c>
      <c r="J2045" s="18" t="str">
        <f t="shared" si="260"/>
        <v/>
      </c>
      <c r="K2045" s="18" t="str">
        <f t="shared" si="261"/>
        <v/>
      </c>
      <c r="M2045" s="18">
        <f t="shared" si="262"/>
        <v>0</v>
      </c>
      <c r="N2045" s="18">
        <f t="shared" si="264"/>
        <v>0</v>
      </c>
      <c r="O2045" s="18">
        <f t="shared" si="264"/>
        <v>0</v>
      </c>
      <c r="P2045" s="18">
        <f t="shared" si="264"/>
        <v>0</v>
      </c>
      <c r="Q2045" s="18">
        <f t="shared" si="264"/>
        <v>0</v>
      </c>
      <c r="R2045" s="18">
        <f t="shared" si="264"/>
        <v>0</v>
      </c>
      <c r="S2045" s="18">
        <f t="shared" si="264"/>
        <v>0</v>
      </c>
      <c r="T2045" s="18">
        <f t="shared" si="264"/>
        <v>0</v>
      </c>
      <c r="U2045" s="18">
        <f t="shared" si="264"/>
        <v>0</v>
      </c>
      <c r="V2045" s="18">
        <f t="shared" si="264"/>
        <v>0</v>
      </c>
      <c r="W2045" s="18">
        <f t="shared" si="264"/>
        <v>0</v>
      </c>
      <c r="X2045" s="18">
        <f t="shared" si="264"/>
        <v>0</v>
      </c>
    </row>
    <row r="2046" spans="3:24" ht="15.75" x14ac:dyDescent="0.25">
      <c r="C2046" s="45"/>
      <c r="D2046" s="45"/>
      <c r="E2046" s="21"/>
      <c r="F2046" s="21"/>
      <c r="H2046" s="18" t="str">
        <f t="shared" si="258"/>
        <v/>
      </c>
      <c r="I2046" s="18" t="str">
        <f t="shared" si="259"/>
        <v/>
      </c>
      <c r="J2046" s="18" t="str">
        <f t="shared" si="260"/>
        <v/>
      </c>
      <c r="K2046" s="18" t="str">
        <f t="shared" si="261"/>
        <v/>
      </c>
      <c r="M2046" s="18">
        <f t="shared" si="262"/>
        <v>0</v>
      </c>
      <c r="N2046" s="18">
        <f t="shared" si="264"/>
        <v>0</v>
      </c>
      <c r="O2046" s="18">
        <f t="shared" si="264"/>
        <v>0</v>
      </c>
      <c r="P2046" s="18">
        <f t="shared" si="264"/>
        <v>0</v>
      </c>
      <c r="Q2046" s="18">
        <f t="shared" si="264"/>
        <v>0</v>
      </c>
      <c r="R2046" s="18">
        <f t="shared" si="264"/>
        <v>0</v>
      </c>
      <c r="S2046" s="18">
        <f t="shared" si="264"/>
        <v>0</v>
      </c>
      <c r="T2046" s="18">
        <f t="shared" si="264"/>
        <v>0</v>
      </c>
      <c r="U2046" s="18">
        <f t="shared" si="264"/>
        <v>0</v>
      </c>
      <c r="V2046" s="18">
        <f t="shared" si="264"/>
        <v>0</v>
      </c>
      <c r="W2046" s="18">
        <f t="shared" si="264"/>
        <v>0</v>
      </c>
      <c r="X2046" s="18">
        <f t="shared" si="264"/>
        <v>0</v>
      </c>
    </row>
    <row r="2047" spans="3:24" ht="15.75" x14ac:dyDescent="0.25">
      <c r="C2047" s="45"/>
      <c r="D2047" s="45"/>
      <c r="E2047" s="21"/>
      <c r="F2047" s="21"/>
      <c r="H2047" s="18" t="str">
        <f t="shared" si="258"/>
        <v/>
      </c>
      <c r="I2047" s="18" t="str">
        <f t="shared" si="259"/>
        <v/>
      </c>
      <c r="J2047" s="18" t="str">
        <f t="shared" si="260"/>
        <v/>
      </c>
      <c r="K2047" s="18" t="str">
        <f t="shared" si="261"/>
        <v/>
      </c>
      <c r="M2047" s="18">
        <f t="shared" si="262"/>
        <v>0</v>
      </c>
      <c r="N2047" s="18">
        <f t="shared" si="264"/>
        <v>0</v>
      </c>
      <c r="O2047" s="18">
        <f t="shared" si="264"/>
        <v>0</v>
      </c>
      <c r="P2047" s="18">
        <f t="shared" si="264"/>
        <v>0</v>
      </c>
      <c r="Q2047" s="18">
        <f t="shared" si="264"/>
        <v>0</v>
      </c>
      <c r="R2047" s="18">
        <f t="shared" si="264"/>
        <v>0</v>
      </c>
      <c r="S2047" s="18">
        <f t="shared" si="264"/>
        <v>0</v>
      </c>
      <c r="T2047" s="18">
        <f t="shared" si="264"/>
        <v>0</v>
      </c>
      <c r="U2047" s="18">
        <f t="shared" si="264"/>
        <v>0</v>
      </c>
      <c r="V2047" s="18">
        <f t="shared" si="264"/>
        <v>0</v>
      </c>
      <c r="W2047" s="18">
        <f t="shared" si="264"/>
        <v>0</v>
      </c>
      <c r="X2047" s="18">
        <f t="shared" si="264"/>
        <v>0</v>
      </c>
    </row>
    <row r="2048" spans="3:24" ht="15.75" x14ac:dyDescent="0.25">
      <c r="C2048" s="45"/>
      <c r="D2048" s="45"/>
      <c r="E2048" s="21"/>
      <c r="F2048" s="21"/>
      <c r="H2048" s="18" t="str">
        <f t="shared" si="258"/>
        <v/>
      </c>
      <c r="I2048" s="18" t="str">
        <f t="shared" si="259"/>
        <v/>
      </c>
      <c r="J2048" s="18" t="str">
        <f t="shared" si="260"/>
        <v/>
      </c>
      <c r="K2048" s="18" t="str">
        <f t="shared" si="261"/>
        <v/>
      </c>
      <c r="M2048" s="18">
        <f t="shared" si="262"/>
        <v>0</v>
      </c>
      <c r="N2048" s="18">
        <f t="shared" si="264"/>
        <v>0</v>
      </c>
      <c r="O2048" s="18">
        <f t="shared" si="264"/>
        <v>0</v>
      </c>
      <c r="P2048" s="18">
        <f t="shared" si="264"/>
        <v>0</v>
      </c>
      <c r="Q2048" s="18">
        <f t="shared" si="264"/>
        <v>0</v>
      </c>
      <c r="R2048" s="18">
        <f t="shared" si="264"/>
        <v>0</v>
      </c>
      <c r="S2048" s="18">
        <f t="shared" si="264"/>
        <v>0</v>
      </c>
      <c r="T2048" s="18">
        <f t="shared" si="264"/>
        <v>0</v>
      </c>
      <c r="U2048" s="18">
        <f t="shared" si="264"/>
        <v>0</v>
      </c>
      <c r="V2048" s="18">
        <f t="shared" si="264"/>
        <v>0</v>
      </c>
      <c r="W2048" s="18">
        <f t="shared" si="264"/>
        <v>0</v>
      </c>
      <c r="X2048" s="18">
        <f t="shared" si="264"/>
        <v>0</v>
      </c>
    </row>
    <row r="2049" spans="3:24" ht="15.75" x14ac:dyDescent="0.25">
      <c r="C2049" s="45"/>
      <c r="D2049" s="45"/>
      <c r="E2049" s="21"/>
      <c r="F2049" s="21"/>
      <c r="H2049" s="18" t="str">
        <f t="shared" si="258"/>
        <v/>
      </c>
      <c r="I2049" s="18" t="str">
        <f t="shared" si="259"/>
        <v/>
      </c>
      <c r="J2049" s="18" t="str">
        <f t="shared" si="260"/>
        <v/>
      </c>
      <c r="K2049" s="18" t="str">
        <f t="shared" si="261"/>
        <v/>
      </c>
      <c r="M2049" s="18">
        <f t="shared" si="262"/>
        <v>0</v>
      </c>
      <c r="N2049" s="18">
        <f t="shared" si="264"/>
        <v>0</v>
      </c>
      <c r="O2049" s="18">
        <f t="shared" si="264"/>
        <v>0</v>
      </c>
      <c r="P2049" s="18">
        <f t="shared" si="264"/>
        <v>0</v>
      </c>
      <c r="Q2049" s="18">
        <f t="shared" si="264"/>
        <v>0</v>
      </c>
      <c r="R2049" s="18">
        <f t="shared" si="264"/>
        <v>0</v>
      </c>
      <c r="S2049" s="18">
        <f t="shared" si="264"/>
        <v>0</v>
      </c>
      <c r="T2049" s="18">
        <f t="shared" si="264"/>
        <v>0</v>
      </c>
      <c r="U2049" s="18">
        <f t="shared" si="264"/>
        <v>0</v>
      </c>
      <c r="V2049" s="18">
        <f t="shared" si="264"/>
        <v>0</v>
      </c>
      <c r="W2049" s="18">
        <f t="shared" si="264"/>
        <v>0</v>
      </c>
      <c r="X2049" s="18">
        <f t="shared" si="264"/>
        <v>0</v>
      </c>
    </row>
    <row r="2050" spans="3:24" ht="15.75" x14ac:dyDescent="0.25">
      <c r="C2050" s="45"/>
      <c r="D2050" s="45"/>
      <c r="E2050" s="21"/>
      <c r="F2050" s="21"/>
      <c r="H2050" s="18" t="str">
        <f t="shared" si="258"/>
        <v/>
      </c>
      <c r="I2050" s="18" t="str">
        <f t="shared" si="259"/>
        <v/>
      </c>
      <c r="J2050" s="18" t="str">
        <f t="shared" si="260"/>
        <v/>
      </c>
      <c r="K2050" s="18" t="str">
        <f t="shared" si="261"/>
        <v/>
      </c>
      <c r="M2050" s="18">
        <f t="shared" si="262"/>
        <v>0</v>
      </c>
      <c r="N2050" s="18">
        <f t="shared" si="264"/>
        <v>0</v>
      </c>
      <c r="O2050" s="18">
        <f t="shared" si="264"/>
        <v>0</v>
      </c>
      <c r="P2050" s="18">
        <f t="shared" si="264"/>
        <v>0</v>
      </c>
      <c r="Q2050" s="18">
        <f t="shared" si="264"/>
        <v>0</v>
      </c>
      <c r="R2050" s="18">
        <f t="shared" si="264"/>
        <v>0</v>
      </c>
      <c r="S2050" s="18">
        <f t="shared" si="264"/>
        <v>0</v>
      </c>
      <c r="T2050" s="18">
        <f t="shared" si="264"/>
        <v>0</v>
      </c>
      <c r="U2050" s="18">
        <f t="shared" si="264"/>
        <v>0</v>
      </c>
      <c r="V2050" s="18">
        <f t="shared" si="264"/>
        <v>0</v>
      </c>
      <c r="W2050" s="18">
        <f t="shared" si="264"/>
        <v>0</v>
      </c>
      <c r="X2050" s="18">
        <f t="shared" si="264"/>
        <v>0</v>
      </c>
    </row>
    <row r="2051" spans="3:24" ht="15.75" x14ac:dyDescent="0.25">
      <c r="C2051" s="45"/>
      <c r="D2051" s="45"/>
      <c r="E2051" s="21"/>
      <c r="F2051" s="21"/>
      <c r="H2051" s="18" t="str">
        <f t="shared" si="258"/>
        <v/>
      </c>
      <c r="I2051" s="18" t="str">
        <f t="shared" si="259"/>
        <v/>
      </c>
      <c r="J2051" s="18" t="str">
        <f t="shared" si="260"/>
        <v/>
      </c>
      <c r="K2051" s="18" t="str">
        <f t="shared" si="261"/>
        <v/>
      </c>
      <c r="M2051" s="18">
        <f t="shared" si="262"/>
        <v>0</v>
      </c>
      <c r="N2051" s="18">
        <f t="shared" si="264"/>
        <v>0</v>
      </c>
      <c r="O2051" s="18">
        <f t="shared" si="264"/>
        <v>0</v>
      </c>
      <c r="P2051" s="18">
        <f t="shared" si="264"/>
        <v>0</v>
      </c>
      <c r="Q2051" s="18">
        <f t="shared" si="264"/>
        <v>0</v>
      </c>
      <c r="R2051" s="18">
        <f t="shared" si="264"/>
        <v>0</v>
      </c>
      <c r="S2051" s="18">
        <f t="shared" si="264"/>
        <v>0</v>
      </c>
      <c r="T2051" s="18">
        <f t="shared" si="264"/>
        <v>0</v>
      </c>
      <c r="U2051" s="18">
        <f t="shared" si="264"/>
        <v>0</v>
      </c>
      <c r="V2051" s="18">
        <f t="shared" si="264"/>
        <v>0</v>
      </c>
      <c r="W2051" s="18">
        <f t="shared" si="264"/>
        <v>0</v>
      </c>
      <c r="X2051" s="18">
        <f t="shared" si="264"/>
        <v>0</v>
      </c>
    </row>
    <row r="2052" spans="3:24" ht="15.75" x14ac:dyDescent="0.25">
      <c r="C2052" s="45"/>
      <c r="D2052" s="45"/>
      <c r="E2052" s="21"/>
      <c r="F2052" s="21"/>
      <c r="H2052" s="18" t="str">
        <f t="shared" si="258"/>
        <v/>
      </c>
      <c r="I2052" s="18" t="str">
        <f t="shared" si="259"/>
        <v/>
      </c>
      <c r="J2052" s="18" t="str">
        <f t="shared" si="260"/>
        <v/>
      </c>
      <c r="K2052" s="18" t="str">
        <f t="shared" si="261"/>
        <v/>
      </c>
      <c r="M2052" s="18">
        <f t="shared" si="262"/>
        <v>0</v>
      </c>
      <c r="N2052" s="18">
        <f t="shared" si="264"/>
        <v>0</v>
      </c>
      <c r="O2052" s="18">
        <f t="shared" si="264"/>
        <v>0</v>
      </c>
      <c r="P2052" s="18">
        <f t="shared" si="264"/>
        <v>0</v>
      </c>
      <c r="Q2052" s="18">
        <f t="shared" si="264"/>
        <v>0</v>
      </c>
      <c r="R2052" s="18">
        <f t="shared" si="264"/>
        <v>0</v>
      </c>
      <c r="S2052" s="18">
        <f t="shared" si="264"/>
        <v>0</v>
      </c>
      <c r="T2052" s="18">
        <f t="shared" si="264"/>
        <v>0</v>
      </c>
      <c r="U2052" s="18">
        <f t="shared" si="264"/>
        <v>0</v>
      </c>
      <c r="V2052" s="18">
        <f t="shared" si="264"/>
        <v>0</v>
      </c>
      <c r="W2052" s="18">
        <f t="shared" si="264"/>
        <v>0</v>
      </c>
      <c r="X2052" s="18">
        <f t="shared" si="264"/>
        <v>0</v>
      </c>
    </row>
    <row r="2053" spans="3:24" ht="15.75" x14ac:dyDescent="0.25">
      <c r="C2053" s="45"/>
      <c r="D2053" s="45"/>
      <c r="E2053" s="21"/>
      <c r="F2053" s="21"/>
      <c r="H2053" s="18" t="str">
        <f t="shared" si="258"/>
        <v/>
      </c>
      <c r="I2053" s="18" t="str">
        <f t="shared" si="259"/>
        <v/>
      </c>
      <c r="J2053" s="18" t="str">
        <f t="shared" si="260"/>
        <v/>
      </c>
      <c r="K2053" s="18" t="str">
        <f t="shared" si="261"/>
        <v/>
      </c>
      <c r="M2053" s="18">
        <f t="shared" si="262"/>
        <v>0</v>
      </c>
      <c r="N2053" s="18">
        <f t="shared" si="264"/>
        <v>0</v>
      </c>
      <c r="O2053" s="18">
        <f t="shared" si="264"/>
        <v>0</v>
      </c>
      <c r="P2053" s="18">
        <f t="shared" si="264"/>
        <v>0</v>
      </c>
      <c r="Q2053" s="18">
        <f t="shared" si="264"/>
        <v>0</v>
      </c>
      <c r="R2053" s="18">
        <f t="shared" si="264"/>
        <v>0</v>
      </c>
      <c r="S2053" s="18">
        <f t="shared" si="264"/>
        <v>0</v>
      </c>
      <c r="T2053" s="18">
        <f t="shared" si="264"/>
        <v>0</v>
      </c>
      <c r="U2053" s="18">
        <f t="shared" si="264"/>
        <v>0</v>
      </c>
      <c r="V2053" s="18">
        <f t="shared" si="264"/>
        <v>0</v>
      </c>
      <c r="W2053" s="18">
        <f t="shared" si="264"/>
        <v>0</v>
      </c>
      <c r="X2053" s="18">
        <f t="shared" si="264"/>
        <v>0</v>
      </c>
    </row>
    <row r="2054" spans="3:24" ht="15.75" x14ac:dyDescent="0.25">
      <c r="C2054" s="45"/>
      <c r="D2054" s="45"/>
      <c r="E2054" s="21"/>
      <c r="F2054" s="21"/>
      <c r="H2054" s="18" t="str">
        <f t="shared" si="258"/>
        <v/>
      </c>
      <c r="I2054" s="18" t="str">
        <f t="shared" si="259"/>
        <v/>
      </c>
      <c r="J2054" s="18" t="str">
        <f t="shared" si="260"/>
        <v/>
      </c>
      <c r="K2054" s="18" t="str">
        <f t="shared" si="261"/>
        <v/>
      </c>
      <c r="M2054" s="18">
        <f t="shared" si="262"/>
        <v>0</v>
      </c>
      <c r="N2054" s="18">
        <f t="shared" si="264"/>
        <v>0</v>
      </c>
      <c r="O2054" s="18">
        <f t="shared" si="264"/>
        <v>0</v>
      </c>
      <c r="P2054" s="18">
        <f t="shared" si="264"/>
        <v>0</v>
      </c>
      <c r="Q2054" s="18">
        <f t="shared" si="264"/>
        <v>0</v>
      </c>
      <c r="R2054" s="18">
        <f t="shared" si="264"/>
        <v>0</v>
      </c>
      <c r="S2054" s="18">
        <f t="shared" si="264"/>
        <v>0</v>
      </c>
      <c r="T2054" s="18">
        <f t="shared" si="264"/>
        <v>0</v>
      </c>
      <c r="U2054" s="18">
        <f t="shared" si="264"/>
        <v>0</v>
      </c>
      <c r="V2054" s="18">
        <f t="shared" si="264"/>
        <v>0</v>
      </c>
      <c r="W2054" s="18">
        <f t="shared" si="264"/>
        <v>0</v>
      </c>
      <c r="X2054" s="18">
        <f t="shared" si="264"/>
        <v>0</v>
      </c>
    </row>
    <row r="2055" spans="3:24" ht="15.75" x14ac:dyDescent="0.25">
      <c r="C2055" s="45"/>
      <c r="D2055" s="45"/>
      <c r="E2055" s="21"/>
      <c r="F2055" s="21"/>
      <c r="H2055" s="18" t="str">
        <f t="shared" si="258"/>
        <v/>
      </c>
      <c r="I2055" s="18" t="str">
        <f t="shared" si="259"/>
        <v/>
      </c>
      <c r="J2055" s="18" t="str">
        <f t="shared" si="260"/>
        <v/>
      </c>
      <c r="K2055" s="18" t="str">
        <f t="shared" si="261"/>
        <v/>
      </c>
      <c r="M2055" s="18">
        <f t="shared" si="262"/>
        <v>0</v>
      </c>
      <c r="N2055" s="18">
        <f t="shared" si="264"/>
        <v>0</v>
      </c>
      <c r="O2055" s="18">
        <f t="shared" si="264"/>
        <v>0</v>
      </c>
      <c r="P2055" s="18">
        <f t="shared" si="264"/>
        <v>0</v>
      </c>
      <c r="Q2055" s="18">
        <f t="shared" si="264"/>
        <v>0</v>
      </c>
      <c r="R2055" s="18">
        <f t="shared" si="264"/>
        <v>0</v>
      </c>
      <c r="S2055" s="18">
        <f t="shared" si="264"/>
        <v>0</v>
      </c>
      <c r="T2055" s="18">
        <f t="shared" si="264"/>
        <v>0</v>
      </c>
      <c r="U2055" s="18">
        <f t="shared" si="264"/>
        <v>0</v>
      </c>
      <c r="V2055" s="18">
        <f t="shared" si="264"/>
        <v>0</v>
      </c>
      <c r="W2055" s="18">
        <f t="shared" si="264"/>
        <v>0</v>
      </c>
      <c r="X2055" s="18">
        <f t="shared" si="264"/>
        <v>0</v>
      </c>
    </row>
    <row r="2056" spans="3:24" ht="15.75" x14ac:dyDescent="0.25">
      <c r="C2056" s="45"/>
      <c r="D2056" s="45"/>
      <c r="E2056" s="21"/>
      <c r="F2056" s="21"/>
      <c r="H2056" s="18" t="str">
        <f t="shared" ref="H2056:H2119" si="265">IF(ISERROR(
IF(E2056="","",MONTH(E2056))),"",IF(E2056="","",MONTH(E2056)))</f>
        <v/>
      </c>
      <c r="I2056" s="18" t="str">
        <f t="shared" ref="I2056:I2119" si="266">IF(ISERROR(
IF(E2056="","",YEAR(E2056))),"",IF(E2056="","",YEAR(E2056)))</f>
        <v/>
      </c>
      <c r="J2056" s="18" t="str">
        <f t="shared" ref="J2056:J2119" si="267">IF(ISERROR(
IF(F2056="","",MONTH(F2056))),"",IF(F2056="","",MONTH(F2056)))</f>
        <v/>
      </c>
      <c r="K2056" s="18" t="str">
        <f t="shared" ref="K2056:K2119" si="268">IF(ISERROR(
IF(F2056="","",YEAR(F2056))),"",IF(F2056="","",YEAR(F2056)))</f>
        <v/>
      </c>
      <c r="M2056" s="18">
        <f t="shared" si="262"/>
        <v>0</v>
      </c>
      <c r="N2056" s="18">
        <f t="shared" si="264"/>
        <v>0</v>
      </c>
      <c r="O2056" s="18">
        <f t="shared" si="264"/>
        <v>0</v>
      </c>
      <c r="P2056" s="18">
        <f t="shared" si="264"/>
        <v>0</v>
      </c>
      <c r="Q2056" s="18">
        <f t="shared" si="264"/>
        <v>0</v>
      </c>
      <c r="R2056" s="18">
        <f t="shared" si="264"/>
        <v>0</v>
      </c>
      <c r="S2056" s="18">
        <f t="shared" si="264"/>
        <v>0</v>
      </c>
      <c r="T2056" s="18">
        <f t="shared" si="264"/>
        <v>0</v>
      </c>
      <c r="U2056" s="18">
        <f t="shared" si="264"/>
        <v>0</v>
      </c>
      <c r="V2056" s="18">
        <f t="shared" si="264"/>
        <v>0</v>
      </c>
      <c r="W2056" s="18">
        <f t="shared" si="264"/>
        <v>0</v>
      </c>
      <c r="X2056" s="18">
        <f t="shared" si="264"/>
        <v>0</v>
      </c>
    </row>
    <row r="2057" spans="3:24" ht="15.75" x14ac:dyDescent="0.25">
      <c r="C2057" s="45"/>
      <c r="D2057" s="45"/>
      <c r="E2057" s="21"/>
      <c r="F2057" s="21"/>
      <c r="H2057" s="18" t="str">
        <f t="shared" si="265"/>
        <v/>
      </c>
      <c r="I2057" s="18" t="str">
        <f t="shared" si="266"/>
        <v/>
      </c>
      <c r="J2057" s="18" t="str">
        <f t="shared" si="267"/>
        <v/>
      </c>
      <c r="K2057" s="18" t="str">
        <f t="shared" si="268"/>
        <v/>
      </c>
      <c r="M2057" s="18">
        <f t="shared" si="262"/>
        <v>0</v>
      </c>
      <c r="N2057" s="18">
        <f t="shared" si="264"/>
        <v>0</v>
      </c>
      <c r="O2057" s="18">
        <f t="shared" si="264"/>
        <v>0</v>
      </c>
      <c r="P2057" s="18">
        <f t="shared" si="264"/>
        <v>0</v>
      </c>
      <c r="Q2057" s="18">
        <f t="shared" si="264"/>
        <v>0</v>
      </c>
      <c r="R2057" s="18">
        <f t="shared" si="264"/>
        <v>0</v>
      </c>
      <c r="S2057" s="18">
        <f t="shared" si="264"/>
        <v>0</v>
      </c>
      <c r="T2057" s="18">
        <f t="shared" si="264"/>
        <v>0</v>
      </c>
      <c r="U2057" s="18">
        <f t="shared" si="264"/>
        <v>0</v>
      </c>
      <c r="V2057" s="18">
        <f t="shared" si="264"/>
        <v>0</v>
      </c>
      <c r="W2057" s="18">
        <f t="shared" si="264"/>
        <v>0</v>
      </c>
      <c r="X2057" s="18">
        <f t="shared" si="264"/>
        <v>0</v>
      </c>
    </row>
    <row r="2058" spans="3:24" ht="15.75" x14ac:dyDescent="0.25">
      <c r="C2058" s="45"/>
      <c r="D2058" s="45"/>
      <c r="E2058" s="21"/>
      <c r="F2058" s="21"/>
      <c r="H2058" s="18" t="str">
        <f t="shared" si="265"/>
        <v/>
      </c>
      <c r="I2058" s="18" t="str">
        <f t="shared" si="266"/>
        <v/>
      </c>
      <c r="J2058" s="18" t="str">
        <f t="shared" si="267"/>
        <v/>
      </c>
      <c r="K2058" s="18" t="str">
        <f t="shared" si="268"/>
        <v/>
      </c>
      <c r="M2058" s="18">
        <f t="shared" si="262"/>
        <v>0</v>
      </c>
      <c r="N2058" s="18">
        <f t="shared" si="264"/>
        <v>0</v>
      </c>
      <c r="O2058" s="18">
        <f t="shared" ref="N2058:X2081" si="269">IF(ISERROR(
IF(AND($H2058&lt;=O$5,$J2058&gt;=O$5),1,0)),"",IF(AND($H2058&lt;=O$5,$J2058&gt;=O$5),1,0))</f>
        <v>0</v>
      </c>
      <c r="P2058" s="18">
        <f t="shared" si="269"/>
        <v>0</v>
      </c>
      <c r="Q2058" s="18">
        <f t="shared" si="269"/>
        <v>0</v>
      </c>
      <c r="R2058" s="18">
        <f t="shared" si="269"/>
        <v>0</v>
      </c>
      <c r="S2058" s="18">
        <f t="shared" si="269"/>
        <v>0</v>
      </c>
      <c r="T2058" s="18">
        <f t="shared" si="269"/>
        <v>0</v>
      </c>
      <c r="U2058" s="18">
        <f t="shared" si="269"/>
        <v>0</v>
      </c>
      <c r="V2058" s="18">
        <f t="shared" si="269"/>
        <v>0</v>
      </c>
      <c r="W2058" s="18">
        <f t="shared" si="269"/>
        <v>0</v>
      </c>
      <c r="X2058" s="18">
        <f t="shared" si="269"/>
        <v>0</v>
      </c>
    </row>
    <row r="2059" spans="3:24" ht="15.75" x14ac:dyDescent="0.25">
      <c r="C2059" s="45"/>
      <c r="D2059" s="45"/>
      <c r="E2059" s="21"/>
      <c r="F2059" s="21"/>
      <c r="H2059" s="18" t="str">
        <f t="shared" si="265"/>
        <v/>
      </c>
      <c r="I2059" s="18" t="str">
        <f t="shared" si="266"/>
        <v/>
      </c>
      <c r="J2059" s="18" t="str">
        <f t="shared" si="267"/>
        <v/>
      </c>
      <c r="K2059" s="18" t="str">
        <f t="shared" si="268"/>
        <v/>
      </c>
      <c r="M2059" s="18">
        <f t="shared" si="262"/>
        <v>0</v>
      </c>
      <c r="N2059" s="18">
        <f t="shared" si="269"/>
        <v>0</v>
      </c>
      <c r="O2059" s="18">
        <f t="shared" si="269"/>
        <v>0</v>
      </c>
      <c r="P2059" s="18">
        <f t="shared" si="269"/>
        <v>0</v>
      </c>
      <c r="Q2059" s="18">
        <f t="shared" si="269"/>
        <v>0</v>
      </c>
      <c r="R2059" s="18">
        <f t="shared" si="269"/>
        <v>0</v>
      </c>
      <c r="S2059" s="18">
        <f t="shared" si="269"/>
        <v>0</v>
      </c>
      <c r="T2059" s="18">
        <f t="shared" si="269"/>
        <v>0</v>
      </c>
      <c r="U2059" s="18">
        <f t="shared" si="269"/>
        <v>0</v>
      </c>
      <c r="V2059" s="18">
        <f t="shared" si="269"/>
        <v>0</v>
      </c>
      <c r="W2059" s="18">
        <f t="shared" si="269"/>
        <v>0</v>
      </c>
      <c r="X2059" s="18">
        <f t="shared" si="269"/>
        <v>0</v>
      </c>
    </row>
    <row r="2060" spans="3:24" ht="15.75" x14ac:dyDescent="0.25">
      <c r="C2060" s="45"/>
      <c r="D2060" s="45"/>
      <c r="E2060" s="21"/>
      <c r="F2060" s="21"/>
      <c r="H2060" s="18" t="str">
        <f t="shared" si="265"/>
        <v/>
      </c>
      <c r="I2060" s="18" t="str">
        <f t="shared" si="266"/>
        <v/>
      </c>
      <c r="J2060" s="18" t="str">
        <f t="shared" si="267"/>
        <v/>
      </c>
      <c r="K2060" s="18" t="str">
        <f t="shared" si="268"/>
        <v/>
      </c>
      <c r="M2060" s="18">
        <f t="shared" si="262"/>
        <v>0</v>
      </c>
      <c r="N2060" s="18">
        <f t="shared" si="269"/>
        <v>0</v>
      </c>
      <c r="O2060" s="18">
        <f t="shared" si="269"/>
        <v>0</v>
      </c>
      <c r="P2060" s="18">
        <f t="shared" si="269"/>
        <v>0</v>
      </c>
      <c r="Q2060" s="18">
        <f t="shared" si="269"/>
        <v>0</v>
      </c>
      <c r="R2060" s="18">
        <f t="shared" si="269"/>
        <v>0</v>
      </c>
      <c r="S2060" s="18">
        <f t="shared" si="269"/>
        <v>0</v>
      </c>
      <c r="T2060" s="18">
        <f t="shared" si="269"/>
        <v>0</v>
      </c>
      <c r="U2060" s="18">
        <f t="shared" si="269"/>
        <v>0</v>
      </c>
      <c r="V2060" s="18">
        <f t="shared" si="269"/>
        <v>0</v>
      </c>
      <c r="W2060" s="18">
        <f t="shared" si="269"/>
        <v>0</v>
      </c>
      <c r="X2060" s="18">
        <f t="shared" si="269"/>
        <v>0</v>
      </c>
    </row>
    <row r="2061" spans="3:24" ht="15.75" x14ac:dyDescent="0.25">
      <c r="C2061" s="45"/>
      <c r="D2061" s="45"/>
      <c r="E2061" s="21"/>
      <c r="F2061" s="21"/>
      <c r="H2061" s="18" t="str">
        <f t="shared" si="265"/>
        <v/>
      </c>
      <c r="I2061" s="18" t="str">
        <f t="shared" si="266"/>
        <v/>
      </c>
      <c r="J2061" s="18" t="str">
        <f t="shared" si="267"/>
        <v/>
      </c>
      <c r="K2061" s="18" t="str">
        <f t="shared" si="268"/>
        <v/>
      </c>
      <c r="M2061" s="18">
        <f t="shared" si="262"/>
        <v>0</v>
      </c>
      <c r="N2061" s="18">
        <f t="shared" si="269"/>
        <v>0</v>
      </c>
      <c r="O2061" s="18">
        <f t="shared" si="269"/>
        <v>0</v>
      </c>
      <c r="P2061" s="18">
        <f t="shared" si="269"/>
        <v>0</v>
      </c>
      <c r="Q2061" s="18">
        <f t="shared" si="269"/>
        <v>0</v>
      </c>
      <c r="R2061" s="18">
        <f t="shared" si="269"/>
        <v>0</v>
      </c>
      <c r="S2061" s="18">
        <f t="shared" si="269"/>
        <v>0</v>
      </c>
      <c r="T2061" s="18">
        <f t="shared" si="269"/>
        <v>0</v>
      </c>
      <c r="U2061" s="18">
        <f t="shared" si="269"/>
        <v>0</v>
      </c>
      <c r="V2061" s="18">
        <f t="shared" si="269"/>
        <v>0</v>
      </c>
      <c r="W2061" s="18">
        <f t="shared" si="269"/>
        <v>0</v>
      </c>
      <c r="X2061" s="18">
        <f t="shared" si="269"/>
        <v>0</v>
      </c>
    </row>
    <row r="2062" spans="3:24" ht="15.75" x14ac:dyDescent="0.25">
      <c r="C2062" s="45"/>
      <c r="D2062" s="45"/>
      <c r="E2062" s="21"/>
      <c r="F2062" s="21"/>
      <c r="H2062" s="18" t="str">
        <f t="shared" si="265"/>
        <v/>
      </c>
      <c r="I2062" s="18" t="str">
        <f t="shared" si="266"/>
        <v/>
      </c>
      <c r="J2062" s="18" t="str">
        <f t="shared" si="267"/>
        <v/>
      </c>
      <c r="K2062" s="18" t="str">
        <f t="shared" si="268"/>
        <v/>
      </c>
      <c r="M2062" s="18">
        <f t="shared" si="262"/>
        <v>0</v>
      </c>
      <c r="N2062" s="18">
        <f t="shared" si="269"/>
        <v>0</v>
      </c>
      <c r="O2062" s="18">
        <f t="shared" si="269"/>
        <v>0</v>
      </c>
      <c r="P2062" s="18">
        <f t="shared" si="269"/>
        <v>0</v>
      </c>
      <c r="Q2062" s="18">
        <f t="shared" si="269"/>
        <v>0</v>
      </c>
      <c r="R2062" s="18">
        <f t="shared" si="269"/>
        <v>0</v>
      </c>
      <c r="S2062" s="18">
        <f t="shared" si="269"/>
        <v>0</v>
      </c>
      <c r="T2062" s="18">
        <f t="shared" si="269"/>
        <v>0</v>
      </c>
      <c r="U2062" s="18">
        <f t="shared" si="269"/>
        <v>0</v>
      </c>
      <c r="V2062" s="18">
        <f t="shared" si="269"/>
        <v>0</v>
      </c>
      <c r="W2062" s="18">
        <f t="shared" si="269"/>
        <v>0</v>
      </c>
      <c r="X2062" s="18">
        <f t="shared" si="269"/>
        <v>0</v>
      </c>
    </row>
    <row r="2063" spans="3:24" ht="15.75" x14ac:dyDescent="0.25">
      <c r="C2063" s="45"/>
      <c r="D2063" s="45"/>
      <c r="E2063" s="21"/>
      <c r="F2063" s="21"/>
      <c r="H2063" s="18" t="str">
        <f t="shared" si="265"/>
        <v/>
      </c>
      <c r="I2063" s="18" t="str">
        <f t="shared" si="266"/>
        <v/>
      </c>
      <c r="J2063" s="18" t="str">
        <f t="shared" si="267"/>
        <v/>
      </c>
      <c r="K2063" s="18" t="str">
        <f t="shared" si="268"/>
        <v/>
      </c>
      <c r="M2063" s="18">
        <f t="shared" si="262"/>
        <v>0</v>
      </c>
      <c r="N2063" s="18">
        <f t="shared" si="269"/>
        <v>0</v>
      </c>
      <c r="O2063" s="18">
        <f t="shared" si="269"/>
        <v>0</v>
      </c>
      <c r="P2063" s="18">
        <f t="shared" si="269"/>
        <v>0</v>
      </c>
      <c r="Q2063" s="18">
        <f t="shared" si="269"/>
        <v>0</v>
      </c>
      <c r="R2063" s="18">
        <f t="shared" si="269"/>
        <v>0</v>
      </c>
      <c r="S2063" s="18">
        <f t="shared" si="269"/>
        <v>0</v>
      </c>
      <c r="T2063" s="18">
        <f t="shared" si="269"/>
        <v>0</v>
      </c>
      <c r="U2063" s="18">
        <f t="shared" si="269"/>
        <v>0</v>
      </c>
      <c r="V2063" s="18">
        <f t="shared" si="269"/>
        <v>0</v>
      </c>
      <c r="W2063" s="18">
        <f t="shared" si="269"/>
        <v>0</v>
      </c>
      <c r="X2063" s="18">
        <f t="shared" si="269"/>
        <v>0</v>
      </c>
    </row>
    <row r="2064" spans="3:24" ht="15.75" x14ac:dyDescent="0.25">
      <c r="C2064" s="45"/>
      <c r="D2064" s="45"/>
      <c r="E2064" s="21"/>
      <c r="F2064" s="21"/>
      <c r="H2064" s="18" t="str">
        <f t="shared" si="265"/>
        <v/>
      </c>
      <c r="I2064" s="18" t="str">
        <f t="shared" si="266"/>
        <v/>
      </c>
      <c r="J2064" s="18" t="str">
        <f t="shared" si="267"/>
        <v/>
      </c>
      <c r="K2064" s="18" t="str">
        <f t="shared" si="268"/>
        <v/>
      </c>
      <c r="M2064" s="18">
        <f t="shared" si="262"/>
        <v>0</v>
      </c>
      <c r="N2064" s="18">
        <f t="shared" si="269"/>
        <v>0</v>
      </c>
      <c r="O2064" s="18">
        <f t="shared" si="269"/>
        <v>0</v>
      </c>
      <c r="P2064" s="18">
        <f t="shared" si="269"/>
        <v>0</v>
      </c>
      <c r="Q2064" s="18">
        <f t="shared" si="269"/>
        <v>0</v>
      </c>
      <c r="R2064" s="18">
        <f t="shared" si="269"/>
        <v>0</v>
      </c>
      <c r="S2064" s="18">
        <f t="shared" si="269"/>
        <v>0</v>
      </c>
      <c r="T2064" s="18">
        <f t="shared" si="269"/>
        <v>0</v>
      </c>
      <c r="U2064" s="18">
        <f t="shared" si="269"/>
        <v>0</v>
      </c>
      <c r="V2064" s="18">
        <f t="shared" si="269"/>
        <v>0</v>
      </c>
      <c r="W2064" s="18">
        <f t="shared" si="269"/>
        <v>0</v>
      </c>
      <c r="X2064" s="18">
        <f t="shared" si="269"/>
        <v>0</v>
      </c>
    </row>
    <row r="2065" spans="3:24" ht="15.75" x14ac:dyDescent="0.25">
      <c r="C2065" s="45"/>
      <c r="D2065" s="45"/>
      <c r="E2065" s="21"/>
      <c r="F2065" s="21"/>
      <c r="H2065" s="18" t="str">
        <f t="shared" si="265"/>
        <v/>
      </c>
      <c r="I2065" s="18" t="str">
        <f t="shared" si="266"/>
        <v/>
      </c>
      <c r="J2065" s="18" t="str">
        <f t="shared" si="267"/>
        <v/>
      </c>
      <c r="K2065" s="18" t="str">
        <f t="shared" si="268"/>
        <v/>
      </c>
      <c r="M2065" s="18">
        <f t="shared" si="262"/>
        <v>0</v>
      </c>
      <c r="N2065" s="18">
        <f t="shared" si="269"/>
        <v>0</v>
      </c>
      <c r="O2065" s="18">
        <f t="shared" si="269"/>
        <v>0</v>
      </c>
      <c r="P2065" s="18">
        <f t="shared" si="269"/>
        <v>0</v>
      </c>
      <c r="Q2065" s="18">
        <f t="shared" si="269"/>
        <v>0</v>
      </c>
      <c r="R2065" s="18">
        <f t="shared" si="269"/>
        <v>0</v>
      </c>
      <c r="S2065" s="18">
        <f t="shared" si="269"/>
        <v>0</v>
      </c>
      <c r="T2065" s="18">
        <f t="shared" si="269"/>
        <v>0</v>
      </c>
      <c r="U2065" s="18">
        <f t="shared" si="269"/>
        <v>0</v>
      </c>
      <c r="V2065" s="18">
        <f t="shared" si="269"/>
        <v>0</v>
      </c>
      <c r="W2065" s="18">
        <f t="shared" si="269"/>
        <v>0</v>
      </c>
      <c r="X2065" s="18">
        <f t="shared" si="269"/>
        <v>0</v>
      </c>
    </row>
    <row r="2066" spans="3:24" ht="15.75" x14ac:dyDescent="0.25">
      <c r="C2066" s="45"/>
      <c r="D2066" s="45"/>
      <c r="E2066" s="21"/>
      <c r="F2066" s="21"/>
      <c r="H2066" s="18" t="str">
        <f t="shared" si="265"/>
        <v/>
      </c>
      <c r="I2066" s="18" t="str">
        <f t="shared" si="266"/>
        <v/>
      </c>
      <c r="J2066" s="18" t="str">
        <f t="shared" si="267"/>
        <v/>
      </c>
      <c r="K2066" s="18" t="str">
        <f t="shared" si="268"/>
        <v/>
      </c>
      <c r="M2066" s="18">
        <f t="shared" si="262"/>
        <v>0</v>
      </c>
      <c r="N2066" s="18">
        <f t="shared" si="269"/>
        <v>0</v>
      </c>
      <c r="O2066" s="18">
        <f t="shared" si="269"/>
        <v>0</v>
      </c>
      <c r="P2066" s="18">
        <f t="shared" si="269"/>
        <v>0</v>
      </c>
      <c r="Q2066" s="18">
        <f t="shared" si="269"/>
        <v>0</v>
      </c>
      <c r="R2066" s="18">
        <f t="shared" si="269"/>
        <v>0</v>
      </c>
      <c r="S2066" s="18">
        <f t="shared" si="269"/>
        <v>0</v>
      </c>
      <c r="T2066" s="18">
        <f t="shared" si="269"/>
        <v>0</v>
      </c>
      <c r="U2066" s="18">
        <f t="shared" si="269"/>
        <v>0</v>
      </c>
      <c r="V2066" s="18">
        <f t="shared" si="269"/>
        <v>0</v>
      </c>
      <c r="W2066" s="18">
        <f t="shared" si="269"/>
        <v>0</v>
      </c>
      <c r="X2066" s="18">
        <f t="shared" si="269"/>
        <v>0</v>
      </c>
    </row>
    <row r="2067" spans="3:24" ht="15.75" x14ac:dyDescent="0.25">
      <c r="C2067" s="45"/>
      <c r="D2067" s="45"/>
      <c r="E2067" s="21"/>
      <c r="F2067" s="21"/>
      <c r="H2067" s="18" t="str">
        <f t="shared" si="265"/>
        <v/>
      </c>
      <c r="I2067" s="18" t="str">
        <f t="shared" si="266"/>
        <v/>
      </c>
      <c r="J2067" s="18" t="str">
        <f t="shared" si="267"/>
        <v/>
      </c>
      <c r="K2067" s="18" t="str">
        <f t="shared" si="268"/>
        <v/>
      </c>
      <c r="M2067" s="18">
        <f t="shared" si="262"/>
        <v>0</v>
      </c>
      <c r="N2067" s="18">
        <f t="shared" si="269"/>
        <v>0</v>
      </c>
      <c r="O2067" s="18">
        <f t="shared" si="269"/>
        <v>0</v>
      </c>
      <c r="P2067" s="18">
        <f t="shared" si="269"/>
        <v>0</v>
      </c>
      <c r="Q2067" s="18">
        <f t="shared" si="269"/>
        <v>0</v>
      </c>
      <c r="R2067" s="18">
        <f t="shared" si="269"/>
        <v>0</v>
      </c>
      <c r="S2067" s="18">
        <f t="shared" si="269"/>
        <v>0</v>
      </c>
      <c r="T2067" s="18">
        <f t="shared" si="269"/>
        <v>0</v>
      </c>
      <c r="U2067" s="18">
        <f t="shared" si="269"/>
        <v>0</v>
      </c>
      <c r="V2067" s="18">
        <f t="shared" si="269"/>
        <v>0</v>
      </c>
      <c r="W2067" s="18">
        <f t="shared" si="269"/>
        <v>0</v>
      </c>
      <c r="X2067" s="18">
        <f t="shared" si="269"/>
        <v>0</v>
      </c>
    </row>
    <row r="2068" spans="3:24" ht="15.75" x14ac:dyDescent="0.25">
      <c r="C2068" s="45"/>
      <c r="D2068" s="45"/>
      <c r="E2068" s="21"/>
      <c r="F2068" s="21"/>
      <c r="H2068" s="18" t="str">
        <f t="shared" si="265"/>
        <v/>
      </c>
      <c r="I2068" s="18" t="str">
        <f t="shared" si="266"/>
        <v/>
      </c>
      <c r="J2068" s="18" t="str">
        <f t="shared" si="267"/>
        <v/>
      </c>
      <c r="K2068" s="18" t="str">
        <f t="shared" si="268"/>
        <v/>
      </c>
      <c r="M2068" s="18">
        <f t="shared" si="262"/>
        <v>0</v>
      </c>
      <c r="N2068" s="18">
        <f t="shared" si="269"/>
        <v>0</v>
      </c>
      <c r="O2068" s="18">
        <f t="shared" si="269"/>
        <v>0</v>
      </c>
      <c r="P2068" s="18">
        <f t="shared" si="269"/>
        <v>0</v>
      </c>
      <c r="Q2068" s="18">
        <f t="shared" si="269"/>
        <v>0</v>
      </c>
      <c r="R2068" s="18">
        <f t="shared" si="269"/>
        <v>0</v>
      </c>
      <c r="S2068" s="18">
        <f t="shared" si="269"/>
        <v>0</v>
      </c>
      <c r="T2068" s="18">
        <f t="shared" si="269"/>
        <v>0</v>
      </c>
      <c r="U2068" s="18">
        <f t="shared" si="269"/>
        <v>0</v>
      </c>
      <c r="V2068" s="18">
        <f t="shared" si="269"/>
        <v>0</v>
      </c>
      <c r="W2068" s="18">
        <f t="shared" si="269"/>
        <v>0</v>
      </c>
      <c r="X2068" s="18">
        <f t="shared" si="269"/>
        <v>0</v>
      </c>
    </row>
    <row r="2069" spans="3:24" ht="15.75" x14ac:dyDescent="0.25">
      <c r="C2069" s="45"/>
      <c r="D2069" s="45"/>
      <c r="E2069" s="21"/>
      <c r="F2069" s="21"/>
      <c r="H2069" s="18" t="str">
        <f t="shared" si="265"/>
        <v/>
      </c>
      <c r="I2069" s="18" t="str">
        <f t="shared" si="266"/>
        <v/>
      </c>
      <c r="J2069" s="18" t="str">
        <f t="shared" si="267"/>
        <v/>
      </c>
      <c r="K2069" s="18" t="str">
        <f t="shared" si="268"/>
        <v/>
      </c>
      <c r="M2069" s="18">
        <f t="shared" si="262"/>
        <v>0</v>
      </c>
      <c r="N2069" s="18">
        <f t="shared" si="269"/>
        <v>0</v>
      </c>
      <c r="O2069" s="18">
        <f t="shared" si="269"/>
        <v>0</v>
      </c>
      <c r="P2069" s="18">
        <f t="shared" si="269"/>
        <v>0</v>
      </c>
      <c r="Q2069" s="18">
        <f t="shared" si="269"/>
        <v>0</v>
      </c>
      <c r="R2069" s="18">
        <f t="shared" si="269"/>
        <v>0</v>
      </c>
      <c r="S2069" s="18">
        <f t="shared" si="269"/>
        <v>0</v>
      </c>
      <c r="T2069" s="18">
        <f t="shared" si="269"/>
        <v>0</v>
      </c>
      <c r="U2069" s="18">
        <f t="shared" si="269"/>
        <v>0</v>
      </c>
      <c r="V2069" s="18">
        <f t="shared" si="269"/>
        <v>0</v>
      </c>
      <c r="W2069" s="18">
        <f t="shared" si="269"/>
        <v>0</v>
      </c>
      <c r="X2069" s="18">
        <f t="shared" si="269"/>
        <v>0</v>
      </c>
    </row>
    <row r="2070" spans="3:24" ht="15.75" x14ac:dyDescent="0.25">
      <c r="C2070" s="45"/>
      <c r="D2070" s="45"/>
      <c r="E2070" s="21"/>
      <c r="F2070" s="21"/>
      <c r="H2070" s="18" t="str">
        <f t="shared" si="265"/>
        <v/>
      </c>
      <c r="I2070" s="18" t="str">
        <f t="shared" si="266"/>
        <v/>
      </c>
      <c r="J2070" s="18" t="str">
        <f t="shared" si="267"/>
        <v/>
      </c>
      <c r="K2070" s="18" t="str">
        <f t="shared" si="268"/>
        <v/>
      </c>
      <c r="M2070" s="18">
        <f t="shared" si="262"/>
        <v>0</v>
      </c>
      <c r="N2070" s="18">
        <f t="shared" si="269"/>
        <v>0</v>
      </c>
      <c r="O2070" s="18">
        <f t="shared" si="269"/>
        <v>0</v>
      </c>
      <c r="P2070" s="18">
        <f t="shared" si="269"/>
        <v>0</v>
      </c>
      <c r="Q2070" s="18">
        <f t="shared" si="269"/>
        <v>0</v>
      </c>
      <c r="R2070" s="18">
        <f t="shared" si="269"/>
        <v>0</v>
      </c>
      <c r="S2070" s="18">
        <f t="shared" si="269"/>
        <v>0</v>
      </c>
      <c r="T2070" s="18">
        <f t="shared" si="269"/>
        <v>0</v>
      </c>
      <c r="U2070" s="18">
        <f t="shared" si="269"/>
        <v>0</v>
      </c>
      <c r="V2070" s="18">
        <f t="shared" si="269"/>
        <v>0</v>
      </c>
      <c r="W2070" s="18">
        <f t="shared" si="269"/>
        <v>0</v>
      </c>
      <c r="X2070" s="18">
        <f t="shared" si="269"/>
        <v>0</v>
      </c>
    </row>
    <row r="2071" spans="3:24" ht="15.75" x14ac:dyDescent="0.25">
      <c r="C2071" s="45"/>
      <c r="D2071" s="45"/>
      <c r="E2071" s="21"/>
      <c r="F2071" s="21"/>
      <c r="H2071" s="18" t="str">
        <f t="shared" si="265"/>
        <v/>
      </c>
      <c r="I2071" s="18" t="str">
        <f t="shared" si="266"/>
        <v/>
      </c>
      <c r="J2071" s="18" t="str">
        <f t="shared" si="267"/>
        <v/>
      </c>
      <c r="K2071" s="18" t="str">
        <f t="shared" si="268"/>
        <v/>
      </c>
      <c r="M2071" s="18">
        <f t="shared" ref="M2071:M2134" si="270">IF(ISERROR(
IF(AND($H2071&lt;=M$5,$J2071&gt;=M$5),1,0)),"",IF(AND($H2071&lt;=M$5,$J2071&gt;=M$5),1,0))</f>
        <v>0</v>
      </c>
      <c r="N2071" s="18">
        <f t="shared" si="269"/>
        <v>0</v>
      </c>
      <c r="O2071" s="18">
        <f t="shared" si="269"/>
        <v>0</v>
      </c>
      <c r="P2071" s="18">
        <f t="shared" si="269"/>
        <v>0</v>
      </c>
      <c r="Q2071" s="18">
        <f t="shared" si="269"/>
        <v>0</v>
      </c>
      <c r="R2071" s="18">
        <f t="shared" si="269"/>
        <v>0</v>
      </c>
      <c r="S2071" s="18">
        <f t="shared" si="269"/>
        <v>0</v>
      </c>
      <c r="T2071" s="18">
        <f t="shared" si="269"/>
        <v>0</v>
      </c>
      <c r="U2071" s="18">
        <f t="shared" si="269"/>
        <v>0</v>
      </c>
      <c r="V2071" s="18">
        <f t="shared" si="269"/>
        <v>0</v>
      </c>
      <c r="W2071" s="18">
        <f t="shared" si="269"/>
        <v>0</v>
      </c>
      <c r="X2071" s="18">
        <f t="shared" si="269"/>
        <v>0</v>
      </c>
    </row>
    <row r="2072" spans="3:24" ht="15.75" x14ac:dyDescent="0.25">
      <c r="C2072" s="45"/>
      <c r="D2072" s="45"/>
      <c r="E2072" s="21"/>
      <c r="F2072" s="21"/>
      <c r="H2072" s="18" t="str">
        <f t="shared" si="265"/>
        <v/>
      </c>
      <c r="I2072" s="18" t="str">
        <f t="shared" si="266"/>
        <v/>
      </c>
      <c r="J2072" s="18" t="str">
        <f t="shared" si="267"/>
        <v/>
      </c>
      <c r="K2072" s="18" t="str">
        <f t="shared" si="268"/>
        <v/>
      </c>
      <c r="M2072" s="18">
        <f t="shared" si="270"/>
        <v>0</v>
      </c>
      <c r="N2072" s="18">
        <f t="shared" si="269"/>
        <v>0</v>
      </c>
      <c r="O2072" s="18">
        <f t="shared" si="269"/>
        <v>0</v>
      </c>
      <c r="P2072" s="18">
        <f t="shared" si="269"/>
        <v>0</v>
      </c>
      <c r="Q2072" s="18">
        <f t="shared" si="269"/>
        <v>0</v>
      </c>
      <c r="R2072" s="18">
        <f t="shared" si="269"/>
        <v>0</v>
      </c>
      <c r="S2072" s="18">
        <f t="shared" si="269"/>
        <v>0</v>
      </c>
      <c r="T2072" s="18">
        <f t="shared" si="269"/>
        <v>0</v>
      </c>
      <c r="U2072" s="18">
        <f t="shared" si="269"/>
        <v>0</v>
      </c>
      <c r="V2072" s="18">
        <f t="shared" si="269"/>
        <v>0</v>
      </c>
      <c r="W2072" s="18">
        <f t="shared" si="269"/>
        <v>0</v>
      </c>
      <c r="X2072" s="18">
        <f t="shared" si="269"/>
        <v>0</v>
      </c>
    </row>
    <row r="2073" spans="3:24" ht="15.75" x14ac:dyDescent="0.25">
      <c r="C2073" s="45"/>
      <c r="D2073" s="45"/>
      <c r="E2073" s="21"/>
      <c r="F2073" s="21"/>
      <c r="H2073" s="18" t="str">
        <f t="shared" si="265"/>
        <v/>
      </c>
      <c r="I2073" s="18" t="str">
        <f t="shared" si="266"/>
        <v/>
      </c>
      <c r="J2073" s="18" t="str">
        <f t="shared" si="267"/>
        <v/>
      </c>
      <c r="K2073" s="18" t="str">
        <f t="shared" si="268"/>
        <v/>
      </c>
      <c r="M2073" s="18">
        <f t="shared" si="270"/>
        <v>0</v>
      </c>
      <c r="N2073" s="18">
        <f t="shared" si="269"/>
        <v>0</v>
      </c>
      <c r="O2073" s="18">
        <f t="shared" si="269"/>
        <v>0</v>
      </c>
      <c r="P2073" s="18">
        <f t="shared" si="269"/>
        <v>0</v>
      </c>
      <c r="Q2073" s="18">
        <f t="shared" si="269"/>
        <v>0</v>
      </c>
      <c r="R2073" s="18">
        <f t="shared" si="269"/>
        <v>0</v>
      </c>
      <c r="S2073" s="18">
        <f t="shared" si="269"/>
        <v>0</v>
      </c>
      <c r="T2073" s="18">
        <f t="shared" si="269"/>
        <v>0</v>
      </c>
      <c r="U2073" s="18">
        <f t="shared" si="269"/>
        <v>0</v>
      </c>
      <c r="V2073" s="18">
        <f t="shared" si="269"/>
        <v>0</v>
      </c>
      <c r="W2073" s="18">
        <f t="shared" si="269"/>
        <v>0</v>
      </c>
      <c r="X2073" s="18">
        <f t="shared" si="269"/>
        <v>0</v>
      </c>
    </row>
    <row r="2074" spans="3:24" ht="15.75" x14ac:dyDescent="0.25">
      <c r="C2074" s="45"/>
      <c r="D2074" s="45"/>
      <c r="E2074" s="21"/>
      <c r="F2074" s="21"/>
      <c r="H2074" s="18" t="str">
        <f t="shared" si="265"/>
        <v/>
      </c>
      <c r="I2074" s="18" t="str">
        <f t="shared" si="266"/>
        <v/>
      </c>
      <c r="J2074" s="18" t="str">
        <f t="shared" si="267"/>
        <v/>
      </c>
      <c r="K2074" s="18" t="str">
        <f t="shared" si="268"/>
        <v/>
      </c>
      <c r="M2074" s="18">
        <f t="shared" si="270"/>
        <v>0</v>
      </c>
      <c r="N2074" s="18">
        <f t="shared" si="269"/>
        <v>0</v>
      </c>
      <c r="O2074" s="18">
        <f t="shared" si="269"/>
        <v>0</v>
      </c>
      <c r="P2074" s="18">
        <f t="shared" si="269"/>
        <v>0</v>
      </c>
      <c r="Q2074" s="18">
        <f t="shared" si="269"/>
        <v>0</v>
      </c>
      <c r="R2074" s="18">
        <f t="shared" si="269"/>
        <v>0</v>
      </c>
      <c r="S2074" s="18">
        <f t="shared" si="269"/>
        <v>0</v>
      </c>
      <c r="T2074" s="18">
        <f t="shared" si="269"/>
        <v>0</v>
      </c>
      <c r="U2074" s="18">
        <f t="shared" si="269"/>
        <v>0</v>
      </c>
      <c r="V2074" s="18">
        <f t="shared" si="269"/>
        <v>0</v>
      </c>
      <c r="W2074" s="18">
        <f t="shared" si="269"/>
        <v>0</v>
      </c>
      <c r="X2074" s="18">
        <f t="shared" si="269"/>
        <v>0</v>
      </c>
    </row>
    <row r="2075" spans="3:24" ht="15.75" x14ac:dyDescent="0.25">
      <c r="C2075" s="45"/>
      <c r="D2075" s="45"/>
      <c r="E2075" s="21"/>
      <c r="F2075" s="21"/>
      <c r="H2075" s="18" t="str">
        <f t="shared" si="265"/>
        <v/>
      </c>
      <c r="I2075" s="18" t="str">
        <f t="shared" si="266"/>
        <v/>
      </c>
      <c r="J2075" s="18" t="str">
        <f t="shared" si="267"/>
        <v/>
      </c>
      <c r="K2075" s="18" t="str">
        <f t="shared" si="268"/>
        <v/>
      </c>
      <c r="M2075" s="18">
        <f t="shared" si="270"/>
        <v>0</v>
      </c>
      <c r="N2075" s="18">
        <f t="shared" si="269"/>
        <v>0</v>
      </c>
      <c r="O2075" s="18">
        <f t="shared" si="269"/>
        <v>0</v>
      </c>
      <c r="P2075" s="18">
        <f t="shared" si="269"/>
        <v>0</v>
      </c>
      <c r="Q2075" s="18">
        <f t="shared" si="269"/>
        <v>0</v>
      </c>
      <c r="R2075" s="18">
        <f t="shared" si="269"/>
        <v>0</v>
      </c>
      <c r="S2075" s="18">
        <f t="shared" si="269"/>
        <v>0</v>
      </c>
      <c r="T2075" s="18">
        <f t="shared" si="269"/>
        <v>0</v>
      </c>
      <c r="U2075" s="18">
        <f t="shared" si="269"/>
        <v>0</v>
      </c>
      <c r="V2075" s="18">
        <f t="shared" si="269"/>
        <v>0</v>
      </c>
      <c r="W2075" s="18">
        <f t="shared" si="269"/>
        <v>0</v>
      </c>
      <c r="X2075" s="18">
        <f t="shared" si="269"/>
        <v>0</v>
      </c>
    </row>
    <row r="2076" spans="3:24" ht="15.75" x14ac:dyDescent="0.25">
      <c r="C2076" s="45"/>
      <c r="D2076" s="45"/>
      <c r="E2076" s="21"/>
      <c r="F2076" s="21"/>
      <c r="H2076" s="18" t="str">
        <f t="shared" si="265"/>
        <v/>
      </c>
      <c r="I2076" s="18" t="str">
        <f t="shared" si="266"/>
        <v/>
      </c>
      <c r="J2076" s="18" t="str">
        <f t="shared" si="267"/>
        <v/>
      </c>
      <c r="K2076" s="18" t="str">
        <f t="shared" si="268"/>
        <v/>
      </c>
      <c r="M2076" s="18">
        <f t="shared" si="270"/>
        <v>0</v>
      </c>
      <c r="N2076" s="18">
        <f t="shared" si="269"/>
        <v>0</v>
      </c>
      <c r="O2076" s="18">
        <f t="shared" si="269"/>
        <v>0</v>
      </c>
      <c r="P2076" s="18">
        <f t="shared" si="269"/>
        <v>0</v>
      </c>
      <c r="Q2076" s="18">
        <f t="shared" si="269"/>
        <v>0</v>
      </c>
      <c r="R2076" s="18">
        <f t="shared" si="269"/>
        <v>0</v>
      </c>
      <c r="S2076" s="18">
        <f t="shared" si="269"/>
        <v>0</v>
      </c>
      <c r="T2076" s="18">
        <f t="shared" si="269"/>
        <v>0</v>
      </c>
      <c r="U2076" s="18">
        <f t="shared" si="269"/>
        <v>0</v>
      </c>
      <c r="V2076" s="18">
        <f t="shared" si="269"/>
        <v>0</v>
      </c>
      <c r="W2076" s="18">
        <f t="shared" si="269"/>
        <v>0</v>
      </c>
      <c r="X2076" s="18">
        <f t="shared" si="269"/>
        <v>0</v>
      </c>
    </row>
    <row r="2077" spans="3:24" ht="15.75" x14ac:dyDescent="0.25">
      <c r="C2077" s="45"/>
      <c r="D2077" s="45"/>
      <c r="E2077" s="21"/>
      <c r="F2077" s="21"/>
      <c r="H2077" s="18" t="str">
        <f t="shared" si="265"/>
        <v/>
      </c>
      <c r="I2077" s="18" t="str">
        <f t="shared" si="266"/>
        <v/>
      </c>
      <c r="J2077" s="18" t="str">
        <f t="shared" si="267"/>
        <v/>
      </c>
      <c r="K2077" s="18" t="str">
        <f t="shared" si="268"/>
        <v/>
      </c>
      <c r="M2077" s="18">
        <f t="shared" si="270"/>
        <v>0</v>
      </c>
      <c r="N2077" s="18">
        <f t="shared" si="269"/>
        <v>0</v>
      </c>
      <c r="O2077" s="18">
        <f t="shared" si="269"/>
        <v>0</v>
      </c>
      <c r="P2077" s="18">
        <f t="shared" si="269"/>
        <v>0</v>
      </c>
      <c r="Q2077" s="18">
        <f t="shared" si="269"/>
        <v>0</v>
      </c>
      <c r="R2077" s="18">
        <f t="shared" si="269"/>
        <v>0</v>
      </c>
      <c r="S2077" s="18">
        <f t="shared" si="269"/>
        <v>0</v>
      </c>
      <c r="T2077" s="18">
        <f t="shared" si="269"/>
        <v>0</v>
      </c>
      <c r="U2077" s="18">
        <f t="shared" si="269"/>
        <v>0</v>
      </c>
      <c r="V2077" s="18">
        <f t="shared" si="269"/>
        <v>0</v>
      </c>
      <c r="W2077" s="18">
        <f t="shared" si="269"/>
        <v>0</v>
      </c>
      <c r="X2077" s="18">
        <f t="shared" si="269"/>
        <v>0</v>
      </c>
    </row>
    <row r="2078" spans="3:24" ht="15.75" x14ac:dyDescent="0.25">
      <c r="C2078" s="45"/>
      <c r="D2078" s="45"/>
      <c r="E2078" s="21"/>
      <c r="F2078" s="21"/>
      <c r="H2078" s="18" t="str">
        <f t="shared" si="265"/>
        <v/>
      </c>
      <c r="I2078" s="18" t="str">
        <f t="shared" si="266"/>
        <v/>
      </c>
      <c r="J2078" s="18" t="str">
        <f t="shared" si="267"/>
        <v/>
      </c>
      <c r="K2078" s="18" t="str">
        <f t="shared" si="268"/>
        <v/>
      </c>
      <c r="M2078" s="18">
        <f t="shared" si="270"/>
        <v>0</v>
      </c>
      <c r="N2078" s="18">
        <f t="shared" si="269"/>
        <v>0</v>
      </c>
      <c r="O2078" s="18">
        <f t="shared" si="269"/>
        <v>0</v>
      </c>
      <c r="P2078" s="18">
        <f t="shared" si="269"/>
        <v>0</v>
      </c>
      <c r="Q2078" s="18">
        <f t="shared" si="269"/>
        <v>0</v>
      </c>
      <c r="R2078" s="18">
        <f t="shared" si="269"/>
        <v>0</v>
      </c>
      <c r="S2078" s="18">
        <f t="shared" si="269"/>
        <v>0</v>
      </c>
      <c r="T2078" s="18">
        <f t="shared" si="269"/>
        <v>0</v>
      </c>
      <c r="U2078" s="18">
        <f t="shared" si="269"/>
        <v>0</v>
      </c>
      <c r="V2078" s="18">
        <f t="shared" si="269"/>
        <v>0</v>
      </c>
      <c r="W2078" s="18">
        <f t="shared" si="269"/>
        <v>0</v>
      </c>
      <c r="X2078" s="18">
        <f t="shared" si="269"/>
        <v>0</v>
      </c>
    </row>
    <row r="2079" spans="3:24" ht="15.75" x14ac:dyDescent="0.25">
      <c r="C2079" s="45"/>
      <c r="D2079" s="45"/>
      <c r="E2079" s="21"/>
      <c r="F2079" s="21"/>
      <c r="H2079" s="18" t="str">
        <f t="shared" si="265"/>
        <v/>
      </c>
      <c r="I2079" s="18" t="str">
        <f t="shared" si="266"/>
        <v/>
      </c>
      <c r="J2079" s="18" t="str">
        <f t="shared" si="267"/>
        <v/>
      </c>
      <c r="K2079" s="18" t="str">
        <f t="shared" si="268"/>
        <v/>
      </c>
      <c r="M2079" s="18">
        <f t="shared" si="270"/>
        <v>0</v>
      </c>
      <c r="N2079" s="18">
        <f t="shared" si="269"/>
        <v>0</v>
      </c>
      <c r="O2079" s="18">
        <f t="shared" si="269"/>
        <v>0</v>
      </c>
      <c r="P2079" s="18">
        <f t="shared" si="269"/>
        <v>0</v>
      </c>
      <c r="Q2079" s="18">
        <f t="shared" si="269"/>
        <v>0</v>
      </c>
      <c r="R2079" s="18">
        <f t="shared" si="269"/>
        <v>0</v>
      </c>
      <c r="S2079" s="18">
        <f t="shared" si="269"/>
        <v>0</v>
      </c>
      <c r="T2079" s="18">
        <f t="shared" si="269"/>
        <v>0</v>
      </c>
      <c r="U2079" s="18">
        <f t="shared" si="269"/>
        <v>0</v>
      </c>
      <c r="V2079" s="18">
        <f t="shared" si="269"/>
        <v>0</v>
      </c>
      <c r="W2079" s="18">
        <f t="shared" si="269"/>
        <v>0</v>
      </c>
      <c r="X2079" s="18">
        <f t="shared" si="269"/>
        <v>0</v>
      </c>
    </row>
    <row r="2080" spans="3:24" ht="15.75" x14ac:dyDescent="0.25">
      <c r="C2080" s="45"/>
      <c r="D2080" s="45"/>
      <c r="E2080" s="21"/>
      <c r="F2080" s="21"/>
      <c r="H2080" s="18" t="str">
        <f t="shared" si="265"/>
        <v/>
      </c>
      <c r="I2080" s="18" t="str">
        <f t="shared" si="266"/>
        <v/>
      </c>
      <c r="J2080" s="18" t="str">
        <f t="shared" si="267"/>
        <v/>
      </c>
      <c r="K2080" s="18" t="str">
        <f t="shared" si="268"/>
        <v/>
      </c>
      <c r="M2080" s="18">
        <f t="shared" si="270"/>
        <v>0</v>
      </c>
      <c r="N2080" s="18">
        <f t="shared" si="269"/>
        <v>0</v>
      </c>
      <c r="O2080" s="18">
        <f t="shared" si="269"/>
        <v>0</v>
      </c>
      <c r="P2080" s="18">
        <f t="shared" si="269"/>
        <v>0</v>
      </c>
      <c r="Q2080" s="18">
        <f t="shared" si="269"/>
        <v>0</v>
      </c>
      <c r="R2080" s="18">
        <f t="shared" si="269"/>
        <v>0</v>
      </c>
      <c r="S2080" s="18">
        <f t="shared" si="269"/>
        <v>0</v>
      </c>
      <c r="T2080" s="18">
        <f t="shared" si="269"/>
        <v>0</v>
      </c>
      <c r="U2080" s="18">
        <f t="shared" si="269"/>
        <v>0</v>
      </c>
      <c r="V2080" s="18">
        <f t="shared" si="269"/>
        <v>0</v>
      </c>
      <c r="W2080" s="18">
        <f t="shared" si="269"/>
        <v>0</v>
      </c>
      <c r="X2080" s="18">
        <f t="shared" si="269"/>
        <v>0</v>
      </c>
    </row>
    <row r="2081" spans="3:24" ht="15.75" x14ac:dyDescent="0.25">
      <c r="C2081" s="45"/>
      <c r="D2081" s="45"/>
      <c r="E2081" s="21"/>
      <c r="F2081" s="21"/>
      <c r="H2081" s="18" t="str">
        <f t="shared" si="265"/>
        <v/>
      </c>
      <c r="I2081" s="18" t="str">
        <f t="shared" si="266"/>
        <v/>
      </c>
      <c r="J2081" s="18" t="str">
        <f t="shared" si="267"/>
        <v/>
      </c>
      <c r="K2081" s="18" t="str">
        <f t="shared" si="268"/>
        <v/>
      </c>
      <c r="M2081" s="18">
        <f t="shared" si="270"/>
        <v>0</v>
      </c>
      <c r="N2081" s="18">
        <f t="shared" si="269"/>
        <v>0</v>
      </c>
      <c r="O2081" s="18">
        <f t="shared" si="269"/>
        <v>0</v>
      </c>
      <c r="P2081" s="18">
        <f t="shared" si="269"/>
        <v>0</v>
      </c>
      <c r="Q2081" s="18">
        <f t="shared" ref="N2081:X2104" si="271">IF(ISERROR(
IF(AND($H2081&lt;=Q$5,$J2081&gt;=Q$5),1,0)),"",IF(AND($H2081&lt;=Q$5,$J2081&gt;=Q$5),1,0))</f>
        <v>0</v>
      </c>
      <c r="R2081" s="18">
        <f t="shared" si="271"/>
        <v>0</v>
      </c>
      <c r="S2081" s="18">
        <f t="shared" si="271"/>
        <v>0</v>
      </c>
      <c r="T2081" s="18">
        <f t="shared" si="271"/>
        <v>0</v>
      </c>
      <c r="U2081" s="18">
        <f t="shared" si="271"/>
        <v>0</v>
      </c>
      <c r="V2081" s="18">
        <f t="shared" si="271"/>
        <v>0</v>
      </c>
      <c r="W2081" s="18">
        <f t="shared" si="271"/>
        <v>0</v>
      </c>
      <c r="X2081" s="18">
        <f t="shared" si="271"/>
        <v>0</v>
      </c>
    </row>
    <row r="2082" spans="3:24" ht="15.75" x14ac:dyDescent="0.25">
      <c r="C2082" s="45"/>
      <c r="D2082" s="45"/>
      <c r="E2082" s="21"/>
      <c r="F2082" s="21"/>
      <c r="H2082" s="18" t="str">
        <f t="shared" si="265"/>
        <v/>
      </c>
      <c r="I2082" s="18" t="str">
        <f t="shared" si="266"/>
        <v/>
      </c>
      <c r="J2082" s="18" t="str">
        <f t="shared" si="267"/>
        <v/>
      </c>
      <c r="K2082" s="18" t="str">
        <f t="shared" si="268"/>
        <v/>
      </c>
      <c r="M2082" s="18">
        <f t="shared" si="270"/>
        <v>0</v>
      </c>
      <c r="N2082" s="18">
        <f t="shared" si="271"/>
        <v>0</v>
      </c>
      <c r="O2082" s="18">
        <f t="shared" si="271"/>
        <v>0</v>
      </c>
      <c r="P2082" s="18">
        <f t="shared" si="271"/>
        <v>0</v>
      </c>
      <c r="Q2082" s="18">
        <f t="shared" si="271"/>
        <v>0</v>
      </c>
      <c r="R2082" s="18">
        <f t="shared" si="271"/>
        <v>0</v>
      </c>
      <c r="S2082" s="18">
        <f t="shared" si="271"/>
        <v>0</v>
      </c>
      <c r="T2082" s="18">
        <f t="shared" si="271"/>
        <v>0</v>
      </c>
      <c r="U2082" s="18">
        <f t="shared" si="271"/>
        <v>0</v>
      </c>
      <c r="V2082" s="18">
        <f t="shared" si="271"/>
        <v>0</v>
      </c>
      <c r="W2082" s="18">
        <f t="shared" si="271"/>
        <v>0</v>
      </c>
      <c r="X2082" s="18">
        <f t="shared" si="271"/>
        <v>0</v>
      </c>
    </row>
    <row r="2083" spans="3:24" ht="15.75" x14ac:dyDescent="0.25">
      <c r="C2083" s="45"/>
      <c r="D2083" s="45"/>
      <c r="E2083" s="21"/>
      <c r="F2083" s="21"/>
      <c r="H2083" s="18" t="str">
        <f t="shared" si="265"/>
        <v/>
      </c>
      <c r="I2083" s="18" t="str">
        <f t="shared" si="266"/>
        <v/>
      </c>
      <c r="J2083" s="18" t="str">
        <f t="shared" si="267"/>
        <v/>
      </c>
      <c r="K2083" s="18" t="str">
        <f t="shared" si="268"/>
        <v/>
      </c>
      <c r="M2083" s="18">
        <f t="shared" si="270"/>
        <v>0</v>
      </c>
      <c r="N2083" s="18">
        <f t="shared" si="271"/>
        <v>0</v>
      </c>
      <c r="O2083" s="18">
        <f t="shared" si="271"/>
        <v>0</v>
      </c>
      <c r="P2083" s="18">
        <f t="shared" si="271"/>
        <v>0</v>
      </c>
      <c r="Q2083" s="18">
        <f t="shared" si="271"/>
        <v>0</v>
      </c>
      <c r="R2083" s="18">
        <f t="shared" si="271"/>
        <v>0</v>
      </c>
      <c r="S2083" s="18">
        <f t="shared" si="271"/>
        <v>0</v>
      </c>
      <c r="T2083" s="18">
        <f t="shared" si="271"/>
        <v>0</v>
      </c>
      <c r="U2083" s="18">
        <f t="shared" si="271"/>
        <v>0</v>
      </c>
      <c r="V2083" s="18">
        <f t="shared" si="271"/>
        <v>0</v>
      </c>
      <c r="W2083" s="18">
        <f t="shared" si="271"/>
        <v>0</v>
      </c>
      <c r="X2083" s="18">
        <f t="shared" si="271"/>
        <v>0</v>
      </c>
    </row>
    <row r="2084" spans="3:24" ht="15.75" x14ac:dyDescent="0.25">
      <c r="C2084" s="45"/>
      <c r="D2084" s="45"/>
      <c r="E2084" s="21"/>
      <c r="F2084" s="21"/>
      <c r="H2084" s="18" t="str">
        <f t="shared" si="265"/>
        <v/>
      </c>
      <c r="I2084" s="18" t="str">
        <f t="shared" si="266"/>
        <v/>
      </c>
      <c r="J2084" s="18" t="str">
        <f t="shared" si="267"/>
        <v/>
      </c>
      <c r="K2084" s="18" t="str">
        <f t="shared" si="268"/>
        <v/>
      </c>
      <c r="M2084" s="18">
        <f t="shared" si="270"/>
        <v>0</v>
      </c>
      <c r="N2084" s="18">
        <f t="shared" si="271"/>
        <v>0</v>
      </c>
      <c r="O2084" s="18">
        <f t="shared" si="271"/>
        <v>0</v>
      </c>
      <c r="P2084" s="18">
        <f t="shared" si="271"/>
        <v>0</v>
      </c>
      <c r="Q2084" s="18">
        <f t="shared" si="271"/>
        <v>0</v>
      </c>
      <c r="R2084" s="18">
        <f t="shared" si="271"/>
        <v>0</v>
      </c>
      <c r="S2084" s="18">
        <f t="shared" si="271"/>
        <v>0</v>
      </c>
      <c r="T2084" s="18">
        <f t="shared" si="271"/>
        <v>0</v>
      </c>
      <c r="U2084" s="18">
        <f t="shared" si="271"/>
        <v>0</v>
      </c>
      <c r="V2084" s="18">
        <f t="shared" si="271"/>
        <v>0</v>
      </c>
      <c r="W2084" s="18">
        <f t="shared" si="271"/>
        <v>0</v>
      </c>
      <c r="X2084" s="18">
        <f t="shared" si="271"/>
        <v>0</v>
      </c>
    </row>
    <row r="2085" spans="3:24" ht="15.75" x14ac:dyDescent="0.25">
      <c r="C2085" s="45"/>
      <c r="D2085" s="45"/>
      <c r="E2085" s="21"/>
      <c r="F2085" s="21"/>
      <c r="H2085" s="18" t="str">
        <f t="shared" si="265"/>
        <v/>
      </c>
      <c r="I2085" s="18" t="str">
        <f t="shared" si="266"/>
        <v/>
      </c>
      <c r="J2085" s="18" t="str">
        <f t="shared" si="267"/>
        <v/>
      </c>
      <c r="K2085" s="18" t="str">
        <f t="shared" si="268"/>
        <v/>
      </c>
      <c r="M2085" s="18">
        <f t="shared" si="270"/>
        <v>0</v>
      </c>
      <c r="N2085" s="18">
        <f t="shared" si="271"/>
        <v>0</v>
      </c>
      <c r="O2085" s="18">
        <f t="shared" si="271"/>
        <v>0</v>
      </c>
      <c r="P2085" s="18">
        <f t="shared" si="271"/>
        <v>0</v>
      </c>
      <c r="Q2085" s="18">
        <f t="shared" si="271"/>
        <v>0</v>
      </c>
      <c r="R2085" s="18">
        <f t="shared" si="271"/>
        <v>0</v>
      </c>
      <c r="S2085" s="18">
        <f t="shared" si="271"/>
        <v>0</v>
      </c>
      <c r="T2085" s="18">
        <f t="shared" si="271"/>
        <v>0</v>
      </c>
      <c r="U2085" s="18">
        <f t="shared" si="271"/>
        <v>0</v>
      </c>
      <c r="V2085" s="18">
        <f t="shared" si="271"/>
        <v>0</v>
      </c>
      <c r="W2085" s="18">
        <f t="shared" si="271"/>
        <v>0</v>
      </c>
      <c r="X2085" s="18">
        <f t="shared" si="271"/>
        <v>0</v>
      </c>
    </row>
    <row r="2086" spans="3:24" ht="15.75" x14ac:dyDescent="0.25">
      <c r="C2086" s="45"/>
      <c r="D2086" s="45"/>
      <c r="E2086" s="21"/>
      <c r="F2086" s="21"/>
      <c r="H2086" s="18" t="str">
        <f t="shared" si="265"/>
        <v/>
      </c>
      <c r="I2086" s="18" t="str">
        <f t="shared" si="266"/>
        <v/>
      </c>
      <c r="J2086" s="18" t="str">
        <f t="shared" si="267"/>
        <v/>
      </c>
      <c r="K2086" s="18" t="str">
        <f t="shared" si="268"/>
        <v/>
      </c>
      <c r="M2086" s="18">
        <f t="shared" si="270"/>
        <v>0</v>
      </c>
      <c r="N2086" s="18">
        <f t="shared" si="271"/>
        <v>0</v>
      </c>
      <c r="O2086" s="18">
        <f t="shared" si="271"/>
        <v>0</v>
      </c>
      <c r="P2086" s="18">
        <f t="shared" si="271"/>
        <v>0</v>
      </c>
      <c r="Q2086" s="18">
        <f t="shared" si="271"/>
        <v>0</v>
      </c>
      <c r="R2086" s="18">
        <f t="shared" si="271"/>
        <v>0</v>
      </c>
      <c r="S2086" s="18">
        <f t="shared" si="271"/>
        <v>0</v>
      </c>
      <c r="T2086" s="18">
        <f t="shared" si="271"/>
        <v>0</v>
      </c>
      <c r="U2086" s="18">
        <f t="shared" si="271"/>
        <v>0</v>
      </c>
      <c r="V2086" s="18">
        <f t="shared" si="271"/>
        <v>0</v>
      </c>
      <c r="W2086" s="18">
        <f t="shared" si="271"/>
        <v>0</v>
      </c>
      <c r="X2086" s="18">
        <f t="shared" si="271"/>
        <v>0</v>
      </c>
    </row>
    <row r="2087" spans="3:24" ht="15.75" x14ac:dyDescent="0.25">
      <c r="C2087" s="45"/>
      <c r="D2087" s="45"/>
      <c r="E2087" s="21"/>
      <c r="F2087" s="21"/>
      <c r="H2087" s="18" t="str">
        <f t="shared" si="265"/>
        <v/>
      </c>
      <c r="I2087" s="18" t="str">
        <f t="shared" si="266"/>
        <v/>
      </c>
      <c r="J2087" s="18" t="str">
        <f t="shared" si="267"/>
        <v/>
      </c>
      <c r="K2087" s="18" t="str">
        <f t="shared" si="268"/>
        <v/>
      </c>
      <c r="M2087" s="18">
        <f t="shared" si="270"/>
        <v>0</v>
      </c>
      <c r="N2087" s="18">
        <f t="shared" si="271"/>
        <v>0</v>
      </c>
      <c r="O2087" s="18">
        <f t="shared" si="271"/>
        <v>0</v>
      </c>
      <c r="P2087" s="18">
        <f t="shared" si="271"/>
        <v>0</v>
      </c>
      <c r="Q2087" s="18">
        <f t="shared" si="271"/>
        <v>0</v>
      </c>
      <c r="R2087" s="18">
        <f t="shared" si="271"/>
        <v>0</v>
      </c>
      <c r="S2087" s="18">
        <f t="shared" si="271"/>
        <v>0</v>
      </c>
      <c r="T2087" s="18">
        <f t="shared" si="271"/>
        <v>0</v>
      </c>
      <c r="U2087" s="18">
        <f t="shared" si="271"/>
        <v>0</v>
      </c>
      <c r="V2087" s="18">
        <f t="shared" si="271"/>
        <v>0</v>
      </c>
      <c r="W2087" s="18">
        <f t="shared" si="271"/>
        <v>0</v>
      </c>
      <c r="X2087" s="18">
        <f t="shared" si="271"/>
        <v>0</v>
      </c>
    </row>
    <row r="2088" spans="3:24" ht="15.75" x14ac:dyDescent="0.25">
      <c r="C2088" s="45"/>
      <c r="D2088" s="45"/>
      <c r="E2088" s="21"/>
      <c r="F2088" s="21"/>
      <c r="H2088" s="18" t="str">
        <f t="shared" si="265"/>
        <v/>
      </c>
      <c r="I2088" s="18" t="str">
        <f t="shared" si="266"/>
        <v/>
      </c>
      <c r="J2088" s="18" t="str">
        <f t="shared" si="267"/>
        <v/>
      </c>
      <c r="K2088" s="18" t="str">
        <f t="shared" si="268"/>
        <v/>
      </c>
      <c r="M2088" s="18">
        <f t="shared" si="270"/>
        <v>0</v>
      </c>
      <c r="N2088" s="18">
        <f t="shared" si="271"/>
        <v>0</v>
      </c>
      <c r="O2088" s="18">
        <f t="shared" si="271"/>
        <v>0</v>
      </c>
      <c r="P2088" s="18">
        <f t="shared" si="271"/>
        <v>0</v>
      </c>
      <c r="Q2088" s="18">
        <f t="shared" si="271"/>
        <v>0</v>
      </c>
      <c r="R2088" s="18">
        <f t="shared" si="271"/>
        <v>0</v>
      </c>
      <c r="S2088" s="18">
        <f t="shared" si="271"/>
        <v>0</v>
      </c>
      <c r="T2088" s="18">
        <f t="shared" si="271"/>
        <v>0</v>
      </c>
      <c r="U2088" s="18">
        <f t="shared" si="271"/>
        <v>0</v>
      </c>
      <c r="V2088" s="18">
        <f t="shared" si="271"/>
        <v>0</v>
      </c>
      <c r="W2088" s="18">
        <f t="shared" si="271"/>
        <v>0</v>
      </c>
      <c r="X2088" s="18">
        <f t="shared" si="271"/>
        <v>0</v>
      </c>
    </row>
    <row r="2089" spans="3:24" ht="15.75" x14ac:dyDescent="0.25">
      <c r="C2089" s="45"/>
      <c r="D2089" s="45"/>
      <c r="E2089" s="21"/>
      <c r="F2089" s="21"/>
      <c r="H2089" s="18" t="str">
        <f t="shared" si="265"/>
        <v/>
      </c>
      <c r="I2089" s="18" t="str">
        <f t="shared" si="266"/>
        <v/>
      </c>
      <c r="J2089" s="18" t="str">
        <f t="shared" si="267"/>
        <v/>
      </c>
      <c r="K2089" s="18" t="str">
        <f t="shared" si="268"/>
        <v/>
      </c>
      <c r="M2089" s="18">
        <f t="shared" si="270"/>
        <v>0</v>
      </c>
      <c r="N2089" s="18">
        <f t="shared" si="271"/>
        <v>0</v>
      </c>
      <c r="O2089" s="18">
        <f t="shared" si="271"/>
        <v>0</v>
      </c>
      <c r="P2089" s="18">
        <f t="shared" si="271"/>
        <v>0</v>
      </c>
      <c r="Q2089" s="18">
        <f t="shared" si="271"/>
        <v>0</v>
      </c>
      <c r="R2089" s="18">
        <f t="shared" si="271"/>
        <v>0</v>
      </c>
      <c r="S2089" s="18">
        <f t="shared" si="271"/>
        <v>0</v>
      </c>
      <c r="T2089" s="18">
        <f t="shared" si="271"/>
        <v>0</v>
      </c>
      <c r="U2089" s="18">
        <f t="shared" si="271"/>
        <v>0</v>
      </c>
      <c r="V2089" s="18">
        <f t="shared" si="271"/>
        <v>0</v>
      </c>
      <c r="W2089" s="18">
        <f t="shared" si="271"/>
        <v>0</v>
      </c>
      <c r="X2089" s="18">
        <f t="shared" si="271"/>
        <v>0</v>
      </c>
    </row>
    <row r="2090" spans="3:24" ht="15.75" x14ac:dyDescent="0.25">
      <c r="C2090" s="45"/>
      <c r="D2090" s="45"/>
      <c r="E2090" s="21"/>
      <c r="F2090" s="21"/>
      <c r="H2090" s="18" t="str">
        <f t="shared" si="265"/>
        <v/>
      </c>
      <c r="I2090" s="18" t="str">
        <f t="shared" si="266"/>
        <v/>
      </c>
      <c r="J2090" s="18" t="str">
        <f t="shared" si="267"/>
        <v/>
      </c>
      <c r="K2090" s="18" t="str">
        <f t="shared" si="268"/>
        <v/>
      </c>
      <c r="M2090" s="18">
        <f t="shared" si="270"/>
        <v>0</v>
      </c>
      <c r="N2090" s="18">
        <f t="shared" si="271"/>
        <v>0</v>
      </c>
      <c r="O2090" s="18">
        <f t="shared" si="271"/>
        <v>0</v>
      </c>
      <c r="P2090" s="18">
        <f t="shared" si="271"/>
        <v>0</v>
      </c>
      <c r="Q2090" s="18">
        <f t="shared" si="271"/>
        <v>0</v>
      </c>
      <c r="R2090" s="18">
        <f t="shared" si="271"/>
        <v>0</v>
      </c>
      <c r="S2090" s="18">
        <f t="shared" si="271"/>
        <v>0</v>
      </c>
      <c r="T2090" s="18">
        <f t="shared" si="271"/>
        <v>0</v>
      </c>
      <c r="U2090" s="18">
        <f t="shared" si="271"/>
        <v>0</v>
      </c>
      <c r="V2090" s="18">
        <f t="shared" si="271"/>
        <v>0</v>
      </c>
      <c r="W2090" s="18">
        <f t="shared" si="271"/>
        <v>0</v>
      </c>
      <c r="X2090" s="18">
        <f t="shared" si="271"/>
        <v>0</v>
      </c>
    </row>
    <row r="2091" spans="3:24" ht="15.75" x14ac:dyDescent="0.25">
      <c r="C2091" s="45"/>
      <c r="D2091" s="45"/>
      <c r="E2091" s="21"/>
      <c r="F2091" s="21"/>
      <c r="H2091" s="18" t="str">
        <f t="shared" si="265"/>
        <v/>
      </c>
      <c r="I2091" s="18" t="str">
        <f t="shared" si="266"/>
        <v/>
      </c>
      <c r="J2091" s="18" t="str">
        <f t="shared" si="267"/>
        <v/>
      </c>
      <c r="K2091" s="18" t="str">
        <f t="shared" si="268"/>
        <v/>
      </c>
      <c r="M2091" s="18">
        <f t="shared" si="270"/>
        <v>0</v>
      </c>
      <c r="N2091" s="18">
        <f t="shared" si="271"/>
        <v>0</v>
      </c>
      <c r="O2091" s="18">
        <f t="shared" si="271"/>
        <v>0</v>
      </c>
      <c r="P2091" s="18">
        <f t="shared" si="271"/>
        <v>0</v>
      </c>
      <c r="Q2091" s="18">
        <f t="shared" si="271"/>
        <v>0</v>
      </c>
      <c r="R2091" s="18">
        <f t="shared" si="271"/>
        <v>0</v>
      </c>
      <c r="S2091" s="18">
        <f t="shared" si="271"/>
        <v>0</v>
      </c>
      <c r="T2091" s="18">
        <f t="shared" si="271"/>
        <v>0</v>
      </c>
      <c r="U2091" s="18">
        <f t="shared" si="271"/>
        <v>0</v>
      </c>
      <c r="V2091" s="18">
        <f t="shared" si="271"/>
        <v>0</v>
      </c>
      <c r="W2091" s="18">
        <f t="shared" si="271"/>
        <v>0</v>
      </c>
      <c r="X2091" s="18">
        <f t="shared" si="271"/>
        <v>0</v>
      </c>
    </row>
    <row r="2092" spans="3:24" ht="15.75" x14ac:dyDescent="0.25">
      <c r="C2092" s="45"/>
      <c r="D2092" s="45"/>
      <c r="E2092" s="21"/>
      <c r="F2092" s="21"/>
      <c r="H2092" s="18" t="str">
        <f t="shared" si="265"/>
        <v/>
      </c>
      <c r="I2092" s="18" t="str">
        <f t="shared" si="266"/>
        <v/>
      </c>
      <c r="J2092" s="18" t="str">
        <f t="shared" si="267"/>
        <v/>
      </c>
      <c r="K2092" s="18" t="str">
        <f t="shared" si="268"/>
        <v/>
      </c>
      <c r="M2092" s="18">
        <f t="shared" si="270"/>
        <v>0</v>
      </c>
      <c r="N2092" s="18">
        <f t="shared" si="271"/>
        <v>0</v>
      </c>
      <c r="O2092" s="18">
        <f t="shared" si="271"/>
        <v>0</v>
      </c>
      <c r="P2092" s="18">
        <f t="shared" si="271"/>
        <v>0</v>
      </c>
      <c r="Q2092" s="18">
        <f t="shared" si="271"/>
        <v>0</v>
      </c>
      <c r="R2092" s="18">
        <f t="shared" si="271"/>
        <v>0</v>
      </c>
      <c r="S2092" s="18">
        <f t="shared" si="271"/>
        <v>0</v>
      </c>
      <c r="T2092" s="18">
        <f t="shared" si="271"/>
        <v>0</v>
      </c>
      <c r="U2092" s="18">
        <f t="shared" si="271"/>
        <v>0</v>
      </c>
      <c r="V2092" s="18">
        <f t="shared" si="271"/>
        <v>0</v>
      </c>
      <c r="W2092" s="18">
        <f t="shared" si="271"/>
        <v>0</v>
      </c>
      <c r="X2092" s="18">
        <f t="shared" si="271"/>
        <v>0</v>
      </c>
    </row>
    <row r="2093" spans="3:24" ht="15.75" x14ac:dyDescent="0.25">
      <c r="C2093" s="45"/>
      <c r="D2093" s="45"/>
      <c r="E2093" s="21"/>
      <c r="F2093" s="21"/>
      <c r="H2093" s="18" t="str">
        <f t="shared" si="265"/>
        <v/>
      </c>
      <c r="I2093" s="18" t="str">
        <f t="shared" si="266"/>
        <v/>
      </c>
      <c r="J2093" s="18" t="str">
        <f t="shared" si="267"/>
        <v/>
      </c>
      <c r="K2093" s="18" t="str">
        <f t="shared" si="268"/>
        <v/>
      </c>
      <c r="M2093" s="18">
        <f t="shared" si="270"/>
        <v>0</v>
      </c>
      <c r="N2093" s="18">
        <f t="shared" si="271"/>
        <v>0</v>
      </c>
      <c r="O2093" s="18">
        <f t="shared" si="271"/>
        <v>0</v>
      </c>
      <c r="P2093" s="18">
        <f t="shared" si="271"/>
        <v>0</v>
      </c>
      <c r="Q2093" s="18">
        <f t="shared" si="271"/>
        <v>0</v>
      </c>
      <c r="R2093" s="18">
        <f t="shared" si="271"/>
        <v>0</v>
      </c>
      <c r="S2093" s="18">
        <f t="shared" si="271"/>
        <v>0</v>
      </c>
      <c r="T2093" s="18">
        <f t="shared" si="271"/>
        <v>0</v>
      </c>
      <c r="U2093" s="18">
        <f t="shared" si="271"/>
        <v>0</v>
      </c>
      <c r="V2093" s="18">
        <f t="shared" si="271"/>
        <v>0</v>
      </c>
      <c r="W2093" s="18">
        <f t="shared" si="271"/>
        <v>0</v>
      </c>
      <c r="X2093" s="18">
        <f t="shared" si="271"/>
        <v>0</v>
      </c>
    </row>
    <row r="2094" spans="3:24" ht="15.75" x14ac:dyDescent="0.25">
      <c r="C2094" s="45"/>
      <c r="D2094" s="45"/>
      <c r="E2094" s="21"/>
      <c r="F2094" s="21"/>
      <c r="H2094" s="18" t="str">
        <f t="shared" si="265"/>
        <v/>
      </c>
      <c r="I2094" s="18" t="str">
        <f t="shared" si="266"/>
        <v/>
      </c>
      <c r="J2094" s="18" t="str">
        <f t="shared" si="267"/>
        <v/>
      </c>
      <c r="K2094" s="18" t="str">
        <f t="shared" si="268"/>
        <v/>
      </c>
      <c r="M2094" s="18">
        <f t="shared" si="270"/>
        <v>0</v>
      </c>
      <c r="N2094" s="18">
        <f t="shared" si="271"/>
        <v>0</v>
      </c>
      <c r="O2094" s="18">
        <f t="shared" si="271"/>
        <v>0</v>
      </c>
      <c r="P2094" s="18">
        <f t="shared" si="271"/>
        <v>0</v>
      </c>
      <c r="Q2094" s="18">
        <f t="shared" si="271"/>
        <v>0</v>
      </c>
      <c r="R2094" s="18">
        <f t="shared" si="271"/>
        <v>0</v>
      </c>
      <c r="S2094" s="18">
        <f t="shared" si="271"/>
        <v>0</v>
      </c>
      <c r="T2094" s="18">
        <f t="shared" si="271"/>
        <v>0</v>
      </c>
      <c r="U2094" s="18">
        <f t="shared" si="271"/>
        <v>0</v>
      </c>
      <c r="V2094" s="18">
        <f t="shared" si="271"/>
        <v>0</v>
      </c>
      <c r="W2094" s="18">
        <f t="shared" si="271"/>
        <v>0</v>
      </c>
      <c r="X2094" s="18">
        <f t="shared" si="271"/>
        <v>0</v>
      </c>
    </row>
    <row r="2095" spans="3:24" ht="15.75" x14ac:dyDescent="0.25">
      <c r="C2095" s="45"/>
      <c r="D2095" s="45"/>
      <c r="E2095" s="21"/>
      <c r="F2095" s="21"/>
      <c r="H2095" s="18" t="str">
        <f t="shared" si="265"/>
        <v/>
      </c>
      <c r="I2095" s="18" t="str">
        <f t="shared" si="266"/>
        <v/>
      </c>
      <c r="J2095" s="18" t="str">
        <f t="shared" si="267"/>
        <v/>
      </c>
      <c r="K2095" s="18" t="str">
        <f t="shared" si="268"/>
        <v/>
      </c>
      <c r="M2095" s="18">
        <f t="shared" si="270"/>
        <v>0</v>
      </c>
      <c r="N2095" s="18">
        <f t="shared" si="271"/>
        <v>0</v>
      </c>
      <c r="O2095" s="18">
        <f t="shared" si="271"/>
        <v>0</v>
      </c>
      <c r="P2095" s="18">
        <f t="shared" si="271"/>
        <v>0</v>
      </c>
      <c r="Q2095" s="18">
        <f t="shared" si="271"/>
        <v>0</v>
      </c>
      <c r="R2095" s="18">
        <f t="shared" si="271"/>
        <v>0</v>
      </c>
      <c r="S2095" s="18">
        <f t="shared" si="271"/>
        <v>0</v>
      </c>
      <c r="T2095" s="18">
        <f t="shared" si="271"/>
        <v>0</v>
      </c>
      <c r="U2095" s="18">
        <f t="shared" si="271"/>
        <v>0</v>
      </c>
      <c r="V2095" s="18">
        <f t="shared" si="271"/>
        <v>0</v>
      </c>
      <c r="W2095" s="18">
        <f t="shared" si="271"/>
        <v>0</v>
      </c>
      <c r="X2095" s="18">
        <f t="shared" si="271"/>
        <v>0</v>
      </c>
    </row>
    <row r="2096" spans="3:24" ht="15.75" x14ac:dyDescent="0.25">
      <c r="C2096" s="45"/>
      <c r="D2096" s="45"/>
      <c r="E2096" s="21"/>
      <c r="F2096" s="21"/>
      <c r="H2096" s="18" t="str">
        <f t="shared" si="265"/>
        <v/>
      </c>
      <c r="I2096" s="18" t="str">
        <f t="shared" si="266"/>
        <v/>
      </c>
      <c r="J2096" s="18" t="str">
        <f t="shared" si="267"/>
        <v/>
      </c>
      <c r="K2096" s="18" t="str">
        <f t="shared" si="268"/>
        <v/>
      </c>
      <c r="M2096" s="18">
        <f t="shared" si="270"/>
        <v>0</v>
      </c>
      <c r="N2096" s="18">
        <f t="shared" si="271"/>
        <v>0</v>
      </c>
      <c r="O2096" s="18">
        <f t="shared" si="271"/>
        <v>0</v>
      </c>
      <c r="P2096" s="18">
        <f t="shared" si="271"/>
        <v>0</v>
      </c>
      <c r="Q2096" s="18">
        <f t="shared" si="271"/>
        <v>0</v>
      </c>
      <c r="R2096" s="18">
        <f t="shared" si="271"/>
        <v>0</v>
      </c>
      <c r="S2096" s="18">
        <f t="shared" si="271"/>
        <v>0</v>
      </c>
      <c r="T2096" s="18">
        <f t="shared" si="271"/>
        <v>0</v>
      </c>
      <c r="U2096" s="18">
        <f t="shared" si="271"/>
        <v>0</v>
      </c>
      <c r="V2096" s="18">
        <f t="shared" si="271"/>
        <v>0</v>
      </c>
      <c r="W2096" s="18">
        <f t="shared" si="271"/>
        <v>0</v>
      </c>
      <c r="X2096" s="18">
        <f t="shared" si="271"/>
        <v>0</v>
      </c>
    </row>
    <row r="2097" spans="3:24" ht="15.75" x14ac:dyDescent="0.25">
      <c r="C2097" s="45"/>
      <c r="D2097" s="45"/>
      <c r="E2097" s="21"/>
      <c r="F2097" s="21"/>
      <c r="H2097" s="18" t="str">
        <f t="shared" si="265"/>
        <v/>
      </c>
      <c r="I2097" s="18" t="str">
        <f t="shared" si="266"/>
        <v/>
      </c>
      <c r="J2097" s="18" t="str">
        <f t="shared" si="267"/>
        <v/>
      </c>
      <c r="K2097" s="18" t="str">
        <f t="shared" si="268"/>
        <v/>
      </c>
      <c r="M2097" s="18">
        <f t="shared" si="270"/>
        <v>0</v>
      </c>
      <c r="N2097" s="18">
        <f t="shared" si="271"/>
        <v>0</v>
      </c>
      <c r="O2097" s="18">
        <f t="shared" si="271"/>
        <v>0</v>
      </c>
      <c r="P2097" s="18">
        <f t="shared" si="271"/>
        <v>0</v>
      </c>
      <c r="Q2097" s="18">
        <f t="shared" si="271"/>
        <v>0</v>
      </c>
      <c r="R2097" s="18">
        <f t="shared" si="271"/>
        <v>0</v>
      </c>
      <c r="S2097" s="18">
        <f t="shared" si="271"/>
        <v>0</v>
      </c>
      <c r="T2097" s="18">
        <f t="shared" si="271"/>
        <v>0</v>
      </c>
      <c r="U2097" s="18">
        <f t="shared" si="271"/>
        <v>0</v>
      </c>
      <c r="V2097" s="18">
        <f t="shared" si="271"/>
        <v>0</v>
      </c>
      <c r="W2097" s="18">
        <f t="shared" si="271"/>
        <v>0</v>
      </c>
      <c r="X2097" s="18">
        <f t="shared" si="271"/>
        <v>0</v>
      </c>
    </row>
    <row r="2098" spans="3:24" ht="15.75" x14ac:dyDescent="0.25">
      <c r="C2098" s="45"/>
      <c r="D2098" s="45"/>
      <c r="E2098" s="21"/>
      <c r="F2098" s="21"/>
      <c r="H2098" s="18" t="str">
        <f t="shared" si="265"/>
        <v/>
      </c>
      <c r="I2098" s="18" t="str">
        <f t="shared" si="266"/>
        <v/>
      </c>
      <c r="J2098" s="18" t="str">
        <f t="shared" si="267"/>
        <v/>
      </c>
      <c r="K2098" s="18" t="str">
        <f t="shared" si="268"/>
        <v/>
      </c>
      <c r="M2098" s="18">
        <f t="shared" si="270"/>
        <v>0</v>
      </c>
      <c r="N2098" s="18">
        <f t="shared" si="271"/>
        <v>0</v>
      </c>
      <c r="O2098" s="18">
        <f t="shared" si="271"/>
        <v>0</v>
      </c>
      <c r="P2098" s="18">
        <f t="shared" si="271"/>
        <v>0</v>
      </c>
      <c r="Q2098" s="18">
        <f t="shared" si="271"/>
        <v>0</v>
      </c>
      <c r="R2098" s="18">
        <f t="shared" si="271"/>
        <v>0</v>
      </c>
      <c r="S2098" s="18">
        <f t="shared" si="271"/>
        <v>0</v>
      </c>
      <c r="T2098" s="18">
        <f t="shared" si="271"/>
        <v>0</v>
      </c>
      <c r="U2098" s="18">
        <f t="shared" si="271"/>
        <v>0</v>
      </c>
      <c r="V2098" s="18">
        <f t="shared" si="271"/>
        <v>0</v>
      </c>
      <c r="W2098" s="18">
        <f t="shared" si="271"/>
        <v>0</v>
      </c>
      <c r="X2098" s="18">
        <f t="shared" si="271"/>
        <v>0</v>
      </c>
    </row>
    <row r="2099" spans="3:24" ht="15.75" x14ac:dyDescent="0.25">
      <c r="C2099" s="45"/>
      <c r="D2099" s="45"/>
      <c r="E2099" s="21"/>
      <c r="F2099" s="21"/>
      <c r="H2099" s="18" t="str">
        <f t="shared" si="265"/>
        <v/>
      </c>
      <c r="I2099" s="18" t="str">
        <f t="shared" si="266"/>
        <v/>
      </c>
      <c r="J2099" s="18" t="str">
        <f t="shared" si="267"/>
        <v/>
      </c>
      <c r="K2099" s="18" t="str">
        <f t="shared" si="268"/>
        <v/>
      </c>
      <c r="M2099" s="18">
        <f t="shared" si="270"/>
        <v>0</v>
      </c>
      <c r="N2099" s="18">
        <f t="shared" si="271"/>
        <v>0</v>
      </c>
      <c r="O2099" s="18">
        <f t="shared" si="271"/>
        <v>0</v>
      </c>
      <c r="P2099" s="18">
        <f t="shared" si="271"/>
        <v>0</v>
      </c>
      <c r="Q2099" s="18">
        <f t="shared" si="271"/>
        <v>0</v>
      </c>
      <c r="R2099" s="18">
        <f t="shared" si="271"/>
        <v>0</v>
      </c>
      <c r="S2099" s="18">
        <f t="shared" si="271"/>
        <v>0</v>
      </c>
      <c r="T2099" s="18">
        <f t="shared" si="271"/>
        <v>0</v>
      </c>
      <c r="U2099" s="18">
        <f t="shared" si="271"/>
        <v>0</v>
      </c>
      <c r="V2099" s="18">
        <f t="shared" si="271"/>
        <v>0</v>
      </c>
      <c r="W2099" s="18">
        <f t="shared" si="271"/>
        <v>0</v>
      </c>
      <c r="X2099" s="18">
        <f t="shared" si="271"/>
        <v>0</v>
      </c>
    </row>
    <row r="2100" spans="3:24" ht="15.75" x14ac:dyDescent="0.25">
      <c r="C2100" s="45"/>
      <c r="D2100" s="45"/>
      <c r="E2100" s="21"/>
      <c r="F2100" s="21"/>
      <c r="H2100" s="18" t="str">
        <f t="shared" si="265"/>
        <v/>
      </c>
      <c r="I2100" s="18" t="str">
        <f t="shared" si="266"/>
        <v/>
      </c>
      <c r="J2100" s="18" t="str">
        <f t="shared" si="267"/>
        <v/>
      </c>
      <c r="K2100" s="18" t="str">
        <f t="shared" si="268"/>
        <v/>
      </c>
      <c r="M2100" s="18">
        <f t="shared" si="270"/>
        <v>0</v>
      </c>
      <c r="N2100" s="18">
        <f t="shared" si="271"/>
        <v>0</v>
      </c>
      <c r="O2100" s="18">
        <f t="shared" si="271"/>
        <v>0</v>
      </c>
      <c r="P2100" s="18">
        <f t="shared" si="271"/>
        <v>0</v>
      </c>
      <c r="Q2100" s="18">
        <f t="shared" si="271"/>
        <v>0</v>
      </c>
      <c r="R2100" s="18">
        <f t="shared" si="271"/>
        <v>0</v>
      </c>
      <c r="S2100" s="18">
        <f t="shared" si="271"/>
        <v>0</v>
      </c>
      <c r="T2100" s="18">
        <f t="shared" si="271"/>
        <v>0</v>
      </c>
      <c r="U2100" s="18">
        <f t="shared" si="271"/>
        <v>0</v>
      </c>
      <c r="V2100" s="18">
        <f t="shared" si="271"/>
        <v>0</v>
      </c>
      <c r="W2100" s="18">
        <f t="shared" si="271"/>
        <v>0</v>
      </c>
      <c r="X2100" s="18">
        <f t="shared" si="271"/>
        <v>0</v>
      </c>
    </row>
    <row r="2101" spans="3:24" ht="15.75" x14ac:dyDescent="0.25">
      <c r="C2101" s="45"/>
      <c r="D2101" s="45"/>
      <c r="E2101" s="21"/>
      <c r="F2101" s="21"/>
      <c r="H2101" s="18" t="str">
        <f t="shared" si="265"/>
        <v/>
      </c>
      <c r="I2101" s="18" t="str">
        <f t="shared" si="266"/>
        <v/>
      </c>
      <c r="J2101" s="18" t="str">
        <f t="shared" si="267"/>
        <v/>
      </c>
      <c r="K2101" s="18" t="str">
        <f t="shared" si="268"/>
        <v/>
      </c>
      <c r="M2101" s="18">
        <f t="shared" si="270"/>
        <v>0</v>
      </c>
      <c r="N2101" s="18">
        <f t="shared" si="271"/>
        <v>0</v>
      </c>
      <c r="O2101" s="18">
        <f t="shared" si="271"/>
        <v>0</v>
      </c>
      <c r="P2101" s="18">
        <f t="shared" si="271"/>
        <v>0</v>
      </c>
      <c r="Q2101" s="18">
        <f t="shared" si="271"/>
        <v>0</v>
      </c>
      <c r="R2101" s="18">
        <f t="shared" si="271"/>
        <v>0</v>
      </c>
      <c r="S2101" s="18">
        <f t="shared" si="271"/>
        <v>0</v>
      </c>
      <c r="T2101" s="18">
        <f t="shared" si="271"/>
        <v>0</v>
      </c>
      <c r="U2101" s="18">
        <f t="shared" si="271"/>
        <v>0</v>
      </c>
      <c r="V2101" s="18">
        <f t="shared" si="271"/>
        <v>0</v>
      </c>
      <c r="W2101" s="18">
        <f t="shared" si="271"/>
        <v>0</v>
      </c>
      <c r="X2101" s="18">
        <f t="shared" si="271"/>
        <v>0</v>
      </c>
    </row>
    <row r="2102" spans="3:24" ht="15.75" x14ac:dyDescent="0.25">
      <c r="C2102" s="45"/>
      <c r="D2102" s="45"/>
      <c r="E2102" s="21"/>
      <c r="F2102" s="21"/>
      <c r="H2102" s="18" t="str">
        <f t="shared" si="265"/>
        <v/>
      </c>
      <c r="I2102" s="18" t="str">
        <f t="shared" si="266"/>
        <v/>
      </c>
      <c r="J2102" s="18" t="str">
        <f t="shared" si="267"/>
        <v/>
      </c>
      <c r="K2102" s="18" t="str">
        <f t="shared" si="268"/>
        <v/>
      </c>
      <c r="M2102" s="18">
        <f t="shared" si="270"/>
        <v>0</v>
      </c>
      <c r="N2102" s="18">
        <f t="shared" si="271"/>
        <v>0</v>
      </c>
      <c r="O2102" s="18">
        <f t="shared" si="271"/>
        <v>0</v>
      </c>
      <c r="P2102" s="18">
        <f t="shared" si="271"/>
        <v>0</v>
      </c>
      <c r="Q2102" s="18">
        <f t="shared" si="271"/>
        <v>0</v>
      </c>
      <c r="R2102" s="18">
        <f t="shared" si="271"/>
        <v>0</v>
      </c>
      <c r="S2102" s="18">
        <f t="shared" si="271"/>
        <v>0</v>
      </c>
      <c r="T2102" s="18">
        <f t="shared" si="271"/>
        <v>0</v>
      </c>
      <c r="U2102" s="18">
        <f t="shared" si="271"/>
        <v>0</v>
      </c>
      <c r="V2102" s="18">
        <f t="shared" si="271"/>
        <v>0</v>
      </c>
      <c r="W2102" s="18">
        <f t="shared" si="271"/>
        <v>0</v>
      </c>
      <c r="X2102" s="18">
        <f t="shared" si="271"/>
        <v>0</v>
      </c>
    </row>
    <row r="2103" spans="3:24" ht="15.75" x14ac:dyDescent="0.25">
      <c r="C2103" s="45"/>
      <c r="D2103" s="45"/>
      <c r="E2103" s="21"/>
      <c r="F2103" s="21"/>
      <c r="H2103" s="18" t="str">
        <f t="shared" si="265"/>
        <v/>
      </c>
      <c r="I2103" s="18" t="str">
        <f t="shared" si="266"/>
        <v/>
      </c>
      <c r="J2103" s="18" t="str">
        <f t="shared" si="267"/>
        <v/>
      </c>
      <c r="K2103" s="18" t="str">
        <f t="shared" si="268"/>
        <v/>
      </c>
      <c r="M2103" s="18">
        <f t="shared" si="270"/>
        <v>0</v>
      </c>
      <c r="N2103" s="18">
        <f t="shared" si="271"/>
        <v>0</v>
      </c>
      <c r="O2103" s="18">
        <f t="shared" si="271"/>
        <v>0</v>
      </c>
      <c r="P2103" s="18">
        <f t="shared" si="271"/>
        <v>0</v>
      </c>
      <c r="Q2103" s="18">
        <f t="shared" si="271"/>
        <v>0</v>
      </c>
      <c r="R2103" s="18">
        <f t="shared" si="271"/>
        <v>0</v>
      </c>
      <c r="S2103" s="18">
        <f t="shared" si="271"/>
        <v>0</v>
      </c>
      <c r="T2103" s="18">
        <f t="shared" si="271"/>
        <v>0</v>
      </c>
      <c r="U2103" s="18">
        <f t="shared" si="271"/>
        <v>0</v>
      </c>
      <c r="V2103" s="18">
        <f t="shared" si="271"/>
        <v>0</v>
      </c>
      <c r="W2103" s="18">
        <f t="shared" si="271"/>
        <v>0</v>
      </c>
      <c r="X2103" s="18">
        <f t="shared" si="271"/>
        <v>0</v>
      </c>
    </row>
    <row r="2104" spans="3:24" ht="15.75" x14ac:dyDescent="0.25">
      <c r="C2104" s="45"/>
      <c r="D2104" s="45"/>
      <c r="E2104" s="21"/>
      <c r="F2104" s="21"/>
      <c r="H2104" s="18" t="str">
        <f t="shared" si="265"/>
        <v/>
      </c>
      <c r="I2104" s="18" t="str">
        <f t="shared" si="266"/>
        <v/>
      </c>
      <c r="J2104" s="18" t="str">
        <f t="shared" si="267"/>
        <v/>
      </c>
      <c r="K2104" s="18" t="str">
        <f t="shared" si="268"/>
        <v/>
      </c>
      <c r="M2104" s="18">
        <f t="shared" si="270"/>
        <v>0</v>
      </c>
      <c r="N2104" s="18">
        <f t="shared" si="271"/>
        <v>0</v>
      </c>
      <c r="O2104" s="18">
        <f t="shared" si="271"/>
        <v>0</v>
      </c>
      <c r="P2104" s="18">
        <f t="shared" si="271"/>
        <v>0</v>
      </c>
      <c r="Q2104" s="18">
        <f t="shared" si="271"/>
        <v>0</v>
      </c>
      <c r="R2104" s="18">
        <f t="shared" si="271"/>
        <v>0</v>
      </c>
      <c r="S2104" s="18">
        <f t="shared" ref="N2104:X2127" si="272">IF(ISERROR(
IF(AND($H2104&lt;=S$5,$J2104&gt;=S$5),1,0)),"",IF(AND($H2104&lt;=S$5,$J2104&gt;=S$5),1,0))</f>
        <v>0</v>
      </c>
      <c r="T2104" s="18">
        <f t="shared" si="272"/>
        <v>0</v>
      </c>
      <c r="U2104" s="18">
        <f t="shared" si="272"/>
        <v>0</v>
      </c>
      <c r="V2104" s="18">
        <f t="shared" si="272"/>
        <v>0</v>
      </c>
      <c r="W2104" s="18">
        <f t="shared" si="272"/>
        <v>0</v>
      </c>
      <c r="X2104" s="18">
        <f t="shared" si="272"/>
        <v>0</v>
      </c>
    </row>
    <row r="2105" spans="3:24" ht="15.75" x14ac:dyDescent="0.25">
      <c r="C2105" s="45"/>
      <c r="D2105" s="45"/>
      <c r="E2105" s="21"/>
      <c r="F2105" s="21"/>
      <c r="H2105" s="18" t="str">
        <f t="shared" si="265"/>
        <v/>
      </c>
      <c r="I2105" s="18" t="str">
        <f t="shared" si="266"/>
        <v/>
      </c>
      <c r="J2105" s="18" t="str">
        <f t="shared" si="267"/>
        <v/>
      </c>
      <c r="K2105" s="18" t="str">
        <f t="shared" si="268"/>
        <v/>
      </c>
      <c r="M2105" s="18">
        <f t="shared" si="270"/>
        <v>0</v>
      </c>
      <c r="N2105" s="18">
        <f t="shared" si="272"/>
        <v>0</v>
      </c>
      <c r="O2105" s="18">
        <f t="shared" si="272"/>
        <v>0</v>
      </c>
      <c r="P2105" s="18">
        <f t="shared" si="272"/>
        <v>0</v>
      </c>
      <c r="Q2105" s="18">
        <f t="shared" si="272"/>
        <v>0</v>
      </c>
      <c r="R2105" s="18">
        <f t="shared" si="272"/>
        <v>0</v>
      </c>
      <c r="S2105" s="18">
        <f t="shared" si="272"/>
        <v>0</v>
      </c>
      <c r="T2105" s="18">
        <f t="shared" si="272"/>
        <v>0</v>
      </c>
      <c r="U2105" s="18">
        <f t="shared" si="272"/>
        <v>0</v>
      </c>
      <c r="V2105" s="18">
        <f t="shared" si="272"/>
        <v>0</v>
      </c>
      <c r="W2105" s="18">
        <f t="shared" si="272"/>
        <v>0</v>
      </c>
      <c r="X2105" s="18">
        <f t="shared" si="272"/>
        <v>0</v>
      </c>
    </row>
    <row r="2106" spans="3:24" ht="15.75" x14ac:dyDescent="0.25">
      <c r="C2106" s="45"/>
      <c r="D2106" s="45"/>
      <c r="E2106" s="21"/>
      <c r="F2106" s="21"/>
      <c r="H2106" s="18" t="str">
        <f t="shared" si="265"/>
        <v/>
      </c>
      <c r="I2106" s="18" t="str">
        <f t="shared" si="266"/>
        <v/>
      </c>
      <c r="J2106" s="18" t="str">
        <f t="shared" si="267"/>
        <v/>
      </c>
      <c r="K2106" s="18" t="str">
        <f t="shared" si="268"/>
        <v/>
      </c>
      <c r="M2106" s="18">
        <f t="shared" si="270"/>
        <v>0</v>
      </c>
      <c r="N2106" s="18">
        <f t="shared" si="272"/>
        <v>0</v>
      </c>
      <c r="O2106" s="18">
        <f t="shared" si="272"/>
        <v>0</v>
      </c>
      <c r="P2106" s="18">
        <f t="shared" si="272"/>
        <v>0</v>
      </c>
      <c r="Q2106" s="18">
        <f t="shared" si="272"/>
        <v>0</v>
      </c>
      <c r="R2106" s="18">
        <f t="shared" si="272"/>
        <v>0</v>
      </c>
      <c r="S2106" s="18">
        <f t="shared" si="272"/>
        <v>0</v>
      </c>
      <c r="T2106" s="18">
        <f t="shared" si="272"/>
        <v>0</v>
      </c>
      <c r="U2106" s="18">
        <f t="shared" si="272"/>
        <v>0</v>
      </c>
      <c r="V2106" s="18">
        <f t="shared" si="272"/>
        <v>0</v>
      </c>
      <c r="W2106" s="18">
        <f t="shared" si="272"/>
        <v>0</v>
      </c>
      <c r="X2106" s="18">
        <f t="shared" si="272"/>
        <v>0</v>
      </c>
    </row>
    <row r="2107" spans="3:24" ht="15.75" x14ac:dyDescent="0.25">
      <c r="C2107" s="45"/>
      <c r="D2107" s="45"/>
      <c r="E2107" s="21"/>
      <c r="F2107" s="21"/>
      <c r="H2107" s="18" t="str">
        <f t="shared" si="265"/>
        <v/>
      </c>
      <c r="I2107" s="18" t="str">
        <f t="shared" si="266"/>
        <v/>
      </c>
      <c r="J2107" s="18" t="str">
        <f t="shared" si="267"/>
        <v/>
      </c>
      <c r="K2107" s="18" t="str">
        <f t="shared" si="268"/>
        <v/>
      </c>
      <c r="M2107" s="18">
        <f t="shared" si="270"/>
        <v>0</v>
      </c>
      <c r="N2107" s="18">
        <f t="shared" si="272"/>
        <v>0</v>
      </c>
      <c r="O2107" s="18">
        <f t="shared" si="272"/>
        <v>0</v>
      </c>
      <c r="P2107" s="18">
        <f t="shared" si="272"/>
        <v>0</v>
      </c>
      <c r="Q2107" s="18">
        <f t="shared" si="272"/>
        <v>0</v>
      </c>
      <c r="R2107" s="18">
        <f t="shared" si="272"/>
        <v>0</v>
      </c>
      <c r="S2107" s="18">
        <f t="shared" si="272"/>
        <v>0</v>
      </c>
      <c r="T2107" s="18">
        <f t="shared" si="272"/>
        <v>0</v>
      </c>
      <c r="U2107" s="18">
        <f t="shared" si="272"/>
        <v>0</v>
      </c>
      <c r="V2107" s="18">
        <f t="shared" si="272"/>
        <v>0</v>
      </c>
      <c r="W2107" s="18">
        <f t="shared" si="272"/>
        <v>0</v>
      </c>
      <c r="X2107" s="18">
        <f t="shared" si="272"/>
        <v>0</v>
      </c>
    </row>
    <row r="2108" spans="3:24" ht="15.75" x14ac:dyDescent="0.25">
      <c r="C2108" s="45"/>
      <c r="D2108" s="45"/>
      <c r="E2108" s="21"/>
      <c r="F2108" s="21"/>
      <c r="H2108" s="18" t="str">
        <f t="shared" si="265"/>
        <v/>
      </c>
      <c r="I2108" s="18" t="str">
        <f t="shared" si="266"/>
        <v/>
      </c>
      <c r="J2108" s="18" t="str">
        <f t="shared" si="267"/>
        <v/>
      </c>
      <c r="K2108" s="18" t="str">
        <f t="shared" si="268"/>
        <v/>
      </c>
      <c r="M2108" s="18">
        <f t="shared" si="270"/>
        <v>0</v>
      </c>
      <c r="N2108" s="18">
        <f t="shared" si="272"/>
        <v>0</v>
      </c>
      <c r="O2108" s="18">
        <f t="shared" si="272"/>
        <v>0</v>
      </c>
      <c r="P2108" s="18">
        <f t="shared" si="272"/>
        <v>0</v>
      </c>
      <c r="Q2108" s="18">
        <f t="shared" si="272"/>
        <v>0</v>
      </c>
      <c r="R2108" s="18">
        <f t="shared" si="272"/>
        <v>0</v>
      </c>
      <c r="S2108" s="18">
        <f t="shared" si="272"/>
        <v>0</v>
      </c>
      <c r="T2108" s="18">
        <f t="shared" si="272"/>
        <v>0</v>
      </c>
      <c r="U2108" s="18">
        <f t="shared" si="272"/>
        <v>0</v>
      </c>
      <c r="V2108" s="18">
        <f t="shared" si="272"/>
        <v>0</v>
      </c>
      <c r="W2108" s="18">
        <f t="shared" si="272"/>
        <v>0</v>
      </c>
      <c r="X2108" s="18">
        <f t="shared" si="272"/>
        <v>0</v>
      </c>
    </row>
    <row r="2109" spans="3:24" ht="15.75" x14ac:dyDescent="0.25">
      <c r="C2109" s="45"/>
      <c r="D2109" s="45"/>
      <c r="E2109" s="21"/>
      <c r="F2109" s="21"/>
      <c r="H2109" s="18" t="str">
        <f t="shared" si="265"/>
        <v/>
      </c>
      <c r="I2109" s="18" t="str">
        <f t="shared" si="266"/>
        <v/>
      </c>
      <c r="J2109" s="18" t="str">
        <f t="shared" si="267"/>
        <v/>
      </c>
      <c r="K2109" s="18" t="str">
        <f t="shared" si="268"/>
        <v/>
      </c>
      <c r="M2109" s="18">
        <f t="shared" si="270"/>
        <v>0</v>
      </c>
      <c r="N2109" s="18">
        <f t="shared" si="272"/>
        <v>0</v>
      </c>
      <c r="O2109" s="18">
        <f t="shared" si="272"/>
        <v>0</v>
      </c>
      <c r="P2109" s="18">
        <f t="shared" si="272"/>
        <v>0</v>
      </c>
      <c r="Q2109" s="18">
        <f t="shared" si="272"/>
        <v>0</v>
      </c>
      <c r="R2109" s="18">
        <f t="shared" si="272"/>
        <v>0</v>
      </c>
      <c r="S2109" s="18">
        <f t="shared" si="272"/>
        <v>0</v>
      </c>
      <c r="T2109" s="18">
        <f t="shared" si="272"/>
        <v>0</v>
      </c>
      <c r="U2109" s="18">
        <f t="shared" si="272"/>
        <v>0</v>
      </c>
      <c r="V2109" s="18">
        <f t="shared" si="272"/>
        <v>0</v>
      </c>
      <c r="W2109" s="18">
        <f t="shared" si="272"/>
        <v>0</v>
      </c>
      <c r="X2109" s="18">
        <f t="shared" si="272"/>
        <v>0</v>
      </c>
    </row>
    <row r="2110" spans="3:24" ht="15.75" x14ac:dyDescent="0.25">
      <c r="C2110" s="45"/>
      <c r="D2110" s="45"/>
      <c r="E2110" s="21"/>
      <c r="F2110" s="21"/>
      <c r="H2110" s="18" t="str">
        <f t="shared" si="265"/>
        <v/>
      </c>
      <c r="I2110" s="18" t="str">
        <f t="shared" si="266"/>
        <v/>
      </c>
      <c r="J2110" s="18" t="str">
        <f t="shared" si="267"/>
        <v/>
      </c>
      <c r="K2110" s="18" t="str">
        <f t="shared" si="268"/>
        <v/>
      </c>
      <c r="M2110" s="18">
        <f t="shared" si="270"/>
        <v>0</v>
      </c>
      <c r="N2110" s="18">
        <f t="shared" si="272"/>
        <v>0</v>
      </c>
      <c r="O2110" s="18">
        <f t="shared" si="272"/>
        <v>0</v>
      </c>
      <c r="P2110" s="18">
        <f t="shared" si="272"/>
        <v>0</v>
      </c>
      <c r="Q2110" s="18">
        <f t="shared" si="272"/>
        <v>0</v>
      </c>
      <c r="R2110" s="18">
        <f t="shared" si="272"/>
        <v>0</v>
      </c>
      <c r="S2110" s="18">
        <f t="shared" si="272"/>
        <v>0</v>
      </c>
      <c r="T2110" s="18">
        <f t="shared" si="272"/>
        <v>0</v>
      </c>
      <c r="U2110" s="18">
        <f t="shared" si="272"/>
        <v>0</v>
      </c>
      <c r="V2110" s="18">
        <f t="shared" si="272"/>
        <v>0</v>
      </c>
      <c r="W2110" s="18">
        <f t="shared" si="272"/>
        <v>0</v>
      </c>
      <c r="X2110" s="18">
        <f t="shared" si="272"/>
        <v>0</v>
      </c>
    </row>
    <row r="2111" spans="3:24" ht="15.75" x14ac:dyDescent="0.25">
      <c r="C2111" s="45"/>
      <c r="D2111" s="45"/>
      <c r="E2111" s="21"/>
      <c r="F2111" s="21"/>
      <c r="H2111" s="18" t="str">
        <f t="shared" si="265"/>
        <v/>
      </c>
      <c r="I2111" s="18" t="str">
        <f t="shared" si="266"/>
        <v/>
      </c>
      <c r="J2111" s="18" t="str">
        <f t="shared" si="267"/>
        <v/>
      </c>
      <c r="K2111" s="18" t="str">
        <f t="shared" si="268"/>
        <v/>
      </c>
      <c r="M2111" s="18">
        <f t="shared" si="270"/>
        <v>0</v>
      </c>
      <c r="N2111" s="18">
        <f t="shared" si="272"/>
        <v>0</v>
      </c>
      <c r="O2111" s="18">
        <f t="shared" si="272"/>
        <v>0</v>
      </c>
      <c r="P2111" s="18">
        <f t="shared" si="272"/>
        <v>0</v>
      </c>
      <c r="Q2111" s="18">
        <f t="shared" si="272"/>
        <v>0</v>
      </c>
      <c r="R2111" s="18">
        <f t="shared" si="272"/>
        <v>0</v>
      </c>
      <c r="S2111" s="18">
        <f t="shared" si="272"/>
        <v>0</v>
      </c>
      <c r="T2111" s="18">
        <f t="shared" si="272"/>
        <v>0</v>
      </c>
      <c r="U2111" s="18">
        <f t="shared" si="272"/>
        <v>0</v>
      </c>
      <c r="V2111" s="18">
        <f t="shared" si="272"/>
        <v>0</v>
      </c>
      <c r="W2111" s="18">
        <f t="shared" si="272"/>
        <v>0</v>
      </c>
      <c r="X2111" s="18">
        <f t="shared" si="272"/>
        <v>0</v>
      </c>
    </row>
    <row r="2112" spans="3:24" ht="15.75" x14ac:dyDescent="0.25">
      <c r="C2112" s="45"/>
      <c r="D2112" s="45"/>
      <c r="E2112" s="21"/>
      <c r="F2112" s="21"/>
      <c r="H2112" s="18" t="str">
        <f t="shared" si="265"/>
        <v/>
      </c>
      <c r="I2112" s="18" t="str">
        <f t="shared" si="266"/>
        <v/>
      </c>
      <c r="J2112" s="18" t="str">
        <f t="shared" si="267"/>
        <v/>
      </c>
      <c r="K2112" s="18" t="str">
        <f t="shared" si="268"/>
        <v/>
      </c>
      <c r="M2112" s="18">
        <f t="shared" si="270"/>
        <v>0</v>
      </c>
      <c r="N2112" s="18">
        <f t="shared" si="272"/>
        <v>0</v>
      </c>
      <c r="O2112" s="18">
        <f t="shared" si="272"/>
        <v>0</v>
      </c>
      <c r="P2112" s="18">
        <f t="shared" si="272"/>
        <v>0</v>
      </c>
      <c r="Q2112" s="18">
        <f t="shared" si="272"/>
        <v>0</v>
      </c>
      <c r="R2112" s="18">
        <f t="shared" si="272"/>
        <v>0</v>
      </c>
      <c r="S2112" s="18">
        <f t="shared" si="272"/>
        <v>0</v>
      </c>
      <c r="T2112" s="18">
        <f t="shared" si="272"/>
        <v>0</v>
      </c>
      <c r="U2112" s="18">
        <f t="shared" si="272"/>
        <v>0</v>
      </c>
      <c r="V2112" s="18">
        <f t="shared" si="272"/>
        <v>0</v>
      </c>
      <c r="W2112" s="18">
        <f t="shared" si="272"/>
        <v>0</v>
      </c>
      <c r="X2112" s="18">
        <f t="shared" si="272"/>
        <v>0</v>
      </c>
    </row>
    <row r="2113" spans="3:24" ht="15.75" x14ac:dyDescent="0.25">
      <c r="C2113" s="45"/>
      <c r="D2113" s="45"/>
      <c r="E2113" s="21"/>
      <c r="F2113" s="21"/>
      <c r="H2113" s="18" t="str">
        <f t="shared" si="265"/>
        <v/>
      </c>
      <c r="I2113" s="18" t="str">
        <f t="shared" si="266"/>
        <v/>
      </c>
      <c r="J2113" s="18" t="str">
        <f t="shared" si="267"/>
        <v/>
      </c>
      <c r="K2113" s="18" t="str">
        <f t="shared" si="268"/>
        <v/>
      </c>
      <c r="M2113" s="18">
        <f t="shared" si="270"/>
        <v>0</v>
      </c>
      <c r="N2113" s="18">
        <f t="shared" si="272"/>
        <v>0</v>
      </c>
      <c r="O2113" s="18">
        <f t="shared" si="272"/>
        <v>0</v>
      </c>
      <c r="P2113" s="18">
        <f t="shared" si="272"/>
        <v>0</v>
      </c>
      <c r="Q2113" s="18">
        <f t="shared" si="272"/>
        <v>0</v>
      </c>
      <c r="R2113" s="18">
        <f t="shared" si="272"/>
        <v>0</v>
      </c>
      <c r="S2113" s="18">
        <f t="shared" si="272"/>
        <v>0</v>
      </c>
      <c r="T2113" s="18">
        <f t="shared" si="272"/>
        <v>0</v>
      </c>
      <c r="U2113" s="18">
        <f t="shared" si="272"/>
        <v>0</v>
      </c>
      <c r="V2113" s="18">
        <f t="shared" si="272"/>
        <v>0</v>
      </c>
      <c r="W2113" s="18">
        <f t="shared" si="272"/>
        <v>0</v>
      </c>
      <c r="X2113" s="18">
        <f t="shared" si="272"/>
        <v>0</v>
      </c>
    </row>
    <row r="2114" spans="3:24" ht="15.75" x14ac:dyDescent="0.25">
      <c r="C2114" s="45"/>
      <c r="D2114" s="45"/>
      <c r="E2114" s="21"/>
      <c r="F2114" s="21"/>
      <c r="H2114" s="18" t="str">
        <f t="shared" si="265"/>
        <v/>
      </c>
      <c r="I2114" s="18" t="str">
        <f t="shared" si="266"/>
        <v/>
      </c>
      <c r="J2114" s="18" t="str">
        <f t="shared" si="267"/>
        <v/>
      </c>
      <c r="K2114" s="18" t="str">
        <f t="shared" si="268"/>
        <v/>
      </c>
      <c r="M2114" s="18">
        <f t="shared" si="270"/>
        <v>0</v>
      </c>
      <c r="N2114" s="18">
        <f t="shared" si="272"/>
        <v>0</v>
      </c>
      <c r="O2114" s="18">
        <f t="shared" si="272"/>
        <v>0</v>
      </c>
      <c r="P2114" s="18">
        <f t="shared" si="272"/>
        <v>0</v>
      </c>
      <c r="Q2114" s="18">
        <f t="shared" si="272"/>
        <v>0</v>
      </c>
      <c r="R2114" s="18">
        <f t="shared" si="272"/>
        <v>0</v>
      </c>
      <c r="S2114" s="18">
        <f t="shared" si="272"/>
        <v>0</v>
      </c>
      <c r="T2114" s="18">
        <f t="shared" si="272"/>
        <v>0</v>
      </c>
      <c r="U2114" s="18">
        <f t="shared" si="272"/>
        <v>0</v>
      </c>
      <c r="V2114" s="18">
        <f t="shared" si="272"/>
        <v>0</v>
      </c>
      <c r="W2114" s="18">
        <f t="shared" si="272"/>
        <v>0</v>
      </c>
      <c r="X2114" s="18">
        <f t="shared" si="272"/>
        <v>0</v>
      </c>
    </row>
    <row r="2115" spans="3:24" ht="15.75" x14ac:dyDescent="0.25">
      <c r="C2115" s="45"/>
      <c r="D2115" s="45"/>
      <c r="E2115" s="21"/>
      <c r="F2115" s="21"/>
      <c r="H2115" s="18" t="str">
        <f t="shared" si="265"/>
        <v/>
      </c>
      <c r="I2115" s="18" t="str">
        <f t="shared" si="266"/>
        <v/>
      </c>
      <c r="J2115" s="18" t="str">
        <f t="shared" si="267"/>
        <v/>
      </c>
      <c r="K2115" s="18" t="str">
        <f t="shared" si="268"/>
        <v/>
      </c>
      <c r="M2115" s="18">
        <f t="shared" si="270"/>
        <v>0</v>
      </c>
      <c r="N2115" s="18">
        <f t="shared" si="272"/>
        <v>0</v>
      </c>
      <c r="O2115" s="18">
        <f t="shared" si="272"/>
        <v>0</v>
      </c>
      <c r="P2115" s="18">
        <f t="shared" si="272"/>
        <v>0</v>
      </c>
      <c r="Q2115" s="18">
        <f t="shared" si="272"/>
        <v>0</v>
      </c>
      <c r="R2115" s="18">
        <f t="shared" si="272"/>
        <v>0</v>
      </c>
      <c r="S2115" s="18">
        <f t="shared" si="272"/>
        <v>0</v>
      </c>
      <c r="T2115" s="18">
        <f t="shared" si="272"/>
        <v>0</v>
      </c>
      <c r="U2115" s="18">
        <f t="shared" si="272"/>
        <v>0</v>
      </c>
      <c r="V2115" s="18">
        <f t="shared" si="272"/>
        <v>0</v>
      </c>
      <c r="W2115" s="18">
        <f t="shared" si="272"/>
        <v>0</v>
      </c>
      <c r="X2115" s="18">
        <f t="shared" si="272"/>
        <v>0</v>
      </c>
    </row>
    <row r="2116" spans="3:24" ht="15.75" x14ac:dyDescent="0.25">
      <c r="C2116" s="45"/>
      <c r="D2116" s="45"/>
      <c r="E2116" s="21"/>
      <c r="F2116" s="21"/>
      <c r="H2116" s="18" t="str">
        <f t="shared" si="265"/>
        <v/>
      </c>
      <c r="I2116" s="18" t="str">
        <f t="shared" si="266"/>
        <v/>
      </c>
      <c r="J2116" s="18" t="str">
        <f t="shared" si="267"/>
        <v/>
      </c>
      <c r="K2116" s="18" t="str">
        <f t="shared" si="268"/>
        <v/>
      </c>
      <c r="M2116" s="18">
        <f t="shared" si="270"/>
        <v>0</v>
      </c>
      <c r="N2116" s="18">
        <f t="shared" si="272"/>
        <v>0</v>
      </c>
      <c r="O2116" s="18">
        <f t="shared" si="272"/>
        <v>0</v>
      </c>
      <c r="P2116" s="18">
        <f t="shared" si="272"/>
        <v>0</v>
      </c>
      <c r="Q2116" s="18">
        <f t="shared" si="272"/>
        <v>0</v>
      </c>
      <c r="R2116" s="18">
        <f t="shared" si="272"/>
        <v>0</v>
      </c>
      <c r="S2116" s="18">
        <f t="shared" si="272"/>
        <v>0</v>
      </c>
      <c r="T2116" s="18">
        <f t="shared" si="272"/>
        <v>0</v>
      </c>
      <c r="U2116" s="18">
        <f t="shared" si="272"/>
        <v>0</v>
      </c>
      <c r="V2116" s="18">
        <f t="shared" si="272"/>
        <v>0</v>
      </c>
      <c r="W2116" s="18">
        <f t="shared" si="272"/>
        <v>0</v>
      </c>
      <c r="X2116" s="18">
        <f t="shared" si="272"/>
        <v>0</v>
      </c>
    </row>
    <row r="2117" spans="3:24" ht="15.75" x14ac:dyDescent="0.25">
      <c r="C2117" s="45"/>
      <c r="D2117" s="45"/>
      <c r="E2117" s="21"/>
      <c r="F2117" s="21"/>
      <c r="H2117" s="18" t="str">
        <f t="shared" si="265"/>
        <v/>
      </c>
      <c r="I2117" s="18" t="str">
        <f t="shared" si="266"/>
        <v/>
      </c>
      <c r="J2117" s="18" t="str">
        <f t="shared" si="267"/>
        <v/>
      </c>
      <c r="K2117" s="18" t="str">
        <f t="shared" si="268"/>
        <v/>
      </c>
      <c r="M2117" s="18">
        <f t="shared" si="270"/>
        <v>0</v>
      </c>
      <c r="N2117" s="18">
        <f t="shared" si="272"/>
        <v>0</v>
      </c>
      <c r="O2117" s="18">
        <f t="shared" si="272"/>
        <v>0</v>
      </c>
      <c r="P2117" s="18">
        <f t="shared" si="272"/>
        <v>0</v>
      </c>
      <c r="Q2117" s="18">
        <f t="shared" si="272"/>
        <v>0</v>
      </c>
      <c r="R2117" s="18">
        <f t="shared" si="272"/>
        <v>0</v>
      </c>
      <c r="S2117" s="18">
        <f t="shared" si="272"/>
        <v>0</v>
      </c>
      <c r="T2117" s="18">
        <f t="shared" si="272"/>
        <v>0</v>
      </c>
      <c r="U2117" s="18">
        <f t="shared" si="272"/>
        <v>0</v>
      </c>
      <c r="V2117" s="18">
        <f t="shared" si="272"/>
        <v>0</v>
      </c>
      <c r="W2117" s="18">
        <f t="shared" si="272"/>
        <v>0</v>
      </c>
      <c r="X2117" s="18">
        <f t="shared" si="272"/>
        <v>0</v>
      </c>
    </row>
    <row r="2118" spans="3:24" ht="15.75" x14ac:dyDescent="0.25">
      <c r="C2118" s="45"/>
      <c r="D2118" s="45"/>
      <c r="E2118" s="21"/>
      <c r="F2118" s="21"/>
      <c r="H2118" s="18" t="str">
        <f t="shared" si="265"/>
        <v/>
      </c>
      <c r="I2118" s="18" t="str">
        <f t="shared" si="266"/>
        <v/>
      </c>
      <c r="J2118" s="18" t="str">
        <f t="shared" si="267"/>
        <v/>
      </c>
      <c r="K2118" s="18" t="str">
        <f t="shared" si="268"/>
        <v/>
      </c>
      <c r="M2118" s="18">
        <f t="shared" si="270"/>
        <v>0</v>
      </c>
      <c r="N2118" s="18">
        <f t="shared" si="272"/>
        <v>0</v>
      </c>
      <c r="O2118" s="18">
        <f t="shared" si="272"/>
        <v>0</v>
      </c>
      <c r="P2118" s="18">
        <f t="shared" si="272"/>
        <v>0</v>
      </c>
      <c r="Q2118" s="18">
        <f t="shared" si="272"/>
        <v>0</v>
      </c>
      <c r="R2118" s="18">
        <f t="shared" si="272"/>
        <v>0</v>
      </c>
      <c r="S2118" s="18">
        <f t="shared" si="272"/>
        <v>0</v>
      </c>
      <c r="T2118" s="18">
        <f t="shared" si="272"/>
        <v>0</v>
      </c>
      <c r="U2118" s="18">
        <f t="shared" si="272"/>
        <v>0</v>
      </c>
      <c r="V2118" s="18">
        <f t="shared" si="272"/>
        <v>0</v>
      </c>
      <c r="W2118" s="18">
        <f t="shared" si="272"/>
        <v>0</v>
      </c>
      <c r="X2118" s="18">
        <f t="shared" si="272"/>
        <v>0</v>
      </c>
    </row>
    <row r="2119" spans="3:24" ht="15.75" x14ac:dyDescent="0.25">
      <c r="C2119" s="45"/>
      <c r="D2119" s="45"/>
      <c r="E2119" s="21"/>
      <c r="F2119" s="21"/>
      <c r="H2119" s="18" t="str">
        <f t="shared" si="265"/>
        <v/>
      </c>
      <c r="I2119" s="18" t="str">
        <f t="shared" si="266"/>
        <v/>
      </c>
      <c r="J2119" s="18" t="str">
        <f t="shared" si="267"/>
        <v/>
      </c>
      <c r="K2119" s="18" t="str">
        <f t="shared" si="268"/>
        <v/>
      </c>
      <c r="M2119" s="18">
        <f t="shared" si="270"/>
        <v>0</v>
      </c>
      <c r="N2119" s="18">
        <f t="shared" si="272"/>
        <v>0</v>
      </c>
      <c r="O2119" s="18">
        <f t="shared" si="272"/>
        <v>0</v>
      </c>
      <c r="P2119" s="18">
        <f t="shared" si="272"/>
        <v>0</v>
      </c>
      <c r="Q2119" s="18">
        <f t="shared" si="272"/>
        <v>0</v>
      </c>
      <c r="R2119" s="18">
        <f t="shared" si="272"/>
        <v>0</v>
      </c>
      <c r="S2119" s="18">
        <f t="shared" si="272"/>
        <v>0</v>
      </c>
      <c r="T2119" s="18">
        <f t="shared" si="272"/>
        <v>0</v>
      </c>
      <c r="U2119" s="18">
        <f t="shared" si="272"/>
        <v>0</v>
      </c>
      <c r="V2119" s="18">
        <f t="shared" si="272"/>
        <v>0</v>
      </c>
      <c r="W2119" s="18">
        <f t="shared" si="272"/>
        <v>0</v>
      </c>
      <c r="X2119" s="18">
        <f t="shared" si="272"/>
        <v>0</v>
      </c>
    </row>
    <row r="2120" spans="3:24" ht="15.75" x14ac:dyDescent="0.25">
      <c r="C2120" s="45"/>
      <c r="D2120" s="45"/>
      <c r="E2120" s="21"/>
      <c r="F2120" s="21"/>
      <c r="H2120" s="18" t="str">
        <f t="shared" ref="H2120:H2183" si="273">IF(ISERROR(
IF(E2120="","",MONTH(E2120))),"",IF(E2120="","",MONTH(E2120)))</f>
        <v/>
      </c>
      <c r="I2120" s="18" t="str">
        <f t="shared" ref="I2120:I2183" si="274">IF(ISERROR(
IF(E2120="","",YEAR(E2120))),"",IF(E2120="","",YEAR(E2120)))</f>
        <v/>
      </c>
      <c r="J2120" s="18" t="str">
        <f t="shared" ref="J2120:J2183" si="275">IF(ISERROR(
IF(F2120="","",MONTH(F2120))),"",IF(F2120="","",MONTH(F2120)))</f>
        <v/>
      </c>
      <c r="K2120" s="18" t="str">
        <f t="shared" ref="K2120:K2183" si="276">IF(ISERROR(
IF(F2120="","",YEAR(F2120))),"",IF(F2120="","",YEAR(F2120)))</f>
        <v/>
      </c>
      <c r="M2120" s="18">
        <f t="shared" si="270"/>
        <v>0</v>
      </c>
      <c r="N2120" s="18">
        <f t="shared" si="272"/>
        <v>0</v>
      </c>
      <c r="O2120" s="18">
        <f t="shared" si="272"/>
        <v>0</v>
      </c>
      <c r="P2120" s="18">
        <f t="shared" si="272"/>
        <v>0</v>
      </c>
      <c r="Q2120" s="18">
        <f t="shared" si="272"/>
        <v>0</v>
      </c>
      <c r="R2120" s="18">
        <f t="shared" si="272"/>
        <v>0</v>
      </c>
      <c r="S2120" s="18">
        <f t="shared" si="272"/>
        <v>0</v>
      </c>
      <c r="T2120" s="18">
        <f t="shared" si="272"/>
        <v>0</v>
      </c>
      <c r="U2120" s="18">
        <f t="shared" si="272"/>
        <v>0</v>
      </c>
      <c r="V2120" s="18">
        <f t="shared" si="272"/>
        <v>0</v>
      </c>
      <c r="W2120" s="18">
        <f t="shared" si="272"/>
        <v>0</v>
      </c>
      <c r="X2120" s="18">
        <f t="shared" si="272"/>
        <v>0</v>
      </c>
    </row>
    <row r="2121" spans="3:24" ht="15.75" x14ac:dyDescent="0.25">
      <c r="C2121" s="45"/>
      <c r="D2121" s="45"/>
      <c r="E2121" s="21"/>
      <c r="F2121" s="21"/>
      <c r="H2121" s="18" t="str">
        <f t="shared" si="273"/>
        <v/>
      </c>
      <c r="I2121" s="18" t="str">
        <f t="shared" si="274"/>
        <v/>
      </c>
      <c r="J2121" s="18" t="str">
        <f t="shared" si="275"/>
        <v/>
      </c>
      <c r="K2121" s="18" t="str">
        <f t="shared" si="276"/>
        <v/>
      </c>
      <c r="M2121" s="18">
        <f t="shared" si="270"/>
        <v>0</v>
      </c>
      <c r="N2121" s="18">
        <f t="shared" si="272"/>
        <v>0</v>
      </c>
      <c r="O2121" s="18">
        <f t="shared" si="272"/>
        <v>0</v>
      </c>
      <c r="P2121" s="18">
        <f t="shared" si="272"/>
        <v>0</v>
      </c>
      <c r="Q2121" s="18">
        <f t="shared" si="272"/>
        <v>0</v>
      </c>
      <c r="R2121" s="18">
        <f t="shared" si="272"/>
        <v>0</v>
      </c>
      <c r="S2121" s="18">
        <f t="shared" si="272"/>
        <v>0</v>
      </c>
      <c r="T2121" s="18">
        <f t="shared" si="272"/>
        <v>0</v>
      </c>
      <c r="U2121" s="18">
        <f t="shared" si="272"/>
        <v>0</v>
      </c>
      <c r="V2121" s="18">
        <f t="shared" si="272"/>
        <v>0</v>
      </c>
      <c r="W2121" s="18">
        <f t="shared" si="272"/>
        <v>0</v>
      </c>
      <c r="X2121" s="18">
        <f t="shared" si="272"/>
        <v>0</v>
      </c>
    </row>
    <row r="2122" spans="3:24" ht="15.75" x14ac:dyDescent="0.25">
      <c r="C2122" s="45"/>
      <c r="D2122" s="45"/>
      <c r="E2122" s="21"/>
      <c r="F2122" s="21"/>
      <c r="H2122" s="18" t="str">
        <f t="shared" si="273"/>
        <v/>
      </c>
      <c r="I2122" s="18" t="str">
        <f t="shared" si="274"/>
        <v/>
      </c>
      <c r="J2122" s="18" t="str">
        <f t="shared" si="275"/>
        <v/>
      </c>
      <c r="K2122" s="18" t="str">
        <f t="shared" si="276"/>
        <v/>
      </c>
      <c r="M2122" s="18">
        <f t="shared" si="270"/>
        <v>0</v>
      </c>
      <c r="N2122" s="18">
        <f t="shared" si="272"/>
        <v>0</v>
      </c>
      <c r="O2122" s="18">
        <f t="shared" si="272"/>
        <v>0</v>
      </c>
      <c r="P2122" s="18">
        <f t="shared" si="272"/>
        <v>0</v>
      </c>
      <c r="Q2122" s="18">
        <f t="shared" si="272"/>
        <v>0</v>
      </c>
      <c r="R2122" s="18">
        <f t="shared" si="272"/>
        <v>0</v>
      </c>
      <c r="S2122" s="18">
        <f t="shared" si="272"/>
        <v>0</v>
      </c>
      <c r="T2122" s="18">
        <f t="shared" si="272"/>
        <v>0</v>
      </c>
      <c r="U2122" s="18">
        <f t="shared" si="272"/>
        <v>0</v>
      </c>
      <c r="V2122" s="18">
        <f t="shared" si="272"/>
        <v>0</v>
      </c>
      <c r="W2122" s="18">
        <f t="shared" si="272"/>
        <v>0</v>
      </c>
      <c r="X2122" s="18">
        <f t="shared" si="272"/>
        <v>0</v>
      </c>
    </row>
    <row r="2123" spans="3:24" ht="15.75" x14ac:dyDescent="0.25">
      <c r="C2123" s="45"/>
      <c r="D2123" s="45"/>
      <c r="E2123" s="21"/>
      <c r="F2123" s="21"/>
      <c r="H2123" s="18" t="str">
        <f t="shared" si="273"/>
        <v/>
      </c>
      <c r="I2123" s="18" t="str">
        <f t="shared" si="274"/>
        <v/>
      </c>
      <c r="J2123" s="18" t="str">
        <f t="shared" si="275"/>
        <v/>
      </c>
      <c r="K2123" s="18" t="str">
        <f t="shared" si="276"/>
        <v/>
      </c>
      <c r="M2123" s="18">
        <f t="shared" si="270"/>
        <v>0</v>
      </c>
      <c r="N2123" s="18">
        <f t="shared" si="272"/>
        <v>0</v>
      </c>
      <c r="O2123" s="18">
        <f t="shared" si="272"/>
        <v>0</v>
      </c>
      <c r="P2123" s="18">
        <f t="shared" si="272"/>
        <v>0</v>
      </c>
      <c r="Q2123" s="18">
        <f t="shared" si="272"/>
        <v>0</v>
      </c>
      <c r="R2123" s="18">
        <f t="shared" si="272"/>
        <v>0</v>
      </c>
      <c r="S2123" s="18">
        <f t="shared" si="272"/>
        <v>0</v>
      </c>
      <c r="T2123" s="18">
        <f t="shared" si="272"/>
        <v>0</v>
      </c>
      <c r="U2123" s="18">
        <f t="shared" si="272"/>
        <v>0</v>
      </c>
      <c r="V2123" s="18">
        <f t="shared" si="272"/>
        <v>0</v>
      </c>
      <c r="W2123" s="18">
        <f t="shared" si="272"/>
        <v>0</v>
      </c>
      <c r="X2123" s="18">
        <f t="shared" si="272"/>
        <v>0</v>
      </c>
    </row>
    <row r="2124" spans="3:24" ht="15.75" x14ac:dyDescent="0.25">
      <c r="C2124" s="45"/>
      <c r="D2124" s="45"/>
      <c r="E2124" s="21"/>
      <c r="F2124" s="21"/>
      <c r="H2124" s="18" t="str">
        <f t="shared" si="273"/>
        <v/>
      </c>
      <c r="I2124" s="18" t="str">
        <f t="shared" si="274"/>
        <v/>
      </c>
      <c r="J2124" s="18" t="str">
        <f t="shared" si="275"/>
        <v/>
      </c>
      <c r="K2124" s="18" t="str">
        <f t="shared" si="276"/>
        <v/>
      </c>
      <c r="M2124" s="18">
        <f t="shared" si="270"/>
        <v>0</v>
      </c>
      <c r="N2124" s="18">
        <f t="shared" si="272"/>
        <v>0</v>
      </c>
      <c r="O2124" s="18">
        <f t="shared" si="272"/>
        <v>0</v>
      </c>
      <c r="P2124" s="18">
        <f t="shared" si="272"/>
        <v>0</v>
      </c>
      <c r="Q2124" s="18">
        <f t="shared" si="272"/>
        <v>0</v>
      </c>
      <c r="R2124" s="18">
        <f t="shared" si="272"/>
        <v>0</v>
      </c>
      <c r="S2124" s="18">
        <f t="shared" si="272"/>
        <v>0</v>
      </c>
      <c r="T2124" s="18">
        <f t="shared" si="272"/>
        <v>0</v>
      </c>
      <c r="U2124" s="18">
        <f t="shared" si="272"/>
        <v>0</v>
      </c>
      <c r="V2124" s="18">
        <f t="shared" si="272"/>
        <v>0</v>
      </c>
      <c r="W2124" s="18">
        <f t="shared" si="272"/>
        <v>0</v>
      </c>
      <c r="X2124" s="18">
        <f t="shared" si="272"/>
        <v>0</v>
      </c>
    </row>
    <row r="2125" spans="3:24" ht="15.75" x14ac:dyDescent="0.25">
      <c r="C2125" s="45"/>
      <c r="D2125" s="45"/>
      <c r="E2125" s="21"/>
      <c r="F2125" s="21"/>
      <c r="H2125" s="18" t="str">
        <f t="shared" si="273"/>
        <v/>
      </c>
      <c r="I2125" s="18" t="str">
        <f t="shared" si="274"/>
        <v/>
      </c>
      <c r="J2125" s="18" t="str">
        <f t="shared" si="275"/>
        <v/>
      </c>
      <c r="K2125" s="18" t="str">
        <f t="shared" si="276"/>
        <v/>
      </c>
      <c r="M2125" s="18">
        <f t="shared" si="270"/>
        <v>0</v>
      </c>
      <c r="N2125" s="18">
        <f t="shared" si="272"/>
        <v>0</v>
      </c>
      <c r="O2125" s="18">
        <f t="shared" si="272"/>
        <v>0</v>
      </c>
      <c r="P2125" s="18">
        <f t="shared" si="272"/>
        <v>0</v>
      </c>
      <c r="Q2125" s="18">
        <f t="shared" si="272"/>
        <v>0</v>
      </c>
      <c r="R2125" s="18">
        <f t="shared" si="272"/>
        <v>0</v>
      </c>
      <c r="S2125" s="18">
        <f t="shared" si="272"/>
        <v>0</v>
      </c>
      <c r="T2125" s="18">
        <f t="shared" si="272"/>
        <v>0</v>
      </c>
      <c r="U2125" s="18">
        <f t="shared" si="272"/>
        <v>0</v>
      </c>
      <c r="V2125" s="18">
        <f t="shared" si="272"/>
        <v>0</v>
      </c>
      <c r="W2125" s="18">
        <f t="shared" si="272"/>
        <v>0</v>
      </c>
      <c r="X2125" s="18">
        <f t="shared" si="272"/>
        <v>0</v>
      </c>
    </row>
    <row r="2126" spans="3:24" ht="15.75" x14ac:dyDescent="0.25">
      <c r="C2126" s="45"/>
      <c r="D2126" s="45"/>
      <c r="E2126" s="21"/>
      <c r="F2126" s="21"/>
      <c r="H2126" s="18" t="str">
        <f t="shared" si="273"/>
        <v/>
      </c>
      <c r="I2126" s="18" t="str">
        <f t="shared" si="274"/>
        <v/>
      </c>
      <c r="J2126" s="18" t="str">
        <f t="shared" si="275"/>
        <v/>
      </c>
      <c r="K2126" s="18" t="str">
        <f t="shared" si="276"/>
        <v/>
      </c>
      <c r="M2126" s="18">
        <f t="shared" si="270"/>
        <v>0</v>
      </c>
      <c r="N2126" s="18">
        <f t="shared" si="272"/>
        <v>0</v>
      </c>
      <c r="O2126" s="18">
        <f t="shared" si="272"/>
        <v>0</v>
      </c>
      <c r="P2126" s="18">
        <f t="shared" si="272"/>
        <v>0</v>
      </c>
      <c r="Q2126" s="18">
        <f t="shared" si="272"/>
        <v>0</v>
      </c>
      <c r="R2126" s="18">
        <f t="shared" si="272"/>
        <v>0</v>
      </c>
      <c r="S2126" s="18">
        <f t="shared" si="272"/>
        <v>0</v>
      </c>
      <c r="T2126" s="18">
        <f t="shared" si="272"/>
        <v>0</v>
      </c>
      <c r="U2126" s="18">
        <f t="shared" si="272"/>
        <v>0</v>
      </c>
      <c r="V2126" s="18">
        <f t="shared" si="272"/>
        <v>0</v>
      </c>
      <c r="W2126" s="18">
        <f t="shared" si="272"/>
        <v>0</v>
      </c>
      <c r="X2126" s="18">
        <f t="shared" si="272"/>
        <v>0</v>
      </c>
    </row>
    <row r="2127" spans="3:24" ht="15.75" x14ac:dyDescent="0.25">
      <c r="C2127" s="45"/>
      <c r="D2127" s="45"/>
      <c r="E2127" s="21"/>
      <c r="F2127" s="21"/>
      <c r="H2127" s="18" t="str">
        <f t="shared" si="273"/>
        <v/>
      </c>
      <c r="I2127" s="18" t="str">
        <f t="shared" si="274"/>
        <v/>
      </c>
      <c r="J2127" s="18" t="str">
        <f t="shared" si="275"/>
        <v/>
      </c>
      <c r="K2127" s="18" t="str">
        <f t="shared" si="276"/>
        <v/>
      </c>
      <c r="M2127" s="18">
        <f t="shared" si="270"/>
        <v>0</v>
      </c>
      <c r="N2127" s="18">
        <f t="shared" si="272"/>
        <v>0</v>
      </c>
      <c r="O2127" s="18">
        <f t="shared" si="272"/>
        <v>0</v>
      </c>
      <c r="P2127" s="18">
        <f t="shared" si="272"/>
        <v>0</v>
      </c>
      <c r="Q2127" s="18">
        <f t="shared" si="272"/>
        <v>0</v>
      </c>
      <c r="R2127" s="18">
        <f t="shared" si="272"/>
        <v>0</v>
      </c>
      <c r="S2127" s="18">
        <f t="shared" si="272"/>
        <v>0</v>
      </c>
      <c r="T2127" s="18">
        <f t="shared" si="272"/>
        <v>0</v>
      </c>
      <c r="U2127" s="18">
        <f t="shared" ref="N2127:X2150" si="277">IF(ISERROR(
IF(AND($H2127&lt;=U$5,$J2127&gt;=U$5),1,0)),"",IF(AND($H2127&lt;=U$5,$J2127&gt;=U$5),1,0))</f>
        <v>0</v>
      </c>
      <c r="V2127" s="18">
        <f t="shared" si="277"/>
        <v>0</v>
      </c>
      <c r="W2127" s="18">
        <f t="shared" si="277"/>
        <v>0</v>
      </c>
      <c r="X2127" s="18">
        <f t="shared" si="277"/>
        <v>0</v>
      </c>
    </row>
    <row r="2128" spans="3:24" ht="15.75" x14ac:dyDescent="0.25">
      <c r="C2128" s="45"/>
      <c r="D2128" s="45"/>
      <c r="E2128" s="21"/>
      <c r="F2128" s="21"/>
      <c r="H2128" s="18" t="str">
        <f t="shared" si="273"/>
        <v/>
      </c>
      <c r="I2128" s="18" t="str">
        <f t="shared" si="274"/>
        <v/>
      </c>
      <c r="J2128" s="18" t="str">
        <f t="shared" si="275"/>
        <v/>
      </c>
      <c r="K2128" s="18" t="str">
        <f t="shared" si="276"/>
        <v/>
      </c>
      <c r="M2128" s="18">
        <f t="shared" si="270"/>
        <v>0</v>
      </c>
      <c r="N2128" s="18">
        <f t="shared" si="277"/>
        <v>0</v>
      </c>
      <c r="O2128" s="18">
        <f t="shared" si="277"/>
        <v>0</v>
      </c>
      <c r="P2128" s="18">
        <f t="shared" si="277"/>
        <v>0</v>
      </c>
      <c r="Q2128" s="18">
        <f t="shared" si="277"/>
        <v>0</v>
      </c>
      <c r="R2128" s="18">
        <f t="shared" si="277"/>
        <v>0</v>
      </c>
      <c r="S2128" s="18">
        <f t="shared" si="277"/>
        <v>0</v>
      </c>
      <c r="T2128" s="18">
        <f t="shared" si="277"/>
        <v>0</v>
      </c>
      <c r="U2128" s="18">
        <f t="shared" si="277"/>
        <v>0</v>
      </c>
      <c r="V2128" s="18">
        <f t="shared" si="277"/>
        <v>0</v>
      </c>
      <c r="W2128" s="18">
        <f t="shared" si="277"/>
        <v>0</v>
      </c>
      <c r="X2128" s="18">
        <f t="shared" si="277"/>
        <v>0</v>
      </c>
    </row>
    <row r="2129" spans="3:24" ht="15.75" x14ac:dyDescent="0.25">
      <c r="C2129" s="45"/>
      <c r="D2129" s="45"/>
      <c r="E2129" s="21"/>
      <c r="F2129" s="21"/>
      <c r="H2129" s="18" t="str">
        <f t="shared" si="273"/>
        <v/>
      </c>
      <c r="I2129" s="18" t="str">
        <f t="shared" si="274"/>
        <v/>
      </c>
      <c r="J2129" s="18" t="str">
        <f t="shared" si="275"/>
        <v/>
      </c>
      <c r="K2129" s="18" t="str">
        <f t="shared" si="276"/>
        <v/>
      </c>
      <c r="M2129" s="18">
        <f t="shared" si="270"/>
        <v>0</v>
      </c>
      <c r="N2129" s="18">
        <f t="shared" si="277"/>
        <v>0</v>
      </c>
      <c r="O2129" s="18">
        <f t="shared" si="277"/>
        <v>0</v>
      </c>
      <c r="P2129" s="18">
        <f t="shared" si="277"/>
        <v>0</v>
      </c>
      <c r="Q2129" s="18">
        <f t="shared" si="277"/>
        <v>0</v>
      </c>
      <c r="R2129" s="18">
        <f t="shared" si="277"/>
        <v>0</v>
      </c>
      <c r="S2129" s="18">
        <f t="shared" si="277"/>
        <v>0</v>
      </c>
      <c r="T2129" s="18">
        <f t="shared" si="277"/>
        <v>0</v>
      </c>
      <c r="U2129" s="18">
        <f t="shared" si="277"/>
        <v>0</v>
      </c>
      <c r="V2129" s="18">
        <f t="shared" si="277"/>
        <v>0</v>
      </c>
      <c r="W2129" s="18">
        <f t="shared" si="277"/>
        <v>0</v>
      </c>
      <c r="X2129" s="18">
        <f t="shared" si="277"/>
        <v>0</v>
      </c>
    </row>
    <row r="2130" spans="3:24" ht="15.75" x14ac:dyDescent="0.25">
      <c r="C2130" s="45"/>
      <c r="D2130" s="45"/>
      <c r="E2130" s="21"/>
      <c r="F2130" s="21"/>
      <c r="H2130" s="18" t="str">
        <f t="shared" si="273"/>
        <v/>
      </c>
      <c r="I2130" s="18" t="str">
        <f t="shared" si="274"/>
        <v/>
      </c>
      <c r="J2130" s="18" t="str">
        <f t="shared" si="275"/>
        <v/>
      </c>
      <c r="K2130" s="18" t="str">
        <f t="shared" si="276"/>
        <v/>
      </c>
      <c r="M2130" s="18">
        <f t="shared" si="270"/>
        <v>0</v>
      </c>
      <c r="N2130" s="18">
        <f t="shared" si="277"/>
        <v>0</v>
      </c>
      <c r="O2130" s="18">
        <f t="shared" si="277"/>
        <v>0</v>
      </c>
      <c r="P2130" s="18">
        <f t="shared" si="277"/>
        <v>0</v>
      </c>
      <c r="Q2130" s="18">
        <f t="shared" si="277"/>
        <v>0</v>
      </c>
      <c r="R2130" s="18">
        <f t="shared" si="277"/>
        <v>0</v>
      </c>
      <c r="S2130" s="18">
        <f t="shared" si="277"/>
        <v>0</v>
      </c>
      <c r="T2130" s="18">
        <f t="shared" si="277"/>
        <v>0</v>
      </c>
      <c r="U2130" s="18">
        <f t="shared" si="277"/>
        <v>0</v>
      </c>
      <c r="V2130" s="18">
        <f t="shared" si="277"/>
        <v>0</v>
      </c>
      <c r="W2130" s="18">
        <f t="shared" si="277"/>
        <v>0</v>
      </c>
      <c r="X2130" s="18">
        <f t="shared" si="277"/>
        <v>0</v>
      </c>
    </row>
    <row r="2131" spans="3:24" ht="15.75" x14ac:dyDescent="0.25">
      <c r="C2131" s="45"/>
      <c r="D2131" s="45"/>
      <c r="E2131" s="21"/>
      <c r="F2131" s="21"/>
      <c r="H2131" s="18" t="str">
        <f t="shared" si="273"/>
        <v/>
      </c>
      <c r="I2131" s="18" t="str">
        <f t="shared" si="274"/>
        <v/>
      </c>
      <c r="J2131" s="18" t="str">
        <f t="shared" si="275"/>
        <v/>
      </c>
      <c r="K2131" s="18" t="str">
        <f t="shared" si="276"/>
        <v/>
      </c>
      <c r="M2131" s="18">
        <f t="shared" si="270"/>
        <v>0</v>
      </c>
      <c r="N2131" s="18">
        <f t="shared" si="277"/>
        <v>0</v>
      </c>
      <c r="O2131" s="18">
        <f t="shared" si="277"/>
        <v>0</v>
      </c>
      <c r="P2131" s="18">
        <f t="shared" si="277"/>
        <v>0</v>
      </c>
      <c r="Q2131" s="18">
        <f t="shared" si="277"/>
        <v>0</v>
      </c>
      <c r="R2131" s="18">
        <f t="shared" si="277"/>
        <v>0</v>
      </c>
      <c r="S2131" s="18">
        <f t="shared" si="277"/>
        <v>0</v>
      </c>
      <c r="T2131" s="18">
        <f t="shared" si="277"/>
        <v>0</v>
      </c>
      <c r="U2131" s="18">
        <f t="shared" si="277"/>
        <v>0</v>
      </c>
      <c r="V2131" s="18">
        <f t="shared" si="277"/>
        <v>0</v>
      </c>
      <c r="W2131" s="18">
        <f t="shared" si="277"/>
        <v>0</v>
      </c>
      <c r="X2131" s="18">
        <f t="shared" si="277"/>
        <v>0</v>
      </c>
    </row>
    <row r="2132" spans="3:24" ht="15.75" x14ac:dyDescent="0.25">
      <c r="C2132" s="45"/>
      <c r="D2132" s="45"/>
      <c r="E2132" s="21"/>
      <c r="F2132" s="21"/>
      <c r="H2132" s="18" t="str">
        <f t="shared" si="273"/>
        <v/>
      </c>
      <c r="I2132" s="18" t="str">
        <f t="shared" si="274"/>
        <v/>
      </c>
      <c r="J2132" s="18" t="str">
        <f t="shared" si="275"/>
        <v/>
      </c>
      <c r="K2132" s="18" t="str">
        <f t="shared" si="276"/>
        <v/>
      </c>
      <c r="M2132" s="18">
        <f t="shared" si="270"/>
        <v>0</v>
      </c>
      <c r="N2132" s="18">
        <f t="shared" si="277"/>
        <v>0</v>
      </c>
      <c r="O2132" s="18">
        <f t="shared" si="277"/>
        <v>0</v>
      </c>
      <c r="P2132" s="18">
        <f t="shared" si="277"/>
        <v>0</v>
      </c>
      <c r="Q2132" s="18">
        <f t="shared" si="277"/>
        <v>0</v>
      </c>
      <c r="R2132" s="18">
        <f t="shared" si="277"/>
        <v>0</v>
      </c>
      <c r="S2132" s="18">
        <f t="shared" si="277"/>
        <v>0</v>
      </c>
      <c r="T2132" s="18">
        <f t="shared" si="277"/>
        <v>0</v>
      </c>
      <c r="U2132" s="18">
        <f t="shared" si="277"/>
        <v>0</v>
      </c>
      <c r="V2132" s="18">
        <f t="shared" si="277"/>
        <v>0</v>
      </c>
      <c r="W2132" s="18">
        <f t="shared" si="277"/>
        <v>0</v>
      </c>
      <c r="X2132" s="18">
        <f t="shared" si="277"/>
        <v>0</v>
      </c>
    </row>
    <row r="2133" spans="3:24" ht="15.75" x14ac:dyDescent="0.25">
      <c r="C2133" s="45"/>
      <c r="D2133" s="45"/>
      <c r="E2133" s="21"/>
      <c r="F2133" s="21"/>
      <c r="H2133" s="18" t="str">
        <f t="shared" si="273"/>
        <v/>
      </c>
      <c r="I2133" s="18" t="str">
        <f t="shared" si="274"/>
        <v/>
      </c>
      <c r="J2133" s="18" t="str">
        <f t="shared" si="275"/>
        <v/>
      </c>
      <c r="K2133" s="18" t="str">
        <f t="shared" si="276"/>
        <v/>
      </c>
      <c r="M2133" s="18">
        <f t="shared" si="270"/>
        <v>0</v>
      </c>
      <c r="N2133" s="18">
        <f t="shared" si="277"/>
        <v>0</v>
      </c>
      <c r="O2133" s="18">
        <f t="shared" si="277"/>
        <v>0</v>
      </c>
      <c r="P2133" s="18">
        <f t="shared" si="277"/>
        <v>0</v>
      </c>
      <c r="Q2133" s="18">
        <f t="shared" si="277"/>
        <v>0</v>
      </c>
      <c r="R2133" s="18">
        <f t="shared" si="277"/>
        <v>0</v>
      </c>
      <c r="S2133" s="18">
        <f t="shared" si="277"/>
        <v>0</v>
      </c>
      <c r="T2133" s="18">
        <f t="shared" si="277"/>
        <v>0</v>
      </c>
      <c r="U2133" s="18">
        <f t="shared" si="277"/>
        <v>0</v>
      </c>
      <c r="V2133" s="18">
        <f t="shared" si="277"/>
        <v>0</v>
      </c>
      <c r="W2133" s="18">
        <f t="shared" si="277"/>
        <v>0</v>
      </c>
      <c r="X2133" s="18">
        <f t="shared" si="277"/>
        <v>0</v>
      </c>
    </row>
    <row r="2134" spans="3:24" ht="15.75" x14ac:dyDescent="0.25">
      <c r="C2134" s="45"/>
      <c r="D2134" s="45"/>
      <c r="E2134" s="21"/>
      <c r="F2134" s="21"/>
      <c r="H2134" s="18" t="str">
        <f t="shared" si="273"/>
        <v/>
      </c>
      <c r="I2134" s="18" t="str">
        <f t="shared" si="274"/>
        <v/>
      </c>
      <c r="J2134" s="18" t="str">
        <f t="shared" si="275"/>
        <v/>
      </c>
      <c r="K2134" s="18" t="str">
        <f t="shared" si="276"/>
        <v/>
      </c>
      <c r="M2134" s="18">
        <f t="shared" si="270"/>
        <v>0</v>
      </c>
      <c r="N2134" s="18">
        <f t="shared" si="277"/>
        <v>0</v>
      </c>
      <c r="O2134" s="18">
        <f t="shared" si="277"/>
        <v>0</v>
      </c>
      <c r="P2134" s="18">
        <f t="shared" si="277"/>
        <v>0</v>
      </c>
      <c r="Q2134" s="18">
        <f t="shared" si="277"/>
        <v>0</v>
      </c>
      <c r="R2134" s="18">
        <f t="shared" si="277"/>
        <v>0</v>
      </c>
      <c r="S2134" s="18">
        <f t="shared" si="277"/>
        <v>0</v>
      </c>
      <c r="T2134" s="18">
        <f t="shared" si="277"/>
        <v>0</v>
      </c>
      <c r="U2134" s="18">
        <f t="shared" si="277"/>
        <v>0</v>
      </c>
      <c r="V2134" s="18">
        <f t="shared" si="277"/>
        <v>0</v>
      </c>
      <c r="W2134" s="18">
        <f t="shared" si="277"/>
        <v>0</v>
      </c>
      <c r="X2134" s="18">
        <f t="shared" si="277"/>
        <v>0</v>
      </c>
    </row>
    <row r="2135" spans="3:24" ht="15.75" x14ac:dyDescent="0.25">
      <c r="C2135" s="45"/>
      <c r="D2135" s="45"/>
      <c r="E2135" s="21"/>
      <c r="F2135" s="21"/>
      <c r="H2135" s="18" t="str">
        <f t="shared" si="273"/>
        <v/>
      </c>
      <c r="I2135" s="18" t="str">
        <f t="shared" si="274"/>
        <v/>
      </c>
      <c r="J2135" s="18" t="str">
        <f t="shared" si="275"/>
        <v/>
      </c>
      <c r="K2135" s="18" t="str">
        <f t="shared" si="276"/>
        <v/>
      </c>
      <c r="M2135" s="18">
        <f t="shared" ref="M2135:M2166" si="278">IF(ISERROR(
IF(AND($H2135&lt;=M$5,$J2135&gt;=M$5),1,0)),"",IF(AND($H2135&lt;=M$5,$J2135&gt;=M$5),1,0))</f>
        <v>0</v>
      </c>
      <c r="N2135" s="18">
        <f t="shared" si="277"/>
        <v>0</v>
      </c>
      <c r="O2135" s="18">
        <f t="shared" si="277"/>
        <v>0</v>
      </c>
      <c r="P2135" s="18">
        <f t="shared" si="277"/>
        <v>0</v>
      </c>
      <c r="Q2135" s="18">
        <f t="shared" si="277"/>
        <v>0</v>
      </c>
      <c r="R2135" s="18">
        <f t="shared" si="277"/>
        <v>0</v>
      </c>
      <c r="S2135" s="18">
        <f t="shared" si="277"/>
        <v>0</v>
      </c>
      <c r="T2135" s="18">
        <f t="shared" si="277"/>
        <v>0</v>
      </c>
      <c r="U2135" s="18">
        <f t="shared" si="277"/>
        <v>0</v>
      </c>
      <c r="V2135" s="18">
        <f t="shared" si="277"/>
        <v>0</v>
      </c>
      <c r="W2135" s="18">
        <f t="shared" si="277"/>
        <v>0</v>
      </c>
      <c r="X2135" s="18">
        <f t="shared" si="277"/>
        <v>0</v>
      </c>
    </row>
    <row r="2136" spans="3:24" ht="15.75" x14ac:dyDescent="0.25">
      <c r="C2136" s="45"/>
      <c r="D2136" s="45"/>
      <c r="E2136" s="21"/>
      <c r="F2136" s="21"/>
      <c r="H2136" s="18" t="str">
        <f t="shared" si="273"/>
        <v/>
      </c>
      <c r="I2136" s="18" t="str">
        <f t="shared" si="274"/>
        <v/>
      </c>
      <c r="J2136" s="18" t="str">
        <f t="shared" si="275"/>
        <v/>
      </c>
      <c r="K2136" s="18" t="str">
        <f t="shared" si="276"/>
        <v/>
      </c>
      <c r="M2136" s="18">
        <f t="shared" si="278"/>
        <v>0</v>
      </c>
      <c r="N2136" s="18">
        <f t="shared" si="277"/>
        <v>0</v>
      </c>
      <c r="O2136" s="18">
        <f t="shared" si="277"/>
        <v>0</v>
      </c>
      <c r="P2136" s="18">
        <f t="shared" si="277"/>
        <v>0</v>
      </c>
      <c r="Q2136" s="18">
        <f t="shared" si="277"/>
        <v>0</v>
      </c>
      <c r="R2136" s="18">
        <f t="shared" si="277"/>
        <v>0</v>
      </c>
      <c r="S2136" s="18">
        <f t="shared" si="277"/>
        <v>0</v>
      </c>
      <c r="T2136" s="18">
        <f t="shared" si="277"/>
        <v>0</v>
      </c>
      <c r="U2136" s="18">
        <f t="shared" si="277"/>
        <v>0</v>
      </c>
      <c r="V2136" s="18">
        <f t="shared" si="277"/>
        <v>0</v>
      </c>
      <c r="W2136" s="18">
        <f t="shared" si="277"/>
        <v>0</v>
      </c>
      <c r="X2136" s="18">
        <f t="shared" si="277"/>
        <v>0</v>
      </c>
    </row>
    <row r="2137" spans="3:24" ht="15.75" x14ac:dyDescent="0.25">
      <c r="C2137" s="45"/>
      <c r="D2137" s="45"/>
      <c r="E2137" s="21"/>
      <c r="F2137" s="21"/>
      <c r="H2137" s="18" t="str">
        <f t="shared" si="273"/>
        <v/>
      </c>
      <c r="I2137" s="18" t="str">
        <f t="shared" si="274"/>
        <v/>
      </c>
      <c r="J2137" s="18" t="str">
        <f t="shared" si="275"/>
        <v/>
      </c>
      <c r="K2137" s="18" t="str">
        <f t="shared" si="276"/>
        <v/>
      </c>
      <c r="M2137" s="18">
        <f t="shared" si="278"/>
        <v>0</v>
      </c>
      <c r="N2137" s="18">
        <f t="shared" si="277"/>
        <v>0</v>
      </c>
      <c r="O2137" s="18">
        <f t="shared" si="277"/>
        <v>0</v>
      </c>
      <c r="P2137" s="18">
        <f t="shared" si="277"/>
        <v>0</v>
      </c>
      <c r="Q2137" s="18">
        <f t="shared" si="277"/>
        <v>0</v>
      </c>
      <c r="R2137" s="18">
        <f t="shared" si="277"/>
        <v>0</v>
      </c>
      <c r="S2137" s="18">
        <f t="shared" si="277"/>
        <v>0</v>
      </c>
      <c r="T2137" s="18">
        <f t="shared" si="277"/>
        <v>0</v>
      </c>
      <c r="U2137" s="18">
        <f t="shared" si="277"/>
        <v>0</v>
      </c>
      <c r="V2137" s="18">
        <f t="shared" si="277"/>
        <v>0</v>
      </c>
      <c r="W2137" s="18">
        <f t="shared" si="277"/>
        <v>0</v>
      </c>
      <c r="X2137" s="18">
        <f t="shared" si="277"/>
        <v>0</v>
      </c>
    </row>
    <row r="2138" spans="3:24" ht="15.75" x14ac:dyDescent="0.25">
      <c r="C2138" s="45"/>
      <c r="D2138" s="45"/>
      <c r="E2138" s="21"/>
      <c r="F2138" s="21"/>
      <c r="H2138" s="18" t="str">
        <f t="shared" si="273"/>
        <v/>
      </c>
      <c r="I2138" s="18" t="str">
        <f t="shared" si="274"/>
        <v/>
      </c>
      <c r="J2138" s="18" t="str">
        <f t="shared" si="275"/>
        <v/>
      </c>
      <c r="K2138" s="18" t="str">
        <f t="shared" si="276"/>
        <v/>
      </c>
      <c r="M2138" s="18">
        <f t="shared" si="278"/>
        <v>0</v>
      </c>
      <c r="N2138" s="18">
        <f t="shared" si="277"/>
        <v>0</v>
      </c>
      <c r="O2138" s="18">
        <f t="shared" si="277"/>
        <v>0</v>
      </c>
      <c r="P2138" s="18">
        <f t="shared" si="277"/>
        <v>0</v>
      </c>
      <c r="Q2138" s="18">
        <f t="shared" si="277"/>
        <v>0</v>
      </c>
      <c r="R2138" s="18">
        <f t="shared" si="277"/>
        <v>0</v>
      </c>
      <c r="S2138" s="18">
        <f t="shared" si="277"/>
        <v>0</v>
      </c>
      <c r="T2138" s="18">
        <f t="shared" si="277"/>
        <v>0</v>
      </c>
      <c r="U2138" s="18">
        <f t="shared" si="277"/>
        <v>0</v>
      </c>
      <c r="V2138" s="18">
        <f t="shared" si="277"/>
        <v>0</v>
      </c>
      <c r="W2138" s="18">
        <f t="shared" si="277"/>
        <v>0</v>
      </c>
      <c r="X2138" s="18">
        <f t="shared" si="277"/>
        <v>0</v>
      </c>
    </row>
    <row r="2139" spans="3:24" ht="15.75" x14ac:dyDescent="0.25">
      <c r="C2139" s="45"/>
      <c r="D2139" s="45"/>
      <c r="E2139" s="21"/>
      <c r="F2139" s="21"/>
      <c r="H2139" s="18" t="str">
        <f t="shared" si="273"/>
        <v/>
      </c>
      <c r="I2139" s="18" t="str">
        <f t="shared" si="274"/>
        <v/>
      </c>
      <c r="J2139" s="18" t="str">
        <f t="shared" si="275"/>
        <v/>
      </c>
      <c r="K2139" s="18" t="str">
        <f t="shared" si="276"/>
        <v/>
      </c>
      <c r="M2139" s="18">
        <f t="shared" si="278"/>
        <v>0</v>
      </c>
      <c r="N2139" s="18">
        <f t="shared" si="277"/>
        <v>0</v>
      </c>
      <c r="O2139" s="18">
        <f t="shared" si="277"/>
        <v>0</v>
      </c>
      <c r="P2139" s="18">
        <f t="shared" si="277"/>
        <v>0</v>
      </c>
      <c r="Q2139" s="18">
        <f t="shared" si="277"/>
        <v>0</v>
      </c>
      <c r="R2139" s="18">
        <f t="shared" si="277"/>
        <v>0</v>
      </c>
      <c r="S2139" s="18">
        <f t="shared" si="277"/>
        <v>0</v>
      </c>
      <c r="T2139" s="18">
        <f t="shared" si="277"/>
        <v>0</v>
      </c>
      <c r="U2139" s="18">
        <f t="shared" si="277"/>
        <v>0</v>
      </c>
      <c r="V2139" s="18">
        <f t="shared" si="277"/>
        <v>0</v>
      </c>
      <c r="W2139" s="18">
        <f t="shared" si="277"/>
        <v>0</v>
      </c>
      <c r="X2139" s="18">
        <f t="shared" si="277"/>
        <v>0</v>
      </c>
    </row>
    <row r="2140" spans="3:24" ht="15.75" x14ac:dyDescent="0.25">
      <c r="C2140" s="45"/>
      <c r="D2140" s="45"/>
      <c r="E2140" s="21"/>
      <c r="F2140" s="21"/>
      <c r="H2140" s="18" t="str">
        <f t="shared" si="273"/>
        <v/>
      </c>
      <c r="I2140" s="18" t="str">
        <f t="shared" si="274"/>
        <v/>
      </c>
      <c r="J2140" s="18" t="str">
        <f t="shared" si="275"/>
        <v/>
      </c>
      <c r="K2140" s="18" t="str">
        <f t="shared" si="276"/>
        <v/>
      </c>
      <c r="M2140" s="18">
        <f t="shared" si="278"/>
        <v>0</v>
      </c>
      <c r="N2140" s="18">
        <f t="shared" si="277"/>
        <v>0</v>
      </c>
      <c r="O2140" s="18">
        <f t="shared" si="277"/>
        <v>0</v>
      </c>
      <c r="P2140" s="18">
        <f t="shared" si="277"/>
        <v>0</v>
      </c>
      <c r="Q2140" s="18">
        <f t="shared" si="277"/>
        <v>0</v>
      </c>
      <c r="R2140" s="18">
        <f t="shared" si="277"/>
        <v>0</v>
      </c>
      <c r="S2140" s="18">
        <f t="shared" si="277"/>
        <v>0</v>
      </c>
      <c r="T2140" s="18">
        <f t="shared" si="277"/>
        <v>0</v>
      </c>
      <c r="U2140" s="18">
        <f t="shared" si="277"/>
        <v>0</v>
      </c>
      <c r="V2140" s="18">
        <f t="shared" si="277"/>
        <v>0</v>
      </c>
      <c r="W2140" s="18">
        <f t="shared" si="277"/>
        <v>0</v>
      </c>
      <c r="X2140" s="18">
        <f t="shared" si="277"/>
        <v>0</v>
      </c>
    </row>
    <row r="2141" spans="3:24" ht="15.75" x14ac:dyDescent="0.25">
      <c r="C2141" s="45"/>
      <c r="D2141" s="45"/>
      <c r="E2141" s="21"/>
      <c r="F2141" s="21"/>
      <c r="H2141" s="18" t="str">
        <f t="shared" si="273"/>
        <v/>
      </c>
      <c r="I2141" s="18" t="str">
        <f t="shared" si="274"/>
        <v/>
      </c>
      <c r="J2141" s="18" t="str">
        <f t="shared" si="275"/>
        <v/>
      </c>
      <c r="K2141" s="18" t="str">
        <f t="shared" si="276"/>
        <v/>
      </c>
      <c r="M2141" s="18">
        <f t="shared" si="278"/>
        <v>0</v>
      </c>
      <c r="N2141" s="18">
        <f t="shared" si="277"/>
        <v>0</v>
      </c>
      <c r="O2141" s="18">
        <f t="shared" si="277"/>
        <v>0</v>
      </c>
      <c r="P2141" s="18">
        <f t="shared" si="277"/>
        <v>0</v>
      </c>
      <c r="Q2141" s="18">
        <f t="shared" si="277"/>
        <v>0</v>
      </c>
      <c r="R2141" s="18">
        <f t="shared" si="277"/>
        <v>0</v>
      </c>
      <c r="S2141" s="18">
        <f t="shared" si="277"/>
        <v>0</v>
      </c>
      <c r="T2141" s="18">
        <f t="shared" si="277"/>
        <v>0</v>
      </c>
      <c r="U2141" s="18">
        <f t="shared" si="277"/>
        <v>0</v>
      </c>
      <c r="V2141" s="18">
        <f t="shared" si="277"/>
        <v>0</v>
      </c>
      <c r="W2141" s="18">
        <f t="shared" si="277"/>
        <v>0</v>
      </c>
      <c r="X2141" s="18">
        <f t="shared" si="277"/>
        <v>0</v>
      </c>
    </row>
    <row r="2142" spans="3:24" ht="15.75" x14ac:dyDescent="0.25">
      <c r="C2142" s="45"/>
      <c r="D2142" s="45"/>
      <c r="E2142" s="21"/>
      <c r="F2142" s="21"/>
      <c r="H2142" s="18" t="str">
        <f t="shared" si="273"/>
        <v/>
      </c>
      <c r="I2142" s="18" t="str">
        <f t="shared" si="274"/>
        <v/>
      </c>
      <c r="J2142" s="18" t="str">
        <f t="shared" si="275"/>
        <v/>
      </c>
      <c r="K2142" s="18" t="str">
        <f t="shared" si="276"/>
        <v/>
      </c>
      <c r="M2142" s="18">
        <f t="shared" si="278"/>
        <v>0</v>
      </c>
      <c r="N2142" s="18">
        <f t="shared" si="277"/>
        <v>0</v>
      </c>
      <c r="O2142" s="18">
        <f t="shared" si="277"/>
        <v>0</v>
      </c>
      <c r="P2142" s="18">
        <f t="shared" si="277"/>
        <v>0</v>
      </c>
      <c r="Q2142" s="18">
        <f t="shared" si="277"/>
        <v>0</v>
      </c>
      <c r="R2142" s="18">
        <f t="shared" si="277"/>
        <v>0</v>
      </c>
      <c r="S2142" s="18">
        <f t="shared" si="277"/>
        <v>0</v>
      </c>
      <c r="T2142" s="18">
        <f t="shared" si="277"/>
        <v>0</v>
      </c>
      <c r="U2142" s="18">
        <f t="shared" si="277"/>
        <v>0</v>
      </c>
      <c r="V2142" s="18">
        <f t="shared" si="277"/>
        <v>0</v>
      </c>
      <c r="W2142" s="18">
        <f t="shared" si="277"/>
        <v>0</v>
      </c>
      <c r="X2142" s="18">
        <f t="shared" si="277"/>
        <v>0</v>
      </c>
    </row>
    <row r="2143" spans="3:24" ht="15.75" x14ac:dyDescent="0.25">
      <c r="C2143" s="45"/>
      <c r="D2143" s="45"/>
      <c r="E2143" s="21"/>
      <c r="F2143" s="21"/>
      <c r="H2143" s="18" t="str">
        <f t="shared" si="273"/>
        <v/>
      </c>
      <c r="I2143" s="18" t="str">
        <f t="shared" si="274"/>
        <v/>
      </c>
      <c r="J2143" s="18" t="str">
        <f t="shared" si="275"/>
        <v/>
      </c>
      <c r="K2143" s="18" t="str">
        <f t="shared" si="276"/>
        <v/>
      </c>
      <c r="M2143" s="18">
        <f t="shared" si="278"/>
        <v>0</v>
      </c>
      <c r="N2143" s="18">
        <f t="shared" si="277"/>
        <v>0</v>
      </c>
      <c r="O2143" s="18">
        <f t="shared" si="277"/>
        <v>0</v>
      </c>
      <c r="P2143" s="18">
        <f t="shared" si="277"/>
        <v>0</v>
      </c>
      <c r="Q2143" s="18">
        <f t="shared" si="277"/>
        <v>0</v>
      </c>
      <c r="R2143" s="18">
        <f t="shared" si="277"/>
        <v>0</v>
      </c>
      <c r="S2143" s="18">
        <f t="shared" si="277"/>
        <v>0</v>
      </c>
      <c r="T2143" s="18">
        <f t="shared" si="277"/>
        <v>0</v>
      </c>
      <c r="U2143" s="18">
        <f t="shared" si="277"/>
        <v>0</v>
      </c>
      <c r="V2143" s="18">
        <f t="shared" si="277"/>
        <v>0</v>
      </c>
      <c r="W2143" s="18">
        <f t="shared" si="277"/>
        <v>0</v>
      </c>
      <c r="X2143" s="18">
        <f t="shared" si="277"/>
        <v>0</v>
      </c>
    </row>
    <row r="2144" spans="3:24" ht="15.75" x14ac:dyDescent="0.25">
      <c r="C2144" s="45"/>
      <c r="D2144" s="45"/>
      <c r="E2144" s="21"/>
      <c r="F2144" s="21"/>
      <c r="H2144" s="18" t="str">
        <f t="shared" si="273"/>
        <v/>
      </c>
      <c r="I2144" s="18" t="str">
        <f t="shared" si="274"/>
        <v/>
      </c>
      <c r="J2144" s="18" t="str">
        <f t="shared" si="275"/>
        <v/>
      </c>
      <c r="K2144" s="18" t="str">
        <f t="shared" si="276"/>
        <v/>
      </c>
      <c r="M2144" s="18">
        <f t="shared" si="278"/>
        <v>0</v>
      </c>
      <c r="N2144" s="18">
        <f t="shared" si="277"/>
        <v>0</v>
      </c>
      <c r="O2144" s="18">
        <f t="shared" si="277"/>
        <v>0</v>
      </c>
      <c r="P2144" s="18">
        <f t="shared" si="277"/>
        <v>0</v>
      </c>
      <c r="Q2144" s="18">
        <f t="shared" si="277"/>
        <v>0</v>
      </c>
      <c r="R2144" s="18">
        <f t="shared" si="277"/>
        <v>0</v>
      </c>
      <c r="S2144" s="18">
        <f t="shared" si="277"/>
        <v>0</v>
      </c>
      <c r="T2144" s="18">
        <f t="shared" si="277"/>
        <v>0</v>
      </c>
      <c r="U2144" s="18">
        <f t="shared" si="277"/>
        <v>0</v>
      </c>
      <c r="V2144" s="18">
        <f t="shared" si="277"/>
        <v>0</v>
      </c>
      <c r="W2144" s="18">
        <f t="shared" si="277"/>
        <v>0</v>
      </c>
      <c r="X2144" s="18">
        <f t="shared" si="277"/>
        <v>0</v>
      </c>
    </row>
    <row r="2145" spans="3:24" ht="15.75" x14ac:dyDescent="0.25">
      <c r="C2145" s="45"/>
      <c r="D2145" s="45"/>
      <c r="E2145" s="21"/>
      <c r="F2145" s="21"/>
      <c r="H2145" s="18" t="str">
        <f t="shared" si="273"/>
        <v/>
      </c>
      <c r="I2145" s="18" t="str">
        <f t="shared" si="274"/>
        <v/>
      </c>
      <c r="J2145" s="18" t="str">
        <f t="shared" si="275"/>
        <v/>
      </c>
      <c r="K2145" s="18" t="str">
        <f t="shared" si="276"/>
        <v/>
      </c>
      <c r="M2145" s="18">
        <f t="shared" si="278"/>
        <v>0</v>
      </c>
      <c r="N2145" s="18">
        <f t="shared" si="277"/>
        <v>0</v>
      </c>
      <c r="O2145" s="18">
        <f t="shared" si="277"/>
        <v>0</v>
      </c>
      <c r="P2145" s="18">
        <f t="shared" si="277"/>
        <v>0</v>
      </c>
      <c r="Q2145" s="18">
        <f t="shared" si="277"/>
        <v>0</v>
      </c>
      <c r="R2145" s="18">
        <f t="shared" si="277"/>
        <v>0</v>
      </c>
      <c r="S2145" s="18">
        <f t="shared" si="277"/>
        <v>0</v>
      </c>
      <c r="T2145" s="18">
        <f t="shared" si="277"/>
        <v>0</v>
      </c>
      <c r="U2145" s="18">
        <f t="shared" si="277"/>
        <v>0</v>
      </c>
      <c r="V2145" s="18">
        <f t="shared" si="277"/>
        <v>0</v>
      </c>
      <c r="W2145" s="18">
        <f t="shared" si="277"/>
        <v>0</v>
      </c>
      <c r="X2145" s="18">
        <f t="shared" si="277"/>
        <v>0</v>
      </c>
    </row>
    <row r="2146" spans="3:24" ht="15.75" x14ac:dyDescent="0.25">
      <c r="C2146" s="45"/>
      <c r="D2146" s="45"/>
      <c r="E2146" s="21"/>
      <c r="F2146" s="21"/>
      <c r="H2146" s="18" t="str">
        <f t="shared" si="273"/>
        <v/>
      </c>
      <c r="I2146" s="18" t="str">
        <f t="shared" si="274"/>
        <v/>
      </c>
      <c r="J2146" s="18" t="str">
        <f t="shared" si="275"/>
        <v/>
      </c>
      <c r="K2146" s="18" t="str">
        <f t="shared" si="276"/>
        <v/>
      </c>
      <c r="M2146" s="18">
        <f t="shared" si="278"/>
        <v>0</v>
      </c>
      <c r="N2146" s="18">
        <f t="shared" si="277"/>
        <v>0</v>
      </c>
      <c r="O2146" s="18">
        <f t="shared" si="277"/>
        <v>0</v>
      </c>
      <c r="P2146" s="18">
        <f t="shared" si="277"/>
        <v>0</v>
      </c>
      <c r="Q2146" s="18">
        <f t="shared" si="277"/>
        <v>0</v>
      </c>
      <c r="R2146" s="18">
        <f t="shared" si="277"/>
        <v>0</v>
      </c>
      <c r="S2146" s="18">
        <f t="shared" si="277"/>
        <v>0</v>
      </c>
      <c r="T2146" s="18">
        <f t="shared" si="277"/>
        <v>0</v>
      </c>
      <c r="U2146" s="18">
        <f t="shared" si="277"/>
        <v>0</v>
      </c>
      <c r="V2146" s="18">
        <f t="shared" si="277"/>
        <v>0</v>
      </c>
      <c r="W2146" s="18">
        <f t="shared" si="277"/>
        <v>0</v>
      </c>
      <c r="X2146" s="18">
        <f t="shared" si="277"/>
        <v>0</v>
      </c>
    </row>
    <row r="2147" spans="3:24" ht="15.75" x14ac:dyDescent="0.25">
      <c r="C2147" s="45"/>
      <c r="D2147" s="45"/>
      <c r="E2147" s="21"/>
      <c r="F2147" s="21"/>
      <c r="H2147" s="18" t="str">
        <f t="shared" si="273"/>
        <v/>
      </c>
      <c r="I2147" s="18" t="str">
        <f t="shared" si="274"/>
        <v/>
      </c>
      <c r="J2147" s="18" t="str">
        <f t="shared" si="275"/>
        <v/>
      </c>
      <c r="K2147" s="18" t="str">
        <f t="shared" si="276"/>
        <v/>
      </c>
      <c r="M2147" s="18">
        <f t="shared" si="278"/>
        <v>0</v>
      </c>
      <c r="N2147" s="18">
        <f t="shared" si="277"/>
        <v>0</v>
      </c>
      <c r="O2147" s="18">
        <f t="shared" si="277"/>
        <v>0</v>
      </c>
      <c r="P2147" s="18">
        <f t="shared" si="277"/>
        <v>0</v>
      </c>
      <c r="Q2147" s="18">
        <f t="shared" si="277"/>
        <v>0</v>
      </c>
      <c r="R2147" s="18">
        <f t="shared" si="277"/>
        <v>0</v>
      </c>
      <c r="S2147" s="18">
        <f t="shared" si="277"/>
        <v>0</v>
      </c>
      <c r="T2147" s="18">
        <f t="shared" si="277"/>
        <v>0</v>
      </c>
      <c r="U2147" s="18">
        <f t="shared" si="277"/>
        <v>0</v>
      </c>
      <c r="V2147" s="18">
        <f t="shared" si="277"/>
        <v>0</v>
      </c>
      <c r="W2147" s="18">
        <f t="shared" si="277"/>
        <v>0</v>
      </c>
      <c r="X2147" s="18">
        <f t="shared" si="277"/>
        <v>0</v>
      </c>
    </row>
    <row r="2148" spans="3:24" ht="15.75" x14ac:dyDescent="0.25">
      <c r="C2148" s="45"/>
      <c r="D2148" s="45"/>
      <c r="E2148" s="21"/>
      <c r="F2148" s="21"/>
      <c r="H2148" s="18" t="str">
        <f t="shared" si="273"/>
        <v/>
      </c>
      <c r="I2148" s="18" t="str">
        <f t="shared" si="274"/>
        <v/>
      </c>
      <c r="J2148" s="18" t="str">
        <f t="shared" si="275"/>
        <v/>
      </c>
      <c r="K2148" s="18" t="str">
        <f t="shared" si="276"/>
        <v/>
      </c>
      <c r="M2148" s="18">
        <f t="shared" si="278"/>
        <v>0</v>
      </c>
      <c r="N2148" s="18">
        <f t="shared" si="277"/>
        <v>0</v>
      </c>
      <c r="O2148" s="18">
        <f t="shared" si="277"/>
        <v>0</v>
      </c>
      <c r="P2148" s="18">
        <f t="shared" si="277"/>
        <v>0</v>
      </c>
      <c r="Q2148" s="18">
        <f t="shared" si="277"/>
        <v>0</v>
      </c>
      <c r="R2148" s="18">
        <f t="shared" si="277"/>
        <v>0</v>
      </c>
      <c r="S2148" s="18">
        <f t="shared" si="277"/>
        <v>0</v>
      </c>
      <c r="T2148" s="18">
        <f t="shared" si="277"/>
        <v>0</v>
      </c>
      <c r="U2148" s="18">
        <f t="shared" si="277"/>
        <v>0</v>
      </c>
      <c r="V2148" s="18">
        <f t="shared" si="277"/>
        <v>0</v>
      </c>
      <c r="W2148" s="18">
        <f t="shared" si="277"/>
        <v>0</v>
      </c>
      <c r="X2148" s="18">
        <f t="shared" si="277"/>
        <v>0</v>
      </c>
    </row>
    <row r="2149" spans="3:24" ht="15.75" x14ac:dyDescent="0.25">
      <c r="C2149" s="45"/>
      <c r="D2149" s="45"/>
      <c r="E2149" s="21"/>
      <c r="F2149" s="21"/>
      <c r="H2149" s="18" t="str">
        <f t="shared" si="273"/>
        <v/>
      </c>
      <c r="I2149" s="18" t="str">
        <f t="shared" si="274"/>
        <v/>
      </c>
      <c r="J2149" s="18" t="str">
        <f t="shared" si="275"/>
        <v/>
      </c>
      <c r="K2149" s="18" t="str">
        <f t="shared" si="276"/>
        <v/>
      </c>
      <c r="M2149" s="18">
        <f t="shared" si="278"/>
        <v>0</v>
      </c>
      <c r="N2149" s="18">
        <f t="shared" si="277"/>
        <v>0</v>
      </c>
      <c r="O2149" s="18">
        <f t="shared" si="277"/>
        <v>0</v>
      </c>
      <c r="P2149" s="18">
        <f t="shared" si="277"/>
        <v>0</v>
      </c>
      <c r="Q2149" s="18">
        <f t="shared" si="277"/>
        <v>0</v>
      </c>
      <c r="R2149" s="18">
        <f t="shared" si="277"/>
        <v>0</v>
      </c>
      <c r="S2149" s="18">
        <f t="shared" si="277"/>
        <v>0</v>
      </c>
      <c r="T2149" s="18">
        <f t="shared" si="277"/>
        <v>0</v>
      </c>
      <c r="U2149" s="18">
        <f t="shared" si="277"/>
        <v>0</v>
      </c>
      <c r="V2149" s="18">
        <f t="shared" si="277"/>
        <v>0</v>
      </c>
      <c r="W2149" s="18">
        <f t="shared" si="277"/>
        <v>0</v>
      </c>
      <c r="X2149" s="18">
        <f t="shared" si="277"/>
        <v>0</v>
      </c>
    </row>
    <row r="2150" spans="3:24" ht="15.75" x14ac:dyDescent="0.25">
      <c r="C2150" s="45"/>
      <c r="D2150" s="45"/>
      <c r="E2150" s="21"/>
      <c r="F2150" s="21"/>
      <c r="H2150" s="18" t="str">
        <f t="shared" si="273"/>
        <v/>
      </c>
      <c r="I2150" s="18" t="str">
        <f t="shared" si="274"/>
        <v/>
      </c>
      <c r="J2150" s="18" t="str">
        <f t="shared" si="275"/>
        <v/>
      </c>
      <c r="K2150" s="18" t="str">
        <f t="shared" si="276"/>
        <v/>
      </c>
      <c r="M2150" s="18">
        <f t="shared" si="278"/>
        <v>0</v>
      </c>
      <c r="N2150" s="18">
        <f t="shared" si="277"/>
        <v>0</v>
      </c>
      <c r="O2150" s="18">
        <f t="shared" si="277"/>
        <v>0</v>
      </c>
      <c r="P2150" s="18">
        <f t="shared" si="277"/>
        <v>0</v>
      </c>
      <c r="Q2150" s="18">
        <f t="shared" si="277"/>
        <v>0</v>
      </c>
      <c r="R2150" s="18">
        <f t="shared" si="277"/>
        <v>0</v>
      </c>
      <c r="S2150" s="18">
        <f t="shared" si="277"/>
        <v>0</v>
      </c>
      <c r="T2150" s="18">
        <f t="shared" si="277"/>
        <v>0</v>
      </c>
      <c r="U2150" s="18">
        <f t="shared" si="277"/>
        <v>0</v>
      </c>
      <c r="V2150" s="18">
        <f t="shared" si="277"/>
        <v>0</v>
      </c>
      <c r="W2150" s="18">
        <f t="shared" ref="N2150:X2173" si="279">IF(ISERROR(
IF(AND($H2150&lt;=W$5,$J2150&gt;=W$5),1,0)),"",IF(AND($H2150&lt;=W$5,$J2150&gt;=W$5),1,0))</f>
        <v>0</v>
      </c>
      <c r="X2150" s="18">
        <f t="shared" si="279"/>
        <v>0</v>
      </c>
    </row>
    <row r="2151" spans="3:24" ht="15.75" x14ac:dyDescent="0.25">
      <c r="C2151" s="45"/>
      <c r="D2151" s="45"/>
      <c r="E2151" s="21"/>
      <c r="F2151" s="21"/>
      <c r="H2151" s="18" t="str">
        <f t="shared" si="273"/>
        <v/>
      </c>
      <c r="I2151" s="18" t="str">
        <f t="shared" si="274"/>
        <v/>
      </c>
      <c r="J2151" s="18" t="str">
        <f t="shared" si="275"/>
        <v/>
      </c>
      <c r="K2151" s="18" t="str">
        <f t="shared" si="276"/>
        <v/>
      </c>
      <c r="M2151" s="18">
        <f t="shared" si="278"/>
        <v>0</v>
      </c>
      <c r="N2151" s="18">
        <f t="shared" si="279"/>
        <v>0</v>
      </c>
      <c r="O2151" s="18">
        <f t="shared" si="279"/>
        <v>0</v>
      </c>
      <c r="P2151" s="18">
        <f t="shared" si="279"/>
        <v>0</v>
      </c>
      <c r="Q2151" s="18">
        <f t="shared" si="279"/>
        <v>0</v>
      </c>
      <c r="R2151" s="18">
        <f t="shared" si="279"/>
        <v>0</v>
      </c>
      <c r="S2151" s="18">
        <f t="shared" si="279"/>
        <v>0</v>
      </c>
      <c r="T2151" s="18">
        <f t="shared" si="279"/>
        <v>0</v>
      </c>
      <c r="U2151" s="18">
        <f t="shared" si="279"/>
        <v>0</v>
      </c>
      <c r="V2151" s="18">
        <f t="shared" si="279"/>
        <v>0</v>
      </c>
      <c r="W2151" s="18">
        <f t="shared" si="279"/>
        <v>0</v>
      </c>
      <c r="X2151" s="18">
        <f t="shared" si="279"/>
        <v>0</v>
      </c>
    </row>
    <row r="2152" spans="3:24" ht="15.75" x14ac:dyDescent="0.25">
      <c r="C2152" s="45"/>
      <c r="D2152" s="45"/>
      <c r="E2152" s="21"/>
      <c r="F2152" s="21"/>
      <c r="H2152" s="18" t="str">
        <f t="shared" si="273"/>
        <v/>
      </c>
      <c r="I2152" s="18" t="str">
        <f t="shared" si="274"/>
        <v/>
      </c>
      <c r="J2152" s="18" t="str">
        <f t="shared" si="275"/>
        <v/>
      </c>
      <c r="K2152" s="18" t="str">
        <f t="shared" si="276"/>
        <v/>
      </c>
      <c r="M2152" s="18">
        <f t="shared" si="278"/>
        <v>0</v>
      </c>
      <c r="N2152" s="18">
        <f t="shared" si="279"/>
        <v>0</v>
      </c>
      <c r="O2152" s="18">
        <f t="shared" si="279"/>
        <v>0</v>
      </c>
      <c r="P2152" s="18">
        <f t="shared" si="279"/>
        <v>0</v>
      </c>
      <c r="Q2152" s="18">
        <f t="shared" si="279"/>
        <v>0</v>
      </c>
      <c r="R2152" s="18">
        <f t="shared" si="279"/>
        <v>0</v>
      </c>
      <c r="S2152" s="18">
        <f t="shared" si="279"/>
        <v>0</v>
      </c>
      <c r="T2152" s="18">
        <f t="shared" si="279"/>
        <v>0</v>
      </c>
      <c r="U2152" s="18">
        <f t="shared" si="279"/>
        <v>0</v>
      </c>
      <c r="V2152" s="18">
        <f t="shared" si="279"/>
        <v>0</v>
      </c>
      <c r="W2152" s="18">
        <f t="shared" si="279"/>
        <v>0</v>
      </c>
      <c r="X2152" s="18">
        <f t="shared" si="279"/>
        <v>0</v>
      </c>
    </row>
    <row r="2153" spans="3:24" ht="15.75" x14ac:dyDescent="0.25">
      <c r="C2153" s="45"/>
      <c r="D2153" s="45"/>
      <c r="E2153" s="21"/>
      <c r="F2153" s="21"/>
      <c r="H2153" s="18" t="str">
        <f t="shared" si="273"/>
        <v/>
      </c>
      <c r="I2153" s="18" t="str">
        <f t="shared" si="274"/>
        <v/>
      </c>
      <c r="J2153" s="18" t="str">
        <f t="shared" si="275"/>
        <v/>
      </c>
      <c r="K2153" s="18" t="str">
        <f t="shared" si="276"/>
        <v/>
      </c>
      <c r="M2153" s="18">
        <f t="shared" si="278"/>
        <v>0</v>
      </c>
      <c r="N2153" s="18">
        <f t="shared" si="279"/>
        <v>0</v>
      </c>
      <c r="O2153" s="18">
        <f t="shared" si="279"/>
        <v>0</v>
      </c>
      <c r="P2153" s="18">
        <f t="shared" si="279"/>
        <v>0</v>
      </c>
      <c r="Q2153" s="18">
        <f t="shared" si="279"/>
        <v>0</v>
      </c>
      <c r="R2153" s="18">
        <f t="shared" si="279"/>
        <v>0</v>
      </c>
      <c r="S2153" s="18">
        <f t="shared" si="279"/>
        <v>0</v>
      </c>
      <c r="T2153" s="18">
        <f t="shared" si="279"/>
        <v>0</v>
      </c>
      <c r="U2153" s="18">
        <f t="shared" si="279"/>
        <v>0</v>
      </c>
      <c r="V2153" s="18">
        <f t="shared" si="279"/>
        <v>0</v>
      </c>
      <c r="W2153" s="18">
        <f t="shared" si="279"/>
        <v>0</v>
      </c>
      <c r="X2153" s="18">
        <f t="shared" si="279"/>
        <v>0</v>
      </c>
    </row>
    <row r="2154" spans="3:24" ht="15.75" x14ac:dyDescent="0.25">
      <c r="C2154" s="45"/>
      <c r="D2154" s="45"/>
      <c r="E2154" s="21"/>
      <c r="F2154" s="21"/>
      <c r="H2154" s="18" t="str">
        <f t="shared" si="273"/>
        <v/>
      </c>
      <c r="I2154" s="18" t="str">
        <f t="shared" si="274"/>
        <v/>
      </c>
      <c r="J2154" s="18" t="str">
        <f t="shared" si="275"/>
        <v/>
      </c>
      <c r="K2154" s="18" t="str">
        <f t="shared" si="276"/>
        <v/>
      </c>
      <c r="M2154" s="18">
        <f t="shared" si="278"/>
        <v>0</v>
      </c>
      <c r="N2154" s="18">
        <f t="shared" si="279"/>
        <v>0</v>
      </c>
      <c r="O2154" s="18">
        <f t="shared" si="279"/>
        <v>0</v>
      </c>
      <c r="P2154" s="18">
        <f t="shared" si="279"/>
        <v>0</v>
      </c>
      <c r="Q2154" s="18">
        <f t="shared" si="279"/>
        <v>0</v>
      </c>
      <c r="R2154" s="18">
        <f t="shared" si="279"/>
        <v>0</v>
      </c>
      <c r="S2154" s="18">
        <f t="shared" si="279"/>
        <v>0</v>
      </c>
      <c r="T2154" s="18">
        <f t="shared" si="279"/>
        <v>0</v>
      </c>
      <c r="U2154" s="18">
        <f t="shared" si="279"/>
        <v>0</v>
      </c>
      <c r="V2154" s="18">
        <f t="shared" si="279"/>
        <v>0</v>
      </c>
      <c r="W2154" s="18">
        <f t="shared" si="279"/>
        <v>0</v>
      </c>
      <c r="X2154" s="18">
        <f t="shared" si="279"/>
        <v>0</v>
      </c>
    </row>
    <row r="2155" spans="3:24" ht="15.75" x14ac:dyDescent="0.25">
      <c r="C2155" s="45"/>
      <c r="D2155" s="45"/>
      <c r="E2155" s="21"/>
      <c r="F2155" s="21"/>
      <c r="H2155" s="18" t="str">
        <f t="shared" si="273"/>
        <v/>
      </c>
      <c r="I2155" s="18" t="str">
        <f t="shared" si="274"/>
        <v/>
      </c>
      <c r="J2155" s="18" t="str">
        <f t="shared" si="275"/>
        <v/>
      </c>
      <c r="K2155" s="18" t="str">
        <f t="shared" si="276"/>
        <v/>
      </c>
      <c r="M2155" s="18">
        <f t="shared" si="278"/>
        <v>0</v>
      </c>
      <c r="N2155" s="18">
        <f t="shared" si="279"/>
        <v>0</v>
      </c>
      <c r="O2155" s="18">
        <f t="shared" si="279"/>
        <v>0</v>
      </c>
      <c r="P2155" s="18">
        <f t="shared" si="279"/>
        <v>0</v>
      </c>
      <c r="Q2155" s="18">
        <f t="shared" si="279"/>
        <v>0</v>
      </c>
      <c r="R2155" s="18">
        <f t="shared" si="279"/>
        <v>0</v>
      </c>
      <c r="S2155" s="18">
        <f t="shared" si="279"/>
        <v>0</v>
      </c>
      <c r="T2155" s="18">
        <f t="shared" si="279"/>
        <v>0</v>
      </c>
      <c r="U2155" s="18">
        <f t="shared" si="279"/>
        <v>0</v>
      </c>
      <c r="V2155" s="18">
        <f t="shared" si="279"/>
        <v>0</v>
      </c>
      <c r="W2155" s="18">
        <f t="shared" si="279"/>
        <v>0</v>
      </c>
      <c r="X2155" s="18">
        <f t="shared" si="279"/>
        <v>0</v>
      </c>
    </row>
    <row r="2156" spans="3:24" ht="15.75" x14ac:dyDescent="0.25">
      <c r="C2156" s="45"/>
      <c r="D2156" s="45"/>
      <c r="E2156" s="21"/>
      <c r="F2156" s="21"/>
      <c r="H2156" s="18" t="str">
        <f t="shared" si="273"/>
        <v/>
      </c>
      <c r="I2156" s="18" t="str">
        <f t="shared" si="274"/>
        <v/>
      </c>
      <c r="J2156" s="18" t="str">
        <f t="shared" si="275"/>
        <v/>
      </c>
      <c r="K2156" s="18" t="str">
        <f t="shared" si="276"/>
        <v/>
      </c>
      <c r="M2156" s="18">
        <f t="shared" si="278"/>
        <v>0</v>
      </c>
      <c r="N2156" s="18">
        <f t="shared" si="279"/>
        <v>0</v>
      </c>
      <c r="O2156" s="18">
        <f t="shared" si="279"/>
        <v>0</v>
      </c>
      <c r="P2156" s="18">
        <f t="shared" si="279"/>
        <v>0</v>
      </c>
      <c r="Q2156" s="18">
        <f t="shared" si="279"/>
        <v>0</v>
      </c>
      <c r="R2156" s="18">
        <f t="shared" si="279"/>
        <v>0</v>
      </c>
      <c r="S2156" s="18">
        <f t="shared" si="279"/>
        <v>0</v>
      </c>
      <c r="T2156" s="18">
        <f t="shared" si="279"/>
        <v>0</v>
      </c>
      <c r="U2156" s="18">
        <f t="shared" si="279"/>
        <v>0</v>
      </c>
      <c r="V2156" s="18">
        <f t="shared" si="279"/>
        <v>0</v>
      </c>
      <c r="W2156" s="18">
        <f t="shared" si="279"/>
        <v>0</v>
      </c>
      <c r="X2156" s="18">
        <f t="shared" si="279"/>
        <v>0</v>
      </c>
    </row>
    <row r="2157" spans="3:24" ht="15.75" x14ac:dyDescent="0.25">
      <c r="C2157" s="45"/>
      <c r="D2157" s="45"/>
      <c r="E2157" s="21"/>
      <c r="F2157" s="21"/>
      <c r="H2157" s="18" t="str">
        <f t="shared" si="273"/>
        <v/>
      </c>
      <c r="I2157" s="18" t="str">
        <f t="shared" si="274"/>
        <v/>
      </c>
      <c r="J2157" s="18" t="str">
        <f t="shared" si="275"/>
        <v/>
      </c>
      <c r="K2157" s="18" t="str">
        <f t="shared" si="276"/>
        <v/>
      </c>
      <c r="M2157" s="18">
        <f t="shared" si="278"/>
        <v>0</v>
      </c>
      <c r="N2157" s="18">
        <f t="shared" si="279"/>
        <v>0</v>
      </c>
      <c r="O2157" s="18">
        <f t="shared" si="279"/>
        <v>0</v>
      </c>
      <c r="P2157" s="18">
        <f t="shared" si="279"/>
        <v>0</v>
      </c>
      <c r="Q2157" s="18">
        <f t="shared" si="279"/>
        <v>0</v>
      </c>
      <c r="R2157" s="18">
        <f t="shared" si="279"/>
        <v>0</v>
      </c>
      <c r="S2157" s="18">
        <f t="shared" si="279"/>
        <v>0</v>
      </c>
      <c r="T2157" s="18">
        <f t="shared" si="279"/>
        <v>0</v>
      </c>
      <c r="U2157" s="18">
        <f t="shared" si="279"/>
        <v>0</v>
      </c>
      <c r="V2157" s="18">
        <f t="shared" si="279"/>
        <v>0</v>
      </c>
      <c r="W2157" s="18">
        <f t="shared" si="279"/>
        <v>0</v>
      </c>
      <c r="X2157" s="18">
        <f t="shared" si="279"/>
        <v>0</v>
      </c>
    </row>
    <row r="2158" spans="3:24" ht="15.75" x14ac:dyDescent="0.25">
      <c r="C2158" s="45"/>
      <c r="D2158" s="45"/>
      <c r="E2158" s="21"/>
      <c r="F2158" s="21"/>
      <c r="H2158" s="18" t="str">
        <f t="shared" si="273"/>
        <v/>
      </c>
      <c r="I2158" s="18" t="str">
        <f t="shared" si="274"/>
        <v/>
      </c>
      <c r="J2158" s="18" t="str">
        <f t="shared" si="275"/>
        <v/>
      </c>
      <c r="K2158" s="18" t="str">
        <f t="shared" si="276"/>
        <v/>
      </c>
      <c r="M2158" s="18">
        <f t="shared" si="278"/>
        <v>0</v>
      </c>
      <c r="N2158" s="18">
        <f t="shared" si="279"/>
        <v>0</v>
      </c>
      <c r="O2158" s="18">
        <f t="shared" si="279"/>
        <v>0</v>
      </c>
      <c r="P2158" s="18">
        <f t="shared" si="279"/>
        <v>0</v>
      </c>
      <c r="Q2158" s="18">
        <f t="shared" si="279"/>
        <v>0</v>
      </c>
      <c r="R2158" s="18">
        <f t="shared" si="279"/>
        <v>0</v>
      </c>
      <c r="S2158" s="18">
        <f t="shared" si="279"/>
        <v>0</v>
      </c>
      <c r="T2158" s="18">
        <f t="shared" si="279"/>
        <v>0</v>
      </c>
      <c r="U2158" s="18">
        <f t="shared" si="279"/>
        <v>0</v>
      </c>
      <c r="V2158" s="18">
        <f t="shared" si="279"/>
        <v>0</v>
      </c>
      <c r="W2158" s="18">
        <f t="shared" si="279"/>
        <v>0</v>
      </c>
      <c r="X2158" s="18">
        <f t="shared" si="279"/>
        <v>0</v>
      </c>
    </row>
    <row r="2159" spans="3:24" ht="15.75" x14ac:dyDescent="0.25">
      <c r="C2159" s="45"/>
      <c r="D2159" s="45"/>
      <c r="E2159" s="21"/>
      <c r="F2159" s="21"/>
      <c r="H2159" s="18" t="str">
        <f t="shared" si="273"/>
        <v/>
      </c>
      <c r="I2159" s="18" t="str">
        <f t="shared" si="274"/>
        <v/>
      </c>
      <c r="J2159" s="18" t="str">
        <f t="shared" si="275"/>
        <v/>
      </c>
      <c r="K2159" s="18" t="str">
        <f t="shared" si="276"/>
        <v/>
      </c>
      <c r="M2159" s="18">
        <f t="shared" si="278"/>
        <v>0</v>
      </c>
      <c r="N2159" s="18">
        <f t="shared" si="279"/>
        <v>0</v>
      </c>
      <c r="O2159" s="18">
        <f t="shared" si="279"/>
        <v>0</v>
      </c>
      <c r="P2159" s="18">
        <f t="shared" si="279"/>
        <v>0</v>
      </c>
      <c r="Q2159" s="18">
        <f t="shared" si="279"/>
        <v>0</v>
      </c>
      <c r="R2159" s="18">
        <f t="shared" si="279"/>
        <v>0</v>
      </c>
      <c r="S2159" s="18">
        <f t="shared" si="279"/>
        <v>0</v>
      </c>
      <c r="T2159" s="18">
        <f t="shared" si="279"/>
        <v>0</v>
      </c>
      <c r="U2159" s="18">
        <f t="shared" si="279"/>
        <v>0</v>
      </c>
      <c r="V2159" s="18">
        <f t="shared" si="279"/>
        <v>0</v>
      </c>
      <c r="W2159" s="18">
        <f t="shared" si="279"/>
        <v>0</v>
      </c>
      <c r="X2159" s="18">
        <f t="shared" si="279"/>
        <v>0</v>
      </c>
    </row>
    <row r="2160" spans="3:24" ht="15.75" x14ac:dyDescent="0.25">
      <c r="C2160" s="45"/>
      <c r="D2160" s="45"/>
      <c r="E2160" s="21"/>
      <c r="F2160" s="21"/>
      <c r="H2160" s="18" t="str">
        <f t="shared" si="273"/>
        <v/>
      </c>
      <c r="I2160" s="18" t="str">
        <f t="shared" si="274"/>
        <v/>
      </c>
      <c r="J2160" s="18" t="str">
        <f t="shared" si="275"/>
        <v/>
      </c>
      <c r="K2160" s="18" t="str">
        <f t="shared" si="276"/>
        <v/>
      </c>
      <c r="M2160" s="18">
        <f t="shared" si="278"/>
        <v>0</v>
      </c>
      <c r="N2160" s="18">
        <f t="shared" si="279"/>
        <v>0</v>
      </c>
      <c r="O2160" s="18">
        <f t="shared" si="279"/>
        <v>0</v>
      </c>
      <c r="P2160" s="18">
        <f t="shared" si="279"/>
        <v>0</v>
      </c>
      <c r="Q2160" s="18">
        <f t="shared" si="279"/>
        <v>0</v>
      </c>
      <c r="R2160" s="18">
        <f t="shared" si="279"/>
        <v>0</v>
      </c>
      <c r="S2160" s="18">
        <f t="shared" si="279"/>
        <v>0</v>
      </c>
      <c r="T2160" s="18">
        <f t="shared" si="279"/>
        <v>0</v>
      </c>
      <c r="U2160" s="18">
        <f t="shared" si="279"/>
        <v>0</v>
      </c>
      <c r="V2160" s="18">
        <f t="shared" si="279"/>
        <v>0</v>
      </c>
      <c r="W2160" s="18">
        <f t="shared" si="279"/>
        <v>0</v>
      </c>
      <c r="X2160" s="18">
        <f t="shared" si="279"/>
        <v>0</v>
      </c>
    </row>
    <row r="2161" spans="3:24" ht="15.75" x14ac:dyDescent="0.25">
      <c r="C2161" s="45"/>
      <c r="D2161" s="45"/>
      <c r="E2161" s="21"/>
      <c r="F2161" s="21"/>
      <c r="H2161" s="18" t="str">
        <f t="shared" si="273"/>
        <v/>
      </c>
      <c r="I2161" s="18" t="str">
        <f t="shared" si="274"/>
        <v/>
      </c>
      <c r="J2161" s="18" t="str">
        <f t="shared" si="275"/>
        <v/>
      </c>
      <c r="K2161" s="18" t="str">
        <f t="shared" si="276"/>
        <v/>
      </c>
      <c r="M2161" s="18">
        <f t="shared" si="278"/>
        <v>0</v>
      </c>
      <c r="N2161" s="18">
        <f t="shared" si="279"/>
        <v>0</v>
      </c>
      <c r="O2161" s="18">
        <f t="shared" si="279"/>
        <v>0</v>
      </c>
      <c r="P2161" s="18">
        <f t="shared" si="279"/>
        <v>0</v>
      </c>
      <c r="Q2161" s="18">
        <f t="shared" si="279"/>
        <v>0</v>
      </c>
      <c r="R2161" s="18">
        <f t="shared" si="279"/>
        <v>0</v>
      </c>
      <c r="S2161" s="18">
        <f t="shared" si="279"/>
        <v>0</v>
      </c>
      <c r="T2161" s="18">
        <f t="shared" si="279"/>
        <v>0</v>
      </c>
      <c r="U2161" s="18">
        <f t="shared" si="279"/>
        <v>0</v>
      </c>
      <c r="V2161" s="18">
        <f t="shared" si="279"/>
        <v>0</v>
      </c>
      <c r="W2161" s="18">
        <f t="shared" si="279"/>
        <v>0</v>
      </c>
      <c r="X2161" s="18">
        <f t="shared" si="279"/>
        <v>0</v>
      </c>
    </row>
    <row r="2162" spans="3:24" ht="15.75" x14ac:dyDescent="0.25">
      <c r="C2162" s="45"/>
      <c r="D2162" s="45"/>
      <c r="E2162" s="21"/>
      <c r="F2162" s="21"/>
      <c r="H2162" s="18" t="str">
        <f t="shared" si="273"/>
        <v/>
      </c>
      <c r="I2162" s="18" t="str">
        <f t="shared" si="274"/>
        <v/>
      </c>
      <c r="J2162" s="18" t="str">
        <f t="shared" si="275"/>
        <v/>
      </c>
      <c r="K2162" s="18" t="str">
        <f t="shared" si="276"/>
        <v/>
      </c>
      <c r="M2162" s="18">
        <f t="shared" si="278"/>
        <v>0</v>
      </c>
      <c r="N2162" s="18">
        <f t="shared" si="279"/>
        <v>0</v>
      </c>
      <c r="O2162" s="18">
        <f t="shared" si="279"/>
        <v>0</v>
      </c>
      <c r="P2162" s="18">
        <f t="shared" si="279"/>
        <v>0</v>
      </c>
      <c r="Q2162" s="18">
        <f t="shared" si="279"/>
        <v>0</v>
      </c>
      <c r="R2162" s="18">
        <f t="shared" si="279"/>
        <v>0</v>
      </c>
      <c r="S2162" s="18">
        <f t="shared" si="279"/>
        <v>0</v>
      </c>
      <c r="T2162" s="18">
        <f t="shared" si="279"/>
        <v>0</v>
      </c>
      <c r="U2162" s="18">
        <f t="shared" si="279"/>
        <v>0</v>
      </c>
      <c r="V2162" s="18">
        <f t="shared" si="279"/>
        <v>0</v>
      </c>
      <c r="W2162" s="18">
        <f t="shared" si="279"/>
        <v>0</v>
      </c>
      <c r="X2162" s="18">
        <f t="shared" si="279"/>
        <v>0</v>
      </c>
    </row>
    <row r="2163" spans="3:24" ht="15.75" x14ac:dyDescent="0.25">
      <c r="C2163" s="45"/>
      <c r="D2163" s="45"/>
      <c r="E2163" s="21"/>
      <c r="F2163" s="21"/>
      <c r="H2163" s="18" t="str">
        <f t="shared" si="273"/>
        <v/>
      </c>
      <c r="I2163" s="18" t="str">
        <f t="shared" si="274"/>
        <v/>
      </c>
      <c r="J2163" s="18" t="str">
        <f t="shared" si="275"/>
        <v/>
      </c>
      <c r="K2163" s="18" t="str">
        <f t="shared" si="276"/>
        <v/>
      </c>
      <c r="M2163" s="18">
        <f t="shared" si="278"/>
        <v>0</v>
      </c>
      <c r="N2163" s="18">
        <f t="shared" si="279"/>
        <v>0</v>
      </c>
      <c r="O2163" s="18">
        <f t="shared" si="279"/>
        <v>0</v>
      </c>
      <c r="P2163" s="18">
        <f t="shared" si="279"/>
        <v>0</v>
      </c>
      <c r="Q2163" s="18">
        <f t="shared" si="279"/>
        <v>0</v>
      </c>
      <c r="R2163" s="18">
        <f t="shared" si="279"/>
        <v>0</v>
      </c>
      <c r="S2163" s="18">
        <f t="shared" si="279"/>
        <v>0</v>
      </c>
      <c r="T2163" s="18">
        <f t="shared" si="279"/>
        <v>0</v>
      </c>
      <c r="U2163" s="18">
        <f t="shared" si="279"/>
        <v>0</v>
      </c>
      <c r="V2163" s="18">
        <f t="shared" si="279"/>
        <v>0</v>
      </c>
      <c r="W2163" s="18">
        <f t="shared" si="279"/>
        <v>0</v>
      </c>
      <c r="X2163" s="18">
        <f t="shared" si="279"/>
        <v>0</v>
      </c>
    </row>
    <row r="2164" spans="3:24" ht="15.75" x14ac:dyDescent="0.25">
      <c r="C2164" s="45"/>
      <c r="D2164" s="45"/>
      <c r="E2164" s="21"/>
      <c r="F2164" s="21"/>
      <c r="H2164" s="18" t="str">
        <f t="shared" si="273"/>
        <v/>
      </c>
      <c r="I2164" s="18" t="str">
        <f t="shared" si="274"/>
        <v/>
      </c>
      <c r="J2164" s="18" t="str">
        <f t="shared" si="275"/>
        <v/>
      </c>
      <c r="K2164" s="18" t="str">
        <f t="shared" si="276"/>
        <v/>
      </c>
      <c r="M2164" s="18">
        <f t="shared" si="278"/>
        <v>0</v>
      </c>
      <c r="N2164" s="18">
        <f t="shared" si="279"/>
        <v>0</v>
      </c>
      <c r="O2164" s="18">
        <f t="shared" si="279"/>
        <v>0</v>
      </c>
      <c r="P2164" s="18">
        <f t="shared" si="279"/>
        <v>0</v>
      </c>
      <c r="Q2164" s="18">
        <f t="shared" si="279"/>
        <v>0</v>
      </c>
      <c r="R2164" s="18">
        <f t="shared" si="279"/>
        <v>0</v>
      </c>
      <c r="S2164" s="18">
        <f t="shared" si="279"/>
        <v>0</v>
      </c>
      <c r="T2164" s="18">
        <f t="shared" si="279"/>
        <v>0</v>
      </c>
      <c r="U2164" s="18">
        <f t="shared" si="279"/>
        <v>0</v>
      </c>
      <c r="V2164" s="18">
        <f t="shared" si="279"/>
        <v>0</v>
      </c>
      <c r="W2164" s="18">
        <f t="shared" si="279"/>
        <v>0</v>
      </c>
      <c r="X2164" s="18">
        <f t="shared" si="279"/>
        <v>0</v>
      </c>
    </row>
    <row r="2165" spans="3:24" ht="15.75" x14ac:dyDescent="0.25">
      <c r="C2165" s="45"/>
      <c r="D2165" s="45"/>
      <c r="E2165" s="21"/>
      <c r="F2165" s="21"/>
      <c r="H2165" s="18" t="str">
        <f t="shared" si="273"/>
        <v/>
      </c>
      <c r="I2165" s="18" t="str">
        <f t="shared" si="274"/>
        <v/>
      </c>
      <c r="J2165" s="18" t="str">
        <f t="shared" si="275"/>
        <v/>
      </c>
      <c r="K2165" s="18" t="str">
        <f t="shared" si="276"/>
        <v/>
      </c>
      <c r="M2165" s="18">
        <f t="shared" si="278"/>
        <v>0</v>
      </c>
      <c r="N2165" s="18">
        <f t="shared" si="279"/>
        <v>0</v>
      </c>
      <c r="O2165" s="18">
        <f t="shared" si="279"/>
        <v>0</v>
      </c>
      <c r="P2165" s="18">
        <f t="shared" si="279"/>
        <v>0</v>
      </c>
      <c r="Q2165" s="18">
        <f t="shared" si="279"/>
        <v>0</v>
      </c>
      <c r="R2165" s="18">
        <f t="shared" si="279"/>
        <v>0</v>
      </c>
      <c r="S2165" s="18">
        <f t="shared" si="279"/>
        <v>0</v>
      </c>
      <c r="T2165" s="18">
        <f t="shared" si="279"/>
        <v>0</v>
      </c>
      <c r="U2165" s="18">
        <f t="shared" si="279"/>
        <v>0</v>
      </c>
      <c r="V2165" s="18">
        <f t="shared" si="279"/>
        <v>0</v>
      </c>
      <c r="W2165" s="18">
        <f t="shared" si="279"/>
        <v>0</v>
      </c>
      <c r="X2165" s="18">
        <f t="shared" si="279"/>
        <v>0</v>
      </c>
    </row>
    <row r="2166" spans="3:24" ht="15.75" x14ac:dyDescent="0.25">
      <c r="C2166" s="45"/>
      <c r="D2166" s="45"/>
      <c r="E2166" s="21"/>
      <c r="F2166" s="21"/>
      <c r="H2166" s="18" t="str">
        <f t="shared" si="273"/>
        <v/>
      </c>
      <c r="I2166" s="18" t="str">
        <f t="shared" si="274"/>
        <v/>
      </c>
      <c r="J2166" s="18" t="str">
        <f t="shared" si="275"/>
        <v/>
      </c>
      <c r="K2166" s="18" t="str">
        <f t="shared" si="276"/>
        <v/>
      </c>
      <c r="M2166" s="18">
        <f t="shared" si="278"/>
        <v>0</v>
      </c>
      <c r="N2166" s="18">
        <f t="shared" si="279"/>
        <v>0</v>
      </c>
      <c r="O2166" s="18">
        <f t="shared" si="279"/>
        <v>0</v>
      </c>
      <c r="P2166" s="18">
        <f t="shared" si="279"/>
        <v>0</v>
      </c>
      <c r="Q2166" s="18">
        <f t="shared" si="279"/>
        <v>0</v>
      </c>
      <c r="R2166" s="18">
        <f t="shared" si="279"/>
        <v>0</v>
      </c>
      <c r="S2166" s="18">
        <f t="shared" si="279"/>
        <v>0</v>
      </c>
      <c r="T2166" s="18">
        <f t="shared" si="279"/>
        <v>0</v>
      </c>
      <c r="U2166" s="18">
        <f t="shared" si="279"/>
        <v>0</v>
      </c>
      <c r="V2166" s="18">
        <f t="shared" si="279"/>
        <v>0</v>
      </c>
      <c r="W2166" s="18">
        <f t="shared" si="279"/>
        <v>0</v>
      </c>
      <c r="X2166" s="18">
        <f t="shared" si="279"/>
        <v>0</v>
      </c>
    </row>
    <row r="2167" spans="3:24" ht="15.75" x14ac:dyDescent="0.25">
      <c r="C2167" s="45"/>
      <c r="D2167" s="45"/>
      <c r="E2167" s="21"/>
      <c r="F2167" s="21"/>
      <c r="H2167" s="18" t="str">
        <f t="shared" si="273"/>
        <v/>
      </c>
      <c r="I2167" s="18" t="str">
        <f t="shared" si="274"/>
        <v/>
      </c>
      <c r="J2167" s="18" t="str">
        <f t="shared" si="275"/>
        <v/>
      </c>
      <c r="K2167" s="18" t="str">
        <f t="shared" si="276"/>
        <v/>
      </c>
      <c r="M2167" s="18">
        <f t="shared" ref="M2167:M2191" si="280">IF(ISERROR(
IF(AND($H2167&lt;=M$5,$J2167&gt;=M$5),1,0)),"",IF(AND($H2167&lt;=M$5,$J2167&gt;=M$5),1,0))</f>
        <v>0</v>
      </c>
      <c r="N2167" s="18">
        <f t="shared" si="279"/>
        <v>0</v>
      </c>
      <c r="O2167" s="18">
        <f t="shared" si="279"/>
        <v>0</v>
      </c>
      <c r="P2167" s="18">
        <f t="shared" si="279"/>
        <v>0</v>
      </c>
      <c r="Q2167" s="18">
        <f t="shared" si="279"/>
        <v>0</v>
      </c>
      <c r="R2167" s="18">
        <f t="shared" si="279"/>
        <v>0</v>
      </c>
      <c r="S2167" s="18">
        <f t="shared" si="279"/>
        <v>0</v>
      </c>
      <c r="T2167" s="18">
        <f t="shared" si="279"/>
        <v>0</v>
      </c>
      <c r="U2167" s="18">
        <f t="shared" si="279"/>
        <v>0</v>
      </c>
      <c r="V2167" s="18">
        <f t="shared" si="279"/>
        <v>0</v>
      </c>
      <c r="W2167" s="18">
        <f t="shared" si="279"/>
        <v>0</v>
      </c>
      <c r="X2167" s="18">
        <f t="shared" si="279"/>
        <v>0</v>
      </c>
    </row>
    <row r="2168" spans="3:24" ht="15.75" x14ac:dyDescent="0.25">
      <c r="C2168" s="45"/>
      <c r="D2168" s="45"/>
      <c r="E2168" s="21"/>
      <c r="F2168" s="21"/>
      <c r="H2168" s="18" t="str">
        <f t="shared" si="273"/>
        <v/>
      </c>
      <c r="I2168" s="18" t="str">
        <f t="shared" si="274"/>
        <v/>
      </c>
      <c r="J2168" s="18" t="str">
        <f t="shared" si="275"/>
        <v/>
      </c>
      <c r="K2168" s="18" t="str">
        <f t="shared" si="276"/>
        <v/>
      </c>
      <c r="M2168" s="18">
        <f t="shared" si="280"/>
        <v>0</v>
      </c>
      <c r="N2168" s="18">
        <f t="shared" si="279"/>
        <v>0</v>
      </c>
      <c r="O2168" s="18">
        <f t="shared" si="279"/>
        <v>0</v>
      </c>
      <c r="P2168" s="18">
        <f t="shared" si="279"/>
        <v>0</v>
      </c>
      <c r="Q2168" s="18">
        <f t="shared" si="279"/>
        <v>0</v>
      </c>
      <c r="R2168" s="18">
        <f t="shared" si="279"/>
        <v>0</v>
      </c>
      <c r="S2168" s="18">
        <f t="shared" si="279"/>
        <v>0</v>
      </c>
      <c r="T2168" s="18">
        <f t="shared" si="279"/>
        <v>0</v>
      </c>
      <c r="U2168" s="18">
        <f t="shared" si="279"/>
        <v>0</v>
      </c>
      <c r="V2168" s="18">
        <f t="shared" si="279"/>
        <v>0</v>
      </c>
      <c r="W2168" s="18">
        <f t="shared" si="279"/>
        <v>0</v>
      </c>
      <c r="X2168" s="18">
        <f t="shared" si="279"/>
        <v>0</v>
      </c>
    </row>
    <row r="2169" spans="3:24" ht="15.75" x14ac:dyDescent="0.25">
      <c r="C2169" s="45"/>
      <c r="D2169" s="45"/>
      <c r="E2169" s="21"/>
      <c r="F2169" s="21"/>
      <c r="H2169" s="18" t="str">
        <f t="shared" si="273"/>
        <v/>
      </c>
      <c r="I2169" s="18" t="str">
        <f t="shared" si="274"/>
        <v/>
      </c>
      <c r="J2169" s="18" t="str">
        <f t="shared" si="275"/>
        <v/>
      </c>
      <c r="K2169" s="18" t="str">
        <f t="shared" si="276"/>
        <v/>
      </c>
      <c r="M2169" s="18">
        <f t="shared" si="280"/>
        <v>0</v>
      </c>
      <c r="N2169" s="18">
        <f t="shared" si="279"/>
        <v>0</v>
      </c>
      <c r="O2169" s="18">
        <f t="shared" si="279"/>
        <v>0</v>
      </c>
      <c r="P2169" s="18">
        <f t="shared" si="279"/>
        <v>0</v>
      </c>
      <c r="Q2169" s="18">
        <f t="shared" si="279"/>
        <v>0</v>
      </c>
      <c r="R2169" s="18">
        <f t="shared" si="279"/>
        <v>0</v>
      </c>
      <c r="S2169" s="18">
        <f t="shared" si="279"/>
        <v>0</v>
      </c>
      <c r="T2169" s="18">
        <f t="shared" si="279"/>
        <v>0</v>
      </c>
      <c r="U2169" s="18">
        <f t="shared" si="279"/>
        <v>0</v>
      </c>
      <c r="V2169" s="18">
        <f t="shared" si="279"/>
        <v>0</v>
      </c>
      <c r="W2169" s="18">
        <f t="shared" si="279"/>
        <v>0</v>
      </c>
      <c r="X2169" s="18">
        <f t="shared" si="279"/>
        <v>0</v>
      </c>
    </row>
    <row r="2170" spans="3:24" ht="15.75" x14ac:dyDescent="0.25">
      <c r="C2170" s="45"/>
      <c r="D2170" s="45"/>
      <c r="E2170" s="21"/>
      <c r="F2170" s="21"/>
      <c r="H2170" s="18" t="str">
        <f t="shared" si="273"/>
        <v/>
      </c>
      <c r="I2170" s="18" t="str">
        <f t="shared" si="274"/>
        <v/>
      </c>
      <c r="J2170" s="18" t="str">
        <f t="shared" si="275"/>
        <v/>
      </c>
      <c r="K2170" s="18" t="str">
        <f t="shared" si="276"/>
        <v/>
      </c>
      <c r="M2170" s="18">
        <f t="shared" si="280"/>
        <v>0</v>
      </c>
      <c r="N2170" s="18">
        <f t="shared" si="279"/>
        <v>0</v>
      </c>
      <c r="O2170" s="18">
        <f t="shared" si="279"/>
        <v>0</v>
      </c>
      <c r="P2170" s="18">
        <f t="shared" si="279"/>
        <v>0</v>
      </c>
      <c r="Q2170" s="18">
        <f t="shared" si="279"/>
        <v>0</v>
      </c>
      <c r="R2170" s="18">
        <f t="shared" si="279"/>
        <v>0</v>
      </c>
      <c r="S2170" s="18">
        <f t="shared" si="279"/>
        <v>0</v>
      </c>
      <c r="T2170" s="18">
        <f t="shared" si="279"/>
        <v>0</v>
      </c>
      <c r="U2170" s="18">
        <f t="shared" si="279"/>
        <v>0</v>
      </c>
      <c r="V2170" s="18">
        <f t="shared" si="279"/>
        <v>0</v>
      </c>
      <c r="W2170" s="18">
        <f t="shared" si="279"/>
        <v>0</v>
      </c>
      <c r="X2170" s="18">
        <f t="shared" si="279"/>
        <v>0</v>
      </c>
    </row>
    <row r="2171" spans="3:24" ht="15.75" x14ac:dyDescent="0.25">
      <c r="C2171" s="45"/>
      <c r="D2171" s="45"/>
      <c r="E2171" s="21"/>
      <c r="F2171" s="21"/>
      <c r="H2171" s="18" t="str">
        <f t="shared" si="273"/>
        <v/>
      </c>
      <c r="I2171" s="18" t="str">
        <f t="shared" si="274"/>
        <v/>
      </c>
      <c r="J2171" s="18" t="str">
        <f t="shared" si="275"/>
        <v/>
      </c>
      <c r="K2171" s="18" t="str">
        <f t="shared" si="276"/>
        <v/>
      </c>
      <c r="M2171" s="18">
        <f t="shared" si="280"/>
        <v>0</v>
      </c>
      <c r="N2171" s="18">
        <f t="shared" si="279"/>
        <v>0</v>
      </c>
      <c r="O2171" s="18">
        <f t="shared" si="279"/>
        <v>0</v>
      </c>
      <c r="P2171" s="18">
        <f t="shared" si="279"/>
        <v>0</v>
      </c>
      <c r="Q2171" s="18">
        <f t="shared" si="279"/>
        <v>0</v>
      </c>
      <c r="R2171" s="18">
        <f t="shared" si="279"/>
        <v>0</v>
      </c>
      <c r="S2171" s="18">
        <f t="shared" si="279"/>
        <v>0</v>
      </c>
      <c r="T2171" s="18">
        <f t="shared" si="279"/>
        <v>0</v>
      </c>
      <c r="U2171" s="18">
        <f t="shared" si="279"/>
        <v>0</v>
      </c>
      <c r="V2171" s="18">
        <f t="shared" si="279"/>
        <v>0</v>
      </c>
      <c r="W2171" s="18">
        <f t="shared" si="279"/>
        <v>0</v>
      </c>
      <c r="X2171" s="18">
        <f t="shared" si="279"/>
        <v>0</v>
      </c>
    </row>
    <row r="2172" spans="3:24" ht="15.75" x14ac:dyDescent="0.25">
      <c r="C2172" s="45"/>
      <c r="D2172" s="45"/>
      <c r="E2172" s="21"/>
      <c r="F2172" s="21"/>
      <c r="H2172" s="18" t="str">
        <f t="shared" si="273"/>
        <v/>
      </c>
      <c r="I2172" s="18" t="str">
        <f t="shared" si="274"/>
        <v/>
      </c>
      <c r="J2172" s="18" t="str">
        <f t="shared" si="275"/>
        <v/>
      </c>
      <c r="K2172" s="18" t="str">
        <f t="shared" si="276"/>
        <v/>
      </c>
      <c r="M2172" s="18">
        <f t="shared" si="280"/>
        <v>0</v>
      </c>
      <c r="N2172" s="18">
        <f t="shared" si="279"/>
        <v>0</v>
      </c>
      <c r="O2172" s="18">
        <f t="shared" si="279"/>
        <v>0</v>
      </c>
      <c r="P2172" s="18">
        <f t="shared" si="279"/>
        <v>0</v>
      </c>
      <c r="Q2172" s="18">
        <f t="shared" si="279"/>
        <v>0</v>
      </c>
      <c r="R2172" s="18">
        <f t="shared" si="279"/>
        <v>0</v>
      </c>
      <c r="S2172" s="18">
        <f t="shared" si="279"/>
        <v>0</v>
      </c>
      <c r="T2172" s="18">
        <f t="shared" si="279"/>
        <v>0</v>
      </c>
      <c r="U2172" s="18">
        <f t="shared" si="279"/>
        <v>0</v>
      </c>
      <c r="V2172" s="18">
        <f t="shared" si="279"/>
        <v>0</v>
      </c>
      <c r="W2172" s="18">
        <f t="shared" si="279"/>
        <v>0</v>
      </c>
      <c r="X2172" s="18">
        <f t="shared" si="279"/>
        <v>0</v>
      </c>
    </row>
    <row r="2173" spans="3:24" ht="15.75" x14ac:dyDescent="0.25">
      <c r="C2173" s="45"/>
      <c r="D2173" s="45"/>
      <c r="E2173" s="21"/>
      <c r="F2173" s="21"/>
      <c r="H2173" s="18" t="str">
        <f t="shared" si="273"/>
        <v/>
      </c>
      <c r="I2173" s="18" t="str">
        <f t="shared" si="274"/>
        <v/>
      </c>
      <c r="J2173" s="18" t="str">
        <f t="shared" si="275"/>
        <v/>
      </c>
      <c r="K2173" s="18" t="str">
        <f t="shared" si="276"/>
        <v/>
      </c>
      <c r="M2173" s="18">
        <f t="shared" si="280"/>
        <v>0</v>
      </c>
      <c r="N2173" s="18">
        <f t="shared" si="279"/>
        <v>0</v>
      </c>
      <c r="O2173" s="18">
        <f t="shared" si="279"/>
        <v>0</v>
      </c>
      <c r="P2173" s="18">
        <f t="shared" si="279"/>
        <v>0</v>
      </c>
      <c r="Q2173" s="18">
        <f t="shared" si="279"/>
        <v>0</v>
      </c>
      <c r="R2173" s="18">
        <f t="shared" si="279"/>
        <v>0</v>
      </c>
      <c r="S2173" s="18">
        <f t="shared" si="279"/>
        <v>0</v>
      </c>
      <c r="T2173" s="18">
        <f t="shared" si="279"/>
        <v>0</v>
      </c>
      <c r="U2173" s="18">
        <f t="shared" si="279"/>
        <v>0</v>
      </c>
      <c r="V2173" s="18">
        <f t="shared" si="279"/>
        <v>0</v>
      </c>
      <c r="W2173" s="18">
        <f t="shared" si="279"/>
        <v>0</v>
      </c>
      <c r="X2173" s="18">
        <f t="shared" si="279"/>
        <v>0</v>
      </c>
    </row>
    <row r="2174" spans="3:24" ht="15.75" x14ac:dyDescent="0.25">
      <c r="C2174" s="45"/>
      <c r="D2174" s="45"/>
      <c r="E2174" s="21"/>
      <c r="F2174" s="21"/>
      <c r="H2174" s="18" t="str">
        <f t="shared" si="273"/>
        <v/>
      </c>
      <c r="I2174" s="18" t="str">
        <f t="shared" si="274"/>
        <v/>
      </c>
      <c r="J2174" s="18" t="str">
        <f t="shared" si="275"/>
        <v/>
      </c>
      <c r="K2174" s="18" t="str">
        <f t="shared" si="276"/>
        <v/>
      </c>
      <c r="M2174" s="18">
        <f t="shared" si="280"/>
        <v>0</v>
      </c>
      <c r="N2174" s="18">
        <f t="shared" ref="N2174:X2183" si="281">IF(ISERROR(
IF(AND($H2174&lt;=N$5,$J2174&gt;=N$5),1,0)),"",IF(AND($H2174&lt;=N$5,$J2174&gt;=N$5),1,0))</f>
        <v>0</v>
      </c>
      <c r="O2174" s="18">
        <f t="shared" si="281"/>
        <v>0</v>
      </c>
      <c r="P2174" s="18">
        <f t="shared" si="281"/>
        <v>0</v>
      </c>
      <c r="Q2174" s="18">
        <f t="shared" si="281"/>
        <v>0</v>
      </c>
      <c r="R2174" s="18">
        <f t="shared" si="281"/>
        <v>0</v>
      </c>
      <c r="S2174" s="18">
        <f t="shared" si="281"/>
        <v>0</v>
      </c>
      <c r="T2174" s="18">
        <f t="shared" si="281"/>
        <v>0</v>
      </c>
      <c r="U2174" s="18">
        <f t="shared" si="281"/>
        <v>0</v>
      </c>
      <c r="V2174" s="18">
        <f t="shared" si="281"/>
        <v>0</v>
      </c>
      <c r="W2174" s="18">
        <f t="shared" si="281"/>
        <v>0</v>
      </c>
      <c r="X2174" s="18">
        <f t="shared" si="281"/>
        <v>0</v>
      </c>
    </row>
    <row r="2175" spans="3:24" ht="15.75" x14ac:dyDescent="0.25">
      <c r="C2175" s="45"/>
      <c r="D2175" s="45"/>
      <c r="E2175" s="21"/>
      <c r="F2175" s="21"/>
      <c r="H2175" s="18" t="str">
        <f t="shared" si="273"/>
        <v/>
      </c>
      <c r="I2175" s="18" t="str">
        <f t="shared" si="274"/>
        <v/>
      </c>
      <c r="J2175" s="18" t="str">
        <f t="shared" si="275"/>
        <v/>
      </c>
      <c r="K2175" s="18" t="str">
        <f t="shared" si="276"/>
        <v/>
      </c>
      <c r="M2175" s="18">
        <f t="shared" si="280"/>
        <v>0</v>
      </c>
      <c r="N2175" s="18">
        <f t="shared" si="281"/>
        <v>0</v>
      </c>
      <c r="O2175" s="18">
        <f t="shared" si="281"/>
        <v>0</v>
      </c>
      <c r="P2175" s="18">
        <f t="shared" si="281"/>
        <v>0</v>
      </c>
      <c r="Q2175" s="18">
        <f t="shared" si="281"/>
        <v>0</v>
      </c>
      <c r="R2175" s="18">
        <f t="shared" si="281"/>
        <v>0</v>
      </c>
      <c r="S2175" s="18">
        <f t="shared" si="281"/>
        <v>0</v>
      </c>
      <c r="T2175" s="18">
        <f t="shared" si="281"/>
        <v>0</v>
      </c>
      <c r="U2175" s="18">
        <f t="shared" si="281"/>
        <v>0</v>
      </c>
      <c r="V2175" s="18">
        <f t="shared" si="281"/>
        <v>0</v>
      </c>
      <c r="W2175" s="18">
        <f t="shared" si="281"/>
        <v>0</v>
      </c>
      <c r="X2175" s="18">
        <f t="shared" si="281"/>
        <v>0</v>
      </c>
    </row>
    <row r="2176" spans="3:24" ht="15.75" x14ac:dyDescent="0.25">
      <c r="C2176" s="45"/>
      <c r="D2176" s="45"/>
      <c r="E2176" s="21"/>
      <c r="F2176" s="21"/>
      <c r="H2176" s="18" t="str">
        <f t="shared" si="273"/>
        <v/>
      </c>
      <c r="I2176" s="18" t="str">
        <f t="shared" si="274"/>
        <v/>
      </c>
      <c r="J2176" s="18" t="str">
        <f t="shared" si="275"/>
        <v/>
      </c>
      <c r="K2176" s="18" t="str">
        <f t="shared" si="276"/>
        <v/>
      </c>
      <c r="M2176" s="18">
        <f t="shared" si="280"/>
        <v>0</v>
      </c>
      <c r="N2176" s="18">
        <f t="shared" si="281"/>
        <v>0</v>
      </c>
      <c r="O2176" s="18">
        <f t="shared" si="281"/>
        <v>0</v>
      </c>
      <c r="P2176" s="18">
        <f t="shared" si="281"/>
        <v>0</v>
      </c>
      <c r="Q2176" s="18">
        <f t="shared" si="281"/>
        <v>0</v>
      </c>
      <c r="R2176" s="18">
        <f t="shared" si="281"/>
        <v>0</v>
      </c>
      <c r="S2176" s="18">
        <f t="shared" si="281"/>
        <v>0</v>
      </c>
      <c r="T2176" s="18">
        <f t="shared" si="281"/>
        <v>0</v>
      </c>
      <c r="U2176" s="18">
        <f t="shared" si="281"/>
        <v>0</v>
      </c>
      <c r="V2176" s="18">
        <f t="shared" si="281"/>
        <v>0</v>
      </c>
      <c r="W2176" s="18">
        <f t="shared" si="281"/>
        <v>0</v>
      </c>
      <c r="X2176" s="18">
        <f t="shared" si="281"/>
        <v>0</v>
      </c>
    </row>
    <row r="2177" spans="3:24" ht="15.75" x14ac:dyDescent="0.25">
      <c r="C2177" s="45"/>
      <c r="D2177" s="45"/>
      <c r="E2177" s="21"/>
      <c r="F2177" s="21"/>
      <c r="H2177" s="18" t="str">
        <f t="shared" si="273"/>
        <v/>
      </c>
      <c r="I2177" s="18" t="str">
        <f t="shared" si="274"/>
        <v/>
      </c>
      <c r="J2177" s="18" t="str">
        <f t="shared" si="275"/>
        <v/>
      </c>
      <c r="K2177" s="18" t="str">
        <f t="shared" si="276"/>
        <v/>
      </c>
      <c r="M2177" s="18">
        <f t="shared" si="280"/>
        <v>0</v>
      </c>
      <c r="N2177" s="18">
        <f t="shared" si="281"/>
        <v>0</v>
      </c>
      <c r="O2177" s="18">
        <f t="shared" si="281"/>
        <v>0</v>
      </c>
      <c r="P2177" s="18">
        <f t="shared" si="281"/>
        <v>0</v>
      </c>
      <c r="Q2177" s="18">
        <f t="shared" si="281"/>
        <v>0</v>
      </c>
      <c r="R2177" s="18">
        <f t="shared" si="281"/>
        <v>0</v>
      </c>
      <c r="S2177" s="18">
        <f t="shared" si="281"/>
        <v>0</v>
      </c>
      <c r="T2177" s="18">
        <f t="shared" si="281"/>
        <v>0</v>
      </c>
      <c r="U2177" s="18">
        <f t="shared" si="281"/>
        <v>0</v>
      </c>
      <c r="V2177" s="18">
        <f t="shared" si="281"/>
        <v>0</v>
      </c>
      <c r="W2177" s="18">
        <f t="shared" si="281"/>
        <v>0</v>
      </c>
      <c r="X2177" s="18">
        <f t="shared" si="281"/>
        <v>0</v>
      </c>
    </row>
    <row r="2178" spans="3:24" ht="15.75" x14ac:dyDescent="0.25">
      <c r="C2178" s="45"/>
      <c r="D2178" s="45"/>
      <c r="E2178" s="21"/>
      <c r="F2178" s="21"/>
      <c r="H2178" s="18" t="str">
        <f t="shared" si="273"/>
        <v/>
      </c>
      <c r="I2178" s="18" t="str">
        <f t="shared" si="274"/>
        <v/>
      </c>
      <c r="J2178" s="18" t="str">
        <f t="shared" si="275"/>
        <v/>
      </c>
      <c r="K2178" s="18" t="str">
        <f t="shared" si="276"/>
        <v/>
      </c>
      <c r="M2178" s="18">
        <f t="shared" si="280"/>
        <v>0</v>
      </c>
      <c r="N2178" s="18">
        <f t="shared" si="281"/>
        <v>0</v>
      </c>
      <c r="O2178" s="18">
        <f t="shared" si="281"/>
        <v>0</v>
      </c>
      <c r="P2178" s="18">
        <f t="shared" si="281"/>
        <v>0</v>
      </c>
      <c r="Q2178" s="18">
        <f t="shared" si="281"/>
        <v>0</v>
      </c>
      <c r="R2178" s="18">
        <f t="shared" si="281"/>
        <v>0</v>
      </c>
      <c r="S2178" s="18">
        <f t="shared" si="281"/>
        <v>0</v>
      </c>
      <c r="T2178" s="18">
        <f t="shared" si="281"/>
        <v>0</v>
      </c>
      <c r="U2178" s="18">
        <f t="shared" si="281"/>
        <v>0</v>
      </c>
      <c r="V2178" s="18">
        <f t="shared" si="281"/>
        <v>0</v>
      </c>
      <c r="W2178" s="18">
        <f t="shared" si="281"/>
        <v>0</v>
      </c>
      <c r="X2178" s="18">
        <f t="shared" si="281"/>
        <v>0</v>
      </c>
    </row>
    <row r="2179" spans="3:24" ht="15.75" x14ac:dyDescent="0.25">
      <c r="C2179" s="45"/>
      <c r="D2179" s="45"/>
      <c r="E2179" s="21"/>
      <c r="F2179" s="21"/>
      <c r="H2179" s="18" t="str">
        <f t="shared" si="273"/>
        <v/>
      </c>
      <c r="I2179" s="18" t="str">
        <f t="shared" si="274"/>
        <v/>
      </c>
      <c r="J2179" s="18" t="str">
        <f t="shared" si="275"/>
        <v/>
      </c>
      <c r="K2179" s="18" t="str">
        <f t="shared" si="276"/>
        <v/>
      </c>
      <c r="M2179" s="18">
        <f t="shared" si="280"/>
        <v>0</v>
      </c>
      <c r="N2179" s="18">
        <f t="shared" si="281"/>
        <v>0</v>
      </c>
      <c r="O2179" s="18">
        <f t="shared" si="281"/>
        <v>0</v>
      </c>
      <c r="P2179" s="18">
        <f t="shared" si="281"/>
        <v>0</v>
      </c>
      <c r="Q2179" s="18">
        <f t="shared" si="281"/>
        <v>0</v>
      </c>
      <c r="R2179" s="18">
        <f t="shared" si="281"/>
        <v>0</v>
      </c>
      <c r="S2179" s="18">
        <f t="shared" si="281"/>
        <v>0</v>
      </c>
      <c r="T2179" s="18">
        <f t="shared" si="281"/>
        <v>0</v>
      </c>
      <c r="U2179" s="18">
        <f t="shared" si="281"/>
        <v>0</v>
      </c>
      <c r="V2179" s="18">
        <f t="shared" si="281"/>
        <v>0</v>
      </c>
      <c r="W2179" s="18">
        <f t="shared" si="281"/>
        <v>0</v>
      </c>
      <c r="X2179" s="18">
        <f t="shared" si="281"/>
        <v>0</v>
      </c>
    </row>
    <row r="2180" spans="3:24" ht="15.75" x14ac:dyDescent="0.25">
      <c r="C2180" s="45"/>
      <c r="D2180" s="45"/>
      <c r="E2180" s="21"/>
      <c r="F2180" s="21"/>
      <c r="H2180" s="18" t="str">
        <f t="shared" si="273"/>
        <v/>
      </c>
      <c r="I2180" s="18" t="str">
        <f t="shared" si="274"/>
        <v/>
      </c>
      <c r="J2180" s="18" t="str">
        <f t="shared" si="275"/>
        <v/>
      </c>
      <c r="K2180" s="18" t="str">
        <f t="shared" si="276"/>
        <v/>
      </c>
      <c r="M2180" s="18">
        <f t="shared" si="280"/>
        <v>0</v>
      </c>
      <c r="N2180" s="18">
        <f t="shared" si="281"/>
        <v>0</v>
      </c>
      <c r="O2180" s="18">
        <f t="shared" si="281"/>
        <v>0</v>
      </c>
      <c r="P2180" s="18">
        <f t="shared" si="281"/>
        <v>0</v>
      </c>
      <c r="Q2180" s="18">
        <f t="shared" si="281"/>
        <v>0</v>
      </c>
      <c r="R2180" s="18">
        <f t="shared" si="281"/>
        <v>0</v>
      </c>
      <c r="S2180" s="18">
        <f t="shared" si="281"/>
        <v>0</v>
      </c>
      <c r="T2180" s="18">
        <f t="shared" si="281"/>
        <v>0</v>
      </c>
      <c r="U2180" s="18">
        <f t="shared" si="281"/>
        <v>0</v>
      </c>
      <c r="V2180" s="18">
        <f t="shared" si="281"/>
        <v>0</v>
      </c>
      <c r="W2180" s="18">
        <f t="shared" si="281"/>
        <v>0</v>
      </c>
      <c r="X2180" s="18">
        <f t="shared" si="281"/>
        <v>0</v>
      </c>
    </row>
    <row r="2181" spans="3:24" ht="15.75" x14ac:dyDescent="0.25">
      <c r="C2181" s="45"/>
      <c r="D2181" s="45"/>
      <c r="E2181" s="21"/>
      <c r="F2181" s="21"/>
      <c r="H2181" s="18" t="str">
        <f t="shared" si="273"/>
        <v/>
      </c>
      <c r="I2181" s="18" t="str">
        <f t="shared" si="274"/>
        <v/>
      </c>
      <c r="J2181" s="18" t="str">
        <f t="shared" si="275"/>
        <v/>
      </c>
      <c r="K2181" s="18" t="str">
        <f t="shared" si="276"/>
        <v/>
      </c>
      <c r="M2181" s="18">
        <f t="shared" si="280"/>
        <v>0</v>
      </c>
      <c r="N2181" s="18">
        <f t="shared" si="281"/>
        <v>0</v>
      </c>
      <c r="O2181" s="18">
        <f t="shared" si="281"/>
        <v>0</v>
      </c>
      <c r="P2181" s="18">
        <f t="shared" si="281"/>
        <v>0</v>
      </c>
      <c r="Q2181" s="18">
        <f t="shared" si="281"/>
        <v>0</v>
      </c>
      <c r="R2181" s="18">
        <f t="shared" si="281"/>
        <v>0</v>
      </c>
      <c r="S2181" s="18">
        <f t="shared" si="281"/>
        <v>0</v>
      </c>
      <c r="T2181" s="18">
        <f t="shared" si="281"/>
        <v>0</v>
      </c>
      <c r="U2181" s="18">
        <f t="shared" si="281"/>
        <v>0</v>
      </c>
      <c r="V2181" s="18">
        <f t="shared" si="281"/>
        <v>0</v>
      </c>
      <c r="W2181" s="18">
        <f t="shared" si="281"/>
        <v>0</v>
      </c>
      <c r="X2181" s="18">
        <f t="shared" si="281"/>
        <v>0</v>
      </c>
    </row>
    <row r="2182" spans="3:24" ht="15.75" x14ac:dyDescent="0.25">
      <c r="C2182" s="45"/>
      <c r="D2182" s="45"/>
      <c r="E2182" s="21"/>
      <c r="F2182" s="21"/>
      <c r="H2182" s="18" t="str">
        <f t="shared" si="273"/>
        <v/>
      </c>
      <c r="I2182" s="18" t="str">
        <f t="shared" si="274"/>
        <v/>
      </c>
      <c r="J2182" s="18" t="str">
        <f t="shared" si="275"/>
        <v/>
      </c>
      <c r="K2182" s="18" t="str">
        <f t="shared" si="276"/>
        <v/>
      </c>
      <c r="M2182" s="18">
        <f t="shared" si="280"/>
        <v>0</v>
      </c>
      <c r="N2182" s="18">
        <f t="shared" si="281"/>
        <v>0</v>
      </c>
      <c r="O2182" s="18">
        <f t="shared" si="281"/>
        <v>0</v>
      </c>
      <c r="P2182" s="18">
        <f t="shared" si="281"/>
        <v>0</v>
      </c>
      <c r="Q2182" s="18">
        <f t="shared" si="281"/>
        <v>0</v>
      </c>
      <c r="R2182" s="18">
        <f t="shared" si="281"/>
        <v>0</v>
      </c>
      <c r="S2182" s="18">
        <f t="shared" si="281"/>
        <v>0</v>
      </c>
      <c r="T2182" s="18">
        <f t="shared" si="281"/>
        <v>0</v>
      </c>
      <c r="U2182" s="18">
        <f t="shared" si="281"/>
        <v>0</v>
      </c>
      <c r="V2182" s="18">
        <f t="shared" si="281"/>
        <v>0</v>
      </c>
      <c r="W2182" s="18">
        <f t="shared" si="281"/>
        <v>0</v>
      </c>
      <c r="X2182" s="18">
        <f t="shared" si="281"/>
        <v>0</v>
      </c>
    </row>
    <row r="2183" spans="3:24" ht="15.75" x14ac:dyDescent="0.25">
      <c r="C2183" s="45"/>
      <c r="D2183" s="45"/>
      <c r="E2183" s="21"/>
      <c r="F2183" s="21"/>
      <c r="H2183" s="18" t="str">
        <f t="shared" si="273"/>
        <v/>
      </c>
      <c r="I2183" s="18" t="str">
        <f t="shared" si="274"/>
        <v/>
      </c>
      <c r="J2183" s="18" t="str">
        <f t="shared" si="275"/>
        <v/>
      </c>
      <c r="K2183" s="18" t="str">
        <f t="shared" si="276"/>
        <v/>
      </c>
      <c r="M2183" s="18">
        <f t="shared" si="280"/>
        <v>0</v>
      </c>
      <c r="N2183" s="18">
        <f t="shared" si="281"/>
        <v>0</v>
      </c>
      <c r="O2183" s="18">
        <f t="shared" si="281"/>
        <v>0</v>
      </c>
      <c r="P2183" s="18">
        <f t="shared" si="281"/>
        <v>0</v>
      </c>
      <c r="Q2183" s="18">
        <f t="shared" si="281"/>
        <v>0</v>
      </c>
      <c r="R2183" s="18">
        <f t="shared" si="281"/>
        <v>0</v>
      </c>
      <c r="S2183" s="18">
        <f t="shared" si="281"/>
        <v>0</v>
      </c>
      <c r="T2183" s="18">
        <f t="shared" si="281"/>
        <v>0</v>
      </c>
      <c r="U2183" s="18">
        <f t="shared" si="281"/>
        <v>0</v>
      </c>
      <c r="V2183" s="18">
        <f t="shared" si="281"/>
        <v>0</v>
      </c>
      <c r="W2183" s="18">
        <f t="shared" si="281"/>
        <v>0</v>
      </c>
      <c r="X2183" s="18">
        <f t="shared" si="281"/>
        <v>0</v>
      </c>
    </row>
    <row r="2184" spans="3:24" ht="15.75" x14ac:dyDescent="0.25">
      <c r="C2184" s="45"/>
      <c r="D2184" s="45"/>
      <c r="E2184" s="21"/>
      <c r="F2184" s="21"/>
      <c r="H2184" s="18" t="str">
        <f t="shared" ref="H2184:H2247" si="282">IF(ISERROR(
IF(E2184="","",MONTH(E2184))),"",IF(E2184="","",MONTH(E2184)))</f>
        <v/>
      </c>
      <c r="I2184" s="18" t="str">
        <f t="shared" ref="I2184:I2247" si="283">IF(ISERROR(
IF(E2184="","",YEAR(E2184))),"",IF(E2184="","",YEAR(E2184)))</f>
        <v/>
      </c>
      <c r="J2184" s="18" t="str">
        <f t="shared" ref="J2184:J2247" si="284">IF(ISERROR(
IF(F2184="","",MONTH(F2184))),"",IF(F2184="","",MONTH(F2184)))</f>
        <v/>
      </c>
      <c r="K2184" s="18" t="str">
        <f t="shared" ref="K2184:K2247" si="285">IF(ISERROR(
IF(F2184="","",YEAR(F2184))),"",IF(F2184="","",YEAR(F2184)))</f>
        <v/>
      </c>
      <c r="M2184" s="18">
        <f t="shared" si="280"/>
        <v>0</v>
      </c>
      <c r="N2184" s="18">
        <f t="shared" ref="N2184:X2191" si="286">IF(ISERROR(
IF(AND($H2184&lt;=N$5,$J2184&gt;=N$5),1,0)),"",IF(AND($H2184&lt;=N$5,$J2184&gt;=N$5),1,0))</f>
        <v>0</v>
      </c>
      <c r="O2184" s="18">
        <f t="shared" si="286"/>
        <v>0</v>
      </c>
      <c r="P2184" s="18">
        <f t="shared" si="286"/>
        <v>0</v>
      </c>
      <c r="Q2184" s="18">
        <f t="shared" si="286"/>
        <v>0</v>
      </c>
      <c r="R2184" s="18">
        <f t="shared" si="286"/>
        <v>0</v>
      </c>
      <c r="S2184" s="18">
        <f t="shared" si="286"/>
        <v>0</v>
      </c>
      <c r="T2184" s="18">
        <f t="shared" si="286"/>
        <v>0</v>
      </c>
      <c r="U2184" s="18">
        <f t="shared" si="286"/>
        <v>0</v>
      </c>
      <c r="V2184" s="18">
        <f t="shared" si="286"/>
        <v>0</v>
      </c>
      <c r="W2184" s="18">
        <f t="shared" si="286"/>
        <v>0</v>
      </c>
      <c r="X2184" s="18">
        <f t="shared" si="286"/>
        <v>0</v>
      </c>
    </row>
    <row r="2185" spans="3:24" ht="15.75" x14ac:dyDescent="0.25">
      <c r="C2185" s="45"/>
      <c r="D2185" s="45"/>
      <c r="E2185" s="21"/>
      <c r="F2185" s="21"/>
      <c r="H2185" s="18" t="str">
        <f t="shared" si="282"/>
        <v/>
      </c>
      <c r="I2185" s="18" t="str">
        <f t="shared" si="283"/>
        <v/>
      </c>
      <c r="J2185" s="18" t="str">
        <f t="shared" si="284"/>
        <v/>
      </c>
      <c r="K2185" s="18" t="str">
        <f t="shared" si="285"/>
        <v/>
      </c>
      <c r="M2185" s="18">
        <f t="shared" si="280"/>
        <v>0</v>
      </c>
      <c r="N2185" s="18">
        <f t="shared" si="286"/>
        <v>0</v>
      </c>
      <c r="O2185" s="18">
        <f t="shared" si="286"/>
        <v>0</v>
      </c>
      <c r="P2185" s="18">
        <f t="shared" si="286"/>
        <v>0</v>
      </c>
      <c r="Q2185" s="18">
        <f t="shared" si="286"/>
        <v>0</v>
      </c>
      <c r="R2185" s="18">
        <f t="shared" si="286"/>
        <v>0</v>
      </c>
      <c r="S2185" s="18">
        <f t="shared" si="286"/>
        <v>0</v>
      </c>
      <c r="T2185" s="18">
        <f t="shared" si="286"/>
        <v>0</v>
      </c>
      <c r="U2185" s="18">
        <f t="shared" si="286"/>
        <v>0</v>
      </c>
      <c r="V2185" s="18">
        <f t="shared" si="286"/>
        <v>0</v>
      </c>
      <c r="W2185" s="18">
        <f t="shared" si="286"/>
        <v>0</v>
      </c>
      <c r="X2185" s="18">
        <f t="shared" si="286"/>
        <v>0</v>
      </c>
    </row>
    <row r="2186" spans="3:24" ht="15.75" x14ac:dyDescent="0.25">
      <c r="C2186" s="45"/>
      <c r="D2186" s="45"/>
      <c r="E2186" s="21"/>
      <c r="F2186" s="21"/>
      <c r="H2186" s="18" t="str">
        <f t="shared" si="282"/>
        <v/>
      </c>
      <c r="I2186" s="18" t="str">
        <f t="shared" si="283"/>
        <v/>
      </c>
      <c r="J2186" s="18" t="str">
        <f t="shared" si="284"/>
        <v/>
      </c>
      <c r="K2186" s="18" t="str">
        <f t="shared" si="285"/>
        <v/>
      </c>
      <c r="M2186" s="18">
        <f t="shared" si="280"/>
        <v>0</v>
      </c>
      <c r="N2186" s="18">
        <f t="shared" si="286"/>
        <v>0</v>
      </c>
      <c r="O2186" s="18">
        <f t="shared" si="286"/>
        <v>0</v>
      </c>
      <c r="P2186" s="18">
        <f t="shared" si="286"/>
        <v>0</v>
      </c>
      <c r="Q2186" s="18">
        <f t="shared" si="286"/>
        <v>0</v>
      </c>
      <c r="R2186" s="18">
        <f t="shared" si="286"/>
        <v>0</v>
      </c>
      <c r="S2186" s="18">
        <f t="shared" si="286"/>
        <v>0</v>
      </c>
      <c r="T2186" s="18">
        <f t="shared" si="286"/>
        <v>0</v>
      </c>
      <c r="U2186" s="18">
        <f t="shared" si="286"/>
        <v>0</v>
      </c>
      <c r="V2186" s="18">
        <f t="shared" si="286"/>
        <v>0</v>
      </c>
      <c r="W2186" s="18">
        <f t="shared" si="286"/>
        <v>0</v>
      </c>
      <c r="X2186" s="18">
        <f t="shared" si="286"/>
        <v>0</v>
      </c>
    </row>
    <row r="2187" spans="3:24" ht="15.75" x14ac:dyDescent="0.25">
      <c r="C2187" s="45"/>
      <c r="D2187" s="45"/>
      <c r="E2187" s="21"/>
      <c r="F2187" s="21"/>
      <c r="H2187" s="18" t="str">
        <f t="shared" si="282"/>
        <v/>
      </c>
      <c r="I2187" s="18" t="str">
        <f t="shared" si="283"/>
        <v/>
      </c>
      <c r="J2187" s="18" t="str">
        <f t="shared" si="284"/>
        <v/>
      </c>
      <c r="K2187" s="18" t="str">
        <f t="shared" si="285"/>
        <v/>
      </c>
      <c r="M2187" s="18">
        <f t="shared" si="280"/>
        <v>0</v>
      </c>
      <c r="N2187" s="18">
        <f t="shared" si="286"/>
        <v>0</v>
      </c>
      <c r="O2187" s="18">
        <f t="shared" si="286"/>
        <v>0</v>
      </c>
      <c r="P2187" s="18">
        <f t="shared" si="286"/>
        <v>0</v>
      </c>
      <c r="Q2187" s="18">
        <f t="shared" si="286"/>
        <v>0</v>
      </c>
      <c r="R2187" s="18">
        <f t="shared" si="286"/>
        <v>0</v>
      </c>
      <c r="S2187" s="18">
        <f t="shared" si="286"/>
        <v>0</v>
      </c>
      <c r="T2187" s="18">
        <f t="shared" si="286"/>
        <v>0</v>
      </c>
      <c r="U2187" s="18">
        <f t="shared" si="286"/>
        <v>0</v>
      </c>
      <c r="V2187" s="18">
        <f t="shared" si="286"/>
        <v>0</v>
      </c>
      <c r="W2187" s="18">
        <f t="shared" si="286"/>
        <v>0</v>
      </c>
      <c r="X2187" s="18">
        <f t="shared" si="286"/>
        <v>0</v>
      </c>
    </row>
    <row r="2188" spans="3:24" ht="15.75" x14ac:dyDescent="0.25">
      <c r="C2188" s="45"/>
      <c r="D2188" s="45"/>
      <c r="E2188" s="21"/>
      <c r="F2188" s="21"/>
      <c r="H2188" s="18" t="str">
        <f t="shared" si="282"/>
        <v/>
      </c>
      <c r="I2188" s="18" t="str">
        <f t="shared" si="283"/>
        <v/>
      </c>
      <c r="J2188" s="18" t="str">
        <f t="shared" si="284"/>
        <v/>
      </c>
      <c r="K2188" s="18" t="str">
        <f t="shared" si="285"/>
        <v/>
      </c>
      <c r="M2188" s="18">
        <f t="shared" si="280"/>
        <v>0</v>
      </c>
      <c r="N2188" s="18">
        <f t="shared" si="286"/>
        <v>0</v>
      </c>
      <c r="O2188" s="18">
        <f t="shared" si="286"/>
        <v>0</v>
      </c>
      <c r="P2188" s="18">
        <f t="shared" si="286"/>
        <v>0</v>
      </c>
      <c r="Q2188" s="18">
        <f t="shared" si="286"/>
        <v>0</v>
      </c>
      <c r="R2188" s="18">
        <f t="shared" si="286"/>
        <v>0</v>
      </c>
      <c r="S2188" s="18">
        <f t="shared" si="286"/>
        <v>0</v>
      </c>
      <c r="T2188" s="18">
        <f t="shared" si="286"/>
        <v>0</v>
      </c>
      <c r="U2188" s="18">
        <f t="shared" si="286"/>
        <v>0</v>
      </c>
      <c r="V2188" s="18">
        <f t="shared" si="286"/>
        <v>0</v>
      </c>
      <c r="W2188" s="18">
        <f t="shared" si="286"/>
        <v>0</v>
      </c>
      <c r="X2188" s="18">
        <f t="shared" si="286"/>
        <v>0</v>
      </c>
    </row>
    <row r="2189" spans="3:24" ht="15.75" x14ac:dyDescent="0.25">
      <c r="C2189" s="45"/>
      <c r="D2189" s="45"/>
      <c r="E2189" s="21"/>
      <c r="F2189" s="21"/>
      <c r="H2189" s="18" t="str">
        <f t="shared" si="282"/>
        <v/>
      </c>
      <c r="I2189" s="18" t="str">
        <f t="shared" si="283"/>
        <v/>
      </c>
      <c r="J2189" s="18" t="str">
        <f t="shared" si="284"/>
        <v/>
      </c>
      <c r="K2189" s="18" t="str">
        <f t="shared" si="285"/>
        <v/>
      </c>
      <c r="M2189" s="18">
        <f t="shared" si="280"/>
        <v>0</v>
      </c>
      <c r="N2189" s="18">
        <f t="shared" si="286"/>
        <v>0</v>
      </c>
      <c r="O2189" s="18">
        <f t="shared" si="286"/>
        <v>0</v>
      </c>
      <c r="P2189" s="18">
        <f t="shared" si="286"/>
        <v>0</v>
      </c>
      <c r="Q2189" s="18">
        <f t="shared" si="286"/>
        <v>0</v>
      </c>
      <c r="R2189" s="18">
        <f t="shared" si="286"/>
        <v>0</v>
      </c>
      <c r="S2189" s="18">
        <f t="shared" si="286"/>
        <v>0</v>
      </c>
      <c r="T2189" s="18">
        <f t="shared" si="286"/>
        <v>0</v>
      </c>
      <c r="U2189" s="18">
        <f t="shared" si="286"/>
        <v>0</v>
      </c>
      <c r="V2189" s="18">
        <f t="shared" si="286"/>
        <v>0</v>
      </c>
      <c r="W2189" s="18">
        <f t="shared" si="286"/>
        <v>0</v>
      </c>
      <c r="X2189" s="18">
        <f t="shared" si="286"/>
        <v>0</v>
      </c>
    </row>
    <row r="2190" spans="3:24" ht="15.75" x14ac:dyDescent="0.25">
      <c r="C2190" s="45"/>
      <c r="D2190" s="45"/>
      <c r="E2190" s="21"/>
      <c r="F2190" s="21"/>
      <c r="H2190" s="18" t="str">
        <f t="shared" si="282"/>
        <v/>
      </c>
      <c r="I2190" s="18" t="str">
        <f t="shared" si="283"/>
        <v/>
      </c>
      <c r="J2190" s="18" t="str">
        <f t="shared" si="284"/>
        <v/>
      </c>
      <c r="K2190" s="18" t="str">
        <f t="shared" si="285"/>
        <v/>
      </c>
      <c r="M2190" s="18">
        <f t="shared" si="280"/>
        <v>0</v>
      </c>
      <c r="N2190" s="18">
        <f t="shared" si="286"/>
        <v>0</v>
      </c>
      <c r="O2190" s="18">
        <f t="shared" si="286"/>
        <v>0</v>
      </c>
      <c r="P2190" s="18">
        <f t="shared" si="286"/>
        <v>0</v>
      </c>
      <c r="Q2190" s="18">
        <f t="shared" si="286"/>
        <v>0</v>
      </c>
      <c r="R2190" s="18">
        <f t="shared" si="286"/>
        <v>0</v>
      </c>
      <c r="S2190" s="18">
        <f t="shared" si="286"/>
        <v>0</v>
      </c>
      <c r="T2190" s="18">
        <f t="shared" si="286"/>
        <v>0</v>
      </c>
      <c r="U2190" s="18">
        <f t="shared" si="286"/>
        <v>0</v>
      </c>
      <c r="V2190" s="18">
        <f t="shared" si="286"/>
        <v>0</v>
      </c>
      <c r="W2190" s="18">
        <f t="shared" si="286"/>
        <v>0</v>
      </c>
      <c r="X2190" s="18">
        <f t="shared" si="286"/>
        <v>0</v>
      </c>
    </row>
    <row r="2191" spans="3:24" ht="15.75" x14ac:dyDescent="0.25">
      <c r="C2191" s="45"/>
      <c r="D2191" s="45"/>
      <c r="E2191" s="21"/>
      <c r="F2191" s="21"/>
      <c r="H2191" s="18" t="str">
        <f t="shared" si="282"/>
        <v/>
      </c>
      <c r="I2191" s="18" t="str">
        <f t="shared" si="283"/>
        <v/>
      </c>
      <c r="J2191" s="18" t="str">
        <f t="shared" si="284"/>
        <v/>
      </c>
      <c r="K2191" s="18" t="str">
        <f t="shared" si="285"/>
        <v/>
      </c>
      <c r="M2191" s="18">
        <f t="shared" si="280"/>
        <v>0</v>
      </c>
      <c r="N2191" s="18">
        <f t="shared" si="286"/>
        <v>0</v>
      </c>
      <c r="O2191" s="18">
        <f t="shared" si="286"/>
        <v>0</v>
      </c>
      <c r="P2191" s="18">
        <f t="shared" si="286"/>
        <v>0</v>
      </c>
      <c r="Q2191" s="18">
        <f t="shared" si="286"/>
        <v>0</v>
      </c>
      <c r="R2191" s="18">
        <f t="shared" si="286"/>
        <v>0</v>
      </c>
      <c r="S2191" s="18">
        <f t="shared" si="286"/>
        <v>0</v>
      </c>
      <c r="T2191" s="18">
        <f t="shared" si="286"/>
        <v>0</v>
      </c>
      <c r="U2191" s="18">
        <f t="shared" si="286"/>
        <v>0</v>
      </c>
      <c r="V2191" s="18">
        <f t="shared" si="286"/>
        <v>0</v>
      </c>
      <c r="W2191" s="18">
        <f t="shared" si="286"/>
        <v>0</v>
      </c>
      <c r="X2191" s="18">
        <f t="shared" si="286"/>
        <v>0</v>
      </c>
    </row>
    <row r="2192" spans="3:24" ht="15.75" x14ac:dyDescent="0.25">
      <c r="C2192" s="45"/>
      <c r="D2192" s="45"/>
      <c r="E2192" s="21"/>
      <c r="F2192" s="21"/>
      <c r="H2192" s="18" t="str">
        <f t="shared" si="282"/>
        <v/>
      </c>
      <c r="I2192" s="18" t="str">
        <f t="shared" si="283"/>
        <v/>
      </c>
      <c r="J2192" s="18" t="str">
        <f t="shared" si="284"/>
        <v/>
      </c>
      <c r="K2192" s="18" t="str">
        <f t="shared" si="285"/>
        <v/>
      </c>
      <c r="M2192" s="18">
        <f t="shared" ref="M2192:X2213" si="287">IF(ISERROR(
IF(AND($H2192&lt;=M$5,$J2192&gt;=M$5),1,0)),"",IF(AND($H2192&lt;=M$5,$J2192&gt;=M$5),1,0))</f>
        <v>0</v>
      </c>
      <c r="N2192" s="18">
        <f t="shared" si="287"/>
        <v>0</v>
      </c>
      <c r="O2192" s="18">
        <f t="shared" si="287"/>
        <v>0</v>
      </c>
      <c r="P2192" s="18">
        <f t="shared" si="287"/>
        <v>0</v>
      </c>
      <c r="Q2192" s="18">
        <f t="shared" si="287"/>
        <v>0</v>
      </c>
      <c r="R2192" s="18">
        <f t="shared" si="287"/>
        <v>0</v>
      </c>
      <c r="S2192" s="18">
        <f t="shared" si="287"/>
        <v>0</v>
      </c>
      <c r="T2192" s="18">
        <f t="shared" si="287"/>
        <v>0</v>
      </c>
      <c r="U2192" s="18">
        <f t="shared" si="287"/>
        <v>0</v>
      </c>
      <c r="V2192" s="18">
        <f t="shared" si="287"/>
        <v>0</v>
      </c>
      <c r="W2192" s="18">
        <f t="shared" si="287"/>
        <v>0</v>
      </c>
      <c r="X2192" s="18">
        <f t="shared" si="287"/>
        <v>0</v>
      </c>
    </row>
    <row r="2193" spans="3:24" ht="15.75" x14ac:dyDescent="0.25">
      <c r="C2193" s="45"/>
      <c r="D2193" s="45"/>
      <c r="E2193" s="21"/>
      <c r="F2193" s="21"/>
      <c r="H2193" s="18" t="str">
        <f t="shared" si="282"/>
        <v/>
      </c>
      <c r="I2193" s="18" t="str">
        <f t="shared" si="283"/>
        <v/>
      </c>
      <c r="J2193" s="18" t="str">
        <f t="shared" si="284"/>
        <v/>
      </c>
      <c r="K2193" s="18" t="str">
        <f t="shared" si="285"/>
        <v/>
      </c>
      <c r="M2193" s="18">
        <f t="shared" si="287"/>
        <v>0</v>
      </c>
      <c r="N2193" s="18">
        <f t="shared" si="287"/>
        <v>0</v>
      </c>
      <c r="O2193" s="18">
        <f t="shared" si="287"/>
        <v>0</v>
      </c>
      <c r="P2193" s="18">
        <f t="shared" si="287"/>
        <v>0</v>
      </c>
      <c r="Q2193" s="18">
        <f t="shared" si="287"/>
        <v>0</v>
      </c>
      <c r="R2193" s="18">
        <f t="shared" si="287"/>
        <v>0</v>
      </c>
      <c r="S2193" s="18">
        <f t="shared" si="287"/>
        <v>0</v>
      </c>
      <c r="T2193" s="18">
        <f t="shared" si="287"/>
        <v>0</v>
      </c>
      <c r="U2193" s="18">
        <f t="shared" si="287"/>
        <v>0</v>
      </c>
      <c r="V2193" s="18">
        <f t="shared" si="287"/>
        <v>0</v>
      </c>
      <c r="W2193" s="18">
        <f t="shared" si="287"/>
        <v>0</v>
      </c>
      <c r="X2193" s="18">
        <f t="shared" si="287"/>
        <v>0</v>
      </c>
    </row>
    <row r="2194" spans="3:24" ht="15.75" x14ac:dyDescent="0.25">
      <c r="C2194" s="45"/>
      <c r="D2194" s="45"/>
      <c r="E2194" s="21"/>
      <c r="F2194" s="21"/>
      <c r="H2194" s="18" t="str">
        <f t="shared" si="282"/>
        <v/>
      </c>
      <c r="I2194" s="18" t="str">
        <f t="shared" si="283"/>
        <v/>
      </c>
      <c r="J2194" s="18" t="str">
        <f t="shared" si="284"/>
        <v/>
      </c>
      <c r="K2194" s="18" t="str">
        <f t="shared" si="285"/>
        <v/>
      </c>
      <c r="M2194" s="18">
        <f t="shared" si="287"/>
        <v>0</v>
      </c>
      <c r="N2194" s="18">
        <f t="shared" si="287"/>
        <v>0</v>
      </c>
      <c r="O2194" s="18">
        <f t="shared" si="287"/>
        <v>0</v>
      </c>
      <c r="P2194" s="18">
        <f t="shared" si="287"/>
        <v>0</v>
      </c>
      <c r="Q2194" s="18">
        <f t="shared" si="287"/>
        <v>0</v>
      </c>
      <c r="R2194" s="18">
        <f t="shared" si="287"/>
        <v>0</v>
      </c>
      <c r="S2194" s="18">
        <f t="shared" si="287"/>
        <v>0</v>
      </c>
      <c r="T2194" s="18">
        <f t="shared" si="287"/>
        <v>0</v>
      </c>
      <c r="U2194" s="18">
        <f t="shared" si="287"/>
        <v>0</v>
      </c>
      <c r="V2194" s="18">
        <f t="shared" si="287"/>
        <v>0</v>
      </c>
      <c r="W2194" s="18">
        <f t="shared" si="287"/>
        <v>0</v>
      </c>
      <c r="X2194" s="18">
        <f t="shared" si="287"/>
        <v>0</v>
      </c>
    </row>
    <row r="2195" spans="3:24" ht="15.75" x14ac:dyDescent="0.25">
      <c r="C2195" s="45"/>
      <c r="D2195" s="45"/>
      <c r="E2195" s="21"/>
      <c r="F2195" s="21"/>
      <c r="H2195" s="18" t="str">
        <f t="shared" si="282"/>
        <v/>
      </c>
      <c r="I2195" s="18" t="str">
        <f t="shared" si="283"/>
        <v/>
      </c>
      <c r="J2195" s="18" t="str">
        <f t="shared" si="284"/>
        <v/>
      </c>
      <c r="K2195" s="18" t="str">
        <f t="shared" si="285"/>
        <v/>
      </c>
      <c r="M2195" s="18">
        <f t="shared" si="287"/>
        <v>0</v>
      </c>
      <c r="N2195" s="18">
        <f t="shared" si="287"/>
        <v>0</v>
      </c>
      <c r="O2195" s="18">
        <f t="shared" si="287"/>
        <v>0</v>
      </c>
      <c r="P2195" s="18">
        <f t="shared" si="287"/>
        <v>0</v>
      </c>
      <c r="Q2195" s="18">
        <f t="shared" si="287"/>
        <v>0</v>
      </c>
      <c r="R2195" s="18">
        <f t="shared" si="287"/>
        <v>0</v>
      </c>
      <c r="S2195" s="18">
        <f t="shared" si="287"/>
        <v>0</v>
      </c>
      <c r="T2195" s="18">
        <f t="shared" si="287"/>
        <v>0</v>
      </c>
      <c r="U2195" s="18">
        <f t="shared" si="287"/>
        <v>0</v>
      </c>
      <c r="V2195" s="18">
        <f t="shared" si="287"/>
        <v>0</v>
      </c>
      <c r="W2195" s="18">
        <f t="shared" si="287"/>
        <v>0</v>
      </c>
      <c r="X2195" s="18">
        <f t="shared" si="287"/>
        <v>0</v>
      </c>
    </row>
    <row r="2196" spans="3:24" ht="15.75" x14ac:dyDescent="0.25">
      <c r="C2196" s="45"/>
      <c r="D2196" s="45"/>
      <c r="E2196" s="21"/>
      <c r="F2196" s="21"/>
      <c r="H2196" s="18" t="str">
        <f t="shared" si="282"/>
        <v/>
      </c>
      <c r="I2196" s="18" t="str">
        <f t="shared" si="283"/>
        <v/>
      </c>
      <c r="J2196" s="18" t="str">
        <f t="shared" si="284"/>
        <v/>
      </c>
      <c r="K2196" s="18" t="str">
        <f t="shared" si="285"/>
        <v/>
      </c>
      <c r="M2196" s="18">
        <f t="shared" si="287"/>
        <v>0</v>
      </c>
      <c r="N2196" s="18">
        <f t="shared" si="287"/>
        <v>0</v>
      </c>
      <c r="O2196" s="18">
        <f t="shared" si="287"/>
        <v>0</v>
      </c>
      <c r="P2196" s="18">
        <f t="shared" si="287"/>
        <v>0</v>
      </c>
      <c r="Q2196" s="18">
        <f t="shared" si="287"/>
        <v>0</v>
      </c>
      <c r="R2196" s="18">
        <f t="shared" si="287"/>
        <v>0</v>
      </c>
      <c r="S2196" s="18">
        <f t="shared" si="287"/>
        <v>0</v>
      </c>
      <c r="T2196" s="18">
        <f t="shared" si="287"/>
        <v>0</v>
      </c>
      <c r="U2196" s="18">
        <f t="shared" si="287"/>
        <v>0</v>
      </c>
      <c r="V2196" s="18">
        <f t="shared" si="287"/>
        <v>0</v>
      </c>
      <c r="W2196" s="18">
        <f t="shared" si="287"/>
        <v>0</v>
      </c>
      <c r="X2196" s="18">
        <f t="shared" si="287"/>
        <v>0</v>
      </c>
    </row>
    <row r="2197" spans="3:24" ht="15.75" x14ac:dyDescent="0.25">
      <c r="C2197" s="45"/>
      <c r="D2197" s="45"/>
      <c r="E2197" s="21"/>
      <c r="F2197" s="21"/>
      <c r="H2197" s="18" t="str">
        <f t="shared" si="282"/>
        <v/>
      </c>
      <c r="I2197" s="18" t="str">
        <f t="shared" si="283"/>
        <v/>
      </c>
      <c r="J2197" s="18" t="str">
        <f t="shared" si="284"/>
        <v/>
      </c>
      <c r="K2197" s="18" t="str">
        <f t="shared" si="285"/>
        <v/>
      </c>
      <c r="M2197" s="18">
        <f t="shared" si="287"/>
        <v>0</v>
      </c>
      <c r="N2197" s="18">
        <f t="shared" si="287"/>
        <v>0</v>
      </c>
      <c r="O2197" s="18">
        <f t="shared" si="287"/>
        <v>0</v>
      </c>
      <c r="P2197" s="18">
        <f t="shared" si="287"/>
        <v>0</v>
      </c>
      <c r="Q2197" s="18">
        <f t="shared" si="287"/>
        <v>0</v>
      </c>
      <c r="R2197" s="18">
        <f t="shared" si="287"/>
        <v>0</v>
      </c>
      <c r="S2197" s="18">
        <f t="shared" si="287"/>
        <v>0</v>
      </c>
      <c r="T2197" s="18">
        <f t="shared" si="287"/>
        <v>0</v>
      </c>
      <c r="U2197" s="18">
        <f t="shared" si="287"/>
        <v>0</v>
      </c>
      <c r="V2197" s="18">
        <f t="shared" si="287"/>
        <v>0</v>
      </c>
      <c r="W2197" s="18">
        <f t="shared" si="287"/>
        <v>0</v>
      </c>
      <c r="X2197" s="18">
        <f t="shared" si="287"/>
        <v>0</v>
      </c>
    </row>
    <row r="2198" spans="3:24" ht="15.75" x14ac:dyDescent="0.25">
      <c r="C2198" s="45"/>
      <c r="D2198" s="45"/>
      <c r="E2198" s="21"/>
      <c r="F2198" s="21"/>
      <c r="H2198" s="18" t="str">
        <f t="shared" si="282"/>
        <v/>
      </c>
      <c r="I2198" s="18" t="str">
        <f t="shared" si="283"/>
        <v/>
      </c>
      <c r="J2198" s="18" t="str">
        <f t="shared" si="284"/>
        <v/>
      </c>
      <c r="K2198" s="18" t="str">
        <f t="shared" si="285"/>
        <v/>
      </c>
      <c r="M2198" s="18">
        <f t="shared" si="287"/>
        <v>0</v>
      </c>
      <c r="N2198" s="18">
        <f t="shared" si="287"/>
        <v>0</v>
      </c>
      <c r="O2198" s="18">
        <f t="shared" si="287"/>
        <v>0</v>
      </c>
      <c r="P2198" s="18">
        <f t="shared" si="287"/>
        <v>0</v>
      </c>
      <c r="Q2198" s="18">
        <f t="shared" si="287"/>
        <v>0</v>
      </c>
      <c r="R2198" s="18">
        <f t="shared" si="287"/>
        <v>0</v>
      </c>
      <c r="S2198" s="18">
        <f t="shared" si="287"/>
        <v>0</v>
      </c>
      <c r="T2198" s="18">
        <f t="shared" si="287"/>
        <v>0</v>
      </c>
      <c r="U2198" s="18">
        <f t="shared" si="287"/>
        <v>0</v>
      </c>
      <c r="V2198" s="18">
        <f t="shared" si="287"/>
        <v>0</v>
      </c>
      <c r="W2198" s="18">
        <f t="shared" si="287"/>
        <v>0</v>
      </c>
      <c r="X2198" s="18">
        <f t="shared" si="287"/>
        <v>0</v>
      </c>
    </row>
    <row r="2199" spans="3:24" ht="15.75" x14ac:dyDescent="0.25">
      <c r="C2199" s="45"/>
      <c r="D2199" s="45"/>
      <c r="E2199" s="21"/>
      <c r="F2199" s="21"/>
      <c r="H2199" s="18" t="str">
        <f t="shared" si="282"/>
        <v/>
      </c>
      <c r="I2199" s="18" t="str">
        <f t="shared" si="283"/>
        <v/>
      </c>
      <c r="J2199" s="18" t="str">
        <f t="shared" si="284"/>
        <v/>
      </c>
      <c r="K2199" s="18" t="str">
        <f t="shared" si="285"/>
        <v/>
      </c>
      <c r="M2199" s="18">
        <f t="shared" si="287"/>
        <v>0</v>
      </c>
      <c r="N2199" s="18">
        <f t="shared" si="287"/>
        <v>0</v>
      </c>
      <c r="O2199" s="18">
        <f t="shared" si="287"/>
        <v>0</v>
      </c>
      <c r="P2199" s="18">
        <f t="shared" si="287"/>
        <v>0</v>
      </c>
      <c r="Q2199" s="18">
        <f t="shared" si="287"/>
        <v>0</v>
      </c>
      <c r="R2199" s="18">
        <f t="shared" si="287"/>
        <v>0</v>
      </c>
      <c r="S2199" s="18">
        <f t="shared" si="287"/>
        <v>0</v>
      </c>
      <c r="T2199" s="18">
        <f t="shared" si="287"/>
        <v>0</v>
      </c>
      <c r="U2199" s="18">
        <f t="shared" si="287"/>
        <v>0</v>
      </c>
      <c r="V2199" s="18">
        <f t="shared" si="287"/>
        <v>0</v>
      </c>
      <c r="W2199" s="18">
        <f t="shared" si="287"/>
        <v>0</v>
      </c>
      <c r="X2199" s="18">
        <f t="shared" si="287"/>
        <v>0</v>
      </c>
    </row>
    <row r="2200" spans="3:24" ht="15.75" x14ac:dyDescent="0.25">
      <c r="C2200" s="45"/>
      <c r="D2200" s="45"/>
      <c r="E2200" s="21"/>
      <c r="F2200" s="21"/>
      <c r="H2200" s="18" t="str">
        <f t="shared" si="282"/>
        <v/>
      </c>
      <c r="I2200" s="18" t="str">
        <f t="shared" si="283"/>
        <v/>
      </c>
      <c r="J2200" s="18" t="str">
        <f t="shared" si="284"/>
        <v/>
      </c>
      <c r="K2200" s="18" t="str">
        <f t="shared" si="285"/>
        <v/>
      </c>
      <c r="M2200" s="18">
        <f t="shared" si="287"/>
        <v>0</v>
      </c>
      <c r="N2200" s="18">
        <f t="shared" si="287"/>
        <v>0</v>
      </c>
      <c r="O2200" s="18">
        <f t="shared" si="287"/>
        <v>0</v>
      </c>
      <c r="P2200" s="18">
        <f t="shared" si="287"/>
        <v>0</v>
      </c>
      <c r="Q2200" s="18">
        <f t="shared" si="287"/>
        <v>0</v>
      </c>
      <c r="R2200" s="18">
        <f t="shared" si="287"/>
        <v>0</v>
      </c>
      <c r="S2200" s="18">
        <f t="shared" si="287"/>
        <v>0</v>
      </c>
      <c r="T2200" s="18">
        <f t="shared" si="287"/>
        <v>0</v>
      </c>
      <c r="U2200" s="18">
        <f t="shared" si="287"/>
        <v>0</v>
      </c>
      <c r="V2200" s="18">
        <f t="shared" si="287"/>
        <v>0</v>
      </c>
      <c r="W2200" s="18">
        <f t="shared" si="287"/>
        <v>0</v>
      </c>
      <c r="X2200" s="18">
        <f t="shared" si="287"/>
        <v>0</v>
      </c>
    </row>
    <row r="2201" spans="3:24" ht="15.75" x14ac:dyDescent="0.25">
      <c r="C2201" s="45"/>
      <c r="D2201" s="45"/>
      <c r="E2201" s="21"/>
      <c r="F2201" s="21"/>
      <c r="H2201" s="18" t="str">
        <f t="shared" si="282"/>
        <v/>
      </c>
      <c r="I2201" s="18" t="str">
        <f t="shared" si="283"/>
        <v/>
      </c>
      <c r="J2201" s="18" t="str">
        <f t="shared" si="284"/>
        <v/>
      </c>
      <c r="K2201" s="18" t="str">
        <f t="shared" si="285"/>
        <v/>
      </c>
      <c r="M2201" s="18">
        <f t="shared" si="287"/>
        <v>0</v>
      </c>
      <c r="N2201" s="18">
        <f t="shared" si="287"/>
        <v>0</v>
      </c>
      <c r="O2201" s="18">
        <f t="shared" si="287"/>
        <v>0</v>
      </c>
      <c r="P2201" s="18">
        <f t="shared" si="287"/>
        <v>0</v>
      </c>
      <c r="Q2201" s="18">
        <f t="shared" si="287"/>
        <v>0</v>
      </c>
      <c r="R2201" s="18">
        <f t="shared" si="287"/>
        <v>0</v>
      </c>
      <c r="S2201" s="18">
        <f t="shared" si="287"/>
        <v>0</v>
      </c>
      <c r="T2201" s="18">
        <f t="shared" si="287"/>
        <v>0</v>
      </c>
      <c r="U2201" s="18">
        <f t="shared" si="287"/>
        <v>0</v>
      </c>
      <c r="V2201" s="18">
        <f t="shared" si="287"/>
        <v>0</v>
      </c>
      <c r="W2201" s="18">
        <f t="shared" si="287"/>
        <v>0</v>
      </c>
      <c r="X2201" s="18">
        <f t="shared" si="287"/>
        <v>0</v>
      </c>
    </row>
    <row r="2202" spans="3:24" ht="15.75" x14ac:dyDescent="0.25">
      <c r="C2202" s="45"/>
      <c r="D2202" s="45"/>
      <c r="E2202" s="21"/>
      <c r="F2202" s="21"/>
      <c r="H2202" s="18" t="str">
        <f t="shared" si="282"/>
        <v/>
      </c>
      <c r="I2202" s="18" t="str">
        <f t="shared" si="283"/>
        <v/>
      </c>
      <c r="J2202" s="18" t="str">
        <f t="shared" si="284"/>
        <v/>
      </c>
      <c r="K2202" s="18" t="str">
        <f t="shared" si="285"/>
        <v/>
      </c>
      <c r="M2202" s="18">
        <f t="shared" si="287"/>
        <v>0</v>
      </c>
      <c r="N2202" s="18">
        <f t="shared" si="287"/>
        <v>0</v>
      </c>
      <c r="O2202" s="18">
        <f t="shared" si="287"/>
        <v>0</v>
      </c>
      <c r="P2202" s="18">
        <f t="shared" si="287"/>
        <v>0</v>
      </c>
      <c r="Q2202" s="18">
        <f t="shared" si="287"/>
        <v>0</v>
      </c>
      <c r="R2202" s="18">
        <f t="shared" si="287"/>
        <v>0</v>
      </c>
      <c r="S2202" s="18">
        <f t="shared" si="287"/>
        <v>0</v>
      </c>
      <c r="T2202" s="18">
        <f t="shared" si="287"/>
        <v>0</v>
      </c>
      <c r="U2202" s="18">
        <f t="shared" si="287"/>
        <v>0</v>
      </c>
      <c r="V2202" s="18">
        <f t="shared" si="287"/>
        <v>0</v>
      </c>
      <c r="W2202" s="18">
        <f t="shared" si="287"/>
        <v>0</v>
      </c>
      <c r="X2202" s="18">
        <f t="shared" si="287"/>
        <v>0</v>
      </c>
    </row>
    <row r="2203" spans="3:24" ht="15.75" x14ac:dyDescent="0.25">
      <c r="C2203" s="45"/>
      <c r="D2203" s="45"/>
      <c r="E2203" s="21"/>
      <c r="F2203" s="21"/>
      <c r="H2203" s="18" t="str">
        <f t="shared" si="282"/>
        <v/>
      </c>
      <c r="I2203" s="18" t="str">
        <f t="shared" si="283"/>
        <v/>
      </c>
      <c r="J2203" s="18" t="str">
        <f t="shared" si="284"/>
        <v/>
      </c>
      <c r="K2203" s="18" t="str">
        <f t="shared" si="285"/>
        <v/>
      </c>
      <c r="M2203" s="18">
        <f t="shared" si="287"/>
        <v>0</v>
      </c>
      <c r="N2203" s="18">
        <f t="shared" si="287"/>
        <v>0</v>
      </c>
      <c r="O2203" s="18">
        <f t="shared" si="287"/>
        <v>0</v>
      </c>
      <c r="P2203" s="18">
        <f t="shared" si="287"/>
        <v>0</v>
      </c>
      <c r="Q2203" s="18">
        <f t="shared" si="287"/>
        <v>0</v>
      </c>
      <c r="R2203" s="18">
        <f t="shared" si="287"/>
        <v>0</v>
      </c>
      <c r="S2203" s="18">
        <f t="shared" si="287"/>
        <v>0</v>
      </c>
      <c r="T2203" s="18">
        <f t="shared" si="287"/>
        <v>0</v>
      </c>
      <c r="U2203" s="18">
        <f t="shared" si="287"/>
        <v>0</v>
      </c>
      <c r="V2203" s="18">
        <f t="shared" si="287"/>
        <v>0</v>
      </c>
      <c r="W2203" s="18">
        <f t="shared" si="287"/>
        <v>0</v>
      </c>
      <c r="X2203" s="18">
        <f t="shared" si="287"/>
        <v>0</v>
      </c>
    </row>
    <row r="2204" spans="3:24" ht="15.75" x14ac:dyDescent="0.25">
      <c r="C2204" s="45"/>
      <c r="D2204" s="45"/>
      <c r="E2204" s="21"/>
      <c r="F2204" s="21"/>
      <c r="H2204" s="18" t="str">
        <f t="shared" si="282"/>
        <v/>
      </c>
      <c r="I2204" s="18" t="str">
        <f t="shared" si="283"/>
        <v/>
      </c>
      <c r="J2204" s="18" t="str">
        <f t="shared" si="284"/>
        <v/>
      </c>
      <c r="K2204" s="18" t="str">
        <f t="shared" si="285"/>
        <v/>
      </c>
      <c r="M2204" s="18">
        <f t="shared" si="287"/>
        <v>0</v>
      </c>
      <c r="N2204" s="18">
        <f t="shared" si="287"/>
        <v>0</v>
      </c>
      <c r="O2204" s="18">
        <f t="shared" si="287"/>
        <v>0</v>
      </c>
      <c r="P2204" s="18">
        <f t="shared" si="287"/>
        <v>0</v>
      </c>
      <c r="Q2204" s="18">
        <f t="shared" si="287"/>
        <v>0</v>
      </c>
      <c r="R2204" s="18">
        <f t="shared" si="287"/>
        <v>0</v>
      </c>
      <c r="S2204" s="18">
        <f t="shared" si="287"/>
        <v>0</v>
      </c>
      <c r="T2204" s="18">
        <f t="shared" si="287"/>
        <v>0</v>
      </c>
      <c r="U2204" s="18">
        <f t="shared" si="287"/>
        <v>0</v>
      </c>
      <c r="V2204" s="18">
        <f t="shared" si="287"/>
        <v>0</v>
      </c>
      <c r="W2204" s="18">
        <f t="shared" si="287"/>
        <v>0</v>
      </c>
      <c r="X2204" s="18">
        <f t="shared" si="287"/>
        <v>0</v>
      </c>
    </row>
    <row r="2205" spans="3:24" ht="15.75" x14ac:dyDescent="0.25">
      <c r="C2205" s="45"/>
      <c r="D2205" s="45"/>
      <c r="E2205" s="21"/>
      <c r="F2205" s="21"/>
      <c r="H2205" s="18" t="str">
        <f t="shared" si="282"/>
        <v/>
      </c>
      <c r="I2205" s="18" t="str">
        <f t="shared" si="283"/>
        <v/>
      </c>
      <c r="J2205" s="18" t="str">
        <f t="shared" si="284"/>
        <v/>
      </c>
      <c r="K2205" s="18" t="str">
        <f t="shared" si="285"/>
        <v/>
      </c>
      <c r="M2205" s="18">
        <f t="shared" si="287"/>
        <v>0</v>
      </c>
      <c r="N2205" s="18">
        <f t="shared" si="287"/>
        <v>0</v>
      </c>
      <c r="O2205" s="18">
        <f t="shared" si="287"/>
        <v>0</v>
      </c>
      <c r="P2205" s="18">
        <f t="shared" si="287"/>
        <v>0</v>
      </c>
      <c r="Q2205" s="18">
        <f t="shared" si="287"/>
        <v>0</v>
      </c>
      <c r="R2205" s="18">
        <f t="shared" si="287"/>
        <v>0</v>
      </c>
      <c r="S2205" s="18">
        <f t="shared" si="287"/>
        <v>0</v>
      </c>
      <c r="T2205" s="18">
        <f t="shared" si="287"/>
        <v>0</v>
      </c>
      <c r="U2205" s="18">
        <f t="shared" si="287"/>
        <v>0</v>
      </c>
      <c r="V2205" s="18">
        <f t="shared" si="287"/>
        <v>0</v>
      </c>
      <c r="W2205" s="18">
        <f t="shared" si="287"/>
        <v>0</v>
      </c>
      <c r="X2205" s="18">
        <f t="shared" si="287"/>
        <v>0</v>
      </c>
    </row>
    <row r="2206" spans="3:24" ht="15.75" x14ac:dyDescent="0.25">
      <c r="C2206" s="45"/>
      <c r="D2206" s="45"/>
      <c r="E2206" s="21"/>
      <c r="F2206" s="21"/>
      <c r="H2206" s="18" t="str">
        <f t="shared" si="282"/>
        <v/>
      </c>
      <c r="I2206" s="18" t="str">
        <f t="shared" si="283"/>
        <v/>
      </c>
      <c r="J2206" s="18" t="str">
        <f t="shared" si="284"/>
        <v/>
      </c>
      <c r="K2206" s="18" t="str">
        <f t="shared" si="285"/>
        <v/>
      </c>
      <c r="M2206" s="18">
        <f t="shared" si="287"/>
        <v>0</v>
      </c>
      <c r="N2206" s="18">
        <f t="shared" si="287"/>
        <v>0</v>
      </c>
      <c r="O2206" s="18">
        <f t="shared" si="287"/>
        <v>0</v>
      </c>
      <c r="P2206" s="18">
        <f t="shared" si="287"/>
        <v>0</v>
      </c>
      <c r="Q2206" s="18">
        <f t="shared" si="287"/>
        <v>0</v>
      </c>
      <c r="R2206" s="18">
        <f t="shared" si="287"/>
        <v>0</v>
      </c>
      <c r="S2206" s="18">
        <f t="shared" si="287"/>
        <v>0</v>
      </c>
      <c r="T2206" s="18">
        <f t="shared" si="287"/>
        <v>0</v>
      </c>
      <c r="U2206" s="18">
        <f t="shared" si="287"/>
        <v>0</v>
      </c>
      <c r="V2206" s="18">
        <f t="shared" si="287"/>
        <v>0</v>
      </c>
      <c r="W2206" s="18">
        <f t="shared" si="287"/>
        <v>0</v>
      </c>
      <c r="X2206" s="18">
        <f t="shared" si="287"/>
        <v>0</v>
      </c>
    </row>
    <row r="2207" spans="3:24" ht="15.75" x14ac:dyDescent="0.25">
      <c r="C2207" s="45"/>
      <c r="D2207" s="45"/>
      <c r="E2207" s="21"/>
      <c r="F2207" s="21"/>
      <c r="H2207" s="18" t="str">
        <f t="shared" si="282"/>
        <v/>
      </c>
      <c r="I2207" s="18" t="str">
        <f t="shared" si="283"/>
        <v/>
      </c>
      <c r="J2207" s="18" t="str">
        <f t="shared" si="284"/>
        <v/>
      </c>
      <c r="K2207" s="18" t="str">
        <f t="shared" si="285"/>
        <v/>
      </c>
      <c r="M2207" s="18">
        <f t="shared" si="287"/>
        <v>0</v>
      </c>
      <c r="N2207" s="18">
        <f t="shared" si="287"/>
        <v>0</v>
      </c>
      <c r="O2207" s="18">
        <f t="shared" si="287"/>
        <v>0</v>
      </c>
      <c r="P2207" s="18">
        <f t="shared" si="287"/>
        <v>0</v>
      </c>
      <c r="Q2207" s="18">
        <f t="shared" si="287"/>
        <v>0</v>
      </c>
      <c r="R2207" s="18">
        <f t="shared" si="287"/>
        <v>0</v>
      </c>
      <c r="S2207" s="18">
        <f t="shared" si="287"/>
        <v>0</v>
      </c>
      <c r="T2207" s="18">
        <f t="shared" si="287"/>
        <v>0</v>
      </c>
      <c r="U2207" s="18">
        <f t="shared" si="287"/>
        <v>0</v>
      </c>
      <c r="V2207" s="18">
        <f t="shared" si="287"/>
        <v>0</v>
      </c>
      <c r="W2207" s="18">
        <f t="shared" si="287"/>
        <v>0</v>
      </c>
      <c r="X2207" s="18">
        <f t="shared" si="287"/>
        <v>0</v>
      </c>
    </row>
    <row r="2208" spans="3:24" ht="15.75" x14ac:dyDescent="0.25">
      <c r="C2208" s="45"/>
      <c r="D2208" s="45"/>
      <c r="E2208" s="21"/>
      <c r="F2208" s="21"/>
      <c r="H2208" s="18" t="str">
        <f t="shared" si="282"/>
        <v/>
      </c>
      <c r="I2208" s="18" t="str">
        <f t="shared" si="283"/>
        <v/>
      </c>
      <c r="J2208" s="18" t="str">
        <f t="shared" si="284"/>
        <v/>
      </c>
      <c r="K2208" s="18" t="str">
        <f t="shared" si="285"/>
        <v/>
      </c>
      <c r="M2208" s="18">
        <f t="shared" si="287"/>
        <v>0</v>
      </c>
      <c r="N2208" s="18">
        <f t="shared" si="287"/>
        <v>0</v>
      </c>
      <c r="O2208" s="18">
        <f t="shared" si="287"/>
        <v>0</v>
      </c>
      <c r="P2208" s="18">
        <f t="shared" si="287"/>
        <v>0</v>
      </c>
      <c r="Q2208" s="18">
        <f t="shared" si="287"/>
        <v>0</v>
      </c>
      <c r="R2208" s="18">
        <f t="shared" si="287"/>
        <v>0</v>
      </c>
      <c r="S2208" s="18">
        <f t="shared" si="287"/>
        <v>0</v>
      </c>
      <c r="T2208" s="18">
        <f t="shared" si="287"/>
        <v>0</v>
      </c>
      <c r="U2208" s="18">
        <f t="shared" si="287"/>
        <v>0</v>
      </c>
      <c r="V2208" s="18">
        <f t="shared" si="287"/>
        <v>0</v>
      </c>
      <c r="W2208" s="18">
        <f t="shared" si="287"/>
        <v>0</v>
      </c>
      <c r="X2208" s="18">
        <f t="shared" si="287"/>
        <v>0</v>
      </c>
    </row>
    <row r="2209" spans="3:24" ht="15.75" x14ac:dyDescent="0.25">
      <c r="C2209" s="45"/>
      <c r="D2209" s="45"/>
      <c r="E2209" s="21"/>
      <c r="F2209" s="21"/>
      <c r="H2209" s="18" t="str">
        <f t="shared" si="282"/>
        <v/>
      </c>
      <c r="I2209" s="18" t="str">
        <f t="shared" si="283"/>
        <v/>
      </c>
      <c r="J2209" s="18" t="str">
        <f t="shared" si="284"/>
        <v/>
      </c>
      <c r="K2209" s="18" t="str">
        <f t="shared" si="285"/>
        <v/>
      </c>
      <c r="M2209" s="18">
        <f t="shared" si="287"/>
        <v>0</v>
      </c>
      <c r="N2209" s="18">
        <f t="shared" si="287"/>
        <v>0</v>
      </c>
      <c r="O2209" s="18">
        <f t="shared" si="287"/>
        <v>0</v>
      </c>
      <c r="P2209" s="18">
        <f t="shared" si="287"/>
        <v>0</v>
      </c>
      <c r="Q2209" s="18">
        <f t="shared" si="287"/>
        <v>0</v>
      </c>
      <c r="R2209" s="18">
        <f t="shared" si="287"/>
        <v>0</v>
      </c>
      <c r="S2209" s="18">
        <f t="shared" si="287"/>
        <v>0</v>
      </c>
      <c r="T2209" s="18">
        <f t="shared" si="287"/>
        <v>0</v>
      </c>
      <c r="U2209" s="18">
        <f t="shared" si="287"/>
        <v>0</v>
      </c>
      <c r="V2209" s="18">
        <f t="shared" si="287"/>
        <v>0</v>
      </c>
      <c r="W2209" s="18">
        <f t="shared" si="287"/>
        <v>0</v>
      </c>
      <c r="X2209" s="18">
        <f t="shared" si="287"/>
        <v>0</v>
      </c>
    </row>
    <row r="2210" spans="3:24" ht="15.75" x14ac:dyDescent="0.25">
      <c r="C2210" s="45"/>
      <c r="D2210" s="45"/>
      <c r="E2210" s="21"/>
      <c r="F2210" s="21"/>
      <c r="H2210" s="18" t="str">
        <f t="shared" si="282"/>
        <v/>
      </c>
      <c r="I2210" s="18" t="str">
        <f t="shared" si="283"/>
        <v/>
      </c>
      <c r="J2210" s="18" t="str">
        <f t="shared" si="284"/>
        <v/>
      </c>
      <c r="K2210" s="18" t="str">
        <f t="shared" si="285"/>
        <v/>
      </c>
      <c r="M2210" s="18">
        <f t="shared" si="287"/>
        <v>0</v>
      </c>
      <c r="N2210" s="18">
        <f t="shared" si="287"/>
        <v>0</v>
      </c>
      <c r="O2210" s="18">
        <f t="shared" si="287"/>
        <v>0</v>
      </c>
      <c r="P2210" s="18">
        <f t="shared" si="287"/>
        <v>0</v>
      </c>
      <c r="Q2210" s="18">
        <f t="shared" si="287"/>
        <v>0</v>
      </c>
      <c r="R2210" s="18">
        <f t="shared" si="287"/>
        <v>0</v>
      </c>
      <c r="S2210" s="18">
        <f t="shared" si="287"/>
        <v>0</v>
      </c>
      <c r="T2210" s="18">
        <f t="shared" si="287"/>
        <v>0</v>
      </c>
      <c r="U2210" s="18">
        <f t="shared" si="287"/>
        <v>0</v>
      </c>
      <c r="V2210" s="18">
        <f t="shared" si="287"/>
        <v>0</v>
      </c>
      <c r="W2210" s="18">
        <f t="shared" si="287"/>
        <v>0</v>
      </c>
      <c r="X2210" s="18">
        <f t="shared" si="287"/>
        <v>0</v>
      </c>
    </row>
    <row r="2211" spans="3:24" ht="15.75" x14ac:dyDescent="0.25">
      <c r="C2211" s="45"/>
      <c r="D2211" s="45"/>
      <c r="E2211" s="21"/>
      <c r="F2211" s="21"/>
      <c r="H2211" s="18" t="str">
        <f t="shared" si="282"/>
        <v/>
      </c>
      <c r="I2211" s="18" t="str">
        <f t="shared" si="283"/>
        <v/>
      </c>
      <c r="J2211" s="18" t="str">
        <f t="shared" si="284"/>
        <v/>
      </c>
      <c r="K2211" s="18" t="str">
        <f t="shared" si="285"/>
        <v/>
      </c>
      <c r="M2211" s="18">
        <f t="shared" si="287"/>
        <v>0</v>
      </c>
      <c r="N2211" s="18">
        <f t="shared" si="287"/>
        <v>0</v>
      </c>
      <c r="O2211" s="18">
        <f t="shared" si="287"/>
        <v>0</v>
      </c>
      <c r="P2211" s="18">
        <f t="shared" si="287"/>
        <v>0</v>
      </c>
      <c r="Q2211" s="18">
        <f t="shared" si="287"/>
        <v>0</v>
      </c>
      <c r="R2211" s="18">
        <f t="shared" si="287"/>
        <v>0</v>
      </c>
      <c r="S2211" s="18">
        <f t="shared" si="287"/>
        <v>0</v>
      </c>
      <c r="T2211" s="18">
        <f t="shared" si="287"/>
        <v>0</v>
      </c>
      <c r="U2211" s="18">
        <f t="shared" si="287"/>
        <v>0</v>
      </c>
      <c r="V2211" s="18">
        <f t="shared" si="287"/>
        <v>0</v>
      </c>
      <c r="W2211" s="18">
        <f t="shared" si="287"/>
        <v>0</v>
      </c>
      <c r="X2211" s="18">
        <f t="shared" si="287"/>
        <v>0</v>
      </c>
    </row>
    <row r="2212" spans="3:24" ht="15.75" x14ac:dyDescent="0.25">
      <c r="C2212" s="45"/>
      <c r="D2212" s="45"/>
      <c r="E2212" s="21"/>
      <c r="F2212" s="21"/>
      <c r="H2212" s="18" t="str">
        <f t="shared" si="282"/>
        <v/>
      </c>
      <c r="I2212" s="18" t="str">
        <f t="shared" si="283"/>
        <v/>
      </c>
      <c r="J2212" s="18" t="str">
        <f t="shared" si="284"/>
        <v/>
      </c>
      <c r="K2212" s="18" t="str">
        <f t="shared" si="285"/>
        <v/>
      </c>
      <c r="M2212" s="18">
        <f t="shared" si="287"/>
        <v>0</v>
      </c>
      <c r="N2212" s="18">
        <f t="shared" si="287"/>
        <v>0</v>
      </c>
      <c r="O2212" s="18">
        <f t="shared" si="287"/>
        <v>0</v>
      </c>
      <c r="P2212" s="18">
        <f t="shared" si="287"/>
        <v>0</v>
      </c>
      <c r="Q2212" s="18">
        <f t="shared" si="287"/>
        <v>0</v>
      </c>
      <c r="R2212" s="18">
        <f t="shared" si="287"/>
        <v>0</v>
      </c>
      <c r="S2212" s="18">
        <f t="shared" si="287"/>
        <v>0</v>
      </c>
      <c r="T2212" s="18">
        <f t="shared" si="287"/>
        <v>0</v>
      </c>
      <c r="U2212" s="18">
        <f t="shared" si="287"/>
        <v>0</v>
      </c>
      <c r="V2212" s="18">
        <f t="shared" si="287"/>
        <v>0</v>
      </c>
      <c r="W2212" s="18">
        <f t="shared" si="287"/>
        <v>0</v>
      </c>
      <c r="X2212" s="18">
        <f t="shared" si="287"/>
        <v>0</v>
      </c>
    </row>
    <row r="2213" spans="3:24" ht="15.75" x14ac:dyDescent="0.25">
      <c r="C2213" s="45"/>
      <c r="D2213" s="45"/>
      <c r="E2213" s="21"/>
      <c r="F2213" s="21"/>
      <c r="H2213" s="18" t="str">
        <f t="shared" si="282"/>
        <v/>
      </c>
      <c r="I2213" s="18" t="str">
        <f t="shared" si="283"/>
        <v/>
      </c>
      <c r="J2213" s="18" t="str">
        <f t="shared" si="284"/>
        <v/>
      </c>
      <c r="K2213" s="18" t="str">
        <f t="shared" si="285"/>
        <v/>
      </c>
      <c r="M2213" s="18">
        <f t="shared" si="287"/>
        <v>0</v>
      </c>
      <c r="N2213" s="18">
        <f t="shared" si="287"/>
        <v>0</v>
      </c>
      <c r="O2213" s="18">
        <f t="shared" si="287"/>
        <v>0</v>
      </c>
      <c r="P2213" s="18">
        <f t="shared" ref="N2213:X2236" si="288">IF(ISERROR(
IF(AND($H2213&lt;=P$5,$J2213&gt;=P$5),1,0)),"",IF(AND($H2213&lt;=P$5,$J2213&gt;=P$5),1,0))</f>
        <v>0</v>
      </c>
      <c r="Q2213" s="18">
        <f t="shared" si="288"/>
        <v>0</v>
      </c>
      <c r="R2213" s="18">
        <f t="shared" si="288"/>
        <v>0</v>
      </c>
      <c r="S2213" s="18">
        <f t="shared" si="288"/>
        <v>0</v>
      </c>
      <c r="T2213" s="18">
        <f t="shared" si="288"/>
        <v>0</v>
      </c>
      <c r="U2213" s="18">
        <f t="shared" si="288"/>
        <v>0</v>
      </c>
      <c r="V2213" s="18">
        <f t="shared" si="288"/>
        <v>0</v>
      </c>
      <c r="W2213" s="18">
        <f t="shared" si="288"/>
        <v>0</v>
      </c>
      <c r="X2213" s="18">
        <f t="shared" si="288"/>
        <v>0</v>
      </c>
    </row>
    <row r="2214" spans="3:24" ht="15.75" x14ac:dyDescent="0.25">
      <c r="C2214" s="45"/>
      <c r="D2214" s="45"/>
      <c r="E2214" s="21"/>
      <c r="F2214" s="21"/>
      <c r="H2214" s="18" t="str">
        <f t="shared" si="282"/>
        <v/>
      </c>
      <c r="I2214" s="18" t="str">
        <f t="shared" si="283"/>
        <v/>
      </c>
      <c r="J2214" s="18" t="str">
        <f t="shared" si="284"/>
        <v/>
      </c>
      <c r="K2214" s="18" t="str">
        <f t="shared" si="285"/>
        <v/>
      </c>
      <c r="M2214" s="18">
        <f t="shared" ref="M2214:M2277" si="289">IF(ISERROR(
IF(AND($H2214&lt;=M$5,$J2214&gt;=M$5),1,0)),"",IF(AND($H2214&lt;=M$5,$J2214&gt;=M$5),1,0))</f>
        <v>0</v>
      </c>
      <c r="N2214" s="18">
        <f t="shared" si="288"/>
        <v>0</v>
      </c>
      <c r="O2214" s="18">
        <f t="shared" si="288"/>
        <v>0</v>
      </c>
      <c r="P2214" s="18">
        <f t="shared" si="288"/>
        <v>0</v>
      </c>
      <c r="Q2214" s="18">
        <f t="shared" si="288"/>
        <v>0</v>
      </c>
      <c r="R2214" s="18">
        <f t="shared" si="288"/>
        <v>0</v>
      </c>
      <c r="S2214" s="18">
        <f t="shared" si="288"/>
        <v>0</v>
      </c>
      <c r="T2214" s="18">
        <f t="shared" si="288"/>
        <v>0</v>
      </c>
      <c r="U2214" s="18">
        <f t="shared" si="288"/>
        <v>0</v>
      </c>
      <c r="V2214" s="18">
        <f t="shared" si="288"/>
        <v>0</v>
      </c>
      <c r="W2214" s="18">
        <f t="shared" si="288"/>
        <v>0</v>
      </c>
      <c r="X2214" s="18">
        <f t="shared" si="288"/>
        <v>0</v>
      </c>
    </row>
    <row r="2215" spans="3:24" ht="15.75" x14ac:dyDescent="0.25">
      <c r="C2215" s="45"/>
      <c r="D2215" s="45"/>
      <c r="E2215" s="21"/>
      <c r="F2215" s="21"/>
      <c r="H2215" s="18" t="str">
        <f t="shared" si="282"/>
        <v/>
      </c>
      <c r="I2215" s="18" t="str">
        <f t="shared" si="283"/>
        <v/>
      </c>
      <c r="J2215" s="18" t="str">
        <f t="shared" si="284"/>
        <v/>
      </c>
      <c r="K2215" s="18" t="str">
        <f t="shared" si="285"/>
        <v/>
      </c>
      <c r="M2215" s="18">
        <f t="shared" si="289"/>
        <v>0</v>
      </c>
      <c r="N2215" s="18">
        <f t="shared" si="288"/>
        <v>0</v>
      </c>
      <c r="O2215" s="18">
        <f t="shared" si="288"/>
        <v>0</v>
      </c>
      <c r="P2215" s="18">
        <f t="shared" si="288"/>
        <v>0</v>
      </c>
      <c r="Q2215" s="18">
        <f t="shared" si="288"/>
        <v>0</v>
      </c>
      <c r="R2215" s="18">
        <f t="shared" si="288"/>
        <v>0</v>
      </c>
      <c r="S2215" s="18">
        <f t="shared" si="288"/>
        <v>0</v>
      </c>
      <c r="T2215" s="18">
        <f t="shared" si="288"/>
        <v>0</v>
      </c>
      <c r="U2215" s="18">
        <f t="shared" si="288"/>
        <v>0</v>
      </c>
      <c r="V2215" s="18">
        <f t="shared" si="288"/>
        <v>0</v>
      </c>
      <c r="W2215" s="18">
        <f t="shared" si="288"/>
        <v>0</v>
      </c>
      <c r="X2215" s="18">
        <f t="shared" si="288"/>
        <v>0</v>
      </c>
    </row>
    <row r="2216" spans="3:24" ht="15.75" x14ac:dyDescent="0.25">
      <c r="C2216" s="45"/>
      <c r="D2216" s="45"/>
      <c r="E2216" s="21"/>
      <c r="F2216" s="21"/>
      <c r="H2216" s="18" t="str">
        <f t="shared" si="282"/>
        <v/>
      </c>
      <c r="I2216" s="18" t="str">
        <f t="shared" si="283"/>
        <v/>
      </c>
      <c r="J2216" s="18" t="str">
        <f t="shared" si="284"/>
        <v/>
      </c>
      <c r="K2216" s="18" t="str">
        <f t="shared" si="285"/>
        <v/>
      </c>
      <c r="M2216" s="18">
        <f t="shared" si="289"/>
        <v>0</v>
      </c>
      <c r="N2216" s="18">
        <f t="shared" si="288"/>
        <v>0</v>
      </c>
      <c r="O2216" s="18">
        <f t="shared" si="288"/>
        <v>0</v>
      </c>
      <c r="P2216" s="18">
        <f t="shared" si="288"/>
        <v>0</v>
      </c>
      <c r="Q2216" s="18">
        <f t="shared" si="288"/>
        <v>0</v>
      </c>
      <c r="R2216" s="18">
        <f t="shared" si="288"/>
        <v>0</v>
      </c>
      <c r="S2216" s="18">
        <f t="shared" si="288"/>
        <v>0</v>
      </c>
      <c r="T2216" s="18">
        <f t="shared" si="288"/>
        <v>0</v>
      </c>
      <c r="U2216" s="18">
        <f t="shared" si="288"/>
        <v>0</v>
      </c>
      <c r="V2216" s="18">
        <f t="shared" si="288"/>
        <v>0</v>
      </c>
      <c r="W2216" s="18">
        <f t="shared" si="288"/>
        <v>0</v>
      </c>
      <c r="X2216" s="18">
        <f t="shared" si="288"/>
        <v>0</v>
      </c>
    </row>
    <row r="2217" spans="3:24" ht="15.75" x14ac:dyDescent="0.25">
      <c r="C2217" s="45"/>
      <c r="D2217" s="45"/>
      <c r="E2217" s="21"/>
      <c r="F2217" s="21"/>
      <c r="H2217" s="18" t="str">
        <f t="shared" si="282"/>
        <v/>
      </c>
      <c r="I2217" s="18" t="str">
        <f t="shared" si="283"/>
        <v/>
      </c>
      <c r="J2217" s="18" t="str">
        <f t="shared" si="284"/>
        <v/>
      </c>
      <c r="K2217" s="18" t="str">
        <f t="shared" si="285"/>
        <v/>
      </c>
      <c r="M2217" s="18">
        <f t="shared" si="289"/>
        <v>0</v>
      </c>
      <c r="N2217" s="18">
        <f t="shared" si="288"/>
        <v>0</v>
      </c>
      <c r="O2217" s="18">
        <f t="shared" si="288"/>
        <v>0</v>
      </c>
      <c r="P2217" s="18">
        <f t="shared" si="288"/>
        <v>0</v>
      </c>
      <c r="Q2217" s="18">
        <f t="shared" si="288"/>
        <v>0</v>
      </c>
      <c r="R2217" s="18">
        <f t="shared" si="288"/>
        <v>0</v>
      </c>
      <c r="S2217" s="18">
        <f t="shared" si="288"/>
        <v>0</v>
      </c>
      <c r="T2217" s="18">
        <f t="shared" si="288"/>
        <v>0</v>
      </c>
      <c r="U2217" s="18">
        <f t="shared" si="288"/>
        <v>0</v>
      </c>
      <c r="V2217" s="18">
        <f t="shared" si="288"/>
        <v>0</v>
      </c>
      <c r="W2217" s="18">
        <f t="shared" si="288"/>
        <v>0</v>
      </c>
      <c r="X2217" s="18">
        <f t="shared" si="288"/>
        <v>0</v>
      </c>
    </row>
    <row r="2218" spans="3:24" ht="15.75" x14ac:dyDescent="0.25">
      <c r="C2218" s="45"/>
      <c r="D2218" s="45"/>
      <c r="E2218" s="21"/>
      <c r="F2218" s="21"/>
      <c r="H2218" s="18" t="str">
        <f t="shared" si="282"/>
        <v/>
      </c>
      <c r="I2218" s="18" t="str">
        <f t="shared" si="283"/>
        <v/>
      </c>
      <c r="J2218" s="18" t="str">
        <f t="shared" si="284"/>
        <v/>
      </c>
      <c r="K2218" s="18" t="str">
        <f t="shared" si="285"/>
        <v/>
      </c>
      <c r="M2218" s="18">
        <f t="shared" si="289"/>
        <v>0</v>
      </c>
      <c r="N2218" s="18">
        <f t="shared" si="288"/>
        <v>0</v>
      </c>
      <c r="O2218" s="18">
        <f t="shared" si="288"/>
        <v>0</v>
      </c>
      <c r="P2218" s="18">
        <f t="shared" si="288"/>
        <v>0</v>
      </c>
      <c r="Q2218" s="18">
        <f t="shared" si="288"/>
        <v>0</v>
      </c>
      <c r="R2218" s="18">
        <f t="shared" si="288"/>
        <v>0</v>
      </c>
      <c r="S2218" s="18">
        <f t="shared" si="288"/>
        <v>0</v>
      </c>
      <c r="T2218" s="18">
        <f t="shared" si="288"/>
        <v>0</v>
      </c>
      <c r="U2218" s="18">
        <f t="shared" si="288"/>
        <v>0</v>
      </c>
      <c r="V2218" s="18">
        <f t="shared" si="288"/>
        <v>0</v>
      </c>
      <c r="W2218" s="18">
        <f t="shared" si="288"/>
        <v>0</v>
      </c>
      <c r="X2218" s="18">
        <f t="shared" si="288"/>
        <v>0</v>
      </c>
    </row>
    <row r="2219" spans="3:24" ht="15.75" x14ac:dyDescent="0.25">
      <c r="C2219" s="45"/>
      <c r="D2219" s="45"/>
      <c r="E2219" s="21"/>
      <c r="F2219" s="21"/>
      <c r="H2219" s="18" t="str">
        <f t="shared" si="282"/>
        <v/>
      </c>
      <c r="I2219" s="18" t="str">
        <f t="shared" si="283"/>
        <v/>
      </c>
      <c r="J2219" s="18" t="str">
        <f t="shared" si="284"/>
        <v/>
      </c>
      <c r="K2219" s="18" t="str">
        <f t="shared" si="285"/>
        <v/>
      </c>
      <c r="M2219" s="18">
        <f t="shared" si="289"/>
        <v>0</v>
      </c>
      <c r="N2219" s="18">
        <f t="shared" si="288"/>
        <v>0</v>
      </c>
      <c r="O2219" s="18">
        <f t="shared" si="288"/>
        <v>0</v>
      </c>
      <c r="P2219" s="18">
        <f t="shared" si="288"/>
        <v>0</v>
      </c>
      <c r="Q2219" s="18">
        <f t="shared" si="288"/>
        <v>0</v>
      </c>
      <c r="R2219" s="18">
        <f t="shared" si="288"/>
        <v>0</v>
      </c>
      <c r="S2219" s="18">
        <f t="shared" si="288"/>
        <v>0</v>
      </c>
      <c r="T2219" s="18">
        <f t="shared" si="288"/>
        <v>0</v>
      </c>
      <c r="U2219" s="18">
        <f t="shared" si="288"/>
        <v>0</v>
      </c>
      <c r="V2219" s="18">
        <f t="shared" si="288"/>
        <v>0</v>
      </c>
      <c r="W2219" s="18">
        <f t="shared" si="288"/>
        <v>0</v>
      </c>
      <c r="X2219" s="18">
        <f t="shared" si="288"/>
        <v>0</v>
      </c>
    </row>
    <row r="2220" spans="3:24" ht="15.75" x14ac:dyDescent="0.25">
      <c r="C2220" s="45"/>
      <c r="D2220" s="45"/>
      <c r="E2220" s="21"/>
      <c r="F2220" s="21"/>
      <c r="H2220" s="18" t="str">
        <f t="shared" si="282"/>
        <v/>
      </c>
      <c r="I2220" s="18" t="str">
        <f t="shared" si="283"/>
        <v/>
      </c>
      <c r="J2220" s="18" t="str">
        <f t="shared" si="284"/>
        <v/>
      </c>
      <c r="K2220" s="18" t="str">
        <f t="shared" si="285"/>
        <v/>
      </c>
      <c r="M2220" s="18">
        <f t="shared" si="289"/>
        <v>0</v>
      </c>
      <c r="N2220" s="18">
        <f t="shared" si="288"/>
        <v>0</v>
      </c>
      <c r="O2220" s="18">
        <f t="shared" si="288"/>
        <v>0</v>
      </c>
      <c r="P2220" s="18">
        <f t="shared" si="288"/>
        <v>0</v>
      </c>
      <c r="Q2220" s="18">
        <f t="shared" si="288"/>
        <v>0</v>
      </c>
      <c r="R2220" s="18">
        <f t="shared" si="288"/>
        <v>0</v>
      </c>
      <c r="S2220" s="18">
        <f t="shared" si="288"/>
        <v>0</v>
      </c>
      <c r="T2220" s="18">
        <f t="shared" si="288"/>
        <v>0</v>
      </c>
      <c r="U2220" s="18">
        <f t="shared" si="288"/>
        <v>0</v>
      </c>
      <c r="V2220" s="18">
        <f t="shared" si="288"/>
        <v>0</v>
      </c>
      <c r="W2220" s="18">
        <f t="shared" si="288"/>
        <v>0</v>
      </c>
      <c r="X2220" s="18">
        <f t="shared" si="288"/>
        <v>0</v>
      </c>
    </row>
    <row r="2221" spans="3:24" ht="15.75" x14ac:dyDescent="0.25">
      <c r="C2221" s="45"/>
      <c r="D2221" s="45"/>
      <c r="E2221" s="21"/>
      <c r="F2221" s="21"/>
      <c r="H2221" s="18" t="str">
        <f t="shared" si="282"/>
        <v/>
      </c>
      <c r="I2221" s="18" t="str">
        <f t="shared" si="283"/>
        <v/>
      </c>
      <c r="J2221" s="18" t="str">
        <f t="shared" si="284"/>
        <v/>
      </c>
      <c r="K2221" s="18" t="str">
        <f t="shared" si="285"/>
        <v/>
      </c>
      <c r="M2221" s="18">
        <f t="shared" si="289"/>
        <v>0</v>
      </c>
      <c r="N2221" s="18">
        <f t="shared" si="288"/>
        <v>0</v>
      </c>
      <c r="O2221" s="18">
        <f t="shared" si="288"/>
        <v>0</v>
      </c>
      <c r="P2221" s="18">
        <f t="shared" si="288"/>
        <v>0</v>
      </c>
      <c r="Q2221" s="18">
        <f t="shared" si="288"/>
        <v>0</v>
      </c>
      <c r="R2221" s="18">
        <f t="shared" si="288"/>
        <v>0</v>
      </c>
      <c r="S2221" s="18">
        <f t="shared" si="288"/>
        <v>0</v>
      </c>
      <c r="T2221" s="18">
        <f t="shared" si="288"/>
        <v>0</v>
      </c>
      <c r="U2221" s="18">
        <f t="shared" si="288"/>
        <v>0</v>
      </c>
      <c r="V2221" s="18">
        <f t="shared" si="288"/>
        <v>0</v>
      </c>
      <c r="W2221" s="18">
        <f t="shared" si="288"/>
        <v>0</v>
      </c>
      <c r="X2221" s="18">
        <f t="shared" si="288"/>
        <v>0</v>
      </c>
    </row>
    <row r="2222" spans="3:24" ht="15.75" x14ac:dyDescent="0.25">
      <c r="C2222" s="45"/>
      <c r="D2222" s="45"/>
      <c r="E2222" s="21"/>
      <c r="F2222" s="21"/>
      <c r="H2222" s="18" t="str">
        <f t="shared" si="282"/>
        <v/>
      </c>
      <c r="I2222" s="18" t="str">
        <f t="shared" si="283"/>
        <v/>
      </c>
      <c r="J2222" s="18" t="str">
        <f t="shared" si="284"/>
        <v/>
      </c>
      <c r="K2222" s="18" t="str">
        <f t="shared" si="285"/>
        <v/>
      </c>
      <c r="M2222" s="18">
        <f t="shared" si="289"/>
        <v>0</v>
      </c>
      <c r="N2222" s="18">
        <f t="shared" si="288"/>
        <v>0</v>
      </c>
      <c r="O2222" s="18">
        <f t="shared" si="288"/>
        <v>0</v>
      </c>
      <c r="P2222" s="18">
        <f t="shared" si="288"/>
        <v>0</v>
      </c>
      <c r="Q2222" s="18">
        <f t="shared" si="288"/>
        <v>0</v>
      </c>
      <c r="R2222" s="18">
        <f t="shared" si="288"/>
        <v>0</v>
      </c>
      <c r="S2222" s="18">
        <f t="shared" si="288"/>
        <v>0</v>
      </c>
      <c r="T2222" s="18">
        <f t="shared" si="288"/>
        <v>0</v>
      </c>
      <c r="U2222" s="18">
        <f t="shared" si="288"/>
        <v>0</v>
      </c>
      <c r="V2222" s="18">
        <f t="shared" si="288"/>
        <v>0</v>
      </c>
      <c r="W2222" s="18">
        <f t="shared" si="288"/>
        <v>0</v>
      </c>
      <c r="X2222" s="18">
        <f t="shared" si="288"/>
        <v>0</v>
      </c>
    </row>
    <row r="2223" spans="3:24" ht="15.75" x14ac:dyDescent="0.25">
      <c r="C2223" s="45"/>
      <c r="D2223" s="45"/>
      <c r="E2223" s="21"/>
      <c r="F2223" s="21"/>
      <c r="H2223" s="18" t="str">
        <f t="shared" si="282"/>
        <v/>
      </c>
      <c r="I2223" s="18" t="str">
        <f t="shared" si="283"/>
        <v/>
      </c>
      <c r="J2223" s="18" t="str">
        <f t="shared" si="284"/>
        <v/>
      </c>
      <c r="K2223" s="18" t="str">
        <f t="shared" si="285"/>
        <v/>
      </c>
      <c r="M2223" s="18">
        <f t="shared" si="289"/>
        <v>0</v>
      </c>
      <c r="N2223" s="18">
        <f t="shared" si="288"/>
        <v>0</v>
      </c>
      <c r="O2223" s="18">
        <f t="shared" si="288"/>
        <v>0</v>
      </c>
      <c r="P2223" s="18">
        <f t="shared" si="288"/>
        <v>0</v>
      </c>
      <c r="Q2223" s="18">
        <f t="shared" si="288"/>
        <v>0</v>
      </c>
      <c r="R2223" s="18">
        <f t="shared" si="288"/>
        <v>0</v>
      </c>
      <c r="S2223" s="18">
        <f t="shared" si="288"/>
        <v>0</v>
      </c>
      <c r="T2223" s="18">
        <f t="shared" si="288"/>
        <v>0</v>
      </c>
      <c r="U2223" s="18">
        <f t="shared" si="288"/>
        <v>0</v>
      </c>
      <c r="V2223" s="18">
        <f t="shared" si="288"/>
        <v>0</v>
      </c>
      <c r="W2223" s="18">
        <f t="shared" si="288"/>
        <v>0</v>
      </c>
      <c r="X2223" s="18">
        <f t="shared" si="288"/>
        <v>0</v>
      </c>
    </row>
    <row r="2224" spans="3:24" ht="15.75" x14ac:dyDescent="0.25">
      <c r="C2224" s="45"/>
      <c r="D2224" s="45"/>
      <c r="E2224" s="21"/>
      <c r="F2224" s="21"/>
      <c r="H2224" s="18" t="str">
        <f t="shared" si="282"/>
        <v/>
      </c>
      <c r="I2224" s="18" t="str">
        <f t="shared" si="283"/>
        <v/>
      </c>
      <c r="J2224" s="18" t="str">
        <f t="shared" si="284"/>
        <v/>
      </c>
      <c r="K2224" s="18" t="str">
        <f t="shared" si="285"/>
        <v/>
      </c>
      <c r="M2224" s="18">
        <f t="shared" si="289"/>
        <v>0</v>
      </c>
      <c r="N2224" s="18">
        <f t="shared" si="288"/>
        <v>0</v>
      </c>
      <c r="O2224" s="18">
        <f t="shared" si="288"/>
        <v>0</v>
      </c>
      <c r="P2224" s="18">
        <f t="shared" si="288"/>
        <v>0</v>
      </c>
      <c r="Q2224" s="18">
        <f t="shared" si="288"/>
        <v>0</v>
      </c>
      <c r="R2224" s="18">
        <f t="shared" si="288"/>
        <v>0</v>
      </c>
      <c r="S2224" s="18">
        <f t="shared" si="288"/>
        <v>0</v>
      </c>
      <c r="T2224" s="18">
        <f t="shared" si="288"/>
        <v>0</v>
      </c>
      <c r="U2224" s="18">
        <f t="shared" si="288"/>
        <v>0</v>
      </c>
      <c r="V2224" s="18">
        <f t="shared" si="288"/>
        <v>0</v>
      </c>
      <c r="W2224" s="18">
        <f t="shared" si="288"/>
        <v>0</v>
      </c>
      <c r="X2224" s="18">
        <f t="shared" si="288"/>
        <v>0</v>
      </c>
    </row>
    <row r="2225" spans="3:24" ht="15.75" x14ac:dyDescent="0.25">
      <c r="C2225" s="45"/>
      <c r="D2225" s="45"/>
      <c r="E2225" s="21"/>
      <c r="F2225" s="21"/>
      <c r="H2225" s="18" t="str">
        <f t="shared" si="282"/>
        <v/>
      </c>
      <c r="I2225" s="18" t="str">
        <f t="shared" si="283"/>
        <v/>
      </c>
      <c r="J2225" s="18" t="str">
        <f t="shared" si="284"/>
        <v/>
      </c>
      <c r="K2225" s="18" t="str">
        <f t="shared" si="285"/>
        <v/>
      </c>
      <c r="M2225" s="18">
        <f t="shared" si="289"/>
        <v>0</v>
      </c>
      <c r="N2225" s="18">
        <f t="shared" si="288"/>
        <v>0</v>
      </c>
      <c r="O2225" s="18">
        <f t="shared" si="288"/>
        <v>0</v>
      </c>
      <c r="P2225" s="18">
        <f t="shared" si="288"/>
        <v>0</v>
      </c>
      <c r="Q2225" s="18">
        <f t="shared" si="288"/>
        <v>0</v>
      </c>
      <c r="R2225" s="18">
        <f t="shared" si="288"/>
        <v>0</v>
      </c>
      <c r="S2225" s="18">
        <f t="shared" si="288"/>
        <v>0</v>
      </c>
      <c r="T2225" s="18">
        <f t="shared" si="288"/>
        <v>0</v>
      </c>
      <c r="U2225" s="18">
        <f t="shared" si="288"/>
        <v>0</v>
      </c>
      <c r="V2225" s="18">
        <f t="shared" si="288"/>
        <v>0</v>
      </c>
      <c r="W2225" s="18">
        <f t="shared" si="288"/>
        <v>0</v>
      </c>
      <c r="X2225" s="18">
        <f t="shared" si="288"/>
        <v>0</v>
      </c>
    </row>
    <row r="2226" spans="3:24" ht="15.75" x14ac:dyDescent="0.25">
      <c r="C2226" s="45"/>
      <c r="D2226" s="45"/>
      <c r="E2226" s="21"/>
      <c r="F2226" s="21"/>
      <c r="H2226" s="18" t="str">
        <f t="shared" si="282"/>
        <v/>
      </c>
      <c r="I2226" s="18" t="str">
        <f t="shared" si="283"/>
        <v/>
      </c>
      <c r="J2226" s="18" t="str">
        <f t="shared" si="284"/>
        <v/>
      </c>
      <c r="K2226" s="18" t="str">
        <f t="shared" si="285"/>
        <v/>
      </c>
      <c r="M2226" s="18">
        <f t="shared" si="289"/>
        <v>0</v>
      </c>
      <c r="N2226" s="18">
        <f t="shared" si="288"/>
        <v>0</v>
      </c>
      <c r="O2226" s="18">
        <f t="shared" si="288"/>
        <v>0</v>
      </c>
      <c r="P2226" s="18">
        <f t="shared" si="288"/>
        <v>0</v>
      </c>
      <c r="Q2226" s="18">
        <f t="shared" si="288"/>
        <v>0</v>
      </c>
      <c r="R2226" s="18">
        <f t="shared" si="288"/>
        <v>0</v>
      </c>
      <c r="S2226" s="18">
        <f t="shared" si="288"/>
        <v>0</v>
      </c>
      <c r="T2226" s="18">
        <f t="shared" si="288"/>
        <v>0</v>
      </c>
      <c r="U2226" s="18">
        <f t="shared" si="288"/>
        <v>0</v>
      </c>
      <c r="V2226" s="18">
        <f t="shared" si="288"/>
        <v>0</v>
      </c>
      <c r="W2226" s="18">
        <f t="shared" si="288"/>
        <v>0</v>
      </c>
      <c r="X2226" s="18">
        <f t="shared" si="288"/>
        <v>0</v>
      </c>
    </row>
    <row r="2227" spans="3:24" ht="15.75" x14ac:dyDescent="0.25">
      <c r="C2227" s="45"/>
      <c r="D2227" s="45"/>
      <c r="E2227" s="21"/>
      <c r="F2227" s="21"/>
      <c r="H2227" s="18" t="str">
        <f t="shared" si="282"/>
        <v/>
      </c>
      <c r="I2227" s="18" t="str">
        <f t="shared" si="283"/>
        <v/>
      </c>
      <c r="J2227" s="18" t="str">
        <f t="shared" si="284"/>
        <v/>
      </c>
      <c r="K2227" s="18" t="str">
        <f t="shared" si="285"/>
        <v/>
      </c>
      <c r="M2227" s="18">
        <f t="shared" si="289"/>
        <v>0</v>
      </c>
      <c r="N2227" s="18">
        <f t="shared" si="288"/>
        <v>0</v>
      </c>
      <c r="O2227" s="18">
        <f t="shared" si="288"/>
        <v>0</v>
      </c>
      <c r="P2227" s="18">
        <f t="shared" si="288"/>
        <v>0</v>
      </c>
      <c r="Q2227" s="18">
        <f t="shared" si="288"/>
        <v>0</v>
      </c>
      <c r="R2227" s="18">
        <f t="shared" si="288"/>
        <v>0</v>
      </c>
      <c r="S2227" s="18">
        <f t="shared" si="288"/>
        <v>0</v>
      </c>
      <c r="T2227" s="18">
        <f t="shared" si="288"/>
        <v>0</v>
      </c>
      <c r="U2227" s="18">
        <f t="shared" si="288"/>
        <v>0</v>
      </c>
      <c r="V2227" s="18">
        <f t="shared" si="288"/>
        <v>0</v>
      </c>
      <c r="W2227" s="18">
        <f t="shared" si="288"/>
        <v>0</v>
      </c>
      <c r="X2227" s="18">
        <f t="shared" si="288"/>
        <v>0</v>
      </c>
    </row>
    <row r="2228" spans="3:24" ht="15.75" x14ac:dyDescent="0.25">
      <c r="C2228" s="45"/>
      <c r="D2228" s="45"/>
      <c r="E2228" s="21"/>
      <c r="F2228" s="21"/>
      <c r="H2228" s="18" t="str">
        <f t="shared" si="282"/>
        <v/>
      </c>
      <c r="I2228" s="18" t="str">
        <f t="shared" si="283"/>
        <v/>
      </c>
      <c r="J2228" s="18" t="str">
        <f t="shared" si="284"/>
        <v/>
      </c>
      <c r="K2228" s="18" t="str">
        <f t="shared" si="285"/>
        <v/>
      </c>
      <c r="M2228" s="18">
        <f t="shared" si="289"/>
        <v>0</v>
      </c>
      <c r="N2228" s="18">
        <f t="shared" si="288"/>
        <v>0</v>
      </c>
      <c r="O2228" s="18">
        <f t="shared" si="288"/>
        <v>0</v>
      </c>
      <c r="P2228" s="18">
        <f t="shared" si="288"/>
        <v>0</v>
      </c>
      <c r="Q2228" s="18">
        <f t="shared" si="288"/>
        <v>0</v>
      </c>
      <c r="R2228" s="18">
        <f t="shared" si="288"/>
        <v>0</v>
      </c>
      <c r="S2228" s="18">
        <f t="shared" si="288"/>
        <v>0</v>
      </c>
      <c r="T2228" s="18">
        <f t="shared" si="288"/>
        <v>0</v>
      </c>
      <c r="U2228" s="18">
        <f t="shared" si="288"/>
        <v>0</v>
      </c>
      <c r="V2228" s="18">
        <f t="shared" si="288"/>
        <v>0</v>
      </c>
      <c r="W2228" s="18">
        <f t="shared" si="288"/>
        <v>0</v>
      </c>
      <c r="X2228" s="18">
        <f t="shared" si="288"/>
        <v>0</v>
      </c>
    </row>
    <row r="2229" spans="3:24" ht="15.75" x14ac:dyDescent="0.25">
      <c r="C2229" s="45"/>
      <c r="D2229" s="45"/>
      <c r="E2229" s="21"/>
      <c r="F2229" s="21"/>
      <c r="H2229" s="18" t="str">
        <f t="shared" si="282"/>
        <v/>
      </c>
      <c r="I2229" s="18" t="str">
        <f t="shared" si="283"/>
        <v/>
      </c>
      <c r="J2229" s="18" t="str">
        <f t="shared" si="284"/>
        <v/>
      </c>
      <c r="K2229" s="18" t="str">
        <f t="shared" si="285"/>
        <v/>
      </c>
      <c r="M2229" s="18">
        <f t="shared" si="289"/>
        <v>0</v>
      </c>
      <c r="N2229" s="18">
        <f t="shared" si="288"/>
        <v>0</v>
      </c>
      <c r="O2229" s="18">
        <f t="shared" si="288"/>
        <v>0</v>
      </c>
      <c r="P2229" s="18">
        <f t="shared" si="288"/>
        <v>0</v>
      </c>
      <c r="Q2229" s="18">
        <f t="shared" si="288"/>
        <v>0</v>
      </c>
      <c r="R2229" s="18">
        <f t="shared" si="288"/>
        <v>0</v>
      </c>
      <c r="S2229" s="18">
        <f t="shared" si="288"/>
        <v>0</v>
      </c>
      <c r="T2229" s="18">
        <f t="shared" si="288"/>
        <v>0</v>
      </c>
      <c r="U2229" s="18">
        <f t="shared" si="288"/>
        <v>0</v>
      </c>
      <c r="V2229" s="18">
        <f t="shared" si="288"/>
        <v>0</v>
      </c>
      <c r="W2229" s="18">
        <f t="shared" si="288"/>
        <v>0</v>
      </c>
      <c r="X2229" s="18">
        <f t="shared" si="288"/>
        <v>0</v>
      </c>
    </row>
    <row r="2230" spans="3:24" ht="15.75" x14ac:dyDescent="0.25">
      <c r="C2230" s="45"/>
      <c r="D2230" s="45"/>
      <c r="E2230" s="21"/>
      <c r="F2230" s="21"/>
      <c r="H2230" s="18" t="str">
        <f t="shared" si="282"/>
        <v/>
      </c>
      <c r="I2230" s="18" t="str">
        <f t="shared" si="283"/>
        <v/>
      </c>
      <c r="J2230" s="18" t="str">
        <f t="shared" si="284"/>
        <v/>
      </c>
      <c r="K2230" s="18" t="str">
        <f t="shared" si="285"/>
        <v/>
      </c>
      <c r="M2230" s="18">
        <f t="shared" si="289"/>
        <v>0</v>
      </c>
      <c r="N2230" s="18">
        <f t="shared" si="288"/>
        <v>0</v>
      </c>
      <c r="O2230" s="18">
        <f t="shared" si="288"/>
        <v>0</v>
      </c>
      <c r="P2230" s="18">
        <f t="shared" si="288"/>
        <v>0</v>
      </c>
      <c r="Q2230" s="18">
        <f t="shared" si="288"/>
        <v>0</v>
      </c>
      <c r="R2230" s="18">
        <f t="shared" si="288"/>
        <v>0</v>
      </c>
      <c r="S2230" s="18">
        <f t="shared" si="288"/>
        <v>0</v>
      </c>
      <c r="T2230" s="18">
        <f t="shared" si="288"/>
        <v>0</v>
      </c>
      <c r="U2230" s="18">
        <f t="shared" si="288"/>
        <v>0</v>
      </c>
      <c r="V2230" s="18">
        <f t="shared" si="288"/>
        <v>0</v>
      </c>
      <c r="W2230" s="18">
        <f t="shared" si="288"/>
        <v>0</v>
      </c>
      <c r="X2230" s="18">
        <f t="shared" si="288"/>
        <v>0</v>
      </c>
    </row>
    <row r="2231" spans="3:24" ht="15.75" x14ac:dyDescent="0.25">
      <c r="C2231" s="45"/>
      <c r="D2231" s="45"/>
      <c r="E2231" s="21"/>
      <c r="F2231" s="21"/>
      <c r="H2231" s="18" t="str">
        <f t="shared" si="282"/>
        <v/>
      </c>
      <c r="I2231" s="18" t="str">
        <f t="shared" si="283"/>
        <v/>
      </c>
      <c r="J2231" s="18" t="str">
        <f t="shared" si="284"/>
        <v/>
      </c>
      <c r="K2231" s="18" t="str">
        <f t="shared" si="285"/>
        <v/>
      </c>
      <c r="M2231" s="18">
        <f t="shared" si="289"/>
        <v>0</v>
      </c>
      <c r="N2231" s="18">
        <f t="shared" si="288"/>
        <v>0</v>
      </c>
      <c r="O2231" s="18">
        <f t="shared" si="288"/>
        <v>0</v>
      </c>
      <c r="P2231" s="18">
        <f t="shared" si="288"/>
        <v>0</v>
      </c>
      <c r="Q2231" s="18">
        <f t="shared" si="288"/>
        <v>0</v>
      </c>
      <c r="R2231" s="18">
        <f t="shared" si="288"/>
        <v>0</v>
      </c>
      <c r="S2231" s="18">
        <f t="shared" si="288"/>
        <v>0</v>
      </c>
      <c r="T2231" s="18">
        <f t="shared" si="288"/>
        <v>0</v>
      </c>
      <c r="U2231" s="18">
        <f t="shared" si="288"/>
        <v>0</v>
      </c>
      <c r="V2231" s="18">
        <f t="shared" si="288"/>
        <v>0</v>
      </c>
      <c r="W2231" s="18">
        <f t="shared" si="288"/>
        <v>0</v>
      </c>
      <c r="X2231" s="18">
        <f t="shared" si="288"/>
        <v>0</v>
      </c>
    </row>
    <row r="2232" spans="3:24" ht="15.75" x14ac:dyDescent="0.25">
      <c r="C2232" s="45"/>
      <c r="D2232" s="45"/>
      <c r="E2232" s="21"/>
      <c r="F2232" s="21"/>
      <c r="H2232" s="18" t="str">
        <f t="shared" si="282"/>
        <v/>
      </c>
      <c r="I2232" s="18" t="str">
        <f t="shared" si="283"/>
        <v/>
      </c>
      <c r="J2232" s="18" t="str">
        <f t="shared" si="284"/>
        <v/>
      </c>
      <c r="K2232" s="18" t="str">
        <f t="shared" si="285"/>
        <v/>
      </c>
      <c r="M2232" s="18">
        <f t="shared" si="289"/>
        <v>0</v>
      </c>
      <c r="N2232" s="18">
        <f t="shared" si="288"/>
        <v>0</v>
      </c>
      <c r="O2232" s="18">
        <f t="shared" si="288"/>
        <v>0</v>
      </c>
      <c r="P2232" s="18">
        <f t="shared" si="288"/>
        <v>0</v>
      </c>
      <c r="Q2232" s="18">
        <f t="shared" si="288"/>
        <v>0</v>
      </c>
      <c r="R2232" s="18">
        <f t="shared" si="288"/>
        <v>0</v>
      </c>
      <c r="S2232" s="18">
        <f t="shared" si="288"/>
        <v>0</v>
      </c>
      <c r="T2232" s="18">
        <f t="shared" si="288"/>
        <v>0</v>
      </c>
      <c r="U2232" s="18">
        <f t="shared" si="288"/>
        <v>0</v>
      </c>
      <c r="V2232" s="18">
        <f t="shared" si="288"/>
        <v>0</v>
      </c>
      <c r="W2232" s="18">
        <f t="shared" si="288"/>
        <v>0</v>
      </c>
      <c r="X2232" s="18">
        <f t="shared" si="288"/>
        <v>0</v>
      </c>
    </row>
    <row r="2233" spans="3:24" ht="15.75" x14ac:dyDescent="0.25">
      <c r="C2233" s="45"/>
      <c r="D2233" s="45"/>
      <c r="E2233" s="21"/>
      <c r="F2233" s="21"/>
      <c r="H2233" s="18" t="str">
        <f t="shared" si="282"/>
        <v/>
      </c>
      <c r="I2233" s="18" t="str">
        <f t="shared" si="283"/>
        <v/>
      </c>
      <c r="J2233" s="18" t="str">
        <f t="shared" si="284"/>
        <v/>
      </c>
      <c r="K2233" s="18" t="str">
        <f t="shared" si="285"/>
        <v/>
      </c>
      <c r="M2233" s="18">
        <f t="shared" si="289"/>
        <v>0</v>
      </c>
      <c r="N2233" s="18">
        <f t="shared" si="288"/>
        <v>0</v>
      </c>
      <c r="O2233" s="18">
        <f t="shared" si="288"/>
        <v>0</v>
      </c>
      <c r="P2233" s="18">
        <f t="shared" si="288"/>
        <v>0</v>
      </c>
      <c r="Q2233" s="18">
        <f t="shared" si="288"/>
        <v>0</v>
      </c>
      <c r="R2233" s="18">
        <f t="shared" si="288"/>
        <v>0</v>
      </c>
      <c r="S2233" s="18">
        <f t="shared" si="288"/>
        <v>0</v>
      </c>
      <c r="T2233" s="18">
        <f t="shared" si="288"/>
        <v>0</v>
      </c>
      <c r="U2233" s="18">
        <f t="shared" si="288"/>
        <v>0</v>
      </c>
      <c r="V2233" s="18">
        <f t="shared" si="288"/>
        <v>0</v>
      </c>
      <c r="W2233" s="18">
        <f t="shared" si="288"/>
        <v>0</v>
      </c>
      <c r="X2233" s="18">
        <f t="shared" si="288"/>
        <v>0</v>
      </c>
    </row>
    <row r="2234" spans="3:24" ht="15.75" x14ac:dyDescent="0.25">
      <c r="C2234" s="45"/>
      <c r="D2234" s="45"/>
      <c r="E2234" s="21"/>
      <c r="F2234" s="21"/>
      <c r="H2234" s="18" t="str">
        <f t="shared" si="282"/>
        <v/>
      </c>
      <c r="I2234" s="18" t="str">
        <f t="shared" si="283"/>
        <v/>
      </c>
      <c r="J2234" s="18" t="str">
        <f t="shared" si="284"/>
        <v/>
      </c>
      <c r="K2234" s="18" t="str">
        <f t="shared" si="285"/>
        <v/>
      </c>
      <c r="M2234" s="18">
        <f t="shared" si="289"/>
        <v>0</v>
      </c>
      <c r="N2234" s="18">
        <f t="shared" si="288"/>
        <v>0</v>
      </c>
      <c r="O2234" s="18">
        <f t="shared" si="288"/>
        <v>0</v>
      </c>
      <c r="P2234" s="18">
        <f t="shared" si="288"/>
        <v>0</v>
      </c>
      <c r="Q2234" s="18">
        <f t="shared" si="288"/>
        <v>0</v>
      </c>
      <c r="R2234" s="18">
        <f t="shared" si="288"/>
        <v>0</v>
      </c>
      <c r="S2234" s="18">
        <f t="shared" si="288"/>
        <v>0</v>
      </c>
      <c r="T2234" s="18">
        <f t="shared" si="288"/>
        <v>0</v>
      </c>
      <c r="U2234" s="18">
        <f t="shared" si="288"/>
        <v>0</v>
      </c>
      <c r="V2234" s="18">
        <f t="shared" si="288"/>
        <v>0</v>
      </c>
      <c r="W2234" s="18">
        <f t="shared" si="288"/>
        <v>0</v>
      </c>
      <c r="X2234" s="18">
        <f t="shared" si="288"/>
        <v>0</v>
      </c>
    </row>
    <row r="2235" spans="3:24" ht="15.75" x14ac:dyDescent="0.25">
      <c r="C2235" s="45"/>
      <c r="D2235" s="45"/>
      <c r="E2235" s="21"/>
      <c r="F2235" s="21"/>
      <c r="H2235" s="18" t="str">
        <f t="shared" si="282"/>
        <v/>
      </c>
      <c r="I2235" s="18" t="str">
        <f t="shared" si="283"/>
        <v/>
      </c>
      <c r="J2235" s="18" t="str">
        <f t="shared" si="284"/>
        <v/>
      </c>
      <c r="K2235" s="18" t="str">
        <f t="shared" si="285"/>
        <v/>
      </c>
      <c r="M2235" s="18">
        <f t="shared" si="289"/>
        <v>0</v>
      </c>
      <c r="N2235" s="18">
        <f t="shared" si="288"/>
        <v>0</v>
      </c>
      <c r="O2235" s="18">
        <f t="shared" si="288"/>
        <v>0</v>
      </c>
      <c r="P2235" s="18">
        <f t="shared" si="288"/>
        <v>0</v>
      </c>
      <c r="Q2235" s="18">
        <f t="shared" si="288"/>
        <v>0</v>
      </c>
      <c r="R2235" s="18">
        <f t="shared" si="288"/>
        <v>0</v>
      </c>
      <c r="S2235" s="18">
        <f t="shared" si="288"/>
        <v>0</v>
      </c>
      <c r="T2235" s="18">
        <f t="shared" si="288"/>
        <v>0</v>
      </c>
      <c r="U2235" s="18">
        <f t="shared" si="288"/>
        <v>0</v>
      </c>
      <c r="V2235" s="18">
        <f t="shared" si="288"/>
        <v>0</v>
      </c>
      <c r="W2235" s="18">
        <f t="shared" si="288"/>
        <v>0</v>
      </c>
      <c r="X2235" s="18">
        <f t="shared" si="288"/>
        <v>0</v>
      </c>
    </row>
    <row r="2236" spans="3:24" ht="15.75" x14ac:dyDescent="0.25">
      <c r="C2236" s="45"/>
      <c r="D2236" s="45"/>
      <c r="E2236" s="21"/>
      <c r="F2236" s="21"/>
      <c r="H2236" s="18" t="str">
        <f t="shared" si="282"/>
        <v/>
      </c>
      <c r="I2236" s="18" t="str">
        <f t="shared" si="283"/>
        <v/>
      </c>
      <c r="J2236" s="18" t="str">
        <f t="shared" si="284"/>
        <v/>
      </c>
      <c r="K2236" s="18" t="str">
        <f t="shared" si="285"/>
        <v/>
      </c>
      <c r="M2236" s="18">
        <f t="shared" si="289"/>
        <v>0</v>
      </c>
      <c r="N2236" s="18">
        <f t="shared" si="288"/>
        <v>0</v>
      </c>
      <c r="O2236" s="18">
        <f t="shared" si="288"/>
        <v>0</v>
      </c>
      <c r="P2236" s="18">
        <f t="shared" si="288"/>
        <v>0</v>
      </c>
      <c r="Q2236" s="18">
        <f t="shared" si="288"/>
        <v>0</v>
      </c>
      <c r="R2236" s="18">
        <f t="shared" ref="N2236:X2259" si="290">IF(ISERROR(
IF(AND($H2236&lt;=R$5,$J2236&gt;=R$5),1,0)),"",IF(AND($H2236&lt;=R$5,$J2236&gt;=R$5),1,0))</f>
        <v>0</v>
      </c>
      <c r="S2236" s="18">
        <f t="shared" si="290"/>
        <v>0</v>
      </c>
      <c r="T2236" s="18">
        <f t="shared" si="290"/>
        <v>0</v>
      </c>
      <c r="U2236" s="18">
        <f t="shared" si="290"/>
        <v>0</v>
      </c>
      <c r="V2236" s="18">
        <f t="shared" si="290"/>
        <v>0</v>
      </c>
      <c r="W2236" s="18">
        <f t="shared" si="290"/>
        <v>0</v>
      </c>
      <c r="X2236" s="18">
        <f t="shared" si="290"/>
        <v>0</v>
      </c>
    </row>
    <row r="2237" spans="3:24" ht="15.75" x14ac:dyDescent="0.25">
      <c r="C2237" s="45"/>
      <c r="D2237" s="45"/>
      <c r="E2237" s="21"/>
      <c r="F2237" s="21"/>
      <c r="H2237" s="18" t="str">
        <f t="shared" si="282"/>
        <v/>
      </c>
      <c r="I2237" s="18" t="str">
        <f t="shared" si="283"/>
        <v/>
      </c>
      <c r="J2237" s="18" t="str">
        <f t="shared" si="284"/>
        <v/>
      </c>
      <c r="K2237" s="18" t="str">
        <f t="shared" si="285"/>
        <v/>
      </c>
      <c r="M2237" s="18">
        <f t="shared" si="289"/>
        <v>0</v>
      </c>
      <c r="N2237" s="18">
        <f t="shared" si="290"/>
        <v>0</v>
      </c>
      <c r="O2237" s="18">
        <f t="shared" si="290"/>
        <v>0</v>
      </c>
      <c r="P2237" s="18">
        <f t="shared" si="290"/>
        <v>0</v>
      </c>
      <c r="Q2237" s="18">
        <f t="shared" si="290"/>
        <v>0</v>
      </c>
      <c r="R2237" s="18">
        <f t="shared" si="290"/>
        <v>0</v>
      </c>
      <c r="S2237" s="18">
        <f t="shared" si="290"/>
        <v>0</v>
      </c>
      <c r="T2237" s="18">
        <f t="shared" si="290"/>
        <v>0</v>
      </c>
      <c r="U2237" s="18">
        <f t="shared" si="290"/>
        <v>0</v>
      </c>
      <c r="V2237" s="18">
        <f t="shared" si="290"/>
        <v>0</v>
      </c>
      <c r="W2237" s="18">
        <f t="shared" si="290"/>
        <v>0</v>
      </c>
      <c r="X2237" s="18">
        <f t="shared" si="290"/>
        <v>0</v>
      </c>
    </row>
    <row r="2238" spans="3:24" ht="15.75" x14ac:dyDescent="0.25">
      <c r="C2238" s="45"/>
      <c r="D2238" s="45"/>
      <c r="E2238" s="21"/>
      <c r="F2238" s="21"/>
      <c r="H2238" s="18" t="str">
        <f t="shared" si="282"/>
        <v/>
      </c>
      <c r="I2238" s="18" t="str">
        <f t="shared" si="283"/>
        <v/>
      </c>
      <c r="J2238" s="18" t="str">
        <f t="shared" si="284"/>
        <v/>
      </c>
      <c r="K2238" s="18" t="str">
        <f t="shared" si="285"/>
        <v/>
      </c>
      <c r="M2238" s="18">
        <f t="shared" si="289"/>
        <v>0</v>
      </c>
      <c r="N2238" s="18">
        <f t="shared" si="290"/>
        <v>0</v>
      </c>
      <c r="O2238" s="18">
        <f t="shared" si="290"/>
        <v>0</v>
      </c>
      <c r="P2238" s="18">
        <f t="shared" si="290"/>
        <v>0</v>
      </c>
      <c r="Q2238" s="18">
        <f t="shared" si="290"/>
        <v>0</v>
      </c>
      <c r="R2238" s="18">
        <f t="shared" si="290"/>
        <v>0</v>
      </c>
      <c r="S2238" s="18">
        <f t="shared" si="290"/>
        <v>0</v>
      </c>
      <c r="T2238" s="18">
        <f t="shared" si="290"/>
        <v>0</v>
      </c>
      <c r="U2238" s="18">
        <f t="shared" si="290"/>
        <v>0</v>
      </c>
      <c r="V2238" s="18">
        <f t="shared" si="290"/>
        <v>0</v>
      </c>
      <c r="W2238" s="18">
        <f t="shared" si="290"/>
        <v>0</v>
      </c>
      <c r="X2238" s="18">
        <f t="shared" si="290"/>
        <v>0</v>
      </c>
    </row>
    <row r="2239" spans="3:24" ht="15.75" x14ac:dyDescent="0.25">
      <c r="C2239" s="45"/>
      <c r="D2239" s="45"/>
      <c r="E2239" s="21"/>
      <c r="F2239" s="21"/>
      <c r="H2239" s="18" t="str">
        <f t="shared" si="282"/>
        <v/>
      </c>
      <c r="I2239" s="18" t="str">
        <f t="shared" si="283"/>
        <v/>
      </c>
      <c r="J2239" s="18" t="str">
        <f t="shared" si="284"/>
        <v/>
      </c>
      <c r="K2239" s="18" t="str">
        <f t="shared" si="285"/>
        <v/>
      </c>
      <c r="M2239" s="18">
        <f t="shared" si="289"/>
        <v>0</v>
      </c>
      <c r="N2239" s="18">
        <f t="shared" si="290"/>
        <v>0</v>
      </c>
      <c r="O2239" s="18">
        <f t="shared" si="290"/>
        <v>0</v>
      </c>
      <c r="P2239" s="18">
        <f t="shared" si="290"/>
        <v>0</v>
      </c>
      <c r="Q2239" s="18">
        <f t="shared" si="290"/>
        <v>0</v>
      </c>
      <c r="R2239" s="18">
        <f t="shared" si="290"/>
        <v>0</v>
      </c>
      <c r="S2239" s="18">
        <f t="shared" si="290"/>
        <v>0</v>
      </c>
      <c r="T2239" s="18">
        <f t="shared" si="290"/>
        <v>0</v>
      </c>
      <c r="U2239" s="18">
        <f t="shared" si="290"/>
        <v>0</v>
      </c>
      <c r="V2239" s="18">
        <f t="shared" si="290"/>
        <v>0</v>
      </c>
      <c r="W2239" s="18">
        <f t="shared" si="290"/>
        <v>0</v>
      </c>
      <c r="X2239" s="18">
        <f t="shared" si="290"/>
        <v>0</v>
      </c>
    </row>
    <row r="2240" spans="3:24" ht="15.75" x14ac:dyDescent="0.25">
      <c r="C2240" s="45"/>
      <c r="D2240" s="45"/>
      <c r="E2240" s="21"/>
      <c r="F2240" s="21"/>
      <c r="H2240" s="18" t="str">
        <f t="shared" si="282"/>
        <v/>
      </c>
      <c r="I2240" s="18" t="str">
        <f t="shared" si="283"/>
        <v/>
      </c>
      <c r="J2240" s="18" t="str">
        <f t="shared" si="284"/>
        <v/>
      </c>
      <c r="K2240" s="18" t="str">
        <f t="shared" si="285"/>
        <v/>
      </c>
      <c r="M2240" s="18">
        <f t="shared" si="289"/>
        <v>0</v>
      </c>
      <c r="N2240" s="18">
        <f t="shared" si="290"/>
        <v>0</v>
      </c>
      <c r="O2240" s="18">
        <f t="shared" si="290"/>
        <v>0</v>
      </c>
      <c r="P2240" s="18">
        <f t="shared" si="290"/>
        <v>0</v>
      </c>
      <c r="Q2240" s="18">
        <f t="shared" si="290"/>
        <v>0</v>
      </c>
      <c r="R2240" s="18">
        <f t="shared" si="290"/>
        <v>0</v>
      </c>
      <c r="S2240" s="18">
        <f t="shared" si="290"/>
        <v>0</v>
      </c>
      <c r="T2240" s="18">
        <f t="shared" si="290"/>
        <v>0</v>
      </c>
      <c r="U2240" s="18">
        <f t="shared" si="290"/>
        <v>0</v>
      </c>
      <c r="V2240" s="18">
        <f t="shared" si="290"/>
        <v>0</v>
      </c>
      <c r="W2240" s="18">
        <f t="shared" si="290"/>
        <v>0</v>
      </c>
      <c r="X2240" s="18">
        <f t="shared" si="290"/>
        <v>0</v>
      </c>
    </row>
    <row r="2241" spans="3:24" ht="15.75" x14ac:dyDescent="0.25">
      <c r="C2241" s="45"/>
      <c r="D2241" s="45"/>
      <c r="E2241" s="21"/>
      <c r="F2241" s="21"/>
      <c r="H2241" s="18" t="str">
        <f t="shared" si="282"/>
        <v/>
      </c>
      <c r="I2241" s="18" t="str">
        <f t="shared" si="283"/>
        <v/>
      </c>
      <c r="J2241" s="18" t="str">
        <f t="shared" si="284"/>
        <v/>
      </c>
      <c r="K2241" s="18" t="str">
        <f t="shared" si="285"/>
        <v/>
      </c>
      <c r="M2241" s="18">
        <f t="shared" si="289"/>
        <v>0</v>
      </c>
      <c r="N2241" s="18">
        <f t="shared" si="290"/>
        <v>0</v>
      </c>
      <c r="O2241" s="18">
        <f t="shared" si="290"/>
        <v>0</v>
      </c>
      <c r="P2241" s="18">
        <f t="shared" si="290"/>
        <v>0</v>
      </c>
      <c r="Q2241" s="18">
        <f t="shared" si="290"/>
        <v>0</v>
      </c>
      <c r="R2241" s="18">
        <f t="shared" si="290"/>
        <v>0</v>
      </c>
      <c r="S2241" s="18">
        <f t="shared" si="290"/>
        <v>0</v>
      </c>
      <c r="T2241" s="18">
        <f t="shared" si="290"/>
        <v>0</v>
      </c>
      <c r="U2241" s="18">
        <f t="shared" si="290"/>
        <v>0</v>
      </c>
      <c r="V2241" s="18">
        <f t="shared" si="290"/>
        <v>0</v>
      </c>
      <c r="W2241" s="18">
        <f t="shared" si="290"/>
        <v>0</v>
      </c>
      <c r="X2241" s="18">
        <f t="shared" si="290"/>
        <v>0</v>
      </c>
    </row>
    <row r="2242" spans="3:24" ht="15.75" x14ac:dyDescent="0.25">
      <c r="C2242" s="45"/>
      <c r="D2242" s="45"/>
      <c r="E2242" s="21"/>
      <c r="F2242" s="21"/>
      <c r="H2242" s="18" t="str">
        <f t="shared" si="282"/>
        <v/>
      </c>
      <c r="I2242" s="18" t="str">
        <f t="shared" si="283"/>
        <v/>
      </c>
      <c r="J2242" s="18" t="str">
        <f t="shared" si="284"/>
        <v/>
      </c>
      <c r="K2242" s="18" t="str">
        <f t="shared" si="285"/>
        <v/>
      </c>
      <c r="M2242" s="18">
        <f t="shared" si="289"/>
        <v>0</v>
      </c>
      <c r="N2242" s="18">
        <f t="shared" si="290"/>
        <v>0</v>
      </c>
      <c r="O2242" s="18">
        <f t="shared" si="290"/>
        <v>0</v>
      </c>
      <c r="P2242" s="18">
        <f t="shared" si="290"/>
        <v>0</v>
      </c>
      <c r="Q2242" s="18">
        <f t="shared" si="290"/>
        <v>0</v>
      </c>
      <c r="R2242" s="18">
        <f t="shared" si="290"/>
        <v>0</v>
      </c>
      <c r="S2242" s="18">
        <f t="shared" si="290"/>
        <v>0</v>
      </c>
      <c r="T2242" s="18">
        <f t="shared" si="290"/>
        <v>0</v>
      </c>
      <c r="U2242" s="18">
        <f t="shared" si="290"/>
        <v>0</v>
      </c>
      <c r="V2242" s="18">
        <f t="shared" si="290"/>
        <v>0</v>
      </c>
      <c r="W2242" s="18">
        <f t="shared" si="290"/>
        <v>0</v>
      </c>
      <c r="X2242" s="18">
        <f t="shared" si="290"/>
        <v>0</v>
      </c>
    </row>
    <row r="2243" spans="3:24" ht="15.75" x14ac:dyDescent="0.25">
      <c r="C2243" s="45"/>
      <c r="D2243" s="45"/>
      <c r="E2243" s="21"/>
      <c r="F2243" s="21"/>
      <c r="H2243" s="18" t="str">
        <f t="shared" si="282"/>
        <v/>
      </c>
      <c r="I2243" s="18" t="str">
        <f t="shared" si="283"/>
        <v/>
      </c>
      <c r="J2243" s="18" t="str">
        <f t="shared" si="284"/>
        <v/>
      </c>
      <c r="K2243" s="18" t="str">
        <f t="shared" si="285"/>
        <v/>
      </c>
      <c r="M2243" s="18">
        <f t="shared" si="289"/>
        <v>0</v>
      </c>
      <c r="N2243" s="18">
        <f t="shared" si="290"/>
        <v>0</v>
      </c>
      <c r="O2243" s="18">
        <f t="shared" si="290"/>
        <v>0</v>
      </c>
      <c r="P2243" s="18">
        <f t="shared" si="290"/>
        <v>0</v>
      </c>
      <c r="Q2243" s="18">
        <f t="shared" si="290"/>
        <v>0</v>
      </c>
      <c r="R2243" s="18">
        <f t="shared" si="290"/>
        <v>0</v>
      </c>
      <c r="S2243" s="18">
        <f t="shared" si="290"/>
        <v>0</v>
      </c>
      <c r="T2243" s="18">
        <f t="shared" si="290"/>
        <v>0</v>
      </c>
      <c r="U2243" s="18">
        <f t="shared" si="290"/>
        <v>0</v>
      </c>
      <c r="V2243" s="18">
        <f t="shared" si="290"/>
        <v>0</v>
      </c>
      <c r="W2243" s="18">
        <f t="shared" si="290"/>
        <v>0</v>
      </c>
      <c r="X2243" s="18">
        <f t="shared" si="290"/>
        <v>0</v>
      </c>
    </row>
    <row r="2244" spans="3:24" ht="15.75" x14ac:dyDescent="0.25">
      <c r="C2244" s="45"/>
      <c r="D2244" s="45"/>
      <c r="E2244" s="21"/>
      <c r="F2244" s="21"/>
      <c r="H2244" s="18" t="str">
        <f t="shared" si="282"/>
        <v/>
      </c>
      <c r="I2244" s="18" t="str">
        <f t="shared" si="283"/>
        <v/>
      </c>
      <c r="J2244" s="18" t="str">
        <f t="shared" si="284"/>
        <v/>
      </c>
      <c r="K2244" s="18" t="str">
        <f t="shared" si="285"/>
        <v/>
      </c>
      <c r="M2244" s="18">
        <f t="shared" si="289"/>
        <v>0</v>
      </c>
      <c r="N2244" s="18">
        <f t="shared" si="290"/>
        <v>0</v>
      </c>
      <c r="O2244" s="18">
        <f t="shared" si="290"/>
        <v>0</v>
      </c>
      <c r="P2244" s="18">
        <f t="shared" si="290"/>
        <v>0</v>
      </c>
      <c r="Q2244" s="18">
        <f t="shared" si="290"/>
        <v>0</v>
      </c>
      <c r="R2244" s="18">
        <f t="shared" si="290"/>
        <v>0</v>
      </c>
      <c r="S2244" s="18">
        <f t="shared" si="290"/>
        <v>0</v>
      </c>
      <c r="T2244" s="18">
        <f t="shared" si="290"/>
        <v>0</v>
      </c>
      <c r="U2244" s="18">
        <f t="shared" si="290"/>
        <v>0</v>
      </c>
      <c r="V2244" s="18">
        <f t="shared" si="290"/>
        <v>0</v>
      </c>
      <c r="W2244" s="18">
        <f t="shared" si="290"/>
        <v>0</v>
      </c>
      <c r="X2244" s="18">
        <f t="shared" si="290"/>
        <v>0</v>
      </c>
    </row>
    <row r="2245" spans="3:24" ht="15.75" x14ac:dyDescent="0.25">
      <c r="C2245" s="45"/>
      <c r="D2245" s="45"/>
      <c r="E2245" s="21"/>
      <c r="F2245" s="21"/>
      <c r="H2245" s="18" t="str">
        <f t="shared" si="282"/>
        <v/>
      </c>
      <c r="I2245" s="18" t="str">
        <f t="shared" si="283"/>
        <v/>
      </c>
      <c r="J2245" s="18" t="str">
        <f t="shared" si="284"/>
        <v/>
      </c>
      <c r="K2245" s="18" t="str">
        <f t="shared" si="285"/>
        <v/>
      </c>
      <c r="M2245" s="18">
        <f t="shared" si="289"/>
        <v>0</v>
      </c>
      <c r="N2245" s="18">
        <f t="shared" si="290"/>
        <v>0</v>
      </c>
      <c r="O2245" s="18">
        <f t="shared" si="290"/>
        <v>0</v>
      </c>
      <c r="P2245" s="18">
        <f t="shared" si="290"/>
        <v>0</v>
      </c>
      <c r="Q2245" s="18">
        <f t="shared" si="290"/>
        <v>0</v>
      </c>
      <c r="R2245" s="18">
        <f t="shared" si="290"/>
        <v>0</v>
      </c>
      <c r="S2245" s="18">
        <f t="shared" si="290"/>
        <v>0</v>
      </c>
      <c r="T2245" s="18">
        <f t="shared" si="290"/>
        <v>0</v>
      </c>
      <c r="U2245" s="18">
        <f t="shared" si="290"/>
        <v>0</v>
      </c>
      <c r="V2245" s="18">
        <f t="shared" si="290"/>
        <v>0</v>
      </c>
      <c r="W2245" s="18">
        <f t="shared" si="290"/>
        <v>0</v>
      </c>
      <c r="X2245" s="18">
        <f t="shared" si="290"/>
        <v>0</v>
      </c>
    </row>
    <row r="2246" spans="3:24" ht="15.75" x14ac:dyDescent="0.25">
      <c r="C2246" s="45"/>
      <c r="D2246" s="45"/>
      <c r="E2246" s="21"/>
      <c r="F2246" s="21"/>
      <c r="H2246" s="18" t="str">
        <f t="shared" si="282"/>
        <v/>
      </c>
      <c r="I2246" s="18" t="str">
        <f t="shared" si="283"/>
        <v/>
      </c>
      <c r="J2246" s="18" t="str">
        <f t="shared" si="284"/>
        <v/>
      </c>
      <c r="K2246" s="18" t="str">
        <f t="shared" si="285"/>
        <v/>
      </c>
      <c r="M2246" s="18">
        <f t="shared" si="289"/>
        <v>0</v>
      </c>
      <c r="N2246" s="18">
        <f t="shared" si="290"/>
        <v>0</v>
      </c>
      <c r="O2246" s="18">
        <f t="shared" si="290"/>
        <v>0</v>
      </c>
      <c r="P2246" s="18">
        <f t="shared" si="290"/>
        <v>0</v>
      </c>
      <c r="Q2246" s="18">
        <f t="shared" si="290"/>
        <v>0</v>
      </c>
      <c r="R2246" s="18">
        <f t="shared" si="290"/>
        <v>0</v>
      </c>
      <c r="S2246" s="18">
        <f t="shared" si="290"/>
        <v>0</v>
      </c>
      <c r="T2246" s="18">
        <f t="shared" si="290"/>
        <v>0</v>
      </c>
      <c r="U2246" s="18">
        <f t="shared" si="290"/>
        <v>0</v>
      </c>
      <c r="V2246" s="18">
        <f t="shared" si="290"/>
        <v>0</v>
      </c>
      <c r="W2246" s="18">
        <f t="shared" si="290"/>
        <v>0</v>
      </c>
      <c r="X2246" s="18">
        <f t="shared" si="290"/>
        <v>0</v>
      </c>
    </row>
    <row r="2247" spans="3:24" ht="15.75" x14ac:dyDescent="0.25">
      <c r="C2247" s="45"/>
      <c r="D2247" s="45"/>
      <c r="E2247" s="21"/>
      <c r="F2247" s="21"/>
      <c r="H2247" s="18" t="str">
        <f t="shared" si="282"/>
        <v/>
      </c>
      <c r="I2247" s="18" t="str">
        <f t="shared" si="283"/>
        <v/>
      </c>
      <c r="J2247" s="18" t="str">
        <f t="shared" si="284"/>
        <v/>
      </c>
      <c r="K2247" s="18" t="str">
        <f t="shared" si="285"/>
        <v/>
      </c>
      <c r="M2247" s="18">
        <f t="shared" si="289"/>
        <v>0</v>
      </c>
      <c r="N2247" s="18">
        <f t="shared" si="290"/>
        <v>0</v>
      </c>
      <c r="O2247" s="18">
        <f t="shared" si="290"/>
        <v>0</v>
      </c>
      <c r="P2247" s="18">
        <f t="shared" si="290"/>
        <v>0</v>
      </c>
      <c r="Q2247" s="18">
        <f t="shared" si="290"/>
        <v>0</v>
      </c>
      <c r="R2247" s="18">
        <f t="shared" si="290"/>
        <v>0</v>
      </c>
      <c r="S2247" s="18">
        <f t="shared" si="290"/>
        <v>0</v>
      </c>
      <c r="T2247" s="18">
        <f t="shared" si="290"/>
        <v>0</v>
      </c>
      <c r="U2247" s="18">
        <f t="shared" si="290"/>
        <v>0</v>
      </c>
      <c r="V2247" s="18">
        <f t="shared" si="290"/>
        <v>0</v>
      </c>
      <c r="W2247" s="18">
        <f t="shared" si="290"/>
        <v>0</v>
      </c>
      <c r="X2247" s="18">
        <f t="shared" si="290"/>
        <v>0</v>
      </c>
    </row>
    <row r="2248" spans="3:24" ht="15.75" x14ac:dyDescent="0.25">
      <c r="C2248" s="45"/>
      <c r="D2248" s="45"/>
      <c r="E2248" s="21"/>
      <c r="F2248" s="21"/>
      <c r="H2248" s="18" t="str">
        <f t="shared" ref="H2248:H2311" si="291">IF(ISERROR(
IF(E2248="","",MONTH(E2248))),"",IF(E2248="","",MONTH(E2248)))</f>
        <v/>
      </c>
      <c r="I2248" s="18" t="str">
        <f t="shared" ref="I2248:I2311" si="292">IF(ISERROR(
IF(E2248="","",YEAR(E2248))),"",IF(E2248="","",YEAR(E2248)))</f>
        <v/>
      </c>
      <c r="J2248" s="18" t="str">
        <f t="shared" ref="J2248:J2311" si="293">IF(ISERROR(
IF(F2248="","",MONTH(F2248))),"",IF(F2248="","",MONTH(F2248)))</f>
        <v/>
      </c>
      <c r="K2248" s="18" t="str">
        <f t="shared" ref="K2248:K2311" si="294">IF(ISERROR(
IF(F2248="","",YEAR(F2248))),"",IF(F2248="","",YEAR(F2248)))</f>
        <v/>
      </c>
      <c r="M2248" s="18">
        <f t="shared" si="289"/>
        <v>0</v>
      </c>
      <c r="N2248" s="18">
        <f t="shared" si="290"/>
        <v>0</v>
      </c>
      <c r="O2248" s="18">
        <f t="shared" si="290"/>
        <v>0</v>
      </c>
      <c r="P2248" s="18">
        <f t="shared" si="290"/>
        <v>0</v>
      </c>
      <c r="Q2248" s="18">
        <f t="shared" si="290"/>
        <v>0</v>
      </c>
      <c r="R2248" s="18">
        <f t="shared" si="290"/>
        <v>0</v>
      </c>
      <c r="S2248" s="18">
        <f t="shared" si="290"/>
        <v>0</v>
      </c>
      <c r="T2248" s="18">
        <f t="shared" si="290"/>
        <v>0</v>
      </c>
      <c r="U2248" s="18">
        <f t="shared" si="290"/>
        <v>0</v>
      </c>
      <c r="V2248" s="18">
        <f t="shared" si="290"/>
        <v>0</v>
      </c>
      <c r="W2248" s="18">
        <f t="shared" si="290"/>
        <v>0</v>
      </c>
      <c r="X2248" s="18">
        <f t="shared" si="290"/>
        <v>0</v>
      </c>
    </row>
    <row r="2249" spans="3:24" ht="15.75" x14ac:dyDescent="0.25">
      <c r="C2249" s="45"/>
      <c r="D2249" s="45"/>
      <c r="E2249" s="21"/>
      <c r="F2249" s="21"/>
      <c r="H2249" s="18" t="str">
        <f t="shared" si="291"/>
        <v/>
      </c>
      <c r="I2249" s="18" t="str">
        <f t="shared" si="292"/>
        <v/>
      </c>
      <c r="J2249" s="18" t="str">
        <f t="shared" si="293"/>
        <v/>
      </c>
      <c r="K2249" s="18" t="str">
        <f t="shared" si="294"/>
        <v/>
      </c>
      <c r="M2249" s="18">
        <f t="shared" si="289"/>
        <v>0</v>
      </c>
      <c r="N2249" s="18">
        <f t="shared" si="290"/>
        <v>0</v>
      </c>
      <c r="O2249" s="18">
        <f t="shared" si="290"/>
        <v>0</v>
      </c>
      <c r="P2249" s="18">
        <f t="shared" si="290"/>
        <v>0</v>
      </c>
      <c r="Q2249" s="18">
        <f t="shared" si="290"/>
        <v>0</v>
      </c>
      <c r="R2249" s="18">
        <f t="shared" si="290"/>
        <v>0</v>
      </c>
      <c r="S2249" s="18">
        <f t="shared" si="290"/>
        <v>0</v>
      </c>
      <c r="T2249" s="18">
        <f t="shared" si="290"/>
        <v>0</v>
      </c>
      <c r="U2249" s="18">
        <f t="shared" si="290"/>
        <v>0</v>
      </c>
      <c r="V2249" s="18">
        <f t="shared" si="290"/>
        <v>0</v>
      </c>
      <c r="W2249" s="18">
        <f t="shared" si="290"/>
        <v>0</v>
      </c>
      <c r="X2249" s="18">
        <f t="shared" si="290"/>
        <v>0</v>
      </c>
    </row>
    <row r="2250" spans="3:24" ht="15.75" x14ac:dyDescent="0.25">
      <c r="C2250" s="45"/>
      <c r="D2250" s="45"/>
      <c r="E2250" s="21"/>
      <c r="F2250" s="21"/>
      <c r="H2250" s="18" t="str">
        <f t="shared" si="291"/>
        <v/>
      </c>
      <c r="I2250" s="18" t="str">
        <f t="shared" si="292"/>
        <v/>
      </c>
      <c r="J2250" s="18" t="str">
        <f t="shared" si="293"/>
        <v/>
      </c>
      <c r="K2250" s="18" t="str">
        <f t="shared" si="294"/>
        <v/>
      </c>
      <c r="M2250" s="18">
        <f t="shared" si="289"/>
        <v>0</v>
      </c>
      <c r="N2250" s="18">
        <f t="shared" si="290"/>
        <v>0</v>
      </c>
      <c r="O2250" s="18">
        <f t="shared" si="290"/>
        <v>0</v>
      </c>
      <c r="P2250" s="18">
        <f t="shared" si="290"/>
        <v>0</v>
      </c>
      <c r="Q2250" s="18">
        <f t="shared" si="290"/>
        <v>0</v>
      </c>
      <c r="R2250" s="18">
        <f t="shared" si="290"/>
        <v>0</v>
      </c>
      <c r="S2250" s="18">
        <f t="shared" si="290"/>
        <v>0</v>
      </c>
      <c r="T2250" s="18">
        <f t="shared" si="290"/>
        <v>0</v>
      </c>
      <c r="U2250" s="18">
        <f t="shared" si="290"/>
        <v>0</v>
      </c>
      <c r="V2250" s="18">
        <f t="shared" si="290"/>
        <v>0</v>
      </c>
      <c r="W2250" s="18">
        <f t="shared" si="290"/>
        <v>0</v>
      </c>
      <c r="X2250" s="18">
        <f t="shared" si="290"/>
        <v>0</v>
      </c>
    </row>
    <row r="2251" spans="3:24" ht="15.75" x14ac:dyDescent="0.25">
      <c r="C2251" s="45"/>
      <c r="D2251" s="45"/>
      <c r="E2251" s="21"/>
      <c r="F2251" s="21"/>
      <c r="H2251" s="18" t="str">
        <f t="shared" si="291"/>
        <v/>
      </c>
      <c r="I2251" s="18" t="str">
        <f t="shared" si="292"/>
        <v/>
      </c>
      <c r="J2251" s="18" t="str">
        <f t="shared" si="293"/>
        <v/>
      </c>
      <c r="K2251" s="18" t="str">
        <f t="shared" si="294"/>
        <v/>
      </c>
      <c r="M2251" s="18">
        <f t="shared" si="289"/>
        <v>0</v>
      </c>
      <c r="N2251" s="18">
        <f t="shared" si="290"/>
        <v>0</v>
      </c>
      <c r="O2251" s="18">
        <f t="shared" si="290"/>
        <v>0</v>
      </c>
      <c r="P2251" s="18">
        <f t="shared" si="290"/>
        <v>0</v>
      </c>
      <c r="Q2251" s="18">
        <f t="shared" si="290"/>
        <v>0</v>
      </c>
      <c r="R2251" s="18">
        <f t="shared" si="290"/>
        <v>0</v>
      </c>
      <c r="S2251" s="18">
        <f t="shared" si="290"/>
        <v>0</v>
      </c>
      <c r="T2251" s="18">
        <f t="shared" si="290"/>
        <v>0</v>
      </c>
      <c r="U2251" s="18">
        <f t="shared" si="290"/>
        <v>0</v>
      </c>
      <c r="V2251" s="18">
        <f t="shared" si="290"/>
        <v>0</v>
      </c>
      <c r="W2251" s="18">
        <f t="shared" si="290"/>
        <v>0</v>
      </c>
      <c r="X2251" s="18">
        <f t="shared" si="290"/>
        <v>0</v>
      </c>
    </row>
    <row r="2252" spans="3:24" ht="15.75" x14ac:dyDescent="0.25">
      <c r="C2252" s="45"/>
      <c r="D2252" s="45"/>
      <c r="E2252" s="21"/>
      <c r="F2252" s="21"/>
      <c r="H2252" s="18" t="str">
        <f t="shared" si="291"/>
        <v/>
      </c>
      <c r="I2252" s="18" t="str">
        <f t="shared" si="292"/>
        <v/>
      </c>
      <c r="J2252" s="18" t="str">
        <f t="shared" si="293"/>
        <v/>
      </c>
      <c r="K2252" s="18" t="str">
        <f t="shared" si="294"/>
        <v/>
      </c>
      <c r="M2252" s="18">
        <f t="shared" si="289"/>
        <v>0</v>
      </c>
      <c r="N2252" s="18">
        <f t="shared" si="290"/>
        <v>0</v>
      </c>
      <c r="O2252" s="18">
        <f t="shared" si="290"/>
        <v>0</v>
      </c>
      <c r="P2252" s="18">
        <f t="shared" si="290"/>
        <v>0</v>
      </c>
      <c r="Q2252" s="18">
        <f t="shared" si="290"/>
        <v>0</v>
      </c>
      <c r="R2252" s="18">
        <f t="shared" si="290"/>
        <v>0</v>
      </c>
      <c r="S2252" s="18">
        <f t="shared" si="290"/>
        <v>0</v>
      </c>
      <c r="T2252" s="18">
        <f t="shared" si="290"/>
        <v>0</v>
      </c>
      <c r="U2252" s="18">
        <f t="shared" si="290"/>
        <v>0</v>
      </c>
      <c r="V2252" s="18">
        <f t="shared" si="290"/>
        <v>0</v>
      </c>
      <c r="W2252" s="18">
        <f t="shared" si="290"/>
        <v>0</v>
      </c>
      <c r="X2252" s="18">
        <f t="shared" si="290"/>
        <v>0</v>
      </c>
    </row>
    <row r="2253" spans="3:24" ht="15.75" x14ac:dyDescent="0.25">
      <c r="C2253" s="45"/>
      <c r="D2253" s="45"/>
      <c r="E2253" s="21"/>
      <c r="F2253" s="21"/>
      <c r="H2253" s="18" t="str">
        <f t="shared" si="291"/>
        <v/>
      </c>
      <c r="I2253" s="18" t="str">
        <f t="shared" si="292"/>
        <v/>
      </c>
      <c r="J2253" s="18" t="str">
        <f t="shared" si="293"/>
        <v/>
      </c>
      <c r="K2253" s="18" t="str">
        <f t="shared" si="294"/>
        <v/>
      </c>
      <c r="M2253" s="18">
        <f t="shared" si="289"/>
        <v>0</v>
      </c>
      <c r="N2253" s="18">
        <f t="shared" si="290"/>
        <v>0</v>
      </c>
      <c r="O2253" s="18">
        <f t="shared" si="290"/>
        <v>0</v>
      </c>
      <c r="P2253" s="18">
        <f t="shared" si="290"/>
        <v>0</v>
      </c>
      <c r="Q2253" s="18">
        <f t="shared" si="290"/>
        <v>0</v>
      </c>
      <c r="R2253" s="18">
        <f t="shared" si="290"/>
        <v>0</v>
      </c>
      <c r="S2253" s="18">
        <f t="shared" si="290"/>
        <v>0</v>
      </c>
      <c r="T2253" s="18">
        <f t="shared" si="290"/>
        <v>0</v>
      </c>
      <c r="U2253" s="18">
        <f t="shared" si="290"/>
        <v>0</v>
      </c>
      <c r="V2253" s="18">
        <f t="shared" si="290"/>
        <v>0</v>
      </c>
      <c r="W2253" s="18">
        <f t="shared" si="290"/>
        <v>0</v>
      </c>
      <c r="X2253" s="18">
        <f t="shared" si="290"/>
        <v>0</v>
      </c>
    </row>
    <row r="2254" spans="3:24" ht="15.75" x14ac:dyDescent="0.25">
      <c r="C2254" s="45"/>
      <c r="D2254" s="45"/>
      <c r="E2254" s="21"/>
      <c r="F2254" s="21"/>
      <c r="H2254" s="18" t="str">
        <f t="shared" si="291"/>
        <v/>
      </c>
      <c r="I2254" s="18" t="str">
        <f t="shared" si="292"/>
        <v/>
      </c>
      <c r="J2254" s="18" t="str">
        <f t="shared" si="293"/>
        <v/>
      </c>
      <c r="K2254" s="18" t="str">
        <f t="shared" si="294"/>
        <v/>
      </c>
      <c r="M2254" s="18">
        <f t="shared" si="289"/>
        <v>0</v>
      </c>
      <c r="N2254" s="18">
        <f t="shared" si="290"/>
        <v>0</v>
      </c>
      <c r="O2254" s="18">
        <f t="shared" si="290"/>
        <v>0</v>
      </c>
      <c r="P2254" s="18">
        <f t="shared" si="290"/>
        <v>0</v>
      </c>
      <c r="Q2254" s="18">
        <f t="shared" si="290"/>
        <v>0</v>
      </c>
      <c r="R2254" s="18">
        <f t="shared" si="290"/>
        <v>0</v>
      </c>
      <c r="S2254" s="18">
        <f t="shared" si="290"/>
        <v>0</v>
      </c>
      <c r="T2254" s="18">
        <f t="shared" si="290"/>
        <v>0</v>
      </c>
      <c r="U2254" s="18">
        <f t="shared" si="290"/>
        <v>0</v>
      </c>
      <c r="V2254" s="18">
        <f t="shared" si="290"/>
        <v>0</v>
      </c>
      <c r="W2254" s="18">
        <f t="shared" si="290"/>
        <v>0</v>
      </c>
      <c r="X2254" s="18">
        <f t="shared" si="290"/>
        <v>0</v>
      </c>
    </row>
    <row r="2255" spans="3:24" ht="15.75" x14ac:dyDescent="0.25">
      <c r="C2255" s="45"/>
      <c r="D2255" s="45"/>
      <c r="E2255" s="21"/>
      <c r="F2255" s="21"/>
      <c r="H2255" s="18" t="str">
        <f t="shared" si="291"/>
        <v/>
      </c>
      <c r="I2255" s="18" t="str">
        <f t="shared" si="292"/>
        <v/>
      </c>
      <c r="J2255" s="18" t="str">
        <f t="shared" si="293"/>
        <v/>
      </c>
      <c r="K2255" s="18" t="str">
        <f t="shared" si="294"/>
        <v/>
      </c>
      <c r="M2255" s="18">
        <f t="shared" si="289"/>
        <v>0</v>
      </c>
      <c r="N2255" s="18">
        <f t="shared" si="290"/>
        <v>0</v>
      </c>
      <c r="O2255" s="18">
        <f t="shared" si="290"/>
        <v>0</v>
      </c>
      <c r="P2255" s="18">
        <f t="shared" si="290"/>
        <v>0</v>
      </c>
      <c r="Q2255" s="18">
        <f t="shared" si="290"/>
        <v>0</v>
      </c>
      <c r="R2255" s="18">
        <f t="shared" si="290"/>
        <v>0</v>
      </c>
      <c r="S2255" s="18">
        <f t="shared" si="290"/>
        <v>0</v>
      </c>
      <c r="T2255" s="18">
        <f t="shared" si="290"/>
        <v>0</v>
      </c>
      <c r="U2255" s="18">
        <f t="shared" si="290"/>
        <v>0</v>
      </c>
      <c r="V2255" s="18">
        <f t="shared" si="290"/>
        <v>0</v>
      </c>
      <c r="W2255" s="18">
        <f t="shared" si="290"/>
        <v>0</v>
      </c>
      <c r="X2255" s="18">
        <f t="shared" si="290"/>
        <v>0</v>
      </c>
    </row>
    <row r="2256" spans="3:24" ht="15.75" x14ac:dyDescent="0.25">
      <c r="C2256" s="45"/>
      <c r="D2256" s="45"/>
      <c r="E2256" s="21"/>
      <c r="F2256" s="21"/>
      <c r="H2256" s="18" t="str">
        <f t="shared" si="291"/>
        <v/>
      </c>
      <c r="I2256" s="18" t="str">
        <f t="shared" si="292"/>
        <v/>
      </c>
      <c r="J2256" s="18" t="str">
        <f t="shared" si="293"/>
        <v/>
      </c>
      <c r="K2256" s="18" t="str">
        <f t="shared" si="294"/>
        <v/>
      </c>
      <c r="M2256" s="18">
        <f t="shared" si="289"/>
        <v>0</v>
      </c>
      <c r="N2256" s="18">
        <f t="shared" si="290"/>
        <v>0</v>
      </c>
      <c r="O2256" s="18">
        <f t="shared" si="290"/>
        <v>0</v>
      </c>
      <c r="P2256" s="18">
        <f t="shared" si="290"/>
        <v>0</v>
      </c>
      <c r="Q2256" s="18">
        <f t="shared" si="290"/>
        <v>0</v>
      </c>
      <c r="R2256" s="18">
        <f t="shared" si="290"/>
        <v>0</v>
      </c>
      <c r="S2256" s="18">
        <f t="shared" si="290"/>
        <v>0</v>
      </c>
      <c r="T2256" s="18">
        <f t="shared" si="290"/>
        <v>0</v>
      </c>
      <c r="U2256" s="18">
        <f t="shared" si="290"/>
        <v>0</v>
      </c>
      <c r="V2256" s="18">
        <f t="shared" si="290"/>
        <v>0</v>
      </c>
      <c r="W2256" s="18">
        <f t="shared" si="290"/>
        <v>0</v>
      </c>
      <c r="X2256" s="18">
        <f t="shared" si="290"/>
        <v>0</v>
      </c>
    </row>
    <row r="2257" spans="3:24" ht="15.75" x14ac:dyDescent="0.25">
      <c r="C2257" s="45"/>
      <c r="D2257" s="45"/>
      <c r="E2257" s="21"/>
      <c r="F2257" s="21"/>
      <c r="H2257" s="18" t="str">
        <f t="shared" si="291"/>
        <v/>
      </c>
      <c r="I2257" s="18" t="str">
        <f t="shared" si="292"/>
        <v/>
      </c>
      <c r="J2257" s="18" t="str">
        <f t="shared" si="293"/>
        <v/>
      </c>
      <c r="K2257" s="18" t="str">
        <f t="shared" si="294"/>
        <v/>
      </c>
      <c r="M2257" s="18">
        <f t="shared" si="289"/>
        <v>0</v>
      </c>
      <c r="N2257" s="18">
        <f t="shared" si="290"/>
        <v>0</v>
      </c>
      <c r="O2257" s="18">
        <f t="shared" si="290"/>
        <v>0</v>
      </c>
      <c r="P2257" s="18">
        <f t="shared" si="290"/>
        <v>0</v>
      </c>
      <c r="Q2257" s="18">
        <f t="shared" si="290"/>
        <v>0</v>
      </c>
      <c r="R2257" s="18">
        <f t="shared" si="290"/>
        <v>0</v>
      </c>
      <c r="S2257" s="18">
        <f t="shared" si="290"/>
        <v>0</v>
      </c>
      <c r="T2257" s="18">
        <f t="shared" si="290"/>
        <v>0</v>
      </c>
      <c r="U2257" s="18">
        <f t="shared" si="290"/>
        <v>0</v>
      </c>
      <c r="V2257" s="18">
        <f t="shared" si="290"/>
        <v>0</v>
      </c>
      <c r="W2257" s="18">
        <f t="shared" si="290"/>
        <v>0</v>
      </c>
      <c r="X2257" s="18">
        <f t="shared" si="290"/>
        <v>0</v>
      </c>
    </row>
    <row r="2258" spans="3:24" ht="15.75" x14ac:dyDescent="0.25">
      <c r="C2258" s="45"/>
      <c r="D2258" s="45"/>
      <c r="E2258" s="21"/>
      <c r="F2258" s="21"/>
      <c r="H2258" s="18" t="str">
        <f t="shared" si="291"/>
        <v/>
      </c>
      <c r="I2258" s="18" t="str">
        <f t="shared" si="292"/>
        <v/>
      </c>
      <c r="J2258" s="18" t="str">
        <f t="shared" si="293"/>
        <v/>
      </c>
      <c r="K2258" s="18" t="str">
        <f t="shared" si="294"/>
        <v/>
      </c>
      <c r="M2258" s="18">
        <f t="shared" si="289"/>
        <v>0</v>
      </c>
      <c r="N2258" s="18">
        <f t="shared" si="290"/>
        <v>0</v>
      </c>
      <c r="O2258" s="18">
        <f t="shared" si="290"/>
        <v>0</v>
      </c>
      <c r="P2258" s="18">
        <f t="shared" si="290"/>
        <v>0</v>
      </c>
      <c r="Q2258" s="18">
        <f t="shared" si="290"/>
        <v>0</v>
      </c>
      <c r="R2258" s="18">
        <f t="shared" si="290"/>
        <v>0</v>
      </c>
      <c r="S2258" s="18">
        <f t="shared" si="290"/>
        <v>0</v>
      </c>
      <c r="T2258" s="18">
        <f t="shared" si="290"/>
        <v>0</v>
      </c>
      <c r="U2258" s="18">
        <f t="shared" si="290"/>
        <v>0</v>
      </c>
      <c r="V2258" s="18">
        <f t="shared" si="290"/>
        <v>0</v>
      </c>
      <c r="W2258" s="18">
        <f t="shared" si="290"/>
        <v>0</v>
      </c>
      <c r="X2258" s="18">
        <f t="shared" si="290"/>
        <v>0</v>
      </c>
    </row>
    <row r="2259" spans="3:24" ht="15.75" x14ac:dyDescent="0.25">
      <c r="C2259" s="45"/>
      <c r="D2259" s="45"/>
      <c r="E2259" s="21"/>
      <c r="F2259" s="21"/>
      <c r="H2259" s="18" t="str">
        <f t="shared" si="291"/>
        <v/>
      </c>
      <c r="I2259" s="18" t="str">
        <f t="shared" si="292"/>
        <v/>
      </c>
      <c r="J2259" s="18" t="str">
        <f t="shared" si="293"/>
        <v/>
      </c>
      <c r="K2259" s="18" t="str">
        <f t="shared" si="294"/>
        <v/>
      </c>
      <c r="M2259" s="18">
        <f t="shared" si="289"/>
        <v>0</v>
      </c>
      <c r="N2259" s="18">
        <f t="shared" si="290"/>
        <v>0</v>
      </c>
      <c r="O2259" s="18">
        <f t="shared" si="290"/>
        <v>0</v>
      </c>
      <c r="P2259" s="18">
        <f t="shared" si="290"/>
        <v>0</v>
      </c>
      <c r="Q2259" s="18">
        <f t="shared" si="290"/>
        <v>0</v>
      </c>
      <c r="R2259" s="18">
        <f t="shared" si="290"/>
        <v>0</v>
      </c>
      <c r="S2259" s="18">
        <f t="shared" si="290"/>
        <v>0</v>
      </c>
      <c r="T2259" s="18">
        <f t="shared" ref="N2259:X2282" si="295">IF(ISERROR(
IF(AND($H2259&lt;=T$5,$J2259&gt;=T$5),1,0)),"",IF(AND($H2259&lt;=T$5,$J2259&gt;=T$5),1,0))</f>
        <v>0</v>
      </c>
      <c r="U2259" s="18">
        <f t="shared" si="295"/>
        <v>0</v>
      </c>
      <c r="V2259" s="18">
        <f t="shared" si="295"/>
        <v>0</v>
      </c>
      <c r="W2259" s="18">
        <f t="shared" si="295"/>
        <v>0</v>
      </c>
      <c r="X2259" s="18">
        <f t="shared" si="295"/>
        <v>0</v>
      </c>
    </row>
    <row r="2260" spans="3:24" ht="15.75" x14ac:dyDescent="0.25">
      <c r="C2260" s="45"/>
      <c r="D2260" s="45"/>
      <c r="E2260" s="21"/>
      <c r="F2260" s="21"/>
      <c r="H2260" s="18" t="str">
        <f t="shared" si="291"/>
        <v/>
      </c>
      <c r="I2260" s="18" t="str">
        <f t="shared" si="292"/>
        <v/>
      </c>
      <c r="J2260" s="18" t="str">
        <f t="shared" si="293"/>
        <v/>
      </c>
      <c r="K2260" s="18" t="str">
        <f t="shared" si="294"/>
        <v/>
      </c>
      <c r="M2260" s="18">
        <f t="shared" si="289"/>
        <v>0</v>
      </c>
      <c r="N2260" s="18">
        <f t="shared" si="295"/>
        <v>0</v>
      </c>
      <c r="O2260" s="18">
        <f t="shared" si="295"/>
        <v>0</v>
      </c>
      <c r="P2260" s="18">
        <f t="shared" si="295"/>
        <v>0</v>
      </c>
      <c r="Q2260" s="18">
        <f t="shared" si="295"/>
        <v>0</v>
      </c>
      <c r="R2260" s="18">
        <f t="shared" si="295"/>
        <v>0</v>
      </c>
      <c r="S2260" s="18">
        <f t="shared" si="295"/>
        <v>0</v>
      </c>
      <c r="T2260" s="18">
        <f t="shared" si="295"/>
        <v>0</v>
      </c>
      <c r="U2260" s="18">
        <f t="shared" si="295"/>
        <v>0</v>
      </c>
      <c r="V2260" s="18">
        <f t="shared" si="295"/>
        <v>0</v>
      </c>
      <c r="W2260" s="18">
        <f t="shared" si="295"/>
        <v>0</v>
      </c>
      <c r="X2260" s="18">
        <f t="shared" si="295"/>
        <v>0</v>
      </c>
    </row>
    <row r="2261" spans="3:24" ht="15.75" x14ac:dyDescent="0.25">
      <c r="C2261" s="45"/>
      <c r="D2261" s="45"/>
      <c r="E2261" s="21"/>
      <c r="F2261" s="21"/>
      <c r="H2261" s="18" t="str">
        <f t="shared" si="291"/>
        <v/>
      </c>
      <c r="I2261" s="18" t="str">
        <f t="shared" si="292"/>
        <v/>
      </c>
      <c r="J2261" s="18" t="str">
        <f t="shared" si="293"/>
        <v/>
      </c>
      <c r="K2261" s="18" t="str">
        <f t="shared" si="294"/>
        <v/>
      </c>
      <c r="M2261" s="18">
        <f t="shared" si="289"/>
        <v>0</v>
      </c>
      <c r="N2261" s="18">
        <f t="shared" si="295"/>
        <v>0</v>
      </c>
      <c r="O2261" s="18">
        <f t="shared" si="295"/>
        <v>0</v>
      </c>
      <c r="P2261" s="18">
        <f t="shared" si="295"/>
        <v>0</v>
      </c>
      <c r="Q2261" s="18">
        <f t="shared" si="295"/>
        <v>0</v>
      </c>
      <c r="R2261" s="18">
        <f t="shared" si="295"/>
        <v>0</v>
      </c>
      <c r="S2261" s="18">
        <f t="shared" si="295"/>
        <v>0</v>
      </c>
      <c r="T2261" s="18">
        <f t="shared" si="295"/>
        <v>0</v>
      </c>
      <c r="U2261" s="18">
        <f t="shared" si="295"/>
        <v>0</v>
      </c>
      <c r="V2261" s="18">
        <f t="shared" si="295"/>
        <v>0</v>
      </c>
      <c r="W2261" s="18">
        <f t="shared" si="295"/>
        <v>0</v>
      </c>
      <c r="X2261" s="18">
        <f t="shared" si="295"/>
        <v>0</v>
      </c>
    </row>
    <row r="2262" spans="3:24" ht="15.75" x14ac:dyDescent="0.25">
      <c r="C2262" s="45"/>
      <c r="D2262" s="45"/>
      <c r="E2262" s="21"/>
      <c r="F2262" s="21"/>
      <c r="H2262" s="18" t="str">
        <f t="shared" si="291"/>
        <v/>
      </c>
      <c r="I2262" s="18" t="str">
        <f t="shared" si="292"/>
        <v/>
      </c>
      <c r="J2262" s="18" t="str">
        <f t="shared" si="293"/>
        <v/>
      </c>
      <c r="K2262" s="18" t="str">
        <f t="shared" si="294"/>
        <v/>
      </c>
      <c r="M2262" s="18">
        <f t="shared" si="289"/>
        <v>0</v>
      </c>
      <c r="N2262" s="18">
        <f t="shared" si="295"/>
        <v>0</v>
      </c>
      <c r="O2262" s="18">
        <f t="shared" si="295"/>
        <v>0</v>
      </c>
      <c r="P2262" s="18">
        <f t="shared" si="295"/>
        <v>0</v>
      </c>
      <c r="Q2262" s="18">
        <f t="shared" si="295"/>
        <v>0</v>
      </c>
      <c r="R2262" s="18">
        <f t="shared" si="295"/>
        <v>0</v>
      </c>
      <c r="S2262" s="18">
        <f t="shared" si="295"/>
        <v>0</v>
      </c>
      <c r="T2262" s="18">
        <f t="shared" si="295"/>
        <v>0</v>
      </c>
      <c r="U2262" s="18">
        <f t="shared" si="295"/>
        <v>0</v>
      </c>
      <c r="V2262" s="18">
        <f t="shared" si="295"/>
        <v>0</v>
      </c>
      <c r="W2262" s="18">
        <f t="shared" si="295"/>
        <v>0</v>
      </c>
      <c r="X2262" s="18">
        <f t="shared" si="295"/>
        <v>0</v>
      </c>
    </row>
    <row r="2263" spans="3:24" ht="15.75" x14ac:dyDescent="0.25">
      <c r="C2263" s="45"/>
      <c r="D2263" s="45"/>
      <c r="E2263" s="21"/>
      <c r="F2263" s="21"/>
      <c r="H2263" s="18" t="str">
        <f t="shared" si="291"/>
        <v/>
      </c>
      <c r="I2263" s="18" t="str">
        <f t="shared" si="292"/>
        <v/>
      </c>
      <c r="J2263" s="18" t="str">
        <f t="shared" si="293"/>
        <v/>
      </c>
      <c r="K2263" s="18" t="str">
        <f t="shared" si="294"/>
        <v/>
      </c>
      <c r="M2263" s="18">
        <f t="shared" si="289"/>
        <v>0</v>
      </c>
      <c r="N2263" s="18">
        <f t="shared" si="295"/>
        <v>0</v>
      </c>
      <c r="O2263" s="18">
        <f t="shared" si="295"/>
        <v>0</v>
      </c>
      <c r="P2263" s="18">
        <f t="shared" si="295"/>
        <v>0</v>
      </c>
      <c r="Q2263" s="18">
        <f t="shared" si="295"/>
        <v>0</v>
      </c>
      <c r="R2263" s="18">
        <f t="shared" si="295"/>
        <v>0</v>
      </c>
      <c r="S2263" s="18">
        <f t="shared" si="295"/>
        <v>0</v>
      </c>
      <c r="T2263" s="18">
        <f t="shared" si="295"/>
        <v>0</v>
      </c>
      <c r="U2263" s="18">
        <f t="shared" si="295"/>
        <v>0</v>
      </c>
      <c r="V2263" s="18">
        <f t="shared" si="295"/>
        <v>0</v>
      </c>
      <c r="W2263" s="18">
        <f t="shared" si="295"/>
        <v>0</v>
      </c>
      <c r="X2263" s="18">
        <f t="shared" si="295"/>
        <v>0</v>
      </c>
    </row>
    <row r="2264" spans="3:24" ht="15.75" x14ac:dyDescent="0.25">
      <c r="C2264" s="45"/>
      <c r="D2264" s="45"/>
      <c r="E2264" s="21"/>
      <c r="F2264" s="21"/>
      <c r="H2264" s="18" t="str">
        <f t="shared" si="291"/>
        <v/>
      </c>
      <c r="I2264" s="18" t="str">
        <f t="shared" si="292"/>
        <v/>
      </c>
      <c r="J2264" s="18" t="str">
        <f t="shared" si="293"/>
        <v/>
      </c>
      <c r="K2264" s="18" t="str">
        <f t="shared" si="294"/>
        <v/>
      </c>
      <c r="M2264" s="18">
        <f t="shared" si="289"/>
        <v>0</v>
      </c>
      <c r="N2264" s="18">
        <f t="shared" si="295"/>
        <v>0</v>
      </c>
      <c r="O2264" s="18">
        <f t="shared" si="295"/>
        <v>0</v>
      </c>
      <c r="P2264" s="18">
        <f t="shared" si="295"/>
        <v>0</v>
      </c>
      <c r="Q2264" s="18">
        <f t="shared" si="295"/>
        <v>0</v>
      </c>
      <c r="R2264" s="18">
        <f t="shared" si="295"/>
        <v>0</v>
      </c>
      <c r="S2264" s="18">
        <f t="shared" si="295"/>
        <v>0</v>
      </c>
      <c r="T2264" s="18">
        <f t="shared" si="295"/>
        <v>0</v>
      </c>
      <c r="U2264" s="18">
        <f t="shared" si="295"/>
        <v>0</v>
      </c>
      <c r="V2264" s="18">
        <f t="shared" si="295"/>
        <v>0</v>
      </c>
      <c r="W2264" s="18">
        <f t="shared" si="295"/>
        <v>0</v>
      </c>
      <c r="X2264" s="18">
        <f t="shared" si="295"/>
        <v>0</v>
      </c>
    </row>
    <row r="2265" spans="3:24" ht="15.75" x14ac:dyDescent="0.25">
      <c r="C2265" s="45"/>
      <c r="D2265" s="45"/>
      <c r="E2265" s="21"/>
      <c r="F2265" s="21"/>
      <c r="H2265" s="18" t="str">
        <f t="shared" si="291"/>
        <v/>
      </c>
      <c r="I2265" s="18" t="str">
        <f t="shared" si="292"/>
        <v/>
      </c>
      <c r="J2265" s="18" t="str">
        <f t="shared" si="293"/>
        <v/>
      </c>
      <c r="K2265" s="18" t="str">
        <f t="shared" si="294"/>
        <v/>
      </c>
      <c r="M2265" s="18">
        <f t="shared" si="289"/>
        <v>0</v>
      </c>
      <c r="N2265" s="18">
        <f t="shared" si="295"/>
        <v>0</v>
      </c>
      <c r="O2265" s="18">
        <f t="shared" si="295"/>
        <v>0</v>
      </c>
      <c r="P2265" s="18">
        <f t="shared" si="295"/>
        <v>0</v>
      </c>
      <c r="Q2265" s="18">
        <f t="shared" si="295"/>
        <v>0</v>
      </c>
      <c r="R2265" s="18">
        <f t="shared" si="295"/>
        <v>0</v>
      </c>
      <c r="S2265" s="18">
        <f t="shared" si="295"/>
        <v>0</v>
      </c>
      <c r="T2265" s="18">
        <f t="shared" si="295"/>
        <v>0</v>
      </c>
      <c r="U2265" s="18">
        <f t="shared" si="295"/>
        <v>0</v>
      </c>
      <c r="V2265" s="18">
        <f t="shared" si="295"/>
        <v>0</v>
      </c>
      <c r="W2265" s="18">
        <f t="shared" si="295"/>
        <v>0</v>
      </c>
      <c r="X2265" s="18">
        <f t="shared" si="295"/>
        <v>0</v>
      </c>
    </row>
    <row r="2266" spans="3:24" ht="15.75" x14ac:dyDescent="0.25">
      <c r="C2266" s="45"/>
      <c r="D2266" s="45"/>
      <c r="E2266" s="21"/>
      <c r="F2266" s="21"/>
      <c r="H2266" s="18" t="str">
        <f t="shared" si="291"/>
        <v/>
      </c>
      <c r="I2266" s="18" t="str">
        <f t="shared" si="292"/>
        <v/>
      </c>
      <c r="J2266" s="18" t="str">
        <f t="shared" si="293"/>
        <v/>
      </c>
      <c r="K2266" s="18" t="str">
        <f t="shared" si="294"/>
        <v/>
      </c>
      <c r="M2266" s="18">
        <f t="shared" si="289"/>
        <v>0</v>
      </c>
      <c r="N2266" s="18">
        <f t="shared" si="295"/>
        <v>0</v>
      </c>
      <c r="O2266" s="18">
        <f t="shared" si="295"/>
        <v>0</v>
      </c>
      <c r="P2266" s="18">
        <f t="shared" si="295"/>
        <v>0</v>
      </c>
      <c r="Q2266" s="18">
        <f t="shared" si="295"/>
        <v>0</v>
      </c>
      <c r="R2266" s="18">
        <f t="shared" si="295"/>
        <v>0</v>
      </c>
      <c r="S2266" s="18">
        <f t="shared" si="295"/>
        <v>0</v>
      </c>
      <c r="T2266" s="18">
        <f t="shared" si="295"/>
        <v>0</v>
      </c>
      <c r="U2266" s="18">
        <f t="shared" si="295"/>
        <v>0</v>
      </c>
      <c r="V2266" s="18">
        <f t="shared" si="295"/>
        <v>0</v>
      </c>
      <c r="W2266" s="18">
        <f t="shared" si="295"/>
        <v>0</v>
      </c>
      <c r="X2266" s="18">
        <f t="shared" si="295"/>
        <v>0</v>
      </c>
    </row>
    <row r="2267" spans="3:24" ht="15.75" x14ac:dyDescent="0.25">
      <c r="C2267" s="45"/>
      <c r="D2267" s="45"/>
      <c r="E2267" s="21"/>
      <c r="F2267" s="21"/>
      <c r="H2267" s="18" t="str">
        <f t="shared" si="291"/>
        <v/>
      </c>
      <c r="I2267" s="18" t="str">
        <f t="shared" si="292"/>
        <v/>
      </c>
      <c r="J2267" s="18" t="str">
        <f t="shared" si="293"/>
        <v/>
      </c>
      <c r="K2267" s="18" t="str">
        <f t="shared" si="294"/>
        <v/>
      </c>
      <c r="M2267" s="18">
        <f t="shared" si="289"/>
        <v>0</v>
      </c>
      <c r="N2267" s="18">
        <f t="shared" si="295"/>
        <v>0</v>
      </c>
      <c r="O2267" s="18">
        <f t="shared" si="295"/>
        <v>0</v>
      </c>
      <c r="P2267" s="18">
        <f t="shared" si="295"/>
        <v>0</v>
      </c>
      <c r="Q2267" s="18">
        <f t="shared" si="295"/>
        <v>0</v>
      </c>
      <c r="R2267" s="18">
        <f t="shared" si="295"/>
        <v>0</v>
      </c>
      <c r="S2267" s="18">
        <f t="shared" si="295"/>
        <v>0</v>
      </c>
      <c r="T2267" s="18">
        <f t="shared" si="295"/>
        <v>0</v>
      </c>
      <c r="U2267" s="18">
        <f t="shared" si="295"/>
        <v>0</v>
      </c>
      <c r="V2267" s="18">
        <f t="shared" si="295"/>
        <v>0</v>
      </c>
      <c r="W2267" s="18">
        <f t="shared" si="295"/>
        <v>0</v>
      </c>
      <c r="X2267" s="18">
        <f t="shared" si="295"/>
        <v>0</v>
      </c>
    </row>
    <row r="2268" spans="3:24" ht="15.75" x14ac:dyDescent="0.25">
      <c r="C2268" s="45"/>
      <c r="D2268" s="45"/>
      <c r="E2268" s="21"/>
      <c r="F2268" s="21"/>
      <c r="H2268" s="18" t="str">
        <f t="shared" si="291"/>
        <v/>
      </c>
      <c r="I2268" s="18" t="str">
        <f t="shared" si="292"/>
        <v/>
      </c>
      <c r="J2268" s="18" t="str">
        <f t="shared" si="293"/>
        <v/>
      </c>
      <c r="K2268" s="18" t="str">
        <f t="shared" si="294"/>
        <v/>
      </c>
      <c r="M2268" s="18">
        <f t="shared" si="289"/>
        <v>0</v>
      </c>
      <c r="N2268" s="18">
        <f t="shared" si="295"/>
        <v>0</v>
      </c>
      <c r="O2268" s="18">
        <f t="shared" si="295"/>
        <v>0</v>
      </c>
      <c r="P2268" s="18">
        <f t="shared" si="295"/>
        <v>0</v>
      </c>
      <c r="Q2268" s="18">
        <f t="shared" si="295"/>
        <v>0</v>
      </c>
      <c r="R2268" s="18">
        <f t="shared" si="295"/>
        <v>0</v>
      </c>
      <c r="S2268" s="18">
        <f t="shared" si="295"/>
        <v>0</v>
      </c>
      <c r="T2268" s="18">
        <f t="shared" si="295"/>
        <v>0</v>
      </c>
      <c r="U2268" s="18">
        <f t="shared" si="295"/>
        <v>0</v>
      </c>
      <c r="V2268" s="18">
        <f t="shared" si="295"/>
        <v>0</v>
      </c>
      <c r="W2268" s="18">
        <f t="shared" si="295"/>
        <v>0</v>
      </c>
      <c r="X2268" s="18">
        <f t="shared" si="295"/>
        <v>0</v>
      </c>
    </row>
    <row r="2269" spans="3:24" ht="15.75" x14ac:dyDescent="0.25">
      <c r="C2269" s="45"/>
      <c r="D2269" s="45"/>
      <c r="E2269" s="21"/>
      <c r="F2269" s="21"/>
      <c r="H2269" s="18" t="str">
        <f t="shared" si="291"/>
        <v/>
      </c>
      <c r="I2269" s="18" t="str">
        <f t="shared" si="292"/>
        <v/>
      </c>
      <c r="J2269" s="18" t="str">
        <f t="shared" si="293"/>
        <v/>
      </c>
      <c r="K2269" s="18" t="str">
        <f t="shared" si="294"/>
        <v/>
      </c>
      <c r="M2269" s="18">
        <f t="shared" si="289"/>
        <v>0</v>
      </c>
      <c r="N2269" s="18">
        <f t="shared" si="295"/>
        <v>0</v>
      </c>
      <c r="O2269" s="18">
        <f t="shared" si="295"/>
        <v>0</v>
      </c>
      <c r="P2269" s="18">
        <f t="shared" si="295"/>
        <v>0</v>
      </c>
      <c r="Q2269" s="18">
        <f t="shared" si="295"/>
        <v>0</v>
      </c>
      <c r="R2269" s="18">
        <f t="shared" si="295"/>
        <v>0</v>
      </c>
      <c r="S2269" s="18">
        <f t="shared" si="295"/>
        <v>0</v>
      </c>
      <c r="T2269" s="18">
        <f t="shared" si="295"/>
        <v>0</v>
      </c>
      <c r="U2269" s="18">
        <f t="shared" si="295"/>
        <v>0</v>
      </c>
      <c r="V2269" s="18">
        <f t="shared" si="295"/>
        <v>0</v>
      </c>
      <c r="W2269" s="18">
        <f t="shared" si="295"/>
        <v>0</v>
      </c>
      <c r="X2269" s="18">
        <f t="shared" si="295"/>
        <v>0</v>
      </c>
    </row>
    <row r="2270" spans="3:24" ht="15.75" x14ac:dyDescent="0.25">
      <c r="C2270" s="45"/>
      <c r="D2270" s="45"/>
      <c r="E2270" s="21"/>
      <c r="F2270" s="21"/>
      <c r="H2270" s="18" t="str">
        <f t="shared" si="291"/>
        <v/>
      </c>
      <c r="I2270" s="18" t="str">
        <f t="shared" si="292"/>
        <v/>
      </c>
      <c r="J2270" s="18" t="str">
        <f t="shared" si="293"/>
        <v/>
      </c>
      <c r="K2270" s="18" t="str">
        <f t="shared" si="294"/>
        <v/>
      </c>
      <c r="M2270" s="18">
        <f t="shared" si="289"/>
        <v>0</v>
      </c>
      <c r="N2270" s="18">
        <f t="shared" si="295"/>
        <v>0</v>
      </c>
      <c r="O2270" s="18">
        <f t="shared" si="295"/>
        <v>0</v>
      </c>
      <c r="P2270" s="18">
        <f t="shared" si="295"/>
        <v>0</v>
      </c>
      <c r="Q2270" s="18">
        <f t="shared" si="295"/>
        <v>0</v>
      </c>
      <c r="R2270" s="18">
        <f t="shared" si="295"/>
        <v>0</v>
      </c>
      <c r="S2270" s="18">
        <f t="shared" si="295"/>
        <v>0</v>
      </c>
      <c r="T2270" s="18">
        <f t="shared" si="295"/>
        <v>0</v>
      </c>
      <c r="U2270" s="18">
        <f t="shared" si="295"/>
        <v>0</v>
      </c>
      <c r="V2270" s="18">
        <f t="shared" si="295"/>
        <v>0</v>
      </c>
      <c r="W2270" s="18">
        <f t="shared" si="295"/>
        <v>0</v>
      </c>
      <c r="X2270" s="18">
        <f t="shared" si="295"/>
        <v>0</v>
      </c>
    </row>
    <row r="2271" spans="3:24" ht="15.75" x14ac:dyDescent="0.25">
      <c r="C2271" s="45"/>
      <c r="D2271" s="45"/>
      <c r="E2271" s="21"/>
      <c r="F2271" s="21"/>
      <c r="H2271" s="18" t="str">
        <f t="shared" si="291"/>
        <v/>
      </c>
      <c r="I2271" s="18" t="str">
        <f t="shared" si="292"/>
        <v/>
      </c>
      <c r="J2271" s="18" t="str">
        <f t="shared" si="293"/>
        <v/>
      </c>
      <c r="K2271" s="18" t="str">
        <f t="shared" si="294"/>
        <v/>
      </c>
      <c r="M2271" s="18">
        <f t="shared" si="289"/>
        <v>0</v>
      </c>
      <c r="N2271" s="18">
        <f t="shared" si="295"/>
        <v>0</v>
      </c>
      <c r="O2271" s="18">
        <f t="shared" si="295"/>
        <v>0</v>
      </c>
      <c r="P2271" s="18">
        <f t="shared" si="295"/>
        <v>0</v>
      </c>
      <c r="Q2271" s="18">
        <f t="shared" si="295"/>
        <v>0</v>
      </c>
      <c r="R2271" s="18">
        <f t="shared" si="295"/>
        <v>0</v>
      </c>
      <c r="S2271" s="18">
        <f t="shared" si="295"/>
        <v>0</v>
      </c>
      <c r="T2271" s="18">
        <f t="shared" si="295"/>
        <v>0</v>
      </c>
      <c r="U2271" s="18">
        <f t="shared" si="295"/>
        <v>0</v>
      </c>
      <c r="V2271" s="18">
        <f t="shared" si="295"/>
        <v>0</v>
      </c>
      <c r="W2271" s="18">
        <f t="shared" si="295"/>
        <v>0</v>
      </c>
      <c r="X2271" s="18">
        <f t="shared" si="295"/>
        <v>0</v>
      </c>
    </row>
    <row r="2272" spans="3:24" ht="15.75" x14ac:dyDescent="0.25">
      <c r="C2272" s="45"/>
      <c r="D2272" s="45"/>
      <c r="E2272" s="21"/>
      <c r="F2272" s="21"/>
      <c r="H2272" s="18" t="str">
        <f t="shared" si="291"/>
        <v/>
      </c>
      <c r="I2272" s="18" t="str">
        <f t="shared" si="292"/>
        <v/>
      </c>
      <c r="J2272" s="18" t="str">
        <f t="shared" si="293"/>
        <v/>
      </c>
      <c r="K2272" s="18" t="str">
        <f t="shared" si="294"/>
        <v/>
      </c>
      <c r="M2272" s="18">
        <f t="shared" si="289"/>
        <v>0</v>
      </c>
      <c r="N2272" s="18">
        <f t="shared" si="295"/>
        <v>0</v>
      </c>
      <c r="O2272" s="18">
        <f t="shared" si="295"/>
        <v>0</v>
      </c>
      <c r="P2272" s="18">
        <f t="shared" si="295"/>
        <v>0</v>
      </c>
      <c r="Q2272" s="18">
        <f t="shared" si="295"/>
        <v>0</v>
      </c>
      <c r="R2272" s="18">
        <f t="shared" si="295"/>
        <v>0</v>
      </c>
      <c r="S2272" s="18">
        <f t="shared" si="295"/>
        <v>0</v>
      </c>
      <c r="T2272" s="18">
        <f t="shared" si="295"/>
        <v>0</v>
      </c>
      <c r="U2272" s="18">
        <f t="shared" si="295"/>
        <v>0</v>
      </c>
      <c r="V2272" s="18">
        <f t="shared" si="295"/>
        <v>0</v>
      </c>
      <c r="W2272" s="18">
        <f t="shared" si="295"/>
        <v>0</v>
      </c>
      <c r="X2272" s="18">
        <f t="shared" si="295"/>
        <v>0</v>
      </c>
    </row>
    <row r="2273" spans="3:24" ht="15.75" x14ac:dyDescent="0.25">
      <c r="C2273" s="45"/>
      <c r="D2273" s="45"/>
      <c r="E2273" s="21"/>
      <c r="F2273" s="21"/>
      <c r="H2273" s="18" t="str">
        <f t="shared" si="291"/>
        <v/>
      </c>
      <c r="I2273" s="18" t="str">
        <f t="shared" si="292"/>
        <v/>
      </c>
      <c r="J2273" s="18" t="str">
        <f t="shared" si="293"/>
        <v/>
      </c>
      <c r="K2273" s="18" t="str">
        <f t="shared" si="294"/>
        <v/>
      </c>
      <c r="M2273" s="18">
        <f t="shared" si="289"/>
        <v>0</v>
      </c>
      <c r="N2273" s="18">
        <f t="shared" si="295"/>
        <v>0</v>
      </c>
      <c r="O2273" s="18">
        <f t="shared" si="295"/>
        <v>0</v>
      </c>
      <c r="P2273" s="18">
        <f t="shared" si="295"/>
        <v>0</v>
      </c>
      <c r="Q2273" s="18">
        <f t="shared" si="295"/>
        <v>0</v>
      </c>
      <c r="R2273" s="18">
        <f t="shared" si="295"/>
        <v>0</v>
      </c>
      <c r="S2273" s="18">
        <f t="shared" si="295"/>
        <v>0</v>
      </c>
      <c r="T2273" s="18">
        <f t="shared" si="295"/>
        <v>0</v>
      </c>
      <c r="U2273" s="18">
        <f t="shared" si="295"/>
        <v>0</v>
      </c>
      <c r="V2273" s="18">
        <f t="shared" si="295"/>
        <v>0</v>
      </c>
      <c r="W2273" s="18">
        <f t="shared" si="295"/>
        <v>0</v>
      </c>
      <c r="X2273" s="18">
        <f t="shared" si="295"/>
        <v>0</v>
      </c>
    </row>
    <row r="2274" spans="3:24" ht="15.75" x14ac:dyDescent="0.25">
      <c r="C2274" s="45"/>
      <c r="D2274" s="45"/>
      <c r="E2274" s="21"/>
      <c r="F2274" s="21"/>
      <c r="H2274" s="18" t="str">
        <f t="shared" si="291"/>
        <v/>
      </c>
      <c r="I2274" s="18" t="str">
        <f t="shared" si="292"/>
        <v/>
      </c>
      <c r="J2274" s="18" t="str">
        <f t="shared" si="293"/>
        <v/>
      </c>
      <c r="K2274" s="18" t="str">
        <f t="shared" si="294"/>
        <v/>
      </c>
      <c r="M2274" s="18">
        <f t="shared" si="289"/>
        <v>0</v>
      </c>
      <c r="N2274" s="18">
        <f t="shared" si="295"/>
        <v>0</v>
      </c>
      <c r="O2274" s="18">
        <f t="shared" si="295"/>
        <v>0</v>
      </c>
      <c r="P2274" s="18">
        <f t="shared" si="295"/>
        <v>0</v>
      </c>
      <c r="Q2274" s="18">
        <f t="shared" si="295"/>
        <v>0</v>
      </c>
      <c r="R2274" s="18">
        <f t="shared" si="295"/>
        <v>0</v>
      </c>
      <c r="S2274" s="18">
        <f t="shared" si="295"/>
        <v>0</v>
      </c>
      <c r="T2274" s="18">
        <f t="shared" si="295"/>
        <v>0</v>
      </c>
      <c r="U2274" s="18">
        <f t="shared" si="295"/>
        <v>0</v>
      </c>
      <c r="V2274" s="18">
        <f t="shared" si="295"/>
        <v>0</v>
      </c>
      <c r="W2274" s="18">
        <f t="shared" si="295"/>
        <v>0</v>
      </c>
      <c r="X2274" s="18">
        <f t="shared" si="295"/>
        <v>0</v>
      </c>
    </row>
    <row r="2275" spans="3:24" ht="15.75" x14ac:dyDescent="0.25">
      <c r="C2275" s="45"/>
      <c r="D2275" s="45"/>
      <c r="E2275" s="21"/>
      <c r="F2275" s="21"/>
      <c r="H2275" s="18" t="str">
        <f t="shared" si="291"/>
        <v/>
      </c>
      <c r="I2275" s="18" t="str">
        <f t="shared" si="292"/>
        <v/>
      </c>
      <c r="J2275" s="18" t="str">
        <f t="shared" si="293"/>
        <v/>
      </c>
      <c r="K2275" s="18" t="str">
        <f t="shared" si="294"/>
        <v/>
      </c>
      <c r="M2275" s="18">
        <f t="shared" si="289"/>
        <v>0</v>
      </c>
      <c r="N2275" s="18">
        <f t="shared" si="295"/>
        <v>0</v>
      </c>
      <c r="O2275" s="18">
        <f t="shared" si="295"/>
        <v>0</v>
      </c>
      <c r="P2275" s="18">
        <f t="shared" si="295"/>
        <v>0</v>
      </c>
      <c r="Q2275" s="18">
        <f t="shared" si="295"/>
        <v>0</v>
      </c>
      <c r="R2275" s="18">
        <f t="shared" si="295"/>
        <v>0</v>
      </c>
      <c r="S2275" s="18">
        <f t="shared" si="295"/>
        <v>0</v>
      </c>
      <c r="T2275" s="18">
        <f t="shared" si="295"/>
        <v>0</v>
      </c>
      <c r="U2275" s="18">
        <f t="shared" si="295"/>
        <v>0</v>
      </c>
      <c r="V2275" s="18">
        <f t="shared" si="295"/>
        <v>0</v>
      </c>
      <c r="W2275" s="18">
        <f t="shared" si="295"/>
        <v>0</v>
      </c>
      <c r="X2275" s="18">
        <f t="shared" si="295"/>
        <v>0</v>
      </c>
    </row>
    <row r="2276" spans="3:24" ht="15.75" x14ac:dyDescent="0.25">
      <c r="C2276" s="45"/>
      <c r="D2276" s="45"/>
      <c r="E2276" s="21"/>
      <c r="F2276" s="21"/>
      <c r="H2276" s="18" t="str">
        <f t="shared" si="291"/>
        <v/>
      </c>
      <c r="I2276" s="18" t="str">
        <f t="shared" si="292"/>
        <v/>
      </c>
      <c r="J2276" s="18" t="str">
        <f t="shared" si="293"/>
        <v/>
      </c>
      <c r="K2276" s="18" t="str">
        <f t="shared" si="294"/>
        <v/>
      </c>
      <c r="M2276" s="18">
        <f t="shared" si="289"/>
        <v>0</v>
      </c>
      <c r="N2276" s="18">
        <f t="shared" si="295"/>
        <v>0</v>
      </c>
      <c r="O2276" s="18">
        <f t="shared" si="295"/>
        <v>0</v>
      </c>
      <c r="P2276" s="18">
        <f t="shared" si="295"/>
        <v>0</v>
      </c>
      <c r="Q2276" s="18">
        <f t="shared" si="295"/>
        <v>0</v>
      </c>
      <c r="R2276" s="18">
        <f t="shared" si="295"/>
        <v>0</v>
      </c>
      <c r="S2276" s="18">
        <f t="shared" si="295"/>
        <v>0</v>
      </c>
      <c r="T2276" s="18">
        <f t="shared" si="295"/>
        <v>0</v>
      </c>
      <c r="U2276" s="18">
        <f t="shared" si="295"/>
        <v>0</v>
      </c>
      <c r="V2276" s="18">
        <f t="shared" si="295"/>
        <v>0</v>
      </c>
      <c r="W2276" s="18">
        <f t="shared" si="295"/>
        <v>0</v>
      </c>
      <c r="X2276" s="18">
        <f t="shared" si="295"/>
        <v>0</v>
      </c>
    </row>
    <row r="2277" spans="3:24" ht="15.75" x14ac:dyDescent="0.25">
      <c r="C2277" s="45"/>
      <c r="D2277" s="45"/>
      <c r="E2277" s="21"/>
      <c r="F2277" s="21"/>
      <c r="H2277" s="18" t="str">
        <f t="shared" si="291"/>
        <v/>
      </c>
      <c r="I2277" s="18" t="str">
        <f t="shared" si="292"/>
        <v/>
      </c>
      <c r="J2277" s="18" t="str">
        <f t="shared" si="293"/>
        <v/>
      </c>
      <c r="K2277" s="18" t="str">
        <f t="shared" si="294"/>
        <v/>
      </c>
      <c r="M2277" s="18">
        <f t="shared" si="289"/>
        <v>0</v>
      </c>
      <c r="N2277" s="18">
        <f t="shared" si="295"/>
        <v>0</v>
      </c>
      <c r="O2277" s="18">
        <f t="shared" si="295"/>
        <v>0</v>
      </c>
      <c r="P2277" s="18">
        <f t="shared" si="295"/>
        <v>0</v>
      </c>
      <c r="Q2277" s="18">
        <f t="shared" si="295"/>
        <v>0</v>
      </c>
      <c r="R2277" s="18">
        <f t="shared" si="295"/>
        <v>0</v>
      </c>
      <c r="S2277" s="18">
        <f t="shared" si="295"/>
        <v>0</v>
      </c>
      <c r="T2277" s="18">
        <f t="shared" si="295"/>
        <v>0</v>
      </c>
      <c r="U2277" s="18">
        <f t="shared" si="295"/>
        <v>0</v>
      </c>
      <c r="V2277" s="18">
        <f t="shared" si="295"/>
        <v>0</v>
      </c>
      <c r="W2277" s="18">
        <f t="shared" si="295"/>
        <v>0</v>
      </c>
      <c r="X2277" s="18">
        <f t="shared" si="295"/>
        <v>0</v>
      </c>
    </row>
    <row r="2278" spans="3:24" ht="15.75" x14ac:dyDescent="0.25">
      <c r="C2278" s="45"/>
      <c r="D2278" s="45"/>
      <c r="E2278" s="21"/>
      <c r="F2278" s="21"/>
      <c r="H2278" s="18" t="str">
        <f t="shared" si="291"/>
        <v/>
      </c>
      <c r="I2278" s="18" t="str">
        <f t="shared" si="292"/>
        <v/>
      </c>
      <c r="J2278" s="18" t="str">
        <f t="shared" si="293"/>
        <v/>
      </c>
      <c r="K2278" s="18" t="str">
        <f t="shared" si="294"/>
        <v/>
      </c>
      <c r="M2278" s="18">
        <f t="shared" ref="M2278:M2341" si="296">IF(ISERROR(
IF(AND($H2278&lt;=M$5,$J2278&gt;=M$5),1,0)),"",IF(AND($H2278&lt;=M$5,$J2278&gt;=M$5),1,0))</f>
        <v>0</v>
      </c>
      <c r="N2278" s="18">
        <f t="shared" si="295"/>
        <v>0</v>
      </c>
      <c r="O2278" s="18">
        <f t="shared" si="295"/>
        <v>0</v>
      </c>
      <c r="P2278" s="18">
        <f t="shared" si="295"/>
        <v>0</v>
      </c>
      <c r="Q2278" s="18">
        <f t="shared" si="295"/>
        <v>0</v>
      </c>
      <c r="R2278" s="18">
        <f t="shared" si="295"/>
        <v>0</v>
      </c>
      <c r="S2278" s="18">
        <f t="shared" si="295"/>
        <v>0</v>
      </c>
      <c r="T2278" s="18">
        <f t="shared" si="295"/>
        <v>0</v>
      </c>
      <c r="U2278" s="18">
        <f t="shared" si="295"/>
        <v>0</v>
      </c>
      <c r="V2278" s="18">
        <f t="shared" si="295"/>
        <v>0</v>
      </c>
      <c r="W2278" s="18">
        <f t="shared" si="295"/>
        <v>0</v>
      </c>
      <c r="X2278" s="18">
        <f t="shared" si="295"/>
        <v>0</v>
      </c>
    </row>
    <row r="2279" spans="3:24" ht="15.75" x14ac:dyDescent="0.25">
      <c r="C2279" s="45"/>
      <c r="D2279" s="45"/>
      <c r="E2279" s="21"/>
      <c r="F2279" s="21"/>
      <c r="H2279" s="18" t="str">
        <f t="shared" si="291"/>
        <v/>
      </c>
      <c r="I2279" s="18" t="str">
        <f t="shared" si="292"/>
        <v/>
      </c>
      <c r="J2279" s="18" t="str">
        <f t="shared" si="293"/>
        <v/>
      </c>
      <c r="K2279" s="18" t="str">
        <f t="shared" si="294"/>
        <v/>
      </c>
      <c r="M2279" s="18">
        <f t="shared" si="296"/>
        <v>0</v>
      </c>
      <c r="N2279" s="18">
        <f t="shared" si="295"/>
        <v>0</v>
      </c>
      <c r="O2279" s="18">
        <f t="shared" si="295"/>
        <v>0</v>
      </c>
      <c r="P2279" s="18">
        <f t="shared" si="295"/>
        <v>0</v>
      </c>
      <c r="Q2279" s="18">
        <f t="shared" si="295"/>
        <v>0</v>
      </c>
      <c r="R2279" s="18">
        <f t="shared" si="295"/>
        <v>0</v>
      </c>
      <c r="S2279" s="18">
        <f t="shared" si="295"/>
        <v>0</v>
      </c>
      <c r="T2279" s="18">
        <f t="shared" si="295"/>
        <v>0</v>
      </c>
      <c r="U2279" s="18">
        <f t="shared" si="295"/>
        <v>0</v>
      </c>
      <c r="V2279" s="18">
        <f t="shared" si="295"/>
        <v>0</v>
      </c>
      <c r="W2279" s="18">
        <f t="shared" si="295"/>
        <v>0</v>
      </c>
      <c r="X2279" s="18">
        <f t="shared" si="295"/>
        <v>0</v>
      </c>
    </row>
    <row r="2280" spans="3:24" ht="15.75" x14ac:dyDescent="0.25">
      <c r="C2280" s="45"/>
      <c r="D2280" s="45"/>
      <c r="E2280" s="21"/>
      <c r="F2280" s="21"/>
      <c r="H2280" s="18" t="str">
        <f t="shared" si="291"/>
        <v/>
      </c>
      <c r="I2280" s="18" t="str">
        <f t="shared" si="292"/>
        <v/>
      </c>
      <c r="J2280" s="18" t="str">
        <f t="shared" si="293"/>
        <v/>
      </c>
      <c r="K2280" s="18" t="str">
        <f t="shared" si="294"/>
        <v/>
      </c>
      <c r="M2280" s="18">
        <f t="shared" si="296"/>
        <v>0</v>
      </c>
      <c r="N2280" s="18">
        <f t="shared" si="295"/>
        <v>0</v>
      </c>
      <c r="O2280" s="18">
        <f t="shared" si="295"/>
        <v>0</v>
      </c>
      <c r="P2280" s="18">
        <f t="shared" si="295"/>
        <v>0</v>
      </c>
      <c r="Q2280" s="18">
        <f t="shared" si="295"/>
        <v>0</v>
      </c>
      <c r="R2280" s="18">
        <f t="shared" si="295"/>
        <v>0</v>
      </c>
      <c r="S2280" s="18">
        <f t="shared" si="295"/>
        <v>0</v>
      </c>
      <c r="T2280" s="18">
        <f t="shared" si="295"/>
        <v>0</v>
      </c>
      <c r="U2280" s="18">
        <f t="shared" si="295"/>
        <v>0</v>
      </c>
      <c r="V2280" s="18">
        <f t="shared" si="295"/>
        <v>0</v>
      </c>
      <c r="W2280" s="18">
        <f t="shared" si="295"/>
        <v>0</v>
      </c>
      <c r="X2280" s="18">
        <f t="shared" si="295"/>
        <v>0</v>
      </c>
    </row>
    <row r="2281" spans="3:24" ht="15.75" x14ac:dyDescent="0.25">
      <c r="C2281" s="45"/>
      <c r="D2281" s="45"/>
      <c r="E2281" s="21"/>
      <c r="F2281" s="21"/>
      <c r="H2281" s="18" t="str">
        <f t="shared" si="291"/>
        <v/>
      </c>
      <c r="I2281" s="18" t="str">
        <f t="shared" si="292"/>
        <v/>
      </c>
      <c r="J2281" s="18" t="str">
        <f t="shared" si="293"/>
        <v/>
      </c>
      <c r="K2281" s="18" t="str">
        <f t="shared" si="294"/>
        <v/>
      </c>
      <c r="M2281" s="18">
        <f t="shared" si="296"/>
        <v>0</v>
      </c>
      <c r="N2281" s="18">
        <f t="shared" si="295"/>
        <v>0</v>
      </c>
      <c r="O2281" s="18">
        <f t="shared" si="295"/>
        <v>0</v>
      </c>
      <c r="P2281" s="18">
        <f t="shared" si="295"/>
        <v>0</v>
      </c>
      <c r="Q2281" s="18">
        <f t="shared" si="295"/>
        <v>0</v>
      </c>
      <c r="R2281" s="18">
        <f t="shared" si="295"/>
        <v>0</v>
      </c>
      <c r="S2281" s="18">
        <f t="shared" si="295"/>
        <v>0</v>
      </c>
      <c r="T2281" s="18">
        <f t="shared" si="295"/>
        <v>0</v>
      </c>
      <c r="U2281" s="18">
        <f t="shared" si="295"/>
        <v>0</v>
      </c>
      <c r="V2281" s="18">
        <f t="shared" si="295"/>
        <v>0</v>
      </c>
      <c r="W2281" s="18">
        <f t="shared" si="295"/>
        <v>0</v>
      </c>
      <c r="X2281" s="18">
        <f t="shared" si="295"/>
        <v>0</v>
      </c>
    </row>
    <row r="2282" spans="3:24" ht="15.75" x14ac:dyDescent="0.25">
      <c r="C2282" s="45"/>
      <c r="D2282" s="45"/>
      <c r="E2282" s="21"/>
      <c r="F2282" s="21"/>
      <c r="H2282" s="18" t="str">
        <f t="shared" si="291"/>
        <v/>
      </c>
      <c r="I2282" s="18" t="str">
        <f t="shared" si="292"/>
        <v/>
      </c>
      <c r="J2282" s="18" t="str">
        <f t="shared" si="293"/>
        <v/>
      </c>
      <c r="K2282" s="18" t="str">
        <f t="shared" si="294"/>
        <v/>
      </c>
      <c r="M2282" s="18">
        <f t="shared" si="296"/>
        <v>0</v>
      </c>
      <c r="N2282" s="18">
        <f t="shared" si="295"/>
        <v>0</v>
      </c>
      <c r="O2282" s="18">
        <f t="shared" si="295"/>
        <v>0</v>
      </c>
      <c r="P2282" s="18">
        <f t="shared" si="295"/>
        <v>0</v>
      </c>
      <c r="Q2282" s="18">
        <f t="shared" si="295"/>
        <v>0</v>
      </c>
      <c r="R2282" s="18">
        <f t="shared" si="295"/>
        <v>0</v>
      </c>
      <c r="S2282" s="18">
        <f t="shared" si="295"/>
        <v>0</v>
      </c>
      <c r="T2282" s="18">
        <f t="shared" si="295"/>
        <v>0</v>
      </c>
      <c r="U2282" s="18">
        <f t="shared" si="295"/>
        <v>0</v>
      </c>
      <c r="V2282" s="18">
        <f t="shared" ref="N2282:X2305" si="297">IF(ISERROR(
IF(AND($H2282&lt;=V$5,$J2282&gt;=V$5),1,0)),"",IF(AND($H2282&lt;=V$5,$J2282&gt;=V$5),1,0))</f>
        <v>0</v>
      </c>
      <c r="W2282" s="18">
        <f t="shared" si="297"/>
        <v>0</v>
      </c>
      <c r="X2282" s="18">
        <f t="shared" si="297"/>
        <v>0</v>
      </c>
    </row>
    <row r="2283" spans="3:24" ht="15.75" x14ac:dyDescent="0.25">
      <c r="C2283" s="45"/>
      <c r="D2283" s="45"/>
      <c r="E2283" s="21"/>
      <c r="F2283" s="21"/>
      <c r="H2283" s="18" t="str">
        <f t="shared" si="291"/>
        <v/>
      </c>
      <c r="I2283" s="18" t="str">
        <f t="shared" si="292"/>
        <v/>
      </c>
      <c r="J2283" s="18" t="str">
        <f t="shared" si="293"/>
        <v/>
      </c>
      <c r="K2283" s="18" t="str">
        <f t="shared" si="294"/>
        <v/>
      </c>
      <c r="M2283" s="18">
        <f t="shared" si="296"/>
        <v>0</v>
      </c>
      <c r="N2283" s="18">
        <f t="shared" si="297"/>
        <v>0</v>
      </c>
      <c r="O2283" s="18">
        <f t="shared" si="297"/>
        <v>0</v>
      </c>
      <c r="P2283" s="18">
        <f t="shared" si="297"/>
        <v>0</v>
      </c>
      <c r="Q2283" s="18">
        <f t="shared" si="297"/>
        <v>0</v>
      </c>
      <c r="R2283" s="18">
        <f t="shared" si="297"/>
        <v>0</v>
      </c>
      <c r="S2283" s="18">
        <f t="shared" si="297"/>
        <v>0</v>
      </c>
      <c r="T2283" s="18">
        <f t="shared" si="297"/>
        <v>0</v>
      </c>
      <c r="U2283" s="18">
        <f t="shared" si="297"/>
        <v>0</v>
      </c>
      <c r="V2283" s="18">
        <f t="shared" si="297"/>
        <v>0</v>
      </c>
      <c r="W2283" s="18">
        <f t="shared" si="297"/>
        <v>0</v>
      </c>
      <c r="X2283" s="18">
        <f t="shared" si="297"/>
        <v>0</v>
      </c>
    </row>
    <row r="2284" spans="3:24" ht="15.75" x14ac:dyDescent="0.25">
      <c r="C2284" s="45"/>
      <c r="D2284" s="45"/>
      <c r="E2284" s="21"/>
      <c r="F2284" s="21"/>
      <c r="H2284" s="18" t="str">
        <f t="shared" si="291"/>
        <v/>
      </c>
      <c r="I2284" s="18" t="str">
        <f t="shared" si="292"/>
        <v/>
      </c>
      <c r="J2284" s="18" t="str">
        <f t="shared" si="293"/>
        <v/>
      </c>
      <c r="K2284" s="18" t="str">
        <f t="shared" si="294"/>
        <v/>
      </c>
      <c r="M2284" s="18">
        <f t="shared" si="296"/>
        <v>0</v>
      </c>
      <c r="N2284" s="18">
        <f t="shared" si="297"/>
        <v>0</v>
      </c>
      <c r="O2284" s="18">
        <f t="shared" si="297"/>
        <v>0</v>
      </c>
      <c r="P2284" s="18">
        <f t="shared" si="297"/>
        <v>0</v>
      </c>
      <c r="Q2284" s="18">
        <f t="shared" si="297"/>
        <v>0</v>
      </c>
      <c r="R2284" s="18">
        <f t="shared" si="297"/>
        <v>0</v>
      </c>
      <c r="S2284" s="18">
        <f t="shared" si="297"/>
        <v>0</v>
      </c>
      <c r="T2284" s="18">
        <f t="shared" si="297"/>
        <v>0</v>
      </c>
      <c r="U2284" s="18">
        <f t="shared" si="297"/>
        <v>0</v>
      </c>
      <c r="V2284" s="18">
        <f t="shared" si="297"/>
        <v>0</v>
      </c>
      <c r="W2284" s="18">
        <f t="shared" si="297"/>
        <v>0</v>
      </c>
      <c r="X2284" s="18">
        <f t="shared" si="297"/>
        <v>0</v>
      </c>
    </row>
    <row r="2285" spans="3:24" ht="15.75" x14ac:dyDescent="0.25">
      <c r="C2285" s="45"/>
      <c r="D2285" s="45"/>
      <c r="E2285" s="21"/>
      <c r="F2285" s="21"/>
      <c r="H2285" s="18" t="str">
        <f t="shared" si="291"/>
        <v/>
      </c>
      <c r="I2285" s="18" t="str">
        <f t="shared" si="292"/>
        <v/>
      </c>
      <c r="J2285" s="18" t="str">
        <f t="shared" si="293"/>
        <v/>
      </c>
      <c r="K2285" s="18" t="str">
        <f t="shared" si="294"/>
        <v/>
      </c>
      <c r="M2285" s="18">
        <f t="shared" si="296"/>
        <v>0</v>
      </c>
      <c r="N2285" s="18">
        <f t="shared" si="297"/>
        <v>0</v>
      </c>
      <c r="O2285" s="18">
        <f t="shared" si="297"/>
        <v>0</v>
      </c>
      <c r="P2285" s="18">
        <f t="shared" si="297"/>
        <v>0</v>
      </c>
      <c r="Q2285" s="18">
        <f t="shared" si="297"/>
        <v>0</v>
      </c>
      <c r="R2285" s="18">
        <f t="shared" si="297"/>
        <v>0</v>
      </c>
      <c r="S2285" s="18">
        <f t="shared" si="297"/>
        <v>0</v>
      </c>
      <c r="T2285" s="18">
        <f t="shared" si="297"/>
        <v>0</v>
      </c>
      <c r="U2285" s="18">
        <f t="shared" si="297"/>
        <v>0</v>
      </c>
      <c r="V2285" s="18">
        <f t="shared" si="297"/>
        <v>0</v>
      </c>
      <c r="W2285" s="18">
        <f t="shared" si="297"/>
        <v>0</v>
      </c>
      <c r="X2285" s="18">
        <f t="shared" si="297"/>
        <v>0</v>
      </c>
    </row>
    <row r="2286" spans="3:24" ht="15.75" x14ac:dyDescent="0.25">
      <c r="C2286" s="45"/>
      <c r="D2286" s="45"/>
      <c r="E2286" s="21"/>
      <c r="F2286" s="21"/>
      <c r="H2286" s="18" t="str">
        <f t="shared" si="291"/>
        <v/>
      </c>
      <c r="I2286" s="18" t="str">
        <f t="shared" si="292"/>
        <v/>
      </c>
      <c r="J2286" s="18" t="str">
        <f t="shared" si="293"/>
        <v/>
      </c>
      <c r="K2286" s="18" t="str">
        <f t="shared" si="294"/>
        <v/>
      </c>
      <c r="M2286" s="18">
        <f t="shared" si="296"/>
        <v>0</v>
      </c>
      <c r="N2286" s="18">
        <f t="shared" si="297"/>
        <v>0</v>
      </c>
      <c r="O2286" s="18">
        <f t="shared" si="297"/>
        <v>0</v>
      </c>
      <c r="P2286" s="18">
        <f t="shared" si="297"/>
        <v>0</v>
      </c>
      <c r="Q2286" s="18">
        <f t="shared" si="297"/>
        <v>0</v>
      </c>
      <c r="R2286" s="18">
        <f t="shared" si="297"/>
        <v>0</v>
      </c>
      <c r="S2286" s="18">
        <f t="shared" si="297"/>
        <v>0</v>
      </c>
      <c r="T2286" s="18">
        <f t="shared" si="297"/>
        <v>0</v>
      </c>
      <c r="U2286" s="18">
        <f t="shared" si="297"/>
        <v>0</v>
      </c>
      <c r="V2286" s="18">
        <f t="shared" si="297"/>
        <v>0</v>
      </c>
      <c r="W2286" s="18">
        <f t="shared" si="297"/>
        <v>0</v>
      </c>
      <c r="X2286" s="18">
        <f t="shared" si="297"/>
        <v>0</v>
      </c>
    </row>
    <row r="2287" spans="3:24" ht="15.75" x14ac:dyDescent="0.25">
      <c r="C2287" s="45"/>
      <c r="D2287" s="45"/>
      <c r="E2287" s="21"/>
      <c r="F2287" s="21"/>
      <c r="H2287" s="18" t="str">
        <f t="shared" si="291"/>
        <v/>
      </c>
      <c r="I2287" s="18" t="str">
        <f t="shared" si="292"/>
        <v/>
      </c>
      <c r="J2287" s="18" t="str">
        <f t="shared" si="293"/>
        <v/>
      </c>
      <c r="K2287" s="18" t="str">
        <f t="shared" si="294"/>
        <v/>
      </c>
      <c r="M2287" s="18">
        <f t="shared" si="296"/>
        <v>0</v>
      </c>
      <c r="N2287" s="18">
        <f t="shared" si="297"/>
        <v>0</v>
      </c>
      <c r="O2287" s="18">
        <f t="shared" si="297"/>
        <v>0</v>
      </c>
      <c r="P2287" s="18">
        <f t="shared" si="297"/>
        <v>0</v>
      </c>
      <c r="Q2287" s="18">
        <f t="shared" si="297"/>
        <v>0</v>
      </c>
      <c r="R2287" s="18">
        <f t="shared" si="297"/>
        <v>0</v>
      </c>
      <c r="S2287" s="18">
        <f t="shared" si="297"/>
        <v>0</v>
      </c>
      <c r="T2287" s="18">
        <f t="shared" si="297"/>
        <v>0</v>
      </c>
      <c r="U2287" s="18">
        <f t="shared" si="297"/>
        <v>0</v>
      </c>
      <c r="V2287" s="18">
        <f t="shared" si="297"/>
        <v>0</v>
      </c>
      <c r="W2287" s="18">
        <f t="shared" si="297"/>
        <v>0</v>
      </c>
      <c r="X2287" s="18">
        <f t="shared" si="297"/>
        <v>0</v>
      </c>
    </row>
    <row r="2288" spans="3:24" ht="15.75" x14ac:dyDescent="0.25">
      <c r="C2288" s="45"/>
      <c r="D2288" s="45"/>
      <c r="E2288" s="21"/>
      <c r="F2288" s="21"/>
      <c r="H2288" s="18" t="str">
        <f t="shared" si="291"/>
        <v/>
      </c>
      <c r="I2288" s="18" t="str">
        <f t="shared" si="292"/>
        <v/>
      </c>
      <c r="J2288" s="18" t="str">
        <f t="shared" si="293"/>
        <v/>
      </c>
      <c r="K2288" s="18" t="str">
        <f t="shared" si="294"/>
        <v/>
      </c>
      <c r="M2288" s="18">
        <f t="shared" si="296"/>
        <v>0</v>
      </c>
      <c r="N2288" s="18">
        <f t="shared" si="297"/>
        <v>0</v>
      </c>
      <c r="O2288" s="18">
        <f t="shared" si="297"/>
        <v>0</v>
      </c>
      <c r="P2288" s="18">
        <f t="shared" si="297"/>
        <v>0</v>
      </c>
      <c r="Q2288" s="18">
        <f t="shared" si="297"/>
        <v>0</v>
      </c>
      <c r="R2288" s="18">
        <f t="shared" si="297"/>
        <v>0</v>
      </c>
      <c r="S2288" s="18">
        <f t="shared" si="297"/>
        <v>0</v>
      </c>
      <c r="T2288" s="18">
        <f t="shared" si="297"/>
        <v>0</v>
      </c>
      <c r="U2288" s="18">
        <f t="shared" si="297"/>
        <v>0</v>
      </c>
      <c r="V2288" s="18">
        <f t="shared" si="297"/>
        <v>0</v>
      </c>
      <c r="W2288" s="18">
        <f t="shared" si="297"/>
        <v>0</v>
      </c>
      <c r="X2288" s="18">
        <f t="shared" si="297"/>
        <v>0</v>
      </c>
    </row>
    <row r="2289" spans="3:24" ht="15.75" x14ac:dyDescent="0.25">
      <c r="C2289" s="45"/>
      <c r="D2289" s="45"/>
      <c r="E2289" s="21"/>
      <c r="F2289" s="21"/>
      <c r="H2289" s="18" t="str">
        <f t="shared" si="291"/>
        <v/>
      </c>
      <c r="I2289" s="18" t="str">
        <f t="shared" si="292"/>
        <v/>
      </c>
      <c r="J2289" s="18" t="str">
        <f t="shared" si="293"/>
        <v/>
      </c>
      <c r="K2289" s="18" t="str">
        <f t="shared" si="294"/>
        <v/>
      </c>
      <c r="M2289" s="18">
        <f t="shared" si="296"/>
        <v>0</v>
      </c>
      <c r="N2289" s="18">
        <f t="shared" si="297"/>
        <v>0</v>
      </c>
      <c r="O2289" s="18">
        <f t="shared" si="297"/>
        <v>0</v>
      </c>
      <c r="P2289" s="18">
        <f t="shared" si="297"/>
        <v>0</v>
      </c>
      <c r="Q2289" s="18">
        <f t="shared" si="297"/>
        <v>0</v>
      </c>
      <c r="R2289" s="18">
        <f t="shared" si="297"/>
        <v>0</v>
      </c>
      <c r="S2289" s="18">
        <f t="shared" si="297"/>
        <v>0</v>
      </c>
      <c r="T2289" s="18">
        <f t="shared" si="297"/>
        <v>0</v>
      </c>
      <c r="U2289" s="18">
        <f t="shared" si="297"/>
        <v>0</v>
      </c>
      <c r="V2289" s="18">
        <f t="shared" si="297"/>
        <v>0</v>
      </c>
      <c r="W2289" s="18">
        <f t="shared" si="297"/>
        <v>0</v>
      </c>
      <c r="X2289" s="18">
        <f t="shared" si="297"/>
        <v>0</v>
      </c>
    </row>
    <row r="2290" spans="3:24" ht="15.75" x14ac:dyDescent="0.25">
      <c r="C2290" s="45"/>
      <c r="D2290" s="45"/>
      <c r="E2290" s="21"/>
      <c r="F2290" s="21"/>
      <c r="H2290" s="18" t="str">
        <f t="shared" si="291"/>
        <v/>
      </c>
      <c r="I2290" s="18" t="str">
        <f t="shared" si="292"/>
        <v/>
      </c>
      <c r="J2290" s="18" t="str">
        <f t="shared" si="293"/>
        <v/>
      </c>
      <c r="K2290" s="18" t="str">
        <f t="shared" si="294"/>
        <v/>
      </c>
      <c r="M2290" s="18">
        <f t="shared" si="296"/>
        <v>0</v>
      </c>
      <c r="N2290" s="18">
        <f t="shared" si="297"/>
        <v>0</v>
      </c>
      <c r="O2290" s="18">
        <f t="shared" si="297"/>
        <v>0</v>
      </c>
      <c r="P2290" s="18">
        <f t="shared" si="297"/>
        <v>0</v>
      </c>
      <c r="Q2290" s="18">
        <f t="shared" si="297"/>
        <v>0</v>
      </c>
      <c r="R2290" s="18">
        <f t="shared" si="297"/>
        <v>0</v>
      </c>
      <c r="S2290" s="18">
        <f t="shared" si="297"/>
        <v>0</v>
      </c>
      <c r="T2290" s="18">
        <f t="shared" si="297"/>
        <v>0</v>
      </c>
      <c r="U2290" s="18">
        <f t="shared" si="297"/>
        <v>0</v>
      </c>
      <c r="V2290" s="18">
        <f t="shared" si="297"/>
        <v>0</v>
      </c>
      <c r="W2290" s="18">
        <f t="shared" si="297"/>
        <v>0</v>
      </c>
      <c r="X2290" s="18">
        <f t="shared" si="297"/>
        <v>0</v>
      </c>
    </row>
    <row r="2291" spans="3:24" ht="15.75" x14ac:dyDescent="0.25">
      <c r="C2291" s="45"/>
      <c r="D2291" s="45"/>
      <c r="E2291" s="21"/>
      <c r="F2291" s="21"/>
      <c r="H2291" s="18" t="str">
        <f t="shared" si="291"/>
        <v/>
      </c>
      <c r="I2291" s="18" t="str">
        <f t="shared" si="292"/>
        <v/>
      </c>
      <c r="J2291" s="18" t="str">
        <f t="shared" si="293"/>
        <v/>
      </c>
      <c r="K2291" s="18" t="str">
        <f t="shared" si="294"/>
        <v/>
      </c>
      <c r="M2291" s="18">
        <f t="shared" si="296"/>
        <v>0</v>
      </c>
      <c r="N2291" s="18">
        <f t="shared" si="297"/>
        <v>0</v>
      </c>
      <c r="O2291" s="18">
        <f t="shared" si="297"/>
        <v>0</v>
      </c>
      <c r="P2291" s="18">
        <f t="shared" si="297"/>
        <v>0</v>
      </c>
      <c r="Q2291" s="18">
        <f t="shared" si="297"/>
        <v>0</v>
      </c>
      <c r="R2291" s="18">
        <f t="shared" si="297"/>
        <v>0</v>
      </c>
      <c r="S2291" s="18">
        <f t="shared" si="297"/>
        <v>0</v>
      </c>
      <c r="T2291" s="18">
        <f t="shared" si="297"/>
        <v>0</v>
      </c>
      <c r="U2291" s="18">
        <f t="shared" si="297"/>
        <v>0</v>
      </c>
      <c r="V2291" s="18">
        <f t="shared" si="297"/>
        <v>0</v>
      </c>
      <c r="W2291" s="18">
        <f t="shared" si="297"/>
        <v>0</v>
      </c>
      <c r="X2291" s="18">
        <f t="shared" si="297"/>
        <v>0</v>
      </c>
    </row>
    <row r="2292" spans="3:24" ht="15.75" x14ac:dyDescent="0.25">
      <c r="C2292" s="45"/>
      <c r="D2292" s="45"/>
      <c r="E2292" s="21"/>
      <c r="F2292" s="21"/>
      <c r="H2292" s="18" t="str">
        <f t="shared" si="291"/>
        <v/>
      </c>
      <c r="I2292" s="18" t="str">
        <f t="shared" si="292"/>
        <v/>
      </c>
      <c r="J2292" s="18" t="str">
        <f t="shared" si="293"/>
        <v/>
      </c>
      <c r="K2292" s="18" t="str">
        <f t="shared" si="294"/>
        <v/>
      </c>
      <c r="M2292" s="18">
        <f t="shared" si="296"/>
        <v>0</v>
      </c>
      <c r="N2292" s="18">
        <f t="shared" si="297"/>
        <v>0</v>
      </c>
      <c r="O2292" s="18">
        <f t="shared" si="297"/>
        <v>0</v>
      </c>
      <c r="P2292" s="18">
        <f t="shared" si="297"/>
        <v>0</v>
      </c>
      <c r="Q2292" s="18">
        <f t="shared" si="297"/>
        <v>0</v>
      </c>
      <c r="R2292" s="18">
        <f t="shared" si="297"/>
        <v>0</v>
      </c>
      <c r="S2292" s="18">
        <f t="shared" si="297"/>
        <v>0</v>
      </c>
      <c r="T2292" s="18">
        <f t="shared" si="297"/>
        <v>0</v>
      </c>
      <c r="U2292" s="18">
        <f t="shared" si="297"/>
        <v>0</v>
      </c>
      <c r="V2292" s="18">
        <f t="shared" si="297"/>
        <v>0</v>
      </c>
      <c r="W2292" s="18">
        <f t="shared" si="297"/>
        <v>0</v>
      </c>
      <c r="X2292" s="18">
        <f t="shared" si="297"/>
        <v>0</v>
      </c>
    </row>
    <row r="2293" spans="3:24" ht="15.75" x14ac:dyDescent="0.25">
      <c r="C2293" s="45"/>
      <c r="D2293" s="45"/>
      <c r="E2293" s="21"/>
      <c r="F2293" s="21"/>
      <c r="H2293" s="18" t="str">
        <f t="shared" si="291"/>
        <v/>
      </c>
      <c r="I2293" s="18" t="str">
        <f t="shared" si="292"/>
        <v/>
      </c>
      <c r="J2293" s="18" t="str">
        <f t="shared" si="293"/>
        <v/>
      </c>
      <c r="K2293" s="18" t="str">
        <f t="shared" si="294"/>
        <v/>
      </c>
      <c r="M2293" s="18">
        <f t="shared" si="296"/>
        <v>0</v>
      </c>
      <c r="N2293" s="18">
        <f t="shared" si="297"/>
        <v>0</v>
      </c>
      <c r="O2293" s="18">
        <f t="shared" si="297"/>
        <v>0</v>
      </c>
      <c r="P2293" s="18">
        <f t="shared" si="297"/>
        <v>0</v>
      </c>
      <c r="Q2293" s="18">
        <f t="shared" si="297"/>
        <v>0</v>
      </c>
      <c r="R2293" s="18">
        <f t="shared" si="297"/>
        <v>0</v>
      </c>
      <c r="S2293" s="18">
        <f t="shared" si="297"/>
        <v>0</v>
      </c>
      <c r="T2293" s="18">
        <f t="shared" si="297"/>
        <v>0</v>
      </c>
      <c r="U2293" s="18">
        <f t="shared" si="297"/>
        <v>0</v>
      </c>
      <c r="V2293" s="18">
        <f t="shared" si="297"/>
        <v>0</v>
      </c>
      <c r="W2293" s="18">
        <f t="shared" si="297"/>
        <v>0</v>
      </c>
      <c r="X2293" s="18">
        <f t="shared" si="297"/>
        <v>0</v>
      </c>
    </row>
    <row r="2294" spans="3:24" ht="15.75" x14ac:dyDescent="0.25">
      <c r="C2294" s="45"/>
      <c r="D2294" s="45"/>
      <c r="E2294" s="21"/>
      <c r="F2294" s="21"/>
      <c r="H2294" s="18" t="str">
        <f t="shared" si="291"/>
        <v/>
      </c>
      <c r="I2294" s="18" t="str">
        <f t="shared" si="292"/>
        <v/>
      </c>
      <c r="J2294" s="18" t="str">
        <f t="shared" si="293"/>
        <v/>
      </c>
      <c r="K2294" s="18" t="str">
        <f t="shared" si="294"/>
        <v/>
      </c>
      <c r="M2294" s="18">
        <f t="shared" si="296"/>
        <v>0</v>
      </c>
      <c r="N2294" s="18">
        <f t="shared" si="297"/>
        <v>0</v>
      </c>
      <c r="O2294" s="18">
        <f t="shared" si="297"/>
        <v>0</v>
      </c>
      <c r="P2294" s="18">
        <f t="shared" si="297"/>
        <v>0</v>
      </c>
      <c r="Q2294" s="18">
        <f t="shared" si="297"/>
        <v>0</v>
      </c>
      <c r="R2294" s="18">
        <f t="shared" si="297"/>
        <v>0</v>
      </c>
      <c r="S2294" s="18">
        <f t="shared" si="297"/>
        <v>0</v>
      </c>
      <c r="T2294" s="18">
        <f t="shared" si="297"/>
        <v>0</v>
      </c>
      <c r="U2294" s="18">
        <f t="shared" si="297"/>
        <v>0</v>
      </c>
      <c r="V2294" s="18">
        <f t="shared" si="297"/>
        <v>0</v>
      </c>
      <c r="W2294" s="18">
        <f t="shared" si="297"/>
        <v>0</v>
      </c>
      <c r="X2294" s="18">
        <f t="shared" si="297"/>
        <v>0</v>
      </c>
    </row>
    <row r="2295" spans="3:24" ht="15.75" x14ac:dyDescent="0.25">
      <c r="C2295" s="45"/>
      <c r="D2295" s="45"/>
      <c r="E2295" s="21"/>
      <c r="F2295" s="21"/>
      <c r="H2295" s="18" t="str">
        <f t="shared" si="291"/>
        <v/>
      </c>
      <c r="I2295" s="18" t="str">
        <f t="shared" si="292"/>
        <v/>
      </c>
      <c r="J2295" s="18" t="str">
        <f t="shared" si="293"/>
        <v/>
      </c>
      <c r="K2295" s="18" t="str">
        <f t="shared" si="294"/>
        <v/>
      </c>
      <c r="M2295" s="18">
        <f t="shared" si="296"/>
        <v>0</v>
      </c>
      <c r="N2295" s="18">
        <f t="shared" si="297"/>
        <v>0</v>
      </c>
      <c r="O2295" s="18">
        <f t="shared" si="297"/>
        <v>0</v>
      </c>
      <c r="P2295" s="18">
        <f t="shared" si="297"/>
        <v>0</v>
      </c>
      <c r="Q2295" s="18">
        <f t="shared" si="297"/>
        <v>0</v>
      </c>
      <c r="R2295" s="18">
        <f t="shared" si="297"/>
        <v>0</v>
      </c>
      <c r="S2295" s="18">
        <f t="shared" si="297"/>
        <v>0</v>
      </c>
      <c r="T2295" s="18">
        <f t="shared" si="297"/>
        <v>0</v>
      </c>
      <c r="U2295" s="18">
        <f t="shared" si="297"/>
        <v>0</v>
      </c>
      <c r="V2295" s="18">
        <f t="shared" si="297"/>
        <v>0</v>
      </c>
      <c r="W2295" s="18">
        <f t="shared" si="297"/>
        <v>0</v>
      </c>
      <c r="X2295" s="18">
        <f t="shared" si="297"/>
        <v>0</v>
      </c>
    </row>
    <row r="2296" spans="3:24" ht="15.75" x14ac:dyDescent="0.25">
      <c r="C2296" s="45"/>
      <c r="D2296" s="45"/>
      <c r="E2296" s="21"/>
      <c r="F2296" s="21"/>
      <c r="H2296" s="18" t="str">
        <f t="shared" si="291"/>
        <v/>
      </c>
      <c r="I2296" s="18" t="str">
        <f t="shared" si="292"/>
        <v/>
      </c>
      <c r="J2296" s="18" t="str">
        <f t="shared" si="293"/>
        <v/>
      </c>
      <c r="K2296" s="18" t="str">
        <f t="shared" si="294"/>
        <v/>
      </c>
      <c r="M2296" s="18">
        <f t="shared" si="296"/>
        <v>0</v>
      </c>
      <c r="N2296" s="18">
        <f t="shared" si="297"/>
        <v>0</v>
      </c>
      <c r="O2296" s="18">
        <f t="shared" si="297"/>
        <v>0</v>
      </c>
      <c r="P2296" s="18">
        <f t="shared" si="297"/>
        <v>0</v>
      </c>
      <c r="Q2296" s="18">
        <f t="shared" si="297"/>
        <v>0</v>
      </c>
      <c r="R2296" s="18">
        <f t="shared" si="297"/>
        <v>0</v>
      </c>
      <c r="S2296" s="18">
        <f t="shared" si="297"/>
        <v>0</v>
      </c>
      <c r="T2296" s="18">
        <f t="shared" si="297"/>
        <v>0</v>
      </c>
      <c r="U2296" s="18">
        <f t="shared" si="297"/>
        <v>0</v>
      </c>
      <c r="V2296" s="18">
        <f t="shared" si="297"/>
        <v>0</v>
      </c>
      <c r="W2296" s="18">
        <f t="shared" si="297"/>
        <v>0</v>
      </c>
      <c r="X2296" s="18">
        <f t="shared" si="297"/>
        <v>0</v>
      </c>
    </row>
    <row r="2297" spans="3:24" ht="15.75" x14ac:dyDescent="0.25">
      <c r="C2297" s="45"/>
      <c r="D2297" s="45"/>
      <c r="E2297" s="21"/>
      <c r="F2297" s="21"/>
      <c r="H2297" s="18" t="str">
        <f t="shared" si="291"/>
        <v/>
      </c>
      <c r="I2297" s="18" t="str">
        <f t="shared" si="292"/>
        <v/>
      </c>
      <c r="J2297" s="18" t="str">
        <f t="shared" si="293"/>
        <v/>
      </c>
      <c r="K2297" s="18" t="str">
        <f t="shared" si="294"/>
        <v/>
      </c>
      <c r="M2297" s="18">
        <f t="shared" si="296"/>
        <v>0</v>
      </c>
      <c r="N2297" s="18">
        <f t="shared" si="297"/>
        <v>0</v>
      </c>
      <c r="O2297" s="18">
        <f t="shared" si="297"/>
        <v>0</v>
      </c>
      <c r="P2297" s="18">
        <f t="shared" si="297"/>
        <v>0</v>
      </c>
      <c r="Q2297" s="18">
        <f t="shared" si="297"/>
        <v>0</v>
      </c>
      <c r="R2297" s="18">
        <f t="shared" si="297"/>
        <v>0</v>
      </c>
      <c r="S2297" s="18">
        <f t="shared" si="297"/>
        <v>0</v>
      </c>
      <c r="T2297" s="18">
        <f t="shared" si="297"/>
        <v>0</v>
      </c>
      <c r="U2297" s="18">
        <f t="shared" si="297"/>
        <v>0</v>
      </c>
      <c r="V2297" s="18">
        <f t="shared" si="297"/>
        <v>0</v>
      </c>
      <c r="W2297" s="18">
        <f t="shared" si="297"/>
        <v>0</v>
      </c>
      <c r="X2297" s="18">
        <f t="shared" si="297"/>
        <v>0</v>
      </c>
    </row>
    <row r="2298" spans="3:24" ht="15.75" x14ac:dyDescent="0.25">
      <c r="C2298" s="45"/>
      <c r="D2298" s="45"/>
      <c r="E2298" s="21"/>
      <c r="F2298" s="21"/>
      <c r="H2298" s="18" t="str">
        <f t="shared" si="291"/>
        <v/>
      </c>
      <c r="I2298" s="18" t="str">
        <f t="shared" si="292"/>
        <v/>
      </c>
      <c r="J2298" s="18" t="str">
        <f t="shared" si="293"/>
        <v/>
      </c>
      <c r="K2298" s="18" t="str">
        <f t="shared" si="294"/>
        <v/>
      </c>
      <c r="M2298" s="18">
        <f t="shared" si="296"/>
        <v>0</v>
      </c>
      <c r="N2298" s="18">
        <f t="shared" si="297"/>
        <v>0</v>
      </c>
      <c r="O2298" s="18">
        <f t="shared" si="297"/>
        <v>0</v>
      </c>
      <c r="P2298" s="18">
        <f t="shared" si="297"/>
        <v>0</v>
      </c>
      <c r="Q2298" s="18">
        <f t="shared" si="297"/>
        <v>0</v>
      </c>
      <c r="R2298" s="18">
        <f t="shared" si="297"/>
        <v>0</v>
      </c>
      <c r="S2298" s="18">
        <f t="shared" si="297"/>
        <v>0</v>
      </c>
      <c r="T2298" s="18">
        <f t="shared" si="297"/>
        <v>0</v>
      </c>
      <c r="U2298" s="18">
        <f t="shared" si="297"/>
        <v>0</v>
      </c>
      <c r="V2298" s="18">
        <f t="shared" si="297"/>
        <v>0</v>
      </c>
      <c r="W2298" s="18">
        <f t="shared" si="297"/>
        <v>0</v>
      </c>
      <c r="X2298" s="18">
        <f t="shared" si="297"/>
        <v>0</v>
      </c>
    </row>
    <row r="2299" spans="3:24" ht="15.75" x14ac:dyDescent="0.25">
      <c r="C2299" s="45"/>
      <c r="D2299" s="45"/>
      <c r="E2299" s="21"/>
      <c r="F2299" s="21"/>
      <c r="H2299" s="18" t="str">
        <f t="shared" si="291"/>
        <v/>
      </c>
      <c r="I2299" s="18" t="str">
        <f t="shared" si="292"/>
        <v/>
      </c>
      <c r="J2299" s="18" t="str">
        <f t="shared" si="293"/>
        <v/>
      </c>
      <c r="K2299" s="18" t="str">
        <f t="shared" si="294"/>
        <v/>
      </c>
      <c r="M2299" s="18">
        <f t="shared" si="296"/>
        <v>0</v>
      </c>
      <c r="N2299" s="18">
        <f t="shared" si="297"/>
        <v>0</v>
      </c>
      <c r="O2299" s="18">
        <f t="shared" si="297"/>
        <v>0</v>
      </c>
      <c r="P2299" s="18">
        <f t="shared" si="297"/>
        <v>0</v>
      </c>
      <c r="Q2299" s="18">
        <f t="shared" si="297"/>
        <v>0</v>
      </c>
      <c r="R2299" s="18">
        <f t="shared" si="297"/>
        <v>0</v>
      </c>
      <c r="S2299" s="18">
        <f t="shared" si="297"/>
        <v>0</v>
      </c>
      <c r="T2299" s="18">
        <f t="shared" si="297"/>
        <v>0</v>
      </c>
      <c r="U2299" s="18">
        <f t="shared" si="297"/>
        <v>0</v>
      </c>
      <c r="V2299" s="18">
        <f t="shared" si="297"/>
        <v>0</v>
      </c>
      <c r="W2299" s="18">
        <f t="shared" si="297"/>
        <v>0</v>
      </c>
      <c r="X2299" s="18">
        <f t="shared" si="297"/>
        <v>0</v>
      </c>
    </row>
    <row r="2300" spans="3:24" ht="15.75" x14ac:dyDescent="0.25">
      <c r="C2300" s="45"/>
      <c r="D2300" s="45"/>
      <c r="E2300" s="21"/>
      <c r="F2300" s="21"/>
      <c r="H2300" s="18" t="str">
        <f t="shared" si="291"/>
        <v/>
      </c>
      <c r="I2300" s="18" t="str">
        <f t="shared" si="292"/>
        <v/>
      </c>
      <c r="J2300" s="18" t="str">
        <f t="shared" si="293"/>
        <v/>
      </c>
      <c r="K2300" s="18" t="str">
        <f t="shared" si="294"/>
        <v/>
      </c>
      <c r="M2300" s="18">
        <f t="shared" si="296"/>
        <v>0</v>
      </c>
      <c r="N2300" s="18">
        <f t="shared" si="297"/>
        <v>0</v>
      </c>
      <c r="O2300" s="18">
        <f t="shared" si="297"/>
        <v>0</v>
      </c>
      <c r="P2300" s="18">
        <f t="shared" si="297"/>
        <v>0</v>
      </c>
      <c r="Q2300" s="18">
        <f t="shared" si="297"/>
        <v>0</v>
      </c>
      <c r="R2300" s="18">
        <f t="shared" si="297"/>
        <v>0</v>
      </c>
      <c r="S2300" s="18">
        <f t="shared" si="297"/>
        <v>0</v>
      </c>
      <c r="T2300" s="18">
        <f t="shared" si="297"/>
        <v>0</v>
      </c>
      <c r="U2300" s="18">
        <f t="shared" si="297"/>
        <v>0</v>
      </c>
      <c r="V2300" s="18">
        <f t="shared" si="297"/>
        <v>0</v>
      </c>
      <c r="W2300" s="18">
        <f t="shared" si="297"/>
        <v>0</v>
      </c>
      <c r="X2300" s="18">
        <f t="shared" si="297"/>
        <v>0</v>
      </c>
    </row>
    <row r="2301" spans="3:24" ht="15.75" x14ac:dyDescent="0.25">
      <c r="C2301" s="45"/>
      <c r="D2301" s="45"/>
      <c r="E2301" s="21"/>
      <c r="F2301" s="21"/>
      <c r="H2301" s="18" t="str">
        <f t="shared" si="291"/>
        <v/>
      </c>
      <c r="I2301" s="18" t="str">
        <f t="shared" si="292"/>
        <v/>
      </c>
      <c r="J2301" s="18" t="str">
        <f t="shared" si="293"/>
        <v/>
      </c>
      <c r="K2301" s="18" t="str">
        <f t="shared" si="294"/>
        <v/>
      </c>
      <c r="M2301" s="18">
        <f t="shared" si="296"/>
        <v>0</v>
      </c>
      <c r="N2301" s="18">
        <f t="shared" si="297"/>
        <v>0</v>
      </c>
      <c r="O2301" s="18">
        <f t="shared" si="297"/>
        <v>0</v>
      </c>
      <c r="P2301" s="18">
        <f t="shared" si="297"/>
        <v>0</v>
      </c>
      <c r="Q2301" s="18">
        <f t="shared" si="297"/>
        <v>0</v>
      </c>
      <c r="R2301" s="18">
        <f t="shared" si="297"/>
        <v>0</v>
      </c>
      <c r="S2301" s="18">
        <f t="shared" si="297"/>
        <v>0</v>
      </c>
      <c r="T2301" s="18">
        <f t="shared" si="297"/>
        <v>0</v>
      </c>
      <c r="U2301" s="18">
        <f t="shared" si="297"/>
        <v>0</v>
      </c>
      <c r="V2301" s="18">
        <f t="shared" si="297"/>
        <v>0</v>
      </c>
      <c r="W2301" s="18">
        <f t="shared" si="297"/>
        <v>0</v>
      </c>
      <c r="X2301" s="18">
        <f t="shared" si="297"/>
        <v>0</v>
      </c>
    </row>
    <row r="2302" spans="3:24" ht="15.75" x14ac:dyDescent="0.25">
      <c r="C2302" s="45"/>
      <c r="D2302" s="45"/>
      <c r="E2302" s="21"/>
      <c r="F2302" s="21"/>
      <c r="H2302" s="18" t="str">
        <f t="shared" si="291"/>
        <v/>
      </c>
      <c r="I2302" s="18" t="str">
        <f t="shared" si="292"/>
        <v/>
      </c>
      <c r="J2302" s="18" t="str">
        <f t="shared" si="293"/>
        <v/>
      </c>
      <c r="K2302" s="18" t="str">
        <f t="shared" si="294"/>
        <v/>
      </c>
      <c r="M2302" s="18">
        <f t="shared" si="296"/>
        <v>0</v>
      </c>
      <c r="N2302" s="18">
        <f t="shared" si="297"/>
        <v>0</v>
      </c>
      <c r="O2302" s="18">
        <f t="shared" si="297"/>
        <v>0</v>
      </c>
      <c r="P2302" s="18">
        <f t="shared" si="297"/>
        <v>0</v>
      </c>
      <c r="Q2302" s="18">
        <f t="shared" si="297"/>
        <v>0</v>
      </c>
      <c r="R2302" s="18">
        <f t="shared" si="297"/>
        <v>0</v>
      </c>
      <c r="S2302" s="18">
        <f t="shared" si="297"/>
        <v>0</v>
      </c>
      <c r="T2302" s="18">
        <f t="shared" si="297"/>
        <v>0</v>
      </c>
      <c r="U2302" s="18">
        <f t="shared" si="297"/>
        <v>0</v>
      </c>
      <c r="V2302" s="18">
        <f t="shared" si="297"/>
        <v>0</v>
      </c>
      <c r="W2302" s="18">
        <f t="shared" si="297"/>
        <v>0</v>
      </c>
      <c r="X2302" s="18">
        <f t="shared" si="297"/>
        <v>0</v>
      </c>
    </row>
    <row r="2303" spans="3:24" ht="15.75" x14ac:dyDescent="0.25">
      <c r="C2303" s="45"/>
      <c r="D2303" s="45"/>
      <c r="E2303" s="21"/>
      <c r="F2303" s="21"/>
      <c r="H2303" s="18" t="str">
        <f t="shared" si="291"/>
        <v/>
      </c>
      <c r="I2303" s="18" t="str">
        <f t="shared" si="292"/>
        <v/>
      </c>
      <c r="J2303" s="18" t="str">
        <f t="shared" si="293"/>
        <v/>
      </c>
      <c r="K2303" s="18" t="str">
        <f t="shared" si="294"/>
        <v/>
      </c>
      <c r="M2303" s="18">
        <f t="shared" si="296"/>
        <v>0</v>
      </c>
      <c r="N2303" s="18">
        <f t="shared" si="297"/>
        <v>0</v>
      </c>
      <c r="O2303" s="18">
        <f t="shared" si="297"/>
        <v>0</v>
      </c>
      <c r="P2303" s="18">
        <f t="shared" si="297"/>
        <v>0</v>
      </c>
      <c r="Q2303" s="18">
        <f t="shared" si="297"/>
        <v>0</v>
      </c>
      <c r="R2303" s="18">
        <f t="shared" si="297"/>
        <v>0</v>
      </c>
      <c r="S2303" s="18">
        <f t="shared" si="297"/>
        <v>0</v>
      </c>
      <c r="T2303" s="18">
        <f t="shared" si="297"/>
        <v>0</v>
      </c>
      <c r="U2303" s="18">
        <f t="shared" si="297"/>
        <v>0</v>
      </c>
      <c r="V2303" s="18">
        <f t="shared" si="297"/>
        <v>0</v>
      </c>
      <c r="W2303" s="18">
        <f t="shared" si="297"/>
        <v>0</v>
      </c>
      <c r="X2303" s="18">
        <f t="shared" si="297"/>
        <v>0</v>
      </c>
    </row>
    <row r="2304" spans="3:24" ht="15.75" x14ac:dyDescent="0.25">
      <c r="C2304" s="45"/>
      <c r="D2304" s="45"/>
      <c r="E2304" s="21"/>
      <c r="F2304" s="21"/>
      <c r="H2304" s="18" t="str">
        <f t="shared" si="291"/>
        <v/>
      </c>
      <c r="I2304" s="18" t="str">
        <f t="shared" si="292"/>
        <v/>
      </c>
      <c r="J2304" s="18" t="str">
        <f t="shared" si="293"/>
        <v/>
      </c>
      <c r="K2304" s="18" t="str">
        <f t="shared" si="294"/>
        <v/>
      </c>
      <c r="M2304" s="18">
        <f t="shared" si="296"/>
        <v>0</v>
      </c>
      <c r="N2304" s="18">
        <f t="shared" si="297"/>
        <v>0</v>
      </c>
      <c r="O2304" s="18">
        <f t="shared" si="297"/>
        <v>0</v>
      </c>
      <c r="P2304" s="18">
        <f t="shared" si="297"/>
        <v>0</v>
      </c>
      <c r="Q2304" s="18">
        <f t="shared" si="297"/>
        <v>0</v>
      </c>
      <c r="R2304" s="18">
        <f t="shared" si="297"/>
        <v>0</v>
      </c>
      <c r="S2304" s="18">
        <f t="shared" si="297"/>
        <v>0</v>
      </c>
      <c r="T2304" s="18">
        <f t="shared" si="297"/>
        <v>0</v>
      </c>
      <c r="U2304" s="18">
        <f t="shared" si="297"/>
        <v>0</v>
      </c>
      <c r="V2304" s="18">
        <f t="shared" si="297"/>
        <v>0</v>
      </c>
      <c r="W2304" s="18">
        <f t="shared" si="297"/>
        <v>0</v>
      </c>
      <c r="X2304" s="18">
        <f t="shared" si="297"/>
        <v>0</v>
      </c>
    </row>
    <row r="2305" spans="3:24" ht="15.75" x14ac:dyDescent="0.25">
      <c r="C2305" s="45"/>
      <c r="D2305" s="45"/>
      <c r="E2305" s="21"/>
      <c r="F2305" s="21"/>
      <c r="H2305" s="18" t="str">
        <f t="shared" si="291"/>
        <v/>
      </c>
      <c r="I2305" s="18" t="str">
        <f t="shared" si="292"/>
        <v/>
      </c>
      <c r="J2305" s="18" t="str">
        <f t="shared" si="293"/>
        <v/>
      </c>
      <c r="K2305" s="18" t="str">
        <f t="shared" si="294"/>
        <v/>
      </c>
      <c r="M2305" s="18">
        <f t="shared" si="296"/>
        <v>0</v>
      </c>
      <c r="N2305" s="18">
        <f t="shared" si="297"/>
        <v>0</v>
      </c>
      <c r="O2305" s="18">
        <f t="shared" si="297"/>
        <v>0</v>
      </c>
      <c r="P2305" s="18">
        <f t="shared" si="297"/>
        <v>0</v>
      </c>
      <c r="Q2305" s="18">
        <f t="shared" si="297"/>
        <v>0</v>
      </c>
      <c r="R2305" s="18">
        <f t="shared" si="297"/>
        <v>0</v>
      </c>
      <c r="S2305" s="18">
        <f t="shared" si="297"/>
        <v>0</v>
      </c>
      <c r="T2305" s="18">
        <f t="shared" si="297"/>
        <v>0</v>
      </c>
      <c r="U2305" s="18">
        <f t="shared" si="297"/>
        <v>0</v>
      </c>
      <c r="V2305" s="18">
        <f t="shared" si="297"/>
        <v>0</v>
      </c>
      <c r="W2305" s="18">
        <f t="shared" si="297"/>
        <v>0</v>
      </c>
      <c r="X2305" s="18">
        <f t="shared" ref="N2305:X2329" si="298">IF(ISERROR(
IF(AND($H2305&lt;=X$5,$J2305&gt;=X$5),1,0)),"",IF(AND($H2305&lt;=X$5,$J2305&gt;=X$5),1,0))</f>
        <v>0</v>
      </c>
    </row>
    <row r="2306" spans="3:24" ht="15.75" x14ac:dyDescent="0.25">
      <c r="C2306" s="45"/>
      <c r="D2306" s="45"/>
      <c r="E2306" s="21"/>
      <c r="F2306" s="21"/>
      <c r="H2306" s="18" t="str">
        <f t="shared" si="291"/>
        <v/>
      </c>
      <c r="I2306" s="18" t="str">
        <f t="shared" si="292"/>
        <v/>
      </c>
      <c r="J2306" s="18" t="str">
        <f t="shared" si="293"/>
        <v/>
      </c>
      <c r="K2306" s="18" t="str">
        <f t="shared" si="294"/>
        <v/>
      </c>
      <c r="M2306" s="18">
        <f t="shared" si="296"/>
        <v>0</v>
      </c>
      <c r="N2306" s="18">
        <f t="shared" si="298"/>
        <v>0</v>
      </c>
      <c r="O2306" s="18">
        <f t="shared" si="298"/>
        <v>0</v>
      </c>
      <c r="P2306" s="18">
        <f t="shared" si="298"/>
        <v>0</v>
      </c>
      <c r="Q2306" s="18">
        <f t="shared" si="298"/>
        <v>0</v>
      </c>
      <c r="R2306" s="18">
        <f t="shared" si="298"/>
        <v>0</v>
      </c>
      <c r="S2306" s="18">
        <f t="shared" si="298"/>
        <v>0</v>
      </c>
      <c r="T2306" s="18">
        <f t="shared" si="298"/>
        <v>0</v>
      </c>
      <c r="U2306" s="18">
        <f t="shared" si="298"/>
        <v>0</v>
      </c>
      <c r="V2306" s="18">
        <f t="shared" si="298"/>
        <v>0</v>
      </c>
      <c r="W2306" s="18">
        <f t="shared" si="298"/>
        <v>0</v>
      </c>
      <c r="X2306" s="18">
        <f t="shared" si="298"/>
        <v>0</v>
      </c>
    </row>
    <row r="2307" spans="3:24" ht="15.75" x14ac:dyDescent="0.25">
      <c r="C2307" s="45"/>
      <c r="D2307" s="45"/>
      <c r="E2307" s="21"/>
      <c r="F2307" s="21"/>
      <c r="H2307" s="18" t="str">
        <f t="shared" si="291"/>
        <v/>
      </c>
      <c r="I2307" s="18" t="str">
        <f t="shared" si="292"/>
        <v/>
      </c>
      <c r="J2307" s="18" t="str">
        <f t="shared" si="293"/>
        <v/>
      </c>
      <c r="K2307" s="18" t="str">
        <f t="shared" si="294"/>
        <v/>
      </c>
      <c r="M2307" s="18">
        <f t="shared" si="296"/>
        <v>0</v>
      </c>
      <c r="N2307" s="18">
        <f t="shared" si="298"/>
        <v>0</v>
      </c>
      <c r="O2307" s="18">
        <f t="shared" si="298"/>
        <v>0</v>
      </c>
      <c r="P2307" s="18">
        <f t="shared" si="298"/>
        <v>0</v>
      </c>
      <c r="Q2307" s="18">
        <f t="shared" si="298"/>
        <v>0</v>
      </c>
      <c r="R2307" s="18">
        <f t="shared" si="298"/>
        <v>0</v>
      </c>
      <c r="S2307" s="18">
        <f t="shared" si="298"/>
        <v>0</v>
      </c>
      <c r="T2307" s="18">
        <f t="shared" si="298"/>
        <v>0</v>
      </c>
      <c r="U2307" s="18">
        <f t="shared" si="298"/>
        <v>0</v>
      </c>
      <c r="V2307" s="18">
        <f t="shared" si="298"/>
        <v>0</v>
      </c>
      <c r="W2307" s="18">
        <f t="shared" si="298"/>
        <v>0</v>
      </c>
      <c r="X2307" s="18">
        <f t="shared" si="298"/>
        <v>0</v>
      </c>
    </row>
    <row r="2308" spans="3:24" ht="15.75" x14ac:dyDescent="0.25">
      <c r="C2308" s="45"/>
      <c r="D2308" s="45"/>
      <c r="E2308" s="21"/>
      <c r="F2308" s="21"/>
      <c r="H2308" s="18" t="str">
        <f t="shared" si="291"/>
        <v/>
      </c>
      <c r="I2308" s="18" t="str">
        <f t="shared" si="292"/>
        <v/>
      </c>
      <c r="J2308" s="18" t="str">
        <f t="shared" si="293"/>
        <v/>
      </c>
      <c r="K2308" s="18" t="str">
        <f t="shared" si="294"/>
        <v/>
      </c>
      <c r="M2308" s="18">
        <f t="shared" si="296"/>
        <v>0</v>
      </c>
      <c r="N2308" s="18">
        <f t="shared" si="298"/>
        <v>0</v>
      </c>
      <c r="O2308" s="18">
        <f t="shared" si="298"/>
        <v>0</v>
      </c>
      <c r="P2308" s="18">
        <f t="shared" si="298"/>
        <v>0</v>
      </c>
      <c r="Q2308" s="18">
        <f t="shared" si="298"/>
        <v>0</v>
      </c>
      <c r="R2308" s="18">
        <f t="shared" si="298"/>
        <v>0</v>
      </c>
      <c r="S2308" s="18">
        <f t="shared" si="298"/>
        <v>0</v>
      </c>
      <c r="T2308" s="18">
        <f t="shared" si="298"/>
        <v>0</v>
      </c>
      <c r="U2308" s="18">
        <f t="shared" si="298"/>
        <v>0</v>
      </c>
      <c r="V2308" s="18">
        <f t="shared" si="298"/>
        <v>0</v>
      </c>
      <c r="W2308" s="18">
        <f t="shared" si="298"/>
        <v>0</v>
      </c>
      <c r="X2308" s="18">
        <f t="shared" si="298"/>
        <v>0</v>
      </c>
    </row>
    <row r="2309" spans="3:24" ht="15.75" x14ac:dyDescent="0.25">
      <c r="C2309" s="45"/>
      <c r="D2309" s="45"/>
      <c r="E2309" s="21"/>
      <c r="F2309" s="21"/>
      <c r="H2309" s="18" t="str">
        <f t="shared" si="291"/>
        <v/>
      </c>
      <c r="I2309" s="18" t="str">
        <f t="shared" si="292"/>
        <v/>
      </c>
      <c r="J2309" s="18" t="str">
        <f t="shared" si="293"/>
        <v/>
      </c>
      <c r="K2309" s="18" t="str">
        <f t="shared" si="294"/>
        <v/>
      </c>
      <c r="M2309" s="18">
        <f t="shared" si="296"/>
        <v>0</v>
      </c>
      <c r="N2309" s="18">
        <f t="shared" si="298"/>
        <v>0</v>
      </c>
      <c r="O2309" s="18">
        <f t="shared" si="298"/>
        <v>0</v>
      </c>
      <c r="P2309" s="18">
        <f t="shared" si="298"/>
        <v>0</v>
      </c>
      <c r="Q2309" s="18">
        <f t="shared" si="298"/>
        <v>0</v>
      </c>
      <c r="R2309" s="18">
        <f t="shared" si="298"/>
        <v>0</v>
      </c>
      <c r="S2309" s="18">
        <f t="shared" si="298"/>
        <v>0</v>
      </c>
      <c r="T2309" s="18">
        <f t="shared" si="298"/>
        <v>0</v>
      </c>
      <c r="U2309" s="18">
        <f t="shared" si="298"/>
        <v>0</v>
      </c>
      <c r="V2309" s="18">
        <f t="shared" si="298"/>
        <v>0</v>
      </c>
      <c r="W2309" s="18">
        <f t="shared" si="298"/>
        <v>0</v>
      </c>
      <c r="X2309" s="18">
        <f t="shared" si="298"/>
        <v>0</v>
      </c>
    </row>
    <row r="2310" spans="3:24" ht="15.75" x14ac:dyDescent="0.25">
      <c r="C2310" s="45"/>
      <c r="D2310" s="45"/>
      <c r="E2310" s="21"/>
      <c r="F2310" s="21"/>
      <c r="H2310" s="18" t="str">
        <f t="shared" si="291"/>
        <v/>
      </c>
      <c r="I2310" s="18" t="str">
        <f t="shared" si="292"/>
        <v/>
      </c>
      <c r="J2310" s="18" t="str">
        <f t="shared" si="293"/>
        <v/>
      </c>
      <c r="K2310" s="18" t="str">
        <f t="shared" si="294"/>
        <v/>
      </c>
      <c r="M2310" s="18">
        <f t="shared" si="296"/>
        <v>0</v>
      </c>
      <c r="N2310" s="18">
        <f t="shared" si="298"/>
        <v>0</v>
      </c>
      <c r="O2310" s="18">
        <f t="shared" si="298"/>
        <v>0</v>
      </c>
      <c r="P2310" s="18">
        <f t="shared" si="298"/>
        <v>0</v>
      </c>
      <c r="Q2310" s="18">
        <f t="shared" si="298"/>
        <v>0</v>
      </c>
      <c r="R2310" s="18">
        <f t="shared" si="298"/>
        <v>0</v>
      </c>
      <c r="S2310" s="18">
        <f t="shared" si="298"/>
        <v>0</v>
      </c>
      <c r="T2310" s="18">
        <f t="shared" si="298"/>
        <v>0</v>
      </c>
      <c r="U2310" s="18">
        <f t="shared" si="298"/>
        <v>0</v>
      </c>
      <c r="V2310" s="18">
        <f t="shared" si="298"/>
        <v>0</v>
      </c>
      <c r="W2310" s="18">
        <f t="shared" si="298"/>
        <v>0</v>
      </c>
      <c r="X2310" s="18">
        <f t="shared" si="298"/>
        <v>0</v>
      </c>
    </row>
    <row r="2311" spans="3:24" ht="15.75" x14ac:dyDescent="0.25">
      <c r="C2311" s="45"/>
      <c r="D2311" s="45"/>
      <c r="E2311" s="21"/>
      <c r="F2311" s="21"/>
      <c r="H2311" s="18" t="str">
        <f t="shared" si="291"/>
        <v/>
      </c>
      <c r="I2311" s="18" t="str">
        <f t="shared" si="292"/>
        <v/>
      </c>
      <c r="J2311" s="18" t="str">
        <f t="shared" si="293"/>
        <v/>
      </c>
      <c r="K2311" s="18" t="str">
        <f t="shared" si="294"/>
        <v/>
      </c>
      <c r="M2311" s="18">
        <f t="shared" si="296"/>
        <v>0</v>
      </c>
      <c r="N2311" s="18">
        <f t="shared" si="298"/>
        <v>0</v>
      </c>
      <c r="O2311" s="18">
        <f t="shared" si="298"/>
        <v>0</v>
      </c>
      <c r="P2311" s="18">
        <f t="shared" si="298"/>
        <v>0</v>
      </c>
      <c r="Q2311" s="18">
        <f t="shared" si="298"/>
        <v>0</v>
      </c>
      <c r="R2311" s="18">
        <f t="shared" si="298"/>
        <v>0</v>
      </c>
      <c r="S2311" s="18">
        <f t="shared" si="298"/>
        <v>0</v>
      </c>
      <c r="T2311" s="18">
        <f t="shared" si="298"/>
        <v>0</v>
      </c>
      <c r="U2311" s="18">
        <f t="shared" si="298"/>
        <v>0</v>
      </c>
      <c r="V2311" s="18">
        <f t="shared" si="298"/>
        <v>0</v>
      </c>
      <c r="W2311" s="18">
        <f t="shared" si="298"/>
        <v>0</v>
      </c>
      <c r="X2311" s="18">
        <f t="shared" si="298"/>
        <v>0</v>
      </c>
    </row>
    <row r="2312" spans="3:24" ht="15.75" x14ac:dyDescent="0.25">
      <c r="C2312" s="45"/>
      <c r="D2312" s="45"/>
      <c r="E2312" s="21"/>
      <c r="F2312" s="21"/>
      <c r="H2312" s="18" t="str">
        <f t="shared" ref="H2312:H2375" si="299">IF(ISERROR(
IF(E2312="","",MONTH(E2312))),"",IF(E2312="","",MONTH(E2312)))</f>
        <v/>
      </c>
      <c r="I2312" s="18" t="str">
        <f t="shared" ref="I2312:I2375" si="300">IF(ISERROR(
IF(E2312="","",YEAR(E2312))),"",IF(E2312="","",YEAR(E2312)))</f>
        <v/>
      </c>
      <c r="J2312" s="18" t="str">
        <f t="shared" ref="J2312:J2375" si="301">IF(ISERROR(
IF(F2312="","",MONTH(F2312))),"",IF(F2312="","",MONTH(F2312)))</f>
        <v/>
      </c>
      <c r="K2312" s="18" t="str">
        <f t="shared" ref="K2312:K2375" si="302">IF(ISERROR(
IF(F2312="","",YEAR(F2312))),"",IF(F2312="","",YEAR(F2312)))</f>
        <v/>
      </c>
      <c r="M2312" s="18">
        <f t="shared" si="296"/>
        <v>0</v>
      </c>
      <c r="N2312" s="18">
        <f t="shared" si="298"/>
        <v>0</v>
      </c>
      <c r="O2312" s="18">
        <f t="shared" si="298"/>
        <v>0</v>
      </c>
      <c r="P2312" s="18">
        <f t="shared" si="298"/>
        <v>0</v>
      </c>
      <c r="Q2312" s="18">
        <f t="shared" si="298"/>
        <v>0</v>
      </c>
      <c r="R2312" s="18">
        <f t="shared" si="298"/>
        <v>0</v>
      </c>
      <c r="S2312" s="18">
        <f t="shared" si="298"/>
        <v>0</v>
      </c>
      <c r="T2312" s="18">
        <f t="shared" si="298"/>
        <v>0</v>
      </c>
      <c r="U2312" s="18">
        <f t="shared" si="298"/>
        <v>0</v>
      </c>
      <c r="V2312" s="18">
        <f t="shared" si="298"/>
        <v>0</v>
      </c>
      <c r="W2312" s="18">
        <f t="shared" si="298"/>
        <v>0</v>
      </c>
      <c r="X2312" s="18">
        <f t="shared" si="298"/>
        <v>0</v>
      </c>
    </row>
    <row r="2313" spans="3:24" ht="15.75" x14ac:dyDescent="0.25">
      <c r="C2313" s="45"/>
      <c r="D2313" s="45"/>
      <c r="E2313" s="21"/>
      <c r="F2313" s="21"/>
      <c r="H2313" s="18" t="str">
        <f t="shared" si="299"/>
        <v/>
      </c>
      <c r="I2313" s="18" t="str">
        <f t="shared" si="300"/>
        <v/>
      </c>
      <c r="J2313" s="18" t="str">
        <f t="shared" si="301"/>
        <v/>
      </c>
      <c r="K2313" s="18" t="str">
        <f t="shared" si="302"/>
        <v/>
      </c>
      <c r="M2313" s="18">
        <f t="shared" si="296"/>
        <v>0</v>
      </c>
      <c r="N2313" s="18">
        <f t="shared" si="298"/>
        <v>0</v>
      </c>
      <c r="O2313" s="18">
        <f t="shared" si="298"/>
        <v>0</v>
      </c>
      <c r="P2313" s="18">
        <f t="shared" si="298"/>
        <v>0</v>
      </c>
      <c r="Q2313" s="18">
        <f t="shared" si="298"/>
        <v>0</v>
      </c>
      <c r="R2313" s="18">
        <f t="shared" si="298"/>
        <v>0</v>
      </c>
      <c r="S2313" s="18">
        <f t="shared" si="298"/>
        <v>0</v>
      </c>
      <c r="T2313" s="18">
        <f t="shared" si="298"/>
        <v>0</v>
      </c>
      <c r="U2313" s="18">
        <f t="shared" si="298"/>
        <v>0</v>
      </c>
      <c r="V2313" s="18">
        <f t="shared" si="298"/>
        <v>0</v>
      </c>
      <c r="W2313" s="18">
        <f t="shared" si="298"/>
        <v>0</v>
      </c>
      <c r="X2313" s="18">
        <f t="shared" si="298"/>
        <v>0</v>
      </c>
    </row>
    <row r="2314" spans="3:24" ht="15.75" x14ac:dyDescent="0.25">
      <c r="C2314" s="45"/>
      <c r="D2314" s="45"/>
      <c r="E2314" s="21"/>
      <c r="F2314" s="21"/>
      <c r="H2314" s="18" t="str">
        <f t="shared" si="299"/>
        <v/>
      </c>
      <c r="I2314" s="18" t="str">
        <f t="shared" si="300"/>
        <v/>
      </c>
      <c r="J2314" s="18" t="str">
        <f t="shared" si="301"/>
        <v/>
      </c>
      <c r="K2314" s="18" t="str">
        <f t="shared" si="302"/>
        <v/>
      </c>
      <c r="M2314" s="18">
        <f t="shared" si="296"/>
        <v>0</v>
      </c>
      <c r="N2314" s="18">
        <f t="shared" si="298"/>
        <v>0</v>
      </c>
      <c r="O2314" s="18">
        <f t="shared" si="298"/>
        <v>0</v>
      </c>
      <c r="P2314" s="18">
        <f t="shared" si="298"/>
        <v>0</v>
      </c>
      <c r="Q2314" s="18">
        <f t="shared" si="298"/>
        <v>0</v>
      </c>
      <c r="R2314" s="18">
        <f t="shared" si="298"/>
        <v>0</v>
      </c>
      <c r="S2314" s="18">
        <f t="shared" si="298"/>
        <v>0</v>
      </c>
      <c r="T2314" s="18">
        <f t="shared" si="298"/>
        <v>0</v>
      </c>
      <c r="U2314" s="18">
        <f t="shared" si="298"/>
        <v>0</v>
      </c>
      <c r="V2314" s="18">
        <f t="shared" si="298"/>
        <v>0</v>
      </c>
      <c r="W2314" s="18">
        <f t="shared" si="298"/>
        <v>0</v>
      </c>
      <c r="X2314" s="18">
        <f t="shared" si="298"/>
        <v>0</v>
      </c>
    </row>
    <row r="2315" spans="3:24" ht="15.75" x14ac:dyDescent="0.25">
      <c r="C2315" s="45"/>
      <c r="D2315" s="45"/>
      <c r="E2315" s="21"/>
      <c r="F2315" s="21"/>
      <c r="H2315" s="18" t="str">
        <f t="shared" si="299"/>
        <v/>
      </c>
      <c r="I2315" s="18" t="str">
        <f t="shared" si="300"/>
        <v/>
      </c>
      <c r="J2315" s="18" t="str">
        <f t="shared" si="301"/>
        <v/>
      </c>
      <c r="K2315" s="18" t="str">
        <f t="shared" si="302"/>
        <v/>
      </c>
      <c r="M2315" s="18">
        <f t="shared" si="296"/>
        <v>0</v>
      </c>
      <c r="N2315" s="18">
        <f t="shared" si="298"/>
        <v>0</v>
      </c>
      <c r="O2315" s="18">
        <f t="shared" si="298"/>
        <v>0</v>
      </c>
      <c r="P2315" s="18">
        <f t="shared" si="298"/>
        <v>0</v>
      </c>
      <c r="Q2315" s="18">
        <f t="shared" si="298"/>
        <v>0</v>
      </c>
      <c r="R2315" s="18">
        <f t="shared" si="298"/>
        <v>0</v>
      </c>
      <c r="S2315" s="18">
        <f t="shared" si="298"/>
        <v>0</v>
      </c>
      <c r="T2315" s="18">
        <f t="shared" si="298"/>
        <v>0</v>
      </c>
      <c r="U2315" s="18">
        <f t="shared" si="298"/>
        <v>0</v>
      </c>
      <c r="V2315" s="18">
        <f t="shared" si="298"/>
        <v>0</v>
      </c>
      <c r="W2315" s="18">
        <f t="shared" si="298"/>
        <v>0</v>
      </c>
      <c r="X2315" s="18">
        <f t="shared" si="298"/>
        <v>0</v>
      </c>
    </row>
    <row r="2316" spans="3:24" ht="15.75" x14ac:dyDescent="0.25">
      <c r="C2316" s="45"/>
      <c r="D2316" s="45"/>
      <c r="E2316" s="21"/>
      <c r="F2316" s="21"/>
      <c r="H2316" s="18" t="str">
        <f t="shared" si="299"/>
        <v/>
      </c>
      <c r="I2316" s="18" t="str">
        <f t="shared" si="300"/>
        <v/>
      </c>
      <c r="J2316" s="18" t="str">
        <f t="shared" si="301"/>
        <v/>
      </c>
      <c r="K2316" s="18" t="str">
        <f t="shared" si="302"/>
        <v/>
      </c>
      <c r="M2316" s="18">
        <f t="shared" si="296"/>
        <v>0</v>
      </c>
      <c r="N2316" s="18">
        <f t="shared" si="298"/>
        <v>0</v>
      </c>
      <c r="O2316" s="18">
        <f t="shared" si="298"/>
        <v>0</v>
      </c>
      <c r="P2316" s="18">
        <f t="shared" si="298"/>
        <v>0</v>
      </c>
      <c r="Q2316" s="18">
        <f t="shared" si="298"/>
        <v>0</v>
      </c>
      <c r="R2316" s="18">
        <f t="shared" si="298"/>
        <v>0</v>
      </c>
      <c r="S2316" s="18">
        <f t="shared" si="298"/>
        <v>0</v>
      </c>
      <c r="T2316" s="18">
        <f t="shared" si="298"/>
        <v>0</v>
      </c>
      <c r="U2316" s="18">
        <f t="shared" si="298"/>
        <v>0</v>
      </c>
      <c r="V2316" s="18">
        <f t="shared" si="298"/>
        <v>0</v>
      </c>
      <c r="W2316" s="18">
        <f t="shared" si="298"/>
        <v>0</v>
      </c>
      <c r="X2316" s="18">
        <f t="shared" si="298"/>
        <v>0</v>
      </c>
    </row>
    <row r="2317" spans="3:24" ht="15.75" x14ac:dyDescent="0.25">
      <c r="C2317" s="45"/>
      <c r="D2317" s="45"/>
      <c r="E2317" s="21"/>
      <c r="F2317" s="21"/>
      <c r="H2317" s="18" t="str">
        <f t="shared" si="299"/>
        <v/>
      </c>
      <c r="I2317" s="18" t="str">
        <f t="shared" si="300"/>
        <v/>
      </c>
      <c r="J2317" s="18" t="str">
        <f t="shared" si="301"/>
        <v/>
      </c>
      <c r="K2317" s="18" t="str">
        <f t="shared" si="302"/>
        <v/>
      </c>
      <c r="M2317" s="18">
        <f t="shared" si="296"/>
        <v>0</v>
      </c>
      <c r="N2317" s="18">
        <f t="shared" si="298"/>
        <v>0</v>
      </c>
      <c r="O2317" s="18">
        <f t="shared" si="298"/>
        <v>0</v>
      </c>
      <c r="P2317" s="18">
        <f t="shared" si="298"/>
        <v>0</v>
      </c>
      <c r="Q2317" s="18">
        <f t="shared" si="298"/>
        <v>0</v>
      </c>
      <c r="R2317" s="18">
        <f t="shared" si="298"/>
        <v>0</v>
      </c>
      <c r="S2317" s="18">
        <f t="shared" si="298"/>
        <v>0</v>
      </c>
      <c r="T2317" s="18">
        <f t="shared" si="298"/>
        <v>0</v>
      </c>
      <c r="U2317" s="18">
        <f t="shared" si="298"/>
        <v>0</v>
      </c>
      <c r="V2317" s="18">
        <f t="shared" si="298"/>
        <v>0</v>
      </c>
      <c r="W2317" s="18">
        <f t="shared" si="298"/>
        <v>0</v>
      </c>
      <c r="X2317" s="18">
        <f t="shared" si="298"/>
        <v>0</v>
      </c>
    </row>
    <row r="2318" spans="3:24" ht="15.75" x14ac:dyDescent="0.25">
      <c r="C2318" s="45"/>
      <c r="D2318" s="45"/>
      <c r="E2318" s="21"/>
      <c r="F2318" s="21"/>
      <c r="H2318" s="18" t="str">
        <f t="shared" si="299"/>
        <v/>
      </c>
      <c r="I2318" s="18" t="str">
        <f t="shared" si="300"/>
        <v/>
      </c>
      <c r="J2318" s="18" t="str">
        <f t="shared" si="301"/>
        <v/>
      </c>
      <c r="K2318" s="18" t="str">
        <f t="shared" si="302"/>
        <v/>
      </c>
      <c r="M2318" s="18">
        <f t="shared" si="296"/>
        <v>0</v>
      </c>
      <c r="N2318" s="18">
        <f t="shared" si="298"/>
        <v>0</v>
      </c>
      <c r="O2318" s="18">
        <f t="shared" si="298"/>
        <v>0</v>
      </c>
      <c r="P2318" s="18">
        <f t="shared" si="298"/>
        <v>0</v>
      </c>
      <c r="Q2318" s="18">
        <f t="shared" si="298"/>
        <v>0</v>
      </c>
      <c r="R2318" s="18">
        <f t="shared" si="298"/>
        <v>0</v>
      </c>
      <c r="S2318" s="18">
        <f t="shared" si="298"/>
        <v>0</v>
      </c>
      <c r="T2318" s="18">
        <f t="shared" si="298"/>
        <v>0</v>
      </c>
      <c r="U2318" s="18">
        <f t="shared" si="298"/>
        <v>0</v>
      </c>
      <c r="V2318" s="18">
        <f t="shared" si="298"/>
        <v>0</v>
      </c>
      <c r="W2318" s="18">
        <f t="shared" si="298"/>
        <v>0</v>
      </c>
      <c r="X2318" s="18">
        <f t="shared" si="298"/>
        <v>0</v>
      </c>
    </row>
    <row r="2319" spans="3:24" ht="15.75" x14ac:dyDescent="0.25">
      <c r="C2319" s="45"/>
      <c r="D2319" s="45"/>
      <c r="E2319" s="21"/>
      <c r="F2319" s="21"/>
      <c r="H2319" s="18" t="str">
        <f t="shared" si="299"/>
        <v/>
      </c>
      <c r="I2319" s="18" t="str">
        <f t="shared" si="300"/>
        <v/>
      </c>
      <c r="J2319" s="18" t="str">
        <f t="shared" si="301"/>
        <v/>
      </c>
      <c r="K2319" s="18" t="str">
        <f t="shared" si="302"/>
        <v/>
      </c>
      <c r="M2319" s="18">
        <f t="shared" si="296"/>
        <v>0</v>
      </c>
      <c r="N2319" s="18">
        <f t="shared" si="298"/>
        <v>0</v>
      </c>
      <c r="O2319" s="18">
        <f t="shared" si="298"/>
        <v>0</v>
      </c>
      <c r="P2319" s="18">
        <f t="shared" si="298"/>
        <v>0</v>
      </c>
      <c r="Q2319" s="18">
        <f t="shared" si="298"/>
        <v>0</v>
      </c>
      <c r="R2319" s="18">
        <f t="shared" si="298"/>
        <v>0</v>
      </c>
      <c r="S2319" s="18">
        <f t="shared" si="298"/>
        <v>0</v>
      </c>
      <c r="T2319" s="18">
        <f t="shared" si="298"/>
        <v>0</v>
      </c>
      <c r="U2319" s="18">
        <f t="shared" si="298"/>
        <v>0</v>
      </c>
      <c r="V2319" s="18">
        <f t="shared" si="298"/>
        <v>0</v>
      </c>
      <c r="W2319" s="18">
        <f t="shared" si="298"/>
        <v>0</v>
      </c>
      <c r="X2319" s="18">
        <f t="shared" si="298"/>
        <v>0</v>
      </c>
    </row>
    <row r="2320" spans="3:24" ht="15.75" x14ac:dyDescent="0.25">
      <c r="C2320" s="45"/>
      <c r="D2320" s="45"/>
      <c r="E2320" s="21"/>
      <c r="F2320" s="21"/>
      <c r="H2320" s="18" t="str">
        <f t="shared" si="299"/>
        <v/>
      </c>
      <c r="I2320" s="18" t="str">
        <f t="shared" si="300"/>
        <v/>
      </c>
      <c r="J2320" s="18" t="str">
        <f t="shared" si="301"/>
        <v/>
      </c>
      <c r="K2320" s="18" t="str">
        <f t="shared" si="302"/>
        <v/>
      </c>
      <c r="M2320" s="18">
        <f t="shared" si="296"/>
        <v>0</v>
      </c>
      <c r="N2320" s="18">
        <f t="shared" si="298"/>
        <v>0</v>
      </c>
      <c r="O2320" s="18">
        <f t="shared" si="298"/>
        <v>0</v>
      </c>
      <c r="P2320" s="18">
        <f t="shared" si="298"/>
        <v>0</v>
      </c>
      <c r="Q2320" s="18">
        <f t="shared" si="298"/>
        <v>0</v>
      </c>
      <c r="R2320" s="18">
        <f t="shared" si="298"/>
        <v>0</v>
      </c>
      <c r="S2320" s="18">
        <f t="shared" si="298"/>
        <v>0</v>
      </c>
      <c r="T2320" s="18">
        <f t="shared" si="298"/>
        <v>0</v>
      </c>
      <c r="U2320" s="18">
        <f t="shared" si="298"/>
        <v>0</v>
      </c>
      <c r="V2320" s="18">
        <f t="shared" si="298"/>
        <v>0</v>
      </c>
      <c r="W2320" s="18">
        <f t="shared" si="298"/>
        <v>0</v>
      </c>
      <c r="X2320" s="18">
        <f t="shared" si="298"/>
        <v>0</v>
      </c>
    </row>
    <row r="2321" spans="3:24" ht="15.75" x14ac:dyDescent="0.25">
      <c r="C2321" s="45"/>
      <c r="D2321" s="45"/>
      <c r="E2321" s="21"/>
      <c r="F2321" s="21"/>
      <c r="H2321" s="18" t="str">
        <f t="shared" si="299"/>
        <v/>
      </c>
      <c r="I2321" s="18" t="str">
        <f t="shared" si="300"/>
        <v/>
      </c>
      <c r="J2321" s="18" t="str">
        <f t="shared" si="301"/>
        <v/>
      </c>
      <c r="K2321" s="18" t="str">
        <f t="shared" si="302"/>
        <v/>
      </c>
      <c r="M2321" s="18">
        <f t="shared" si="296"/>
        <v>0</v>
      </c>
      <c r="N2321" s="18">
        <f t="shared" si="298"/>
        <v>0</v>
      </c>
      <c r="O2321" s="18">
        <f t="shared" si="298"/>
        <v>0</v>
      </c>
      <c r="P2321" s="18">
        <f t="shared" si="298"/>
        <v>0</v>
      </c>
      <c r="Q2321" s="18">
        <f t="shared" si="298"/>
        <v>0</v>
      </c>
      <c r="R2321" s="18">
        <f t="shared" si="298"/>
        <v>0</v>
      </c>
      <c r="S2321" s="18">
        <f t="shared" si="298"/>
        <v>0</v>
      </c>
      <c r="T2321" s="18">
        <f t="shared" si="298"/>
        <v>0</v>
      </c>
      <c r="U2321" s="18">
        <f t="shared" si="298"/>
        <v>0</v>
      </c>
      <c r="V2321" s="18">
        <f t="shared" si="298"/>
        <v>0</v>
      </c>
      <c r="W2321" s="18">
        <f t="shared" si="298"/>
        <v>0</v>
      </c>
      <c r="X2321" s="18">
        <f t="shared" si="298"/>
        <v>0</v>
      </c>
    </row>
    <row r="2322" spans="3:24" ht="15.75" x14ac:dyDescent="0.25">
      <c r="C2322" s="45"/>
      <c r="D2322" s="45"/>
      <c r="E2322" s="21"/>
      <c r="F2322" s="21"/>
      <c r="H2322" s="18" t="str">
        <f t="shared" si="299"/>
        <v/>
      </c>
      <c r="I2322" s="18" t="str">
        <f t="shared" si="300"/>
        <v/>
      </c>
      <c r="J2322" s="18" t="str">
        <f t="shared" si="301"/>
        <v/>
      </c>
      <c r="K2322" s="18" t="str">
        <f t="shared" si="302"/>
        <v/>
      </c>
      <c r="M2322" s="18">
        <f t="shared" si="296"/>
        <v>0</v>
      </c>
      <c r="N2322" s="18">
        <f t="shared" si="298"/>
        <v>0</v>
      </c>
      <c r="O2322" s="18">
        <f t="shared" si="298"/>
        <v>0</v>
      </c>
      <c r="P2322" s="18">
        <f t="shared" si="298"/>
        <v>0</v>
      </c>
      <c r="Q2322" s="18">
        <f t="shared" si="298"/>
        <v>0</v>
      </c>
      <c r="R2322" s="18">
        <f t="shared" si="298"/>
        <v>0</v>
      </c>
      <c r="S2322" s="18">
        <f t="shared" si="298"/>
        <v>0</v>
      </c>
      <c r="T2322" s="18">
        <f t="shared" si="298"/>
        <v>0</v>
      </c>
      <c r="U2322" s="18">
        <f t="shared" si="298"/>
        <v>0</v>
      </c>
      <c r="V2322" s="18">
        <f t="shared" si="298"/>
        <v>0</v>
      </c>
      <c r="W2322" s="18">
        <f t="shared" si="298"/>
        <v>0</v>
      </c>
      <c r="X2322" s="18">
        <f t="shared" si="298"/>
        <v>0</v>
      </c>
    </row>
    <row r="2323" spans="3:24" ht="15.75" x14ac:dyDescent="0.25">
      <c r="C2323" s="45"/>
      <c r="D2323" s="45"/>
      <c r="E2323" s="21"/>
      <c r="F2323" s="21"/>
      <c r="H2323" s="18" t="str">
        <f t="shared" si="299"/>
        <v/>
      </c>
      <c r="I2323" s="18" t="str">
        <f t="shared" si="300"/>
        <v/>
      </c>
      <c r="J2323" s="18" t="str">
        <f t="shared" si="301"/>
        <v/>
      </c>
      <c r="K2323" s="18" t="str">
        <f t="shared" si="302"/>
        <v/>
      </c>
      <c r="M2323" s="18">
        <f t="shared" si="296"/>
        <v>0</v>
      </c>
      <c r="N2323" s="18">
        <f t="shared" si="298"/>
        <v>0</v>
      </c>
      <c r="O2323" s="18">
        <f t="shared" si="298"/>
        <v>0</v>
      </c>
      <c r="P2323" s="18">
        <f t="shared" si="298"/>
        <v>0</v>
      </c>
      <c r="Q2323" s="18">
        <f t="shared" si="298"/>
        <v>0</v>
      </c>
      <c r="R2323" s="18">
        <f t="shared" si="298"/>
        <v>0</v>
      </c>
      <c r="S2323" s="18">
        <f t="shared" si="298"/>
        <v>0</v>
      </c>
      <c r="T2323" s="18">
        <f t="shared" si="298"/>
        <v>0</v>
      </c>
      <c r="U2323" s="18">
        <f t="shared" si="298"/>
        <v>0</v>
      </c>
      <c r="V2323" s="18">
        <f t="shared" si="298"/>
        <v>0</v>
      </c>
      <c r="W2323" s="18">
        <f t="shared" si="298"/>
        <v>0</v>
      </c>
      <c r="X2323" s="18">
        <f t="shared" si="298"/>
        <v>0</v>
      </c>
    </row>
    <row r="2324" spans="3:24" ht="15.75" x14ac:dyDescent="0.25">
      <c r="C2324" s="45"/>
      <c r="D2324" s="45"/>
      <c r="E2324" s="21"/>
      <c r="F2324" s="21"/>
      <c r="H2324" s="18" t="str">
        <f t="shared" si="299"/>
        <v/>
      </c>
      <c r="I2324" s="18" t="str">
        <f t="shared" si="300"/>
        <v/>
      </c>
      <c r="J2324" s="18" t="str">
        <f t="shared" si="301"/>
        <v/>
      </c>
      <c r="K2324" s="18" t="str">
        <f t="shared" si="302"/>
        <v/>
      </c>
      <c r="M2324" s="18">
        <f t="shared" si="296"/>
        <v>0</v>
      </c>
      <c r="N2324" s="18">
        <f t="shared" si="298"/>
        <v>0</v>
      </c>
      <c r="O2324" s="18">
        <f t="shared" si="298"/>
        <v>0</v>
      </c>
      <c r="P2324" s="18">
        <f t="shared" si="298"/>
        <v>0</v>
      </c>
      <c r="Q2324" s="18">
        <f t="shared" si="298"/>
        <v>0</v>
      </c>
      <c r="R2324" s="18">
        <f t="shared" si="298"/>
        <v>0</v>
      </c>
      <c r="S2324" s="18">
        <f t="shared" si="298"/>
        <v>0</v>
      </c>
      <c r="T2324" s="18">
        <f t="shared" si="298"/>
        <v>0</v>
      </c>
      <c r="U2324" s="18">
        <f t="shared" si="298"/>
        <v>0</v>
      </c>
      <c r="V2324" s="18">
        <f t="shared" si="298"/>
        <v>0</v>
      </c>
      <c r="W2324" s="18">
        <f t="shared" si="298"/>
        <v>0</v>
      </c>
      <c r="X2324" s="18">
        <f t="shared" si="298"/>
        <v>0</v>
      </c>
    </row>
    <row r="2325" spans="3:24" ht="15.75" x14ac:dyDescent="0.25">
      <c r="C2325" s="45"/>
      <c r="D2325" s="45"/>
      <c r="E2325" s="21"/>
      <c r="F2325" s="21"/>
      <c r="H2325" s="18" t="str">
        <f t="shared" si="299"/>
        <v/>
      </c>
      <c r="I2325" s="18" t="str">
        <f t="shared" si="300"/>
        <v/>
      </c>
      <c r="J2325" s="18" t="str">
        <f t="shared" si="301"/>
        <v/>
      </c>
      <c r="K2325" s="18" t="str">
        <f t="shared" si="302"/>
        <v/>
      </c>
      <c r="M2325" s="18">
        <f t="shared" si="296"/>
        <v>0</v>
      </c>
      <c r="N2325" s="18">
        <f t="shared" si="298"/>
        <v>0</v>
      </c>
      <c r="O2325" s="18">
        <f t="shared" si="298"/>
        <v>0</v>
      </c>
      <c r="P2325" s="18">
        <f t="shared" si="298"/>
        <v>0</v>
      </c>
      <c r="Q2325" s="18">
        <f t="shared" si="298"/>
        <v>0</v>
      </c>
      <c r="R2325" s="18">
        <f t="shared" si="298"/>
        <v>0</v>
      </c>
      <c r="S2325" s="18">
        <f t="shared" si="298"/>
        <v>0</v>
      </c>
      <c r="T2325" s="18">
        <f t="shared" si="298"/>
        <v>0</v>
      </c>
      <c r="U2325" s="18">
        <f t="shared" si="298"/>
        <v>0</v>
      </c>
      <c r="V2325" s="18">
        <f t="shared" si="298"/>
        <v>0</v>
      </c>
      <c r="W2325" s="18">
        <f t="shared" si="298"/>
        <v>0</v>
      </c>
      <c r="X2325" s="18">
        <f t="shared" si="298"/>
        <v>0</v>
      </c>
    </row>
    <row r="2326" spans="3:24" ht="15.75" x14ac:dyDescent="0.25">
      <c r="C2326" s="45"/>
      <c r="D2326" s="45"/>
      <c r="E2326" s="21"/>
      <c r="F2326" s="21"/>
      <c r="H2326" s="18" t="str">
        <f t="shared" si="299"/>
        <v/>
      </c>
      <c r="I2326" s="18" t="str">
        <f t="shared" si="300"/>
        <v/>
      </c>
      <c r="J2326" s="18" t="str">
        <f t="shared" si="301"/>
        <v/>
      </c>
      <c r="K2326" s="18" t="str">
        <f t="shared" si="302"/>
        <v/>
      </c>
      <c r="M2326" s="18">
        <f t="shared" si="296"/>
        <v>0</v>
      </c>
      <c r="N2326" s="18">
        <f t="shared" si="298"/>
        <v>0</v>
      </c>
      <c r="O2326" s="18">
        <f t="shared" si="298"/>
        <v>0</v>
      </c>
      <c r="P2326" s="18">
        <f t="shared" si="298"/>
        <v>0</v>
      </c>
      <c r="Q2326" s="18">
        <f t="shared" si="298"/>
        <v>0</v>
      </c>
      <c r="R2326" s="18">
        <f t="shared" si="298"/>
        <v>0</v>
      </c>
      <c r="S2326" s="18">
        <f t="shared" si="298"/>
        <v>0</v>
      </c>
      <c r="T2326" s="18">
        <f t="shared" si="298"/>
        <v>0</v>
      </c>
      <c r="U2326" s="18">
        <f t="shared" si="298"/>
        <v>0</v>
      </c>
      <c r="V2326" s="18">
        <f t="shared" si="298"/>
        <v>0</v>
      </c>
      <c r="W2326" s="18">
        <f t="shared" si="298"/>
        <v>0</v>
      </c>
      <c r="X2326" s="18">
        <f t="shared" si="298"/>
        <v>0</v>
      </c>
    </row>
    <row r="2327" spans="3:24" ht="15.75" x14ac:dyDescent="0.25">
      <c r="C2327" s="45"/>
      <c r="D2327" s="45"/>
      <c r="E2327" s="21"/>
      <c r="F2327" s="21"/>
      <c r="H2327" s="18" t="str">
        <f t="shared" si="299"/>
        <v/>
      </c>
      <c r="I2327" s="18" t="str">
        <f t="shared" si="300"/>
        <v/>
      </c>
      <c r="J2327" s="18" t="str">
        <f t="shared" si="301"/>
        <v/>
      </c>
      <c r="K2327" s="18" t="str">
        <f t="shared" si="302"/>
        <v/>
      </c>
      <c r="M2327" s="18">
        <f t="shared" si="296"/>
        <v>0</v>
      </c>
      <c r="N2327" s="18">
        <f t="shared" si="298"/>
        <v>0</v>
      </c>
      <c r="O2327" s="18">
        <f t="shared" si="298"/>
        <v>0</v>
      </c>
      <c r="P2327" s="18">
        <f t="shared" si="298"/>
        <v>0</v>
      </c>
      <c r="Q2327" s="18">
        <f t="shared" si="298"/>
        <v>0</v>
      </c>
      <c r="R2327" s="18">
        <f t="shared" si="298"/>
        <v>0</v>
      </c>
      <c r="S2327" s="18">
        <f t="shared" si="298"/>
        <v>0</v>
      </c>
      <c r="T2327" s="18">
        <f t="shared" si="298"/>
        <v>0</v>
      </c>
      <c r="U2327" s="18">
        <f t="shared" si="298"/>
        <v>0</v>
      </c>
      <c r="V2327" s="18">
        <f t="shared" si="298"/>
        <v>0</v>
      </c>
      <c r="W2327" s="18">
        <f t="shared" si="298"/>
        <v>0</v>
      </c>
      <c r="X2327" s="18">
        <f t="shared" si="298"/>
        <v>0</v>
      </c>
    </row>
    <row r="2328" spans="3:24" ht="15.75" x14ac:dyDescent="0.25">
      <c r="C2328" s="45"/>
      <c r="D2328" s="45"/>
      <c r="E2328" s="21"/>
      <c r="F2328" s="21"/>
      <c r="H2328" s="18" t="str">
        <f t="shared" si="299"/>
        <v/>
      </c>
      <c r="I2328" s="18" t="str">
        <f t="shared" si="300"/>
        <v/>
      </c>
      <c r="J2328" s="18" t="str">
        <f t="shared" si="301"/>
        <v/>
      </c>
      <c r="K2328" s="18" t="str">
        <f t="shared" si="302"/>
        <v/>
      </c>
      <c r="M2328" s="18">
        <f t="shared" si="296"/>
        <v>0</v>
      </c>
      <c r="N2328" s="18">
        <f t="shared" si="298"/>
        <v>0</v>
      </c>
      <c r="O2328" s="18">
        <f t="shared" si="298"/>
        <v>0</v>
      </c>
      <c r="P2328" s="18">
        <f t="shared" si="298"/>
        <v>0</v>
      </c>
      <c r="Q2328" s="18">
        <f t="shared" si="298"/>
        <v>0</v>
      </c>
      <c r="R2328" s="18">
        <f t="shared" si="298"/>
        <v>0</v>
      </c>
      <c r="S2328" s="18">
        <f t="shared" si="298"/>
        <v>0</v>
      </c>
      <c r="T2328" s="18">
        <f t="shared" si="298"/>
        <v>0</v>
      </c>
      <c r="U2328" s="18">
        <f t="shared" si="298"/>
        <v>0</v>
      </c>
      <c r="V2328" s="18">
        <f t="shared" si="298"/>
        <v>0</v>
      </c>
      <c r="W2328" s="18">
        <f t="shared" si="298"/>
        <v>0</v>
      </c>
      <c r="X2328" s="18">
        <f t="shared" si="298"/>
        <v>0</v>
      </c>
    </row>
    <row r="2329" spans="3:24" ht="15.75" x14ac:dyDescent="0.25">
      <c r="C2329" s="45"/>
      <c r="D2329" s="45"/>
      <c r="E2329" s="21"/>
      <c r="F2329" s="21"/>
      <c r="H2329" s="18" t="str">
        <f t="shared" si="299"/>
        <v/>
      </c>
      <c r="I2329" s="18" t="str">
        <f t="shared" si="300"/>
        <v/>
      </c>
      <c r="J2329" s="18" t="str">
        <f t="shared" si="301"/>
        <v/>
      </c>
      <c r="K2329" s="18" t="str">
        <f t="shared" si="302"/>
        <v/>
      </c>
      <c r="M2329" s="18">
        <f t="shared" si="296"/>
        <v>0</v>
      </c>
      <c r="N2329" s="18">
        <f t="shared" si="298"/>
        <v>0</v>
      </c>
      <c r="O2329" s="18">
        <f t="shared" ref="N2329:X2352" si="303">IF(ISERROR(
IF(AND($H2329&lt;=O$5,$J2329&gt;=O$5),1,0)),"",IF(AND($H2329&lt;=O$5,$J2329&gt;=O$5),1,0))</f>
        <v>0</v>
      </c>
      <c r="P2329" s="18">
        <f t="shared" si="303"/>
        <v>0</v>
      </c>
      <c r="Q2329" s="18">
        <f t="shared" si="303"/>
        <v>0</v>
      </c>
      <c r="R2329" s="18">
        <f t="shared" si="303"/>
        <v>0</v>
      </c>
      <c r="S2329" s="18">
        <f t="shared" si="303"/>
        <v>0</v>
      </c>
      <c r="T2329" s="18">
        <f t="shared" si="303"/>
        <v>0</v>
      </c>
      <c r="U2329" s="18">
        <f t="shared" si="303"/>
        <v>0</v>
      </c>
      <c r="V2329" s="18">
        <f t="shared" si="303"/>
        <v>0</v>
      </c>
      <c r="W2329" s="18">
        <f t="shared" si="303"/>
        <v>0</v>
      </c>
      <c r="X2329" s="18">
        <f t="shared" si="303"/>
        <v>0</v>
      </c>
    </row>
    <row r="2330" spans="3:24" ht="15.75" x14ac:dyDescent="0.25">
      <c r="C2330" s="45"/>
      <c r="D2330" s="45"/>
      <c r="E2330" s="21"/>
      <c r="F2330" s="21"/>
      <c r="H2330" s="18" t="str">
        <f t="shared" si="299"/>
        <v/>
      </c>
      <c r="I2330" s="18" t="str">
        <f t="shared" si="300"/>
        <v/>
      </c>
      <c r="J2330" s="18" t="str">
        <f t="shared" si="301"/>
        <v/>
      </c>
      <c r="K2330" s="18" t="str">
        <f t="shared" si="302"/>
        <v/>
      </c>
      <c r="M2330" s="18">
        <f t="shared" si="296"/>
        <v>0</v>
      </c>
      <c r="N2330" s="18">
        <f t="shared" si="303"/>
        <v>0</v>
      </c>
      <c r="O2330" s="18">
        <f t="shared" si="303"/>
        <v>0</v>
      </c>
      <c r="P2330" s="18">
        <f t="shared" si="303"/>
        <v>0</v>
      </c>
      <c r="Q2330" s="18">
        <f t="shared" si="303"/>
        <v>0</v>
      </c>
      <c r="R2330" s="18">
        <f t="shared" si="303"/>
        <v>0</v>
      </c>
      <c r="S2330" s="18">
        <f t="shared" si="303"/>
        <v>0</v>
      </c>
      <c r="T2330" s="18">
        <f t="shared" si="303"/>
        <v>0</v>
      </c>
      <c r="U2330" s="18">
        <f t="shared" si="303"/>
        <v>0</v>
      </c>
      <c r="V2330" s="18">
        <f t="shared" si="303"/>
        <v>0</v>
      </c>
      <c r="W2330" s="18">
        <f t="shared" si="303"/>
        <v>0</v>
      </c>
      <c r="X2330" s="18">
        <f t="shared" si="303"/>
        <v>0</v>
      </c>
    </row>
    <row r="2331" spans="3:24" ht="15.75" x14ac:dyDescent="0.25">
      <c r="C2331" s="45"/>
      <c r="D2331" s="45"/>
      <c r="E2331" s="21"/>
      <c r="F2331" s="21"/>
      <c r="H2331" s="18" t="str">
        <f t="shared" si="299"/>
        <v/>
      </c>
      <c r="I2331" s="18" t="str">
        <f t="shared" si="300"/>
        <v/>
      </c>
      <c r="J2331" s="18" t="str">
        <f t="shared" si="301"/>
        <v/>
      </c>
      <c r="K2331" s="18" t="str">
        <f t="shared" si="302"/>
        <v/>
      </c>
      <c r="M2331" s="18">
        <f t="shared" si="296"/>
        <v>0</v>
      </c>
      <c r="N2331" s="18">
        <f t="shared" si="303"/>
        <v>0</v>
      </c>
      <c r="O2331" s="18">
        <f t="shared" si="303"/>
        <v>0</v>
      </c>
      <c r="P2331" s="18">
        <f t="shared" si="303"/>
        <v>0</v>
      </c>
      <c r="Q2331" s="18">
        <f t="shared" si="303"/>
        <v>0</v>
      </c>
      <c r="R2331" s="18">
        <f t="shared" si="303"/>
        <v>0</v>
      </c>
      <c r="S2331" s="18">
        <f t="shared" si="303"/>
        <v>0</v>
      </c>
      <c r="T2331" s="18">
        <f t="shared" si="303"/>
        <v>0</v>
      </c>
      <c r="U2331" s="18">
        <f t="shared" si="303"/>
        <v>0</v>
      </c>
      <c r="V2331" s="18">
        <f t="shared" si="303"/>
        <v>0</v>
      </c>
      <c r="W2331" s="18">
        <f t="shared" si="303"/>
        <v>0</v>
      </c>
      <c r="X2331" s="18">
        <f t="shared" si="303"/>
        <v>0</v>
      </c>
    </row>
    <row r="2332" spans="3:24" ht="15.75" x14ac:dyDescent="0.25">
      <c r="C2332" s="45"/>
      <c r="D2332" s="45"/>
      <c r="E2332" s="21"/>
      <c r="F2332" s="21"/>
      <c r="H2332" s="18" t="str">
        <f t="shared" si="299"/>
        <v/>
      </c>
      <c r="I2332" s="18" t="str">
        <f t="shared" si="300"/>
        <v/>
      </c>
      <c r="J2332" s="18" t="str">
        <f t="shared" si="301"/>
        <v/>
      </c>
      <c r="K2332" s="18" t="str">
        <f t="shared" si="302"/>
        <v/>
      </c>
      <c r="M2332" s="18">
        <f t="shared" si="296"/>
        <v>0</v>
      </c>
      <c r="N2332" s="18">
        <f t="shared" si="303"/>
        <v>0</v>
      </c>
      <c r="O2332" s="18">
        <f t="shared" si="303"/>
        <v>0</v>
      </c>
      <c r="P2332" s="18">
        <f t="shared" si="303"/>
        <v>0</v>
      </c>
      <c r="Q2332" s="18">
        <f t="shared" si="303"/>
        <v>0</v>
      </c>
      <c r="R2332" s="18">
        <f t="shared" si="303"/>
        <v>0</v>
      </c>
      <c r="S2332" s="18">
        <f t="shared" si="303"/>
        <v>0</v>
      </c>
      <c r="T2332" s="18">
        <f t="shared" si="303"/>
        <v>0</v>
      </c>
      <c r="U2332" s="18">
        <f t="shared" si="303"/>
        <v>0</v>
      </c>
      <c r="V2332" s="18">
        <f t="shared" si="303"/>
        <v>0</v>
      </c>
      <c r="W2332" s="18">
        <f t="shared" si="303"/>
        <v>0</v>
      </c>
      <c r="X2332" s="18">
        <f t="shared" si="303"/>
        <v>0</v>
      </c>
    </row>
    <row r="2333" spans="3:24" ht="15.75" x14ac:dyDescent="0.25">
      <c r="C2333" s="45"/>
      <c r="D2333" s="45"/>
      <c r="E2333" s="21"/>
      <c r="F2333" s="21"/>
      <c r="H2333" s="18" t="str">
        <f t="shared" si="299"/>
        <v/>
      </c>
      <c r="I2333" s="18" t="str">
        <f t="shared" si="300"/>
        <v/>
      </c>
      <c r="J2333" s="18" t="str">
        <f t="shared" si="301"/>
        <v/>
      </c>
      <c r="K2333" s="18" t="str">
        <f t="shared" si="302"/>
        <v/>
      </c>
      <c r="M2333" s="18">
        <f t="shared" si="296"/>
        <v>0</v>
      </c>
      <c r="N2333" s="18">
        <f t="shared" si="303"/>
        <v>0</v>
      </c>
      <c r="O2333" s="18">
        <f t="shared" si="303"/>
        <v>0</v>
      </c>
      <c r="P2333" s="18">
        <f t="shared" si="303"/>
        <v>0</v>
      </c>
      <c r="Q2333" s="18">
        <f t="shared" si="303"/>
        <v>0</v>
      </c>
      <c r="R2333" s="18">
        <f t="shared" si="303"/>
        <v>0</v>
      </c>
      <c r="S2333" s="18">
        <f t="shared" si="303"/>
        <v>0</v>
      </c>
      <c r="T2333" s="18">
        <f t="shared" si="303"/>
        <v>0</v>
      </c>
      <c r="U2333" s="18">
        <f t="shared" si="303"/>
        <v>0</v>
      </c>
      <c r="V2333" s="18">
        <f t="shared" si="303"/>
        <v>0</v>
      </c>
      <c r="W2333" s="18">
        <f t="shared" si="303"/>
        <v>0</v>
      </c>
      <c r="X2333" s="18">
        <f t="shared" si="303"/>
        <v>0</v>
      </c>
    </row>
    <row r="2334" spans="3:24" ht="15.75" x14ac:dyDescent="0.25">
      <c r="C2334" s="45"/>
      <c r="D2334" s="45"/>
      <c r="E2334" s="21"/>
      <c r="F2334" s="21"/>
      <c r="H2334" s="18" t="str">
        <f t="shared" si="299"/>
        <v/>
      </c>
      <c r="I2334" s="18" t="str">
        <f t="shared" si="300"/>
        <v/>
      </c>
      <c r="J2334" s="18" t="str">
        <f t="shared" si="301"/>
        <v/>
      </c>
      <c r="K2334" s="18" t="str">
        <f t="shared" si="302"/>
        <v/>
      </c>
      <c r="M2334" s="18">
        <f t="shared" si="296"/>
        <v>0</v>
      </c>
      <c r="N2334" s="18">
        <f t="shared" si="303"/>
        <v>0</v>
      </c>
      <c r="O2334" s="18">
        <f t="shared" si="303"/>
        <v>0</v>
      </c>
      <c r="P2334" s="18">
        <f t="shared" si="303"/>
        <v>0</v>
      </c>
      <c r="Q2334" s="18">
        <f t="shared" si="303"/>
        <v>0</v>
      </c>
      <c r="R2334" s="18">
        <f t="shared" si="303"/>
        <v>0</v>
      </c>
      <c r="S2334" s="18">
        <f t="shared" si="303"/>
        <v>0</v>
      </c>
      <c r="T2334" s="18">
        <f t="shared" si="303"/>
        <v>0</v>
      </c>
      <c r="U2334" s="18">
        <f t="shared" si="303"/>
        <v>0</v>
      </c>
      <c r="V2334" s="18">
        <f t="shared" si="303"/>
        <v>0</v>
      </c>
      <c r="W2334" s="18">
        <f t="shared" si="303"/>
        <v>0</v>
      </c>
      <c r="X2334" s="18">
        <f t="shared" si="303"/>
        <v>0</v>
      </c>
    </row>
    <row r="2335" spans="3:24" ht="15.75" x14ac:dyDescent="0.25">
      <c r="C2335" s="45"/>
      <c r="D2335" s="45"/>
      <c r="E2335" s="21"/>
      <c r="F2335" s="21"/>
      <c r="H2335" s="18" t="str">
        <f t="shared" si="299"/>
        <v/>
      </c>
      <c r="I2335" s="18" t="str">
        <f t="shared" si="300"/>
        <v/>
      </c>
      <c r="J2335" s="18" t="str">
        <f t="shared" si="301"/>
        <v/>
      </c>
      <c r="K2335" s="18" t="str">
        <f t="shared" si="302"/>
        <v/>
      </c>
      <c r="M2335" s="18">
        <f t="shared" si="296"/>
        <v>0</v>
      </c>
      <c r="N2335" s="18">
        <f t="shared" si="303"/>
        <v>0</v>
      </c>
      <c r="O2335" s="18">
        <f t="shared" si="303"/>
        <v>0</v>
      </c>
      <c r="P2335" s="18">
        <f t="shared" si="303"/>
        <v>0</v>
      </c>
      <c r="Q2335" s="18">
        <f t="shared" si="303"/>
        <v>0</v>
      </c>
      <c r="R2335" s="18">
        <f t="shared" si="303"/>
        <v>0</v>
      </c>
      <c r="S2335" s="18">
        <f t="shared" si="303"/>
        <v>0</v>
      </c>
      <c r="T2335" s="18">
        <f t="shared" si="303"/>
        <v>0</v>
      </c>
      <c r="U2335" s="18">
        <f t="shared" si="303"/>
        <v>0</v>
      </c>
      <c r="V2335" s="18">
        <f t="shared" si="303"/>
        <v>0</v>
      </c>
      <c r="W2335" s="18">
        <f t="shared" si="303"/>
        <v>0</v>
      </c>
      <c r="X2335" s="18">
        <f t="shared" si="303"/>
        <v>0</v>
      </c>
    </row>
    <row r="2336" spans="3:24" ht="15.75" x14ac:dyDescent="0.25">
      <c r="C2336" s="45"/>
      <c r="D2336" s="45"/>
      <c r="E2336" s="21"/>
      <c r="F2336" s="21"/>
      <c r="H2336" s="18" t="str">
        <f t="shared" si="299"/>
        <v/>
      </c>
      <c r="I2336" s="18" t="str">
        <f t="shared" si="300"/>
        <v/>
      </c>
      <c r="J2336" s="18" t="str">
        <f t="shared" si="301"/>
        <v/>
      </c>
      <c r="K2336" s="18" t="str">
        <f t="shared" si="302"/>
        <v/>
      </c>
      <c r="M2336" s="18">
        <f t="shared" si="296"/>
        <v>0</v>
      </c>
      <c r="N2336" s="18">
        <f t="shared" si="303"/>
        <v>0</v>
      </c>
      <c r="O2336" s="18">
        <f t="shared" si="303"/>
        <v>0</v>
      </c>
      <c r="P2336" s="18">
        <f t="shared" si="303"/>
        <v>0</v>
      </c>
      <c r="Q2336" s="18">
        <f t="shared" si="303"/>
        <v>0</v>
      </c>
      <c r="R2336" s="18">
        <f t="shared" si="303"/>
        <v>0</v>
      </c>
      <c r="S2336" s="18">
        <f t="shared" si="303"/>
        <v>0</v>
      </c>
      <c r="T2336" s="18">
        <f t="shared" si="303"/>
        <v>0</v>
      </c>
      <c r="U2336" s="18">
        <f t="shared" si="303"/>
        <v>0</v>
      </c>
      <c r="V2336" s="18">
        <f t="shared" si="303"/>
        <v>0</v>
      </c>
      <c r="W2336" s="18">
        <f t="shared" si="303"/>
        <v>0</v>
      </c>
      <c r="X2336" s="18">
        <f t="shared" si="303"/>
        <v>0</v>
      </c>
    </row>
    <row r="2337" spans="3:24" ht="15.75" x14ac:dyDescent="0.25">
      <c r="C2337" s="45"/>
      <c r="D2337" s="45"/>
      <c r="E2337" s="21"/>
      <c r="F2337" s="21"/>
      <c r="H2337" s="18" t="str">
        <f t="shared" si="299"/>
        <v/>
      </c>
      <c r="I2337" s="18" t="str">
        <f t="shared" si="300"/>
        <v/>
      </c>
      <c r="J2337" s="18" t="str">
        <f t="shared" si="301"/>
        <v/>
      </c>
      <c r="K2337" s="18" t="str">
        <f t="shared" si="302"/>
        <v/>
      </c>
      <c r="M2337" s="18">
        <f t="shared" si="296"/>
        <v>0</v>
      </c>
      <c r="N2337" s="18">
        <f t="shared" si="303"/>
        <v>0</v>
      </c>
      <c r="O2337" s="18">
        <f t="shared" si="303"/>
        <v>0</v>
      </c>
      <c r="P2337" s="18">
        <f t="shared" si="303"/>
        <v>0</v>
      </c>
      <c r="Q2337" s="18">
        <f t="shared" si="303"/>
        <v>0</v>
      </c>
      <c r="R2337" s="18">
        <f t="shared" si="303"/>
        <v>0</v>
      </c>
      <c r="S2337" s="18">
        <f t="shared" si="303"/>
        <v>0</v>
      </c>
      <c r="T2337" s="18">
        <f t="shared" si="303"/>
        <v>0</v>
      </c>
      <c r="U2337" s="18">
        <f t="shared" si="303"/>
        <v>0</v>
      </c>
      <c r="V2337" s="18">
        <f t="shared" si="303"/>
        <v>0</v>
      </c>
      <c r="W2337" s="18">
        <f t="shared" si="303"/>
        <v>0</v>
      </c>
      <c r="X2337" s="18">
        <f t="shared" si="303"/>
        <v>0</v>
      </c>
    </row>
    <row r="2338" spans="3:24" ht="15.75" x14ac:dyDescent="0.25">
      <c r="C2338" s="45"/>
      <c r="D2338" s="45"/>
      <c r="E2338" s="21"/>
      <c r="F2338" s="21"/>
      <c r="H2338" s="18" t="str">
        <f t="shared" si="299"/>
        <v/>
      </c>
      <c r="I2338" s="18" t="str">
        <f t="shared" si="300"/>
        <v/>
      </c>
      <c r="J2338" s="18" t="str">
        <f t="shared" si="301"/>
        <v/>
      </c>
      <c r="K2338" s="18" t="str">
        <f t="shared" si="302"/>
        <v/>
      </c>
      <c r="M2338" s="18">
        <f t="shared" si="296"/>
        <v>0</v>
      </c>
      <c r="N2338" s="18">
        <f t="shared" si="303"/>
        <v>0</v>
      </c>
      <c r="O2338" s="18">
        <f t="shared" si="303"/>
        <v>0</v>
      </c>
      <c r="P2338" s="18">
        <f t="shared" si="303"/>
        <v>0</v>
      </c>
      <c r="Q2338" s="18">
        <f t="shared" si="303"/>
        <v>0</v>
      </c>
      <c r="R2338" s="18">
        <f t="shared" si="303"/>
        <v>0</v>
      </c>
      <c r="S2338" s="18">
        <f t="shared" si="303"/>
        <v>0</v>
      </c>
      <c r="T2338" s="18">
        <f t="shared" si="303"/>
        <v>0</v>
      </c>
      <c r="U2338" s="18">
        <f t="shared" si="303"/>
        <v>0</v>
      </c>
      <c r="V2338" s="18">
        <f t="shared" si="303"/>
        <v>0</v>
      </c>
      <c r="W2338" s="18">
        <f t="shared" si="303"/>
        <v>0</v>
      </c>
      <c r="X2338" s="18">
        <f t="shared" si="303"/>
        <v>0</v>
      </c>
    </row>
    <row r="2339" spans="3:24" ht="15.75" x14ac:dyDescent="0.25">
      <c r="C2339" s="45"/>
      <c r="D2339" s="45"/>
      <c r="E2339" s="21"/>
      <c r="F2339" s="21"/>
      <c r="H2339" s="18" t="str">
        <f t="shared" si="299"/>
        <v/>
      </c>
      <c r="I2339" s="18" t="str">
        <f t="shared" si="300"/>
        <v/>
      </c>
      <c r="J2339" s="18" t="str">
        <f t="shared" si="301"/>
        <v/>
      </c>
      <c r="K2339" s="18" t="str">
        <f t="shared" si="302"/>
        <v/>
      </c>
      <c r="M2339" s="18">
        <f t="shared" si="296"/>
        <v>0</v>
      </c>
      <c r="N2339" s="18">
        <f t="shared" si="303"/>
        <v>0</v>
      </c>
      <c r="O2339" s="18">
        <f t="shared" si="303"/>
        <v>0</v>
      </c>
      <c r="P2339" s="18">
        <f t="shared" si="303"/>
        <v>0</v>
      </c>
      <c r="Q2339" s="18">
        <f t="shared" si="303"/>
        <v>0</v>
      </c>
      <c r="R2339" s="18">
        <f t="shared" si="303"/>
        <v>0</v>
      </c>
      <c r="S2339" s="18">
        <f t="shared" si="303"/>
        <v>0</v>
      </c>
      <c r="T2339" s="18">
        <f t="shared" si="303"/>
        <v>0</v>
      </c>
      <c r="U2339" s="18">
        <f t="shared" si="303"/>
        <v>0</v>
      </c>
      <c r="V2339" s="18">
        <f t="shared" si="303"/>
        <v>0</v>
      </c>
      <c r="W2339" s="18">
        <f t="shared" si="303"/>
        <v>0</v>
      </c>
      <c r="X2339" s="18">
        <f t="shared" si="303"/>
        <v>0</v>
      </c>
    </row>
    <row r="2340" spans="3:24" ht="15.75" x14ac:dyDescent="0.25">
      <c r="C2340" s="45"/>
      <c r="D2340" s="45"/>
      <c r="E2340" s="21"/>
      <c r="F2340" s="21"/>
      <c r="H2340" s="18" t="str">
        <f t="shared" si="299"/>
        <v/>
      </c>
      <c r="I2340" s="18" t="str">
        <f t="shared" si="300"/>
        <v/>
      </c>
      <c r="J2340" s="18" t="str">
        <f t="shared" si="301"/>
        <v/>
      </c>
      <c r="K2340" s="18" t="str">
        <f t="shared" si="302"/>
        <v/>
      </c>
      <c r="M2340" s="18">
        <f t="shared" si="296"/>
        <v>0</v>
      </c>
      <c r="N2340" s="18">
        <f t="shared" si="303"/>
        <v>0</v>
      </c>
      <c r="O2340" s="18">
        <f t="shared" si="303"/>
        <v>0</v>
      </c>
      <c r="P2340" s="18">
        <f t="shared" si="303"/>
        <v>0</v>
      </c>
      <c r="Q2340" s="18">
        <f t="shared" si="303"/>
        <v>0</v>
      </c>
      <c r="R2340" s="18">
        <f t="shared" si="303"/>
        <v>0</v>
      </c>
      <c r="S2340" s="18">
        <f t="shared" si="303"/>
        <v>0</v>
      </c>
      <c r="T2340" s="18">
        <f t="shared" si="303"/>
        <v>0</v>
      </c>
      <c r="U2340" s="18">
        <f t="shared" si="303"/>
        <v>0</v>
      </c>
      <c r="V2340" s="18">
        <f t="shared" si="303"/>
        <v>0</v>
      </c>
      <c r="W2340" s="18">
        <f t="shared" si="303"/>
        <v>0</v>
      </c>
      <c r="X2340" s="18">
        <f t="shared" si="303"/>
        <v>0</v>
      </c>
    </row>
    <row r="2341" spans="3:24" ht="15.75" x14ac:dyDescent="0.25">
      <c r="C2341" s="45"/>
      <c r="D2341" s="45"/>
      <c r="E2341" s="21"/>
      <c r="F2341" s="21"/>
      <c r="H2341" s="18" t="str">
        <f t="shared" si="299"/>
        <v/>
      </c>
      <c r="I2341" s="18" t="str">
        <f t="shared" si="300"/>
        <v/>
      </c>
      <c r="J2341" s="18" t="str">
        <f t="shared" si="301"/>
        <v/>
      </c>
      <c r="K2341" s="18" t="str">
        <f t="shared" si="302"/>
        <v/>
      </c>
      <c r="M2341" s="18">
        <f t="shared" si="296"/>
        <v>0</v>
      </c>
      <c r="N2341" s="18">
        <f t="shared" si="303"/>
        <v>0</v>
      </c>
      <c r="O2341" s="18">
        <f t="shared" si="303"/>
        <v>0</v>
      </c>
      <c r="P2341" s="18">
        <f t="shared" si="303"/>
        <v>0</v>
      </c>
      <c r="Q2341" s="18">
        <f t="shared" si="303"/>
        <v>0</v>
      </c>
      <c r="R2341" s="18">
        <f t="shared" si="303"/>
        <v>0</v>
      </c>
      <c r="S2341" s="18">
        <f t="shared" si="303"/>
        <v>0</v>
      </c>
      <c r="T2341" s="18">
        <f t="shared" si="303"/>
        <v>0</v>
      </c>
      <c r="U2341" s="18">
        <f t="shared" si="303"/>
        <v>0</v>
      </c>
      <c r="V2341" s="18">
        <f t="shared" si="303"/>
        <v>0</v>
      </c>
      <c r="W2341" s="18">
        <f t="shared" si="303"/>
        <v>0</v>
      </c>
      <c r="X2341" s="18">
        <f t="shared" si="303"/>
        <v>0</v>
      </c>
    </row>
    <row r="2342" spans="3:24" ht="15.75" x14ac:dyDescent="0.25">
      <c r="C2342" s="45"/>
      <c r="D2342" s="45"/>
      <c r="E2342" s="21"/>
      <c r="F2342" s="21"/>
      <c r="H2342" s="18" t="str">
        <f t="shared" si="299"/>
        <v/>
      </c>
      <c r="I2342" s="18" t="str">
        <f t="shared" si="300"/>
        <v/>
      </c>
      <c r="J2342" s="18" t="str">
        <f t="shared" si="301"/>
        <v/>
      </c>
      <c r="K2342" s="18" t="str">
        <f t="shared" si="302"/>
        <v/>
      </c>
      <c r="M2342" s="18">
        <f t="shared" ref="M2342:M2405" si="304">IF(ISERROR(
IF(AND($H2342&lt;=M$5,$J2342&gt;=M$5),1,0)),"",IF(AND($H2342&lt;=M$5,$J2342&gt;=M$5),1,0))</f>
        <v>0</v>
      </c>
      <c r="N2342" s="18">
        <f t="shared" si="303"/>
        <v>0</v>
      </c>
      <c r="O2342" s="18">
        <f t="shared" si="303"/>
        <v>0</v>
      </c>
      <c r="P2342" s="18">
        <f t="shared" si="303"/>
        <v>0</v>
      </c>
      <c r="Q2342" s="18">
        <f t="shared" si="303"/>
        <v>0</v>
      </c>
      <c r="R2342" s="18">
        <f t="shared" si="303"/>
        <v>0</v>
      </c>
      <c r="S2342" s="18">
        <f t="shared" si="303"/>
        <v>0</v>
      </c>
      <c r="T2342" s="18">
        <f t="shared" si="303"/>
        <v>0</v>
      </c>
      <c r="U2342" s="18">
        <f t="shared" si="303"/>
        <v>0</v>
      </c>
      <c r="V2342" s="18">
        <f t="shared" si="303"/>
        <v>0</v>
      </c>
      <c r="W2342" s="18">
        <f t="shared" si="303"/>
        <v>0</v>
      </c>
      <c r="X2342" s="18">
        <f t="shared" si="303"/>
        <v>0</v>
      </c>
    </row>
    <row r="2343" spans="3:24" ht="15.75" x14ac:dyDescent="0.25">
      <c r="C2343" s="45"/>
      <c r="D2343" s="45"/>
      <c r="E2343" s="21"/>
      <c r="F2343" s="21"/>
      <c r="H2343" s="18" t="str">
        <f t="shared" si="299"/>
        <v/>
      </c>
      <c r="I2343" s="18" t="str">
        <f t="shared" si="300"/>
        <v/>
      </c>
      <c r="J2343" s="18" t="str">
        <f t="shared" si="301"/>
        <v/>
      </c>
      <c r="K2343" s="18" t="str">
        <f t="shared" si="302"/>
        <v/>
      </c>
      <c r="M2343" s="18">
        <f t="shared" si="304"/>
        <v>0</v>
      </c>
      <c r="N2343" s="18">
        <f t="shared" si="303"/>
        <v>0</v>
      </c>
      <c r="O2343" s="18">
        <f t="shared" si="303"/>
        <v>0</v>
      </c>
      <c r="P2343" s="18">
        <f t="shared" si="303"/>
        <v>0</v>
      </c>
      <c r="Q2343" s="18">
        <f t="shared" si="303"/>
        <v>0</v>
      </c>
      <c r="R2343" s="18">
        <f t="shared" si="303"/>
        <v>0</v>
      </c>
      <c r="S2343" s="18">
        <f t="shared" si="303"/>
        <v>0</v>
      </c>
      <c r="T2343" s="18">
        <f t="shared" si="303"/>
        <v>0</v>
      </c>
      <c r="U2343" s="18">
        <f t="shared" si="303"/>
        <v>0</v>
      </c>
      <c r="V2343" s="18">
        <f t="shared" si="303"/>
        <v>0</v>
      </c>
      <c r="W2343" s="18">
        <f t="shared" si="303"/>
        <v>0</v>
      </c>
      <c r="X2343" s="18">
        <f t="shared" si="303"/>
        <v>0</v>
      </c>
    </row>
    <row r="2344" spans="3:24" ht="15.75" x14ac:dyDescent="0.25">
      <c r="C2344" s="45"/>
      <c r="D2344" s="45"/>
      <c r="E2344" s="21"/>
      <c r="F2344" s="21"/>
      <c r="H2344" s="18" t="str">
        <f t="shared" si="299"/>
        <v/>
      </c>
      <c r="I2344" s="18" t="str">
        <f t="shared" si="300"/>
        <v/>
      </c>
      <c r="J2344" s="18" t="str">
        <f t="shared" si="301"/>
        <v/>
      </c>
      <c r="K2344" s="18" t="str">
        <f t="shared" si="302"/>
        <v/>
      </c>
      <c r="M2344" s="18">
        <f t="shared" si="304"/>
        <v>0</v>
      </c>
      <c r="N2344" s="18">
        <f t="shared" si="303"/>
        <v>0</v>
      </c>
      <c r="O2344" s="18">
        <f t="shared" si="303"/>
        <v>0</v>
      </c>
      <c r="P2344" s="18">
        <f t="shared" si="303"/>
        <v>0</v>
      </c>
      <c r="Q2344" s="18">
        <f t="shared" si="303"/>
        <v>0</v>
      </c>
      <c r="R2344" s="18">
        <f t="shared" si="303"/>
        <v>0</v>
      </c>
      <c r="S2344" s="18">
        <f t="shared" si="303"/>
        <v>0</v>
      </c>
      <c r="T2344" s="18">
        <f t="shared" si="303"/>
        <v>0</v>
      </c>
      <c r="U2344" s="18">
        <f t="shared" si="303"/>
        <v>0</v>
      </c>
      <c r="V2344" s="18">
        <f t="shared" si="303"/>
        <v>0</v>
      </c>
      <c r="W2344" s="18">
        <f t="shared" si="303"/>
        <v>0</v>
      </c>
      <c r="X2344" s="18">
        <f t="shared" si="303"/>
        <v>0</v>
      </c>
    </row>
    <row r="2345" spans="3:24" ht="15.75" x14ac:dyDescent="0.25">
      <c r="C2345" s="45"/>
      <c r="D2345" s="45"/>
      <c r="E2345" s="21"/>
      <c r="F2345" s="21"/>
      <c r="H2345" s="18" t="str">
        <f t="shared" si="299"/>
        <v/>
      </c>
      <c r="I2345" s="18" t="str">
        <f t="shared" si="300"/>
        <v/>
      </c>
      <c r="J2345" s="18" t="str">
        <f t="shared" si="301"/>
        <v/>
      </c>
      <c r="K2345" s="18" t="str">
        <f t="shared" si="302"/>
        <v/>
      </c>
      <c r="M2345" s="18">
        <f t="shared" si="304"/>
        <v>0</v>
      </c>
      <c r="N2345" s="18">
        <f t="shared" si="303"/>
        <v>0</v>
      </c>
      <c r="O2345" s="18">
        <f t="shared" si="303"/>
        <v>0</v>
      </c>
      <c r="P2345" s="18">
        <f t="shared" si="303"/>
        <v>0</v>
      </c>
      <c r="Q2345" s="18">
        <f t="shared" si="303"/>
        <v>0</v>
      </c>
      <c r="R2345" s="18">
        <f t="shared" si="303"/>
        <v>0</v>
      </c>
      <c r="S2345" s="18">
        <f t="shared" si="303"/>
        <v>0</v>
      </c>
      <c r="T2345" s="18">
        <f t="shared" si="303"/>
        <v>0</v>
      </c>
      <c r="U2345" s="18">
        <f t="shared" si="303"/>
        <v>0</v>
      </c>
      <c r="V2345" s="18">
        <f t="shared" si="303"/>
        <v>0</v>
      </c>
      <c r="W2345" s="18">
        <f t="shared" si="303"/>
        <v>0</v>
      </c>
      <c r="X2345" s="18">
        <f t="shared" si="303"/>
        <v>0</v>
      </c>
    </row>
    <row r="2346" spans="3:24" ht="15.75" x14ac:dyDescent="0.25">
      <c r="C2346" s="45"/>
      <c r="D2346" s="45"/>
      <c r="E2346" s="21"/>
      <c r="F2346" s="21"/>
      <c r="H2346" s="18" t="str">
        <f t="shared" si="299"/>
        <v/>
      </c>
      <c r="I2346" s="18" t="str">
        <f t="shared" si="300"/>
        <v/>
      </c>
      <c r="J2346" s="18" t="str">
        <f t="shared" si="301"/>
        <v/>
      </c>
      <c r="K2346" s="18" t="str">
        <f t="shared" si="302"/>
        <v/>
      </c>
      <c r="M2346" s="18">
        <f t="shared" si="304"/>
        <v>0</v>
      </c>
      <c r="N2346" s="18">
        <f t="shared" si="303"/>
        <v>0</v>
      </c>
      <c r="O2346" s="18">
        <f t="shared" si="303"/>
        <v>0</v>
      </c>
      <c r="P2346" s="18">
        <f t="shared" si="303"/>
        <v>0</v>
      </c>
      <c r="Q2346" s="18">
        <f t="shared" si="303"/>
        <v>0</v>
      </c>
      <c r="R2346" s="18">
        <f t="shared" si="303"/>
        <v>0</v>
      </c>
      <c r="S2346" s="18">
        <f t="shared" si="303"/>
        <v>0</v>
      </c>
      <c r="T2346" s="18">
        <f t="shared" si="303"/>
        <v>0</v>
      </c>
      <c r="U2346" s="18">
        <f t="shared" si="303"/>
        <v>0</v>
      </c>
      <c r="V2346" s="18">
        <f t="shared" si="303"/>
        <v>0</v>
      </c>
      <c r="W2346" s="18">
        <f t="shared" si="303"/>
        <v>0</v>
      </c>
      <c r="X2346" s="18">
        <f t="shared" si="303"/>
        <v>0</v>
      </c>
    </row>
    <row r="2347" spans="3:24" ht="15.75" x14ac:dyDescent="0.25">
      <c r="C2347" s="45"/>
      <c r="D2347" s="45"/>
      <c r="E2347" s="21"/>
      <c r="F2347" s="21"/>
      <c r="H2347" s="18" t="str">
        <f t="shared" si="299"/>
        <v/>
      </c>
      <c r="I2347" s="18" t="str">
        <f t="shared" si="300"/>
        <v/>
      </c>
      <c r="J2347" s="18" t="str">
        <f t="shared" si="301"/>
        <v/>
      </c>
      <c r="K2347" s="18" t="str">
        <f t="shared" si="302"/>
        <v/>
      </c>
      <c r="M2347" s="18">
        <f t="shared" si="304"/>
        <v>0</v>
      </c>
      <c r="N2347" s="18">
        <f t="shared" si="303"/>
        <v>0</v>
      </c>
      <c r="O2347" s="18">
        <f t="shared" si="303"/>
        <v>0</v>
      </c>
      <c r="P2347" s="18">
        <f t="shared" si="303"/>
        <v>0</v>
      </c>
      <c r="Q2347" s="18">
        <f t="shared" si="303"/>
        <v>0</v>
      </c>
      <c r="R2347" s="18">
        <f t="shared" si="303"/>
        <v>0</v>
      </c>
      <c r="S2347" s="18">
        <f t="shared" si="303"/>
        <v>0</v>
      </c>
      <c r="T2347" s="18">
        <f t="shared" si="303"/>
        <v>0</v>
      </c>
      <c r="U2347" s="18">
        <f t="shared" si="303"/>
        <v>0</v>
      </c>
      <c r="V2347" s="18">
        <f t="shared" si="303"/>
        <v>0</v>
      </c>
      <c r="W2347" s="18">
        <f t="shared" si="303"/>
        <v>0</v>
      </c>
      <c r="X2347" s="18">
        <f t="shared" si="303"/>
        <v>0</v>
      </c>
    </row>
    <row r="2348" spans="3:24" ht="15.75" x14ac:dyDescent="0.25">
      <c r="C2348" s="45"/>
      <c r="D2348" s="45"/>
      <c r="E2348" s="21"/>
      <c r="F2348" s="21"/>
      <c r="H2348" s="18" t="str">
        <f t="shared" si="299"/>
        <v/>
      </c>
      <c r="I2348" s="18" t="str">
        <f t="shared" si="300"/>
        <v/>
      </c>
      <c r="J2348" s="18" t="str">
        <f t="shared" si="301"/>
        <v/>
      </c>
      <c r="K2348" s="18" t="str">
        <f t="shared" si="302"/>
        <v/>
      </c>
      <c r="M2348" s="18">
        <f t="shared" si="304"/>
        <v>0</v>
      </c>
      <c r="N2348" s="18">
        <f t="shared" si="303"/>
        <v>0</v>
      </c>
      <c r="O2348" s="18">
        <f t="shared" si="303"/>
        <v>0</v>
      </c>
      <c r="P2348" s="18">
        <f t="shared" si="303"/>
        <v>0</v>
      </c>
      <c r="Q2348" s="18">
        <f t="shared" si="303"/>
        <v>0</v>
      </c>
      <c r="R2348" s="18">
        <f t="shared" si="303"/>
        <v>0</v>
      </c>
      <c r="S2348" s="18">
        <f t="shared" si="303"/>
        <v>0</v>
      </c>
      <c r="T2348" s="18">
        <f t="shared" si="303"/>
        <v>0</v>
      </c>
      <c r="U2348" s="18">
        <f t="shared" si="303"/>
        <v>0</v>
      </c>
      <c r="V2348" s="18">
        <f t="shared" si="303"/>
        <v>0</v>
      </c>
      <c r="W2348" s="18">
        <f t="shared" si="303"/>
        <v>0</v>
      </c>
      <c r="X2348" s="18">
        <f t="shared" si="303"/>
        <v>0</v>
      </c>
    </row>
    <row r="2349" spans="3:24" ht="15.75" x14ac:dyDescent="0.25">
      <c r="C2349" s="45"/>
      <c r="D2349" s="45"/>
      <c r="E2349" s="21"/>
      <c r="F2349" s="21"/>
      <c r="H2349" s="18" t="str">
        <f t="shared" si="299"/>
        <v/>
      </c>
      <c r="I2349" s="18" t="str">
        <f t="shared" si="300"/>
        <v/>
      </c>
      <c r="J2349" s="18" t="str">
        <f t="shared" si="301"/>
        <v/>
      </c>
      <c r="K2349" s="18" t="str">
        <f t="shared" si="302"/>
        <v/>
      </c>
      <c r="M2349" s="18">
        <f t="shared" si="304"/>
        <v>0</v>
      </c>
      <c r="N2349" s="18">
        <f t="shared" si="303"/>
        <v>0</v>
      </c>
      <c r="O2349" s="18">
        <f t="shared" si="303"/>
        <v>0</v>
      </c>
      <c r="P2349" s="18">
        <f t="shared" si="303"/>
        <v>0</v>
      </c>
      <c r="Q2349" s="18">
        <f t="shared" si="303"/>
        <v>0</v>
      </c>
      <c r="R2349" s="18">
        <f t="shared" si="303"/>
        <v>0</v>
      </c>
      <c r="S2349" s="18">
        <f t="shared" si="303"/>
        <v>0</v>
      </c>
      <c r="T2349" s="18">
        <f t="shared" si="303"/>
        <v>0</v>
      </c>
      <c r="U2349" s="18">
        <f t="shared" si="303"/>
        <v>0</v>
      </c>
      <c r="V2349" s="18">
        <f t="shared" si="303"/>
        <v>0</v>
      </c>
      <c r="W2349" s="18">
        <f t="shared" si="303"/>
        <v>0</v>
      </c>
      <c r="X2349" s="18">
        <f t="shared" si="303"/>
        <v>0</v>
      </c>
    </row>
    <row r="2350" spans="3:24" ht="15.75" x14ac:dyDescent="0.25">
      <c r="C2350" s="45"/>
      <c r="D2350" s="45"/>
      <c r="E2350" s="21"/>
      <c r="F2350" s="21"/>
      <c r="H2350" s="18" t="str">
        <f t="shared" si="299"/>
        <v/>
      </c>
      <c r="I2350" s="18" t="str">
        <f t="shared" si="300"/>
        <v/>
      </c>
      <c r="J2350" s="18" t="str">
        <f t="shared" si="301"/>
        <v/>
      </c>
      <c r="K2350" s="18" t="str">
        <f t="shared" si="302"/>
        <v/>
      </c>
      <c r="M2350" s="18">
        <f t="shared" si="304"/>
        <v>0</v>
      </c>
      <c r="N2350" s="18">
        <f t="shared" si="303"/>
        <v>0</v>
      </c>
      <c r="O2350" s="18">
        <f t="shared" si="303"/>
        <v>0</v>
      </c>
      <c r="P2350" s="18">
        <f t="shared" si="303"/>
        <v>0</v>
      </c>
      <c r="Q2350" s="18">
        <f t="shared" si="303"/>
        <v>0</v>
      </c>
      <c r="R2350" s="18">
        <f t="shared" si="303"/>
        <v>0</v>
      </c>
      <c r="S2350" s="18">
        <f t="shared" si="303"/>
        <v>0</v>
      </c>
      <c r="T2350" s="18">
        <f t="shared" si="303"/>
        <v>0</v>
      </c>
      <c r="U2350" s="18">
        <f t="shared" si="303"/>
        <v>0</v>
      </c>
      <c r="V2350" s="18">
        <f t="shared" si="303"/>
        <v>0</v>
      </c>
      <c r="W2350" s="18">
        <f t="shared" si="303"/>
        <v>0</v>
      </c>
      <c r="X2350" s="18">
        <f t="shared" si="303"/>
        <v>0</v>
      </c>
    </row>
    <row r="2351" spans="3:24" ht="15.75" x14ac:dyDescent="0.25">
      <c r="C2351" s="45"/>
      <c r="D2351" s="45"/>
      <c r="E2351" s="21"/>
      <c r="F2351" s="21"/>
      <c r="H2351" s="18" t="str">
        <f t="shared" si="299"/>
        <v/>
      </c>
      <c r="I2351" s="18" t="str">
        <f t="shared" si="300"/>
        <v/>
      </c>
      <c r="J2351" s="18" t="str">
        <f t="shared" si="301"/>
        <v/>
      </c>
      <c r="K2351" s="18" t="str">
        <f t="shared" si="302"/>
        <v/>
      </c>
      <c r="M2351" s="18">
        <f t="shared" si="304"/>
        <v>0</v>
      </c>
      <c r="N2351" s="18">
        <f t="shared" si="303"/>
        <v>0</v>
      </c>
      <c r="O2351" s="18">
        <f t="shared" si="303"/>
        <v>0</v>
      </c>
      <c r="P2351" s="18">
        <f t="shared" si="303"/>
        <v>0</v>
      </c>
      <c r="Q2351" s="18">
        <f t="shared" si="303"/>
        <v>0</v>
      </c>
      <c r="R2351" s="18">
        <f t="shared" si="303"/>
        <v>0</v>
      </c>
      <c r="S2351" s="18">
        <f t="shared" si="303"/>
        <v>0</v>
      </c>
      <c r="T2351" s="18">
        <f t="shared" si="303"/>
        <v>0</v>
      </c>
      <c r="U2351" s="18">
        <f t="shared" si="303"/>
        <v>0</v>
      </c>
      <c r="V2351" s="18">
        <f t="shared" si="303"/>
        <v>0</v>
      </c>
      <c r="W2351" s="18">
        <f t="shared" si="303"/>
        <v>0</v>
      </c>
      <c r="X2351" s="18">
        <f t="shared" si="303"/>
        <v>0</v>
      </c>
    </row>
    <row r="2352" spans="3:24" ht="15.75" x14ac:dyDescent="0.25">
      <c r="C2352" s="45"/>
      <c r="D2352" s="45"/>
      <c r="E2352" s="21"/>
      <c r="F2352" s="21"/>
      <c r="H2352" s="18" t="str">
        <f t="shared" si="299"/>
        <v/>
      </c>
      <c r="I2352" s="18" t="str">
        <f t="shared" si="300"/>
        <v/>
      </c>
      <c r="J2352" s="18" t="str">
        <f t="shared" si="301"/>
        <v/>
      </c>
      <c r="K2352" s="18" t="str">
        <f t="shared" si="302"/>
        <v/>
      </c>
      <c r="M2352" s="18">
        <f t="shared" si="304"/>
        <v>0</v>
      </c>
      <c r="N2352" s="18">
        <f t="shared" si="303"/>
        <v>0</v>
      </c>
      <c r="O2352" s="18">
        <f t="shared" si="303"/>
        <v>0</v>
      </c>
      <c r="P2352" s="18">
        <f t="shared" si="303"/>
        <v>0</v>
      </c>
      <c r="Q2352" s="18">
        <f t="shared" ref="N2352:X2375" si="305">IF(ISERROR(
IF(AND($H2352&lt;=Q$5,$J2352&gt;=Q$5),1,0)),"",IF(AND($H2352&lt;=Q$5,$J2352&gt;=Q$5),1,0))</f>
        <v>0</v>
      </c>
      <c r="R2352" s="18">
        <f t="shared" si="305"/>
        <v>0</v>
      </c>
      <c r="S2352" s="18">
        <f t="shared" si="305"/>
        <v>0</v>
      </c>
      <c r="T2352" s="18">
        <f t="shared" si="305"/>
        <v>0</v>
      </c>
      <c r="U2352" s="18">
        <f t="shared" si="305"/>
        <v>0</v>
      </c>
      <c r="V2352" s="18">
        <f t="shared" si="305"/>
        <v>0</v>
      </c>
      <c r="W2352" s="18">
        <f t="shared" si="305"/>
        <v>0</v>
      </c>
      <c r="X2352" s="18">
        <f t="shared" si="305"/>
        <v>0</v>
      </c>
    </row>
    <row r="2353" spans="3:24" ht="15.75" x14ac:dyDescent="0.25">
      <c r="C2353" s="45"/>
      <c r="D2353" s="45"/>
      <c r="E2353" s="21"/>
      <c r="F2353" s="21"/>
      <c r="H2353" s="18" t="str">
        <f t="shared" si="299"/>
        <v/>
      </c>
      <c r="I2353" s="18" t="str">
        <f t="shared" si="300"/>
        <v/>
      </c>
      <c r="J2353" s="18" t="str">
        <f t="shared" si="301"/>
        <v/>
      </c>
      <c r="K2353" s="18" t="str">
        <f t="shared" si="302"/>
        <v/>
      </c>
      <c r="M2353" s="18">
        <f t="shared" si="304"/>
        <v>0</v>
      </c>
      <c r="N2353" s="18">
        <f t="shared" si="305"/>
        <v>0</v>
      </c>
      <c r="O2353" s="18">
        <f t="shared" si="305"/>
        <v>0</v>
      </c>
      <c r="P2353" s="18">
        <f t="shared" si="305"/>
        <v>0</v>
      </c>
      <c r="Q2353" s="18">
        <f t="shared" si="305"/>
        <v>0</v>
      </c>
      <c r="R2353" s="18">
        <f t="shared" si="305"/>
        <v>0</v>
      </c>
      <c r="S2353" s="18">
        <f t="shared" si="305"/>
        <v>0</v>
      </c>
      <c r="T2353" s="18">
        <f t="shared" si="305"/>
        <v>0</v>
      </c>
      <c r="U2353" s="18">
        <f t="shared" si="305"/>
        <v>0</v>
      </c>
      <c r="V2353" s="18">
        <f t="shared" si="305"/>
        <v>0</v>
      </c>
      <c r="W2353" s="18">
        <f t="shared" si="305"/>
        <v>0</v>
      </c>
      <c r="X2353" s="18">
        <f t="shared" si="305"/>
        <v>0</v>
      </c>
    </row>
    <row r="2354" spans="3:24" ht="15.75" x14ac:dyDescent="0.25">
      <c r="C2354" s="45"/>
      <c r="D2354" s="45"/>
      <c r="E2354" s="21"/>
      <c r="F2354" s="21"/>
      <c r="H2354" s="18" t="str">
        <f t="shared" si="299"/>
        <v/>
      </c>
      <c r="I2354" s="18" t="str">
        <f t="shared" si="300"/>
        <v/>
      </c>
      <c r="J2354" s="18" t="str">
        <f t="shared" si="301"/>
        <v/>
      </c>
      <c r="K2354" s="18" t="str">
        <f t="shared" si="302"/>
        <v/>
      </c>
      <c r="M2354" s="18">
        <f t="shared" si="304"/>
        <v>0</v>
      </c>
      <c r="N2354" s="18">
        <f t="shared" si="305"/>
        <v>0</v>
      </c>
      <c r="O2354" s="18">
        <f t="shared" si="305"/>
        <v>0</v>
      </c>
      <c r="P2354" s="18">
        <f t="shared" si="305"/>
        <v>0</v>
      </c>
      <c r="Q2354" s="18">
        <f t="shared" si="305"/>
        <v>0</v>
      </c>
      <c r="R2354" s="18">
        <f t="shared" si="305"/>
        <v>0</v>
      </c>
      <c r="S2354" s="18">
        <f t="shared" si="305"/>
        <v>0</v>
      </c>
      <c r="T2354" s="18">
        <f t="shared" si="305"/>
        <v>0</v>
      </c>
      <c r="U2354" s="18">
        <f t="shared" si="305"/>
        <v>0</v>
      </c>
      <c r="V2354" s="18">
        <f t="shared" si="305"/>
        <v>0</v>
      </c>
      <c r="W2354" s="18">
        <f t="shared" si="305"/>
        <v>0</v>
      </c>
      <c r="X2354" s="18">
        <f t="shared" si="305"/>
        <v>0</v>
      </c>
    </row>
    <row r="2355" spans="3:24" ht="15.75" x14ac:dyDescent="0.25">
      <c r="C2355" s="45"/>
      <c r="D2355" s="45"/>
      <c r="E2355" s="21"/>
      <c r="F2355" s="21"/>
      <c r="H2355" s="18" t="str">
        <f t="shared" si="299"/>
        <v/>
      </c>
      <c r="I2355" s="18" t="str">
        <f t="shared" si="300"/>
        <v/>
      </c>
      <c r="J2355" s="18" t="str">
        <f t="shared" si="301"/>
        <v/>
      </c>
      <c r="K2355" s="18" t="str">
        <f t="shared" si="302"/>
        <v/>
      </c>
      <c r="M2355" s="18">
        <f t="shared" si="304"/>
        <v>0</v>
      </c>
      <c r="N2355" s="18">
        <f t="shared" si="305"/>
        <v>0</v>
      </c>
      <c r="O2355" s="18">
        <f t="shared" si="305"/>
        <v>0</v>
      </c>
      <c r="P2355" s="18">
        <f t="shared" si="305"/>
        <v>0</v>
      </c>
      <c r="Q2355" s="18">
        <f t="shared" si="305"/>
        <v>0</v>
      </c>
      <c r="R2355" s="18">
        <f t="shared" si="305"/>
        <v>0</v>
      </c>
      <c r="S2355" s="18">
        <f t="shared" si="305"/>
        <v>0</v>
      </c>
      <c r="T2355" s="18">
        <f t="shared" si="305"/>
        <v>0</v>
      </c>
      <c r="U2355" s="18">
        <f t="shared" si="305"/>
        <v>0</v>
      </c>
      <c r="V2355" s="18">
        <f t="shared" si="305"/>
        <v>0</v>
      </c>
      <c r="W2355" s="18">
        <f t="shared" si="305"/>
        <v>0</v>
      </c>
      <c r="X2355" s="18">
        <f t="shared" si="305"/>
        <v>0</v>
      </c>
    </row>
    <row r="2356" spans="3:24" ht="15.75" x14ac:dyDescent="0.25">
      <c r="C2356" s="45"/>
      <c r="D2356" s="45"/>
      <c r="E2356" s="21"/>
      <c r="F2356" s="21"/>
      <c r="H2356" s="18" t="str">
        <f t="shared" si="299"/>
        <v/>
      </c>
      <c r="I2356" s="18" t="str">
        <f t="shared" si="300"/>
        <v/>
      </c>
      <c r="J2356" s="18" t="str">
        <f t="shared" si="301"/>
        <v/>
      </c>
      <c r="K2356" s="18" t="str">
        <f t="shared" si="302"/>
        <v/>
      </c>
      <c r="M2356" s="18">
        <f t="shared" si="304"/>
        <v>0</v>
      </c>
      <c r="N2356" s="18">
        <f t="shared" si="305"/>
        <v>0</v>
      </c>
      <c r="O2356" s="18">
        <f t="shared" si="305"/>
        <v>0</v>
      </c>
      <c r="P2356" s="18">
        <f t="shared" si="305"/>
        <v>0</v>
      </c>
      <c r="Q2356" s="18">
        <f t="shared" si="305"/>
        <v>0</v>
      </c>
      <c r="R2356" s="18">
        <f t="shared" si="305"/>
        <v>0</v>
      </c>
      <c r="S2356" s="18">
        <f t="shared" si="305"/>
        <v>0</v>
      </c>
      <c r="T2356" s="18">
        <f t="shared" si="305"/>
        <v>0</v>
      </c>
      <c r="U2356" s="18">
        <f t="shared" si="305"/>
        <v>0</v>
      </c>
      <c r="V2356" s="18">
        <f t="shared" si="305"/>
        <v>0</v>
      </c>
      <c r="W2356" s="18">
        <f t="shared" si="305"/>
        <v>0</v>
      </c>
      <c r="X2356" s="18">
        <f t="shared" si="305"/>
        <v>0</v>
      </c>
    </row>
    <row r="2357" spans="3:24" ht="15.75" x14ac:dyDescent="0.25">
      <c r="C2357" s="45"/>
      <c r="D2357" s="45"/>
      <c r="E2357" s="21"/>
      <c r="F2357" s="21"/>
      <c r="H2357" s="18" t="str">
        <f t="shared" si="299"/>
        <v/>
      </c>
      <c r="I2357" s="18" t="str">
        <f t="shared" si="300"/>
        <v/>
      </c>
      <c r="J2357" s="18" t="str">
        <f t="shared" si="301"/>
        <v/>
      </c>
      <c r="K2357" s="18" t="str">
        <f t="shared" si="302"/>
        <v/>
      </c>
      <c r="M2357" s="18">
        <f t="shared" si="304"/>
        <v>0</v>
      </c>
      <c r="N2357" s="18">
        <f t="shared" si="305"/>
        <v>0</v>
      </c>
      <c r="O2357" s="18">
        <f t="shared" si="305"/>
        <v>0</v>
      </c>
      <c r="P2357" s="18">
        <f t="shared" si="305"/>
        <v>0</v>
      </c>
      <c r="Q2357" s="18">
        <f t="shared" si="305"/>
        <v>0</v>
      </c>
      <c r="R2357" s="18">
        <f t="shared" si="305"/>
        <v>0</v>
      </c>
      <c r="S2357" s="18">
        <f t="shared" si="305"/>
        <v>0</v>
      </c>
      <c r="T2357" s="18">
        <f t="shared" si="305"/>
        <v>0</v>
      </c>
      <c r="U2357" s="18">
        <f t="shared" si="305"/>
        <v>0</v>
      </c>
      <c r="V2357" s="18">
        <f t="shared" si="305"/>
        <v>0</v>
      </c>
      <c r="W2357" s="18">
        <f t="shared" si="305"/>
        <v>0</v>
      </c>
      <c r="X2357" s="18">
        <f t="shared" si="305"/>
        <v>0</v>
      </c>
    </row>
    <row r="2358" spans="3:24" ht="15.75" x14ac:dyDescent="0.25">
      <c r="C2358" s="45"/>
      <c r="D2358" s="45"/>
      <c r="E2358" s="21"/>
      <c r="F2358" s="21"/>
      <c r="H2358" s="18" t="str">
        <f t="shared" si="299"/>
        <v/>
      </c>
      <c r="I2358" s="18" t="str">
        <f t="shared" si="300"/>
        <v/>
      </c>
      <c r="J2358" s="18" t="str">
        <f t="shared" si="301"/>
        <v/>
      </c>
      <c r="K2358" s="18" t="str">
        <f t="shared" si="302"/>
        <v/>
      </c>
      <c r="M2358" s="18">
        <f t="shared" si="304"/>
        <v>0</v>
      </c>
      <c r="N2358" s="18">
        <f t="shared" si="305"/>
        <v>0</v>
      </c>
      <c r="O2358" s="18">
        <f t="shared" si="305"/>
        <v>0</v>
      </c>
      <c r="P2358" s="18">
        <f t="shared" si="305"/>
        <v>0</v>
      </c>
      <c r="Q2358" s="18">
        <f t="shared" si="305"/>
        <v>0</v>
      </c>
      <c r="R2358" s="18">
        <f t="shared" si="305"/>
        <v>0</v>
      </c>
      <c r="S2358" s="18">
        <f t="shared" si="305"/>
        <v>0</v>
      </c>
      <c r="T2358" s="18">
        <f t="shared" si="305"/>
        <v>0</v>
      </c>
      <c r="U2358" s="18">
        <f t="shared" si="305"/>
        <v>0</v>
      </c>
      <c r="V2358" s="18">
        <f t="shared" si="305"/>
        <v>0</v>
      </c>
      <c r="W2358" s="18">
        <f t="shared" si="305"/>
        <v>0</v>
      </c>
      <c r="X2358" s="18">
        <f t="shared" si="305"/>
        <v>0</v>
      </c>
    </row>
    <row r="2359" spans="3:24" ht="15.75" x14ac:dyDescent="0.25">
      <c r="C2359" s="45"/>
      <c r="D2359" s="45"/>
      <c r="E2359" s="21"/>
      <c r="F2359" s="21"/>
      <c r="H2359" s="18" t="str">
        <f t="shared" si="299"/>
        <v/>
      </c>
      <c r="I2359" s="18" t="str">
        <f t="shared" si="300"/>
        <v/>
      </c>
      <c r="J2359" s="18" t="str">
        <f t="shared" si="301"/>
        <v/>
      </c>
      <c r="K2359" s="18" t="str">
        <f t="shared" si="302"/>
        <v/>
      </c>
      <c r="M2359" s="18">
        <f t="shared" si="304"/>
        <v>0</v>
      </c>
      <c r="N2359" s="18">
        <f t="shared" si="305"/>
        <v>0</v>
      </c>
      <c r="O2359" s="18">
        <f t="shared" si="305"/>
        <v>0</v>
      </c>
      <c r="P2359" s="18">
        <f t="shared" si="305"/>
        <v>0</v>
      </c>
      <c r="Q2359" s="18">
        <f t="shared" si="305"/>
        <v>0</v>
      </c>
      <c r="R2359" s="18">
        <f t="shared" si="305"/>
        <v>0</v>
      </c>
      <c r="S2359" s="18">
        <f t="shared" si="305"/>
        <v>0</v>
      </c>
      <c r="T2359" s="18">
        <f t="shared" si="305"/>
        <v>0</v>
      </c>
      <c r="U2359" s="18">
        <f t="shared" si="305"/>
        <v>0</v>
      </c>
      <c r="V2359" s="18">
        <f t="shared" si="305"/>
        <v>0</v>
      </c>
      <c r="W2359" s="18">
        <f t="shared" si="305"/>
        <v>0</v>
      </c>
      <c r="X2359" s="18">
        <f t="shared" si="305"/>
        <v>0</v>
      </c>
    </row>
    <row r="2360" spans="3:24" ht="15.75" x14ac:dyDescent="0.25">
      <c r="C2360" s="45"/>
      <c r="D2360" s="45"/>
      <c r="E2360" s="21"/>
      <c r="F2360" s="21"/>
      <c r="H2360" s="18" t="str">
        <f t="shared" si="299"/>
        <v/>
      </c>
      <c r="I2360" s="18" t="str">
        <f t="shared" si="300"/>
        <v/>
      </c>
      <c r="J2360" s="18" t="str">
        <f t="shared" si="301"/>
        <v/>
      </c>
      <c r="K2360" s="18" t="str">
        <f t="shared" si="302"/>
        <v/>
      </c>
      <c r="M2360" s="18">
        <f t="shared" si="304"/>
        <v>0</v>
      </c>
      <c r="N2360" s="18">
        <f t="shared" si="305"/>
        <v>0</v>
      </c>
      <c r="O2360" s="18">
        <f t="shared" si="305"/>
        <v>0</v>
      </c>
      <c r="P2360" s="18">
        <f t="shared" si="305"/>
        <v>0</v>
      </c>
      <c r="Q2360" s="18">
        <f t="shared" si="305"/>
        <v>0</v>
      </c>
      <c r="R2360" s="18">
        <f t="shared" si="305"/>
        <v>0</v>
      </c>
      <c r="S2360" s="18">
        <f t="shared" si="305"/>
        <v>0</v>
      </c>
      <c r="T2360" s="18">
        <f t="shared" si="305"/>
        <v>0</v>
      </c>
      <c r="U2360" s="18">
        <f t="shared" si="305"/>
        <v>0</v>
      </c>
      <c r="V2360" s="18">
        <f t="shared" si="305"/>
        <v>0</v>
      </c>
      <c r="W2360" s="18">
        <f t="shared" si="305"/>
        <v>0</v>
      </c>
      <c r="X2360" s="18">
        <f t="shared" si="305"/>
        <v>0</v>
      </c>
    </row>
    <row r="2361" spans="3:24" ht="15.75" x14ac:dyDescent="0.25">
      <c r="C2361" s="45"/>
      <c r="D2361" s="45"/>
      <c r="E2361" s="21"/>
      <c r="F2361" s="21"/>
      <c r="H2361" s="18" t="str">
        <f t="shared" si="299"/>
        <v/>
      </c>
      <c r="I2361" s="18" t="str">
        <f t="shared" si="300"/>
        <v/>
      </c>
      <c r="J2361" s="18" t="str">
        <f t="shared" si="301"/>
        <v/>
      </c>
      <c r="K2361" s="18" t="str">
        <f t="shared" si="302"/>
        <v/>
      </c>
      <c r="M2361" s="18">
        <f t="shared" si="304"/>
        <v>0</v>
      </c>
      <c r="N2361" s="18">
        <f t="shared" si="305"/>
        <v>0</v>
      </c>
      <c r="O2361" s="18">
        <f t="shared" si="305"/>
        <v>0</v>
      </c>
      <c r="P2361" s="18">
        <f t="shared" si="305"/>
        <v>0</v>
      </c>
      <c r="Q2361" s="18">
        <f t="shared" si="305"/>
        <v>0</v>
      </c>
      <c r="R2361" s="18">
        <f t="shared" si="305"/>
        <v>0</v>
      </c>
      <c r="S2361" s="18">
        <f t="shared" si="305"/>
        <v>0</v>
      </c>
      <c r="T2361" s="18">
        <f t="shared" si="305"/>
        <v>0</v>
      </c>
      <c r="U2361" s="18">
        <f t="shared" si="305"/>
        <v>0</v>
      </c>
      <c r="V2361" s="18">
        <f t="shared" si="305"/>
        <v>0</v>
      </c>
      <c r="W2361" s="18">
        <f t="shared" si="305"/>
        <v>0</v>
      </c>
      <c r="X2361" s="18">
        <f t="shared" si="305"/>
        <v>0</v>
      </c>
    </row>
    <row r="2362" spans="3:24" ht="15.75" x14ac:dyDescent="0.25">
      <c r="C2362" s="45"/>
      <c r="D2362" s="45"/>
      <c r="E2362" s="21"/>
      <c r="F2362" s="21"/>
      <c r="H2362" s="18" t="str">
        <f t="shared" si="299"/>
        <v/>
      </c>
      <c r="I2362" s="18" t="str">
        <f t="shared" si="300"/>
        <v/>
      </c>
      <c r="J2362" s="18" t="str">
        <f t="shared" si="301"/>
        <v/>
      </c>
      <c r="K2362" s="18" t="str">
        <f t="shared" si="302"/>
        <v/>
      </c>
      <c r="M2362" s="18">
        <f t="shared" si="304"/>
        <v>0</v>
      </c>
      <c r="N2362" s="18">
        <f t="shared" si="305"/>
        <v>0</v>
      </c>
      <c r="O2362" s="18">
        <f t="shared" si="305"/>
        <v>0</v>
      </c>
      <c r="P2362" s="18">
        <f t="shared" si="305"/>
        <v>0</v>
      </c>
      <c r="Q2362" s="18">
        <f t="shared" si="305"/>
        <v>0</v>
      </c>
      <c r="R2362" s="18">
        <f t="shared" si="305"/>
        <v>0</v>
      </c>
      <c r="S2362" s="18">
        <f t="shared" si="305"/>
        <v>0</v>
      </c>
      <c r="T2362" s="18">
        <f t="shared" si="305"/>
        <v>0</v>
      </c>
      <c r="U2362" s="18">
        <f t="shared" si="305"/>
        <v>0</v>
      </c>
      <c r="V2362" s="18">
        <f t="shared" si="305"/>
        <v>0</v>
      </c>
      <c r="W2362" s="18">
        <f t="shared" si="305"/>
        <v>0</v>
      </c>
      <c r="X2362" s="18">
        <f t="shared" si="305"/>
        <v>0</v>
      </c>
    </row>
    <row r="2363" spans="3:24" ht="15.75" x14ac:dyDescent="0.25">
      <c r="C2363" s="45"/>
      <c r="D2363" s="45"/>
      <c r="E2363" s="21"/>
      <c r="F2363" s="21"/>
      <c r="H2363" s="18" t="str">
        <f t="shared" si="299"/>
        <v/>
      </c>
      <c r="I2363" s="18" t="str">
        <f t="shared" si="300"/>
        <v/>
      </c>
      <c r="J2363" s="18" t="str">
        <f t="shared" si="301"/>
        <v/>
      </c>
      <c r="K2363" s="18" t="str">
        <f t="shared" si="302"/>
        <v/>
      </c>
      <c r="M2363" s="18">
        <f t="shared" si="304"/>
        <v>0</v>
      </c>
      <c r="N2363" s="18">
        <f t="shared" si="305"/>
        <v>0</v>
      </c>
      <c r="O2363" s="18">
        <f t="shared" si="305"/>
        <v>0</v>
      </c>
      <c r="P2363" s="18">
        <f t="shared" si="305"/>
        <v>0</v>
      </c>
      <c r="Q2363" s="18">
        <f t="shared" si="305"/>
        <v>0</v>
      </c>
      <c r="R2363" s="18">
        <f t="shared" si="305"/>
        <v>0</v>
      </c>
      <c r="S2363" s="18">
        <f t="shared" si="305"/>
        <v>0</v>
      </c>
      <c r="T2363" s="18">
        <f t="shared" si="305"/>
        <v>0</v>
      </c>
      <c r="U2363" s="18">
        <f t="shared" si="305"/>
        <v>0</v>
      </c>
      <c r="V2363" s="18">
        <f t="shared" si="305"/>
        <v>0</v>
      </c>
      <c r="W2363" s="18">
        <f t="shared" si="305"/>
        <v>0</v>
      </c>
      <c r="X2363" s="18">
        <f t="shared" si="305"/>
        <v>0</v>
      </c>
    </row>
    <row r="2364" spans="3:24" ht="15.75" x14ac:dyDescent="0.25">
      <c r="C2364" s="45"/>
      <c r="D2364" s="45"/>
      <c r="E2364" s="21"/>
      <c r="F2364" s="21"/>
      <c r="H2364" s="18" t="str">
        <f t="shared" si="299"/>
        <v/>
      </c>
      <c r="I2364" s="18" t="str">
        <f t="shared" si="300"/>
        <v/>
      </c>
      <c r="J2364" s="18" t="str">
        <f t="shared" si="301"/>
        <v/>
      </c>
      <c r="K2364" s="18" t="str">
        <f t="shared" si="302"/>
        <v/>
      </c>
      <c r="M2364" s="18">
        <f t="shared" si="304"/>
        <v>0</v>
      </c>
      <c r="N2364" s="18">
        <f t="shared" si="305"/>
        <v>0</v>
      </c>
      <c r="O2364" s="18">
        <f t="shared" si="305"/>
        <v>0</v>
      </c>
      <c r="P2364" s="18">
        <f t="shared" si="305"/>
        <v>0</v>
      </c>
      <c r="Q2364" s="18">
        <f t="shared" si="305"/>
        <v>0</v>
      </c>
      <c r="R2364" s="18">
        <f t="shared" si="305"/>
        <v>0</v>
      </c>
      <c r="S2364" s="18">
        <f t="shared" si="305"/>
        <v>0</v>
      </c>
      <c r="T2364" s="18">
        <f t="shared" si="305"/>
        <v>0</v>
      </c>
      <c r="U2364" s="18">
        <f t="shared" si="305"/>
        <v>0</v>
      </c>
      <c r="V2364" s="18">
        <f t="shared" si="305"/>
        <v>0</v>
      </c>
      <c r="W2364" s="18">
        <f t="shared" si="305"/>
        <v>0</v>
      </c>
      <c r="X2364" s="18">
        <f t="shared" si="305"/>
        <v>0</v>
      </c>
    </row>
    <row r="2365" spans="3:24" ht="15.75" x14ac:dyDescent="0.25">
      <c r="C2365" s="45"/>
      <c r="D2365" s="45"/>
      <c r="E2365" s="21"/>
      <c r="F2365" s="21"/>
      <c r="H2365" s="18" t="str">
        <f t="shared" si="299"/>
        <v/>
      </c>
      <c r="I2365" s="18" t="str">
        <f t="shared" si="300"/>
        <v/>
      </c>
      <c r="J2365" s="18" t="str">
        <f t="shared" si="301"/>
        <v/>
      </c>
      <c r="K2365" s="18" t="str">
        <f t="shared" si="302"/>
        <v/>
      </c>
      <c r="M2365" s="18">
        <f t="shared" si="304"/>
        <v>0</v>
      </c>
      <c r="N2365" s="18">
        <f t="shared" si="305"/>
        <v>0</v>
      </c>
      <c r="O2365" s="18">
        <f t="shared" si="305"/>
        <v>0</v>
      </c>
      <c r="P2365" s="18">
        <f t="shared" si="305"/>
        <v>0</v>
      </c>
      <c r="Q2365" s="18">
        <f t="shared" si="305"/>
        <v>0</v>
      </c>
      <c r="R2365" s="18">
        <f t="shared" si="305"/>
        <v>0</v>
      </c>
      <c r="S2365" s="18">
        <f t="shared" si="305"/>
        <v>0</v>
      </c>
      <c r="T2365" s="18">
        <f t="shared" si="305"/>
        <v>0</v>
      </c>
      <c r="U2365" s="18">
        <f t="shared" si="305"/>
        <v>0</v>
      </c>
      <c r="V2365" s="18">
        <f t="shared" si="305"/>
        <v>0</v>
      </c>
      <c r="W2365" s="18">
        <f t="shared" si="305"/>
        <v>0</v>
      </c>
      <c r="X2365" s="18">
        <f t="shared" si="305"/>
        <v>0</v>
      </c>
    </row>
    <row r="2366" spans="3:24" ht="15.75" x14ac:dyDescent="0.25">
      <c r="C2366" s="45"/>
      <c r="D2366" s="45"/>
      <c r="E2366" s="21"/>
      <c r="F2366" s="21"/>
      <c r="H2366" s="18" t="str">
        <f t="shared" si="299"/>
        <v/>
      </c>
      <c r="I2366" s="18" t="str">
        <f t="shared" si="300"/>
        <v/>
      </c>
      <c r="J2366" s="18" t="str">
        <f t="shared" si="301"/>
        <v/>
      </c>
      <c r="K2366" s="18" t="str">
        <f t="shared" si="302"/>
        <v/>
      </c>
      <c r="M2366" s="18">
        <f t="shared" si="304"/>
        <v>0</v>
      </c>
      <c r="N2366" s="18">
        <f t="shared" si="305"/>
        <v>0</v>
      </c>
      <c r="O2366" s="18">
        <f t="shared" si="305"/>
        <v>0</v>
      </c>
      <c r="P2366" s="18">
        <f t="shared" si="305"/>
        <v>0</v>
      </c>
      <c r="Q2366" s="18">
        <f t="shared" si="305"/>
        <v>0</v>
      </c>
      <c r="R2366" s="18">
        <f t="shared" si="305"/>
        <v>0</v>
      </c>
      <c r="S2366" s="18">
        <f t="shared" si="305"/>
        <v>0</v>
      </c>
      <c r="T2366" s="18">
        <f t="shared" si="305"/>
        <v>0</v>
      </c>
      <c r="U2366" s="18">
        <f t="shared" si="305"/>
        <v>0</v>
      </c>
      <c r="V2366" s="18">
        <f t="shared" si="305"/>
        <v>0</v>
      </c>
      <c r="W2366" s="18">
        <f t="shared" si="305"/>
        <v>0</v>
      </c>
      <c r="X2366" s="18">
        <f t="shared" si="305"/>
        <v>0</v>
      </c>
    </row>
    <row r="2367" spans="3:24" ht="15.75" x14ac:dyDescent="0.25">
      <c r="C2367" s="45"/>
      <c r="D2367" s="45"/>
      <c r="E2367" s="21"/>
      <c r="F2367" s="21"/>
      <c r="H2367" s="18" t="str">
        <f t="shared" si="299"/>
        <v/>
      </c>
      <c r="I2367" s="18" t="str">
        <f t="shared" si="300"/>
        <v/>
      </c>
      <c r="J2367" s="18" t="str">
        <f t="shared" si="301"/>
        <v/>
      </c>
      <c r="K2367" s="18" t="str">
        <f t="shared" si="302"/>
        <v/>
      </c>
      <c r="M2367" s="18">
        <f t="shared" si="304"/>
        <v>0</v>
      </c>
      <c r="N2367" s="18">
        <f t="shared" si="305"/>
        <v>0</v>
      </c>
      <c r="O2367" s="18">
        <f t="shared" si="305"/>
        <v>0</v>
      </c>
      <c r="P2367" s="18">
        <f t="shared" si="305"/>
        <v>0</v>
      </c>
      <c r="Q2367" s="18">
        <f t="shared" si="305"/>
        <v>0</v>
      </c>
      <c r="R2367" s="18">
        <f t="shared" si="305"/>
        <v>0</v>
      </c>
      <c r="S2367" s="18">
        <f t="shared" si="305"/>
        <v>0</v>
      </c>
      <c r="T2367" s="18">
        <f t="shared" si="305"/>
        <v>0</v>
      </c>
      <c r="U2367" s="18">
        <f t="shared" si="305"/>
        <v>0</v>
      </c>
      <c r="V2367" s="18">
        <f t="shared" si="305"/>
        <v>0</v>
      </c>
      <c r="W2367" s="18">
        <f t="shared" si="305"/>
        <v>0</v>
      </c>
      <c r="X2367" s="18">
        <f t="shared" si="305"/>
        <v>0</v>
      </c>
    </row>
    <row r="2368" spans="3:24" ht="15.75" x14ac:dyDescent="0.25">
      <c r="C2368" s="45"/>
      <c r="D2368" s="45"/>
      <c r="E2368" s="21"/>
      <c r="F2368" s="21"/>
      <c r="H2368" s="18" t="str">
        <f t="shared" si="299"/>
        <v/>
      </c>
      <c r="I2368" s="18" t="str">
        <f t="shared" si="300"/>
        <v/>
      </c>
      <c r="J2368" s="18" t="str">
        <f t="shared" si="301"/>
        <v/>
      </c>
      <c r="K2368" s="18" t="str">
        <f t="shared" si="302"/>
        <v/>
      </c>
      <c r="M2368" s="18">
        <f t="shared" si="304"/>
        <v>0</v>
      </c>
      <c r="N2368" s="18">
        <f t="shared" si="305"/>
        <v>0</v>
      </c>
      <c r="O2368" s="18">
        <f t="shared" si="305"/>
        <v>0</v>
      </c>
      <c r="P2368" s="18">
        <f t="shared" si="305"/>
        <v>0</v>
      </c>
      <c r="Q2368" s="18">
        <f t="shared" si="305"/>
        <v>0</v>
      </c>
      <c r="R2368" s="18">
        <f t="shared" si="305"/>
        <v>0</v>
      </c>
      <c r="S2368" s="18">
        <f t="shared" si="305"/>
        <v>0</v>
      </c>
      <c r="T2368" s="18">
        <f t="shared" si="305"/>
        <v>0</v>
      </c>
      <c r="U2368" s="18">
        <f t="shared" si="305"/>
        <v>0</v>
      </c>
      <c r="V2368" s="18">
        <f t="shared" si="305"/>
        <v>0</v>
      </c>
      <c r="W2368" s="18">
        <f t="shared" si="305"/>
        <v>0</v>
      </c>
      <c r="X2368" s="18">
        <f t="shared" si="305"/>
        <v>0</v>
      </c>
    </row>
    <row r="2369" spans="3:24" ht="15.75" x14ac:dyDescent="0.25">
      <c r="C2369" s="45"/>
      <c r="D2369" s="45"/>
      <c r="E2369" s="21"/>
      <c r="F2369" s="21"/>
      <c r="H2369" s="18" t="str">
        <f t="shared" si="299"/>
        <v/>
      </c>
      <c r="I2369" s="18" t="str">
        <f t="shared" si="300"/>
        <v/>
      </c>
      <c r="J2369" s="18" t="str">
        <f t="shared" si="301"/>
        <v/>
      </c>
      <c r="K2369" s="18" t="str">
        <f t="shared" si="302"/>
        <v/>
      </c>
      <c r="M2369" s="18">
        <f t="shared" si="304"/>
        <v>0</v>
      </c>
      <c r="N2369" s="18">
        <f t="shared" si="305"/>
        <v>0</v>
      </c>
      <c r="O2369" s="18">
        <f t="shared" si="305"/>
        <v>0</v>
      </c>
      <c r="P2369" s="18">
        <f t="shared" si="305"/>
        <v>0</v>
      </c>
      <c r="Q2369" s="18">
        <f t="shared" si="305"/>
        <v>0</v>
      </c>
      <c r="R2369" s="18">
        <f t="shared" si="305"/>
        <v>0</v>
      </c>
      <c r="S2369" s="18">
        <f t="shared" si="305"/>
        <v>0</v>
      </c>
      <c r="T2369" s="18">
        <f t="shared" si="305"/>
        <v>0</v>
      </c>
      <c r="U2369" s="18">
        <f t="shared" si="305"/>
        <v>0</v>
      </c>
      <c r="V2369" s="18">
        <f t="shared" si="305"/>
        <v>0</v>
      </c>
      <c r="W2369" s="18">
        <f t="shared" si="305"/>
        <v>0</v>
      </c>
      <c r="X2369" s="18">
        <f t="shared" si="305"/>
        <v>0</v>
      </c>
    </row>
    <row r="2370" spans="3:24" ht="15.75" x14ac:dyDescent="0.25">
      <c r="C2370" s="45"/>
      <c r="D2370" s="45"/>
      <c r="E2370" s="21"/>
      <c r="F2370" s="21"/>
      <c r="H2370" s="18" t="str">
        <f t="shared" si="299"/>
        <v/>
      </c>
      <c r="I2370" s="18" t="str">
        <f t="shared" si="300"/>
        <v/>
      </c>
      <c r="J2370" s="18" t="str">
        <f t="shared" si="301"/>
        <v/>
      </c>
      <c r="K2370" s="18" t="str">
        <f t="shared" si="302"/>
        <v/>
      </c>
      <c r="M2370" s="18">
        <f t="shared" si="304"/>
        <v>0</v>
      </c>
      <c r="N2370" s="18">
        <f t="shared" si="305"/>
        <v>0</v>
      </c>
      <c r="O2370" s="18">
        <f t="shared" si="305"/>
        <v>0</v>
      </c>
      <c r="P2370" s="18">
        <f t="shared" si="305"/>
        <v>0</v>
      </c>
      <c r="Q2370" s="18">
        <f t="shared" si="305"/>
        <v>0</v>
      </c>
      <c r="R2370" s="18">
        <f t="shared" si="305"/>
        <v>0</v>
      </c>
      <c r="S2370" s="18">
        <f t="shared" si="305"/>
        <v>0</v>
      </c>
      <c r="T2370" s="18">
        <f t="shared" si="305"/>
        <v>0</v>
      </c>
      <c r="U2370" s="18">
        <f t="shared" si="305"/>
        <v>0</v>
      </c>
      <c r="V2370" s="18">
        <f t="shared" si="305"/>
        <v>0</v>
      </c>
      <c r="W2370" s="18">
        <f t="shared" si="305"/>
        <v>0</v>
      </c>
      <c r="X2370" s="18">
        <f t="shared" si="305"/>
        <v>0</v>
      </c>
    </row>
    <row r="2371" spans="3:24" ht="15.75" x14ac:dyDescent="0.25">
      <c r="C2371" s="45"/>
      <c r="D2371" s="45"/>
      <c r="E2371" s="21"/>
      <c r="F2371" s="21"/>
      <c r="H2371" s="18" t="str">
        <f t="shared" si="299"/>
        <v/>
      </c>
      <c r="I2371" s="18" t="str">
        <f t="shared" si="300"/>
        <v/>
      </c>
      <c r="J2371" s="18" t="str">
        <f t="shared" si="301"/>
        <v/>
      </c>
      <c r="K2371" s="18" t="str">
        <f t="shared" si="302"/>
        <v/>
      </c>
      <c r="M2371" s="18">
        <f t="shared" si="304"/>
        <v>0</v>
      </c>
      <c r="N2371" s="18">
        <f t="shared" si="305"/>
        <v>0</v>
      </c>
      <c r="O2371" s="18">
        <f t="shared" si="305"/>
        <v>0</v>
      </c>
      <c r="P2371" s="18">
        <f t="shared" si="305"/>
        <v>0</v>
      </c>
      <c r="Q2371" s="18">
        <f t="shared" si="305"/>
        <v>0</v>
      </c>
      <c r="R2371" s="18">
        <f t="shared" si="305"/>
        <v>0</v>
      </c>
      <c r="S2371" s="18">
        <f t="shared" si="305"/>
        <v>0</v>
      </c>
      <c r="T2371" s="18">
        <f t="shared" si="305"/>
        <v>0</v>
      </c>
      <c r="U2371" s="18">
        <f t="shared" si="305"/>
        <v>0</v>
      </c>
      <c r="V2371" s="18">
        <f t="shared" si="305"/>
        <v>0</v>
      </c>
      <c r="W2371" s="18">
        <f t="shared" si="305"/>
        <v>0</v>
      </c>
      <c r="X2371" s="18">
        <f t="shared" si="305"/>
        <v>0</v>
      </c>
    </row>
    <row r="2372" spans="3:24" ht="15.75" x14ac:dyDescent="0.25">
      <c r="C2372" s="45"/>
      <c r="D2372" s="45"/>
      <c r="E2372" s="21"/>
      <c r="F2372" s="21"/>
      <c r="H2372" s="18" t="str">
        <f t="shared" si="299"/>
        <v/>
      </c>
      <c r="I2372" s="18" t="str">
        <f t="shared" si="300"/>
        <v/>
      </c>
      <c r="J2372" s="18" t="str">
        <f t="shared" si="301"/>
        <v/>
      </c>
      <c r="K2372" s="18" t="str">
        <f t="shared" si="302"/>
        <v/>
      </c>
      <c r="M2372" s="18">
        <f t="shared" si="304"/>
        <v>0</v>
      </c>
      <c r="N2372" s="18">
        <f t="shared" si="305"/>
        <v>0</v>
      </c>
      <c r="O2372" s="18">
        <f t="shared" si="305"/>
        <v>0</v>
      </c>
      <c r="P2372" s="18">
        <f t="shared" si="305"/>
        <v>0</v>
      </c>
      <c r="Q2372" s="18">
        <f t="shared" si="305"/>
        <v>0</v>
      </c>
      <c r="R2372" s="18">
        <f t="shared" si="305"/>
        <v>0</v>
      </c>
      <c r="S2372" s="18">
        <f t="shared" si="305"/>
        <v>0</v>
      </c>
      <c r="T2372" s="18">
        <f t="shared" si="305"/>
        <v>0</v>
      </c>
      <c r="U2372" s="18">
        <f t="shared" si="305"/>
        <v>0</v>
      </c>
      <c r="V2372" s="18">
        <f t="shared" si="305"/>
        <v>0</v>
      </c>
      <c r="W2372" s="18">
        <f t="shared" si="305"/>
        <v>0</v>
      </c>
      <c r="X2372" s="18">
        <f t="shared" si="305"/>
        <v>0</v>
      </c>
    </row>
    <row r="2373" spans="3:24" ht="15.75" x14ac:dyDescent="0.25">
      <c r="C2373" s="45"/>
      <c r="D2373" s="45"/>
      <c r="E2373" s="21"/>
      <c r="F2373" s="21"/>
      <c r="H2373" s="18" t="str">
        <f t="shared" si="299"/>
        <v/>
      </c>
      <c r="I2373" s="18" t="str">
        <f t="shared" si="300"/>
        <v/>
      </c>
      <c r="J2373" s="18" t="str">
        <f t="shared" si="301"/>
        <v/>
      </c>
      <c r="K2373" s="18" t="str">
        <f t="shared" si="302"/>
        <v/>
      </c>
      <c r="M2373" s="18">
        <f t="shared" si="304"/>
        <v>0</v>
      </c>
      <c r="N2373" s="18">
        <f t="shared" si="305"/>
        <v>0</v>
      </c>
      <c r="O2373" s="18">
        <f t="shared" si="305"/>
        <v>0</v>
      </c>
      <c r="P2373" s="18">
        <f t="shared" si="305"/>
        <v>0</v>
      </c>
      <c r="Q2373" s="18">
        <f t="shared" si="305"/>
        <v>0</v>
      </c>
      <c r="R2373" s="18">
        <f t="shared" si="305"/>
        <v>0</v>
      </c>
      <c r="S2373" s="18">
        <f t="shared" si="305"/>
        <v>0</v>
      </c>
      <c r="T2373" s="18">
        <f t="shared" si="305"/>
        <v>0</v>
      </c>
      <c r="U2373" s="18">
        <f t="shared" si="305"/>
        <v>0</v>
      </c>
      <c r="V2373" s="18">
        <f t="shared" si="305"/>
        <v>0</v>
      </c>
      <c r="W2373" s="18">
        <f t="shared" si="305"/>
        <v>0</v>
      </c>
      <c r="X2373" s="18">
        <f t="shared" si="305"/>
        <v>0</v>
      </c>
    </row>
    <row r="2374" spans="3:24" ht="15.75" x14ac:dyDescent="0.25">
      <c r="C2374" s="45"/>
      <c r="D2374" s="45"/>
      <c r="E2374" s="21"/>
      <c r="F2374" s="21"/>
      <c r="H2374" s="18" t="str">
        <f t="shared" si="299"/>
        <v/>
      </c>
      <c r="I2374" s="18" t="str">
        <f t="shared" si="300"/>
        <v/>
      </c>
      <c r="J2374" s="18" t="str">
        <f t="shared" si="301"/>
        <v/>
      </c>
      <c r="K2374" s="18" t="str">
        <f t="shared" si="302"/>
        <v/>
      </c>
      <c r="M2374" s="18">
        <f t="shared" si="304"/>
        <v>0</v>
      </c>
      <c r="N2374" s="18">
        <f t="shared" si="305"/>
        <v>0</v>
      </c>
      <c r="O2374" s="18">
        <f t="shared" si="305"/>
        <v>0</v>
      </c>
      <c r="P2374" s="18">
        <f t="shared" si="305"/>
        <v>0</v>
      </c>
      <c r="Q2374" s="18">
        <f t="shared" si="305"/>
        <v>0</v>
      </c>
      <c r="R2374" s="18">
        <f t="shared" si="305"/>
        <v>0</v>
      </c>
      <c r="S2374" s="18">
        <f t="shared" si="305"/>
        <v>0</v>
      </c>
      <c r="T2374" s="18">
        <f t="shared" si="305"/>
        <v>0</v>
      </c>
      <c r="U2374" s="18">
        <f t="shared" si="305"/>
        <v>0</v>
      </c>
      <c r="V2374" s="18">
        <f t="shared" si="305"/>
        <v>0</v>
      </c>
      <c r="W2374" s="18">
        <f t="shared" si="305"/>
        <v>0</v>
      </c>
      <c r="X2374" s="18">
        <f t="shared" si="305"/>
        <v>0</v>
      </c>
    </row>
    <row r="2375" spans="3:24" ht="15.75" x14ac:dyDescent="0.25">
      <c r="C2375" s="45"/>
      <c r="D2375" s="45"/>
      <c r="E2375" s="21"/>
      <c r="F2375" s="21"/>
      <c r="H2375" s="18" t="str">
        <f t="shared" si="299"/>
        <v/>
      </c>
      <c r="I2375" s="18" t="str">
        <f t="shared" si="300"/>
        <v/>
      </c>
      <c r="J2375" s="18" t="str">
        <f t="shared" si="301"/>
        <v/>
      </c>
      <c r="K2375" s="18" t="str">
        <f t="shared" si="302"/>
        <v/>
      </c>
      <c r="M2375" s="18">
        <f t="shared" si="304"/>
        <v>0</v>
      </c>
      <c r="N2375" s="18">
        <f t="shared" si="305"/>
        <v>0</v>
      </c>
      <c r="O2375" s="18">
        <f t="shared" si="305"/>
        <v>0</v>
      </c>
      <c r="P2375" s="18">
        <f t="shared" si="305"/>
        <v>0</v>
      </c>
      <c r="Q2375" s="18">
        <f t="shared" si="305"/>
        <v>0</v>
      </c>
      <c r="R2375" s="18">
        <f t="shared" si="305"/>
        <v>0</v>
      </c>
      <c r="S2375" s="18">
        <f t="shared" ref="N2375:X2398" si="306">IF(ISERROR(
IF(AND($H2375&lt;=S$5,$J2375&gt;=S$5),1,0)),"",IF(AND($H2375&lt;=S$5,$J2375&gt;=S$5),1,0))</f>
        <v>0</v>
      </c>
      <c r="T2375" s="18">
        <f t="shared" si="306"/>
        <v>0</v>
      </c>
      <c r="U2375" s="18">
        <f t="shared" si="306"/>
        <v>0</v>
      </c>
      <c r="V2375" s="18">
        <f t="shared" si="306"/>
        <v>0</v>
      </c>
      <c r="W2375" s="18">
        <f t="shared" si="306"/>
        <v>0</v>
      </c>
      <c r="X2375" s="18">
        <f t="shared" si="306"/>
        <v>0</v>
      </c>
    </row>
    <row r="2376" spans="3:24" ht="15.75" x14ac:dyDescent="0.25">
      <c r="C2376" s="45"/>
      <c r="D2376" s="45"/>
      <c r="E2376" s="21"/>
      <c r="F2376" s="21"/>
      <c r="H2376" s="18" t="str">
        <f t="shared" ref="H2376:H2439" si="307">IF(ISERROR(
IF(E2376="","",MONTH(E2376))),"",IF(E2376="","",MONTH(E2376)))</f>
        <v/>
      </c>
      <c r="I2376" s="18" t="str">
        <f t="shared" ref="I2376:I2439" si="308">IF(ISERROR(
IF(E2376="","",YEAR(E2376))),"",IF(E2376="","",YEAR(E2376)))</f>
        <v/>
      </c>
      <c r="J2376" s="18" t="str">
        <f t="shared" ref="J2376:J2439" si="309">IF(ISERROR(
IF(F2376="","",MONTH(F2376))),"",IF(F2376="","",MONTH(F2376)))</f>
        <v/>
      </c>
      <c r="K2376" s="18" t="str">
        <f t="shared" ref="K2376:K2439" si="310">IF(ISERROR(
IF(F2376="","",YEAR(F2376))),"",IF(F2376="","",YEAR(F2376)))</f>
        <v/>
      </c>
      <c r="M2376" s="18">
        <f t="shared" si="304"/>
        <v>0</v>
      </c>
      <c r="N2376" s="18">
        <f t="shared" si="306"/>
        <v>0</v>
      </c>
      <c r="O2376" s="18">
        <f t="shared" si="306"/>
        <v>0</v>
      </c>
      <c r="P2376" s="18">
        <f t="shared" si="306"/>
        <v>0</v>
      </c>
      <c r="Q2376" s="18">
        <f t="shared" si="306"/>
        <v>0</v>
      </c>
      <c r="R2376" s="18">
        <f t="shared" si="306"/>
        <v>0</v>
      </c>
      <c r="S2376" s="18">
        <f t="shared" si="306"/>
        <v>0</v>
      </c>
      <c r="T2376" s="18">
        <f t="shared" si="306"/>
        <v>0</v>
      </c>
      <c r="U2376" s="18">
        <f t="shared" si="306"/>
        <v>0</v>
      </c>
      <c r="V2376" s="18">
        <f t="shared" si="306"/>
        <v>0</v>
      </c>
      <c r="W2376" s="18">
        <f t="shared" si="306"/>
        <v>0</v>
      </c>
      <c r="X2376" s="18">
        <f t="shared" si="306"/>
        <v>0</v>
      </c>
    </row>
    <row r="2377" spans="3:24" ht="15.75" x14ac:dyDescent="0.25">
      <c r="C2377" s="45"/>
      <c r="D2377" s="45"/>
      <c r="E2377" s="21"/>
      <c r="F2377" s="21"/>
      <c r="H2377" s="18" t="str">
        <f t="shared" si="307"/>
        <v/>
      </c>
      <c r="I2377" s="18" t="str">
        <f t="shared" si="308"/>
        <v/>
      </c>
      <c r="J2377" s="18" t="str">
        <f t="shared" si="309"/>
        <v/>
      </c>
      <c r="K2377" s="18" t="str">
        <f t="shared" si="310"/>
        <v/>
      </c>
      <c r="M2377" s="18">
        <f t="shared" si="304"/>
        <v>0</v>
      </c>
      <c r="N2377" s="18">
        <f t="shared" si="306"/>
        <v>0</v>
      </c>
      <c r="O2377" s="18">
        <f t="shared" si="306"/>
        <v>0</v>
      </c>
      <c r="P2377" s="18">
        <f t="shared" si="306"/>
        <v>0</v>
      </c>
      <c r="Q2377" s="18">
        <f t="shared" si="306"/>
        <v>0</v>
      </c>
      <c r="R2377" s="18">
        <f t="shared" si="306"/>
        <v>0</v>
      </c>
      <c r="S2377" s="18">
        <f t="shared" si="306"/>
        <v>0</v>
      </c>
      <c r="T2377" s="18">
        <f t="shared" si="306"/>
        <v>0</v>
      </c>
      <c r="U2377" s="18">
        <f t="shared" si="306"/>
        <v>0</v>
      </c>
      <c r="V2377" s="18">
        <f t="shared" si="306"/>
        <v>0</v>
      </c>
      <c r="W2377" s="18">
        <f t="shared" si="306"/>
        <v>0</v>
      </c>
      <c r="X2377" s="18">
        <f t="shared" si="306"/>
        <v>0</v>
      </c>
    </row>
    <row r="2378" spans="3:24" ht="15.75" x14ac:dyDescent="0.25">
      <c r="C2378" s="45"/>
      <c r="D2378" s="45"/>
      <c r="E2378" s="21"/>
      <c r="F2378" s="21"/>
      <c r="H2378" s="18" t="str">
        <f t="shared" si="307"/>
        <v/>
      </c>
      <c r="I2378" s="18" t="str">
        <f t="shared" si="308"/>
        <v/>
      </c>
      <c r="J2378" s="18" t="str">
        <f t="shared" si="309"/>
        <v/>
      </c>
      <c r="K2378" s="18" t="str">
        <f t="shared" si="310"/>
        <v/>
      </c>
      <c r="M2378" s="18">
        <f t="shared" si="304"/>
        <v>0</v>
      </c>
      <c r="N2378" s="18">
        <f t="shared" si="306"/>
        <v>0</v>
      </c>
      <c r="O2378" s="18">
        <f t="shared" si="306"/>
        <v>0</v>
      </c>
      <c r="P2378" s="18">
        <f t="shared" si="306"/>
        <v>0</v>
      </c>
      <c r="Q2378" s="18">
        <f t="shared" si="306"/>
        <v>0</v>
      </c>
      <c r="R2378" s="18">
        <f t="shared" si="306"/>
        <v>0</v>
      </c>
      <c r="S2378" s="18">
        <f t="shared" si="306"/>
        <v>0</v>
      </c>
      <c r="T2378" s="18">
        <f t="shared" si="306"/>
        <v>0</v>
      </c>
      <c r="U2378" s="18">
        <f t="shared" si="306"/>
        <v>0</v>
      </c>
      <c r="V2378" s="18">
        <f t="shared" si="306"/>
        <v>0</v>
      </c>
      <c r="W2378" s="18">
        <f t="shared" si="306"/>
        <v>0</v>
      </c>
      <c r="X2378" s="18">
        <f t="shared" si="306"/>
        <v>0</v>
      </c>
    </row>
    <row r="2379" spans="3:24" ht="15.75" x14ac:dyDescent="0.25">
      <c r="C2379" s="45"/>
      <c r="D2379" s="45"/>
      <c r="E2379" s="21"/>
      <c r="F2379" s="21"/>
      <c r="H2379" s="18" t="str">
        <f t="shared" si="307"/>
        <v/>
      </c>
      <c r="I2379" s="18" t="str">
        <f t="shared" si="308"/>
        <v/>
      </c>
      <c r="J2379" s="18" t="str">
        <f t="shared" si="309"/>
        <v/>
      </c>
      <c r="K2379" s="18" t="str">
        <f t="shared" si="310"/>
        <v/>
      </c>
      <c r="M2379" s="18">
        <f t="shared" si="304"/>
        <v>0</v>
      </c>
      <c r="N2379" s="18">
        <f t="shared" si="306"/>
        <v>0</v>
      </c>
      <c r="O2379" s="18">
        <f t="shared" si="306"/>
        <v>0</v>
      </c>
      <c r="P2379" s="18">
        <f t="shared" si="306"/>
        <v>0</v>
      </c>
      <c r="Q2379" s="18">
        <f t="shared" si="306"/>
        <v>0</v>
      </c>
      <c r="R2379" s="18">
        <f t="shared" si="306"/>
        <v>0</v>
      </c>
      <c r="S2379" s="18">
        <f t="shared" si="306"/>
        <v>0</v>
      </c>
      <c r="T2379" s="18">
        <f t="shared" si="306"/>
        <v>0</v>
      </c>
      <c r="U2379" s="18">
        <f t="shared" si="306"/>
        <v>0</v>
      </c>
      <c r="V2379" s="18">
        <f t="shared" si="306"/>
        <v>0</v>
      </c>
      <c r="W2379" s="18">
        <f t="shared" si="306"/>
        <v>0</v>
      </c>
      <c r="X2379" s="18">
        <f t="shared" si="306"/>
        <v>0</v>
      </c>
    </row>
    <row r="2380" spans="3:24" ht="15.75" x14ac:dyDescent="0.25">
      <c r="C2380" s="45"/>
      <c r="D2380" s="45"/>
      <c r="E2380" s="21"/>
      <c r="F2380" s="21"/>
      <c r="H2380" s="18" t="str">
        <f t="shared" si="307"/>
        <v/>
      </c>
      <c r="I2380" s="18" t="str">
        <f t="shared" si="308"/>
        <v/>
      </c>
      <c r="J2380" s="18" t="str">
        <f t="shared" si="309"/>
        <v/>
      </c>
      <c r="K2380" s="18" t="str">
        <f t="shared" si="310"/>
        <v/>
      </c>
      <c r="M2380" s="18">
        <f t="shared" si="304"/>
        <v>0</v>
      </c>
      <c r="N2380" s="18">
        <f t="shared" si="306"/>
        <v>0</v>
      </c>
      <c r="O2380" s="18">
        <f t="shared" si="306"/>
        <v>0</v>
      </c>
      <c r="P2380" s="18">
        <f t="shared" si="306"/>
        <v>0</v>
      </c>
      <c r="Q2380" s="18">
        <f t="shared" si="306"/>
        <v>0</v>
      </c>
      <c r="R2380" s="18">
        <f t="shared" si="306"/>
        <v>0</v>
      </c>
      <c r="S2380" s="18">
        <f t="shared" si="306"/>
        <v>0</v>
      </c>
      <c r="T2380" s="18">
        <f t="shared" si="306"/>
        <v>0</v>
      </c>
      <c r="U2380" s="18">
        <f t="shared" si="306"/>
        <v>0</v>
      </c>
      <c r="V2380" s="18">
        <f t="shared" si="306"/>
        <v>0</v>
      </c>
      <c r="W2380" s="18">
        <f t="shared" si="306"/>
        <v>0</v>
      </c>
      <c r="X2380" s="18">
        <f t="shared" si="306"/>
        <v>0</v>
      </c>
    </row>
    <row r="2381" spans="3:24" ht="15.75" x14ac:dyDescent="0.25">
      <c r="C2381" s="45"/>
      <c r="D2381" s="45"/>
      <c r="E2381" s="21"/>
      <c r="F2381" s="21"/>
      <c r="H2381" s="18" t="str">
        <f t="shared" si="307"/>
        <v/>
      </c>
      <c r="I2381" s="18" t="str">
        <f t="shared" si="308"/>
        <v/>
      </c>
      <c r="J2381" s="18" t="str">
        <f t="shared" si="309"/>
        <v/>
      </c>
      <c r="K2381" s="18" t="str">
        <f t="shared" si="310"/>
        <v/>
      </c>
      <c r="M2381" s="18">
        <f t="shared" si="304"/>
        <v>0</v>
      </c>
      <c r="N2381" s="18">
        <f t="shared" si="306"/>
        <v>0</v>
      </c>
      <c r="O2381" s="18">
        <f t="shared" si="306"/>
        <v>0</v>
      </c>
      <c r="P2381" s="18">
        <f t="shared" si="306"/>
        <v>0</v>
      </c>
      <c r="Q2381" s="18">
        <f t="shared" si="306"/>
        <v>0</v>
      </c>
      <c r="R2381" s="18">
        <f t="shared" si="306"/>
        <v>0</v>
      </c>
      <c r="S2381" s="18">
        <f t="shared" si="306"/>
        <v>0</v>
      </c>
      <c r="T2381" s="18">
        <f t="shared" si="306"/>
        <v>0</v>
      </c>
      <c r="U2381" s="18">
        <f t="shared" si="306"/>
        <v>0</v>
      </c>
      <c r="V2381" s="18">
        <f t="shared" si="306"/>
        <v>0</v>
      </c>
      <c r="W2381" s="18">
        <f t="shared" si="306"/>
        <v>0</v>
      </c>
      <c r="X2381" s="18">
        <f t="shared" si="306"/>
        <v>0</v>
      </c>
    </row>
    <row r="2382" spans="3:24" ht="15.75" x14ac:dyDescent="0.25">
      <c r="C2382" s="45"/>
      <c r="D2382" s="45"/>
      <c r="E2382" s="21"/>
      <c r="F2382" s="21"/>
      <c r="H2382" s="18" t="str">
        <f t="shared" si="307"/>
        <v/>
      </c>
      <c r="I2382" s="18" t="str">
        <f t="shared" si="308"/>
        <v/>
      </c>
      <c r="J2382" s="18" t="str">
        <f t="shared" si="309"/>
        <v/>
      </c>
      <c r="K2382" s="18" t="str">
        <f t="shared" si="310"/>
        <v/>
      </c>
      <c r="M2382" s="18">
        <f t="shared" si="304"/>
        <v>0</v>
      </c>
      <c r="N2382" s="18">
        <f t="shared" si="306"/>
        <v>0</v>
      </c>
      <c r="O2382" s="18">
        <f t="shared" si="306"/>
        <v>0</v>
      </c>
      <c r="P2382" s="18">
        <f t="shared" si="306"/>
        <v>0</v>
      </c>
      <c r="Q2382" s="18">
        <f t="shared" si="306"/>
        <v>0</v>
      </c>
      <c r="R2382" s="18">
        <f t="shared" si="306"/>
        <v>0</v>
      </c>
      <c r="S2382" s="18">
        <f t="shared" si="306"/>
        <v>0</v>
      </c>
      <c r="T2382" s="18">
        <f t="shared" si="306"/>
        <v>0</v>
      </c>
      <c r="U2382" s="18">
        <f t="shared" si="306"/>
        <v>0</v>
      </c>
      <c r="V2382" s="18">
        <f t="shared" si="306"/>
        <v>0</v>
      </c>
      <c r="W2382" s="18">
        <f t="shared" si="306"/>
        <v>0</v>
      </c>
      <c r="X2382" s="18">
        <f t="shared" si="306"/>
        <v>0</v>
      </c>
    </row>
    <row r="2383" spans="3:24" ht="15.75" x14ac:dyDescent="0.25">
      <c r="C2383" s="45"/>
      <c r="D2383" s="45"/>
      <c r="E2383" s="21"/>
      <c r="F2383" s="21"/>
      <c r="H2383" s="18" t="str">
        <f t="shared" si="307"/>
        <v/>
      </c>
      <c r="I2383" s="18" t="str">
        <f t="shared" si="308"/>
        <v/>
      </c>
      <c r="J2383" s="18" t="str">
        <f t="shared" si="309"/>
        <v/>
      </c>
      <c r="K2383" s="18" t="str">
        <f t="shared" si="310"/>
        <v/>
      </c>
      <c r="M2383" s="18">
        <f t="shared" si="304"/>
        <v>0</v>
      </c>
      <c r="N2383" s="18">
        <f t="shared" si="306"/>
        <v>0</v>
      </c>
      <c r="O2383" s="18">
        <f t="shared" si="306"/>
        <v>0</v>
      </c>
      <c r="P2383" s="18">
        <f t="shared" si="306"/>
        <v>0</v>
      </c>
      <c r="Q2383" s="18">
        <f t="shared" si="306"/>
        <v>0</v>
      </c>
      <c r="R2383" s="18">
        <f t="shared" si="306"/>
        <v>0</v>
      </c>
      <c r="S2383" s="18">
        <f t="shared" si="306"/>
        <v>0</v>
      </c>
      <c r="T2383" s="18">
        <f t="shared" si="306"/>
        <v>0</v>
      </c>
      <c r="U2383" s="18">
        <f t="shared" si="306"/>
        <v>0</v>
      </c>
      <c r="V2383" s="18">
        <f t="shared" si="306"/>
        <v>0</v>
      </c>
      <c r="W2383" s="18">
        <f t="shared" si="306"/>
        <v>0</v>
      </c>
      <c r="X2383" s="18">
        <f t="shared" si="306"/>
        <v>0</v>
      </c>
    </row>
    <row r="2384" spans="3:24" ht="15.75" x14ac:dyDescent="0.25">
      <c r="C2384" s="45"/>
      <c r="D2384" s="45"/>
      <c r="E2384" s="21"/>
      <c r="F2384" s="21"/>
      <c r="H2384" s="18" t="str">
        <f t="shared" si="307"/>
        <v/>
      </c>
      <c r="I2384" s="18" t="str">
        <f t="shared" si="308"/>
        <v/>
      </c>
      <c r="J2384" s="18" t="str">
        <f t="shared" si="309"/>
        <v/>
      </c>
      <c r="K2384" s="18" t="str">
        <f t="shared" si="310"/>
        <v/>
      </c>
      <c r="M2384" s="18">
        <f t="shared" si="304"/>
        <v>0</v>
      </c>
      <c r="N2384" s="18">
        <f t="shared" si="306"/>
        <v>0</v>
      </c>
      <c r="O2384" s="18">
        <f t="shared" si="306"/>
        <v>0</v>
      </c>
      <c r="P2384" s="18">
        <f t="shared" si="306"/>
        <v>0</v>
      </c>
      <c r="Q2384" s="18">
        <f t="shared" si="306"/>
        <v>0</v>
      </c>
      <c r="R2384" s="18">
        <f t="shared" si="306"/>
        <v>0</v>
      </c>
      <c r="S2384" s="18">
        <f t="shared" si="306"/>
        <v>0</v>
      </c>
      <c r="T2384" s="18">
        <f t="shared" si="306"/>
        <v>0</v>
      </c>
      <c r="U2384" s="18">
        <f t="shared" si="306"/>
        <v>0</v>
      </c>
      <c r="V2384" s="18">
        <f t="shared" si="306"/>
        <v>0</v>
      </c>
      <c r="W2384" s="18">
        <f t="shared" si="306"/>
        <v>0</v>
      </c>
      <c r="X2384" s="18">
        <f t="shared" si="306"/>
        <v>0</v>
      </c>
    </row>
    <row r="2385" spans="3:24" ht="15.75" x14ac:dyDescent="0.25">
      <c r="C2385" s="45"/>
      <c r="D2385" s="45"/>
      <c r="E2385" s="21"/>
      <c r="F2385" s="21"/>
      <c r="H2385" s="18" t="str">
        <f t="shared" si="307"/>
        <v/>
      </c>
      <c r="I2385" s="18" t="str">
        <f t="shared" si="308"/>
        <v/>
      </c>
      <c r="J2385" s="18" t="str">
        <f t="shared" si="309"/>
        <v/>
      </c>
      <c r="K2385" s="18" t="str">
        <f t="shared" si="310"/>
        <v/>
      </c>
      <c r="M2385" s="18">
        <f t="shared" si="304"/>
        <v>0</v>
      </c>
      <c r="N2385" s="18">
        <f t="shared" si="306"/>
        <v>0</v>
      </c>
      <c r="O2385" s="18">
        <f t="shared" si="306"/>
        <v>0</v>
      </c>
      <c r="P2385" s="18">
        <f t="shared" si="306"/>
        <v>0</v>
      </c>
      <c r="Q2385" s="18">
        <f t="shared" si="306"/>
        <v>0</v>
      </c>
      <c r="R2385" s="18">
        <f t="shared" si="306"/>
        <v>0</v>
      </c>
      <c r="S2385" s="18">
        <f t="shared" si="306"/>
        <v>0</v>
      </c>
      <c r="T2385" s="18">
        <f t="shared" si="306"/>
        <v>0</v>
      </c>
      <c r="U2385" s="18">
        <f t="shared" si="306"/>
        <v>0</v>
      </c>
      <c r="V2385" s="18">
        <f t="shared" si="306"/>
        <v>0</v>
      </c>
      <c r="W2385" s="18">
        <f t="shared" si="306"/>
        <v>0</v>
      </c>
      <c r="X2385" s="18">
        <f t="shared" si="306"/>
        <v>0</v>
      </c>
    </row>
    <row r="2386" spans="3:24" ht="15.75" x14ac:dyDescent="0.25">
      <c r="C2386" s="45"/>
      <c r="D2386" s="45"/>
      <c r="E2386" s="21"/>
      <c r="F2386" s="21"/>
      <c r="H2386" s="18" t="str">
        <f t="shared" si="307"/>
        <v/>
      </c>
      <c r="I2386" s="18" t="str">
        <f t="shared" si="308"/>
        <v/>
      </c>
      <c r="J2386" s="18" t="str">
        <f t="shared" si="309"/>
        <v/>
      </c>
      <c r="K2386" s="18" t="str">
        <f t="shared" si="310"/>
        <v/>
      </c>
      <c r="M2386" s="18">
        <f t="shared" si="304"/>
        <v>0</v>
      </c>
      <c r="N2386" s="18">
        <f t="shared" si="306"/>
        <v>0</v>
      </c>
      <c r="O2386" s="18">
        <f t="shared" si="306"/>
        <v>0</v>
      </c>
      <c r="P2386" s="18">
        <f t="shared" si="306"/>
        <v>0</v>
      </c>
      <c r="Q2386" s="18">
        <f t="shared" si="306"/>
        <v>0</v>
      </c>
      <c r="R2386" s="18">
        <f t="shared" si="306"/>
        <v>0</v>
      </c>
      <c r="S2386" s="18">
        <f t="shared" si="306"/>
        <v>0</v>
      </c>
      <c r="T2386" s="18">
        <f t="shared" si="306"/>
        <v>0</v>
      </c>
      <c r="U2386" s="18">
        <f t="shared" si="306"/>
        <v>0</v>
      </c>
      <c r="V2386" s="18">
        <f t="shared" si="306"/>
        <v>0</v>
      </c>
      <c r="W2386" s="18">
        <f t="shared" si="306"/>
        <v>0</v>
      </c>
      <c r="X2386" s="18">
        <f t="shared" si="306"/>
        <v>0</v>
      </c>
    </row>
    <row r="2387" spans="3:24" ht="15.75" x14ac:dyDescent="0.25">
      <c r="C2387" s="45"/>
      <c r="D2387" s="45"/>
      <c r="E2387" s="21"/>
      <c r="F2387" s="21"/>
      <c r="H2387" s="18" t="str">
        <f t="shared" si="307"/>
        <v/>
      </c>
      <c r="I2387" s="18" t="str">
        <f t="shared" si="308"/>
        <v/>
      </c>
      <c r="J2387" s="18" t="str">
        <f t="shared" si="309"/>
        <v/>
      </c>
      <c r="K2387" s="18" t="str">
        <f t="shared" si="310"/>
        <v/>
      </c>
      <c r="M2387" s="18">
        <f t="shared" si="304"/>
        <v>0</v>
      </c>
      <c r="N2387" s="18">
        <f t="shared" si="306"/>
        <v>0</v>
      </c>
      <c r="O2387" s="18">
        <f t="shared" si="306"/>
        <v>0</v>
      </c>
      <c r="P2387" s="18">
        <f t="shared" si="306"/>
        <v>0</v>
      </c>
      <c r="Q2387" s="18">
        <f t="shared" si="306"/>
        <v>0</v>
      </c>
      <c r="R2387" s="18">
        <f t="shared" si="306"/>
        <v>0</v>
      </c>
      <c r="S2387" s="18">
        <f t="shared" si="306"/>
        <v>0</v>
      </c>
      <c r="T2387" s="18">
        <f t="shared" si="306"/>
        <v>0</v>
      </c>
      <c r="U2387" s="18">
        <f t="shared" si="306"/>
        <v>0</v>
      </c>
      <c r="V2387" s="18">
        <f t="shared" si="306"/>
        <v>0</v>
      </c>
      <c r="W2387" s="18">
        <f t="shared" si="306"/>
        <v>0</v>
      </c>
      <c r="X2387" s="18">
        <f t="shared" si="306"/>
        <v>0</v>
      </c>
    </row>
    <row r="2388" spans="3:24" ht="15.75" x14ac:dyDescent="0.25">
      <c r="C2388" s="45"/>
      <c r="D2388" s="45"/>
      <c r="E2388" s="21"/>
      <c r="F2388" s="21"/>
      <c r="H2388" s="18" t="str">
        <f t="shared" si="307"/>
        <v/>
      </c>
      <c r="I2388" s="18" t="str">
        <f t="shared" si="308"/>
        <v/>
      </c>
      <c r="J2388" s="18" t="str">
        <f t="shared" si="309"/>
        <v/>
      </c>
      <c r="K2388" s="18" t="str">
        <f t="shared" si="310"/>
        <v/>
      </c>
      <c r="M2388" s="18">
        <f t="shared" si="304"/>
        <v>0</v>
      </c>
      <c r="N2388" s="18">
        <f t="shared" si="306"/>
        <v>0</v>
      </c>
      <c r="O2388" s="18">
        <f t="shared" si="306"/>
        <v>0</v>
      </c>
      <c r="P2388" s="18">
        <f t="shared" si="306"/>
        <v>0</v>
      </c>
      <c r="Q2388" s="18">
        <f t="shared" si="306"/>
        <v>0</v>
      </c>
      <c r="R2388" s="18">
        <f t="shared" si="306"/>
        <v>0</v>
      </c>
      <c r="S2388" s="18">
        <f t="shared" si="306"/>
        <v>0</v>
      </c>
      <c r="T2388" s="18">
        <f t="shared" si="306"/>
        <v>0</v>
      </c>
      <c r="U2388" s="18">
        <f t="shared" si="306"/>
        <v>0</v>
      </c>
      <c r="V2388" s="18">
        <f t="shared" si="306"/>
        <v>0</v>
      </c>
      <c r="W2388" s="18">
        <f t="shared" si="306"/>
        <v>0</v>
      </c>
      <c r="X2388" s="18">
        <f t="shared" si="306"/>
        <v>0</v>
      </c>
    </row>
    <row r="2389" spans="3:24" ht="15.75" x14ac:dyDescent="0.25">
      <c r="C2389" s="45"/>
      <c r="D2389" s="45"/>
      <c r="E2389" s="21"/>
      <c r="F2389" s="21"/>
      <c r="H2389" s="18" t="str">
        <f t="shared" si="307"/>
        <v/>
      </c>
      <c r="I2389" s="18" t="str">
        <f t="shared" si="308"/>
        <v/>
      </c>
      <c r="J2389" s="18" t="str">
        <f t="shared" si="309"/>
        <v/>
      </c>
      <c r="K2389" s="18" t="str">
        <f t="shared" si="310"/>
        <v/>
      </c>
      <c r="M2389" s="18">
        <f t="shared" si="304"/>
        <v>0</v>
      </c>
      <c r="N2389" s="18">
        <f t="shared" si="306"/>
        <v>0</v>
      </c>
      <c r="O2389" s="18">
        <f t="shared" si="306"/>
        <v>0</v>
      </c>
      <c r="P2389" s="18">
        <f t="shared" si="306"/>
        <v>0</v>
      </c>
      <c r="Q2389" s="18">
        <f t="shared" si="306"/>
        <v>0</v>
      </c>
      <c r="R2389" s="18">
        <f t="shared" si="306"/>
        <v>0</v>
      </c>
      <c r="S2389" s="18">
        <f t="shared" si="306"/>
        <v>0</v>
      </c>
      <c r="T2389" s="18">
        <f t="shared" si="306"/>
        <v>0</v>
      </c>
      <c r="U2389" s="18">
        <f t="shared" si="306"/>
        <v>0</v>
      </c>
      <c r="V2389" s="18">
        <f t="shared" si="306"/>
        <v>0</v>
      </c>
      <c r="W2389" s="18">
        <f t="shared" si="306"/>
        <v>0</v>
      </c>
      <c r="X2389" s="18">
        <f t="shared" si="306"/>
        <v>0</v>
      </c>
    </row>
    <row r="2390" spans="3:24" ht="15.75" x14ac:dyDescent="0.25">
      <c r="C2390" s="45"/>
      <c r="D2390" s="45"/>
      <c r="E2390" s="21"/>
      <c r="F2390" s="21"/>
      <c r="H2390" s="18" t="str">
        <f t="shared" si="307"/>
        <v/>
      </c>
      <c r="I2390" s="18" t="str">
        <f t="shared" si="308"/>
        <v/>
      </c>
      <c r="J2390" s="18" t="str">
        <f t="shared" si="309"/>
        <v/>
      </c>
      <c r="K2390" s="18" t="str">
        <f t="shared" si="310"/>
        <v/>
      </c>
      <c r="M2390" s="18">
        <f t="shared" si="304"/>
        <v>0</v>
      </c>
      <c r="N2390" s="18">
        <f t="shared" si="306"/>
        <v>0</v>
      </c>
      <c r="O2390" s="18">
        <f t="shared" si="306"/>
        <v>0</v>
      </c>
      <c r="P2390" s="18">
        <f t="shared" si="306"/>
        <v>0</v>
      </c>
      <c r="Q2390" s="18">
        <f t="shared" si="306"/>
        <v>0</v>
      </c>
      <c r="R2390" s="18">
        <f t="shared" si="306"/>
        <v>0</v>
      </c>
      <c r="S2390" s="18">
        <f t="shared" si="306"/>
        <v>0</v>
      </c>
      <c r="T2390" s="18">
        <f t="shared" si="306"/>
        <v>0</v>
      </c>
      <c r="U2390" s="18">
        <f t="shared" si="306"/>
        <v>0</v>
      </c>
      <c r="V2390" s="18">
        <f t="shared" si="306"/>
        <v>0</v>
      </c>
      <c r="W2390" s="18">
        <f t="shared" si="306"/>
        <v>0</v>
      </c>
      <c r="X2390" s="18">
        <f t="shared" si="306"/>
        <v>0</v>
      </c>
    </row>
    <row r="2391" spans="3:24" ht="15.75" x14ac:dyDescent="0.25">
      <c r="C2391" s="45"/>
      <c r="D2391" s="45"/>
      <c r="E2391" s="21"/>
      <c r="F2391" s="21"/>
      <c r="H2391" s="18" t="str">
        <f t="shared" si="307"/>
        <v/>
      </c>
      <c r="I2391" s="18" t="str">
        <f t="shared" si="308"/>
        <v/>
      </c>
      <c r="J2391" s="18" t="str">
        <f t="shared" si="309"/>
        <v/>
      </c>
      <c r="K2391" s="18" t="str">
        <f t="shared" si="310"/>
        <v/>
      </c>
      <c r="M2391" s="18">
        <f t="shared" si="304"/>
        <v>0</v>
      </c>
      <c r="N2391" s="18">
        <f t="shared" si="306"/>
        <v>0</v>
      </c>
      <c r="O2391" s="18">
        <f t="shared" si="306"/>
        <v>0</v>
      </c>
      <c r="P2391" s="18">
        <f t="shared" si="306"/>
        <v>0</v>
      </c>
      <c r="Q2391" s="18">
        <f t="shared" si="306"/>
        <v>0</v>
      </c>
      <c r="R2391" s="18">
        <f t="shared" si="306"/>
        <v>0</v>
      </c>
      <c r="S2391" s="18">
        <f t="shared" si="306"/>
        <v>0</v>
      </c>
      <c r="T2391" s="18">
        <f t="shared" si="306"/>
        <v>0</v>
      </c>
      <c r="U2391" s="18">
        <f t="shared" si="306"/>
        <v>0</v>
      </c>
      <c r="V2391" s="18">
        <f t="shared" si="306"/>
        <v>0</v>
      </c>
      <c r="W2391" s="18">
        <f t="shared" si="306"/>
        <v>0</v>
      </c>
      <c r="X2391" s="18">
        <f t="shared" si="306"/>
        <v>0</v>
      </c>
    </row>
    <row r="2392" spans="3:24" ht="15.75" x14ac:dyDescent="0.25">
      <c r="C2392" s="45"/>
      <c r="D2392" s="45"/>
      <c r="E2392" s="21"/>
      <c r="F2392" s="21"/>
      <c r="H2392" s="18" t="str">
        <f t="shared" si="307"/>
        <v/>
      </c>
      <c r="I2392" s="18" t="str">
        <f t="shared" si="308"/>
        <v/>
      </c>
      <c r="J2392" s="18" t="str">
        <f t="shared" si="309"/>
        <v/>
      </c>
      <c r="K2392" s="18" t="str">
        <f t="shared" si="310"/>
        <v/>
      </c>
      <c r="M2392" s="18">
        <f t="shared" si="304"/>
        <v>0</v>
      </c>
      <c r="N2392" s="18">
        <f t="shared" si="306"/>
        <v>0</v>
      </c>
      <c r="O2392" s="18">
        <f t="shared" si="306"/>
        <v>0</v>
      </c>
      <c r="P2392" s="18">
        <f t="shared" si="306"/>
        <v>0</v>
      </c>
      <c r="Q2392" s="18">
        <f t="shared" si="306"/>
        <v>0</v>
      </c>
      <c r="R2392" s="18">
        <f t="shared" si="306"/>
        <v>0</v>
      </c>
      <c r="S2392" s="18">
        <f t="shared" si="306"/>
        <v>0</v>
      </c>
      <c r="T2392" s="18">
        <f t="shared" si="306"/>
        <v>0</v>
      </c>
      <c r="U2392" s="18">
        <f t="shared" si="306"/>
        <v>0</v>
      </c>
      <c r="V2392" s="18">
        <f t="shared" si="306"/>
        <v>0</v>
      </c>
      <c r="W2392" s="18">
        <f t="shared" si="306"/>
        <v>0</v>
      </c>
      <c r="X2392" s="18">
        <f t="shared" si="306"/>
        <v>0</v>
      </c>
    </row>
    <row r="2393" spans="3:24" ht="15.75" x14ac:dyDescent="0.25">
      <c r="C2393" s="45"/>
      <c r="D2393" s="45"/>
      <c r="E2393" s="21"/>
      <c r="F2393" s="21"/>
      <c r="H2393" s="18" t="str">
        <f t="shared" si="307"/>
        <v/>
      </c>
      <c r="I2393" s="18" t="str">
        <f t="shared" si="308"/>
        <v/>
      </c>
      <c r="J2393" s="18" t="str">
        <f t="shared" si="309"/>
        <v/>
      </c>
      <c r="K2393" s="18" t="str">
        <f t="shared" si="310"/>
        <v/>
      </c>
      <c r="M2393" s="18">
        <f t="shared" si="304"/>
        <v>0</v>
      </c>
      <c r="N2393" s="18">
        <f t="shared" si="306"/>
        <v>0</v>
      </c>
      <c r="O2393" s="18">
        <f t="shared" si="306"/>
        <v>0</v>
      </c>
      <c r="P2393" s="18">
        <f t="shared" si="306"/>
        <v>0</v>
      </c>
      <c r="Q2393" s="18">
        <f t="shared" si="306"/>
        <v>0</v>
      </c>
      <c r="R2393" s="18">
        <f t="shared" si="306"/>
        <v>0</v>
      </c>
      <c r="S2393" s="18">
        <f t="shared" si="306"/>
        <v>0</v>
      </c>
      <c r="T2393" s="18">
        <f t="shared" si="306"/>
        <v>0</v>
      </c>
      <c r="U2393" s="18">
        <f t="shared" si="306"/>
        <v>0</v>
      </c>
      <c r="V2393" s="18">
        <f t="shared" si="306"/>
        <v>0</v>
      </c>
      <c r="W2393" s="18">
        <f t="shared" si="306"/>
        <v>0</v>
      </c>
      <c r="X2393" s="18">
        <f t="shared" si="306"/>
        <v>0</v>
      </c>
    </row>
    <row r="2394" spans="3:24" ht="15.75" x14ac:dyDescent="0.25">
      <c r="C2394" s="45"/>
      <c r="D2394" s="45"/>
      <c r="E2394" s="21"/>
      <c r="F2394" s="21"/>
      <c r="H2394" s="18" t="str">
        <f t="shared" si="307"/>
        <v/>
      </c>
      <c r="I2394" s="18" t="str">
        <f t="shared" si="308"/>
        <v/>
      </c>
      <c r="J2394" s="18" t="str">
        <f t="shared" si="309"/>
        <v/>
      </c>
      <c r="K2394" s="18" t="str">
        <f t="shared" si="310"/>
        <v/>
      </c>
      <c r="M2394" s="18">
        <f t="shared" si="304"/>
        <v>0</v>
      </c>
      <c r="N2394" s="18">
        <f t="shared" si="306"/>
        <v>0</v>
      </c>
      <c r="O2394" s="18">
        <f t="shared" si="306"/>
        <v>0</v>
      </c>
      <c r="P2394" s="18">
        <f t="shared" si="306"/>
        <v>0</v>
      </c>
      <c r="Q2394" s="18">
        <f t="shared" si="306"/>
        <v>0</v>
      </c>
      <c r="R2394" s="18">
        <f t="shared" si="306"/>
        <v>0</v>
      </c>
      <c r="S2394" s="18">
        <f t="shared" si="306"/>
        <v>0</v>
      </c>
      <c r="T2394" s="18">
        <f t="shared" si="306"/>
        <v>0</v>
      </c>
      <c r="U2394" s="18">
        <f t="shared" si="306"/>
        <v>0</v>
      </c>
      <c r="V2394" s="18">
        <f t="shared" si="306"/>
        <v>0</v>
      </c>
      <c r="W2394" s="18">
        <f t="shared" si="306"/>
        <v>0</v>
      </c>
      <c r="X2394" s="18">
        <f t="shared" si="306"/>
        <v>0</v>
      </c>
    </row>
    <row r="2395" spans="3:24" ht="15.75" x14ac:dyDescent="0.25">
      <c r="C2395" s="45"/>
      <c r="D2395" s="45"/>
      <c r="E2395" s="21"/>
      <c r="F2395" s="21"/>
      <c r="H2395" s="18" t="str">
        <f t="shared" si="307"/>
        <v/>
      </c>
      <c r="I2395" s="18" t="str">
        <f t="shared" si="308"/>
        <v/>
      </c>
      <c r="J2395" s="18" t="str">
        <f t="shared" si="309"/>
        <v/>
      </c>
      <c r="K2395" s="18" t="str">
        <f t="shared" si="310"/>
        <v/>
      </c>
      <c r="M2395" s="18">
        <f t="shared" si="304"/>
        <v>0</v>
      </c>
      <c r="N2395" s="18">
        <f t="shared" si="306"/>
        <v>0</v>
      </c>
      <c r="O2395" s="18">
        <f t="shared" si="306"/>
        <v>0</v>
      </c>
      <c r="P2395" s="18">
        <f t="shared" si="306"/>
        <v>0</v>
      </c>
      <c r="Q2395" s="18">
        <f t="shared" si="306"/>
        <v>0</v>
      </c>
      <c r="R2395" s="18">
        <f t="shared" si="306"/>
        <v>0</v>
      </c>
      <c r="S2395" s="18">
        <f t="shared" si="306"/>
        <v>0</v>
      </c>
      <c r="T2395" s="18">
        <f t="shared" si="306"/>
        <v>0</v>
      </c>
      <c r="U2395" s="18">
        <f t="shared" si="306"/>
        <v>0</v>
      </c>
      <c r="V2395" s="18">
        <f t="shared" si="306"/>
        <v>0</v>
      </c>
      <c r="W2395" s="18">
        <f t="shared" si="306"/>
        <v>0</v>
      </c>
      <c r="X2395" s="18">
        <f t="shared" si="306"/>
        <v>0</v>
      </c>
    </row>
    <row r="2396" spans="3:24" ht="15.75" x14ac:dyDescent="0.25">
      <c r="C2396" s="45"/>
      <c r="D2396" s="45"/>
      <c r="E2396" s="21"/>
      <c r="F2396" s="21"/>
      <c r="H2396" s="18" t="str">
        <f t="shared" si="307"/>
        <v/>
      </c>
      <c r="I2396" s="18" t="str">
        <f t="shared" si="308"/>
        <v/>
      </c>
      <c r="J2396" s="18" t="str">
        <f t="shared" si="309"/>
        <v/>
      </c>
      <c r="K2396" s="18" t="str">
        <f t="shared" si="310"/>
        <v/>
      </c>
      <c r="M2396" s="18">
        <f t="shared" si="304"/>
        <v>0</v>
      </c>
      <c r="N2396" s="18">
        <f t="shared" si="306"/>
        <v>0</v>
      </c>
      <c r="O2396" s="18">
        <f t="shared" si="306"/>
        <v>0</v>
      </c>
      <c r="P2396" s="18">
        <f t="shared" si="306"/>
        <v>0</v>
      </c>
      <c r="Q2396" s="18">
        <f t="shared" si="306"/>
        <v>0</v>
      </c>
      <c r="R2396" s="18">
        <f t="shared" si="306"/>
        <v>0</v>
      </c>
      <c r="S2396" s="18">
        <f t="shared" si="306"/>
        <v>0</v>
      </c>
      <c r="T2396" s="18">
        <f t="shared" si="306"/>
        <v>0</v>
      </c>
      <c r="U2396" s="18">
        <f t="shared" si="306"/>
        <v>0</v>
      </c>
      <c r="V2396" s="18">
        <f t="shared" si="306"/>
        <v>0</v>
      </c>
      <c r="W2396" s="18">
        <f t="shared" si="306"/>
        <v>0</v>
      </c>
      <c r="X2396" s="18">
        <f t="shared" si="306"/>
        <v>0</v>
      </c>
    </row>
    <row r="2397" spans="3:24" ht="15.75" x14ac:dyDescent="0.25">
      <c r="C2397" s="45"/>
      <c r="D2397" s="45"/>
      <c r="E2397" s="21"/>
      <c r="F2397" s="21"/>
      <c r="H2397" s="18" t="str">
        <f t="shared" si="307"/>
        <v/>
      </c>
      <c r="I2397" s="18" t="str">
        <f t="shared" si="308"/>
        <v/>
      </c>
      <c r="J2397" s="18" t="str">
        <f t="shared" si="309"/>
        <v/>
      </c>
      <c r="K2397" s="18" t="str">
        <f t="shared" si="310"/>
        <v/>
      </c>
      <c r="M2397" s="18">
        <f t="shared" si="304"/>
        <v>0</v>
      </c>
      <c r="N2397" s="18">
        <f t="shared" si="306"/>
        <v>0</v>
      </c>
      <c r="O2397" s="18">
        <f t="shared" si="306"/>
        <v>0</v>
      </c>
      <c r="P2397" s="18">
        <f t="shared" si="306"/>
        <v>0</v>
      </c>
      <c r="Q2397" s="18">
        <f t="shared" si="306"/>
        <v>0</v>
      </c>
      <c r="R2397" s="18">
        <f t="shared" si="306"/>
        <v>0</v>
      </c>
      <c r="S2397" s="18">
        <f t="shared" si="306"/>
        <v>0</v>
      </c>
      <c r="T2397" s="18">
        <f t="shared" si="306"/>
        <v>0</v>
      </c>
      <c r="U2397" s="18">
        <f t="shared" si="306"/>
        <v>0</v>
      </c>
      <c r="V2397" s="18">
        <f t="shared" si="306"/>
        <v>0</v>
      </c>
      <c r="W2397" s="18">
        <f t="shared" si="306"/>
        <v>0</v>
      </c>
      <c r="X2397" s="18">
        <f t="shared" si="306"/>
        <v>0</v>
      </c>
    </row>
    <row r="2398" spans="3:24" ht="15.75" x14ac:dyDescent="0.25">
      <c r="C2398" s="45"/>
      <c r="D2398" s="45"/>
      <c r="E2398" s="21"/>
      <c r="F2398" s="21"/>
      <c r="H2398" s="18" t="str">
        <f t="shared" si="307"/>
        <v/>
      </c>
      <c r="I2398" s="18" t="str">
        <f t="shared" si="308"/>
        <v/>
      </c>
      <c r="J2398" s="18" t="str">
        <f t="shared" si="309"/>
        <v/>
      </c>
      <c r="K2398" s="18" t="str">
        <f t="shared" si="310"/>
        <v/>
      </c>
      <c r="M2398" s="18">
        <f t="shared" si="304"/>
        <v>0</v>
      </c>
      <c r="N2398" s="18">
        <f t="shared" si="306"/>
        <v>0</v>
      </c>
      <c r="O2398" s="18">
        <f t="shared" si="306"/>
        <v>0</v>
      </c>
      <c r="P2398" s="18">
        <f t="shared" si="306"/>
        <v>0</v>
      </c>
      <c r="Q2398" s="18">
        <f t="shared" si="306"/>
        <v>0</v>
      </c>
      <c r="R2398" s="18">
        <f t="shared" si="306"/>
        <v>0</v>
      </c>
      <c r="S2398" s="18">
        <f t="shared" si="306"/>
        <v>0</v>
      </c>
      <c r="T2398" s="18">
        <f t="shared" si="306"/>
        <v>0</v>
      </c>
      <c r="U2398" s="18">
        <f t="shared" ref="N2398:X2421" si="311">IF(ISERROR(
IF(AND($H2398&lt;=U$5,$J2398&gt;=U$5),1,0)),"",IF(AND($H2398&lt;=U$5,$J2398&gt;=U$5),1,0))</f>
        <v>0</v>
      </c>
      <c r="V2398" s="18">
        <f t="shared" si="311"/>
        <v>0</v>
      </c>
      <c r="W2398" s="18">
        <f t="shared" si="311"/>
        <v>0</v>
      </c>
      <c r="X2398" s="18">
        <f t="shared" si="311"/>
        <v>0</v>
      </c>
    </row>
    <row r="2399" spans="3:24" ht="15.75" x14ac:dyDescent="0.25">
      <c r="C2399" s="45"/>
      <c r="D2399" s="45"/>
      <c r="E2399" s="21"/>
      <c r="F2399" s="21"/>
      <c r="H2399" s="18" t="str">
        <f t="shared" si="307"/>
        <v/>
      </c>
      <c r="I2399" s="18" t="str">
        <f t="shared" si="308"/>
        <v/>
      </c>
      <c r="J2399" s="18" t="str">
        <f t="shared" si="309"/>
        <v/>
      </c>
      <c r="K2399" s="18" t="str">
        <f t="shared" si="310"/>
        <v/>
      </c>
      <c r="M2399" s="18">
        <f t="shared" si="304"/>
        <v>0</v>
      </c>
      <c r="N2399" s="18">
        <f t="shared" si="311"/>
        <v>0</v>
      </c>
      <c r="O2399" s="18">
        <f t="shared" si="311"/>
        <v>0</v>
      </c>
      <c r="P2399" s="18">
        <f t="shared" si="311"/>
        <v>0</v>
      </c>
      <c r="Q2399" s="18">
        <f t="shared" si="311"/>
        <v>0</v>
      </c>
      <c r="R2399" s="18">
        <f t="shared" si="311"/>
        <v>0</v>
      </c>
      <c r="S2399" s="18">
        <f t="shared" si="311"/>
        <v>0</v>
      </c>
      <c r="T2399" s="18">
        <f t="shared" si="311"/>
        <v>0</v>
      </c>
      <c r="U2399" s="18">
        <f t="shared" si="311"/>
        <v>0</v>
      </c>
      <c r="V2399" s="18">
        <f t="shared" si="311"/>
        <v>0</v>
      </c>
      <c r="W2399" s="18">
        <f t="shared" si="311"/>
        <v>0</v>
      </c>
      <c r="X2399" s="18">
        <f t="shared" si="311"/>
        <v>0</v>
      </c>
    </row>
    <row r="2400" spans="3:24" ht="15.75" x14ac:dyDescent="0.25">
      <c r="C2400" s="45"/>
      <c r="D2400" s="45"/>
      <c r="E2400" s="21"/>
      <c r="F2400" s="21"/>
      <c r="H2400" s="18" t="str">
        <f t="shared" si="307"/>
        <v/>
      </c>
      <c r="I2400" s="18" t="str">
        <f t="shared" si="308"/>
        <v/>
      </c>
      <c r="J2400" s="18" t="str">
        <f t="shared" si="309"/>
        <v/>
      </c>
      <c r="K2400" s="18" t="str">
        <f t="shared" si="310"/>
        <v/>
      </c>
      <c r="M2400" s="18">
        <f t="shared" si="304"/>
        <v>0</v>
      </c>
      <c r="N2400" s="18">
        <f t="shared" si="311"/>
        <v>0</v>
      </c>
      <c r="O2400" s="18">
        <f t="shared" si="311"/>
        <v>0</v>
      </c>
      <c r="P2400" s="18">
        <f t="shared" si="311"/>
        <v>0</v>
      </c>
      <c r="Q2400" s="18">
        <f t="shared" si="311"/>
        <v>0</v>
      </c>
      <c r="R2400" s="18">
        <f t="shared" si="311"/>
        <v>0</v>
      </c>
      <c r="S2400" s="18">
        <f t="shared" si="311"/>
        <v>0</v>
      </c>
      <c r="T2400" s="18">
        <f t="shared" si="311"/>
        <v>0</v>
      </c>
      <c r="U2400" s="18">
        <f t="shared" si="311"/>
        <v>0</v>
      </c>
      <c r="V2400" s="18">
        <f t="shared" si="311"/>
        <v>0</v>
      </c>
      <c r="W2400" s="18">
        <f t="shared" si="311"/>
        <v>0</v>
      </c>
      <c r="X2400" s="18">
        <f t="shared" si="311"/>
        <v>0</v>
      </c>
    </row>
    <row r="2401" spans="3:24" ht="15.75" x14ac:dyDescent="0.25">
      <c r="C2401" s="45"/>
      <c r="D2401" s="45"/>
      <c r="E2401" s="21"/>
      <c r="F2401" s="21"/>
      <c r="H2401" s="18" t="str">
        <f t="shared" si="307"/>
        <v/>
      </c>
      <c r="I2401" s="18" t="str">
        <f t="shared" si="308"/>
        <v/>
      </c>
      <c r="J2401" s="18" t="str">
        <f t="shared" si="309"/>
        <v/>
      </c>
      <c r="K2401" s="18" t="str">
        <f t="shared" si="310"/>
        <v/>
      </c>
      <c r="M2401" s="18">
        <f t="shared" si="304"/>
        <v>0</v>
      </c>
      <c r="N2401" s="18">
        <f t="shared" si="311"/>
        <v>0</v>
      </c>
      <c r="O2401" s="18">
        <f t="shared" si="311"/>
        <v>0</v>
      </c>
      <c r="P2401" s="18">
        <f t="shared" si="311"/>
        <v>0</v>
      </c>
      <c r="Q2401" s="18">
        <f t="shared" si="311"/>
        <v>0</v>
      </c>
      <c r="R2401" s="18">
        <f t="shared" si="311"/>
        <v>0</v>
      </c>
      <c r="S2401" s="18">
        <f t="shared" si="311"/>
        <v>0</v>
      </c>
      <c r="T2401" s="18">
        <f t="shared" si="311"/>
        <v>0</v>
      </c>
      <c r="U2401" s="18">
        <f t="shared" si="311"/>
        <v>0</v>
      </c>
      <c r="V2401" s="18">
        <f t="shared" si="311"/>
        <v>0</v>
      </c>
      <c r="W2401" s="18">
        <f t="shared" si="311"/>
        <v>0</v>
      </c>
      <c r="X2401" s="18">
        <f t="shared" si="311"/>
        <v>0</v>
      </c>
    </row>
    <row r="2402" spans="3:24" ht="15.75" x14ac:dyDescent="0.25">
      <c r="C2402" s="45"/>
      <c r="D2402" s="45"/>
      <c r="E2402" s="21"/>
      <c r="F2402" s="21"/>
      <c r="H2402" s="18" t="str">
        <f t="shared" si="307"/>
        <v/>
      </c>
      <c r="I2402" s="18" t="str">
        <f t="shared" si="308"/>
        <v/>
      </c>
      <c r="J2402" s="18" t="str">
        <f t="shared" si="309"/>
        <v/>
      </c>
      <c r="K2402" s="18" t="str">
        <f t="shared" si="310"/>
        <v/>
      </c>
      <c r="M2402" s="18">
        <f t="shared" si="304"/>
        <v>0</v>
      </c>
      <c r="N2402" s="18">
        <f t="shared" si="311"/>
        <v>0</v>
      </c>
      <c r="O2402" s="18">
        <f t="shared" si="311"/>
        <v>0</v>
      </c>
      <c r="P2402" s="18">
        <f t="shared" si="311"/>
        <v>0</v>
      </c>
      <c r="Q2402" s="18">
        <f t="shared" si="311"/>
        <v>0</v>
      </c>
      <c r="R2402" s="18">
        <f t="shared" si="311"/>
        <v>0</v>
      </c>
      <c r="S2402" s="18">
        <f t="shared" si="311"/>
        <v>0</v>
      </c>
      <c r="T2402" s="18">
        <f t="shared" si="311"/>
        <v>0</v>
      </c>
      <c r="U2402" s="18">
        <f t="shared" si="311"/>
        <v>0</v>
      </c>
      <c r="V2402" s="18">
        <f t="shared" si="311"/>
        <v>0</v>
      </c>
      <c r="W2402" s="18">
        <f t="shared" si="311"/>
        <v>0</v>
      </c>
      <c r="X2402" s="18">
        <f t="shared" si="311"/>
        <v>0</v>
      </c>
    </row>
    <row r="2403" spans="3:24" ht="15.75" x14ac:dyDescent="0.25">
      <c r="C2403" s="45"/>
      <c r="D2403" s="45"/>
      <c r="E2403" s="21"/>
      <c r="F2403" s="21"/>
      <c r="H2403" s="18" t="str">
        <f t="shared" si="307"/>
        <v/>
      </c>
      <c r="I2403" s="18" t="str">
        <f t="shared" si="308"/>
        <v/>
      </c>
      <c r="J2403" s="18" t="str">
        <f t="shared" si="309"/>
        <v/>
      </c>
      <c r="K2403" s="18" t="str">
        <f t="shared" si="310"/>
        <v/>
      </c>
      <c r="M2403" s="18">
        <f t="shared" si="304"/>
        <v>0</v>
      </c>
      <c r="N2403" s="18">
        <f t="shared" si="311"/>
        <v>0</v>
      </c>
      <c r="O2403" s="18">
        <f t="shared" si="311"/>
        <v>0</v>
      </c>
      <c r="P2403" s="18">
        <f t="shared" si="311"/>
        <v>0</v>
      </c>
      <c r="Q2403" s="18">
        <f t="shared" si="311"/>
        <v>0</v>
      </c>
      <c r="R2403" s="18">
        <f t="shared" si="311"/>
        <v>0</v>
      </c>
      <c r="S2403" s="18">
        <f t="shared" si="311"/>
        <v>0</v>
      </c>
      <c r="T2403" s="18">
        <f t="shared" si="311"/>
        <v>0</v>
      </c>
      <c r="U2403" s="18">
        <f t="shared" si="311"/>
        <v>0</v>
      </c>
      <c r="V2403" s="18">
        <f t="shared" si="311"/>
        <v>0</v>
      </c>
      <c r="W2403" s="18">
        <f t="shared" si="311"/>
        <v>0</v>
      </c>
      <c r="X2403" s="18">
        <f t="shared" si="311"/>
        <v>0</v>
      </c>
    </row>
    <row r="2404" spans="3:24" ht="15.75" x14ac:dyDescent="0.25">
      <c r="C2404" s="45"/>
      <c r="D2404" s="45"/>
      <c r="E2404" s="21"/>
      <c r="F2404" s="21"/>
      <c r="H2404" s="18" t="str">
        <f t="shared" si="307"/>
        <v/>
      </c>
      <c r="I2404" s="18" t="str">
        <f t="shared" si="308"/>
        <v/>
      </c>
      <c r="J2404" s="18" t="str">
        <f t="shared" si="309"/>
        <v/>
      </c>
      <c r="K2404" s="18" t="str">
        <f t="shared" si="310"/>
        <v/>
      </c>
      <c r="M2404" s="18">
        <f t="shared" si="304"/>
        <v>0</v>
      </c>
      <c r="N2404" s="18">
        <f t="shared" si="311"/>
        <v>0</v>
      </c>
      <c r="O2404" s="18">
        <f t="shared" si="311"/>
        <v>0</v>
      </c>
      <c r="P2404" s="18">
        <f t="shared" si="311"/>
        <v>0</v>
      </c>
      <c r="Q2404" s="18">
        <f t="shared" si="311"/>
        <v>0</v>
      </c>
      <c r="R2404" s="18">
        <f t="shared" si="311"/>
        <v>0</v>
      </c>
      <c r="S2404" s="18">
        <f t="shared" si="311"/>
        <v>0</v>
      </c>
      <c r="T2404" s="18">
        <f t="shared" si="311"/>
        <v>0</v>
      </c>
      <c r="U2404" s="18">
        <f t="shared" si="311"/>
        <v>0</v>
      </c>
      <c r="V2404" s="18">
        <f t="shared" si="311"/>
        <v>0</v>
      </c>
      <c r="W2404" s="18">
        <f t="shared" si="311"/>
        <v>0</v>
      </c>
      <c r="X2404" s="18">
        <f t="shared" si="311"/>
        <v>0</v>
      </c>
    </row>
    <row r="2405" spans="3:24" ht="15.75" x14ac:dyDescent="0.25">
      <c r="C2405" s="45"/>
      <c r="D2405" s="45"/>
      <c r="E2405" s="21"/>
      <c r="F2405" s="21"/>
      <c r="H2405" s="18" t="str">
        <f t="shared" si="307"/>
        <v/>
      </c>
      <c r="I2405" s="18" t="str">
        <f t="shared" si="308"/>
        <v/>
      </c>
      <c r="J2405" s="18" t="str">
        <f t="shared" si="309"/>
        <v/>
      </c>
      <c r="K2405" s="18" t="str">
        <f t="shared" si="310"/>
        <v/>
      </c>
      <c r="M2405" s="18">
        <f t="shared" si="304"/>
        <v>0</v>
      </c>
      <c r="N2405" s="18">
        <f t="shared" si="311"/>
        <v>0</v>
      </c>
      <c r="O2405" s="18">
        <f t="shared" si="311"/>
        <v>0</v>
      </c>
      <c r="P2405" s="18">
        <f t="shared" si="311"/>
        <v>0</v>
      </c>
      <c r="Q2405" s="18">
        <f t="shared" si="311"/>
        <v>0</v>
      </c>
      <c r="R2405" s="18">
        <f t="shared" si="311"/>
        <v>0</v>
      </c>
      <c r="S2405" s="18">
        <f t="shared" si="311"/>
        <v>0</v>
      </c>
      <c r="T2405" s="18">
        <f t="shared" si="311"/>
        <v>0</v>
      </c>
      <c r="U2405" s="18">
        <f t="shared" si="311"/>
        <v>0</v>
      </c>
      <c r="V2405" s="18">
        <f t="shared" si="311"/>
        <v>0</v>
      </c>
      <c r="W2405" s="18">
        <f t="shared" si="311"/>
        <v>0</v>
      </c>
      <c r="X2405" s="18">
        <f t="shared" si="311"/>
        <v>0</v>
      </c>
    </row>
    <row r="2406" spans="3:24" ht="15.75" x14ac:dyDescent="0.25">
      <c r="C2406" s="45"/>
      <c r="D2406" s="45"/>
      <c r="E2406" s="21"/>
      <c r="F2406" s="21"/>
      <c r="H2406" s="18" t="str">
        <f t="shared" si="307"/>
        <v/>
      </c>
      <c r="I2406" s="18" t="str">
        <f t="shared" si="308"/>
        <v/>
      </c>
      <c r="J2406" s="18" t="str">
        <f t="shared" si="309"/>
        <v/>
      </c>
      <c r="K2406" s="18" t="str">
        <f t="shared" si="310"/>
        <v/>
      </c>
      <c r="M2406" s="18">
        <f t="shared" ref="M2406:M2437" si="312">IF(ISERROR(
IF(AND($H2406&lt;=M$5,$J2406&gt;=M$5),1,0)),"",IF(AND($H2406&lt;=M$5,$J2406&gt;=M$5),1,0))</f>
        <v>0</v>
      </c>
      <c r="N2406" s="18">
        <f t="shared" si="311"/>
        <v>0</v>
      </c>
      <c r="O2406" s="18">
        <f t="shared" si="311"/>
        <v>0</v>
      </c>
      <c r="P2406" s="18">
        <f t="shared" si="311"/>
        <v>0</v>
      </c>
      <c r="Q2406" s="18">
        <f t="shared" si="311"/>
        <v>0</v>
      </c>
      <c r="R2406" s="18">
        <f t="shared" si="311"/>
        <v>0</v>
      </c>
      <c r="S2406" s="18">
        <f t="shared" si="311"/>
        <v>0</v>
      </c>
      <c r="T2406" s="18">
        <f t="shared" si="311"/>
        <v>0</v>
      </c>
      <c r="U2406" s="18">
        <f t="shared" si="311"/>
        <v>0</v>
      </c>
      <c r="V2406" s="18">
        <f t="shared" si="311"/>
        <v>0</v>
      </c>
      <c r="W2406" s="18">
        <f t="shared" si="311"/>
        <v>0</v>
      </c>
      <c r="X2406" s="18">
        <f t="shared" si="311"/>
        <v>0</v>
      </c>
    </row>
    <row r="2407" spans="3:24" ht="15.75" x14ac:dyDescent="0.25">
      <c r="C2407" s="45"/>
      <c r="D2407" s="45"/>
      <c r="E2407" s="21"/>
      <c r="F2407" s="21"/>
      <c r="H2407" s="18" t="str">
        <f t="shared" si="307"/>
        <v/>
      </c>
      <c r="I2407" s="18" t="str">
        <f t="shared" si="308"/>
        <v/>
      </c>
      <c r="J2407" s="18" t="str">
        <f t="shared" si="309"/>
        <v/>
      </c>
      <c r="K2407" s="18" t="str">
        <f t="shared" si="310"/>
        <v/>
      </c>
      <c r="M2407" s="18">
        <f t="shared" si="312"/>
        <v>0</v>
      </c>
      <c r="N2407" s="18">
        <f t="shared" si="311"/>
        <v>0</v>
      </c>
      <c r="O2407" s="18">
        <f t="shared" si="311"/>
        <v>0</v>
      </c>
      <c r="P2407" s="18">
        <f t="shared" si="311"/>
        <v>0</v>
      </c>
      <c r="Q2407" s="18">
        <f t="shared" si="311"/>
        <v>0</v>
      </c>
      <c r="R2407" s="18">
        <f t="shared" si="311"/>
        <v>0</v>
      </c>
      <c r="S2407" s="18">
        <f t="shared" si="311"/>
        <v>0</v>
      </c>
      <c r="T2407" s="18">
        <f t="shared" si="311"/>
        <v>0</v>
      </c>
      <c r="U2407" s="18">
        <f t="shared" si="311"/>
        <v>0</v>
      </c>
      <c r="V2407" s="18">
        <f t="shared" si="311"/>
        <v>0</v>
      </c>
      <c r="W2407" s="18">
        <f t="shared" si="311"/>
        <v>0</v>
      </c>
      <c r="X2407" s="18">
        <f t="shared" si="311"/>
        <v>0</v>
      </c>
    </row>
    <row r="2408" spans="3:24" ht="15.75" x14ac:dyDescent="0.25">
      <c r="C2408" s="45"/>
      <c r="D2408" s="45"/>
      <c r="E2408" s="21"/>
      <c r="F2408" s="21"/>
      <c r="H2408" s="18" t="str">
        <f t="shared" si="307"/>
        <v/>
      </c>
      <c r="I2408" s="18" t="str">
        <f t="shared" si="308"/>
        <v/>
      </c>
      <c r="J2408" s="18" t="str">
        <f t="shared" si="309"/>
        <v/>
      </c>
      <c r="K2408" s="18" t="str">
        <f t="shared" si="310"/>
        <v/>
      </c>
      <c r="M2408" s="18">
        <f t="shared" si="312"/>
        <v>0</v>
      </c>
      <c r="N2408" s="18">
        <f t="shared" si="311"/>
        <v>0</v>
      </c>
      <c r="O2408" s="18">
        <f t="shared" si="311"/>
        <v>0</v>
      </c>
      <c r="P2408" s="18">
        <f t="shared" si="311"/>
        <v>0</v>
      </c>
      <c r="Q2408" s="18">
        <f t="shared" si="311"/>
        <v>0</v>
      </c>
      <c r="R2408" s="18">
        <f t="shared" si="311"/>
        <v>0</v>
      </c>
      <c r="S2408" s="18">
        <f t="shared" si="311"/>
        <v>0</v>
      </c>
      <c r="T2408" s="18">
        <f t="shared" si="311"/>
        <v>0</v>
      </c>
      <c r="U2408" s="18">
        <f t="shared" si="311"/>
        <v>0</v>
      </c>
      <c r="V2408" s="18">
        <f t="shared" si="311"/>
        <v>0</v>
      </c>
      <c r="W2408" s="18">
        <f t="shared" si="311"/>
        <v>0</v>
      </c>
      <c r="X2408" s="18">
        <f t="shared" si="311"/>
        <v>0</v>
      </c>
    </row>
    <row r="2409" spans="3:24" ht="15.75" x14ac:dyDescent="0.25">
      <c r="C2409" s="45"/>
      <c r="D2409" s="45"/>
      <c r="E2409" s="21"/>
      <c r="F2409" s="21"/>
      <c r="H2409" s="18" t="str">
        <f t="shared" si="307"/>
        <v/>
      </c>
      <c r="I2409" s="18" t="str">
        <f t="shared" si="308"/>
        <v/>
      </c>
      <c r="J2409" s="18" t="str">
        <f t="shared" si="309"/>
        <v/>
      </c>
      <c r="K2409" s="18" t="str">
        <f t="shared" si="310"/>
        <v/>
      </c>
      <c r="M2409" s="18">
        <f t="shared" si="312"/>
        <v>0</v>
      </c>
      <c r="N2409" s="18">
        <f t="shared" si="311"/>
        <v>0</v>
      </c>
      <c r="O2409" s="18">
        <f t="shared" si="311"/>
        <v>0</v>
      </c>
      <c r="P2409" s="18">
        <f t="shared" si="311"/>
        <v>0</v>
      </c>
      <c r="Q2409" s="18">
        <f t="shared" si="311"/>
        <v>0</v>
      </c>
      <c r="R2409" s="18">
        <f t="shared" si="311"/>
        <v>0</v>
      </c>
      <c r="S2409" s="18">
        <f t="shared" si="311"/>
        <v>0</v>
      </c>
      <c r="T2409" s="18">
        <f t="shared" si="311"/>
        <v>0</v>
      </c>
      <c r="U2409" s="18">
        <f t="shared" si="311"/>
        <v>0</v>
      </c>
      <c r="V2409" s="18">
        <f t="shared" si="311"/>
        <v>0</v>
      </c>
      <c r="W2409" s="18">
        <f t="shared" si="311"/>
        <v>0</v>
      </c>
      <c r="X2409" s="18">
        <f t="shared" si="311"/>
        <v>0</v>
      </c>
    </row>
    <row r="2410" spans="3:24" ht="15.75" x14ac:dyDescent="0.25">
      <c r="C2410" s="45"/>
      <c r="D2410" s="45"/>
      <c r="E2410" s="21"/>
      <c r="F2410" s="21"/>
      <c r="H2410" s="18" t="str">
        <f t="shared" si="307"/>
        <v/>
      </c>
      <c r="I2410" s="18" t="str">
        <f t="shared" si="308"/>
        <v/>
      </c>
      <c r="J2410" s="18" t="str">
        <f t="shared" si="309"/>
        <v/>
      </c>
      <c r="K2410" s="18" t="str">
        <f t="shared" si="310"/>
        <v/>
      </c>
      <c r="M2410" s="18">
        <f t="shared" si="312"/>
        <v>0</v>
      </c>
      <c r="N2410" s="18">
        <f t="shared" si="311"/>
        <v>0</v>
      </c>
      <c r="O2410" s="18">
        <f t="shared" si="311"/>
        <v>0</v>
      </c>
      <c r="P2410" s="18">
        <f t="shared" si="311"/>
        <v>0</v>
      </c>
      <c r="Q2410" s="18">
        <f t="shared" si="311"/>
        <v>0</v>
      </c>
      <c r="R2410" s="18">
        <f t="shared" si="311"/>
        <v>0</v>
      </c>
      <c r="S2410" s="18">
        <f t="shared" si="311"/>
        <v>0</v>
      </c>
      <c r="T2410" s="18">
        <f t="shared" si="311"/>
        <v>0</v>
      </c>
      <c r="U2410" s="18">
        <f t="shared" si="311"/>
        <v>0</v>
      </c>
      <c r="V2410" s="18">
        <f t="shared" si="311"/>
        <v>0</v>
      </c>
      <c r="W2410" s="18">
        <f t="shared" si="311"/>
        <v>0</v>
      </c>
      <c r="X2410" s="18">
        <f t="shared" si="311"/>
        <v>0</v>
      </c>
    </row>
    <row r="2411" spans="3:24" ht="15.75" x14ac:dyDescent="0.25">
      <c r="C2411" s="45"/>
      <c r="D2411" s="45"/>
      <c r="E2411" s="21"/>
      <c r="F2411" s="21"/>
      <c r="H2411" s="18" t="str">
        <f t="shared" si="307"/>
        <v/>
      </c>
      <c r="I2411" s="18" t="str">
        <f t="shared" si="308"/>
        <v/>
      </c>
      <c r="J2411" s="18" t="str">
        <f t="shared" si="309"/>
        <v/>
      </c>
      <c r="K2411" s="18" t="str">
        <f t="shared" si="310"/>
        <v/>
      </c>
      <c r="M2411" s="18">
        <f t="shared" si="312"/>
        <v>0</v>
      </c>
      <c r="N2411" s="18">
        <f t="shared" si="311"/>
        <v>0</v>
      </c>
      <c r="O2411" s="18">
        <f t="shared" si="311"/>
        <v>0</v>
      </c>
      <c r="P2411" s="18">
        <f t="shared" si="311"/>
        <v>0</v>
      </c>
      <c r="Q2411" s="18">
        <f t="shared" si="311"/>
        <v>0</v>
      </c>
      <c r="R2411" s="18">
        <f t="shared" si="311"/>
        <v>0</v>
      </c>
      <c r="S2411" s="18">
        <f t="shared" si="311"/>
        <v>0</v>
      </c>
      <c r="T2411" s="18">
        <f t="shared" si="311"/>
        <v>0</v>
      </c>
      <c r="U2411" s="18">
        <f t="shared" si="311"/>
        <v>0</v>
      </c>
      <c r="V2411" s="18">
        <f t="shared" si="311"/>
        <v>0</v>
      </c>
      <c r="W2411" s="18">
        <f t="shared" si="311"/>
        <v>0</v>
      </c>
      <c r="X2411" s="18">
        <f t="shared" si="311"/>
        <v>0</v>
      </c>
    </row>
    <row r="2412" spans="3:24" ht="15.75" x14ac:dyDescent="0.25">
      <c r="C2412" s="45"/>
      <c r="D2412" s="45"/>
      <c r="E2412" s="21"/>
      <c r="F2412" s="21"/>
      <c r="H2412" s="18" t="str">
        <f t="shared" si="307"/>
        <v/>
      </c>
      <c r="I2412" s="18" t="str">
        <f t="shared" si="308"/>
        <v/>
      </c>
      <c r="J2412" s="18" t="str">
        <f t="shared" si="309"/>
        <v/>
      </c>
      <c r="K2412" s="18" t="str">
        <f t="shared" si="310"/>
        <v/>
      </c>
      <c r="M2412" s="18">
        <f t="shared" si="312"/>
        <v>0</v>
      </c>
      <c r="N2412" s="18">
        <f t="shared" si="311"/>
        <v>0</v>
      </c>
      <c r="O2412" s="18">
        <f t="shared" si="311"/>
        <v>0</v>
      </c>
      <c r="P2412" s="18">
        <f t="shared" si="311"/>
        <v>0</v>
      </c>
      <c r="Q2412" s="18">
        <f t="shared" si="311"/>
        <v>0</v>
      </c>
      <c r="R2412" s="18">
        <f t="shared" si="311"/>
        <v>0</v>
      </c>
      <c r="S2412" s="18">
        <f t="shared" si="311"/>
        <v>0</v>
      </c>
      <c r="T2412" s="18">
        <f t="shared" si="311"/>
        <v>0</v>
      </c>
      <c r="U2412" s="18">
        <f t="shared" si="311"/>
        <v>0</v>
      </c>
      <c r="V2412" s="18">
        <f t="shared" si="311"/>
        <v>0</v>
      </c>
      <c r="W2412" s="18">
        <f t="shared" si="311"/>
        <v>0</v>
      </c>
      <c r="X2412" s="18">
        <f t="shared" si="311"/>
        <v>0</v>
      </c>
    </row>
    <row r="2413" spans="3:24" ht="15.75" x14ac:dyDescent="0.25">
      <c r="C2413" s="45"/>
      <c r="D2413" s="45"/>
      <c r="E2413" s="21"/>
      <c r="F2413" s="21"/>
      <c r="H2413" s="18" t="str">
        <f t="shared" si="307"/>
        <v/>
      </c>
      <c r="I2413" s="18" t="str">
        <f t="shared" si="308"/>
        <v/>
      </c>
      <c r="J2413" s="18" t="str">
        <f t="shared" si="309"/>
        <v/>
      </c>
      <c r="K2413" s="18" t="str">
        <f t="shared" si="310"/>
        <v/>
      </c>
      <c r="M2413" s="18">
        <f t="shared" si="312"/>
        <v>0</v>
      </c>
      <c r="N2413" s="18">
        <f t="shared" si="311"/>
        <v>0</v>
      </c>
      <c r="O2413" s="18">
        <f t="shared" si="311"/>
        <v>0</v>
      </c>
      <c r="P2413" s="18">
        <f t="shared" si="311"/>
        <v>0</v>
      </c>
      <c r="Q2413" s="18">
        <f t="shared" si="311"/>
        <v>0</v>
      </c>
      <c r="R2413" s="18">
        <f t="shared" si="311"/>
        <v>0</v>
      </c>
      <c r="S2413" s="18">
        <f t="shared" si="311"/>
        <v>0</v>
      </c>
      <c r="T2413" s="18">
        <f t="shared" si="311"/>
        <v>0</v>
      </c>
      <c r="U2413" s="18">
        <f t="shared" si="311"/>
        <v>0</v>
      </c>
      <c r="V2413" s="18">
        <f t="shared" si="311"/>
        <v>0</v>
      </c>
      <c r="W2413" s="18">
        <f t="shared" si="311"/>
        <v>0</v>
      </c>
      <c r="X2413" s="18">
        <f t="shared" si="311"/>
        <v>0</v>
      </c>
    </row>
    <row r="2414" spans="3:24" ht="15.75" x14ac:dyDescent="0.25">
      <c r="C2414" s="45"/>
      <c r="D2414" s="45"/>
      <c r="E2414" s="21"/>
      <c r="F2414" s="21"/>
      <c r="H2414" s="18" t="str">
        <f t="shared" si="307"/>
        <v/>
      </c>
      <c r="I2414" s="18" t="str">
        <f t="shared" si="308"/>
        <v/>
      </c>
      <c r="J2414" s="18" t="str">
        <f t="shared" si="309"/>
        <v/>
      </c>
      <c r="K2414" s="18" t="str">
        <f t="shared" si="310"/>
        <v/>
      </c>
      <c r="M2414" s="18">
        <f t="shared" si="312"/>
        <v>0</v>
      </c>
      <c r="N2414" s="18">
        <f t="shared" si="311"/>
        <v>0</v>
      </c>
      <c r="O2414" s="18">
        <f t="shared" si="311"/>
        <v>0</v>
      </c>
      <c r="P2414" s="18">
        <f t="shared" si="311"/>
        <v>0</v>
      </c>
      <c r="Q2414" s="18">
        <f t="shared" si="311"/>
        <v>0</v>
      </c>
      <c r="R2414" s="18">
        <f t="shared" si="311"/>
        <v>0</v>
      </c>
      <c r="S2414" s="18">
        <f t="shared" si="311"/>
        <v>0</v>
      </c>
      <c r="T2414" s="18">
        <f t="shared" si="311"/>
        <v>0</v>
      </c>
      <c r="U2414" s="18">
        <f t="shared" si="311"/>
        <v>0</v>
      </c>
      <c r="V2414" s="18">
        <f t="shared" si="311"/>
        <v>0</v>
      </c>
      <c r="W2414" s="18">
        <f t="shared" si="311"/>
        <v>0</v>
      </c>
      <c r="X2414" s="18">
        <f t="shared" si="311"/>
        <v>0</v>
      </c>
    </row>
    <row r="2415" spans="3:24" ht="15.75" x14ac:dyDescent="0.25">
      <c r="C2415" s="45"/>
      <c r="D2415" s="45"/>
      <c r="E2415" s="21"/>
      <c r="F2415" s="21"/>
      <c r="H2415" s="18" t="str">
        <f t="shared" si="307"/>
        <v/>
      </c>
      <c r="I2415" s="18" t="str">
        <f t="shared" si="308"/>
        <v/>
      </c>
      <c r="J2415" s="18" t="str">
        <f t="shared" si="309"/>
        <v/>
      </c>
      <c r="K2415" s="18" t="str">
        <f t="shared" si="310"/>
        <v/>
      </c>
      <c r="M2415" s="18">
        <f t="shared" si="312"/>
        <v>0</v>
      </c>
      <c r="N2415" s="18">
        <f t="shared" si="311"/>
        <v>0</v>
      </c>
      <c r="O2415" s="18">
        <f t="shared" si="311"/>
        <v>0</v>
      </c>
      <c r="P2415" s="18">
        <f t="shared" si="311"/>
        <v>0</v>
      </c>
      <c r="Q2415" s="18">
        <f t="shared" si="311"/>
        <v>0</v>
      </c>
      <c r="R2415" s="18">
        <f t="shared" si="311"/>
        <v>0</v>
      </c>
      <c r="S2415" s="18">
        <f t="shared" si="311"/>
        <v>0</v>
      </c>
      <c r="T2415" s="18">
        <f t="shared" si="311"/>
        <v>0</v>
      </c>
      <c r="U2415" s="18">
        <f t="shared" si="311"/>
        <v>0</v>
      </c>
      <c r="V2415" s="18">
        <f t="shared" si="311"/>
        <v>0</v>
      </c>
      <c r="W2415" s="18">
        <f t="shared" si="311"/>
        <v>0</v>
      </c>
      <c r="X2415" s="18">
        <f t="shared" si="311"/>
        <v>0</v>
      </c>
    </row>
    <row r="2416" spans="3:24" ht="15.75" x14ac:dyDescent="0.25">
      <c r="C2416" s="45"/>
      <c r="D2416" s="45"/>
      <c r="E2416" s="21"/>
      <c r="F2416" s="21"/>
      <c r="H2416" s="18" t="str">
        <f t="shared" si="307"/>
        <v/>
      </c>
      <c r="I2416" s="18" t="str">
        <f t="shared" si="308"/>
        <v/>
      </c>
      <c r="J2416" s="18" t="str">
        <f t="shared" si="309"/>
        <v/>
      </c>
      <c r="K2416" s="18" t="str">
        <f t="shared" si="310"/>
        <v/>
      </c>
      <c r="M2416" s="18">
        <f t="shared" si="312"/>
        <v>0</v>
      </c>
      <c r="N2416" s="18">
        <f t="shared" si="311"/>
        <v>0</v>
      </c>
      <c r="O2416" s="18">
        <f t="shared" si="311"/>
        <v>0</v>
      </c>
      <c r="P2416" s="18">
        <f t="shared" si="311"/>
        <v>0</v>
      </c>
      <c r="Q2416" s="18">
        <f t="shared" si="311"/>
        <v>0</v>
      </c>
      <c r="R2416" s="18">
        <f t="shared" si="311"/>
        <v>0</v>
      </c>
      <c r="S2416" s="18">
        <f t="shared" si="311"/>
        <v>0</v>
      </c>
      <c r="T2416" s="18">
        <f t="shared" si="311"/>
        <v>0</v>
      </c>
      <c r="U2416" s="18">
        <f t="shared" si="311"/>
        <v>0</v>
      </c>
      <c r="V2416" s="18">
        <f t="shared" si="311"/>
        <v>0</v>
      </c>
      <c r="W2416" s="18">
        <f t="shared" si="311"/>
        <v>0</v>
      </c>
      <c r="X2416" s="18">
        <f t="shared" si="311"/>
        <v>0</v>
      </c>
    </row>
    <row r="2417" spans="3:24" ht="15.75" x14ac:dyDescent="0.25">
      <c r="C2417" s="45"/>
      <c r="D2417" s="45"/>
      <c r="E2417" s="21"/>
      <c r="F2417" s="21"/>
      <c r="H2417" s="18" t="str">
        <f t="shared" si="307"/>
        <v/>
      </c>
      <c r="I2417" s="18" t="str">
        <f t="shared" si="308"/>
        <v/>
      </c>
      <c r="J2417" s="18" t="str">
        <f t="shared" si="309"/>
        <v/>
      </c>
      <c r="K2417" s="18" t="str">
        <f t="shared" si="310"/>
        <v/>
      </c>
      <c r="M2417" s="18">
        <f t="shared" si="312"/>
        <v>0</v>
      </c>
      <c r="N2417" s="18">
        <f t="shared" si="311"/>
        <v>0</v>
      </c>
      <c r="O2417" s="18">
        <f t="shared" si="311"/>
        <v>0</v>
      </c>
      <c r="P2417" s="18">
        <f t="shared" si="311"/>
        <v>0</v>
      </c>
      <c r="Q2417" s="18">
        <f t="shared" si="311"/>
        <v>0</v>
      </c>
      <c r="R2417" s="18">
        <f t="shared" si="311"/>
        <v>0</v>
      </c>
      <c r="S2417" s="18">
        <f t="shared" si="311"/>
        <v>0</v>
      </c>
      <c r="T2417" s="18">
        <f t="shared" si="311"/>
        <v>0</v>
      </c>
      <c r="U2417" s="18">
        <f t="shared" si="311"/>
        <v>0</v>
      </c>
      <c r="V2417" s="18">
        <f t="shared" si="311"/>
        <v>0</v>
      </c>
      <c r="W2417" s="18">
        <f t="shared" si="311"/>
        <v>0</v>
      </c>
      <c r="X2417" s="18">
        <f t="shared" si="311"/>
        <v>0</v>
      </c>
    </row>
    <row r="2418" spans="3:24" ht="15.75" x14ac:dyDescent="0.25">
      <c r="C2418" s="45"/>
      <c r="D2418" s="45"/>
      <c r="E2418" s="21"/>
      <c r="F2418" s="21"/>
      <c r="H2418" s="18" t="str">
        <f t="shared" si="307"/>
        <v/>
      </c>
      <c r="I2418" s="18" t="str">
        <f t="shared" si="308"/>
        <v/>
      </c>
      <c r="J2418" s="18" t="str">
        <f t="shared" si="309"/>
        <v/>
      </c>
      <c r="K2418" s="18" t="str">
        <f t="shared" si="310"/>
        <v/>
      </c>
      <c r="M2418" s="18">
        <f t="shared" si="312"/>
        <v>0</v>
      </c>
      <c r="N2418" s="18">
        <f t="shared" si="311"/>
        <v>0</v>
      </c>
      <c r="O2418" s="18">
        <f t="shared" si="311"/>
        <v>0</v>
      </c>
      <c r="P2418" s="18">
        <f t="shared" si="311"/>
        <v>0</v>
      </c>
      <c r="Q2418" s="18">
        <f t="shared" si="311"/>
        <v>0</v>
      </c>
      <c r="R2418" s="18">
        <f t="shared" si="311"/>
        <v>0</v>
      </c>
      <c r="S2418" s="18">
        <f t="shared" si="311"/>
        <v>0</v>
      </c>
      <c r="T2418" s="18">
        <f t="shared" si="311"/>
        <v>0</v>
      </c>
      <c r="U2418" s="18">
        <f t="shared" si="311"/>
        <v>0</v>
      </c>
      <c r="V2418" s="18">
        <f t="shared" si="311"/>
        <v>0</v>
      </c>
      <c r="W2418" s="18">
        <f t="shared" si="311"/>
        <v>0</v>
      </c>
      <c r="X2418" s="18">
        <f t="shared" si="311"/>
        <v>0</v>
      </c>
    </row>
    <row r="2419" spans="3:24" ht="15.75" x14ac:dyDescent="0.25">
      <c r="C2419" s="45"/>
      <c r="D2419" s="45"/>
      <c r="E2419" s="21"/>
      <c r="F2419" s="21"/>
      <c r="H2419" s="18" t="str">
        <f t="shared" si="307"/>
        <v/>
      </c>
      <c r="I2419" s="18" t="str">
        <f t="shared" si="308"/>
        <v/>
      </c>
      <c r="J2419" s="18" t="str">
        <f t="shared" si="309"/>
        <v/>
      </c>
      <c r="K2419" s="18" t="str">
        <f t="shared" si="310"/>
        <v/>
      </c>
      <c r="M2419" s="18">
        <f t="shared" si="312"/>
        <v>0</v>
      </c>
      <c r="N2419" s="18">
        <f t="shared" si="311"/>
        <v>0</v>
      </c>
      <c r="O2419" s="18">
        <f t="shared" si="311"/>
        <v>0</v>
      </c>
      <c r="P2419" s="18">
        <f t="shared" si="311"/>
        <v>0</v>
      </c>
      <c r="Q2419" s="18">
        <f t="shared" si="311"/>
        <v>0</v>
      </c>
      <c r="R2419" s="18">
        <f t="shared" si="311"/>
        <v>0</v>
      </c>
      <c r="S2419" s="18">
        <f t="shared" si="311"/>
        <v>0</v>
      </c>
      <c r="T2419" s="18">
        <f t="shared" si="311"/>
        <v>0</v>
      </c>
      <c r="U2419" s="18">
        <f t="shared" si="311"/>
        <v>0</v>
      </c>
      <c r="V2419" s="18">
        <f t="shared" si="311"/>
        <v>0</v>
      </c>
      <c r="W2419" s="18">
        <f t="shared" si="311"/>
        <v>0</v>
      </c>
      <c r="X2419" s="18">
        <f t="shared" si="311"/>
        <v>0</v>
      </c>
    </row>
    <row r="2420" spans="3:24" ht="15.75" x14ac:dyDescent="0.25">
      <c r="C2420" s="45"/>
      <c r="D2420" s="45"/>
      <c r="E2420" s="21"/>
      <c r="F2420" s="21"/>
      <c r="H2420" s="18" t="str">
        <f t="shared" si="307"/>
        <v/>
      </c>
      <c r="I2420" s="18" t="str">
        <f t="shared" si="308"/>
        <v/>
      </c>
      <c r="J2420" s="18" t="str">
        <f t="shared" si="309"/>
        <v/>
      </c>
      <c r="K2420" s="18" t="str">
        <f t="shared" si="310"/>
        <v/>
      </c>
      <c r="M2420" s="18">
        <f t="shared" si="312"/>
        <v>0</v>
      </c>
      <c r="N2420" s="18">
        <f t="shared" si="311"/>
        <v>0</v>
      </c>
      <c r="O2420" s="18">
        <f t="shared" si="311"/>
        <v>0</v>
      </c>
      <c r="P2420" s="18">
        <f t="shared" si="311"/>
        <v>0</v>
      </c>
      <c r="Q2420" s="18">
        <f t="shared" si="311"/>
        <v>0</v>
      </c>
      <c r="R2420" s="18">
        <f t="shared" si="311"/>
        <v>0</v>
      </c>
      <c r="S2420" s="18">
        <f t="shared" si="311"/>
        <v>0</v>
      </c>
      <c r="T2420" s="18">
        <f t="shared" si="311"/>
        <v>0</v>
      </c>
      <c r="U2420" s="18">
        <f t="shared" si="311"/>
        <v>0</v>
      </c>
      <c r="V2420" s="18">
        <f t="shared" si="311"/>
        <v>0</v>
      </c>
      <c r="W2420" s="18">
        <f t="shared" si="311"/>
        <v>0</v>
      </c>
      <c r="X2420" s="18">
        <f t="shared" si="311"/>
        <v>0</v>
      </c>
    </row>
    <row r="2421" spans="3:24" ht="15.75" x14ac:dyDescent="0.25">
      <c r="C2421" s="45"/>
      <c r="D2421" s="45"/>
      <c r="E2421" s="21"/>
      <c r="F2421" s="21"/>
      <c r="H2421" s="18" t="str">
        <f t="shared" si="307"/>
        <v/>
      </c>
      <c r="I2421" s="18" t="str">
        <f t="shared" si="308"/>
        <v/>
      </c>
      <c r="J2421" s="18" t="str">
        <f t="shared" si="309"/>
        <v/>
      </c>
      <c r="K2421" s="18" t="str">
        <f t="shared" si="310"/>
        <v/>
      </c>
      <c r="M2421" s="18">
        <f t="shared" si="312"/>
        <v>0</v>
      </c>
      <c r="N2421" s="18">
        <f t="shared" si="311"/>
        <v>0</v>
      </c>
      <c r="O2421" s="18">
        <f t="shared" si="311"/>
        <v>0</v>
      </c>
      <c r="P2421" s="18">
        <f t="shared" si="311"/>
        <v>0</v>
      </c>
      <c r="Q2421" s="18">
        <f t="shared" si="311"/>
        <v>0</v>
      </c>
      <c r="R2421" s="18">
        <f t="shared" si="311"/>
        <v>0</v>
      </c>
      <c r="S2421" s="18">
        <f t="shared" si="311"/>
        <v>0</v>
      </c>
      <c r="T2421" s="18">
        <f t="shared" si="311"/>
        <v>0</v>
      </c>
      <c r="U2421" s="18">
        <f t="shared" si="311"/>
        <v>0</v>
      </c>
      <c r="V2421" s="18">
        <f t="shared" si="311"/>
        <v>0</v>
      </c>
      <c r="W2421" s="18">
        <f t="shared" ref="N2421:X2444" si="313">IF(ISERROR(
IF(AND($H2421&lt;=W$5,$J2421&gt;=W$5),1,0)),"",IF(AND($H2421&lt;=W$5,$J2421&gt;=W$5),1,0))</f>
        <v>0</v>
      </c>
      <c r="X2421" s="18">
        <f t="shared" si="313"/>
        <v>0</v>
      </c>
    </row>
    <row r="2422" spans="3:24" ht="15.75" x14ac:dyDescent="0.25">
      <c r="C2422" s="45"/>
      <c r="D2422" s="45"/>
      <c r="E2422" s="21"/>
      <c r="F2422" s="21"/>
      <c r="H2422" s="18" t="str">
        <f t="shared" si="307"/>
        <v/>
      </c>
      <c r="I2422" s="18" t="str">
        <f t="shared" si="308"/>
        <v/>
      </c>
      <c r="J2422" s="18" t="str">
        <f t="shared" si="309"/>
        <v/>
      </c>
      <c r="K2422" s="18" t="str">
        <f t="shared" si="310"/>
        <v/>
      </c>
      <c r="M2422" s="18">
        <f t="shared" si="312"/>
        <v>0</v>
      </c>
      <c r="N2422" s="18">
        <f t="shared" si="313"/>
        <v>0</v>
      </c>
      <c r="O2422" s="18">
        <f t="shared" si="313"/>
        <v>0</v>
      </c>
      <c r="P2422" s="18">
        <f t="shared" si="313"/>
        <v>0</v>
      </c>
      <c r="Q2422" s="18">
        <f t="shared" si="313"/>
        <v>0</v>
      </c>
      <c r="R2422" s="18">
        <f t="shared" si="313"/>
        <v>0</v>
      </c>
      <c r="S2422" s="18">
        <f t="shared" si="313"/>
        <v>0</v>
      </c>
      <c r="T2422" s="18">
        <f t="shared" si="313"/>
        <v>0</v>
      </c>
      <c r="U2422" s="18">
        <f t="shared" si="313"/>
        <v>0</v>
      </c>
      <c r="V2422" s="18">
        <f t="shared" si="313"/>
        <v>0</v>
      </c>
      <c r="W2422" s="18">
        <f t="shared" si="313"/>
        <v>0</v>
      </c>
      <c r="X2422" s="18">
        <f t="shared" si="313"/>
        <v>0</v>
      </c>
    </row>
    <row r="2423" spans="3:24" ht="15.75" x14ac:dyDescent="0.25">
      <c r="C2423" s="45"/>
      <c r="D2423" s="45"/>
      <c r="E2423" s="21"/>
      <c r="F2423" s="21"/>
      <c r="H2423" s="18" t="str">
        <f t="shared" si="307"/>
        <v/>
      </c>
      <c r="I2423" s="18" t="str">
        <f t="shared" si="308"/>
        <v/>
      </c>
      <c r="J2423" s="18" t="str">
        <f t="shared" si="309"/>
        <v/>
      </c>
      <c r="K2423" s="18" t="str">
        <f t="shared" si="310"/>
        <v/>
      </c>
      <c r="M2423" s="18">
        <f t="shared" si="312"/>
        <v>0</v>
      </c>
      <c r="N2423" s="18">
        <f t="shared" si="313"/>
        <v>0</v>
      </c>
      <c r="O2423" s="18">
        <f t="shared" si="313"/>
        <v>0</v>
      </c>
      <c r="P2423" s="18">
        <f t="shared" si="313"/>
        <v>0</v>
      </c>
      <c r="Q2423" s="18">
        <f t="shared" si="313"/>
        <v>0</v>
      </c>
      <c r="R2423" s="18">
        <f t="shared" si="313"/>
        <v>0</v>
      </c>
      <c r="S2423" s="18">
        <f t="shared" si="313"/>
        <v>0</v>
      </c>
      <c r="T2423" s="18">
        <f t="shared" si="313"/>
        <v>0</v>
      </c>
      <c r="U2423" s="18">
        <f t="shared" si="313"/>
        <v>0</v>
      </c>
      <c r="V2423" s="18">
        <f t="shared" si="313"/>
        <v>0</v>
      </c>
      <c r="W2423" s="18">
        <f t="shared" si="313"/>
        <v>0</v>
      </c>
      <c r="X2423" s="18">
        <f t="shared" si="313"/>
        <v>0</v>
      </c>
    </row>
    <row r="2424" spans="3:24" ht="15.75" x14ac:dyDescent="0.25">
      <c r="C2424" s="45"/>
      <c r="D2424" s="45"/>
      <c r="E2424" s="21"/>
      <c r="F2424" s="21"/>
      <c r="H2424" s="18" t="str">
        <f t="shared" si="307"/>
        <v/>
      </c>
      <c r="I2424" s="18" t="str">
        <f t="shared" si="308"/>
        <v/>
      </c>
      <c r="J2424" s="18" t="str">
        <f t="shared" si="309"/>
        <v/>
      </c>
      <c r="K2424" s="18" t="str">
        <f t="shared" si="310"/>
        <v/>
      </c>
      <c r="M2424" s="18">
        <f t="shared" si="312"/>
        <v>0</v>
      </c>
      <c r="N2424" s="18">
        <f t="shared" si="313"/>
        <v>0</v>
      </c>
      <c r="O2424" s="18">
        <f t="shared" si="313"/>
        <v>0</v>
      </c>
      <c r="P2424" s="18">
        <f t="shared" si="313"/>
        <v>0</v>
      </c>
      <c r="Q2424" s="18">
        <f t="shared" si="313"/>
        <v>0</v>
      </c>
      <c r="R2424" s="18">
        <f t="shared" si="313"/>
        <v>0</v>
      </c>
      <c r="S2424" s="18">
        <f t="shared" si="313"/>
        <v>0</v>
      </c>
      <c r="T2424" s="18">
        <f t="shared" si="313"/>
        <v>0</v>
      </c>
      <c r="U2424" s="18">
        <f t="shared" si="313"/>
        <v>0</v>
      </c>
      <c r="V2424" s="18">
        <f t="shared" si="313"/>
        <v>0</v>
      </c>
      <c r="W2424" s="18">
        <f t="shared" si="313"/>
        <v>0</v>
      </c>
      <c r="X2424" s="18">
        <f t="shared" si="313"/>
        <v>0</v>
      </c>
    </row>
    <row r="2425" spans="3:24" ht="15.75" x14ac:dyDescent="0.25">
      <c r="C2425" s="45"/>
      <c r="D2425" s="45"/>
      <c r="E2425" s="21"/>
      <c r="F2425" s="21"/>
      <c r="H2425" s="18" t="str">
        <f t="shared" si="307"/>
        <v/>
      </c>
      <c r="I2425" s="18" t="str">
        <f t="shared" si="308"/>
        <v/>
      </c>
      <c r="J2425" s="18" t="str">
        <f t="shared" si="309"/>
        <v/>
      </c>
      <c r="K2425" s="18" t="str">
        <f t="shared" si="310"/>
        <v/>
      </c>
      <c r="M2425" s="18">
        <f t="shared" si="312"/>
        <v>0</v>
      </c>
      <c r="N2425" s="18">
        <f t="shared" si="313"/>
        <v>0</v>
      </c>
      <c r="O2425" s="18">
        <f t="shared" si="313"/>
        <v>0</v>
      </c>
      <c r="P2425" s="18">
        <f t="shared" si="313"/>
        <v>0</v>
      </c>
      <c r="Q2425" s="18">
        <f t="shared" si="313"/>
        <v>0</v>
      </c>
      <c r="R2425" s="18">
        <f t="shared" si="313"/>
        <v>0</v>
      </c>
      <c r="S2425" s="18">
        <f t="shared" si="313"/>
        <v>0</v>
      </c>
      <c r="T2425" s="18">
        <f t="shared" si="313"/>
        <v>0</v>
      </c>
      <c r="U2425" s="18">
        <f t="shared" si="313"/>
        <v>0</v>
      </c>
      <c r="V2425" s="18">
        <f t="shared" si="313"/>
        <v>0</v>
      </c>
      <c r="W2425" s="18">
        <f t="shared" si="313"/>
        <v>0</v>
      </c>
      <c r="X2425" s="18">
        <f t="shared" si="313"/>
        <v>0</v>
      </c>
    </row>
    <row r="2426" spans="3:24" ht="15.75" x14ac:dyDescent="0.25">
      <c r="C2426" s="45"/>
      <c r="D2426" s="45"/>
      <c r="E2426" s="21"/>
      <c r="F2426" s="21"/>
      <c r="H2426" s="18" t="str">
        <f t="shared" si="307"/>
        <v/>
      </c>
      <c r="I2426" s="18" t="str">
        <f t="shared" si="308"/>
        <v/>
      </c>
      <c r="J2426" s="18" t="str">
        <f t="shared" si="309"/>
        <v/>
      </c>
      <c r="K2426" s="18" t="str">
        <f t="shared" si="310"/>
        <v/>
      </c>
      <c r="M2426" s="18">
        <f t="shared" si="312"/>
        <v>0</v>
      </c>
      <c r="N2426" s="18">
        <f t="shared" si="313"/>
        <v>0</v>
      </c>
      <c r="O2426" s="18">
        <f t="shared" si="313"/>
        <v>0</v>
      </c>
      <c r="P2426" s="18">
        <f t="shared" si="313"/>
        <v>0</v>
      </c>
      <c r="Q2426" s="18">
        <f t="shared" si="313"/>
        <v>0</v>
      </c>
      <c r="R2426" s="18">
        <f t="shared" si="313"/>
        <v>0</v>
      </c>
      <c r="S2426" s="18">
        <f t="shared" si="313"/>
        <v>0</v>
      </c>
      <c r="T2426" s="18">
        <f t="shared" si="313"/>
        <v>0</v>
      </c>
      <c r="U2426" s="18">
        <f t="shared" si="313"/>
        <v>0</v>
      </c>
      <c r="V2426" s="18">
        <f t="shared" si="313"/>
        <v>0</v>
      </c>
      <c r="W2426" s="18">
        <f t="shared" si="313"/>
        <v>0</v>
      </c>
      <c r="X2426" s="18">
        <f t="shared" si="313"/>
        <v>0</v>
      </c>
    </row>
    <row r="2427" spans="3:24" ht="15.75" x14ac:dyDescent="0.25">
      <c r="C2427" s="45"/>
      <c r="D2427" s="45"/>
      <c r="E2427" s="21"/>
      <c r="F2427" s="21"/>
      <c r="H2427" s="18" t="str">
        <f t="shared" si="307"/>
        <v/>
      </c>
      <c r="I2427" s="18" t="str">
        <f t="shared" si="308"/>
        <v/>
      </c>
      <c r="J2427" s="18" t="str">
        <f t="shared" si="309"/>
        <v/>
      </c>
      <c r="K2427" s="18" t="str">
        <f t="shared" si="310"/>
        <v/>
      </c>
      <c r="M2427" s="18">
        <f t="shared" si="312"/>
        <v>0</v>
      </c>
      <c r="N2427" s="18">
        <f t="shared" si="313"/>
        <v>0</v>
      </c>
      <c r="O2427" s="18">
        <f t="shared" si="313"/>
        <v>0</v>
      </c>
      <c r="P2427" s="18">
        <f t="shared" si="313"/>
        <v>0</v>
      </c>
      <c r="Q2427" s="18">
        <f t="shared" si="313"/>
        <v>0</v>
      </c>
      <c r="R2427" s="18">
        <f t="shared" si="313"/>
        <v>0</v>
      </c>
      <c r="S2427" s="18">
        <f t="shared" si="313"/>
        <v>0</v>
      </c>
      <c r="T2427" s="18">
        <f t="shared" si="313"/>
        <v>0</v>
      </c>
      <c r="U2427" s="18">
        <f t="shared" si="313"/>
        <v>0</v>
      </c>
      <c r="V2427" s="18">
        <f t="shared" si="313"/>
        <v>0</v>
      </c>
      <c r="W2427" s="18">
        <f t="shared" si="313"/>
        <v>0</v>
      </c>
      <c r="X2427" s="18">
        <f t="shared" si="313"/>
        <v>0</v>
      </c>
    </row>
    <row r="2428" spans="3:24" ht="15.75" x14ac:dyDescent="0.25">
      <c r="C2428" s="45"/>
      <c r="D2428" s="45"/>
      <c r="E2428" s="21"/>
      <c r="F2428" s="21"/>
      <c r="H2428" s="18" t="str">
        <f t="shared" si="307"/>
        <v/>
      </c>
      <c r="I2428" s="18" t="str">
        <f t="shared" si="308"/>
        <v/>
      </c>
      <c r="J2428" s="18" t="str">
        <f t="shared" si="309"/>
        <v/>
      </c>
      <c r="K2428" s="18" t="str">
        <f t="shared" si="310"/>
        <v/>
      </c>
      <c r="M2428" s="18">
        <f t="shared" si="312"/>
        <v>0</v>
      </c>
      <c r="N2428" s="18">
        <f t="shared" si="313"/>
        <v>0</v>
      </c>
      <c r="O2428" s="18">
        <f t="shared" si="313"/>
        <v>0</v>
      </c>
      <c r="P2428" s="18">
        <f t="shared" si="313"/>
        <v>0</v>
      </c>
      <c r="Q2428" s="18">
        <f t="shared" si="313"/>
        <v>0</v>
      </c>
      <c r="R2428" s="18">
        <f t="shared" si="313"/>
        <v>0</v>
      </c>
      <c r="S2428" s="18">
        <f t="shared" si="313"/>
        <v>0</v>
      </c>
      <c r="T2428" s="18">
        <f t="shared" si="313"/>
        <v>0</v>
      </c>
      <c r="U2428" s="18">
        <f t="shared" si="313"/>
        <v>0</v>
      </c>
      <c r="V2428" s="18">
        <f t="shared" si="313"/>
        <v>0</v>
      </c>
      <c r="W2428" s="18">
        <f t="shared" si="313"/>
        <v>0</v>
      </c>
      <c r="X2428" s="18">
        <f t="shared" si="313"/>
        <v>0</v>
      </c>
    </row>
    <row r="2429" spans="3:24" ht="15.75" x14ac:dyDescent="0.25">
      <c r="C2429" s="45"/>
      <c r="D2429" s="45"/>
      <c r="E2429" s="21"/>
      <c r="F2429" s="21"/>
      <c r="H2429" s="18" t="str">
        <f t="shared" si="307"/>
        <v/>
      </c>
      <c r="I2429" s="18" t="str">
        <f t="shared" si="308"/>
        <v/>
      </c>
      <c r="J2429" s="18" t="str">
        <f t="shared" si="309"/>
        <v/>
      </c>
      <c r="K2429" s="18" t="str">
        <f t="shared" si="310"/>
        <v/>
      </c>
      <c r="M2429" s="18">
        <f t="shared" si="312"/>
        <v>0</v>
      </c>
      <c r="N2429" s="18">
        <f t="shared" si="313"/>
        <v>0</v>
      </c>
      <c r="O2429" s="18">
        <f t="shared" si="313"/>
        <v>0</v>
      </c>
      <c r="P2429" s="18">
        <f t="shared" si="313"/>
        <v>0</v>
      </c>
      <c r="Q2429" s="18">
        <f t="shared" si="313"/>
        <v>0</v>
      </c>
      <c r="R2429" s="18">
        <f t="shared" si="313"/>
        <v>0</v>
      </c>
      <c r="S2429" s="18">
        <f t="shared" si="313"/>
        <v>0</v>
      </c>
      <c r="T2429" s="18">
        <f t="shared" si="313"/>
        <v>0</v>
      </c>
      <c r="U2429" s="18">
        <f t="shared" si="313"/>
        <v>0</v>
      </c>
      <c r="V2429" s="18">
        <f t="shared" si="313"/>
        <v>0</v>
      </c>
      <c r="W2429" s="18">
        <f t="shared" si="313"/>
        <v>0</v>
      </c>
      <c r="X2429" s="18">
        <f t="shared" si="313"/>
        <v>0</v>
      </c>
    </row>
    <row r="2430" spans="3:24" ht="15.75" x14ac:dyDescent="0.25">
      <c r="C2430" s="45"/>
      <c r="D2430" s="45"/>
      <c r="E2430" s="21"/>
      <c r="F2430" s="21"/>
      <c r="H2430" s="18" t="str">
        <f t="shared" si="307"/>
        <v/>
      </c>
      <c r="I2430" s="18" t="str">
        <f t="shared" si="308"/>
        <v/>
      </c>
      <c r="J2430" s="18" t="str">
        <f t="shared" si="309"/>
        <v/>
      </c>
      <c r="K2430" s="18" t="str">
        <f t="shared" si="310"/>
        <v/>
      </c>
      <c r="M2430" s="18">
        <f t="shared" si="312"/>
        <v>0</v>
      </c>
      <c r="N2430" s="18">
        <f t="shared" si="313"/>
        <v>0</v>
      </c>
      <c r="O2430" s="18">
        <f t="shared" si="313"/>
        <v>0</v>
      </c>
      <c r="P2430" s="18">
        <f t="shared" si="313"/>
        <v>0</v>
      </c>
      <c r="Q2430" s="18">
        <f t="shared" si="313"/>
        <v>0</v>
      </c>
      <c r="R2430" s="18">
        <f t="shared" si="313"/>
        <v>0</v>
      </c>
      <c r="S2430" s="18">
        <f t="shared" si="313"/>
        <v>0</v>
      </c>
      <c r="T2430" s="18">
        <f t="shared" si="313"/>
        <v>0</v>
      </c>
      <c r="U2430" s="18">
        <f t="shared" si="313"/>
        <v>0</v>
      </c>
      <c r="V2430" s="18">
        <f t="shared" si="313"/>
        <v>0</v>
      </c>
      <c r="W2430" s="18">
        <f t="shared" si="313"/>
        <v>0</v>
      </c>
      <c r="X2430" s="18">
        <f t="shared" si="313"/>
        <v>0</v>
      </c>
    </row>
    <row r="2431" spans="3:24" ht="15.75" x14ac:dyDescent="0.25">
      <c r="C2431" s="45"/>
      <c r="D2431" s="45"/>
      <c r="E2431" s="21"/>
      <c r="F2431" s="21"/>
      <c r="H2431" s="18" t="str">
        <f t="shared" si="307"/>
        <v/>
      </c>
      <c r="I2431" s="18" t="str">
        <f t="shared" si="308"/>
        <v/>
      </c>
      <c r="J2431" s="18" t="str">
        <f t="shared" si="309"/>
        <v/>
      </c>
      <c r="K2431" s="18" t="str">
        <f t="shared" si="310"/>
        <v/>
      </c>
      <c r="M2431" s="18">
        <f t="shared" si="312"/>
        <v>0</v>
      </c>
      <c r="N2431" s="18">
        <f t="shared" si="313"/>
        <v>0</v>
      </c>
      <c r="O2431" s="18">
        <f t="shared" si="313"/>
        <v>0</v>
      </c>
      <c r="P2431" s="18">
        <f t="shared" si="313"/>
        <v>0</v>
      </c>
      <c r="Q2431" s="18">
        <f t="shared" si="313"/>
        <v>0</v>
      </c>
      <c r="R2431" s="18">
        <f t="shared" si="313"/>
        <v>0</v>
      </c>
      <c r="S2431" s="18">
        <f t="shared" si="313"/>
        <v>0</v>
      </c>
      <c r="T2431" s="18">
        <f t="shared" si="313"/>
        <v>0</v>
      </c>
      <c r="U2431" s="18">
        <f t="shared" si="313"/>
        <v>0</v>
      </c>
      <c r="V2431" s="18">
        <f t="shared" si="313"/>
        <v>0</v>
      </c>
      <c r="W2431" s="18">
        <f t="shared" si="313"/>
        <v>0</v>
      </c>
      <c r="X2431" s="18">
        <f t="shared" si="313"/>
        <v>0</v>
      </c>
    </row>
    <row r="2432" spans="3:24" ht="15.75" x14ac:dyDescent="0.25">
      <c r="C2432" s="45"/>
      <c r="D2432" s="45"/>
      <c r="E2432" s="21"/>
      <c r="F2432" s="21"/>
      <c r="H2432" s="18" t="str">
        <f t="shared" si="307"/>
        <v/>
      </c>
      <c r="I2432" s="18" t="str">
        <f t="shared" si="308"/>
        <v/>
      </c>
      <c r="J2432" s="18" t="str">
        <f t="shared" si="309"/>
        <v/>
      </c>
      <c r="K2432" s="18" t="str">
        <f t="shared" si="310"/>
        <v/>
      </c>
      <c r="M2432" s="18">
        <f t="shared" si="312"/>
        <v>0</v>
      </c>
      <c r="N2432" s="18">
        <f t="shared" si="313"/>
        <v>0</v>
      </c>
      <c r="O2432" s="18">
        <f t="shared" si="313"/>
        <v>0</v>
      </c>
      <c r="P2432" s="18">
        <f t="shared" si="313"/>
        <v>0</v>
      </c>
      <c r="Q2432" s="18">
        <f t="shared" si="313"/>
        <v>0</v>
      </c>
      <c r="R2432" s="18">
        <f t="shared" si="313"/>
        <v>0</v>
      </c>
      <c r="S2432" s="18">
        <f t="shared" si="313"/>
        <v>0</v>
      </c>
      <c r="T2432" s="18">
        <f t="shared" si="313"/>
        <v>0</v>
      </c>
      <c r="U2432" s="18">
        <f t="shared" si="313"/>
        <v>0</v>
      </c>
      <c r="V2432" s="18">
        <f t="shared" si="313"/>
        <v>0</v>
      </c>
      <c r="W2432" s="18">
        <f t="shared" si="313"/>
        <v>0</v>
      </c>
      <c r="X2432" s="18">
        <f t="shared" si="313"/>
        <v>0</v>
      </c>
    </row>
    <row r="2433" spans="3:24" ht="15.75" x14ac:dyDescent="0.25">
      <c r="C2433" s="45"/>
      <c r="D2433" s="45"/>
      <c r="E2433" s="21"/>
      <c r="F2433" s="21"/>
      <c r="H2433" s="18" t="str">
        <f t="shared" si="307"/>
        <v/>
      </c>
      <c r="I2433" s="18" t="str">
        <f t="shared" si="308"/>
        <v/>
      </c>
      <c r="J2433" s="18" t="str">
        <f t="shared" si="309"/>
        <v/>
      </c>
      <c r="K2433" s="18" t="str">
        <f t="shared" si="310"/>
        <v/>
      </c>
      <c r="M2433" s="18">
        <f t="shared" si="312"/>
        <v>0</v>
      </c>
      <c r="N2433" s="18">
        <f t="shared" si="313"/>
        <v>0</v>
      </c>
      <c r="O2433" s="18">
        <f t="shared" si="313"/>
        <v>0</v>
      </c>
      <c r="P2433" s="18">
        <f t="shared" si="313"/>
        <v>0</v>
      </c>
      <c r="Q2433" s="18">
        <f t="shared" si="313"/>
        <v>0</v>
      </c>
      <c r="R2433" s="18">
        <f t="shared" si="313"/>
        <v>0</v>
      </c>
      <c r="S2433" s="18">
        <f t="shared" si="313"/>
        <v>0</v>
      </c>
      <c r="T2433" s="18">
        <f t="shared" si="313"/>
        <v>0</v>
      </c>
      <c r="U2433" s="18">
        <f t="shared" si="313"/>
        <v>0</v>
      </c>
      <c r="V2433" s="18">
        <f t="shared" si="313"/>
        <v>0</v>
      </c>
      <c r="W2433" s="18">
        <f t="shared" si="313"/>
        <v>0</v>
      </c>
      <c r="X2433" s="18">
        <f t="shared" si="313"/>
        <v>0</v>
      </c>
    </row>
    <row r="2434" spans="3:24" ht="15.75" x14ac:dyDescent="0.25">
      <c r="C2434" s="45"/>
      <c r="D2434" s="45"/>
      <c r="E2434" s="21"/>
      <c r="F2434" s="21"/>
      <c r="H2434" s="18" t="str">
        <f t="shared" si="307"/>
        <v/>
      </c>
      <c r="I2434" s="18" t="str">
        <f t="shared" si="308"/>
        <v/>
      </c>
      <c r="J2434" s="18" t="str">
        <f t="shared" si="309"/>
        <v/>
      </c>
      <c r="K2434" s="18" t="str">
        <f t="shared" si="310"/>
        <v/>
      </c>
      <c r="M2434" s="18">
        <f t="shared" si="312"/>
        <v>0</v>
      </c>
      <c r="N2434" s="18">
        <f t="shared" si="313"/>
        <v>0</v>
      </c>
      <c r="O2434" s="18">
        <f t="shared" si="313"/>
        <v>0</v>
      </c>
      <c r="P2434" s="18">
        <f t="shared" si="313"/>
        <v>0</v>
      </c>
      <c r="Q2434" s="18">
        <f t="shared" si="313"/>
        <v>0</v>
      </c>
      <c r="R2434" s="18">
        <f t="shared" si="313"/>
        <v>0</v>
      </c>
      <c r="S2434" s="18">
        <f t="shared" si="313"/>
        <v>0</v>
      </c>
      <c r="T2434" s="18">
        <f t="shared" si="313"/>
        <v>0</v>
      </c>
      <c r="U2434" s="18">
        <f t="shared" si="313"/>
        <v>0</v>
      </c>
      <c r="V2434" s="18">
        <f t="shared" si="313"/>
        <v>0</v>
      </c>
      <c r="W2434" s="18">
        <f t="shared" si="313"/>
        <v>0</v>
      </c>
      <c r="X2434" s="18">
        <f t="shared" si="313"/>
        <v>0</v>
      </c>
    </row>
    <row r="2435" spans="3:24" ht="15.75" x14ac:dyDescent="0.25">
      <c r="C2435" s="45"/>
      <c r="D2435" s="45"/>
      <c r="E2435" s="21"/>
      <c r="F2435" s="21"/>
      <c r="H2435" s="18" t="str">
        <f t="shared" si="307"/>
        <v/>
      </c>
      <c r="I2435" s="18" t="str">
        <f t="shared" si="308"/>
        <v/>
      </c>
      <c r="J2435" s="18" t="str">
        <f t="shared" si="309"/>
        <v/>
      </c>
      <c r="K2435" s="18" t="str">
        <f t="shared" si="310"/>
        <v/>
      </c>
      <c r="M2435" s="18">
        <f t="shared" si="312"/>
        <v>0</v>
      </c>
      <c r="N2435" s="18">
        <f t="shared" si="313"/>
        <v>0</v>
      </c>
      <c r="O2435" s="18">
        <f t="shared" si="313"/>
        <v>0</v>
      </c>
      <c r="P2435" s="18">
        <f t="shared" si="313"/>
        <v>0</v>
      </c>
      <c r="Q2435" s="18">
        <f t="shared" si="313"/>
        <v>0</v>
      </c>
      <c r="R2435" s="18">
        <f t="shared" si="313"/>
        <v>0</v>
      </c>
      <c r="S2435" s="18">
        <f t="shared" si="313"/>
        <v>0</v>
      </c>
      <c r="T2435" s="18">
        <f t="shared" si="313"/>
        <v>0</v>
      </c>
      <c r="U2435" s="18">
        <f t="shared" si="313"/>
        <v>0</v>
      </c>
      <c r="V2435" s="18">
        <f t="shared" si="313"/>
        <v>0</v>
      </c>
      <c r="W2435" s="18">
        <f t="shared" si="313"/>
        <v>0</v>
      </c>
      <c r="X2435" s="18">
        <f t="shared" si="313"/>
        <v>0</v>
      </c>
    </row>
    <row r="2436" spans="3:24" ht="15.75" x14ac:dyDescent="0.25">
      <c r="C2436" s="45"/>
      <c r="D2436" s="45"/>
      <c r="E2436" s="21"/>
      <c r="F2436" s="21"/>
      <c r="H2436" s="18" t="str">
        <f t="shared" si="307"/>
        <v/>
      </c>
      <c r="I2436" s="18" t="str">
        <f t="shared" si="308"/>
        <v/>
      </c>
      <c r="J2436" s="18" t="str">
        <f t="shared" si="309"/>
        <v/>
      </c>
      <c r="K2436" s="18" t="str">
        <f t="shared" si="310"/>
        <v/>
      </c>
      <c r="M2436" s="18">
        <f t="shared" si="312"/>
        <v>0</v>
      </c>
      <c r="N2436" s="18">
        <f t="shared" si="313"/>
        <v>0</v>
      </c>
      <c r="O2436" s="18">
        <f t="shared" si="313"/>
        <v>0</v>
      </c>
      <c r="P2436" s="18">
        <f t="shared" si="313"/>
        <v>0</v>
      </c>
      <c r="Q2436" s="18">
        <f t="shared" si="313"/>
        <v>0</v>
      </c>
      <c r="R2436" s="18">
        <f t="shared" si="313"/>
        <v>0</v>
      </c>
      <c r="S2436" s="18">
        <f t="shared" si="313"/>
        <v>0</v>
      </c>
      <c r="T2436" s="18">
        <f t="shared" si="313"/>
        <v>0</v>
      </c>
      <c r="U2436" s="18">
        <f t="shared" si="313"/>
        <v>0</v>
      </c>
      <c r="V2436" s="18">
        <f t="shared" si="313"/>
        <v>0</v>
      </c>
      <c r="W2436" s="18">
        <f t="shared" si="313"/>
        <v>0</v>
      </c>
      <c r="X2436" s="18">
        <f t="shared" si="313"/>
        <v>0</v>
      </c>
    </row>
    <row r="2437" spans="3:24" ht="15.75" x14ac:dyDescent="0.25">
      <c r="C2437" s="45"/>
      <c r="D2437" s="45"/>
      <c r="E2437" s="21"/>
      <c r="F2437" s="21"/>
      <c r="H2437" s="18" t="str">
        <f t="shared" si="307"/>
        <v/>
      </c>
      <c r="I2437" s="18" t="str">
        <f t="shared" si="308"/>
        <v/>
      </c>
      <c r="J2437" s="18" t="str">
        <f t="shared" si="309"/>
        <v/>
      </c>
      <c r="K2437" s="18" t="str">
        <f t="shared" si="310"/>
        <v/>
      </c>
      <c r="M2437" s="18">
        <f t="shared" si="312"/>
        <v>0</v>
      </c>
      <c r="N2437" s="18">
        <f t="shared" si="313"/>
        <v>0</v>
      </c>
      <c r="O2437" s="18">
        <f t="shared" si="313"/>
        <v>0</v>
      </c>
      <c r="P2437" s="18">
        <f t="shared" si="313"/>
        <v>0</v>
      </c>
      <c r="Q2437" s="18">
        <f t="shared" si="313"/>
        <v>0</v>
      </c>
      <c r="R2437" s="18">
        <f t="shared" si="313"/>
        <v>0</v>
      </c>
      <c r="S2437" s="18">
        <f t="shared" si="313"/>
        <v>0</v>
      </c>
      <c r="T2437" s="18">
        <f t="shared" si="313"/>
        <v>0</v>
      </c>
      <c r="U2437" s="18">
        <f t="shared" si="313"/>
        <v>0</v>
      </c>
      <c r="V2437" s="18">
        <f t="shared" si="313"/>
        <v>0</v>
      </c>
      <c r="W2437" s="18">
        <f t="shared" si="313"/>
        <v>0</v>
      </c>
      <c r="X2437" s="18">
        <f t="shared" si="313"/>
        <v>0</v>
      </c>
    </row>
    <row r="2438" spans="3:24" ht="15.75" x14ac:dyDescent="0.25">
      <c r="C2438" s="45"/>
      <c r="D2438" s="45"/>
      <c r="E2438" s="21"/>
      <c r="F2438" s="21"/>
      <c r="H2438" s="18" t="str">
        <f t="shared" si="307"/>
        <v/>
      </c>
      <c r="I2438" s="18" t="str">
        <f t="shared" si="308"/>
        <v/>
      </c>
      <c r="J2438" s="18" t="str">
        <f t="shared" si="309"/>
        <v/>
      </c>
      <c r="K2438" s="18" t="str">
        <f t="shared" si="310"/>
        <v/>
      </c>
      <c r="M2438" s="18">
        <f t="shared" ref="M2438:M2462" si="314">IF(ISERROR(
IF(AND($H2438&lt;=M$5,$J2438&gt;=M$5),1,0)),"",IF(AND($H2438&lt;=M$5,$J2438&gt;=M$5),1,0))</f>
        <v>0</v>
      </c>
      <c r="N2438" s="18">
        <f t="shared" si="313"/>
        <v>0</v>
      </c>
      <c r="O2438" s="18">
        <f t="shared" si="313"/>
        <v>0</v>
      </c>
      <c r="P2438" s="18">
        <f t="shared" si="313"/>
        <v>0</v>
      </c>
      <c r="Q2438" s="18">
        <f t="shared" si="313"/>
        <v>0</v>
      </c>
      <c r="R2438" s="18">
        <f t="shared" si="313"/>
        <v>0</v>
      </c>
      <c r="S2438" s="18">
        <f t="shared" si="313"/>
        <v>0</v>
      </c>
      <c r="T2438" s="18">
        <f t="shared" si="313"/>
        <v>0</v>
      </c>
      <c r="U2438" s="18">
        <f t="shared" si="313"/>
        <v>0</v>
      </c>
      <c r="V2438" s="18">
        <f t="shared" si="313"/>
        <v>0</v>
      </c>
      <c r="W2438" s="18">
        <f t="shared" si="313"/>
        <v>0</v>
      </c>
      <c r="X2438" s="18">
        <f t="shared" si="313"/>
        <v>0</v>
      </c>
    </row>
    <row r="2439" spans="3:24" ht="15.75" x14ac:dyDescent="0.25">
      <c r="C2439" s="45"/>
      <c r="D2439" s="45"/>
      <c r="E2439" s="21"/>
      <c r="F2439" s="21"/>
      <c r="H2439" s="18" t="str">
        <f t="shared" si="307"/>
        <v/>
      </c>
      <c r="I2439" s="18" t="str">
        <f t="shared" si="308"/>
        <v/>
      </c>
      <c r="J2439" s="18" t="str">
        <f t="shared" si="309"/>
        <v/>
      </c>
      <c r="K2439" s="18" t="str">
        <f t="shared" si="310"/>
        <v/>
      </c>
      <c r="M2439" s="18">
        <f t="shared" si="314"/>
        <v>0</v>
      </c>
      <c r="N2439" s="18">
        <f t="shared" si="313"/>
        <v>0</v>
      </c>
      <c r="O2439" s="18">
        <f t="shared" si="313"/>
        <v>0</v>
      </c>
      <c r="P2439" s="18">
        <f t="shared" si="313"/>
        <v>0</v>
      </c>
      <c r="Q2439" s="18">
        <f t="shared" si="313"/>
        <v>0</v>
      </c>
      <c r="R2439" s="18">
        <f t="shared" si="313"/>
        <v>0</v>
      </c>
      <c r="S2439" s="18">
        <f t="shared" si="313"/>
        <v>0</v>
      </c>
      <c r="T2439" s="18">
        <f t="shared" si="313"/>
        <v>0</v>
      </c>
      <c r="U2439" s="18">
        <f t="shared" si="313"/>
        <v>0</v>
      </c>
      <c r="V2439" s="18">
        <f t="shared" si="313"/>
        <v>0</v>
      </c>
      <c r="W2439" s="18">
        <f t="shared" si="313"/>
        <v>0</v>
      </c>
      <c r="X2439" s="18">
        <f t="shared" si="313"/>
        <v>0</v>
      </c>
    </row>
    <row r="2440" spans="3:24" ht="15.75" x14ac:dyDescent="0.25">
      <c r="C2440" s="45"/>
      <c r="D2440" s="45"/>
      <c r="E2440" s="21"/>
      <c r="F2440" s="21"/>
      <c r="H2440" s="18" t="str">
        <f t="shared" ref="H2440:H2503" si="315">IF(ISERROR(
IF(E2440="","",MONTH(E2440))),"",IF(E2440="","",MONTH(E2440)))</f>
        <v/>
      </c>
      <c r="I2440" s="18" t="str">
        <f t="shared" ref="I2440:I2503" si="316">IF(ISERROR(
IF(E2440="","",YEAR(E2440))),"",IF(E2440="","",YEAR(E2440)))</f>
        <v/>
      </c>
      <c r="J2440" s="18" t="str">
        <f t="shared" ref="J2440:J2503" si="317">IF(ISERROR(
IF(F2440="","",MONTH(F2440))),"",IF(F2440="","",MONTH(F2440)))</f>
        <v/>
      </c>
      <c r="K2440" s="18" t="str">
        <f t="shared" ref="K2440:K2503" si="318">IF(ISERROR(
IF(F2440="","",YEAR(F2440))),"",IF(F2440="","",YEAR(F2440)))</f>
        <v/>
      </c>
      <c r="M2440" s="18">
        <f t="shared" si="314"/>
        <v>0</v>
      </c>
      <c r="N2440" s="18">
        <f t="shared" si="313"/>
        <v>0</v>
      </c>
      <c r="O2440" s="18">
        <f t="shared" si="313"/>
        <v>0</v>
      </c>
      <c r="P2440" s="18">
        <f t="shared" si="313"/>
        <v>0</v>
      </c>
      <c r="Q2440" s="18">
        <f t="shared" si="313"/>
        <v>0</v>
      </c>
      <c r="R2440" s="18">
        <f t="shared" si="313"/>
        <v>0</v>
      </c>
      <c r="S2440" s="18">
        <f t="shared" si="313"/>
        <v>0</v>
      </c>
      <c r="T2440" s="18">
        <f t="shared" si="313"/>
        <v>0</v>
      </c>
      <c r="U2440" s="18">
        <f t="shared" si="313"/>
        <v>0</v>
      </c>
      <c r="V2440" s="18">
        <f t="shared" si="313"/>
        <v>0</v>
      </c>
      <c r="W2440" s="18">
        <f t="shared" si="313"/>
        <v>0</v>
      </c>
      <c r="X2440" s="18">
        <f t="shared" si="313"/>
        <v>0</v>
      </c>
    </row>
    <row r="2441" spans="3:24" ht="15.75" x14ac:dyDescent="0.25">
      <c r="C2441" s="45"/>
      <c r="D2441" s="45"/>
      <c r="E2441" s="21"/>
      <c r="F2441" s="21"/>
      <c r="H2441" s="18" t="str">
        <f t="shared" si="315"/>
        <v/>
      </c>
      <c r="I2441" s="18" t="str">
        <f t="shared" si="316"/>
        <v/>
      </c>
      <c r="J2441" s="18" t="str">
        <f t="shared" si="317"/>
        <v/>
      </c>
      <c r="K2441" s="18" t="str">
        <f t="shared" si="318"/>
        <v/>
      </c>
      <c r="M2441" s="18">
        <f t="shared" si="314"/>
        <v>0</v>
      </c>
      <c r="N2441" s="18">
        <f t="shared" si="313"/>
        <v>0</v>
      </c>
      <c r="O2441" s="18">
        <f t="shared" si="313"/>
        <v>0</v>
      </c>
      <c r="P2441" s="18">
        <f t="shared" si="313"/>
        <v>0</v>
      </c>
      <c r="Q2441" s="18">
        <f t="shared" si="313"/>
        <v>0</v>
      </c>
      <c r="R2441" s="18">
        <f t="shared" si="313"/>
        <v>0</v>
      </c>
      <c r="S2441" s="18">
        <f t="shared" si="313"/>
        <v>0</v>
      </c>
      <c r="T2441" s="18">
        <f t="shared" si="313"/>
        <v>0</v>
      </c>
      <c r="U2441" s="18">
        <f t="shared" si="313"/>
        <v>0</v>
      </c>
      <c r="V2441" s="18">
        <f t="shared" si="313"/>
        <v>0</v>
      </c>
      <c r="W2441" s="18">
        <f t="shared" si="313"/>
        <v>0</v>
      </c>
      <c r="X2441" s="18">
        <f t="shared" si="313"/>
        <v>0</v>
      </c>
    </row>
    <row r="2442" spans="3:24" ht="15.75" x14ac:dyDescent="0.25">
      <c r="C2442" s="45"/>
      <c r="D2442" s="45"/>
      <c r="E2442" s="21"/>
      <c r="F2442" s="21"/>
      <c r="H2442" s="18" t="str">
        <f t="shared" si="315"/>
        <v/>
      </c>
      <c r="I2442" s="18" t="str">
        <f t="shared" si="316"/>
        <v/>
      </c>
      <c r="J2442" s="18" t="str">
        <f t="shared" si="317"/>
        <v/>
      </c>
      <c r="K2442" s="18" t="str">
        <f t="shared" si="318"/>
        <v/>
      </c>
      <c r="M2442" s="18">
        <f t="shared" si="314"/>
        <v>0</v>
      </c>
      <c r="N2442" s="18">
        <f t="shared" si="313"/>
        <v>0</v>
      </c>
      <c r="O2442" s="18">
        <f t="shared" si="313"/>
        <v>0</v>
      </c>
      <c r="P2442" s="18">
        <f t="shared" si="313"/>
        <v>0</v>
      </c>
      <c r="Q2442" s="18">
        <f t="shared" si="313"/>
        <v>0</v>
      </c>
      <c r="R2442" s="18">
        <f t="shared" si="313"/>
        <v>0</v>
      </c>
      <c r="S2442" s="18">
        <f t="shared" si="313"/>
        <v>0</v>
      </c>
      <c r="T2442" s="18">
        <f t="shared" si="313"/>
        <v>0</v>
      </c>
      <c r="U2442" s="18">
        <f t="shared" si="313"/>
        <v>0</v>
      </c>
      <c r="V2442" s="18">
        <f t="shared" si="313"/>
        <v>0</v>
      </c>
      <c r="W2442" s="18">
        <f t="shared" si="313"/>
        <v>0</v>
      </c>
      <c r="X2442" s="18">
        <f t="shared" si="313"/>
        <v>0</v>
      </c>
    </row>
    <row r="2443" spans="3:24" ht="15.75" x14ac:dyDescent="0.25">
      <c r="C2443" s="45"/>
      <c r="D2443" s="45"/>
      <c r="E2443" s="21"/>
      <c r="F2443" s="21"/>
      <c r="H2443" s="18" t="str">
        <f t="shared" si="315"/>
        <v/>
      </c>
      <c r="I2443" s="18" t="str">
        <f t="shared" si="316"/>
        <v/>
      </c>
      <c r="J2443" s="18" t="str">
        <f t="shared" si="317"/>
        <v/>
      </c>
      <c r="K2443" s="18" t="str">
        <f t="shared" si="318"/>
        <v/>
      </c>
      <c r="M2443" s="18">
        <f t="shared" si="314"/>
        <v>0</v>
      </c>
      <c r="N2443" s="18">
        <f t="shared" si="313"/>
        <v>0</v>
      </c>
      <c r="O2443" s="18">
        <f t="shared" si="313"/>
        <v>0</v>
      </c>
      <c r="P2443" s="18">
        <f t="shared" si="313"/>
        <v>0</v>
      </c>
      <c r="Q2443" s="18">
        <f t="shared" si="313"/>
        <v>0</v>
      </c>
      <c r="R2443" s="18">
        <f t="shared" si="313"/>
        <v>0</v>
      </c>
      <c r="S2443" s="18">
        <f t="shared" si="313"/>
        <v>0</v>
      </c>
      <c r="T2443" s="18">
        <f t="shared" si="313"/>
        <v>0</v>
      </c>
      <c r="U2443" s="18">
        <f t="shared" si="313"/>
        <v>0</v>
      </c>
      <c r="V2443" s="18">
        <f t="shared" si="313"/>
        <v>0</v>
      </c>
      <c r="W2443" s="18">
        <f t="shared" si="313"/>
        <v>0</v>
      </c>
      <c r="X2443" s="18">
        <f t="shared" si="313"/>
        <v>0</v>
      </c>
    </row>
    <row r="2444" spans="3:24" ht="15.75" x14ac:dyDescent="0.25">
      <c r="C2444" s="45"/>
      <c r="D2444" s="45"/>
      <c r="E2444" s="21"/>
      <c r="F2444" s="21"/>
      <c r="H2444" s="18" t="str">
        <f t="shared" si="315"/>
        <v/>
      </c>
      <c r="I2444" s="18" t="str">
        <f t="shared" si="316"/>
        <v/>
      </c>
      <c r="J2444" s="18" t="str">
        <f t="shared" si="317"/>
        <v/>
      </c>
      <c r="K2444" s="18" t="str">
        <f t="shared" si="318"/>
        <v/>
      </c>
      <c r="M2444" s="18">
        <f t="shared" si="314"/>
        <v>0</v>
      </c>
      <c r="N2444" s="18">
        <f t="shared" si="313"/>
        <v>0</v>
      </c>
      <c r="O2444" s="18">
        <f t="shared" si="313"/>
        <v>0</v>
      </c>
      <c r="P2444" s="18">
        <f t="shared" si="313"/>
        <v>0</v>
      </c>
      <c r="Q2444" s="18">
        <f t="shared" si="313"/>
        <v>0</v>
      </c>
      <c r="R2444" s="18">
        <f t="shared" si="313"/>
        <v>0</v>
      </c>
      <c r="S2444" s="18">
        <f t="shared" si="313"/>
        <v>0</v>
      </c>
      <c r="T2444" s="18">
        <f t="shared" si="313"/>
        <v>0</v>
      </c>
      <c r="U2444" s="18">
        <f t="shared" si="313"/>
        <v>0</v>
      </c>
      <c r="V2444" s="18">
        <f t="shared" si="313"/>
        <v>0</v>
      </c>
      <c r="W2444" s="18">
        <f t="shared" si="313"/>
        <v>0</v>
      </c>
      <c r="X2444" s="18">
        <f t="shared" si="313"/>
        <v>0</v>
      </c>
    </row>
    <row r="2445" spans="3:24" ht="15.75" x14ac:dyDescent="0.25">
      <c r="C2445" s="45"/>
      <c r="D2445" s="45"/>
      <c r="E2445" s="21"/>
      <c r="F2445" s="21"/>
      <c r="H2445" s="18" t="str">
        <f t="shared" si="315"/>
        <v/>
      </c>
      <c r="I2445" s="18" t="str">
        <f t="shared" si="316"/>
        <v/>
      </c>
      <c r="J2445" s="18" t="str">
        <f t="shared" si="317"/>
        <v/>
      </c>
      <c r="K2445" s="18" t="str">
        <f t="shared" si="318"/>
        <v/>
      </c>
      <c r="M2445" s="18">
        <f t="shared" si="314"/>
        <v>0</v>
      </c>
      <c r="N2445" s="18">
        <f t="shared" ref="N2445:X2454" si="319">IF(ISERROR(
IF(AND($H2445&lt;=N$5,$J2445&gt;=N$5),1,0)),"",IF(AND($H2445&lt;=N$5,$J2445&gt;=N$5),1,0))</f>
        <v>0</v>
      </c>
      <c r="O2445" s="18">
        <f t="shared" si="319"/>
        <v>0</v>
      </c>
      <c r="P2445" s="18">
        <f t="shared" si="319"/>
        <v>0</v>
      </c>
      <c r="Q2445" s="18">
        <f t="shared" si="319"/>
        <v>0</v>
      </c>
      <c r="R2445" s="18">
        <f t="shared" si="319"/>
        <v>0</v>
      </c>
      <c r="S2445" s="18">
        <f t="shared" si="319"/>
        <v>0</v>
      </c>
      <c r="T2445" s="18">
        <f t="shared" si="319"/>
        <v>0</v>
      </c>
      <c r="U2445" s="18">
        <f t="shared" si="319"/>
        <v>0</v>
      </c>
      <c r="V2445" s="18">
        <f t="shared" si="319"/>
        <v>0</v>
      </c>
      <c r="W2445" s="18">
        <f t="shared" si="319"/>
        <v>0</v>
      </c>
      <c r="X2445" s="18">
        <f t="shared" si="319"/>
        <v>0</v>
      </c>
    </row>
    <row r="2446" spans="3:24" ht="15.75" x14ac:dyDescent="0.25">
      <c r="C2446" s="45"/>
      <c r="D2446" s="45"/>
      <c r="E2446" s="21"/>
      <c r="F2446" s="21"/>
      <c r="H2446" s="18" t="str">
        <f t="shared" si="315"/>
        <v/>
      </c>
      <c r="I2446" s="18" t="str">
        <f t="shared" si="316"/>
        <v/>
      </c>
      <c r="J2446" s="18" t="str">
        <f t="shared" si="317"/>
        <v/>
      </c>
      <c r="K2446" s="18" t="str">
        <f t="shared" si="318"/>
        <v/>
      </c>
      <c r="M2446" s="18">
        <f t="shared" si="314"/>
        <v>0</v>
      </c>
      <c r="N2446" s="18">
        <f t="shared" si="319"/>
        <v>0</v>
      </c>
      <c r="O2446" s="18">
        <f t="shared" si="319"/>
        <v>0</v>
      </c>
      <c r="P2446" s="18">
        <f t="shared" si="319"/>
        <v>0</v>
      </c>
      <c r="Q2446" s="18">
        <f t="shared" si="319"/>
        <v>0</v>
      </c>
      <c r="R2446" s="18">
        <f t="shared" si="319"/>
        <v>0</v>
      </c>
      <c r="S2446" s="18">
        <f t="shared" si="319"/>
        <v>0</v>
      </c>
      <c r="T2446" s="18">
        <f t="shared" si="319"/>
        <v>0</v>
      </c>
      <c r="U2446" s="18">
        <f t="shared" si="319"/>
        <v>0</v>
      </c>
      <c r="V2446" s="18">
        <f t="shared" si="319"/>
        <v>0</v>
      </c>
      <c r="W2446" s="18">
        <f t="shared" si="319"/>
        <v>0</v>
      </c>
      <c r="X2446" s="18">
        <f t="shared" si="319"/>
        <v>0</v>
      </c>
    </row>
    <row r="2447" spans="3:24" ht="15.75" x14ac:dyDescent="0.25">
      <c r="C2447" s="45"/>
      <c r="D2447" s="45"/>
      <c r="E2447" s="21"/>
      <c r="F2447" s="21"/>
      <c r="H2447" s="18" t="str">
        <f t="shared" si="315"/>
        <v/>
      </c>
      <c r="I2447" s="18" t="str">
        <f t="shared" si="316"/>
        <v/>
      </c>
      <c r="J2447" s="18" t="str">
        <f t="shared" si="317"/>
        <v/>
      </c>
      <c r="K2447" s="18" t="str">
        <f t="shared" si="318"/>
        <v/>
      </c>
      <c r="M2447" s="18">
        <f t="shared" si="314"/>
        <v>0</v>
      </c>
      <c r="N2447" s="18">
        <f t="shared" si="319"/>
        <v>0</v>
      </c>
      <c r="O2447" s="18">
        <f t="shared" si="319"/>
        <v>0</v>
      </c>
      <c r="P2447" s="18">
        <f t="shared" si="319"/>
        <v>0</v>
      </c>
      <c r="Q2447" s="18">
        <f t="shared" si="319"/>
        <v>0</v>
      </c>
      <c r="R2447" s="18">
        <f t="shared" si="319"/>
        <v>0</v>
      </c>
      <c r="S2447" s="18">
        <f t="shared" si="319"/>
        <v>0</v>
      </c>
      <c r="T2447" s="18">
        <f t="shared" si="319"/>
        <v>0</v>
      </c>
      <c r="U2447" s="18">
        <f t="shared" si="319"/>
        <v>0</v>
      </c>
      <c r="V2447" s="18">
        <f t="shared" si="319"/>
        <v>0</v>
      </c>
      <c r="W2447" s="18">
        <f t="shared" si="319"/>
        <v>0</v>
      </c>
      <c r="X2447" s="18">
        <f t="shared" si="319"/>
        <v>0</v>
      </c>
    </row>
    <row r="2448" spans="3:24" ht="15.75" x14ac:dyDescent="0.25">
      <c r="C2448" s="45"/>
      <c r="D2448" s="45"/>
      <c r="E2448" s="21"/>
      <c r="F2448" s="21"/>
      <c r="H2448" s="18" t="str">
        <f t="shared" si="315"/>
        <v/>
      </c>
      <c r="I2448" s="18" t="str">
        <f t="shared" si="316"/>
        <v/>
      </c>
      <c r="J2448" s="18" t="str">
        <f t="shared" si="317"/>
        <v/>
      </c>
      <c r="K2448" s="18" t="str">
        <f t="shared" si="318"/>
        <v/>
      </c>
      <c r="M2448" s="18">
        <f t="shared" si="314"/>
        <v>0</v>
      </c>
      <c r="N2448" s="18">
        <f t="shared" si="319"/>
        <v>0</v>
      </c>
      <c r="O2448" s="18">
        <f t="shared" si="319"/>
        <v>0</v>
      </c>
      <c r="P2448" s="18">
        <f t="shared" si="319"/>
        <v>0</v>
      </c>
      <c r="Q2448" s="18">
        <f t="shared" si="319"/>
        <v>0</v>
      </c>
      <c r="R2448" s="18">
        <f t="shared" si="319"/>
        <v>0</v>
      </c>
      <c r="S2448" s="18">
        <f t="shared" si="319"/>
        <v>0</v>
      </c>
      <c r="T2448" s="18">
        <f t="shared" si="319"/>
        <v>0</v>
      </c>
      <c r="U2448" s="18">
        <f t="shared" si="319"/>
        <v>0</v>
      </c>
      <c r="V2448" s="18">
        <f t="shared" si="319"/>
        <v>0</v>
      </c>
      <c r="W2448" s="18">
        <f t="shared" si="319"/>
        <v>0</v>
      </c>
      <c r="X2448" s="18">
        <f t="shared" si="319"/>
        <v>0</v>
      </c>
    </row>
    <row r="2449" spans="3:24" ht="15.75" x14ac:dyDescent="0.25">
      <c r="C2449" s="45"/>
      <c r="D2449" s="45"/>
      <c r="E2449" s="21"/>
      <c r="F2449" s="21"/>
      <c r="H2449" s="18" t="str">
        <f t="shared" si="315"/>
        <v/>
      </c>
      <c r="I2449" s="18" t="str">
        <f t="shared" si="316"/>
        <v/>
      </c>
      <c r="J2449" s="18" t="str">
        <f t="shared" si="317"/>
        <v/>
      </c>
      <c r="K2449" s="18" t="str">
        <f t="shared" si="318"/>
        <v/>
      </c>
      <c r="M2449" s="18">
        <f t="shared" si="314"/>
        <v>0</v>
      </c>
      <c r="N2449" s="18">
        <f t="shared" si="319"/>
        <v>0</v>
      </c>
      <c r="O2449" s="18">
        <f t="shared" si="319"/>
        <v>0</v>
      </c>
      <c r="P2449" s="18">
        <f t="shared" si="319"/>
        <v>0</v>
      </c>
      <c r="Q2449" s="18">
        <f t="shared" si="319"/>
        <v>0</v>
      </c>
      <c r="R2449" s="18">
        <f t="shared" si="319"/>
        <v>0</v>
      </c>
      <c r="S2449" s="18">
        <f t="shared" si="319"/>
        <v>0</v>
      </c>
      <c r="T2449" s="18">
        <f t="shared" si="319"/>
        <v>0</v>
      </c>
      <c r="U2449" s="18">
        <f t="shared" si="319"/>
        <v>0</v>
      </c>
      <c r="V2449" s="18">
        <f t="shared" si="319"/>
        <v>0</v>
      </c>
      <c r="W2449" s="18">
        <f t="shared" si="319"/>
        <v>0</v>
      </c>
      <c r="X2449" s="18">
        <f t="shared" si="319"/>
        <v>0</v>
      </c>
    </row>
    <row r="2450" spans="3:24" ht="15.75" x14ac:dyDescent="0.25">
      <c r="C2450" s="45"/>
      <c r="D2450" s="45"/>
      <c r="E2450" s="21"/>
      <c r="F2450" s="21"/>
      <c r="H2450" s="18" t="str">
        <f t="shared" si="315"/>
        <v/>
      </c>
      <c r="I2450" s="18" t="str">
        <f t="shared" si="316"/>
        <v/>
      </c>
      <c r="J2450" s="18" t="str">
        <f t="shared" si="317"/>
        <v/>
      </c>
      <c r="K2450" s="18" t="str">
        <f t="shared" si="318"/>
        <v/>
      </c>
      <c r="M2450" s="18">
        <f t="shared" si="314"/>
        <v>0</v>
      </c>
      <c r="N2450" s="18">
        <f t="shared" si="319"/>
        <v>0</v>
      </c>
      <c r="O2450" s="18">
        <f t="shared" si="319"/>
        <v>0</v>
      </c>
      <c r="P2450" s="18">
        <f t="shared" si="319"/>
        <v>0</v>
      </c>
      <c r="Q2450" s="18">
        <f t="shared" si="319"/>
        <v>0</v>
      </c>
      <c r="R2450" s="18">
        <f t="shared" si="319"/>
        <v>0</v>
      </c>
      <c r="S2450" s="18">
        <f t="shared" si="319"/>
        <v>0</v>
      </c>
      <c r="T2450" s="18">
        <f t="shared" si="319"/>
        <v>0</v>
      </c>
      <c r="U2450" s="18">
        <f t="shared" si="319"/>
        <v>0</v>
      </c>
      <c r="V2450" s="18">
        <f t="shared" si="319"/>
        <v>0</v>
      </c>
      <c r="W2450" s="18">
        <f t="shared" si="319"/>
        <v>0</v>
      </c>
      <c r="X2450" s="18">
        <f t="shared" si="319"/>
        <v>0</v>
      </c>
    </row>
    <row r="2451" spans="3:24" ht="15.75" x14ac:dyDescent="0.25">
      <c r="C2451" s="45"/>
      <c r="D2451" s="45"/>
      <c r="E2451" s="21"/>
      <c r="F2451" s="21"/>
      <c r="H2451" s="18" t="str">
        <f t="shared" si="315"/>
        <v/>
      </c>
      <c r="I2451" s="18" t="str">
        <f t="shared" si="316"/>
        <v/>
      </c>
      <c r="J2451" s="18" t="str">
        <f t="shared" si="317"/>
        <v/>
      </c>
      <c r="K2451" s="18" t="str">
        <f t="shared" si="318"/>
        <v/>
      </c>
      <c r="M2451" s="18">
        <f t="shared" si="314"/>
        <v>0</v>
      </c>
      <c r="N2451" s="18">
        <f t="shared" si="319"/>
        <v>0</v>
      </c>
      <c r="O2451" s="18">
        <f t="shared" si="319"/>
        <v>0</v>
      </c>
      <c r="P2451" s="18">
        <f t="shared" si="319"/>
        <v>0</v>
      </c>
      <c r="Q2451" s="18">
        <f t="shared" si="319"/>
        <v>0</v>
      </c>
      <c r="R2451" s="18">
        <f t="shared" si="319"/>
        <v>0</v>
      </c>
      <c r="S2451" s="18">
        <f t="shared" si="319"/>
        <v>0</v>
      </c>
      <c r="T2451" s="18">
        <f t="shared" si="319"/>
        <v>0</v>
      </c>
      <c r="U2451" s="18">
        <f t="shared" si="319"/>
        <v>0</v>
      </c>
      <c r="V2451" s="18">
        <f t="shared" si="319"/>
        <v>0</v>
      </c>
      <c r="W2451" s="18">
        <f t="shared" si="319"/>
        <v>0</v>
      </c>
      <c r="X2451" s="18">
        <f t="shared" si="319"/>
        <v>0</v>
      </c>
    </row>
    <row r="2452" spans="3:24" ht="15.75" x14ac:dyDescent="0.25">
      <c r="C2452" s="45"/>
      <c r="D2452" s="45"/>
      <c r="E2452" s="21"/>
      <c r="F2452" s="21"/>
      <c r="H2452" s="18" t="str">
        <f t="shared" si="315"/>
        <v/>
      </c>
      <c r="I2452" s="18" t="str">
        <f t="shared" si="316"/>
        <v/>
      </c>
      <c r="J2452" s="18" t="str">
        <f t="shared" si="317"/>
        <v/>
      </c>
      <c r="K2452" s="18" t="str">
        <f t="shared" si="318"/>
        <v/>
      </c>
      <c r="M2452" s="18">
        <f t="shared" si="314"/>
        <v>0</v>
      </c>
      <c r="N2452" s="18">
        <f t="shared" si="319"/>
        <v>0</v>
      </c>
      <c r="O2452" s="18">
        <f t="shared" si="319"/>
        <v>0</v>
      </c>
      <c r="P2452" s="18">
        <f t="shared" si="319"/>
        <v>0</v>
      </c>
      <c r="Q2452" s="18">
        <f t="shared" si="319"/>
        <v>0</v>
      </c>
      <c r="R2452" s="18">
        <f t="shared" si="319"/>
        <v>0</v>
      </c>
      <c r="S2452" s="18">
        <f t="shared" si="319"/>
        <v>0</v>
      </c>
      <c r="T2452" s="18">
        <f t="shared" si="319"/>
        <v>0</v>
      </c>
      <c r="U2452" s="18">
        <f t="shared" si="319"/>
        <v>0</v>
      </c>
      <c r="V2452" s="18">
        <f t="shared" si="319"/>
        <v>0</v>
      </c>
      <c r="W2452" s="18">
        <f t="shared" si="319"/>
        <v>0</v>
      </c>
      <c r="X2452" s="18">
        <f t="shared" si="319"/>
        <v>0</v>
      </c>
    </row>
    <row r="2453" spans="3:24" ht="15.75" x14ac:dyDescent="0.25">
      <c r="C2453" s="45"/>
      <c r="D2453" s="45"/>
      <c r="E2453" s="21"/>
      <c r="F2453" s="21"/>
      <c r="H2453" s="18" t="str">
        <f t="shared" si="315"/>
        <v/>
      </c>
      <c r="I2453" s="18" t="str">
        <f t="shared" si="316"/>
        <v/>
      </c>
      <c r="J2453" s="18" t="str">
        <f t="shared" si="317"/>
        <v/>
      </c>
      <c r="K2453" s="18" t="str">
        <f t="shared" si="318"/>
        <v/>
      </c>
      <c r="M2453" s="18">
        <f t="shared" si="314"/>
        <v>0</v>
      </c>
      <c r="N2453" s="18">
        <f t="shared" si="319"/>
        <v>0</v>
      </c>
      <c r="O2453" s="18">
        <f t="shared" si="319"/>
        <v>0</v>
      </c>
      <c r="P2453" s="18">
        <f t="shared" si="319"/>
        <v>0</v>
      </c>
      <c r="Q2453" s="18">
        <f t="shared" si="319"/>
        <v>0</v>
      </c>
      <c r="R2453" s="18">
        <f t="shared" si="319"/>
        <v>0</v>
      </c>
      <c r="S2453" s="18">
        <f t="shared" si="319"/>
        <v>0</v>
      </c>
      <c r="T2453" s="18">
        <f t="shared" si="319"/>
        <v>0</v>
      </c>
      <c r="U2453" s="18">
        <f t="shared" si="319"/>
        <v>0</v>
      </c>
      <c r="V2453" s="18">
        <f t="shared" si="319"/>
        <v>0</v>
      </c>
      <c r="W2453" s="18">
        <f t="shared" si="319"/>
        <v>0</v>
      </c>
      <c r="X2453" s="18">
        <f t="shared" si="319"/>
        <v>0</v>
      </c>
    </row>
    <row r="2454" spans="3:24" ht="15.75" x14ac:dyDescent="0.25">
      <c r="C2454" s="45"/>
      <c r="D2454" s="45"/>
      <c r="E2454" s="21"/>
      <c r="F2454" s="21"/>
      <c r="H2454" s="18" t="str">
        <f t="shared" si="315"/>
        <v/>
      </c>
      <c r="I2454" s="18" t="str">
        <f t="shared" si="316"/>
        <v/>
      </c>
      <c r="J2454" s="18" t="str">
        <f t="shared" si="317"/>
        <v/>
      </c>
      <c r="K2454" s="18" t="str">
        <f t="shared" si="318"/>
        <v/>
      </c>
      <c r="M2454" s="18">
        <f t="shared" si="314"/>
        <v>0</v>
      </c>
      <c r="N2454" s="18">
        <f t="shared" si="319"/>
        <v>0</v>
      </c>
      <c r="O2454" s="18">
        <f t="shared" si="319"/>
        <v>0</v>
      </c>
      <c r="P2454" s="18">
        <f t="shared" si="319"/>
        <v>0</v>
      </c>
      <c r="Q2454" s="18">
        <f t="shared" si="319"/>
        <v>0</v>
      </c>
      <c r="R2454" s="18">
        <f t="shared" si="319"/>
        <v>0</v>
      </c>
      <c r="S2454" s="18">
        <f t="shared" si="319"/>
        <v>0</v>
      </c>
      <c r="T2454" s="18">
        <f t="shared" si="319"/>
        <v>0</v>
      </c>
      <c r="U2454" s="18">
        <f t="shared" si="319"/>
        <v>0</v>
      </c>
      <c r="V2454" s="18">
        <f t="shared" si="319"/>
        <v>0</v>
      </c>
      <c r="W2454" s="18">
        <f t="shared" si="319"/>
        <v>0</v>
      </c>
      <c r="X2454" s="18">
        <f t="shared" si="319"/>
        <v>0</v>
      </c>
    </row>
    <row r="2455" spans="3:24" ht="15.75" x14ac:dyDescent="0.25">
      <c r="C2455" s="45"/>
      <c r="D2455" s="45"/>
      <c r="E2455" s="21"/>
      <c r="F2455" s="21"/>
      <c r="H2455" s="18" t="str">
        <f t="shared" si="315"/>
        <v/>
      </c>
      <c r="I2455" s="18" t="str">
        <f t="shared" si="316"/>
        <v/>
      </c>
      <c r="J2455" s="18" t="str">
        <f t="shared" si="317"/>
        <v/>
      </c>
      <c r="K2455" s="18" t="str">
        <f t="shared" si="318"/>
        <v/>
      </c>
      <c r="M2455" s="18">
        <f t="shared" si="314"/>
        <v>0</v>
      </c>
      <c r="N2455" s="18">
        <f t="shared" ref="N2455:X2462" si="320">IF(ISERROR(
IF(AND($H2455&lt;=N$5,$J2455&gt;=N$5),1,0)),"",IF(AND($H2455&lt;=N$5,$J2455&gt;=N$5),1,0))</f>
        <v>0</v>
      </c>
      <c r="O2455" s="18">
        <f t="shared" si="320"/>
        <v>0</v>
      </c>
      <c r="P2455" s="18">
        <f t="shared" si="320"/>
        <v>0</v>
      </c>
      <c r="Q2455" s="18">
        <f t="shared" si="320"/>
        <v>0</v>
      </c>
      <c r="R2455" s="18">
        <f t="shared" si="320"/>
        <v>0</v>
      </c>
      <c r="S2455" s="18">
        <f t="shared" si="320"/>
        <v>0</v>
      </c>
      <c r="T2455" s="18">
        <f t="shared" si="320"/>
        <v>0</v>
      </c>
      <c r="U2455" s="18">
        <f t="shared" si="320"/>
        <v>0</v>
      </c>
      <c r="V2455" s="18">
        <f t="shared" si="320"/>
        <v>0</v>
      </c>
      <c r="W2455" s="18">
        <f t="shared" si="320"/>
        <v>0</v>
      </c>
      <c r="X2455" s="18">
        <f t="shared" si="320"/>
        <v>0</v>
      </c>
    </row>
    <row r="2456" spans="3:24" ht="15.75" x14ac:dyDescent="0.25">
      <c r="C2456" s="45"/>
      <c r="D2456" s="45"/>
      <c r="E2456" s="21"/>
      <c r="F2456" s="21"/>
      <c r="H2456" s="18" t="str">
        <f t="shared" si="315"/>
        <v/>
      </c>
      <c r="I2456" s="18" t="str">
        <f t="shared" si="316"/>
        <v/>
      </c>
      <c r="J2456" s="18" t="str">
        <f t="shared" si="317"/>
        <v/>
      </c>
      <c r="K2456" s="18" t="str">
        <f t="shared" si="318"/>
        <v/>
      </c>
      <c r="M2456" s="18">
        <f t="shared" si="314"/>
        <v>0</v>
      </c>
      <c r="N2456" s="18">
        <f t="shared" si="320"/>
        <v>0</v>
      </c>
      <c r="O2456" s="18">
        <f t="shared" si="320"/>
        <v>0</v>
      </c>
      <c r="P2456" s="18">
        <f t="shared" si="320"/>
        <v>0</v>
      </c>
      <c r="Q2456" s="18">
        <f t="shared" si="320"/>
        <v>0</v>
      </c>
      <c r="R2456" s="18">
        <f t="shared" si="320"/>
        <v>0</v>
      </c>
      <c r="S2456" s="18">
        <f t="shared" si="320"/>
        <v>0</v>
      </c>
      <c r="T2456" s="18">
        <f t="shared" si="320"/>
        <v>0</v>
      </c>
      <c r="U2456" s="18">
        <f t="shared" si="320"/>
        <v>0</v>
      </c>
      <c r="V2456" s="18">
        <f t="shared" si="320"/>
        <v>0</v>
      </c>
      <c r="W2456" s="18">
        <f t="shared" si="320"/>
        <v>0</v>
      </c>
      <c r="X2456" s="18">
        <f t="shared" si="320"/>
        <v>0</v>
      </c>
    </row>
    <row r="2457" spans="3:24" ht="15.75" x14ac:dyDescent="0.25">
      <c r="C2457" s="45"/>
      <c r="D2457" s="45"/>
      <c r="E2457" s="21"/>
      <c r="F2457" s="21"/>
      <c r="H2457" s="18" t="str">
        <f t="shared" si="315"/>
        <v/>
      </c>
      <c r="I2457" s="18" t="str">
        <f t="shared" si="316"/>
        <v/>
      </c>
      <c r="J2457" s="18" t="str">
        <f t="shared" si="317"/>
        <v/>
      </c>
      <c r="K2457" s="18" t="str">
        <f t="shared" si="318"/>
        <v/>
      </c>
      <c r="M2457" s="18">
        <f t="shared" si="314"/>
        <v>0</v>
      </c>
      <c r="N2457" s="18">
        <f t="shared" si="320"/>
        <v>0</v>
      </c>
      <c r="O2457" s="18">
        <f t="shared" si="320"/>
        <v>0</v>
      </c>
      <c r="P2457" s="18">
        <f t="shared" si="320"/>
        <v>0</v>
      </c>
      <c r="Q2457" s="18">
        <f t="shared" si="320"/>
        <v>0</v>
      </c>
      <c r="R2457" s="18">
        <f t="shared" si="320"/>
        <v>0</v>
      </c>
      <c r="S2457" s="18">
        <f t="shared" si="320"/>
        <v>0</v>
      </c>
      <c r="T2457" s="18">
        <f t="shared" si="320"/>
        <v>0</v>
      </c>
      <c r="U2457" s="18">
        <f t="shared" si="320"/>
        <v>0</v>
      </c>
      <c r="V2457" s="18">
        <f t="shared" si="320"/>
        <v>0</v>
      </c>
      <c r="W2457" s="18">
        <f t="shared" si="320"/>
        <v>0</v>
      </c>
      <c r="X2457" s="18">
        <f t="shared" si="320"/>
        <v>0</v>
      </c>
    </row>
    <row r="2458" spans="3:24" ht="15.75" x14ac:dyDescent="0.25">
      <c r="C2458" s="45"/>
      <c r="D2458" s="45"/>
      <c r="E2458" s="21"/>
      <c r="F2458" s="21"/>
      <c r="H2458" s="18" t="str">
        <f t="shared" si="315"/>
        <v/>
      </c>
      <c r="I2458" s="18" t="str">
        <f t="shared" si="316"/>
        <v/>
      </c>
      <c r="J2458" s="18" t="str">
        <f t="shared" si="317"/>
        <v/>
      </c>
      <c r="K2458" s="18" t="str">
        <f t="shared" si="318"/>
        <v/>
      </c>
      <c r="M2458" s="18">
        <f t="shared" si="314"/>
        <v>0</v>
      </c>
      <c r="N2458" s="18">
        <f t="shared" si="320"/>
        <v>0</v>
      </c>
      <c r="O2458" s="18">
        <f t="shared" si="320"/>
        <v>0</v>
      </c>
      <c r="P2458" s="18">
        <f t="shared" si="320"/>
        <v>0</v>
      </c>
      <c r="Q2458" s="18">
        <f t="shared" si="320"/>
        <v>0</v>
      </c>
      <c r="R2458" s="18">
        <f t="shared" si="320"/>
        <v>0</v>
      </c>
      <c r="S2458" s="18">
        <f t="shared" si="320"/>
        <v>0</v>
      </c>
      <c r="T2458" s="18">
        <f t="shared" si="320"/>
        <v>0</v>
      </c>
      <c r="U2458" s="18">
        <f t="shared" si="320"/>
        <v>0</v>
      </c>
      <c r="V2458" s="18">
        <f t="shared" si="320"/>
        <v>0</v>
      </c>
      <c r="W2458" s="18">
        <f t="shared" si="320"/>
        <v>0</v>
      </c>
      <c r="X2458" s="18">
        <f t="shared" si="320"/>
        <v>0</v>
      </c>
    </row>
    <row r="2459" spans="3:24" ht="15.75" x14ac:dyDescent="0.25">
      <c r="C2459" s="45"/>
      <c r="D2459" s="45"/>
      <c r="E2459" s="21"/>
      <c r="F2459" s="21"/>
      <c r="H2459" s="18" t="str">
        <f t="shared" si="315"/>
        <v/>
      </c>
      <c r="I2459" s="18" t="str">
        <f t="shared" si="316"/>
        <v/>
      </c>
      <c r="J2459" s="18" t="str">
        <f t="shared" si="317"/>
        <v/>
      </c>
      <c r="K2459" s="18" t="str">
        <f t="shared" si="318"/>
        <v/>
      </c>
      <c r="M2459" s="18">
        <f t="shared" si="314"/>
        <v>0</v>
      </c>
      <c r="N2459" s="18">
        <f t="shared" si="320"/>
        <v>0</v>
      </c>
      <c r="O2459" s="18">
        <f t="shared" si="320"/>
        <v>0</v>
      </c>
      <c r="P2459" s="18">
        <f t="shared" si="320"/>
        <v>0</v>
      </c>
      <c r="Q2459" s="18">
        <f t="shared" si="320"/>
        <v>0</v>
      </c>
      <c r="R2459" s="18">
        <f t="shared" si="320"/>
        <v>0</v>
      </c>
      <c r="S2459" s="18">
        <f t="shared" si="320"/>
        <v>0</v>
      </c>
      <c r="T2459" s="18">
        <f t="shared" si="320"/>
        <v>0</v>
      </c>
      <c r="U2459" s="18">
        <f t="shared" si="320"/>
        <v>0</v>
      </c>
      <c r="V2459" s="18">
        <f t="shared" si="320"/>
        <v>0</v>
      </c>
      <c r="W2459" s="18">
        <f t="shared" si="320"/>
        <v>0</v>
      </c>
      <c r="X2459" s="18">
        <f t="shared" si="320"/>
        <v>0</v>
      </c>
    </row>
    <row r="2460" spans="3:24" ht="15.75" x14ac:dyDescent="0.25">
      <c r="C2460" s="45"/>
      <c r="D2460" s="45"/>
      <c r="E2460" s="21"/>
      <c r="F2460" s="21"/>
      <c r="H2460" s="18" t="str">
        <f t="shared" si="315"/>
        <v/>
      </c>
      <c r="I2460" s="18" t="str">
        <f t="shared" si="316"/>
        <v/>
      </c>
      <c r="J2460" s="18" t="str">
        <f t="shared" si="317"/>
        <v/>
      </c>
      <c r="K2460" s="18" t="str">
        <f t="shared" si="318"/>
        <v/>
      </c>
      <c r="M2460" s="18">
        <f t="shared" si="314"/>
        <v>0</v>
      </c>
      <c r="N2460" s="18">
        <f t="shared" si="320"/>
        <v>0</v>
      </c>
      <c r="O2460" s="18">
        <f t="shared" si="320"/>
        <v>0</v>
      </c>
      <c r="P2460" s="18">
        <f t="shared" si="320"/>
        <v>0</v>
      </c>
      <c r="Q2460" s="18">
        <f t="shared" si="320"/>
        <v>0</v>
      </c>
      <c r="R2460" s="18">
        <f t="shared" si="320"/>
        <v>0</v>
      </c>
      <c r="S2460" s="18">
        <f t="shared" si="320"/>
        <v>0</v>
      </c>
      <c r="T2460" s="18">
        <f t="shared" si="320"/>
        <v>0</v>
      </c>
      <c r="U2460" s="18">
        <f t="shared" si="320"/>
        <v>0</v>
      </c>
      <c r="V2460" s="18">
        <f t="shared" si="320"/>
        <v>0</v>
      </c>
      <c r="W2460" s="18">
        <f t="shared" si="320"/>
        <v>0</v>
      </c>
      <c r="X2460" s="18">
        <f t="shared" si="320"/>
        <v>0</v>
      </c>
    </row>
    <row r="2461" spans="3:24" ht="15.75" x14ac:dyDescent="0.25">
      <c r="C2461" s="45"/>
      <c r="D2461" s="45"/>
      <c r="E2461" s="21"/>
      <c r="F2461" s="21"/>
      <c r="H2461" s="18" t="str">
        <f t="shared" si="315"/>
        <v/>
      </c>
      <c r="I2461" s="18" t="str">
        <f t="shared" si="316"/>
        <v/>
      </c>
      <c r="J2461" s="18" t="str">
        <f t="shared" si="317"/>
        <v/>
      </c>
      <c r="K2461" s="18" t="str">
        <f t="shared" si="318"/>
        <v/>
      </c>
      <c r="M2461" s="18">
        <f t="shared" si="314"/>
        <v>0</v>
      </c>
      <c r="N2461" s="18">
        <f t="shared" si="320"/>
        <v>0</v>
      </c>
      <c r="O2461" s="18">
        <f t="shared" si="320"/>
        <v>0</v>
      </c>
      <c r="P2461" s="18">
        <f t="shared" si="320"/>
        <v>0</v>
      </c>
      <c r="Q2461" s="18">
        <f t="shared" si="320"/>
        <v>0</v>
      </c>
      <c r="R2461" s="18">
        <f t="shared" si="320"/>
        <v>0</v>
      </c>
      <c r="S2461" s="18">
        <f t="shared" si="320"/>
        <v>0</v>
      </c>
      <c r="T2461" s="18">
        <f t="shared" si="320"/>
        <v>0</v>
      </c>
      <c r="U2461" s="18">
        <f t="shared" si="320"/>
        <v>0</v>
      </c>
      <c r="V2461" s="18">
        <f t="shared" si="320"/>
        <v>0</v>
      </c>
      <c r="W2461" s="18">
        <f t="shared" si="320"/>
        <v>0</v>
      </c>
      <c r="X2461" s="18">
        <f t="shared" si="320"/>
        <v>0</v>
      </c>
    </row>
    <row r="2462" spans="3:24" ht="15.75" x14ac:dyDescent="0.25">
      <c r="C2462" s="45"/>
      <c r="D2462" s="45"/>
      <c r="E2462" s="21"/>
      <c r="F2462" s="21"/>
      <c r="H2462" s="18" t="str">
        <f t="shared" si="315"/>
        <v/>
      </c>
      <c r="I2462" s="18" t="str">
        <f t="shared" si="316"/>
        <v/>
      </c>
      <c r="J2462" s="18" t="str">
        <f t="shared" si="317"/>
        <v/>
      </c>
      <c r="K2462" s="18" t="str">
        <f t="shared" si="318"/>
        <v/>
      </c>
      <c r="M2462" s="18">
        <f t="shared" si="314"/>
        <v>0</v>
      </c>
      <c r="N2462" s="18">
        <f t="shared" si="320"/>
        <v>0</v>
      </c>
      <c r="O2462" s="18">
        <f t="shared" si="320"/>
        <v>0</v>
      </c>
      <c r="P2462" s="18">
        <f t="shared" si="320"/>
        <v>0</v>
      </c>
      <c r="Q2462" s="18">
        <f t="shared" si="320"/>
        <v>0</v>
      </c>
      <c r="R2462" s="18">
        <f t="shared" si="320"/>
        <v>0</v>
      </c>
      <c r="S2462" s="18">
        <f t="shared" si="320"/>
        <v>0</v>
      </c>
      <c r="T2462" s="18">
        <f t="shared" si="320"/>
        <v>0</v>
      </c>
      <c r="U2462" s="18">
        <f t="shared" si="320"/>
        <v>0</v>
      </c>
      <c r="V2462" s="18">
        <f t="shared" si="320"/>
        <v>0</v>
      </c>
      <c r="W2462" s="18">
        <f t="shared" si="320"/>
        <v>0</v>
      </c>
      <c r="X2462" s="18">
        <f t="shared" si="320"/>
        <v>0</v>
      </c>
    </row>
    <row r="2463" spans="3:24" ht="15.75" x14ac:dyDescent="0.25">
      <c r="C2463" s="45"/>
      <c r="D2463" s="45"/>
      <c r="E2463" s="21"/>
      <c r="F2463" s="21"/>
      <c r="H2463" s="18" t="str">
        <f t="shared" si="315"/>
        <v/>
      </c>
      <c r="I2463" s="18" t="str">
        <f t="shared" si="316"/>
        <v/>
      </c>
      <c r="J2463" s="18" t="str">
        <f t="shared" si="317"/>
        <v/>
      </c>
      <c r="K2463" s="18" t="str">
        <f t="shared" si="318"/>
        <v/>
      </c>
      <c r="M2463" s="18">
        <f t="shared" ref="M2463:X2484" si="321">IF(ISERROR(
IF(AND($H2463&lt;=M$5,$J2463&gt;=M$5),1,0)),"",IF(AND($H2463&lt;=M$5,$J2463&gt;=M$5),1,0))</f>
        <v>0</v>
      </c>
      <c r="N2463" s="18">
        <f t="shared" si="321"/>
        <v>0</v>
      </c>
      <c r="O2463" s="18">
        <f t="shared" si="321"/>
        <v>0</v>
      </c>
      <c r="P2463" s="18">
        <f t="shared" si="321"/>
        <v>0</v>
      </c>
      <c r="Q2463" s="18">
        <f t="shared" si="321"/>
        <v>0</v>
      </c>
      <c r="R2463" s="18">
        <f t="shared" si="321"/>
        <v>0</v>
      </c>
      <c r="S2463" s="18">
        <f t="shared" si="321"/>
        <v>0</v>
      </c>
      <c r="T2463" s="18">
        <f t="shared" si="321"/>
        <v>0</v>
      </c>
      <c r="U2463" s="18">
        <f t="shared" si="321"/>
        <v>0</v>
      </c>
      <c r="V2463" s="18">
        <f t="shared" si="321"/>
        <v>0</v>
      </c>
      <c r="W2463" s="18">
        <f t="shared" si="321"/>
        <v>0</v>
      </c>
      <c r="X2463" s="18">
        <f t="shared" si="321"/>
        <v>0</v>
      </c>
    </row>
    <row r="2464" spans="3:24" ht="15.75" x14ac:dyDescent="0.25">
      <c r="C2464" s="45"/>
      <c r="D2464" s="45"/>
      <c r="E2464" s="21"/>
      <c r="F2464" s="21"/>
      <c r="H2464" s="18" t="str">
        <f t="shared" si="315"/>
        <v/>
      </c>
      <c r="I2464" s="18" t="str">
        <f t="shared" si="316"/>
        <v/>
      </c>
      <c r="J2464" s="18" t="str">
        <f t="shared" si="317"/>
        <v/>
      </c>
      <c r="K2464" s="18" t="str">
        <f t="shared" si="318"/>
        <v/>
      </c>
      <c r="M2464" s="18">
        <f t="shared" si="321"/>
        <v>0</v>
      </c>
      <c r="N2464" s="18">
        <f t="shared" si="321"/>
        <v>0</v>
      </c>
      <c r="O2464" s="18">
        <f t="shared" si="321"/>
        <v>0</v>
      </c>
      <c r="P2464" s="18">
        <f t="shared" si="321"/>
        <v>0</v>
      </c>
      <c r="Q2464" s="18">
        <f t="shared" si="321"/>
        <v>0</v>
      </c>
      <c r="R2464" s="18">
        <f t="shared" si="321"/>
        <v>0</v>
      </c>
      <c r="S2464" s="18">
        <f t="shared" si="321"/>
        <v>0</v>
      </c>
      <c r="T2464" s="18">
        <f t="shared" si="321"/>
        <v>0</v>
      </c>
      <c r="U2464" s="18">
        <f t="shared" si="321"/>
        <v>0</v>
      </c>
      <c r="V2464" s="18">
        <f t="shared" si="321"/>
        <v>0</v>
      </c>
      <c r="W2464" s="18">
        <f t="shared" si="321"/>
        <v>0</v>
      </c>
      <c r="X2464" s="18">
        <f t="shared" si="321"/>
        <v>0</v>
      </c>
    </row>
    <row r="2465" spans="3:24" ht="15.75" x14ac:dyDescent="0.25">
      <c r="C2465" s="45"/>
      <c r="D2465" s="45"/>
      <c r="E2465" s="21"/>
      <c r="F2465" s="21"/>
      <c r="H2465" s="18" t="str">
        <f t="shared" si="315"/>
        <v/>
      </c>
      <c r="I2465" s="18" t="str">
        <f t="shared" si="316"/>
        <v/>
      </c>
      <c r="J2465" s="18" t="str">
        <f t="shared" si="317"/>
        <v/>
      </c>
      <c r="K2465" s="18" t="str">
        <f t="shared" si="318"/>
        <v/>
      </c>
      <c r="M2465" s="18">
        <f t="shared" si="321"/>
        <v>0</v>
      </c>
      <c r="N2465" s="18">
        <f t="shared" si="321"/>
        <v>0</v>
      </c>
      <c r="O2465" s="18">
        <f t="shared" si="321"/>
        <v>0</v>
      </c>
      <c r="P2465" s="18">
        <f t="shared" si="321"/>
        <v>0</v>
      </c>
      <c r="Q2465" s="18">
        <f t="shared" si="321"/>
        <v>0</v>
      </c>
      <c r="R2465" s="18">
        <f t="shared" si="321"/>
        <v>0</v>
      </c>
      <c r="S2465" s="18">
        <f t="shared" si="321"/>
        <v>0</v>
      </c>
      <c r="T2465" s="18">
        <f t="shared" si="321"/>
        <v>0</v>
      </c>
      <c r="U2465" s="18">
        <f t="shared" si="321"/>
        <v>0</v>
      </c>
      <c r="V2465" s="18">
        <f t="shared" si="321"/>
        <v>0</v>
      </c>
      <c r="W2465" s="18">
        <f t="shared" si="321"/>
        <v>0</v>
      </c>
      <c r="X2465" s="18">
        <f t="shared" si="321"/>
        <v>0</v>
      </c>
    </row>
    <row r="2466" spans="3:24" ht="15.75" x14ac:dyDescent="0.25">
      <c r="C2466" s="45"/>
      <c r="D2466" s="45"/>
      <c r="E2466" s="21"/>
      <c r="F2466" s="21"/>
      <c r="H2466" s="18" t="str">
        <f t="shared" si="315"/>
        <v/>
      </c>
      <c r="I2466" s="18" t="str">
        <f t="shared" si="316"/>
        <v/>
      </c>
      <c r="J2466" s="18" t="str">
        <f t="shared" si="317"/>
        <v/>
      </c>
      <c r="K2466" s="18" t="str">
        <f t="shared" si="318"/>
        <v/>
      </c>
      <c r="M2466" s="18">
        <f t="shared" si="321"/>
        <v>0</v>
      </c>
      <c r="N2466" s="18">
        <f t="shared" si="321"/>
        <v>0</v>
      </c>
      <c r="O2466" s="18">
        <f t="shared" si="321"/>
        <v>0</v>
      </c>
      <c r="P2466" s="18">
        <f t="shared" si="321"/>
        <v>0</v>
      </c>
      <c r="Q2466" s="18">
        <f t="shared" si="321"/>
        <v>0</v>
      </c>
      <c r="R2466" s="18">
        <f t="shared" si="321"/>
        <v>0</v>
      </c>
      <c r="S2466" s="18">
        <f t="shared" si="321"/>
        <v>0</v>
      </c>
      <c r="T2466" s="18">
        <f t="shared" si="321"/>
        <v>0</v>
      </c>
      <c r="U2466" s="18">
        <f t="shared" si="321"/>
        <v>0</v>
      </c>
      <c r="V2466" s="18">
        <f t="shared" si="321"/>
        <v>0</v>
      </c>
      <c r="W2466" s="18">
        <f t="shared" si="321"/>
        <v>0</v>
      </c>
      <c r="X2466" s="18">
        <f t="shared" si="321"/>
        <v>0</v>
      </c>
    </row>
    <row r="2467" spans="3:24" ht="15.75" x14ac:dyDescent="0.25">
      <c r="C2467" s="45"/>
      <c r="D2467" s="45"/>
      <c r="E2467" s="21"/>
      <c r="F2467" s="21"/>
      <c r="H2467" s="18" t="str">
        <f t="shared" si="315"/>
        <v/>
      </c>
      <c r="I2467" s="18" t="str">
        <f t="shared" si="316"/>
        <v/>
      </c>
      <c r="J2467" s="18" t="str">
        <f t="shared" si="317"/>
        <v/>
      </c>
      <c r="K2467" s="18" t="str">
        <f t="shared" si="318"/>
        <v/>
      </c>
      <c r="M2467" s="18">
        <f t="shared" si="321"/>
        <v>0</v>
      </c>
      <c r="N2467" s="18">
        <f t="shared" si="321"/>
        <v>0</v>
      </c>
      <c r="O2467" s="18">
        <f t="shared" si="321"/>
        <v>0</v>
      </c>
      <c r="P2467" s="18">
        <f t="shared" si="321"/>
        <v>0</v>
      </c>
      <c r="Q2467" s="18">
        <f t="shared" si="321"/>
        <v>0</v>
      </c>
      <c r="R2467" s="18">
        <f t="shared" si="321"/>
        <v>0</v>
      </c>
      <c r="S2467" s="18">
        <f t="shared" si="321"/>
        <v>0</v>
      </c>
      <c r="T2467" s="18">
        <f t="shared" si="321"/>
        <v>0</v>
      </c>
      <c r="U2467" s="18">
        <f t="shared" si="321"/>
        <v>0</v>
      </c>
      <c r="V2467" s="18">
        <f t="shared" si="321"/>
        <v>0</v>
      </c>
      <c r="W2467" s="18">
        <f t="shared" si="321"/>
        <v>0</v>
      </c>
      <c r="X2467" s="18">
        <f t="shared" si="321"/>
        <v>0</v>
      </c>
    </row>
    <row r="2468" spans="3:24" ht="15.75" x14ac:dyDescent="0.25">
      <c r="C2468" s="45"/>
      <c r="D2468" s="45"/>
      <c r="E2468" s="21"/>
      <c r="F2468" s="21"/>
      <c r="H2468" s="18" t="str">
        <f t="shared" si="315"/>
        <v/>
      </c>
      <c r="I2468" s="18" t="str">
        <f t="shared" si="316"/>
        <v/>
      </c>
      <c r="J2468" s="18" t="str">
        <f t="shared" si="317"/>
        <v/>
      </c>
      <c r="K2468" s="18" t="str">
        <f t="shared" si="318"/>
        <v/>
      </c>
      <c r="M2468" s="18">
        <f t="shared" si="321"/>
        <v>0</v>
      </c>
      <c r="N2468" s="18">
        <f t="shared" si="321"/>
        <v>0</v>
      </c>
      <c r="O2468" s="18">
        <f t="shared" si="321"/>
        <v>0</v>
      </c>
      <c r="P2468" s="18">
        <f t="shared" si="321"/>
        <v>0</v>
      </c>
      <c r="Q2468" s="18">
        <f t="shared" si="321"/>
        <v>0</v>
      </c>
      <c r="R2468" s="18">
        <f t="shared" si="321"/>
        <v>0</v>
      </c>
      <c r="S2468" s="18">
        <f t="shared" si="321"/>
        <v>0</v>
      </c>
      <c r="T2468" s="18">
        <f t="shared" si="321"/>
        <v>0</v>
      </c>
      <c r="U2468" s="18">
        <f t="shared" si="321"/>
        <v>0</v>
      </c>
      <c r="V2468" s="18">
        <f t="shared" si="321"/>
        <v>0</v>
      </c>
      <c r="W2468" s="18">
        <f t="shared" si="321"/>
        <v>0</v>
      </c>
      <c r="X2468" s="18">
        <f t="shared" si="321"/>
        <v>0</v>
      </c>
    </row>
    <row r="2469" spans="3:24" ht="15.75" x14ac:dyDescent="0.25">
      <c r="C2469" s="45"/>
      <c r="D2469" s="45"/>
      <c r="E2469" s="21"/>
      <c r="F2469" s="21"/>
      <c r="H2469" s="18" t="str">
        <f t="shared" si="315"/>
        <v/>
      </c>
      <c r="I2469" s="18" t="str">
        <f t="shared" si="316"/>
        <v/>
      </c>
      <c r="J2469" s="18" t="str">
        <f t="shared" si="317"/>
        <v/>
      </c>
      <c r="K2469" s="18" t="str">
        <f t="shared" si="318"/>
        <v/>
      </c>
      <c r="M2469" s="18">
        <f t="shared" si="321"/>
        <v>0</v>
      </c>
      <c r="N2469" s="18">
        <f t="shared" si="321"/>
        <v>0</v>
      </c>
      <c r="O2469" s="18">
        <f t="shared" si="321"/>
        <v>0</v>
      </c>
      <c r="P2469" s="18">
        <f t="shared" si="321"/>
        <v>0</v>
      </c>
      <c r="Q2469" s="18">
        <f t="shared" si="321"/>
        <v>0</v>
      </c>
      <c r="R2469" s="18">
        <f t="shared" si="321"/>
        <v>0</v>
      </c>
      <c r="S2469" s="18">
        <f t="shared" si="321"/>
        <v>0</v>
      </c>
      <c r="T2469" s="18">
        <f t="shared" si="321"/>
        <v>0</v>
      </c>
      <c r="U2469" s="18">
        <f t="shared" si="321"/>
        <v>0</v>
      </c>
      <c r="V2469" s="18">
        <f t="shared" si="321"/>
        <v>0</v>
      </c>
      <c r="W2469" s="18">
        <f t="shared" si="321"/>
        <v>0</v>
      </c>
      <c r="X2469" s="18">
        <f t="shared" si="321"/>
        <v>0</v>
      </c>
    </row>
    <row r="2470" spans="3:24" ht="15.75" x14ac:dyDescent="0.25">
      <c r="C2470" s="45"/>
      <c r="D2470" s="45"/>
      <c r="E2470" s="21"/>
      <c r="F2470" s="21"/>
      <c r="H2470" s="18" t="str">
        <f t="shared" si="315"/>
        <v/>
      </c>
      <c r="I2470" s="18" t="str">
        <f t="shared" si="316"/>
        <v/>
      </c>
      <c r="J2470" s="18" t="str">
        <f t="shared" si="317"/>
        <v/>
      </c>
      <c r="K2470" s="18" t="str">
        <f t="shared" si="318"/>
        <v/>
      </c>
      <c r="M2470" s="18">
        <f t="shared" si="321"/>
        <v>0</v>
      </c>
      <c r="N2470" s="18">
        <f t="shared" si="321"/>
        <v>0</v>
      </c>
      <c r="O2470" s="18">
        <f t="shared" si="321"/>
        <v>0</v>
      </c>
      <c r="P2470" s="18">
        <f t="shared" si="321"/>
        <v>0</v>
      </c>
      <c r="Q2470" s="18">
        <f t="shared" si="321"/>
        <v>0</v>
      </c>
      <c r="R2470" s="18">
        <f t="shared" si="321"/>
        <v>0</v>
      </c>
      <c r="S2470" s="18">
        <f t="shared" si="321"/>
        <v>0</v>
      </c>
      <c r="T2470" s="18">
        <f t="shared" si="321"/>
        <v>0</v>
      </c>
      <c r="U2470" s="18">
        <f t="shared" si="321"/>
        <v>0</v>
      </c>
      <c r="V2470" s="18">
        <f t="shared" si="321"/>
        <v>0</v>
      </c>
      <c r="W2470" s="18">
        <f t="shared" si="321"/>
        <v>0</v>
      </c>
      <c r="X2470" s="18">
        <f t="shared" si="321"/>
        <v>0</v>
      </c>
    </row>
    <row r="2471" spans="3:24" ht="15.75" x14ac:dyDescent="0.25">
      <c r="C2471" s="45"/>
      <c r="D2471" s="45"/>
      <c r="E2471" s="21"/>
      <c r="F2471" s="21"/>
      <c r="H2471" s="18" t="str">
        <f t="shared" si="315"/>
        <v/>
      </c>
      <c r="I2471" s="18" t="str">
        <f t="shared" si="316"/>
        <v/>
      </c>
      <c r="J2471" s="18" t="str">
        <f t="shared" si="317"/>
        <v/>
      </c>
      <c r="K2471" s="18" t="str">
        <f t="shared" si="318"/>
        <v/>
      </c>
      <c r="M2471" s="18">
        <f t="shared" si="321"/>
        <v>0</v>
      </c>
      <c r="N2471" s="18">
        <f t="shared" si="321"/>
        <v>0</v>
      </c>
      <c r="O2471" s="18">
        <f t="shared" si="321"/>
        <v>0</v>
      </c>
      <c r="P2471" s="18">
        <f t="shared" si="321"/>
        <v>0</v>
      </c>
      <c r="Q2471" s="18">
        <f t="shared" si="321"/>
        <v>0</v>
      </c>
      <c r="R2471" s="18">
        <f t="shared" si="321"/>
        <v>0</v>
      </c>
      <c r="S2471" s="18">
        <f t="shared" si="321"/>
        <v>0</v>
      </c>
      <c r="T2471" s="18">
        <f t="shared" si="321"/>
        <v>0</v>
      </c>
      <c r="U2471" s="18">
        <f t="shared" si="321"/>
        <v>0</v>
      </c>
      <c r="V2471" s="18">
        <f t="shared" si="321"/>
        <v>0</v>
      </c>
      <c r="W2471" s="18">
        <f t="shared" si="321"/>
        <v>0</v>
      </c>
      <c r="X2471" s="18">
        <f t="shared" si="321"/>
        <v>0</v>
      </c>
    </row>
    <row r="2472" spans="3:24" ht="15.75" x14ac:dyDescent="0.25">
      <c r="C2472" s="45"/>
      <c r="D2472" s="45"/>
      <c r="E2472" s="21"/>
      <c r="F2472" s="21"/>
      <c r="H2472" s="18" t="str">
        <f t="shared" si="315"/>
        <v/>
      </c>
      <c r="I2472" s="18" t="str">
        <f t="shared" si="316"/>
        <v/>
      </c>
      <c r="J2472" s="18" t="str">
        <f t="shared" si="317"/>
        <v/>
      </c>
      <c r="K2472" s="18" t="str">
        <f t="shared" si="318"/>
        <v/>
      </c>
      <c r="M2472" s="18">
        <f t="shared" si="321"/>
        <v>0</v>
      </c>
      <c r="N2472" s="18">
        <f t="shared" si="321"/>
        <v>0</v>
      </c>
      <c r="O2472" s="18">
        <f t="shared" si="321"/>
        <v>0</v>
      </c>
      <c r="P2472" s="18">
        <f t="shared" si="321"/>
        <v>0</v>
      </c>
      <c r="Q2472" s="18">
        <f t="shared" si="321"/>
        <v>0</v>
      </c>
      <c r="R2472" s="18">
        <f t="shared" si="321"/>
        <v>0</v>
      </c>
      <c r="S2472" s="18">
        <f t="shared" si="321"/>
        <v>0</v>
      </c>
      <c r="T2472" s="18">
        <f t="shared" si="321"/>
        <v>0</v>
      </c>
      <c r="U2472" s="18">
        <f t="shared" si="321"/>
        <v>0</v>
      </c>
      <c r="V2472" s="18">
        <f t="shared" si="321"/>
        <v>0</v>
      </c>
      <c r="W2472" s="18">
        <f t="shared" si="321"/>
        <v>0</v>
      </c>
      <c r="X2472" s="18">
        <f t="shared" si="321"/>
        <v>0</v>
      </c>
    </row>
    <row r="2473" spans="3:24" ht="15.75" x14ac:dyDescent="0.25">
      <c r="C2473" s="45"/>
      <c r="D2473" s="45"/>
      <c r="E2473" s="21"/>
      <c r="F2473" s="21"/>
      <c r="H2473" s="18" t="str">
        <f t="shared" si="315"/>
        <v/>
      </c>
      <c r="I2473" s="18" t="str">
        <f t="shared" si="316"/>
        <v/>
      </c>
      <c r="J2473" s="18" t="str">
        <f t="shared" si="317"/>
        <v/>
      </c>
      <c r="K2473" s="18" t="str">
        <f t="shared" si="318"/>
        <v/>
      </c>
      <c r="M2473" s="18">
        <f t="shared" si="321"/>
        <v>0</v>
      </c>
      <c r="N2473" s="18">
        <f t="shared" si="321"/>
        <v>0</v>
      </c>
      <c r="O2473" s="18">
        <f t="shared" si="321"/>
        <v>0</v>
      </c>
      <c r="P2473" s="18">
        <f t="shared" si="321"/>
        <v>0</v>
      </c>
      <c r="Q2473" s="18">
        <f t="shared" si="321"/>
        <v>0</v>
      </c>
      <c r="R2473" s="18">
        <f t="shared" si="321"/>
        <v>0</v>
      </c>
      <c r="S2473" s="18">
        <f t="shared" si="321"/>
        <v>0</v>
      </c>
      <c r="T2473" s="18">
        <f t="shared" si="321"/>
        <v>0</v>
      </c>
      <c r="U2473" s="18">
        <f t="shared" si="321"/>
        <v>0</v>
      </c>
      <c r="V2473" s="18">
        <f t="shared" si="321"/>
        <v>0</v>
      </c>
      <c r="W2473" s="18">
        <f t="shared" si="321"/>
        <v>0</v>
      </c>
      <c r="X2473" s="18">
        <f t="shared" si="321"/>
        <v>0</v>
      </c>
    </row>
    <row r="2474" spans="3:24" ht="15.75" x14ac:dyDescent="0.25">
      <c r="C2474" s="45"/>
      <c r="D2474" s="45"/>
      <c r="E2474" s="21"/>
      <c r="F2474" s="21"/>
      <c r="H2474" s="18" t="str">
        <f t="shared" si="315"/>
        <v/>
      </c>
      <c r="I2474" s="18" t="str">
        <f t="shared" si="316"/>
        <v/>
      </c>
      <c r="J2474" s="18" t="str">
        <f t="shared" si="317"/>
        <v/>
      </c>
      <c r="K2474" s="18" t="str">
        <f t="shared" si="318"/>
        <v/>
      </c>
      <c r="M2474" s="18">
        <f t="shared" si="321"/>
        <v>0</v>
      </c>
      <c r="N2474" s="18">
        <f t="shared" si="321"/>
        <v>0</v>
      </c>
      <c r="O2474" s="18">
        <f t="shared" si="321"/>
        <v>0</v>
      </c>
      <c r="P2474" s="18">
        <f t="shared" si="321"/>
        <v>0</v>
      </c>
      <c r="Q2474" s="18">
        <f t="shared" si="321"/>
        <v>0</v>
      </c>
      <c r="R2474" s="18">
        <f t="shared" si="321"/>
        <v>0</v>
      </c>
      <c r="S2474" s="18">
        <f t="shared" si="321"/>
        <v>0</v>
      </c>
      <c r="T2474" s="18">
        <f t="shared" si="321"/>
        <v>0</v>
      </c>
      <c r="U2474" s="18">
        <f t="shared" si="321"/>
        <v>0</v>
      </c>
      <c r="V2474" s="18">
        <f t="shared" si="321"/>
        <v>0</v>
      </c>
      <c r="W2474" s="18">
        <f t="shared" si="321"/>
        <v>0</v>
      </c>
      <c r="X2474" s="18">
        <f t="shared" si="321"/>
        <v>0</v>
      </c>
    </row>
    <row r="2475" spans="3:24" ht="15.75" x14ac:dyDescent="0.25">
      <c r="C2475" s="45"/>
      <c r="D2475" s="45"/>
      <c r="E2475" s="21"/>
      <c r="F2475" s="21"/>
      <c r="H2475" s="18" t="str">
        <f t="shared" si="315"/>
        <v/>
      </c>
      <c r="I2475" s="18" t="str">
        <f t="shared" si="316"/>
        <v/>
      </c>
      <c r="J2475" s="18" t="str">
        <f t="shared" si="317"/>
        <v/>
      </c>
      <c r="K2475" s="18" t="str">
        <f t="shared" si="318"/>
        <v/>
      </c>
      <c r="M2475" s="18">
        <f t="shared" si="321"/>
        <v>0</v>
      </c>
      <c r="N2475" s="18">
        <f t="shared" si="321"/>
        <v>0</v>
      </c>
      <c r="O2475" s="18">
        <f t="shared" si="321"/>
        <v>0</v>
      </c>
      <c r="P2475" s="18">
        <f t="shared" si="321"/>
        <v>0</v>
      </c>
      <c r="Q2475" s="18">
        <f t="shared" si="321"/>
        <v>0</v>
      </c>
      <c r="R2475" s="18">
        <f t="shared" si="321"/>
        <v>0</v>
      </c>
      <c r="S2475" s="18">
        <f t="shared" si="321"/>
        <v>0</v>
      </c>
      <c r="T2475" s="18">
        <f t="shared" si="321"/>
        <v>0</v>
      </c>
      <c r="U2475" s="18">
        <f t="shared" si="321"/>
        <v>0</v>
      </c>
      <c r="V2475" s="18">
        <f t="shared" si="321"/>
        <v>0</v>
      </c>
      <c r="W2475" s="18">
        <f t="shared" si="321"/>
        <v>0</v>
      </c>
      <c r="X2475" s="18">
        <f t="shared" si="321"/>
        <v>0</v>
      </c>
    </row>
    <row r="2476" spans="3:24" ht="15.75" x14ac:dyDescent="0.25">
      <c r="C2476" s="45"/>
      <c r="D2476" s="45"/>
      <c r="E2476" s="21"/>
      <c r="F2476" s="21"/>
      <c r="H2476" s="18" t="str">
        <f t="shared" si="315"/>
        <v/>
      </c>
      <c r="I2476" s="18" t="str">
        <f t="shared" si="316"/>
        <v/>
      </c>
      <c r="J2476" s="18" t="str">
        <f t="shared" si="317"/>
        <v/>
      </c>
      <c r="K2476" s="18" t="str">
        <f t="shared" si="318"/>
        <v/>
      </c>
      <c r="M2476" s="18">
        <f t="shared" si="321"/>
        <v>0</v>
      </c>
      <c r="N2476" s="18">
        <f t="shared" si="321"/>
        <v>0</v>
      </c>
      <c r="O2476" s="18">
        <f t="shared" si="321"/>
        <v>0</v>
      </c>
      <c r="P2476" s="18">
        <f t="shared" si="321"/>
        <v>0</v>
      </c>
      <c r="Q2476" s="18">
        <f t="shared" si="321"/>
        <v>0</v>
      </c>
      <c r="R2476" s="18">
        <f t="shared" si="321"/>
        <v>0</v>
      </c>
      <c r="S2476" s="18">
        <f t="shared" si="321"/>
        <v>0</v>
      </c>
      <c r="T2476" s="18">
        <f t="shared" si="321"/>
        <v>0</v>
      </c>
      <c r="U2476" s="18">
        <f t="shared" si="321"/>
        <v>0</v>
      </c>
      <c r="V2476" s="18">
        <f t="shared" si="321"/>
        <v>0</v>
      </c>
      <c r="W2476" s="18">
        <f t="shared" si="321"/>
        <v>0</v>
      </c>
      <c r="X2476" s="18">
        <f t="shared" si="321"/>
        <v>0</v>
      </c>
    </row>
    <row r="2477" spans="3:24" ht="15.75" x14ac:dyDescent="0.25">
      <c r="C2477" s="45"/>
      <c r="D2477" s="45"/>
      <c r="E2477" s="21"/>
      <c r="F2477" s="21"/>
      <c r="H2477" s="18" t="str">
        <f t="shared" si="315"/>
        <v/>
      </c>
      <c r="I2477" s="18" t="str">
        <f t="shared" si="316"/>
        <v/>
      </c>
      <c r="J2477" s="18" t="str">
        <f t="shared" si="317"/>
        <v/>
      </c>
      <c r="K2477" s="18" t="str">
        <f t="shared" si="318"/>
        <v/>
      </c>
      <c r="M2477" s="18">
        <f t="shared" si="321"/>
        <v>0</v>
      </c>
      <c r="N2477" s="18">
        <f t="shared" si="321"/>
        <v>0</v>
      </c>
      <c r="O2477" s="18">
        <f t="shared" si="321"/>
        <v>0</v>
      </c>
      <c r="P2477" s="18">
        <f t="shared" si="321"/>
        <v>0</v>
      </c>
      <c r="Q2477" s="18">
        <f t="shared" si="321"/>
        <v>0</v>
      </c>
      <c r="R2477" s="18">
        <f t="shared" si="321"/>
        <v>0</v>
      </c>
      <c r="S2477" s="18">
        <f t="shared" si="321"/>
        <v>0</v>
      </c>
      <c r="T2477" s="18">
        <f t="shared" si="321"/>
        <v>0</v>
      </c>
      <c r="U2477" s="18">
        <f t="shared" si="321"/>
        <v>0</v>
      </c>
      <c r="V2477" s="18">
        <f t="shared" si="321"/>
        <v>0</v>
      </c>
      <c r="W2477" s="18">
        <f t="shared" si="321"/>
        <v>0</v>
      </c>
      <c r="X2477" s="18">
        <f t="shared" si="321"/>
        <v>0</v>
      </c>
    </row>
    <row r="2478" spans="3:24" ht="15.75" x14ac:dyDescent="0.25">
      <c r="C2478" s="45"/>
      <c r="D2478" s="45"/>
      <c r="E2478" s="21"/>
      <c r="F2478" s="21"/>
      <c r="H2478" s="18" t="str">
        <f t="shared" si="315"/>
        <v/>
      </c>
      <c r="I2478" s="18" t="str">
        <f t="shared" si="316"/>
        <v/>
      </c>
      <c r="J2478" s="18" t="str">
        <f t="shared" si="317"/>
        <v/>
      </c>
      <c r="K2478" s="18" t="str">
        <f t="shared" si="318"/>
        <v/>
      </c>
      <c r="M2478" s="18">
        <f t="shared" si="321"/>
        <v>0</v>
      </c>
      <c r="N2478" s="18">
        <f t="shared" si="321"/>
        <v>0</v>
      </c>
      <c r="O2478" s="18">
        <f t="shared" si="321"/>
        <v>0</v>
      </c>
      <c r="P2478" s="18">
        <f t="shared" si="321"/>
        <v>0</v>
      </c>
      <c r="Q2478" s="18">
        <f t="shared" si="321"/>
        <v>0</v>
      </c>
      <c r="R2478" s="18">
        <f t="shared" si="321"/>
        <v>0</v>
      </c>
      <c r="S2478" s="18">
        <f t="shared" si="321"/>
        <v>0</v>
      </c>
      <c r="T2478" s="18">
        <f t="shared" si="321"/>
        <v>0</v>
      </c>
      <c r="U2478" s="18">
        <f t="shared" si="321"/>
        <v>0</v>
      </c>
      <c r="V2478" s="18">
        <f t="shared" si="321"/>
        <v>0</v>
      </c>
      <c r="W2478" s="18">
        <f t="shared" si="321"/>
        <v>0</v>
      </c>
      <c r="X2478" s="18">
        <f t="shared" si="321"/>
        <v>0</v>
      </c>
    </row>
    <row r="2479" spans="3:24" ht="15.75" x14ac:dyDescent="0.25">
      <c r="C2479" s="45"/>
      <c r="D2479" s="45"/>
      <c r="E2479" s="21"/>
      <c r="F2479" s="21"/>
      <c r="H2479" s="18" t="str">
        <f t="shared" si="315"/>
        <v/>
      </c>
      <c r="I2479" s="18" t="str">
        <f t="shared" si="316"/>
        <v/>
      </c>
      <c r="J2479" s="18" t="str">
        <f t="shared" si="317"/>
        <v/>
      </c>
      <c r="K2479" s="18" t="str">
        <f t="shared" si="318"/>
        <v/>
      </c>
      <c r="M2479" s="18">
        <f t="shared" si="321"/>
        <v>0</v>
      </c>
      <c r="N2479" s="18">
        <f t="shared" si="321"/>
        <v>0</v>
      </c>
      <c r="O2479" s="18">
        <f t="shared" si="321"/>
        <v>0</v>
      </c>
      <c r="P2479" s="18">
        <f t="shared" si="321"/>
        <v>0</v>
      </c>
      <c r="Q2479" s="18">
        <f t="shared" si="321"/>
        <v>0</v>
      </c>
      <c r="R2479" s="18">
        <f t="shared" si="321"/>
        <v>0</v>
      </c>
      <c r="S2479" s="18">
        <f t="shared" si="321"/>
        <v>0</v>
      </c>
      <c r="T2479" s="18">
        <f t="shared" si="321"/>
        <v>0</v>
      </c>
      <c r="U2479" s="18">
        <f t="shared" si="321"/>
        <v>0</v>
      </c>
      <c r="V2479" s="18">
        <f t="shared" si="321"/>
        <v>0</v>
      </c>
      <c r="W2479" s="18">
        <f t="shared" si="321"/>
        <v>0</v>
      </c>
      <c r="X2479" s="18">
        <f t="shared" si="321"/>
        <v>0</v>
      </c>
    </row>
    <row r="2480" spans="3:24" ht="15.75" x14ac:dyDescent="0.25">
      <c r="C2480" s="45"/>
      <c r="D2480" s="45"/>
      <c r="E2480" s="21"/>
      <c r="F2480" s="21"/>
      <c r="H2480" s="18" t="str">
        <f t="shared" si="315"/>
        <v/>
      </c>
      <c r="I2480" s="18" t="str">
        <f t="shared" si="316"/>
        <v/>
      </c>
      <c r="J2480" s="18" t="str">
        <f t="shared" si="317"/>
        <v/>
      </c>
      <c r="K2480" s="18" t="str">
        <f t="shared" si="318"/>
        <v/>
      </c>
      <c r="M2480" s="18">
        <f t="shared" si="321"/>
        <v>0</v>
      </c>
      <c r="N2480" s="18">
        <f t="shared" si="321"/>
        <v>0</v>
      </c>
      <c r="O2480" s="18">
        <f t="shared" si="321"/>
        <v>0</v>
      </c>
      <c r="P2480" s="18">
        <f t="shared" si="321"/>
        <v>0</v>
      </c>
      <c r="Q2480" s="18">
        <f t="shared" si="321"/>
        <v>0</v>
      </c>
      <c r="R2480" s="18">
        <f t="shared" si="321"/>
        <v>0</v>
      </c>
      <c r="S2480" s="18">
        <f t="shared" si="321"/>
        <v>0</v>
      </c>
      <c r="T2480" s="18">
        <f t="shared" si="321"/>
        <v>0</v>
      </c>
      <c r="U2480" s="18">
        <f t="shared" si="321"/>
        <v>0</v>
      </c>
      <c r="V2480" s="18">
        <f t="shared" si="321"/>
        <v>0</v>
      </c>
      <c r="W2480" s="18">
        <f t="shared" si="321"/>
        <v>0</v>
      </c>
      <c r="X2480" s="18">
        <f t="shared" si="321"/>
        <v>0</v>
      </c>
    </row>
    <row r="2481" spans="3:24" ht="15.75" x14ac:dyDescent="0.25">
      <c r="C2481" s="45"/>
      <c r="D2481" s="45"/>
      <c r="E2481" s="21"/>
      <c r="F2481" s="21"/>
      <c r="H2481" s="18" t="str">
        <f t="shared" si="315"/>
        <v/>
      </c>
      <c r="I2481" s="18" t="str">
        <f t="shared" si="316"/>
        <v/>
      </c>
      <c r="J2481" s="18" t="str">
        <f t="shared" si="317"/>
        <v/>
      </c>
      <c r="K2481" s="18" t="str">
        <f t="shared" si="318"/>
        <v/>
      </c>
      <c r="M2481" s="18">
        <f t="shared" si="321"/>
        <v>0</v>
      </c>
      <c r="N2481" s="18">
        <f t="shared" si="321"/>
        <v>0</v>
      </c>
      <c r="O2481" s="18">
        <f t="shared" si="321"/>
        <v>0</v>
      </c>
      <c r="P2481" s="18">
        <f t="shared" si="321"/>
        <v>0</v>
      </c>
      <c r="Q2481" s="18">
        <f t="shared" si="321"/>
        <v>0</v>
      </c>
      <c r="R2481" s="18">
        <f t="shared" si="321"/>
        <v>0</v>
      </c>
      <c r="S2481" s="18">
        <f t="shared" si="321"/>
        <v>0</v>
      </c>
      <c r="T2481" s="18">
        <f t="shared" si="321"/>
        <v>0</v>
      </c>
      <c r="U2481" s="18">
        <f t="shared" si="321"/>
        <v>0</v>
      </c>
      <c r="V2481" s="18">
        <f t="shared" si="321"/>
        <v>0</v>
      </c>
      <c r="W2481" s="18">
        <f t="shared" si="321"/>
        <v>0</v>
      </c>
      <c r="X2481" s="18">
        <f t="shared" si="321"/>
        <v>0</v>
      </c>
    </row>
    <row r="2482" spans="3:24" ht="15.75" x14ac:dyDescent="0.25">
      <c r="C2482" s="45"/>
      <c r="D2482" s="45"/>
      <c r="E2482" s="21"/>
      <c r="F2482" s="21"/>
      <c r="H2482" s="18" t="str">
        <f t="shared" si="315"/>
        <v/>
      </c>
      <c r="I2482" s="18" t="str">
        <f t="shared" si="316"/>
        <v/>
      </c>
      <c r="J2482" s="18" t="str">
        <f t="shared" si="317"/>
        <v/>
      </c>
      <c r="K2482" s="18" t="str">
        <f t="shared" si="318"/>
        <v/>
      </c>
      <c r="M2482" s="18">
        <f t="shared" si="321"/>
        <v>0</v>
      </c>
      <c r="N2482" s="18">
        <f t="shared" si="321"/>
        <v>0</v>
      </c>
      <c r="O2482" s="18">
        <f t="shared" si="321"/>
        <v>0</v>
      </c>
      <c r="P2482" s="18">
        <f t="shared" si="321"/>
        <v>0</v>
      </c>
      <c r="Q2482" s="18">
        <f t="shared" si="321"/>
        <v>0</v>
      </c>
      <c r="R2482" s="18">
        <f t="shared" si="321"/>
        <v>0</v>
      </c>
      <c r="S2482" s="18">
        <f t="shared" si="321"/>
        <v>0</v>
      </c>
      <c r="T2482" s="18">
        <f t="shared" si="321"/>
        <v>0</v>
      </c>
      <c r="U2482" s="18">
        <f t="shared" si="321"/>
        <v>0</v>
      </c>
      <c r="V2482" s="18">
        <f t="shared" si="321"/>
        <v>0</v>
      </c>
      <c r="W2482" s="18">
        <f t="shared" si="321"/>
        <v>0</v>
      </c>
      <c r="X2482" s="18">
        <f t="shared" si="321"/>
        <v>0</v>
      </c>
    </row>
    <row r="2483" spans="3:24" ht="15.75" x14ac:dyDescent="0.25">
      <c r="C2483" s="45"/>
      <c r="D2483" s="45"/>
      <c r="E2483" s="21"/>
      <c r="F2483" s="21"/>
      <c r="H2483" s="18" t="str">
        <f t="shared" si="315"/>
        <v/>
      </c>
      <c r="I2483" s="18" t="str">
        <f t="shared" si="316"/>
        <v/>
      </c>
      <c r="J2483" s="18" t="str">
        <f t="shared" si="317"/>
        <v/>
      </c>
      <c r="K2483" s="18" t="str">
        <f t="shared" si="318"/>
        <v/>
      </c>
      <c r="M2483" s="18">
        <f t="shared" si="321"/>
        <v>0</v>
      </c>
      <c r="N2483" s="18">
        <f t="shared" si="321"/>
        <v>0</v>
      </c>
      <c r="O2483" s="18">
        <f t="shared" si="321"/>
        <v>0</v>
      </c>
      <c r="P2483" s="18">
        <f t="shared" si="321"/>
        <v>0</v>
      </c>
      <c r="Q2483" s="18">
        <f t="shared" si="321"/>
        <v>0</v>
      </c>
      <c r="R2483" s="18">
        <f t="shared" si="321"/>
        <v>0</v>
      </c>
      <c r="S2483" s="18">
        <f t="shared" si="321"/>
        <v>0</v>
      </c>
      <c r="T2483" s="18">
        <f t="shared" si="321"/>
        <v>0</v>
      </c>
      <c r="U2483" s="18">
        <f t="shared" si="321"/>
        <v>0</v>
      </c>
      <c r="V2483" s="18">
        <f t="shared" si="321"/>
        <v>0</v>
      </c>
      <c r="W2483" s="18">
        <f t="shared" si="321"/>
        <v>0</v>
      </c>
      <c r="X2483" s="18">
        <f t="shared" si="321"/>
        <v>0</v>
      </c>
    </row>
    <row r="2484" spans="3:24" ht="15.75" x14ac:dyDescent="0.25">
      <c r="C2484" s="45"/>
      <c r="D2484" s="45"/>
      <c r="E2484" s="21"/>
      <c r="F2484" s="21"/>
      <c r="H2484" s="18" t="str">
        <f t="shared" si="315"/>
        <v/>
      </c>
      <c r="I2484" s="18" t="str">
        <f t="shared" si="316"/>
        <v/>
      </c>
      <c r="J2484" s="18" t="str">
        <f t="shared" si="317"/>
        <v/>
      </c>
      <c r="K2484" s="18" t="str">
        <f t="shared" si="318"/>
        <v/>
      </c>
      <c r="M2484" s="18">
        <f t="shared" si="321"/>
        <v>0</v>
      </c>
      <c r="N2484" s="18">
        <f t="shared" si="321"/>
        <v>0</v>
      </c>
      <c r="O2484" s="18">
        <f t="shared" si="321"/>
        <v>0</v>
      </c>
      <c r="P2484" s="18">
        <f t="shared" ref="N2484:X2507" si="322">IF(ISERROR(
IF(AND($H2484&lt;=P$5,$J2484&gt;=P$5),1,0)),"",IF(AND($H2484&lt;=P$5,$J2484&gt;=P$5),1,0))</f>
        <v>0</v>
      </c>
      <c r="Q2484" s="18">
        <f t="shared" si="322"/>
        <v>0</v>
      </c>
      <c r="R2484" s="18">
        <f t="shared" si="322"/>
        <v>0</v>
      </c>
      <c r="S2484" s="18">
        <f t="shared" si="322"/>
        <v>0</v>
      </c>
      <c r="T2484" s="18">
        <f t="shared" si="322"/>
        <v>0</v>
      </c>
      <c r="U2484" s="18">
        <f t="shared" si="322"/>
        <v>0</v>
      </c>
      <c r="V2484" s="18">
        <f t="shared" si="322"/>
        <v>0</v>
      </c>
      <c r="W2484" s="18">
        <f t="shared" si="322"/>
        <v>0</v>
      </c>
      <c r="X2484" s="18">
        <f t="shared" si="322"/>
        <v>0</v>
      </c>
    </row>
    <row r="2485" spans="3:24" ht="15.75" x14ac:dyDescent="0.25">
      <c r="C2485" s="45"/>
      <c r="D2485" s="45"/>
      <c r="E2485" s="21"/>
      <c r="F2485" s="21"/>
      <c r="H2485" s="18" t="str">
        <f t="shared" si="315"/>
        <v/>
      </c>
      <c r="I2485" s="18" t="str">
        <f t="shared" si="316"/>
        <v/>
      </c>
      <c r="J2485" s="18" t="str">
        <f t="shared" si="317"/>
        <v/>
      </c>
      <c r="K2485" s="18" t="str">
        <f t="shared" si="318"/>
        <v/>
      </c>
      <c r="M2485" s="18">
        <f t="shared" ref="M2485:M2548" si="323">IF(ISERROR(
IF(AND($H2485&lt;=M$5,$J2485&gt;=M$5),1,0)),"",IF(AND($H2485&lt;=M$5,$J2485&gt;=M$5),1,0))</f>
        <v>0</v>
      </c>
      <c r="N2485" s="18">
        <f t="shared" si="322"/>
        <v>0</v>
      </c>
      <c r="O2485" s="18">
        <f t="shared" si="322"/>
        <v>0</v>
      </c>
      <c r="P2485" s="18">
        <f t="shared" si="322"/>
        <v>0</v>
      </c>
      <c r="Q2485" s="18">
        <f t="shared" si="322"/>
        <v>0</v>
      </c>
      <c r="R2485" s="18">
        <f t="shared" si="322"/>
        <v>0</v>
      </c>
      <c r="S2485" s="18">
        <f t="shared" si="322"/>
        <v>0</v>
      </c>
      <c r="T2485" s="18">
        <f t="shared" si="322"/>
        <v>0</v>
      </c>
      <c r="U2485" s="18">
        <f t="shared" si="322"/>
        <v>0</v>
      </c>
      <c r="V2485" s="18">
        <f t="shared" si="322"/>
        <v>0</v>
      </c>
      <c r="W2485" s="18">
        <f t="shared" si="322"/>
        <v>0</v>
      </c>
      <c r="X2485" s="18">
        <f t="shared" si="322"/>
        <v>0</v>
      </c>
    </row>
    <row r="2486" spans="3:24" ht="15.75" x14ac:dyDescent="0.25">
      <c r="C2486" s="45"/>
      <c r="D2486" s="45"/>
      <c r="E2486" s="21"/>
      <c r="F2486" s="21"/>
      <c r="H2486" s="18" t="str">
        <f t="shared" si="315"/>
        <v/>
      </c>
      <c r="I2486" s="18" t="str">
        <f t="shared" si="316"/>
        <v/>
      </c>
      <c r="J2486" s="18" t="str">
        <f t="shared" si="317"/>
        <v/>
      </c>
      <c r="K2486" s="18" t="str">
        <f t="shared" si="318"/>
        <v/>
      </c>
      <c r="M2486" s="18">
        <f t="shared" si="323"/>
        <v>0</v>
      </c>
      <c r="N2486" s="18">
        <f t="shared" si="322"/>
        <v>0</v>
      </c>
      <c r="O2486" s="18">
        <f t="shared" si="322"/>
        <v>0</v>
      </c>
      <c r="P2486" s="18">
        <f t="shared" si="322"/>
        <v>0</v>
      </c>
      <c r="Q2486" s="18">
        <f t="shared" si="322"/>
        <v>0</v>
      </c>
      <c r="R2486" s="18">
        <f t="shared" si="322"/>
        <v>0</v>
      </c>
      <c r="S2486" s="18">
        <f t="shared" si="322"/>
        <v>0</v>
      </c>
      <c r="T2486" s="18">
        <f t="shared" si="322"/>
        <v>0</v>
      </c>
      <c r="U2486" s="18">
        <f t="shared" si="322"/>
        <v>0</v>
      </c>
      <c r="V2486" s="18">
        <f t="shared" si="322"/>
        <v>0</v>
      </c>
      <c r="W2486" s="18">
        <f t="shared" si="322"/>
        <v>0</v>
      </c>
      <c r="X2486" s="18">
        <f t="shared" si="322"/>
        <v>0</v>
      </c>
    </row>
    <row r="2487" spans="3:24" ht="15.75" x14ac:dyDescent="0.25">
      <c r="C2487" s="45"/>
      <c r="D2487" s="45"/>
      <c r="E2487" s="21"/>
      <c r="F2487" s="21"/>
      <c r="H2487" s="18" t="str">
        <f t="shared" si="315"/>
        <v/>
      </c>
      <c r="I2487" s="18" t="str">
        <f t="shared" si="316"/>
        <v/>
      </c>
      <c r="J2487" s="18" t="str">
        <f t="shared" si="317"/>
        <v/>
      </c>
      <c r="K2487" s="18" t="str">
        <f t="shared" si="318"/>
        <v/>
      </c>
      <c r="M2487" s="18">
        <f t="shared" si="323"/>
        <v>0</v>
      </c>
      <c r="N2487" s="18">
        <f t="shared" si="322"/>
        <v>0</v>
      </c>
      <c r="O2487" s="18">
        <f t="shared" si="322"/>
        <v>0</v>
      </c>
      <c r="P2487" s="18">
        <f t="shared" si="322"/>
        <v>0</v>
      </c>
      <c r="Q2487" s="18">
        <f t="shared" si="322"/>
        <v>0</v>
      </c>
      <c r="R2487" s="18">
        <f t="shared" si="322"/>
        <v>0</v>
      </c>
      <c r="S2487" s="18">
        <f t="shared" si="322"/>
        <v>0</v>
      </c>
      <c r="T2487" s="18">
        <f t="shared" si="322"/>
        <v>0</v>
      </c>
      <c r="U2487" s="18">
        <f t="shared" si="322"/>
        <v>0</v>
      </c>
      <c r="V2487" s="18">
        <f t="shared" si="322"/>
        <v>0</v>
      </c>
      <c r="W2487" s="18">
        <f t="shared" si="322"/>
        <v>0</v>
      </c>
      <c r="X2487" s="18">
        <f t="shared" si="322"/>
        <v>0</v>
      </c>
    </row>
    <row r="2488" spans="3:24" ht="15.75" x14ac:dyDescent="0.25">
      <c r="C2488" s="45"/>
      <c r="D2488" s="45"/>
      <c r="E2488" s="21"/>
      <c r="F2488" s="21"/>
      <c r="H2488" s="18" t="str">
        <f t="shared" si="315"/>
        <v/>
      </c>
      <c r="I2488" s="18" t="str">
        <f t="shared" si="316"/>
        <v/>
      </c>
      <c r="J2488" s="18" t="str">
        <f t="shared" si="317"/>
        <v/>
      </c>
      <c r="K2488" s="18" t="str">
        <f t="shared" si="318"/>
        <v/>
      </c>
      <c r="M2488" s="18">
        <f t="shared" si="323"/>
        <v>0</v>
      </c>
      <c r="N2488" s="18">
        <f t="shared" si="322"/>
        <v>0</v>
      </c>
      <c r="O2488" s="18">
        <f t="shared" si="322"/>
        <v>0</v>
      </c>
      <c r="P2488" s="18">
        <f t="shared" si="322"/>
        <v>0</v>
      </c>
      <c r="Q2488" s="18">
        <f t="shared" si="322"/>
        <v>0</v>
      </c>
      <c r="R2488" s="18">
        <f t="shared" si="322"/>
        <v>0</v>
      </c>
      <c r="S2488" s="18">
        <f t="shared" si="322"/>
        <v>0</v>
      </c>
      <c r="T2488" s="18">
        <f t="shared" si="322"/>
        <v>0</v>
      </c>
      <c r="U2488" s="18">
        <f t="shared" si="322"/>
        <v>0</v>
      </c>
      <c r="V2488" s="18">
        <f t="shared" si="322"/>
        <v>0</v>
      </c>
      <c r="W2488" s="18">
        <f t="shared" si="322"/>
        <v>0</v>
      </c>
      <c r="X2488" s="18">
        <f t="shared" si="322"/>
        <v>0</v>
      </c>
    </row>
    <row r="2489" spans="3:24" ht="15.75" x14ac:dyDescent="0.25">
      <c r="C2489" s="45"/>
      <c r="D2489" s="45"/>
      <c r="E2489" s="21"/>
      <c r="F2489" s="21"/>
      <c r="H2489" s="18" t="str">
        <f t="shared" si="315"/>
        <v/>
      </c>
      <c r="I2489" s="18" t="str">
        <f t="shared" si="316"/>
        <v/>
      </c>
      <c r="J2489" s="18" t="str">
        <f t="shared" si="317"/>
        <v/>
      </c>
      <c r="K2489" s="18" t="str">
        <f t="shared" si="318"/>
        <v/>
      </c>
      <c r="M2489" s="18">
        <f t="shared" si="323"/>
        <v>0</v>
      </c>
      <c r="N2489" s="18">
        <f t="shared" si="322"/>
        <v>0</v>
      </c>
      <c r="O2489" s="18">
        <f t="shared" si="322"/>
        <v>0</v>
      </c>
      <c r="P2489" s="18">
        <f t="shared" si="322"/>
        <v>0</v>
      </c>
      <c r="Q2489" s="18">
        <f t="shared" si="322"/>
        <v>0</v>
      </c>
      <c r="R2489" s="18">
        <f t="shared" si="322"/>
        <v>0</v>
      </c>
      <c r="S2489" s="18">
        <f t="shared" si="322"/>
        <v>0</v>
      </c>
      <c r="T2489" s="18">
        <f t="shared" si="322"/>
        <v>0</v>
      </c>
      <c r="U2489" s="18">
        <f t="shared" si="322"/>
        <v>0</v>
      </c>
      <c r="V2489" s="18">
        <f t="shared" si="322"/>
        <v>0</v>
      </c>
      <c r="W2489" s="18">
        <f t="shared" si="322"/>
        <v>0</v>
      </c>
      <c r="X2489" s="18">
        <f t="shared" si="322"/>
        <v>0</v>
      </c>
    </row>
    <row r="2490" spans="3:24" ht="15.75" x14ac:dyDescent="0.25">
      <c r="C2490" s="45"/>
      <c r="D2490" s="45"/>
      <c r="E2490" s="21"/>
      <c r="F2490" s="21"/>
      <c r="H2490" s="18" t="str">
        <f t="shared" si="315"/>
        <v/>
      </c>
      <c r="I2490" s="18" t="str">
        <f t="shared" si="316"/>
        <v/>
      </c>
      <c r="J2490" s="18" t="str">
        <f t="shared" si="317"/>
        <v/>
      </c>
      <c r="K2490" s="18" t="str">
        <f t="shared" si="318"/>
        <v/>
      </c>
      <c r="M2490" s="18">
        <f t="shared" si="323"/>
        <v>0</v>
      </c>
      <c r="N2490" s="18">
        <f t="shared" si="322"/>
        <v>0</v>
      </c>
      <c r="O2490" s="18">
        <f t="shared" si="322"/>
        <v>0</v>
      </c>
      <c r="P2490" s="18">
        <f t="shared" si="322"/>
        <v>0</v>
      </c>
      <c r="Q2490" s="18">
        <f t="shared" si="322"/>
        <v>0</v>
      </c>
      <c r="R2490" s="18">
        <f t="shared" si="322"/>
        <v>0</v>
      </c>
      <c r="S2490" s="18">
        <f t="shared" si="322"/>
        <v>0</v>
      </c>
      <c r="T2490" s="18">
        <f t="shared" si="322"/>
        <v>0</v>
      </c>
      <c r="U2490" s="18">
        <f t="shared" si="322"/>
        <v>0</v>
      </c>
      <c r="V2490" s="18">
        <f t="shared" si="322"/>
        <v>0</v>
      </c>
      <c r="W2490" s="18">
        <f t="shared" si="322"/>
        <v>0</v>
      </c>
      <c r="X2490" s="18">
        <f t="shared" si="322"/>
        <v>0</v>
      </c>
    </row>
    <row r="2491" spans="3:24" ht="15.75" x14ac:dyDescent="0.25">
      <c r="C2491" s="45"/>
      <c r="D2491" s="45"/>
      <c r="E2491" s="21"/>
      <c r="F2491" s="21"/>
      <c r="H2491" s="18" t="str">
        <f t="shared" si="315"/>
        <v/>
      </c>
      <c r="I2491" s="18" t="str">
        <f t="shared" si="316"/>
        <v/>
      </c>
      <c r="J2491" s="18" t="str">
        <f t="shared" si="317"/>
        <v/>
      </c>
      <c r="K2491" s="18" t="str">
        <f t="shared" si="318"/>
        <v/>
      </c>
      <c r="M2491" s="18">
        <f t="shared" si="323"/>
        <v>0</v>
      </c>
      <c r="N2491" s="18">
        <f t="shared" si="322"/>
        <v>0</v>
      </c>
      <c r="O2491" s="18">
        <f t="shared" si="322"/>
        <v>0</v>
      </c>
      <c r="P2491" s="18">
        <f t="shared" si="322"/>
        <v>0</v>
      </c>
      <c r="Q2491" s="18">
        <f t="shared" si="322"/>
        <v>0</v>
      </c>
      <c r="R2491" s="18">
        <f t="shared" si="322"/>
        <v>0</v>
      </c>
      <c r="S2491" s="18">
        <f t="shared" si="322"/>
        <v>0</v>
      </c>
      <c r="T2491" s="18">
        <f t="shared" si="322"/>
        <v>0</v>
      </c>
      <c r="U2491" s="18">
        <f t="shared" si="322"/>
        <v>0</v>
      </c>
      <c r="V2491" s="18">
        <f t="shared" si="322"/>
        <v>0</v>
      </c>
      <c r="W2491" s="18">
        <f t="shared" si="322"/>
        <v>0</v>
      </c>
      <c r="X2491" s="18">
        <f t="shared" si="322"/>
        <v>0</v>
      </c>
    </row>
    <row r="2492" spans="3:24" ht="15.75" x14ac:dyDescent="0.25">
      <c r="C2492" s="45"/>
      <c r="D2492" s="45"/>
      <c r="E2492" s="21"/>
      <c r="F2492" s="21"/>
      <c r="H2492" s="18" t="str">
        <f t="shared" si="315"/>
        <v/>
      </c>
      <c r="I2492" s="18" t="str">
        <f t="shared" si="316"/>
        <v/>
      </c>
      <c r="J2492" s="18" t="str">
        <f t="shared" si="317"/>
        <v/>
      </c>
      <c r="K2492" s="18" t="str">
        <f t="shared" si="318"/>
        <v/>
      </c>
      <c r="M2492" s="18">
        <f t="shared" si="323"/>
        <v>0</v>
      </c>
      <c r="N2492" s="18">
        <f t="shared" si="322"/>
        <v>0</v>
      </c>
      <c r="O2492" s="18">
        <f t="shared" si="322"/>
        <v>0</v>
      </c>
      <c r="P2492" s="18">
        <f t="shared" si="322"/>
        <v>0</v>
      </c>
      <c r="Q2492" s="18">
        <f t="shared" si="322"/>
        <v>0</v>
      </c>
      <c r="R2492" s="18">
        <f t="shared" si="322"/>
        <v>0</v>
      </c>
      <c r="S2492" s="18">
        <f t="shared" si="322"/>
        <v>0</v>
      </c>
      <c r="T2492" s="18">
        <f t="shared" si="322"/>
        <v>0</v>
      </c>
      <c r="U2492" s="18">
        <f t="shared" si="322"/>
        <v>0</v>
      </c>
      <c r="V2492" s="18">
        <f t="shared" si="322"/>
        <v>0</v>
      </c>
      <c r="W2492" s="18">
        <f t="shared" si="322"/>
        <v>0</v>
      </c>
      <c r="X2492" s="18">
        <f t="shared" si="322"/>
        <v>0</v>
      </c>
    </row>
    <row r="2493" spans="3:24" ht="15.75" x14ac:dyDescent="0.25">
      <c r="C2493" s="45"/>
      <c r="D2493" s="45"/>
      <c r="E2493" s="21"/>
      <c r="F2493" s="21"/>
      <c r="H2493" s="18" t="str">
        <f t="shared" si="315"/>
        <v/>
      </c>
      <c r="I2493" s="18" t="str">
        <f t="shared" si="316"/>
        <v/>
      </c>
      <c r="J2493" s="18" t="str">
        <f t="shared" si="317"/>
        <v/>
      </c>
      <c r="K2493" s="18" t="str">
        <f t="shared" si="318"/>
        <v/>
      </c>
      <c r="M2493" s="18">
        <f t="shared" si="323"/>
        <v>0</v>
      </c>
      <c r="N2493" s="18">
        <f t="shared" si="322"/>
        <v>0</v>
      </c>
      <c r="O2493" s="18">
        <f t="shared" si="322"/>
        <v>0</v>
      </c>
      <c r="P2493" s="18">
        <f t="shared" si="322"/>
        <v>0</v>
      </c>
      <c r="Q2493" s="18">
        <f t="shared" si="322"/>
        <v>0</v>
      </c>
      <c r="R2493" s="18">
        <f t="shared" si="322"/>
        <v>0</v>
      </c>
      <c r="S2493" s="18">
        <f t="shared" si="322"/>
        <v>0</v>
      </c>
      <c r="T2493" s="18">
        <f t="shared" si="322"/>
        <v>0</v>
      </c>
      <c r="U2493" s="18">
        <f t="shared" si="322"/>
        <v>0</v>
      </c>
      <c r="V2493" s="18">
        <f t="shared" si="322"/>
        <v>0</v>
      </c>
      <c r="W2493" s="18">
        <f t="shared" si="322"/>
        <v>0</v>
      </c>
      <c r="X2493" s="18">
        <f t="shared" si="322"/>
        <v>0</v>
      </c>
    </row>
    <row r="2494" spans="3:24" ht="15.75" x14ac:dyDescent="0.25">
      <c r="C2494" s="45"/>
      <c r="D2494" s="45"/>
      <c r="E2494" s="21"/>
      <c r="F2494" s="21"/>
      <c r="H2494" s="18" t="str">
        <f t="shared" si="315"/>
        <v/>
      </c>
      <c r="I2494" s="18" t="str">
        <f t="shared" si="316"/>
        <v/>
      </c>
      <c r="J2494" s="18" t="str">
        <f t="shared" si="317"/>
        <v/>
      </c>
      <c r="K2494" s="18" t="str">
        <f t="shared" si="318"/>
        <v/>
      </c>
      <c r="M2494" s="18">
        <f t="shared" si="323"/>
        <v>0</v>
      </c>
      <c r="N2494" s="18">
        <f t="shared" si="322"/>
        <v>0</v>
      </c>
      <c r="O2494" s="18">
        <f t="shared" si="322"/>
        <v>0</v>
      </c>
      <c r="P2494" s="18">
        <f t="shared" si="322"/>
        <v>0</v>
      </c>
      <c r="Q2494" s="18">
        <f t="shared" si="322"/>
        <v>0</v>
      </c>
      <c r="R2494" s="18">
        <f t="shared" si="322"/>
        <v>0</v>
      </c>
      <c r="S2494" s="18">
        <f t="shared" si="322"/>
        <v>0</v>
      </c>
      <c r="T2494" s="18">
        <f t="shared" si="322"/>
        <v>0</v>
      </c>
      <c r="U2494" s="18">
        <f t="shared" si="322"/>
        <v>0</v>
      </c>
      <c r="V2494" s="18">
        <f t="shared" si="322"/>
        <v>0</v>
      </c>
      <c r="W2494" s="18">
        <f t="shared" si="322"/>
        <v>0</v>
      </c>
      <c r="X2494" s="18">
        <f t="shared" si="322"/>
        <v>0</v>
      </c>
    </row>
    <row r="2495" spans="3:24" ht="15.75" x14ac:dyDescent="0.25">
      <c r="C2495" s="45"/>
      <c r="D2495" s="45"/>
      <c r="E2495" s="21"/>
      <c r="F2495" s="21"/>
      <c r="H2495" s="18" t="str">
        <f t="shared" si="315"/>
        <v/>
      </c>
      <c r="I2495" s="18" t="str">
        <f t="shared" si="316"/>
        <v/>
      </c>
      <c r="J2495" s="18" t="str">
        <f t="shared" si="317"/>
        <v/>
      </c>
      <c r="K2495" s="18" t="str">
        <f t="shared" si="318"/>
        <v/>
      </c>
      <c r="M2495" s="18">
        <f t="shared" si="323"/>
        <v>0</v>
      </c>
      <c r="N2495" s="18">
        <f t="shared" si="322"/>
        <v>0</v>
      </c>
      <c r="O2495" s="18">
        <f t="shared" si="322"/>
        <v>0</v>
      </c>
      <c r="P2495" s="18">
        <f t="shared" si="322"/>
        <v>0</v>
      </c>
      <c r="Q2495" s="18">
        <f t="shared" si="322"/>
        <v>0</v>
      </c>
      <c r="R2495" s="18">
        <f t="shared" si="322"/>
        <v>0</v>
      </c>
      <c r="S2495" s="18">
        <f t="shared" si="322"/>
        <v>0</v>
      </c>
      <c r="T2495" s="18">
        <f t="shared" si="322"/>
        <v>0</v>
      </c>
      <c r="U2495" s="18">
        <f t="shared" si="322"/>
        <v>0</v>
      </c>
      <c r="V2495" s="18">
        <f t="shared" si="322"/>
        <v>0</v>
      </c>
      <c r="W2495" s="18">
        <f t="shared" si="322"/>
        <v>0</v>
      </c>
      <c r="X2495" s="18">
        <f t="shared" si="322"/>
        <v>0</v>
      </c>
    </row>
    <row r="2496" spans="3:24" ht="15.75" x14ac:dyDescent="0.25">
      <c r="C2496" s="45"/>
      <c r="D2496" s="45"/>
      <c r="E2496" s="21"/>
      <c r="F2496" s="21"/>
      <c r="H2496" s="18" t="str">
        <f t="shared" si="315"/>
        <v/>
      </c>
      <c r="I2496" s="18" t="str">
        <f t="shared" si="316"/>
        <v/>
      </c>
      <c r="J2496" s="18" t="str">
        <f t="shared" si="317"/>
        <v/>
      </c>
      <c r="K2496" s="18" t="str">
        <f t="shared" si="318"/>
        <v/>
      </c>
      <c r="M2496" s="18">
        <f t="shared" si="323"/>
        <v>0</v>
      </c>
      <c r="N2496" s="18">
        <f t="shared" si="322"/>
        <v>0</v>
      </c>
      <c r="O2496" s="18">
        <f t="shared" si="322"/>
        <v>0</v>
      </c>
      <c r="P2496" s="18">
        <f t="shared" si="322"/>
        <v>0</v>
      </c>
      <c r="Q2496" s="18">
        <f t="shared" si="322"/>
        <v>0</v>
      </c>
      <c r="R2496" s="18">
        <f t="shared" si="322"/>
        <v>0</v>
      </c>
      <c r="S2496" s="18">
        <f t="shared" si="322"/>
        <v>0</v>
      </c>
      <c r="T2496" s="18">
        <f t="shared" si="322"/>
        <v>0</v>
      </c>
      <c r="U2496" s="18">
        <f t="shared" si="322"/>
        <v>0</v>
      </c>
      <c r="V2496" s="18">
        <f t="shared" si="322"/>
        <v>0</v>
      </c>
      <c r="W2496" s="18">
        <f t="shared" si="322"/>
        <v>0</v>
      </c>
      <c r="X2496" s="18">
        <f t="shared" si="322"/>
        <v>0</v>
      </c>
    </row>
    <row r="2497" spans="3:24" ht="15.75" x14ac:dyDescent="0.25">
      <c r="C2497" s="45"/>
      <c r="D2497" s="45"/>
      <c r="E2497" s="21"/>
      <c r="F2497" s="21"/>
      <c r="H2497" s="18" t="str">
        <f t="shared" si="315"/>
        <v/>
      </c>
      <c r="I2497" s="18" t="str">
        <f t="shared" si="316"/>
        <v/>
      </c>
      <c r="J2497" s="18" t="str">
        <f t="shared" si="317"/>
        <v/>
      </c>
      <c r="K2497" s="18" t="str">
        <f t="shared" si="318"/>
        <v/>
      </c>
      <c r="M2497" s="18">
        <f t="shared" si="323"/>
        <v>0</v>
      </c>
      <c r="N2497" s="18">
        <f t="shared" si="322"/>
        <v>0</v>
      </c>
      <c r="O2497" s="18">
        <f t="shared" si="322"/>
        <v>0</v>
      </c>
      <c r="P2497" s="18">
        <f t="shared" si="322"/>
        <v>0</v>
      </c>
      <c r="Q2497" s="18">
        <f t="shared" si="322"/>
        <v>0</v>
      </c>
      <c r="R2497" s="18">
        <f t="shared" si="322"/>
        <v>0</v>
      </c>
      <c r="S2497" s="18">
        <f t="shared" si="322"/>
        <v>0</v>
      </c>
      <c r="T2497" s="18">
        <f t="shared" si="322"/>
        <v>0</v>
      </c>
      <c r="U2497" s="18">
        <f t="shared" si="322"/>
        <v>0</v>
      </c>
      <c r="V2497" s="18">
        <f t="shared" si="322"/>
        <v>0</v>
      </c>
      <c r="W2497" s="18">
        <f t="shared" si="322"/>
        <v>0</v>
      </c>
      <c r="X2497" s="18">
        <f t="shared" si="322"/>
        <v>0</v>
      </c>
    </row>
    <row r="2498" spans="3:24" ht="15.75" x14ac:dyDescent="0.25">
      <c r="C2498" s="45"/>
      <c r="D2498" s="45"/>
      <c r="E2498" s="21"/>
      <c r="F2498" s="21"/>
      <c r="H2498" s="18" t="str">
        <f t="shared" si="315"/>
        <v/>
      </c>
      <c r="I2498" s="18" t="str">
        <f t="shared" si="316"/>
        <v/>
      </c>
      <c r="J2498" s="18" t="str">
        <f t="shared" si="317"/>
        <v/>
      </c>
      <c r="K2498" s="18" t="str">
        <f t="shared" si="318"/>
        <v/>
      </c>
      <c r="M2498" s="18">
        <f t="shared" si="323"/>
        <v>0</v>
      </c>
      <c r="N2498" s="18">
        <f t="shared" si="322"/>
        <v>0</v>
      </c>
      <c r="O2498" s="18">
        <f t="shared" si="322"/>
        <v>0</v>
      </c>
      <c r="P2498" s="18">
        <f t="shared" si="322"/>
        <v>0</v>
      </c>
      <c r="Q2498" s="18">
        <f t="shared" si="322"/>
        <v>0</v>
      </c>
      <c r="R2498" s="18">
        <f t="shared" si="322"/>
        <v>0</v>
      </c>
      <c r="S2498" s="18">
        <f t="shared" si="322"/>
        <v>0</v>
      </c>
      <c r="T2498" s="18">
        <f t="shared" si="322"/>
        <v>0</v>
      </c>
      <c r="U2498" s="18">
        <f t="shared" si="322"/>
        <v>0</v>
      </c>
      <c r="V2498" s="18">
        <f t="shared" si="322"/>
        <v>0</v>
      </c>
      <c r="W2498" s="18">
        <f t="shared" si="322"/>
        <v>0</v>
      </c>
      <c r="X2498" s="18">
        <f t="shared" si="322"/>
        <v>0</v>
      </c>
    </row>
    <row r="2499" spans="3:24" ht="15.75" x14ac:dyDescent="0.25">
      <c r="C2499" s="45"/>
      <c r="D2499" s="45"/>
      <c r="E2499" s="21"/>
      <c r="F2499" s="21"/>
      <c r="H2499" s="18" t="str">
        <f t="shared" si="315"/>
        <v/>
      </c>
      <c r="I2499" s="18" t="str">
        <f t="shared" si="316"/>
        <v/>
      </c>
      <c r="J2499" s="18" t="str">
        <f t="shared" si="317"/>
        <v/>
      </c>
      <c r="K2499" s="18" t="str">
        <f t="shared" si="318"/>
        <v/>
      </c>
      <c r="M2499" s="18">
        <f t="shared" si="323"/>
        <v>0</v>
      </c>
      <c r="N2499" s="18">
        <f t="shared" si="322"/>
        <v>0</v>
      </c>
      <c r="O2499" s="18">
        <f t="shared" si="322"/>
        <v>0</v>
      </c>
      <c r="P2499" s="18">
        <f t="shared" si="322"/>
        <v>0</v>
      </c>
      <c r="Q2499" s="18">
        <f t="shared" si="322"/>
        <v>0</v>
      </c>
      <c r="R2499" s="18">
        <f t="shared" si="322"/>
        <v>0</v>
      </c>
      <c r="S2499" s="18">
        <f t="shared" si="322"/>
        <v>0</v>
      </c>
      <c r="T2499" s="18">
        <f t="shared" si="322"/>
        <v>0</v>
      </c>
      <c r="U2499" s="18">
        <f t="shared" si="322"/>
        <v>0</v>
      </c>
      <c r="V2499" s="18">
        <f t="shared" si="322"/>
        <v>0</v>
      </c>
      <c r="W2499" s="18">
        <f t="shared" si="322"/>
        <v>0</v>
      </c>
      <c r="X2499" s="18">
        <f t="shared" si="322"/>
        <v>0</v>
      </c>
    </row>
    <row r="2500" spans="3:24" ht="15.75" x14ac:dyDescent="0.25">
      <c r="C2500" s="45"/>
      <c r="D2500" s="45"/>
      <c r="E2500" s="21"/>
      <c r="F2500" s="21"/>
      <c r="H2500" s="18" t="str">
        <f t="shared" si="315"/>
        <v/>
      </c>
      <c r="I2500" s="18" t="str">
        <f t="shared" si="316"/>
        <v/>
      </c>
      <c r="J2500" s="18" t="str">
        <f t="shared" si="317"/>
        <v/>
      </c>
      <c r="K2500" s="18" t="str">
        <f t="shared" si="318"/>
        <v/>
      </c>
      <c r="M2500" s="18">
        <f t="shared" si="323"/>
        <v>0</v>
      </c>
      <c r="N2500" s="18">
        <f t="shared" si="322"/>
        <v>0</v>
      </c>
      <c r="O2500" s="18">
        <f t="shared" si="322"/>
        <v>0</v>
      </c>
      <c r="P2500" s="18">
        <f t="shared" si="322"/>
        <v>0</v>
      </c>
      <c r="Q2500" s="18">
        <f t="shared" si="322"/>
        <v>0</v>
      </c>
      <c r="R2500" s="18">
        <f t="shared" si="322"/>
        <v>0</v>
      </c>
      <c r="S2500" s="18">
        <f t="shared" si="322"/>
        <v>0</v>
      </c>
      <c r="T2500" s="18">
        <f t="shared" si="322"/>
        <v>0</v>
      </c>
      <c r="U2500" s="18">
        <f t="shared" si="322"/>
        <v>0</v>
      </c>
      <c r="V2500" s="18">
        <f t="shared" si="322"/>
        <v>0</v>
      </c>
      <c r="W2500" s="18">
        <f t="shared" si="322"/>
        <v>0</v>
      </c>
      <c r="X2500" s="18">
        <f t="shared" si="322"/>
        <v>0</v>
      </c>
    </row>
    <row r="2501" spans="3:24" ht="15.75" x14ac:dyDescent="0.25">
      <c r="C2501" s="45"/>
      <c r="D2501" s="45"/>
      <c r="E2501" s="21"/>
      <c r="F2501" s="21"/>
      <c r="H2501" s="18" t="str">
        <f t="shared" si="315"/>
        <v/>
      </c>
      <c r="I2501" s="18" t="str">
        <f t="shared" si="316"/>
        <v/>
      </c>
      <c r="J2501" s="18" t="str">
        <f t="shared" si="317"/>
        <v/>
      </c>
      <c r="K2501" s="18" t="str">
        <f t="shared" si="318"/>
        <v/>
      </c>
      <c r="M2501" s="18">
        <f t="shared" si="323"/>
        <v>0</v>
      </c>
      <c r="N2501" s="18">
        <f t="shared" si="322"/>
        <v>0</v>
      </c>
      <c r="O2501" s="18">
        <f t="shared" si="322"/>
        <v>0</v>
      </c>
      <c r="P2501" s="18">
        <f t="shared" si="322"/>
        <v>0</v>
      </c>
      <c r="Q2501" s="18">
        <f t="shared" si="322"/>
        <v>0</v>
      </c>
      <c r="R2501" s="18">
        <f t="shared" si="322"/>
        <v>0</v>
      </c>
      <c r="S2501" s="18">
        <f t="shared" si="322"/>
        <v>0</v>
      </c>
      <c r="T2501" s="18">
        <f t="shared" si="322"/>
        <v>0</v>
      </c>
      <c r="U2501" s="18">
        <f t="shared" si="322"/>
        <v>0</v>
      </c>
      <c r="V2501" s="18">
        <f t="shared" si="322"/>
        <v>0</v>
      </c>
      <c r="W2501" s="18">
        <f t="shared" si="322"/>
        <v>0</v>
      </c>
      <c r="X2501" s="18">
        <f t="shared" si="322"/>
        <v>0</v>
      </c>
    </row>
    <row r="2502" spans="3:24" ht="15.75" x14ac:dyDescent="0.25">
      <c r="C2502" s="45"/>
      <c r="D2502" s="45"/>
      <c r="E2502" s="21"/>
      <c r="F2502" s="21"/>
      <c r="H2502" s="18" t="str">
        <f t="shared" si="315"/>
        <v/>
      </c>
      <c r="I2502" s="18" t="str">
        <f t="shared" si="316"/>
        <v/>
      </c>
      <c r="J2502" s="18" t="str">
        <f t="shared" si="317"/>
        <v/>
      </c>
      <c r="K2502" s="18" t="str">
        <f t="shared" si="318"/>
        <v/>
      </c>
      <c r="M2502" s="18">
        <f t="shared" si="323"/>
        <v>0</v>
      </c>
      <c r="N2502" s="18">
        <f t="shared" si="322"/>
        <v>0</v>
      </c>
      <c r="O2502" s="18">
        <f t="shared" si="322"/>
        <v>0</v>
      </c>
      <c r="P2502" s="18">
        <f t="shared" si="322"/>
        <v>0</v>
      </c>
      <c r="Q2502" s="18">
        <f t="shared" si="322"/>
        <v>0</v>
      </c>
      <c r="R2502" s="18">
        <f t="shared" si="322"/>
        <v>0</v>
      </c>
      <c r="S2502" s="18">
        <f t="shared" si="322"/>
        <v>0</v>
      </c>
      <c r="T2502" s="18">
        <f t="shared" si="322"/>
        <v>0</v>
      </c>
      <c r="U2502" s="18">
        <f t="shared" si="322"/>
        <v>0</v>
      </c>
      <c r="V2502" s="18">
        <f t="shared" si="322"/>
        <v>0</v>
      </c>
      <c r="W2502" s="18">
        <f t="shared" si="322"/>
        <v>0</v>
      </c>
      <c r="X2502" s="18">
        <f t="shared" si="322"/>
        <v>0</v>
      </c>
    </row>
    <row r="2503" spans="3:24" ht="15.75" x14ac:dyDescent="0.25">
      <c r="C2503" s="45"/>
      <c r="D2503" s="45"/>
      <c r="E2503" s="21"/>
      <c r="F2503" s="21"/>
      <c r="H2503" s="18" t="str">
        <f t="shared" si="315"/>
        <v/>
      </c>
      <c r="I2503" s="18" t="str">
        <f t="shared" si="316"/>
        <v/>
      </c>
      <c r="J2503" s="18" t="str">
        <f t="shared" si="317"/>
        <v/>
      </c>
      <c r="K2503" s="18" t="str">
        <f t="shared" si="318"/>
        <v/>
      </c>
      <c r="M2503" s="18">
        <f t="shared" si="323"/>
        <v>0</v>
      </c>
      <c r="N2503" s="18">
        <f t="shared" si="322"/>
        <v>0</v>
      </c>
      <c r="O2503" s="18">
        <f t="shared" si="322"/>
        <v>0</v>
      </c>
      <c r="P2503" s="18">
        <f t="shared" si="322"/>
        <v>0</v>
      </c>
      <c r="Q2503" s="18">
        <f t="shared" si="322"/>
        <v>0</v>
      </c>
      <c r="R2503" s="18">
        <f t="shared" si="322"/>
        <v>0</v>
      </c>
      <c r="S2503" s="18">
        <f t="shared" si="322"/>
        <v>0</v>
      </c>
      <c r="T2503" s="18">
        <f t="shared" si="322"/>
        <v>0</v>
      </c>
      <c r="U2503" s="18">
        <f t="shared" si="322"/>
        <v>0</v>
      </c>
      <c r="V2503" s="18">
        <f t="shared" si="322"/>
        <v>0</v>
      </c>
      <c r="W2503" s="18">
        <f t="shared" si="322"/>
        <v>0</v>
      </c>
      <c r="X2503" s="18">
        <f t="shared" si="322"/>
        <v>0</v>
      </c>
    </row>
    <row r="2504" spans="3:24" ht="15.75" x14ac:dyDescent="0.25">
      <c r="C2504" s="45"/>
      <c r="D2504" s="45"/>
      <c r="E2504" s="21"/>
      <c r="F2504" s="21"/>
      <c r="H2504" s="18" t="str">
        <f t="shared" ref="H2504:H2567" si="324">IF(ISERROR(
IF(E2504="","",MONTH(E2504))),"",IF(E2504="","",MONTH(E2504)))</f>
        <v/>
      </c>
      <c r="I2504" s="18" t="str">
        <f t="shared" ref="I2504:I2567" si="325">IF(ISERROR(
IF(E2504="","",YEAR(E2504))),"",IF(E2504="","",YEAR(E2504)))</f>
        <v/>
      </c>
      <c r="J2504" s="18" t="str">
        <f t="shared" ref="J2504:J2567" si="326">IF(ISERROR(
IF(F2504="","",MONTH(F2504))),"",IF(F2504="","",MONTH(F2504)))</f>
        <v/>
      </c>
      <c r="K2504" s="18" t="str">
        <f t="shared" ref="K2504:K2567" si="327">IF(ISERROR(
IF(F2504="","",YEAR(F2504))),"",IF(F2504="","",YEAR(F2504)))</f>
        <v/>
      </c>
      <c r="M2504" s="18">
        <f t="shared" si="323"/>
        <v>0</v>
      </c>
      <c r="N2504" s="18">
        <f t="shared" si="322"/>
        <v>0</v>
      </c>
      <c r="O2504" s="18">
        <f t="shared" si="322"/>
        <v>0</v>
      </c>
      <c r="P2504" s="18">
        <f t="shared" si="322"/>
        <v>0</v>
      </c>
      <c r="Q2504" s="18">
        <f t="shared" si="322"/>
        <v>0</v>
      </c>
      <c r="R2504" s="18">
        <f t="shared" si="322"/>
        <v>0</v>
      </c>
      <c r="S2504" s="18">
        <f t="shared" si="322"/>
        <v>0</v>
      </c>
      <c r="T2504" s="18">
        <f t="shared" si="322"/>
        <v>0</v>
      </c>
      <c r="U2504" s="18">
        <f t="shared" si="322"/>
        <v>0</v>
      </c>
      <c r="V2504" s="18">
        <f t="shared" si="322"/>
        <v>0</v>
      </c>
      <c r="W2504" s="18">
        <f t="shared" si="322"/>
        <v>0</v>
      </c>
      <c r="X2504" s="18">
        <f t="shared" si="322"/>
        <v>0</v>
      </c>
    </row>
    <row r="2505" spans="3:24" ht="15.75" x14ac:dyDescent="0.25">
      <c r="C2505" s="45"/>
      <c r="D2505" s="45"/>
      <c r="E2505" s="21"/>
      <c r="F2505" s="21"/>
      <c r="H2505" s="18" t="str">
        <f t="shared" si="324"/>
        <v/>
      </c>
      <c r="I2505" s="18" t="str">
        <f t="shared" si="325"/>
        <v/>
      </c>
      <c r="J2505" s="18" t="str">
        <f t="shared" si="326"/>
        <v/>
      </c>
      <c r="K2505" s="18" t="str">
        <f t="shared" si="327"/>
        <v/>
      </c>
      <c r="M2505" s="18">
        <f t="shared" si="323"/>
        <v>0</v>
      </c>
      <c r="N2505" s="18">
        <f t="shared" si="322"/>
        <v>0</v>
      </c>
      <c r="O2505" s="18">
        <f t="shared" si="322"/>
        <v>0</v>
      </c>
      <c r="P2505" s="18">
        <f t="shared" si="322"/>
        <v>0</v>
      </c>
      <c r="Q2505" s="18">
        <f t="shared" si="322"/>
        <v>0</v>
      </c>
      <c r="R2505" s="18">
        <f t="shared" si="322"/>
        <v>0</v>
      </c>
      <c r="S2505" s="18">
        <f t="shared" si="322"/>
        <v>0</v>
      </c>
      <c r="T2505" s="18">
        <f t="shared" si="322"/>
        <v>0</v>
      </c>
      <c r="U2505" s="18">
        <f t="shared" si="322"/>
        <v>0</v>
      </c>
      <c r="V2505" s="18">
        <f t="shared" si="322"/>
        <v>0</v>
      </c>
      <c r="W2505" s="18">
        <f t="shared" si="322"/>
        <v>0</v>
      </c>
      <c r="X2505" s="18">
        <f t="shared" si="322"/>
        <v>0</v>
      </c>
    </row>
    <row r="2506" spans="3:24" ht="15.75" x14ac:dyDescent="0.25">
      <c r="C2506" s="45"/>
      <c r="D2506" s="45"/>
      <c r="E2506" s="21"/>
      <c r="F2506" s="21"/>
      <c r="H2506" s="18" t="str">
        <f t="shared" si="324"/>
        <v/>
      </c>
      <c r="I2506" s="18" t="str">
        <f t="shared" si="325"/>
        <v/>
      </c>
      <c r="J2506" s="18" t="str">
        <f t="shared" si="326"/>
        <v/>
      </c>
      <c r="K2506" s="18" t="str">
        <f t="shared" si="327"/>
        <v/>
      </c>
      <c r="M2506" s="18">
        <f t="shared" si="323"/>
        <v>0</v>
      </c>
      <c r="N2506" s="18">
        <f t="shared" si="322"/>
        <v>0</v>
      </c>
      <c r="O2506" s="18">
        <f t="shared" si="322"/>
        <v>0</v>
      </c>
      <c r="P2506" s="18">
        <f t="shared" si="322"/>
        <v>0</v>
      </c>
      <c r="Q2506" s="18">
        <f t="shared" si="322"/>
        <v>0</v>
      </c>
      <c r="R2506" s="18">
        <f t="shared" si="322"/>
        <v>0</v>
      </c>
      <c r="S2506" s="18">
        <f t="shared" si="322"/>
        <v>0</v>
      </c>
      <c r="T2506" s="18">
        <f t="shared" si="322"/>
        <v>0</v>
      </c>
      <c r="U2506" s="18">
        <f t="shared" si="322"/>
        <v>0</v>
      </c>
      <c r="V2506" s="18">
        <f t="shared" si="322"/>
        <v>0</v>
      </c>
      <c r="W2506" s="18">
        <f t="shared" si="322"/>
        <v>0</v>
      </c>
      <c r="X2506" s="18">
        <f t="shared" si="322"/>
        <v>0</v>
      </c>
    </row>
    <row r="2507" spans="3:24" ht="15.75" x14ac:dyDescent="0.25">
      <c r="C2507" s="45"/>
      <c r="D2507" s="45"/>
      <c r="E2507" s="21"/>
      <c r="F2507" s="21"/>
      <c r="H2507" s="18" t="str">
        <f t="shared" si="324"/>
        <v/>
      </c>
      <c r="I2507" s="18" t="str">
        <f t="shared" si="325"/>
        <v/>
      </c>
      <c r="J2507" s="18" t="str">
        <f t="shared" si="326"/>
        <v/>
      </c>
      <c r="K2507" s="18" t="str">
        <f t="shared" si="327"/>
        <v/>
      </c>
      <c r="M2507" s="18">
        <f t="shared" si="323"/>
        <v>0</v>
      </c>
      <c r="N2507" s="18">
        <f t="shared" si="322"/>
        <v>0</v>
      </c>
      <c r="O2507" s="18">
        <f t="shared" si="322"/>
        <v>0</v>
      </c>
      <c r="P2507" s="18">
        <f t="shared" si="322"/>
        <v>0</v>
      </c>
      <c r="Q2507" s="18">
        <f t="shared" si="322"/>
        <v>0</v>
      </c>
      <c r="R2507" s="18">
        <f t="shared" ref="N2507:X2530" si="328">IF(ISERROR(
IF(AND($H2507&lt;=R$5,$J2507&gt;=R$5),1,0)),"",IF(AND($H2507&lt;=R$5,$J2507&gt;=R$5),1,0))</f>
        <v>0</v>
      </c>
      <c r="S2507" s="18">
        <f t="shared" si="328"/>
        <v>0</v>
      </c>
      <c r="T2507" s="18">
        <f t="shared" si="328"/>
        <v>0</v>
      </c>
      <c r="U2507" s="18">
        <f t="shared" si="328"/>
        <v>0</v>
      </c>
      <c r="V2507" s="18">
        <f t="shared" si="328"/>
        <v>0</v>
      </c>
      <c r="W2507" s="18">
        <f t="shared" si="328"/>
        <v>0</v>
      </c>
      <c r="X2507" s="18">
        <f t="shared" si="328"/>
        <v>0</v>
      </c>
    </row>
    <row r="2508" spans="3:24" ht="15.75" x14ac:dyDescent="0.25">
      <c r="C2508" s="45"/>
      <c r="D2508" s="45"/>
      <c r="E2508" s="21"/>
      <c r="F2508" s="21"/>
      <c r="H2508" s="18" t="str">
        <f t="shared" si="324"/>
        <v/>
      </c>
      <c r="I2508" s="18" t="str">
        <f t="shared" si="325"/>
        <v/>
      </c>
      <c r="J2508" s="18" t="str">
        <f t="shared" si="326"/>
        <v/>
      </c>
      <c r="K2508" s="18" t="str">
        <f t="shared" si="327"/>
        <v/>
      </c>
      <c r="M2508" s="18">
        <f t="shared" si="323"/>
        <v>0</v>
      </c>
      <c r="N2508" s="18">
        <f t="shared" si="328"/>
        <v>0</v>
      </c>
      <c r="O2508" s="18">
        <f t="shared" si="328"/>
        <v>0</v>
      </c>
      <c r="P2508" s="18">
        <f t="shared" si="328"/>
        <v>0</v>
      </c>
      <c r="Q2508" s="18">
        <f t="shared" si="328"/>
        <v>0</v>
      </c>
      <c r="R2508" s="18">
        <f t="shared" si="328"/>
        <v>0</v>
      </c>
      <c r="S2508" s="18">
        <f t="shared" si="328"/>
        <v>0</v>
      </c>
      <c r="T2508" s="18">
        <f t="shared" si="328"/>
        <v>0</v>
      </c>
      <c r="U2508" s="18">
        <f t="shared" si="328"/>
        <v>0</v>
      </c>
      <c r="V2508" s="18">
        <f t="shared" si="328"/>
        <v>0</v>
      </c>
      <c r="W2508" s="18">
        <f t="shared" si="328"/>
        <v>0</v>
      </c>
      <c r="X2508" s="18">
        <f t="shared" si="328"/>
        <v>0</v>
      </c>
    </row>
    <row r="2509" spans="3:24" ht="15.75" x14ac:dyDescent="0.25">
      <c r="C2509" s="45"/>
      <c r="D2509" s="45"/>
      <c r="E2509" s="21"/>
      <c r="F2509" s="21"/>
      <c r="H2509" s="18" t="str">
        <f t="shared" si="324"/>
        <v/>
      </c>
      <c r="I2509" s="18" t="str">
        <f t="shared" si="325"/>
        <v/>
      </c>
      <c r="J2509" s="18" t="str">
        <f t="shared" si="326"/>
        <v/>
      </c>
      <c r="K2509" s="18" t="str">
        <f t="shared" si="327"/>
        <v/>
      </c>
      <c r="M2509" s="18">
        <f t="shared" si="323"/>
        <v>0</v>
      </c>
      <c r="N2509" s="18">
        <f t="shared" si="328"/>
        <v>0</v>
      </c>
      <c r="O2509" s="18">
        <f t="shared" si="328"/>
        <v>0</v>
      </c>
      <c r="P2509" s="18">
        <f t="shared" si="328"/>
        <v>0</v>
      </c>
      <c r="Q2509" s="18">
        <f t="shared" si="328"/>
        <v>0</v>
      </c>
      <c r="R2509" s="18">
        <f t="shared" si="328"/>
        <v>0</v>
      </c>
      <c r="S2509" s="18">
        <f t="shared" si="328"/>
        <v>0</v>
      </c>
      <c r="T2509" s="18">
        <f t="shared" si="328"/>
        <v>0</v>
      </c>
      <c r="U2509" s="18">
        <f t="shared" si="328"/>
        <v>0</v>
      </c>
      <c r="V2509" s="18">
        <f t="shared" si="328"/>
        <v>0</v>
      </c>
      <c r="W2509" s="18">
        <f t="shared" si="328"/>
        <v>0</v>
      </c>
      <c r="X2509" s="18">
        <f t="shared" si="328"/>
        <v>0</v>
      </c>
    </row>
    <row r="2510" spans="3:24" ht="15.75" x14ac:dyDescent="0.25">
      <c r="C2510" s="45"/>
      <c r="D2510" s="45"/>
      <c r="E2510" s="21"/>
      <c r="F2510" s="21"/>
      <c r="H2510" s="18" t="str">
        <f t="shared" si="324"/>
        <v/>
      </c>
      <c r="I2510" s="18" t="str">
        <f t="shared" si="325"/>
        <v/>
      </c>
      <c r="J2510" s="18" t="str">
        <f t="shared" si="326"/>
        <v/>
      </c>
      <c r="K2510" s="18" t="str">
        <f t="shared" si="327"/>
        <v/>
      </c>
      <c r="M2510" s="18">
        <f t="shared" si="323"/>
        <v>0</v>
      </c>
      <c r="N2510" s="18">
        <f t="shared" si="328"/>
        <v>0</v>
      </c>
      <c r="O2510" s="18">
        <f t="shared" si="328"/>
        <v>0</v>
      </c>
      <c r="P2510" s="18">
        <f t="shared" si="328"/>
        <v>0</v>
      </c>
      <c r="Q2510" s="18">
        <f t="shared" si="328"/>
        <v>0</v>
      </c>
      <c r="R2510" s="18">
        <f t="shared" si="328"/>
        <v>0</v>
      </c>
      <c r="S2510" s="18">
        <f t="shared" si="328"/>
        <v>0</v>
      </c>
      <c r="T2510" s="18">
        <f t="shared" si="328"/>
        <v>0</v>
      </c>
      <c r="U2510" s="18">
        <f t="shared" si="328"/>
        <v>0</v>
      </c>
      <c r="V2510" s="18">
        <f t="shared" si="328"/>
        <v>0</v>
      </c>
      <c r="W2510" s="18">
        <f t="shared" si="328"/>
        <v>0</v>
      </c>
      <c r="X2510" s="18">
        <f t="shared" si="328"/>
        <v>0</v>
      </c>
    </row>
    <row r="2511" spans="3:24" ht="15.75" x14ac:dyDescent="0.25">
      <c r="C2511" s="45"/>
      <c r="D2511" s="45"/>
      <c r="E2511" s="21"/>
      <c r="F2511" s="21"/>
      <c r="H2511" s="18" t="str">
        <f t="shared" si="324"/>
        <v/>
      </c>
      <c r="I2511" s="18" t="str">
        <f t="shared" si="325"/>
        <v/>
      </c>
      <c r="J2511" s="18" t="str">
        <f t="shared" si="326"/>
        <v/>
      </c>
      <c r="K2511" s="18" t="str">
        <f t="shared" si="327"/>
        <v/>
      </c>
      <c r="M2511" s="18">
        <f t="shared" si="323"/>
        <v>0</v>
      </c>
      <c r="N2511" s="18">
        <f t="shared" si="328"/>
        <v>0</v>
      </c>
      <c r="O2511" s="18">
        <f t="shared" si="328"/>
        <v>0</v>
      </c>
      <c r="P2511" s="18">
        <f t="shared" si="328"/>
        <v>0</v>
      </c>
      <c r="Q2511" s="18">
        <f t="shared" si="328"/>
        <v>0</v>
      </c>
      <c r="R2511" s="18">
        <f t="shared" si="328"/>
        <v>0</v>
      </c>
      <c r="S2511" s="18">
        <f t="shared" si="328"/>
        <v>0</v>
      </c>
      <c r="T2511" s="18">
        <f t="shared" si="328"/>
        <v>0</v>
      </c>
      <c r="U2511" s="18">
        <f t="shared" si="328"/>
        <v>0</v>
      </c>
      <c r="V2511" s="18">
        <f t="shared" si="328"/>
        <v>0</v>
      </c>
      <c r="W2511" s="18">
        <f t="shared" si="328"/>
        <v>0</v>
      </c>
      <c r="X2511" s="18">
        <f t="shared" si="328"/>
        <v>0</v>
      </c>
    </row>
    <row r="2512" spans="3:24" ht="15.75" x14ac:dyDescent="0.25">
      <c r="C2512" s="45"/>
      <c r="D2512" s="45"/>
      <c r="E2512" s="21"/>
      <c r="F2512" s="21"/>
      <c r="H2512" s="18" t="str">
        <f t="shared" si="324"/>
        <v/>
      </c>
      <c r="I2512" s="18" t="str">
        <f t="shared" si="325"/>
        <v/>
      </c>
      <c r="J2512" s="18" t="str">
        <f t="shared" si="326"/>
        <v/>
      </c>
      <c r="K2512" s="18" t="str">
        <f t="shared" si="327"/>
        <v/>
      </c>
      <c r="M2512" s="18">
        <f t="shared" si="323"/>
        <v>0</v>
      </c>
      <c r="N2512" s="18">
        <f t="shared" si="328"/>
        <v>0</v>
      </c>
      <c r="O2512" s="18">
        <f t="shared" si="328"/>
        <v>0</v>
      </c>
      <c r="P2512" s="18">
        <f t="shared" si="328"/>
        <v>0</v>
      </c>
      <c r="Q2512" s="18">
        <f t="shared" si="328"/>
        <v>0</v>
      </c>
      <c r="R2512" s="18">
        <f t="shared" si="328"/>
        <v>0</v>
      </c>
      <c r="S2512" s="18">
        <f t="shared" si="328"/>
        <v>0</v>
      </c>
      <c r="T2512" s="18">
        <f t="shared" si="328"/>
        <v>0</v>
      </c>
      <c r="U2512" s="18">
        <f t="shared" si="328"/>
        <v>0</v>
      </c>
      <c r="V2512" s="18">
        <f t="shared" si="328"/>
        <v>0</v>
      </c>
      <c r="W2512" s="18">
        <f t="shared" si="328"/>
        <v>0</v>
      </c>
      <c r="X2512" s="18">
        <f t="shared" si="328"/>
        <v>0</v>
      </c>
    </row>
    <row r="2513" spans="3:24" ht="15.75" x14ac:dyDescent="0.25">
      <c r="C2513" s="45"/>
      <c r="D2513" s="45"/>
      <c r="E2513" s="21"/>
      <c r="F2513" s="21"/>
      <c r="H2513" s="18" t="str">
        <f t="shared" si="324"/>
        <v/>
      </c>
      <c r="I2513" s="18" t="str">
        <f t="shared" si="325"/>
        <v/>
      </c>
      <c r="J2513" s="18" t="str">
        <f t="shared" si="326"/>
        <v/>
      </c>
      <c r="K2513" s="18" t="str">
        <f t="shared" si="327"/>
        <v/>
      </c>
      <c r="M2513" s="18">
        <f t="shared" si="323"/>
        <v>0</v>
      </c>
      <c r="N2513" s="18">
        <f t="shared" si="328"/>
        <v>0</v>
      </c>
      <c r="O2513" s="18">
        <f t="shared" si="328"/>
        <v>0</v>
      </c>
      <c r="P2513" s="18">
        <f t="shared" si="328"/>
        <v>0</v>
      </c>
      <c r="Q2513" s="18">
        <f t="shared" si="328"/>
        <v>0</v>
      </c>
      <c r="R2513" s="18">
        <f t="shared" si="328"/>
        <v>0</v>
      </c>
      <c r="S2513" s="18">
        <f t="shared" si="328"/>
        <v>0</v>
      </c>
      <c r="T2513" s="18">
        <f t="shared" si="328"/>
        <v>0</v>
      </c>
      <c r="U2513" s="18">
        <f t="shared" si="328"/>
        <v>0</v>
      </c>
      <c r="V2513" s="18">
        <f t="shared" si="328"/>
        <v>0</v>
      </c>
      <c r="W2513" s="18">
        <f t="shared" si="328"/>
        <v>0</v>
      </c>
      <c r="X2513" s="18">
        <f t="shared" si="328"/>
        <v>0</v>
      </c>
    </row>
    <row r="2514" spans="3:24" ht="15.75" x14ac:dyDescent="0.25">
      <c r="C2514" s="45"/>
      <c r="D2514" s="45"/>
      <c r="E2514" s="21"/>
      <c r="F2514" s="21"/>
      <c r="H2514" s="18" t="str">
        <f t="shared" si="324"/>
        <v/>
      </c>
      <c r="I2514" s="18" t="str">
        <f t="shared" si="325"/>
        <v/>
      </c>
      <c r="J2514" s="18" t="str">
        <f t="shared" si="326"/>
        <v/>
      </c>
      <c r="K2514" s="18" t="str">
        <f t="shared" si="327"/>
        <v/>
      </c>
      <c r="M2514" s="18">
        <f t="shared" si="323"/>
        <v>0</v>
      </c>
      <c r="N2514" s="18">
        <f t="shared" si="328"/>
        <v>0</v>
      </c>
      <c r="O2514" s="18">
        <f t="shared" si="328"/>
        <v>0</v>
      </c>
      <c r="P2514" s="18">
        <f t="shared" si="328"/>
        <v>0</v>
      </c>
      <c r="Q2514" s="18">
        <f t="shared" si="328"/>
        <v>0</v>
      </c>
      <c r="R2514" s="18">
        <f t="shared" si="328"/>
        <v>0</v>
      </c>
      <c r="S2514" s="18">
        <f t="shared" si="328"/>
        <v>0</v>
      </c>
      <c r="T2514" s="18">
        <f t="shared" si="328"/>
        <v>0</v>
      </c>
      <c r="U2514" s="18">
        <f t="shared" si="328"/>
        <v>0</v>
      </c>
      <c r="V2514" s="18">
        <f t="shared" si="328"/>
        <v>0</v>
      </c>
      <c r="W2514" s="18">
        <f t="shared" si="328"/>
        <v>0</v>
      </c>
      <c r="X2514" s="18">
        <f t="shared" si="328"/>
        <v>0</v>
      </c>
    </row>
    <row r="2515" spans="3:24" ht="15.75" x14ac:dyDescent="0.25">
      <c r="C2515" s="45"/>
      <c r="D2515" s="45"/>
      <c r="E2515" s="21"/>
      <c r="F2515" s="21"/>
      <c r="H2515" s="18" t="str">
        <f t="shared" si="324"/>
        <v/>
      </c>
      <c r="I2515" s="18" t="str">
        <f t="shared" si="325"/>
        <v/>
      </c>
      <c r="J2515" s="18" t="str">
        <f t="shared" si="326"/>
        <v/>
      </c>
      <c r="K2515" s="18" t="str">
        <f t="shared" si="327"/>
        <v/>
      </c>
      <c r="M2515" s="18">
        <f t="shared" si="323"/>
        <v>0</v>
      </c>
      <c r="N2515" s="18">
        <f t="shared" si="328"/>
        <v>0</v>
      </c>
      <c r="O2515" s="18">
        <f t="shared" si="328"/>
        <v>0</v>
      </c>
      <c r="P2515" s="18">
        <f t="shared" si="328"/>
        <v>0</v>
      </c>
      <c r="Q2515" s="18">
        <f t="shared" si="328"/>
        <v>0</v>
      </c>
      <c r="R2515" s="18">
        <f t="shared" si="328"/>
        <v>0</v>
      </c>
      <c r="S2515" s="18">
        <f t="shared" si="328"/>
        <v>0</v>
      </c>
      <c r="T2515" s="18">
        <f t="shared" si="328"/>
        <v>0</v>
      </c>
      <c r="U2515" s="18">
        <f t="shared" si="328"/>
        <v>0</v>
      </c>
      <c r="V2515" s="18">
        <f t="shared" si="328"/>
        <v>0</v>
      </c>
      <c r="W2515" s="18">
        <f t="shared" si="328"/>
        <v>0</v>
      </c>
      <c r="X2515" s="18">
        <f t="shared" si="328"/>
        <v>0</v>
      </c>
    </row>
    <row r="2516" spans="3:24" ht="15.75" x14ac:dyDescent="0.25">
      <c r="C2516" s="45"/>
      <c r="D2516" s="45"/>
      <c r="E2516" s="21"/>
      <c r="F2516" s="21"/>
      <c r="H2516" s="18" t="str">
        <f t="shared" si="324"/>
        <v/>
      </c>
      <c r="I2516" s="18" t="str">
        <f t="shared" si="325"/>
        <v/>
      </c>
      <c r="J2516" s="18" t="str">
        <f t="shared" si="326"/>
        <v/>
      </c>
      <c r="K2516" s="18" t="str">
        <f t="shared" si="327"/>
        <v/>
      </c>
      <c r="M2516" s="18">
        <f t="shared" si="323"/>
        <v>0</v>
      </c>
      <c r="N2516" s="18">
        <f t="shared" si="328"/>
        <v>0</v>
      </c>
      <c r="O2516" s="18">
        <f t="shared" si="328"/>
        <v>0</v>
      </c>
      <c r="P2516" s="18">
        <f t="shared" si="328"/>
        <v>0</v>
      </c>
      <c r="Q2516" s="18">
        <f t="shared" si="328"/>
        <v>0</v>
      </c>
      <c r="R2516" s="18">
        <f t="shared" si="328"/>
        <v>0</v>
      </c>
      <c r="S2516" s="18">
        <f t="shared" si="328"/>
        <v>0</v>
      </c>
      <c r="T2516" s="18">
        <f t="shared" si="328"/>
        <v>0</v>
      </c>
      <c r="U2516" s="18">
        <f t="shared" si="328"/>
        <v>0</v>
      </c>
      <c r="V2516" s="18">
        <f t="shared" si="328"/>
        <v>0</v>
      </c>
      <c r="W2516" s="18">
        <f t="shared" si="328"/>
        <v>0</v>
      </c>
      <c r="X2516" s="18">
        <f t="shared" si="328"/>
        <v>0</v>
      </c>
    </row>
    <row r="2517" spans="3:24" ht="15.75" x14ac:dyDescent="0.25">
      <c r="C2517" s="45"/>
      <c r="D2517" s="45"/>
      <c r="E2517" s="21"/>
      <c r="F2517" s="21"/>
      <c r="H2517" s="18" t="str">
        <f t="shared" si="324"/>
        <v/>
      </c>
      <c r="I2517" s="18" t="str">
        <f t="shared" si="325"/>
        <v/>
      </c>
      <c r="J2517" s="18" t="str">
        <f t="shared" si="326"/>
        <v/>
      </c>
      <c r="K2517" s="18" t="str">
        <f t="shared" si="327"/>
        <v/>
      </c>
      <c r="M2517" s="18">
        <f t="shared" si="323"/>
        <v>0</v>
      </c>
      <c r="N2517" s="18">
        <f t="shared" si="328"/>
        <v>0</v>
      </c>
      <c r="O2517" s="18">
        <f t="shared" si="328"/>
        <v>0</v>
      </c>
      <c r="P2517" s="18">
        <f t="shared" si="328"/>
        <v>0</v>
      </c>
      <c r="Q2517" s="18">
        <f t="shared" si="328"/>
        <v>0</v>
      </c>
      <c r="R2517" s="18">
        <f t="shared" si="328"/>
        <v>0</v>
      </c>
      <c r="S2517" s="18">
        <f t="shared" si="328"/>
        <v>0</v>
      </c>
      <c r="T2517" s="18">
        <f t="shared" si="328"/>
        <v>0</v>
      </c>
      <c r="U2517" s="18">
        <f t="shared" si="328"/>
        <v>0</v>
      </c>
      <c r="V2517" s="18">
        <f t="shared" si="328"/>
        <v>0</v>
      </c>
      <c r="W2517" s="18">
        <f t="shared" si="328"/>
        <v>0</v>
      </c>
      <c r="X2517" s="18">
        <f t="shared" si="328"/>
        <v>0</v>
      </c>
    </row>
    <row r="2518" spans="3:24" ht="15.75" x14ac:dyDescent="0.25">
      <c r="C2518" s="45"/>
      <c r="D2518" s="45"/>
      <c r="E2518" s="21"/>
      <c r="F2518" s="21"/>
      <c r="H2518" s="18" t="str">
        <f t="shared" si="324"/>
        <v/>
      </c>
      <c r="I2518" s="18" t="str">
        <f t="shared" si="325"/>
        <v/>
      </c>
      <c r="J2518" s="18" t="str">
        <f t="shared" si="326"/>
        <v/>
      </c>
      <c r="K2518" s="18" t="str">
        <f t="shared" si="327"/>
        <v/>
      </c>
      <c r="M2518" s="18">
        <f t="shared" si="323"/>
        <v>0</v>
      </c>
      <c r="N2518" s="18">
        <f t="shared" si="328"/>
        <v>0</v>
      </c>
      <c r="O2518" s="18">
        <f t="shared" si="328"/>
        <v>0</v>
      </c>
      <c r="P2518" s="18">
        <f t="shared" si="328"/>
        <v>0</v>
      </c>
      <c r="Q2518" s="18">
        <f t="shared" si="328"/>
        <v>0</v>
      </c>
      <c r="R2518" s="18">
        <f t="shared" si="328"/>
        <v>0</v>
      </c>
      <c r="S2518" s="18">
        <f t="shared" si="328"/>
        <v>0</v>
      </c>
      <c r="T2518" s="18">
        <f t="shared" si="328"/>
        <v>0</v>
      </c>
      <c r="U2518" s="18">
        <f t="shared" si="328"/>
        <v>0</v>
      </c>
      <c r="V2518" s="18">
        <f t="shared" si="328"/>
        <v>0</v>
      </c>
      <c r="W2518" s="18">
        <f t="shared" si="328"/>
        <v>0</v>
      </c>
      <c r="X2518" s="18">
        <f t="shared" si="328"/>
        <v>0</v>
      </c>
    </row>
    <row r="2519" spans="3:24" ht="15.75" x14ac:dyDescent="0.25">
      <c r="C2519" s="45"/>
      <c r="D2519" s="45"/>
      <c r="E2519" s="21"/>
      <c r="F2519" s="21"/>
      <c r="H2519" s="18" t="str">
        <f t="shared" si="324"/>
        <v/>
      </c>
      <c r="I2519" s="18" t="str">
        <f t="shared" si="325"/>
        <v/>
      </c>
      <c r="J2519" s="18" t="str">
        <f t="shared" si="326"/>
        <v/>
      </c>
      <c r="K2519" s="18" t="str">
        <f t="shared" si="327"/>
        <v/>
      </c>
      <c r="M2519" s="18">
        <f t="shared" si="323"/>
        <v>0</v>
      </c>
      <c r="N2519" s="18">
        <f t="shared" si="328"/>
        <v>0</v>
      </c>
      <c r="O2519" s="18">
        <f t="shared" si="328"/>
        <v>0</v>
      </c>
      <c r="P2519" s="18">
        <f t="shared" si="328"/>
        <v>0</v>
      </c>
      <c r="Q2519" s="18">
        <f t="shared" si="328"/>
        <v>0</v>
      </c>
      <c r="R2519" s="18">
        <f t="shared" si="328"/>
        <v>0</v>
      </c>
      <c r="S2519" s="18">
        <f t="shared" si="328"/>
        <v>0</v>
      </c>
      <c r="T2519" s="18">
        <f t="shared" si="328"/>
        <v>0</v>
      </c>
      <c r="U2519" s="18">
        <f t="shared" si="328"/>
        <v>0</v>
      </c>
      <c r="V2519" s="18">
        <f t="shared" si="328"/>
        <v>0</v>
      </c>
      <c r="W2519" s="18">
        <f t="shared" si="328"/>
        <v>0</v>
      </c>
      <c r="X2519" s="18">
        <f t="shared" si="328"/>
        <v>0</v>
      </c>
    </row>
    <row r="2520" spans="3:24" ht="15.75" x14ac:dyDescent="0.25">
      <c r="C2520" s="45"/>
      <c r="D2520" s="45"/>
      <c r="E2520" s="21"/>
      <c r="F2520" s="21"/>
      <c r="H2520" s="18" t="str">
        <f t="shared" si="324"/>
        <v/>
      </c>
      <c r="I2520" s="18" t="str">
        <f t="shared" si="325"/>
        <v/>
      </c>
      <c r="J2520" s="18" t="str">
        <f t="shared" si="326"/>
        <v/>
      </c>
      <c r="K2520" s="18" t="str">
        <f t="shared" si="327"/>
        <v/>
      </c>
      <c r="M2520" s="18">
        <f t="shared" si="323"/>
        <v>0</v>
      </c>
      <c r="N2520" s="18">
        <f t="shared" si="328"/>
        <v>0</v>
      </c>
      <c r="O2520" s="18">
        <f t="shared" si="328"/>
        <v>0</v>
      </c>
      <c r="P2520" s="18">
        <f t="shared" si="328"/>
        <v>0</v>
      </c>
      <c r="Q2520" s="18">
        <f t="shared" si="328"/>
        <v>0</v>
      </c>
      <c r="R2520" s="18">
        <f t="shared" si="328"/>
        <v>0</v>
      </c>
      <c r="S2520" s="18">
        <f t="shared" si="328"/>
        <v>0</v>
      </c>
      <c r="T2520" s="18">
        <f t="shared" si="328"/>
        <v>0</v>
      </c>
      <c r="U2520" s="18">
        <f t="shared" si="328"/>
        <v>0</v>
      </c>
      <c r="V2520" s="18">
        <f t="shared" si="328"/>
        <v>0</v>
      </c>
      <c r="W2520" s="18">
        <f t="shared" si="328"/>
        <v>0</v>
      </c>
      <c r="X2520" s="18">
        <f t="shared" si="328"/>
        <v>0</v>
      </c>
    </row>
    <row r="2521" spans="3:24" ht="15.75" x14ac:dyDescent="0.25">
      <c r="C2521" s="45"/>
      <c r="D2521" s="45"/>
      <c r="E2521" s="21"/>
      <c r="F2521" s="21"/>
      <c r="H2521" s="18" t="str">
        <f t="shared" si="324"/>
        <v/>
      </c>
      <c r="I2521" s="18" t="str">
        <f t="shared" si="325"/>
        <v/>
      </c>
      <c r="J2521" s="18" t="str">
        <f t="shared" si="326"/>
        <v/>
      </c>
      <c r="K2521" s="18" t="str">
        <f t="shared" si="327"/>
        <v/>
      </c>
      <c r="M2521" s="18">
        <f t="shared" si="323"/>
        <v>0</v>
      </c>
      <c r="N2521" s="18">
        <f t="shared" si="328"/>
        <v>0</v>
      </c>
      <c r="O2521" s="18">
        <f t="shared" si="328"/>
        <v>0</v>
      </c>
      <c r="P2521" s="18">
        <f t="shared" si="328"/>
        <v>0</v>
      </c>
      <c r="Q2521" s="18">
        <f t="shared" si="328"/>
        <v>0</v>
      </c>
      <c r="R2521" s="18">
        <f t="shared" si="328"/>
        <v>0</v>
      </c>
      <c r="S2521" s="18">
        <f t="shared" si="328"/>
        <v>0</v>
      </c>
      <c r="T2521" s="18">
        <f t="shared" si="328"/>
        <v>0</v>
      </c>
      <c r="U2521" s="18">
        <f t="shared" si="328"/>
        <v>0</v>
      </c>
      <c r="V2521" s="18">
        <f t="shared" si="328"/>
        <v>0</v>
      </c>
      <c r="W2521" s="18">
        <f t="shared" si="328"/>
        <v>0</v>
      </c>
      <c r="X2521" s="18">
        <f t="shared" si="328"/>
        <v>0</v>
      </c>
    </row>
    <row r="2522" spans="3:24" ht="15.75" x14ac:dyDescent="0.25">
      <c r="C2522" s="45"/>
      <c r="D2522" s="45"/>
      <c r="E2522" s="21"/>
      <c r="F2522" s="21"/>
      <c r="H2522" s="18" t="str">
        <f t="shared" si="324"/>
        <v/>
      </c>
      <c r="I2522" s="18" t="str">
        <f t="shared" si="325"/>
        <v/>
      </c>
      <c r="J2522" s="18" t="str">
        <f t="shared" si="326"/>
        <v/>
      </c>
      <c r="K2522" s="18" t="str">
        <f t="shared" si="327"/>
        <v/>
      </c>
      <c r="M2522" s="18">
        <f t="shared" si="323"/>
        <v>0</v>
      </c>
      <c r="N2522" s="18">
        <f t="shared" si="328"/>
        <v>0</v>
      </c>
      <c r="O2522" s="18">
        <f t="shared" si="328"/>
        <v>0</v>
      </c>
      <c r="P2522" s="18">
        <f t="shared" si="328"/>
        <v>0</v>
      </c>
      <c r="Q2522" s="18">
        <f t="shared" si="328"/>
        <v>0</v>
      </c>
      <c r="R2522" s="18">
        <f t="shared" si="328"/>
        <v>0</v>
      </c>
      <c r="S2522" s="18">
        <f t="shared" si="328"/>
        <v>0</v>
      </c>
      <c r="T2522" s="18">
        <f t="shared" si="328"/>
        <v>0</v>
      </c>
      <c r="U2522" s="18">
        <f t="shared" si="328"/>
        <v>0</v>
      </c>
      <c r="V2522" s="18">
        <f t="shared" si="328"/>
        <v>0</v>
      </c>
      <c r="W2522" s="18">
        <f t="shared" si="328"/>
        <v>0</v>
      </c>
      <c r="X2522" s="18">
        <f t="shared" si="328"/>
        <v>0</v>
      </c>
    </row>
    <row r="2523" spans="3:24" ht="15.75" x14ac:dyDescent="0.25">
      <c r="C2523" s="45"/>
      <c r="D2523" s="45"/>
      <c r="E2523" s="21"/>
      <c r="F2523" s="21"/>
      <c r="H2523" s="18" t="str">
        <f t="shared" si="324"/>
        <v/>
      </c>
      <c r="I2523" s="18" t="str">
        <f t="shared" si="325"/>
        <v/>
      </c>
      <c r="J2523" s="18" t="str">
        <f t="shared" si="326"/>
        <v/>
      </c>
      <c r="K2523" s="18" t="str">
        <f t="shared" si="327"/>
        <v/>
      </c>
      <c r="M2523" s="18">
        <f t="shared" si="323"/>
        <v>0</v>
      </c>
      <c r="N2523" s="18">
        <f t="shared" si="328"/>
        <v>0</v>
      </c>
      <c r="O2523" s="18">
        <f t="shared" si="328"/>
        <v>0</v>
      </c>
      <c r="P2523" s="18">
        <f t="shared" si="328"/>
        <v>0</v>
      </c>
      <c r="Q2523" s="18">
        <f t="shared" si="328"/>
        <v>0</v>
      </c>
      <c r="R2523" s="18">
        <f t="shared" si="328"/>
        <v>0</v>
      </c>
      <c r="S2523" s="18">
        <f t="shared" si="328"/>
        <v>0</v>
      </c>
      <c r="T2523" s="18">
        <f t="shared" si="328"/>
        <v>0</v>
      </c>
      <c r="U2523" s="18">
        <f t="shared" si="328"/>
        <v>0</v>
      </c>
      <c r="V2523" s="18">
        <f t="shared" si="328"/>
        <v>0</v>
      </c>
      <c r="W2523" s="18">
        <f t="shared" si="328"/>
        <v>0</v>
      </c>
      <c r="X2523" s="18">
        <f t="shared" si="328"/>
        <v>0</v>
      </c>
    </row>
    <row r="2524" spans="3:24" ht="15.75" x14ac:dyDescent="0.25">
      <c r="C2524" s="45"/>
      <c r="D2524" s="45"/>
      <c r="E2524" s="21"/>
      <c r="F2524" s="21"/>
      <c r="H2524" s="18" t="str">
        <f t="shared" si="324"/>
        <v/>
      </c>
      <c r="I2524" s="18" t="str">
        <f t="shared" si="325"/>
        <v/>
      </c>
      <c r="J2524" s="18" t="str">
        <f t="shared" si="326"/>
        <v/>
      </c>
      <c r="K2524" s="18" t="str">
        <f t="shared" si="327"/>
        <v/>
      </c>
      <c r="M2524" s="18">
        <f t="shared" si="323"/>
        <v>0</v>
      </c>
      <c r="N2524" s="18">
        <f t="shared" si="328"/>
        <v>0</v>
      </c>
      <c r="O2524" s="18">
        <f t="shared" si="328"/>
        <v>0</v>
      </c>
      <c r="P2524" s="18">
        <f t="shared" si="328"/>
        <v>0</v>
      </c>
      <c r="Q2524" s="18">
        <f t="shared" si="328"/>
        <v>0</v>
      </c>
      <c r="R2524" s="18">
        <f t="shared" si="328"/>
        <v>0</v>
      </c>
      <c r="S2524" s="18">
        <f t="shared" si="328"/>
        <v>0</v>
      </c>
      <c r="T2524" s="18">
        <f t="shared" si="328"/>
        <v>0</v>
      </c>
      <c r="U2524" s="18">
        <f t="shared" si="328"/>
        <v>0</v>
      </c>
      <c r="V2524" s="18">
        <f t="shared" si="328"/>
        <v>0</v>
      </c>
      <c r="W2524" s="18">
        <f t="shared" si="328"/>
        <v>0</v>
      </c>
      <c r="X2524" s="18">
        <f t="shared" si="328"/>
        <v>0</v>
      </c>
    </row>
    <row r="2525" spans="3:24" ht="15.75" x14ac:dyDescent="0.25">
      <c r="C2525" s="45"/>
      <c r="D2525" s="45"/>
      <c r="E2525" s="21"/>
      <c r="F2525" s="21"/>
      <c r="H2525" s="18" t="str">
        <f t="shared" si="324"/>
        <v/>
      </c>
      <c r="I2525" s="18" t="str">
        <f t="shared" si="325"/>
        <v/>
      </c>
      <c r="J2525" s="18" t="str">
        <f t="shared" si="326"/>
        <v/>
      </c>
      <c r="K2525" s="18" t="str">
        <f t="shared" si="327"/>
        <v/>
      </c>
      <c r="M2525" s="18">
        <f t="shared" si="323"/>
        <v>0</v>
      </c>
      <c r="N2525" s="18">
        <f t="shared" si="328"/>
        <v>0</v>
      </c>
      <c r="O2525" s="18">
        <f t="shared" si="328"/>
        <v>0</v>
      </c>
      <c r="P2525" s="18">
        <f t="shared" si="328"/>
        <v>0</v>
      </c>
      <c r="Q2525" s="18">
        <f t="shared" si="328"/>
        <v>0</v>
      </c>
      <c r="R2525" s="18">
        <f t="shared" si="328"/>
        <v>0</v>
      </c>
      <c r="S2525" s="18">
        <f t="shared" si="328"/>
        <v>0</v>
      </c>
      <c r="T2525" s="18">
        <f t="shared" si="328"/>
        <v>0</v>
      </c>
      <c r="U2525" s="18">
        <f t="shared" si="328"/>
        <v>0</v>
      </c>
      <c r="V2525" s="18">
        <f t="shared" si="328"/>
        <v>0</v>
      </c>
      <c r="W2525" s="18">
        <f t="shared" si="328"/>
        <v>0</v>
      </c>
      <c r="X2525" s="18">
        <f t="shared" si="328"/>
        <v>0</v>
      </c>
    </row>
    <row r="2526" spans="3:24" ht="15.75" x14ac:dyDescent="0.25">
      <c r="C2526" s="45"/>
      <c r="D2526" s="45"/>
      <c r="E2526" s="21"/>
      <c r="F2526" s="21"/>
      <c r="H2526" s="18" t="str">
        <f t="shared" si="324"/>
        <v/>
      </c>
      <c r="I2526" s="18" t="str">
        <f t="shared" si="325"/>
        <v/>
      </c>
      <c r="J2526" s="18" t="str">
        <f t="shared" si="326"/>
        <v/>
      </c>
      <c r="K2526" s="18" t="str">
        <f t="shared" si="327"/>
        <v/>
      </c>
      <c r="M2526" s="18">
        <f t="shared" si="323"/>
        <v>0</v>
      </c>
      <c r="N2526" s="18">
        <f t="shared" si="328"/>
        <v>0</v>
      </c>
      <c r="O2526" s="18">
        <f t="shared" si="328"/>
        <v>0</v>
      </c>
      <c r="P2526" s="18">
        <f t="shared" si="328"/>
        <v>0</v>
      </c>
      <c r="Q2526" s="18">
        <f t="shared" si="328"/>
        <v>0</v>
      </c>
      <c r="R2526" s="18">
        <f t="shared" si="328"/>
        <v>0</v>
      </c>
      <c r="S2526" s="18">
        <f t="shared" si="328"/>
        <v>0</v>
      </c>
      <c r="T2526" s="18">
        <f t="shared" si="328"/>
        <v>0</v>
      </c>
      <c r="U2526" s="18">
        <f t="shared" si="328"/>
        <v>0</v>
      </c>
      <c r="V2526" s="18">
        <f t="shared" si="328"/>
        <v>0</v>
      </c>
      <c r="W2526" s="18">
        <f t="shared" si="328"/>
        <v>0</v>
      </c>
      <c r="X2526" s="18">
        <f t="shared" si="328"/>
        <v>0</v>
      </c>
    </row>
    <row r="2527" spans="3:24" ht="15.75" x14ac:dyDescent="0.25">
      <c r="C2527" s="45"/>
      <c r="D2527" s="45"/>
      <c r="E2527" s="21"/>
      <c r="F2527" s="21"/>
      <c r="H2527" s="18" t="str">
        <f t="shared" si="324"/>
        <v/>
      </c>
      <c r="I2527" s="18" t="str">
        <f t="shared" si="325"/>
        <v/>
      </c>
      <c r="J2527" s="18" t="str">
        <f t="shared" si="326"/>
        <v/>
      </c>
      <c r="K2527" s="18" t="str">
        <f t="shared" si="327"/>
        <v/>
      </c>
      <c r="M2527" s="18">
        <f t="shared" si="323"/>
        <v>0</v>
      </c>
      <c r="N2527" s="18">
        <f t="shared" si="328"/>
        <v>0</v>
      </c>
      <c r="O2527" s="18">
        <f t="shared" si="328"/>
        <v>0</v>
      </c>
      <c r="P2527" s="18">
        <f t="shared" si="328"/>
        <v>0</v>
      </c>
      <c r="Q2527" s="18">
        <f t="shared" si="328"/>
        <v>0</v>
      </c>
      <c r="R2527" s="18">
        <f t="shared" si="328"/>
        <v>0</v>
      </c>
      <c r="S2527" s="18">
        <f t="shared" si="328"/>
        <v>0</v>
      </c>
      <c r="T2527" s="18">
        <f t="shared" si="328"/>
        <v>0</v>
      </c>
      <c r="U2527" s="18">
        <f t="shared" si="328"/>
        <v>0</v>
      </c>
      <c r="V2527" s="18">
        <f t="shared" si="328"/>
        <v>0</v>
      </c>
      <c r="W2527" s="18">
        <f t="shared" si="328"/>
        <v>0</v>
      </c>
      <c r="X2527" s="18">
        <f t="shared" si="328"/>
        <v>0</v>
      </c>
    </row>
    <row r="2528" spans="3:24" ht="15.75" x14ac:dyDescent="0.25">
      <c r="C2528" s="45"/>
      <c r="D2528" s="45"/>
      <c r="E2528" s="21"/>
      <c r="F2528" s="21"/>
      <c r="H2528" s="18" t="str">
        <f t="shared" si="324"/>
        <v/>
      </c>
      <c r="I2528" s="18" t="str">
        <f t="shared" si="325"/>
        <v/>
      </c>
      <c r="J2528" s="18" t="str">
        <f t="shared" si="326"/>
        <v/>
      </c>
      <c r="K2528" s="18" t="str">
        <f t="shared" si="327"/>
        <v/>
      </c>
      <c r="M2528" s="18">
        <f t="shared" si="323"/>
        <v>0</v>
      </c>
      <c r="N2528" s="18">
        <f t="shared" si="328"/>
        <v>0</v>
      </c>
      <c r="O2528" s="18">
        <f t="shared" si="328"/>
        <v>0</v>
      </c>
      <c r="P2528" s="18">
        <f t="shared" si="328"/>
        <v>0</v>
      </c>
      <c r="Q2528" s="18">
        <f t="shared" si="328"/>
        <v>0</v>
      </c>
      <c r="R2528" s="18">
        <f t="shared" si="328"/>
        <v>0</v>
      </c>
      <c r="S2528" s="18">
        <f t="shared" si="328"/>
        <v>0</v>
      </c>
      <c r="T2528" s="18">
        <f t="shared" si="328"/>
        <v>0</v>
      </c>
      <c r="U2528" s="18">
        <f t="shared" si="328"/>
        <v>0</v>
      </c>
      <c r="V2528" s="18">
        <f t="shared" si="328"/>
        <v>0</v>
      </c>
      <c r="W2528" s="18">
        <f t="shared" si="328"/>
        <v>0</v>
      </c>
      <c r="X2528" s="18">
        <f t="shared" si="328"/>
        <v>0</v>
      </c>
    </row>
    <row r="2529" spans="3:24" ht="15.75" x14ac:dyDescent="0.25">
      <c r="C2529" s="45"/>
      <c r="D2529" s="45"/>
      <c r="E2529" s="21"/>
      <c r="F2529" s="21"/>
      <c r="H2529" s="18" t="str">
        <f t="shared" si="324"/>
        <v/>
      </c>
      <c r="I2529" s="18" t="str">
        <f t="shared" si="325"/>
        <v/>
      </c>
      <c r="J2529" s="18" t="str">
        <f t="shared" si="326"/>
        <v/>
      </c>
      <c r="K2529" s="18" t="str">
        <f t="shared" si="327"/>
        <v/>
      </c>
      <c r="M2529" s="18">
        <f t="shared" si="323"/>
        <v>0</v>
      </c>
      <c r="N2529" s="18">
        <f t="shared" si="328"/>
        <v>0</v>
      </c>
      <c r="O2529" s="18">
        <f t="shared" si="328"/>
        <v>0</v>
      </c>
      <c r="P2529" s="18">
        <f t="shared" si="328"/>
        <v>0</v>
      </c>
      <c r="Q2529" s="18">
        <f t="shared" si="328"/>
        <v>0</v>
      </c>
      <c r="R2529" s="18">
        <f t="shared" si="328"/>
        <v>0</v>
      </c>
      <c r="S2529" s="18">
        <f t="shared" si="328"/>
        <v>0</v>
      </c>
      <c r="T2529" s="18">
        <f t="shared" si="328"/>
        <v>0</v>
      </c>
      <c r="U2529" s="18">
        <f t="shared" si="328"/>
        <v>0</v>
      </c>
      <c r="V2529" s="18">
        <f t="shared" si="328"/>
        <v>0</v>
      </c>
      <c r="W2529" s="18">
        <f t="shared" si="328"/>
        <v>0</v>
      </c>
      <c r="X2529" s="18">
        <f t="shared" si="328"/>
        <v>0</v>
      </c>
    </row>
    <row r="2530" spans="3:24" ht="15.75" x14ac:dyDescent="0.25">
      <c r="C2530" s="45"/>
      <c r="D2530" s="45"/>
      <c r="E2530" s="21"/>
      <c r="F2530" s="21"/>
      <c r="H2530" s="18" t="str">
        <f t="shared" si="324"/>
        <v/>
      </c>
      <c r="I2530" s="18" t="str">
        <f t="shared" si="325"/>
        <v/>
      </c>
      <c r="J2530" s="18" t="str">
        <f t="shared" si="326"/>
        <v/>
      </c>
      <c r="K2530" s="18" t="str">
        <f t="shared" si="327"/>
        <v/>
      </c>
      <c r="M2530" s="18">
        <f t="shared" si="323"/>
        <v>0</v>
      </c>
      <c r="N2530" s="18">
        <f t="shared" si="328"/>
        <v>0</v>
      </c>
      <c r="O2530" s="18">
        <f t="shared" si="328"/>
        <v>0</v>
      </c>
      <c r="P2530" s="18">
        <f t="shared" si="328"/>
        <v>0</v>
      </c>
      <c r="Q2530" s="18">
        <f t="shared" si="328"/>
        <v>0</v>
      </c>
      <c r="R2530" s="18">
        <f t="shared" si="328"/>
        <v>0</v>
      </c>
      <c r="S2530" s="18">
        <f t="shared" si="328"/>
        <v>0</v>
      </c>
      <c r="T2530" s="18">
        <f t="shared" ref="N2530:X2553" si="329">IF(ISERROR(
IF(AND($H2530&lt;=T$5,$J2530&gt;=T$5),1,0)),"",IF(AND($H2530&lt;=T$5,$J2530&gt;=T$5),1,0))</f>
        <v>0</v>
      </c>
      <c r="U2530" s="18">
        <f t="shared" si="329"/>
        <v>0</v>
      </c>
      <c r="V2530" s="18">
        <f t="shared" si="329"/>
        <v>0</v>
      </c>
      <c r="W2530" s="18">
        <f t="shared" si="329"/>
        <v>0</v>
      </c>
      <c r="X2530" s="18">
        <f t="shared" si="329"/>
        <v>0</v>
      </c>
    </row>
    <row r="2531" spans="3:24" ht="15.75" x14ac:dyDescent="0.25">
      <c r="C2531" s="45"/>
      <c r="D2531" s="45"/>
      <c r="E2531" s="21"/>
      <c r="F2531" s="21"/>
      <c r="H2531" s="18" t="str">
        <f t="shared" si="324"/>
        <v/>
      </c>
      <c r="I2531" s="18" t="str">
        <f t="shared" si="325"/>
        <v/>
      </c>
      <c r="J2531" s="18" t="str">
        <f t="shared" si="326"/>
        <v/>
      </c>
      <c r="K2531" s="18" t="str">
        <f t="shared" si="327"/>
        <v/>
      </c>
      <c r="M2531" s="18">
        <f t="shared" si="323"/>
        <v>0</v>
      </c>
      <c r="N2531" s="18">
        <f t="shared" si="329"/>
        <v>0</v>
      </c>
      <c r="O2531" s="18">
        <f t="shared" si="329"/>
        <v>0</v>
      </c>
      <c r="P2531" s="18">
        <f t="shared" si="329"/>
        <v>0</v>
      </c>
      <c r="Q2531" s="18">
        <f t="shared" si="329"/>
        <v>0</v>
      </c>
      <c r="R2531" s="18">
        <f t="shared" si="329"/>
        <v>0</v>
      </c>
      <c r="S2531" s="18">
        <f t="shared" si="329"/>
        <v>0</v>
      </c>
      <c r="T2531" s="18">
        <f t="shared" si="329"/>
        <v>0</v>
      </c>
      <c r="U2531" s="18">
        <f t="shared" si="329"/>
        <v>0</v>
      </c>
      <c r="V2531" s="18">
        <f t="shared" si="329"/>
        <v>0</v>
      </c>
      <c r="W2531" s="18">
        <f t="shared" si="329"/>
        <v>0</v>
      </c>
      <c r="X2531" s="18">
        <f t="shared" si="329"/>
        <v>0</v>
      </c>
    </row>
    <row r="2532" spans="3:24" ht="15.75" x14ac:dyDescent="0.25">
      <c r="C2532" s="45"/>
      <c r="D2532" s="45"/>
      <c r="E2532" s="21"/>
      <c r="F2532" s="21"/>
      <c r="H2532" s="18" t="str">
        <f t="shared" si="324"/>
        <v/>
      </c>
      <c r="I2532" s="18" t="str">
        <f t="shared" si="325"/>
        <v/>
      </c>
      <c r="J2532" s="18" t="str">
        <f t="shared" si="326"/>
        <v/>
      </c>
      <c r="K2532" s="18" t="str">
        <f t="shared" si="327"/>
        <v/>
      </c>
      <c r="M2532" s="18">
        <f t="shared" si="323"/>
        <v>0</v>
      </c>
      <c r="N2532" s="18">
        <f t="shared" si="329"/>
        <v>0</v>
      </c>
      <c r="O2532" s="18">
        <f t="shared" si="329"/>
        <v>0</v>
      </c>
      <c r="P2532" s="18">
        <f t="shared" si="329"/>
        <v>0</v>
      </c>
      <c r="Q2532" s="18">
        <f t="shared" si="329"/>
        <v>0</v>
      </c>
      <c r="R2532" s="18">
        <f t="shared" si="329"/>
        <v>0</v>
      </c>
      <c r="S2532" s="18">
        <f t="shared" si="329"/>
        <v>0</v>
      </c>
      <c r="T2532" s="18">
        <f t="shared" si="329"/>
        <v>0</v>
      </c>
      <c r="U2532" s="18">
        <f t="shared" si="329"/>
        <v>0</v>
      </c>
      <c r="V2532" s="18">
        <f t="shared" si="329"/>
        <v>0</v>
      </c>
      <c r="W2532" s="18">
        <f t="shared" si="329"/>
        <v>0</v>
      </c>
      <c r="X2532" s="18">
        <f t="shared" si="329"/>
        <v>0</v>
      </c>
    </row>
    <row r="2533" spans="3:24" ht="15.75" x14ac:dyDescent="0.25">
      <c r="C2533" s="45"/>
      <c r="D2533" s="45"/>
      <c r="E2533" s="21"/>
      <c r="F2533" s="21"/>
      <c r="H2533" s="18" t="str">
        <f t="shared" si="324"/>
        <v/>
      </c>
      <c r="I2533" s="18" t="str">
        <f t="shared" si="325"/>
        <v/>
      </c>
      <c r="J2533" s="18" t="str">
        <f t="shared" si="326"/>
        <v/>
      </c>
      <c r="K2533" s="18" t="str">
        <f t="shared" si="327"/>
        <v/>
      </c>
      <c r="M2533" s="18">
        <f t="shared" si="323"/>
        <v>0</v>
      </c>
      <c r="N2533" s="18">
        <f t="shared" si="329"/>
        <v>0</v>
      </c>
      <c r="O2533" s="18">
        <f t="shared" si="329"/>
        <v>0</v>
      </c>
      <c r="P2533" s="18">
        <f t="shared" si="329"/>
        <v>0</v>
      </c>
      <c r="Q2533" s="18">
        <f t="shared" si="329"/>
        <v>0</v>
      </c>
      <c r="R2533" s="18">
        <f t="shared" si="329"/>
        <v>0</v>
      </c>
      <c r="S2533" s="18">
        <f t="shared" si="329"/>
        <v>0</v>
      </c>
      <c r="T2533" s="18">
        <f t="shared" si="329"/>
        <v>0</v>
      </c>
      <c r="U2533" s="18">
        <f t="shared" si="329"/>
        <v>0</v>
      </c>
      <c r="V2533" s="18">
        <f t="shared" si="329"/>
        <v>0</v>
      </c>
      <c r="W2533" s="18">
        <f t="shared" si="329"/>
        <v>0</v>
      </c>
      <c r="X2533" s="18">
        <f t="shared" si="329"/>
        <v>0</v>
      </c>
    </row>
    <row r="2534" spans="3:24" ht="15.75" x14ac:dyDescent="0.25">
      <c r="C2534" s="45"/>
      <c r="D2534" s="45"/>
      <c r="E2534" s="21"/>
      <c r="F2534" s="21"/>
      <c r="H2534" s="18" t="str">
        <f t="shared" si="324"/>
        <v/>
      </c>
      <c r="I2534" s="18" t="str">
        <f t="shared" si="325"/>
        <v/>
      </c>
      <c r="J2534" s="18" t="str">
        <f t="shared" si="326"/>
        <v/>
      </c>
      <c r="K2534" s="18" t="str">
        <f t="shared" si="327"/>
        <v/>
      </c>
      <c r="M2534" s="18">
        <f t="shared" si="323"/>
        <v>0</v>
      </c>
      <c r="N2534" s="18">
        <f t="shared" si="329"/>
        <v>0</v>
      </c>
      <c r="O2534" s="18">
        <f t="shared" si="329"/>
        <v>0</v>
      </c>
      <c r="P2534" s="18">
        <f t="shared" si="329"/>
        <v>0</v>
      </c>
      <c r="Q2534" s="18">
        <f t="shared" si="329"/>
        <v>0</v>
      </c>
      <c r="R2534" s="18">
        <f t="shared" si="329"/>
        <v>0</v>
      </c>
      <c r="S2534" s="18">
        <f t="shared" si="329"/>
        <v>0</v>
      </c>
      <c r="T2534" s="18">
        <f t="shared" si="329"/>
        <v>0</v>
      </c>
      <c r="U2534" s="18">
        <f t="shared" si="329"/>
        <v>0</v>
      </c>
      <c r="V2534" s="18">
        <f t="shared" si="329"/>
        <v>0</v>
      </c>
      <c r="W2534" s="18">
        <f t="shared" si="329"/>
        <v>0</v>
      </c>
      <c r="X2534" s="18">
        <f t="shared" si="329"/>
        <v>0</v>
      </c>
    </row>
    <row r="2535" spans="3:24" ht="15.75" x14ac:dyDescent="0.25">
      <c r="C2535" s="45"/>
      <c r="D2535" s="45"/>
      <c r="E2535" s="21"/>
      <c r="F2535" s="21"/>
      <c r="H2535" s="18" t="str">
        <f t="shared" si="324"/>
        <v/>
      </c>
      <c r="I2535" s="18" t="str">
        <f t="shared" si="325"/>
        <v/>
      </c>
      <c r="J2535" s="18" t="str">
        <f t="shared" si="326"/>
        <v/>
      </c>
      <c r="K2535" s="18" t="str">
        <f t="shared" si="327"/>
        <v/>
      </c>
      <c r="M2535" s="18">
        <f t="shared" si="323"/>
        <v>0</v>
      </c>
      <c r="N2535" s="18">
        <f t="shared" si="329"/>
        <v>0</v>
      </c>
      <c r="O2535" s="18">
        <f t="shared" si="329"/>
        <v>0</v>
      </c>
      <c r="P2535" s="18">
        <f t="shared" si="329"/>
        <v>0</v>
      </c>
      <c r="Q2535" s="18">
        <f t="shared" si="329"/>
        <v>0</v>
      </c>
      <c r="R2535" s="18">
        <f t="shared" si="329"/>
        <v>0</v>
      </c>
      <c r="S2535" s="18">
        <f t="shared" si="329"/>
        <v>0</v>
      </c>
      <c r="T2535" s="18">
        <f t="shared" si="329"/>
        <v>0</v>
      </c>
      <c r="U2535" s="18">
        <f t="shared" si="329"/>
        <v>0</v>
      </c>
      <c r="V2535" s="18">
        <f t="shared" si="329"/>
        <v>0</v>
      </c>
      <c r="W2535" s="18">
        <f t="shared" si="329"/>
        <v>0</v>
      </c>
      <c r="X2535" s="18">
        <f t="shared" si="329"/>
        <v>0</v>
      </c>
    </row>
    <row r="2536" spans="3:24" ht="15.75" x14ac:dyDescent="0.25">
      <c r="C2536" s="45"/>
      <c r="D2536" s="45"/>
      <c r="E2536" s="21"/>
      <c r="F2536" s="21"/>
      <c r="H2536" s="18" t="str">
        <f t="shared" si="324"/>
        <v/>
      </c>
      <c r="I2536" s="18" t="str">
        <f t="shared" si="325"/>
        <v/>
      </c>
      <c r="J2536" s="18" t="str">
        <f t="shared" si="326"/>
        <v/>
      </c>
      <c r="K2536" s="18" t="str">
        <f t="shared" si="327"/>
        <v/>
      </c>
      <c r="M2536" s="18">
        <f t="shared" si="323"/>
        <v>0</v>
      </c>
      <c r="N2536" s="18">
        <f t="shared" si="329"/>
        <v>0</v>
      </c>
      <c r="O2536" s="18">
        <f t="shared" si="329"/>
        <v>0</v>
      </c>
      <c r="P2536" s="18">
        <f t="shared" si="329"/>
        <v>0</v>
      </c>
      <c r="Q2536" s="18">
        <f t="shared" si="329"/>
        <v>0</v>
      </c>
      <c r="R2536" s="18">
        <f t="shared" si="329"/>
        <v>0</v>
      </c>
      <c r="S2536" s="18">
        <f t="shared" si="329"/>
        <v>0</v>
      </c>
      <c r="T2536" s="18">
        <f t="shared" si="329"/>
        <v>0</v>
      </c>
      <c r="U2536" s="18">
        <f t="shared" si="329"/>
        <v>0</v>
      </c>
      <c r="V2536" s="18">
        <f t="shared" si="329"/>
        <v>0</v>
      </c>
      <c r="W2536" s="18">
        <f t="shared" si="329"/>
        <v>0</v>
      </c>
      <c r="X2536" s="18">
        <f t="shared" si="329"/>
        <v>0</v>
      </c>
    </row>
    <row r="2537" spans="3:24" ht="15.75" x14ac:dyDescent="0.25">
      <c r="C2537" s="45"/>
      <c r="D2537" s="45"/>
      <c r="E2537" s="21"/>
      <c r="F2537" s="21"/>
      <c r="H2537" s="18" t="str">
        <f t="shared" si="324"/>
        <v/>
      </c>
      <c r="I2537" s="18" t="str">
        <f t="shared" si="325"/>
        <v/>
      </c>
      <c r="J2537" s="18" t="str">
        <f t="shared" si="326"/>
        <v/>
      </c>
      <c r="K2537" s="18" t="str">
        <f t="shared" si="327"/>
        <v/>
      </c>
      <c r="M2537" s="18">
        <f t="shared" si="323"/>
        <v>0</v>
      </c>
      <c r="N2537" s="18">
        <f t="shared" si="329"/>
        <v>0</v>
      </c>
      <c r="O2537" s="18">
        <f t="shared" si="329"/>
        <v>0</v>
      </c>
      <c r="P2537" s="18">
        <f t="shared" si="329"/>
        <v>0</v>
      </c>
      <c r="Q2537" s="18">
        <f t="shared" si="329"/>
        <v>0</v>
      </c>
      <c r="R2537" s="18">
        <f t="shared" si="329"/>
        <v>0</v>
      </c>
      <c r="S2537" s="18">
        <f t="shared" si="329"/>
        <v>0</v>
      </c>
      <c r="T2537" s="18">
        <f t="shared" si="329"/>
        <v>0</v>
      </c>
      <c r="U2537" s="18">
        <f t="shared" si="329"/>
        <v>0</v>
      </c>
      <c r="V2537" s="18">
        <f t="shared" si="329"/>
        <v>0</v>
      </c>
      <c r="W2537" s="18">
        <f t="shared" si="329"/>
        <v>0</v>
      </c>
      <c r="X2537" s="18">
        <f t="shared" si="329"/>
        <v>0</v>
      </c>
    </row>
    <row r="2538" spans="3:24" ht="15.75" x14ac:dyDescent="0.25">
      <c r="C2538" s="45"/>
      <c r="D2538" s="45"/>
      <c r="E2538" s="21"/>
      <c r="F2538" s="21"/>
      <c r="H2538" s="18" t="str">
        <f t="shared" si="324"/>
        <v/>
      </c>
      <c r="I2538" s="18" t="str">
        <f t="shared" si="325"/>
        <v/>
      </c>
      <c r="J2538" s="18" t="str">
        <f t="shared" si="326"/>
        <v/>
      </c>
      <c r="K2538" s="18" t="str">
        <f t="shared" si="327"/>
        <v/>
      </c>
      <c r="M2538" s="18">
        <f t="shared" si="323"/>
        <v>0</v>
      </c>
      <c r="N2538" s="18">
        <f t="shared" si="329"/>
        <v>0</v>
      </c>
      <c r="O2538" s="18">
        <f t="shared" si="329"/>
        <v>0</v>
      </c>
      <c r="P2538" s="18">
        <f t="shared" si="329"/>
        <v>0</v>
      </c>
      <c r="Q2538" s="18">
        <f t="shared" si="329"/>
        <v>0</v>
      </c>
      <c r="R2538" s="18">
        <f t="shared" si="329"/>
        <v>0</v>
      </c>
      <c r="S2538" s="18">
        <f t="shared" si="329"/>
        <v>0</v>
      </c>
      <c r="T2538" s="18">
        <f t="shared" si="329"/>
        <v>0</v>
      </c>
      <c r="U2538" s="18">
        <f t="shared" si="329"/>
        <v>0</v>
      </c>
      <c r="V2538" s="18">
        <f t="shared" si="329"/>
        <v>0</v>
      </c>
      <c r="W2538" s="18">
        <f t="shared" si="329"/>
        <v>0</v>
      </c>
      <c r="X2538" s="18">
        <f t="shared" si="329"/>
        <v>0</v>
      </c>
    </row>
    <row r="2539" spans="3:24" ht="15.75" x14ac:dyDescent="0.25">
      <c r="C2539" s="45"/>
      <c r="D2539" s="45"/>
      <c r="E2539" s="21"/>
      <c r="F2539" s="21"/>
      <c r="H2539" s="18" t="str">
        <f t="shared" si="324"/>
        <v/>
      </c>
      <c r="I2539" s="18" t="str">
        <f t="shared" si="325"/>
        <v/>
      </c>
      <c r="J2539" s="18" t="str">
        <f t="shared" si="326"/>
        <v/>
      </c>
      <c r="K2539" s="18" t="str">
        <f t="shared" si="327"/>
        <v/>
      </c>
      <c r="M2539" s="18">
        <f t="shared" si="323"/>
        <v>0</v>
      </c>
      <c r="N2539" s="18">
        <f t="shared" si="329"/>
        <v>0</v>
      </c>
      <c r="O2539" s="18">
        <f t="shared" si="329"/>
        <v>0</v>
      </c>
      <c r="P2539" s="18">
        <f t="shared" si="329"/>
        <v>0</v>
      </c>
      <c r="Q2539" s="18">
        <f t="shared" si="329"/>
        <v>0</v>
      </c>
      <c r="R2539" s="18">
        <f t="shared" si="329"/>
        <v>0</v>
      </c>
      <c r="S2539" s="18">
        <f t="shared" si="329"/>
        <v>0</v>
      </c>
      <c r="T2539" s="18">
        <f t="shared" si="329"/>
        <v>0</v>
      </c>
      <c r="U2539" s="18">
        <f t="shared" si="329"/>
        <v>0</v>
      </c>
      <c r="V2539" s="18">
        <f t="shared" si="329"/>
        <v>0</v>
      </c>
      <c r="W2539" s="18">
        <f t="shared" si="329"/>
        <v>0</v>
      </c>
      <c r="X2539" s="18">
        <f t="shared" si="329"/>
        <v>0</v>
      </c>
    </row>
    <row r="2540" spans="3:24" ht="15.75" x14ac:dyDescent="0.25">
      <c r="C2540" s="45"/>
      <c r="D2540" s="45"/>
      <c r="E2540" s="21"/>
      <c r="F2540" s="21"/>
      <c r="H2540" s="18" t="str">
        <f t="shared" si="324"/>
        <v/>
      </c>
      <c r="I2540" s="18" t="str">
        <f t="shared" si="325"/>
        <v/>
      </c>
      <c r="J2540" s="18" t="str">
        <f t="shared" si="326"/>
        <v/>
      </c>
      <c r="K2540" s="18" t="str">
        <f t="shared" si="327"/>
        <v/>
      </c>
      <c r="M2540" s="18">
        <f t="shared" si="323"/>
        <v>0</v>
      </c>
      <c r="N2540" s="18">
        <f t="shared" si="329"/>
        <v>0</v>
      </c>
      <c r="O2540" s="18">
        <f t="shared" si="329"/>
        <v>0</v>
      </c>
      <c r="P2540" s="18">
        <f t="shared" si="329"/>
        <v>0</v>
      </c>
      <c r="Q2540" s="18">
        <f t="shared" si="329"/>
        <v>0</v>
      </c>
      <c r="R2540" s="18">
        <f t="shared" si="329"/>
        <v>0</v>
      </c>
      <c r="S2540" s="18">
        <f t="shared" si="329"/>
        <v>0</v>
      </c>
      <c r="T2540" s="18">
        <f t="shared" si="329"/>
        <v>0</v>
      </c>
      <c r="U2540" s="18">
        <f t="shared" si="329"/>
        <v>0</v>
      </c>
      <c r="V2540" s="18">
        <f t="shared" si="329"/>
        <v>0</v>
      </c>
      <c r="W2540" s="18">
        <f t="shared" si="329"/>
        <v>0</v>
      </c>
      <c r="X2540" s="18">
        <f t="shared" si="329"/>
        <v>0</v>
      </c>
    </row>
    <row r="2541" spans="3:24" ht="15.75" x14ac:dyDescent="0.25">
      <c r="C2541" s="45"/>
      <c r="D2541" s="45"/>
      <c r="E2541" s="21"/>
      <c r="F2541" s="21"/>
      <c r="H2541" s="18" t="str">
        <f t="shared" si="324"/>
        <v/>
      </c>
      <c r="I2541" s="18" t="str">
        <f t="shared" si="325"/>
        <v/>
      </c>
      <c r="J2541" s="18" t="str">
        <f t="shared" si="326"/>
        <v/>
      </c>
      <c r="K2541" s="18" t="str">
        <f t="shared" si="327"/>
        <v/>
      </c>
      <c r="M2541" s="18">
        <f t="shared" si="323"/>
        <v>0</v>
      </c>
      <c r="N2541" s="18">
        <f t="shared" si="329"/>
        <v>0</v>
      </c>
      <c r="O2541" s="18">
        <f t="shared" si="329"/>
        <v>0</v>
      </c>
      <c r="P2541" s="18">
        <f t="shared" si="329"/>
        <v>0</v>
      </c>
      <c r="Q2541" s="18">
        <f t="shared" si="329"/>
        <v>0</v>
      </c>
      <c r="R2541" s="18">
        <f t="shared" si="329"/>
        <v>0</v>
      </c>
      <c r="S2541" s="18">
        <f t="shared" si="329"/>
        <v>0</v>
      </c>
      <c r="T2541" s="18">
        <f t="shared" si="329"/>
        <v>0</v>
      </c>
      <c r="U2541" s="18">
        <f t="shared" si="329"/>
        <v>0</v>
      </c>
      <c r="V2541" s="18">
        <f t="shared" si="329"/>
        <v>0</v>
      </c>
      <c r="W2541" s="18">
        <f t="shared" si="329"/>
        <v>0</v>
      </c>
      <c r="X2541" s="18">
        <f t="shared" si="329"/>
        <v>0</v>
      </c>
    </row>
    <row r="2542" spans="3:24" ht="15.75" x14ac:dyDescent="0.25">
      <c r="C2542" s="45"/>
      <c r="D2542" s="45"/>
      <c r="E2542" s="21"/>
      <c r="F2542" s="21"/>
      <c r="H2542" s="18" t="str">
        <f t="shared" si="324"/>
        <v/>
      </c>
      <c r="I2542" s="18" t="str">
        <f t="shared" si="325"/>
        <v/>
      </c>
      <c r="J2542" s="18" t="str">
        <f t="shared" si="326"/>
        <v/>
      </c>
      <c r="K2542" s="18" t="str">
        <f t="shared" si="327"/>
        <v/>
      </c>
      <c r="M2542" s="18">
        <f t="shared" si="323"/>
        <v>0</v>
      </c>
      <c r="N2542" s="18">
        <f t="shared" si="329"/>
        <v>0</v>
      </c>
      <c r="O2542" s="18">
        <f t="shared" si="329"/>
        <v>0</v>
      </c>
      <c r="P2542" s="18">
        <f t="shared" si="329"/>
        <v>0</v>
      </c>
      <c r="Q2542" s="18">
        <f t="shared" si="329"/>
        <v>0</v>
      </c>
      <c r="R2542" s="18">
        <f t="shared" si="329"/>
        <v>0</v>
      </c>
      <c r="S2542" s="18">
        <f t="shared" si="329"/>
        <v>0</v>
      </c>
      <c r="T2542" s="18">
        <f t="shared" si="329"/>
        <v>0</v>
      </c>
      <c r="U2542" s="18">
        <f t="shared" si="329"/>
        <v>0</v>
      </c>
      <c r="V2542" s="18">
        <f t="shared" si="329"/>
        <v>0</v>
      </c>
      <c r="W2542" s="18">
        <f t="shared" si="329"/>
        <v>0</v>
      </c>
      <c r="X2542" s="18">
        <f t="shared" si="329"/>
        <v>0</v>
      </c>
    </row>
    <row r="2543" spans="3:24" ht="15.75" x14ac:dyDescent="0.25">
      <c r="C2543" s="45"/>
      <c r="D2543" s="45"/>
      <c r="E2543" s="21"/>
      <c r="F2543" s="21"/>
      <c r="H2543" s="18" t="str">
        <f t="shared" si="324"/>
        <v/>
      </c>
      <c r="I2543" s="18" t="str">
        <f t="shared" si="325"/>
        <v/>
      </c>
      <c r="J2543" s="18" t="str">
        <f t="shared" si="326"/>
        <v/>
      </c>
      <c r="K2543" s="18" t="str">
        <f t="shared" si="327"/>
        <v/>
      </c>
      <c r="M2543" s="18">
        <f t="shared" si="323"/>
        <v>0</v>
      </c>
      <c r="N2543" s="18">
        <f t="shared" si="329"/>
        <v>0</v>
      </c>
      <c r="O2543" s="18">
        <f t="shared" si="329"/>
        <v>0</v>
      </c>
      <c r="P2543" s="18">
        <f t="shared" si="329"/>
        <v>0</v>
      </c>
      <c r="Q2543" s="18">
        <f t="shared" si="329"/>
        <v>0</v>
      </c>
      <c r="R2543" s="18">
        <f t="shared" si="329"/>
        <v>0</v>
      </c>
      <c r="S2543" s="18">
        <f t="shared" si="329"/>
        <v>0</v>
      </c>
      <c r="T2543" s="18">
        <f t="shared" si="329"/>
        <v>0</v>
      </c>
      <c r="U2543" s="18">
        <f t="shared" si="329"/>
        <v>0</v>
      </c>
      <c r="V2543" s="18">
        <f t="shared" si="329"/>
        <v>0</v>
      </c>
      <c r="W2543" s="18">
        <f t="shared" si="329"/>
        <v>0</v>
      </c>
      <c r="X2543" s="18">
        <f t="shared" si="329"/>
        <v>0</v>
      </c>
    </row>
    <row r="2544" spans="3:24" ht="15.75" x14ac:dyDescent="0.25">
      <c r="C2544" s="45"/>
      <c r="D2544" s="45"/>
      <c r="E2544" s="21"/>
      <c r="F2544" s="21"/>
      <c r="H2544" s="18" t="str">
        <f t="shared" si="324"/>
        <v/>
      </c>
      <c r="I2544" s="18" t="str">
        <f t="shared" si="325"/>
        <v/>
      </c>
      <c r="J2544" s="18" t="str">
        <f t="shared" si="326"/>
        <v/>
      </c>
      <c r="K2544" s="18" t="str">
        <f t="shared" si="327"/>
        <v/>
      </c>
      <c r="M2544" s="18">
        <f t="shared" si="323"/>
        <v>0</v>
      </c>
      <c r="N2544" s="18">
        <f t="shared" si="329"/>
        <v>0</v>
      </c>
      <c r="O2544" s="18">
        <f t="shared" si="329"/>
        <v>0</v>
      </c>
      <c r="P2544" s="18">
        <f t="shared" si="329"/>
        <v>0</v>
      </c>
      <c r="Q2544" s="18">
        <f t="shared" si="329"/>
        <v>0</v>
      </c>
      <c r="R2544" s="18">
        <f t="shared" si="329"/>
        <v>0</v>
      </c>
      <c r="S2544" s="18">
        <f t="shared" si="329"/>
        <v>0</v>
      </c>
      <c r="T2544" s="18">
        <f t="shared" si="329"/>
        <v>0</v>
      </c>
      <c r="U2544" s="18">
        <f t="shared" si="329"/>
        <v>0</v>
      </c>
      <c r="V2544" s="18">
        <f t="shared" si="329"/>
        <v>0</v>
      </c>
      <c r="W2544" s="18">
        <f t="shared" si="329"/>
        <v>0</v>
      </c>
      <c r="X2544" s="18">
        <f t="shared" si="329"/>
        <v>0</v>
      </c>
    </row>
    <row r="2545" spans="3:24" ht="15.75" x14ac:dyDescent="0.25">
      <c r="C2545" s="45"/>
      <c r="D2545" s="45"/>
      <c r="E2545" s="21"/>
      <c r="F2545" s="21"/>
      <c r="H2545" s="18" t="str">
        <f t="shared" si="324"/>
        <v/>
      </c>
      <c r="I2545" s="18" t="str">
        <f t="shared" si="325"/>
        <v/>
      </c>
      <c r="J2545" s="18" t="str">
        <f t="shared" si="326"/>
        <v/>
      </c>
      <c r="K2545" s="18" t="str">
        <f t="shared" si="327"/>
        <v/>
      </c>
      <c r="M2545" s="18">
        <f t="shared" si="323"/>
        <v>0</v>
      </c>
      <c r="N2545" s="18">
        <f t="shared" si="329"/>
        <v>0</v>
      </c>
      <c r="O2545" s="18">
        <f t="shared" si="329"/>
        <v>0</v>
      </c>
      <c r="P2545" s="18">
        <f t="shared" si="329"/>
        <v>0</v>
      </c>
      <c r="Q2545" s="18">
        <f t="shared" si="329"/>
        <v>0</v>
      </c>
      <c r="R2545" s="18">
        <f t="shared" si="329"/>
        <v>0</v>
      </c>
      <c r="S2545" s="18">
        <f t="shared" si="329"/>
        <v>0</v>
      </c>
      <c r="T2545" s="18">
        <f t="shared" si="329"/>
        <v>0</v>
      </c>
      <c r="U2545" s="18">
        <f t="shared" si="329"/>
        <v>0</v>
      </c>
      <c r="V2545" s="18">
        <f t="shared" si="329"/>
        <v>0</v>
      </c>
      <c r="W2545" s="18">
        <f t="shared" si="329"/>
        <v>0</v>
      </c>
      <c r="X2545" s="18">
        <f t="shared" si="329"/>
        <v>0</v>
      </c>
    </row>
    <row r="2546" spans="3:24" ht="15.75" x14ac:dyDescent="0.25">
      <c r="C2546" s="45"/>
      <c r="D2546" s="45"/>
      <c r="E2546" s="21"/>
      <c r="F2546" s="21"/>
      <c r="H2546" s="18" t="str">
        <f t="shared" si="324"/>
        <v/>
      </c>
      <c r="I2546" s="18" t="str">
        <f t="shared" si="325"/>
        <v/>
      </c>
      <c r="J2546" s="18" t="str">
        <f t="shared" si="326"/>
        <v/>
      </c>
      <c r="K2546" s="18" t="str">
        <f t="shared" si="327"/>
        <v/>
      </c>
      <c r="M2546" s="18">
        <f t="shared" si="323"/>
        <v>0</v>
      </c>
      <c r="N2546" s="18">
        <f t="shared" si="329"/>
        <v>0</v>
      </c>
      <c r="O2546" s="18">
        <f t="shared" si="329"/>
        <v>0</v>
      </c>
      <c r="P2546" s="18">
        <f t="shared" si="329"/>
        <v>0</v>
      </c>
      <c r="Q2546" s="18">
        <f t="shared" si="329"/>
        <v>0</v>
      </c>
      <c r="R2546" s="18">
        <f t="shared" si="329"/>
        <v>0</v>
      </c>
      <c r="S2546" s="18">
        <f t="shared" si="329"/>
        <v>0</v>
      </c>
      <c r="T2546" s="18">
        <f t="shared" si="329"/>
        <v>0</v>
      </c>
      <c r="U2546" s="18">
        <f t="shared" si="329"/>
        <v>0</v>
      </c>
      <c r="V2546" s="18">
        <f t="shared" si="329"/>
        <v>0</v>
      </c>
      <c r="W2546" s="18">
        <f t="shared" si="329"/>
        <v>0</v>
      </c>
      <c r="X2546" s="18">
        <f t="shared" si="329"/>
        <v>0</v>
      </c>
    </row>
    <row r="2547" spans="3:24" ht="15.75" x14ac:dyDescent="0.25">
      <c r="C2547" s="45"/>
      <c r="D2547" s="45"/>
      <c r="E2547" s="21"/>
      <c r="F2547" s="21"/>
      <c r="H2547" s="18" t="str">
        <f t="shared" si="324"/>
        <v/>
      </c>
      <c r="I2547" s="18" t="str">
        <f t="shared" si="325"/>
        <v/>
      </c>
      <c r="J2547" s="18" t="str">
        <f t="shared" si="326"/>
        <v/>
      </c>
      <c r="K2547" s="18" t="str">
        <f t="shared" si="327"/>
        <v/>
      </c>
      <c r="M2547" s="18">
        <f t="shared" si="323"/>
        <v>0</v>
      </c>
      <c r="N2547" s="18">
        <f t="shared" si="329"/>
        <v>0</v>
      </c>
      <c r="O2547" s="18">
        <f t="shared" si="329"/>
        <v>0</v>
      </c>
      <c r="P2547" s="18">
        <f t="shared" si="329"/>
        <v>0</v>
      </c>
      <c r="Q2547" s="18">
        <f t="shared" si="329"/>
        <v>0</v>
      </c>
      <c r="R2547" s="18">
        <f t="shared" si="329"/>
        <v>0</v>
      </c>
      <c r="S2547" s="18">
        <f t="shared" si="329"/>
        <v>0</v>
      </c>
      <c r="T2547" s="18">
        <f t="shared" si="329"/>
        <v>0</v>
      </c>
      <c r="U2547" s="18">
        <f t="shared" si="329"/>
        <v>0</v>
      </c>
      <c r="V2547" s="18">
        <f t="shared" si="329"/>
        <v>0</v>
      </c>
      <c r="W2547" s="18">
        <f t="shared" si="329"/>
        <v>0</v>
      </c>
      <c r="X2547" s="18">
        <f t="shared" si="329"/>
        <v>0</v>
      </c>
    </row>
    <row r="2548" spans="3:24" ht="15.75" x14ac:dyDescent="0.25">
      <c r="C2548" s="45"/>
      <c r="D2548" s="45"/>
      <c r="E2548" s="21"/>
      <c r="F2548" s="21"/>
      <c r="H2548" s="18" t="str">
        <f t="shared" si="324"/>
        <v/>
      </c>
      <c r="I2548" s="18" t="str">
        <f t="shared" si="325"/>
        <v/>
      </c>
      <c r="J2548" s="18" t="str">
        <f t="shared" si="326"/>
        <v/>
      </c>
      <c r="K2548" s="18" t="str">
        <f t="shared" si="327"/>
        <v/>
      </c>
      <c r="M2548" s="18">
        <f t="shared" si="323"/>
        <v>0</v>
      </c>
      <c r="N2548" s="18">
        <f t="shared" si="329"/>
        <v>0</v>
      </c>
      <c r="O2548" s="18">
        <f t="shared" si="329"/>
        <v>0</v>
      </c>
      <c r="P2548" s="18">
        <f t="shared" si="329"/>
        <v>0</v>
      </c>
      <c r="Q2548" s="18">
        <f t="shared" si="329"/>
        <v>0</v>
      </c>
      <c r="R2548" s="18">
        <f t="shared" si="329"/>
        <v>0</v>
      </c>
      <c r="S2548" s="18">
        <f t="shared" si="329"/>
        <v>0</v>
      </c>
      <c r="T2548" s="18">
        <f t="shared" si="329"/>
        <v>0</v>
      </c>
      <c r="U2548" s="18">
        <f t="shared" si="329"/>
        <v>0</v>
      </c>
      <c r="V2548" s="18">
        <f t="shared" si="329"/>
        <v>0</v>
      </c>
      <c r="W2548" s="18">
        <f t="shared" si="329"/>
        <v>0</v>
      </c>
      <c r="X2548" s="18">
        <f t="shared" si="329"/>
        <v>0</v>
      </c>
    </row>
    <row r="2549" spans="3:24" ht="15.75" x14ac:dyDescent="0.25">
      <c r="C2549" s="45"/>
      <c r="D2549" s="45"/>
      <c r="E2549" s="21"/>
      <c r="F2549" s="21"/>
      <c r="H2549" s="18" t="str">
        <f t="shared" si="324"/>
        <v/>
      </c>
      <c r="I2549" s="18" t="str">
        <f t="shared" si="325"/>
        <v/>
      </c>
      <c r="J2549" s="18" t="str">
        <f t="shared" si="326"/>
        <v/>
      </c>
      <c r="K2549" s="18" t="str">
        <f t="shared" si="327"/>
        <v/>
      </c>
      <c r="M2549" s="18">
        <f t="shared" ref="M2549:M2612" si="330">IF(ISERROR(
IF(AND($H2549&lt;=M$5,$J2549&gt;=M$5),1,0)),"",IF(AND($H2549&lt;=M$5,$J2549&gt;=M$5),1,0))</f>
        <v>0</v>
      </c>
      <c r="N2549" s="18">
        <f t="shared" si="329"/>
        <v>0</v>
      </c>
      <c r="O2549" s="18">
        <f t="shared" si="329"/>
        <v>0</v>
      </c>
      <c r="P2549" s="18">
        <f t="shared" si="329"/>
        <v>0</v>
      </c>
      <c r="Q2549" s="18">
        <f t="shared" si="329"/>
        <v>0</v>
      </c>
      <c r="R2549" s="18">
        <f t="shared" si="329"/>
        <v>0</v>
      </c>
      <c r="S2549" s="18">
        <f t="shared" si="329"/>
        <v>0</v>
      </c>
      <c r="T2549" s="18">
        <f t="shared" si="329"/>
        <v>0</v>
      </c>
      <c r="U2549" s="18">
        <f t="shared" si="329"/>
        <v>0</v>
      </c>
      <c r="V2549" s="18">
        <f t="shared" si="329"/>
        <v>0</v>
      </c>
      <c r="W2549" s="18">
        <f t="shared" si="329"/>
        <v>0</v>
      </c>
      <c r="X2549" s="18">
        <f t="shared" si="329"/>
        <v>0</v>
      </c>
    </row>
    <row r="2550" spans="3:24" ht="15.75" x14ac:dyDescent="0.25">
      <c r="C2550" s="45"/>
      <c r="D2550" s="45"/>
      <c r="E2550" s="21"/>
      <c r="F2550" s="21"/>
      <c r="H2550" s="18" t="str">
        <f t="shared" si="324"/>
        <v/>
      </c>
      <c r="I2550" s="18" t="str">
        <f t="shared" si="325"/>
        <v/>
      </c>
      <c r="J2550" s="18" t="str">
        <f t="shared" si="326"/>
        <v/>
      </c>
      <c r="K2550" s="18" t="str">
        <f t="shared" si="327"/>
        <v/>
      </c>
      <c r="M2550" s="18">
        <f t="shared" si="330"/>
        <v>0</v>
      </c>
      <c r="N2550" s="18">
        <f t="shared" si="329"/>
        <v>0</v>
      </c>
      <c r="O2550" s="18">
        <f t="shared" si="329"/>
        <v>0</v>
      </c>
      <c r="P2550" s="18">
        <f t="shared" si="329"/>
        <v>0</v>
      </c>
      <c r="Q2550" s="18">
        <f t="shared" si="329"/>
        <v>0</v>
      </c>
      <c r="R2550" s="18">
        <f t="shared" si="329"/>
        <v>0</v>
      </c>
      <c r="S2550" s="18">
        <f t="shared" si="329"/>
        <v>0</v>
      </c>
      <c r="T2550" s="18">
        <f t="shared" si="329"/>
        <v>0</v>
      </c>
      <c r="U2550" s="18">
        <f t="shared" si="329"/>
        <v>0</v>
      </c>
      <c r="V2550" s="18">
        <f t="shared" si="329"/>
        <v>0</v>
      </c>
      <c r="W2550" s="18">
        <f t="shared" si="329"/>
        <v>0</v>
      </c>
      <c r="X2550" s="18">
        <f t="shared" si="329"/>
        <v>0</v>
      </c>
    </row>
    <row r="2551" spans="3:24" ht="15.75" x14ac:dyDescent="0.25">
      <c r="C2551" s="45"/>
      <c r="D2551" s="45"/>
      <c r="E2551" s="21"/>
      <c r="F2551" s="21"/>
      <c r="H2551" s="18" t="str">
        <f t="shared" si="324"/>
        <v/>
      </c>
      <c r="I2551" s="18" t="str">
        <f t="shared" si="325"/>
        <v/>
      </c>
      <c r="J2551" s="18" t="str">
        <f t="shared" si="326"/>
        <v/>
      </c>
      <c r="K2551" s="18" t="str">
        <f t="shared" si="327"/>
        <v/>
      </c>
      <c r="M2551" s="18">
        <f t="shared" si="330"/>
        <v>0</v>
      </c>
      <c r="N2551" s="18">
        <f t="shared" si="329"/>
        <v>0</v>
      </c>
      <c r="O2551" s="18">
        <f t="shared" si="329"/>
        <v>0</v>
      </c>
      <c r="P2551" s="18">
        <f t="shared" si="329"/>
        <v>0</v>
      </c>
      <c r="Q2551" s="18">
        <f t="shared" si="329"/>
        <v>0</v>
      </c>
      <c r="R2551" s="18">
        <f t="shared" si="329"/>
        <v>0</v>
      </c>
      <c r="S2551" s="18">
        <f t="shared" si="329"/>
        <v>0</v>
      </c>
      <c r="T2551" s="18">
        <f t="shared" si="329"/>
        <v>0</v>
      </c>
      <c r="U2551" s="18">
        <f t="shared" si="329"/>
        <v>0</v>
      </c>
      <c r="V2551" s="18">
        <f t="shared" si="329"/>
        <v>0</v>
      </c>
      <c r="W2551" s="18">
        <f t="shared" si="329"/>
        <v>0</v>
      </c>
      <c r="X2551" s="18">
        <f t="shared" si="329"/>
        <v>0</v>
      </c>
    </row>
    <row r="2552" spans="3:24" ht="15.75" x14ac:dyDescent="0.25">
      <c r="C2552" s="45"/>
      <c r="D2552" s="45"/>
      <c r="E2552" s="21"/>
      <c r="F2552" s="21"/>
      <c r="H2552" s="18" t="str">
        <f t="shared" si="324"/>
        <v/>
      </c>
      <c r="I2552" s="18" t="str">
        <f t="shared" si="325"/>
        <v/>
      </c>
      <c r="J2552" s="18" t="str">
        <f t="shared" si="326"/>
        <v/>
      </c>
      <c r="K2552" s="18" t="str">
        <f t="shared" si="327"/>
        <v/>
      </c>
      <c r="M2552" s="18">
        <f t="shared" si="330"/>
        <v>0</v>
      </c>
      <c r="N2552" s="18">
        <f t="shared" si="329"/>
        <v>0</v>
      </c>
      <c r="O2552" s="18">
        <f t="shared" si="329"/>
        <v>0</v>
      </c>
      <c r="P2552" s="18">
        <f t="shared" si="329"/>
        <v>0</v>
      </c>
      <c r="Q2552" s="18">
        <f t="shared" si="329"/>
        <v>0</v>
      </c>
      <c r="R2552" s="18">
        <f t="shared" si="329"/>
        <v>0</v>
      </c>
      <c r="S2552" s="18">
        <f t="shared" si="329"/>
        <v>0</v>
      </c>
      <c r="T2552" s="18">
        <f t="shared" si="329"/>
        <v>0</v>
      </c>
      <c r="U2552" s="18">
        <f t="shared" si="329"/>
        <v>0</v>
      </c>
      <c r="V2552" s="18">
        <f t="shared" si="329"/>
        <v>0</v>
      </c>
      <c r="W2552" s="18">
        <f t="shared" si="329"/>
        <v>0</v>
      </c>
      <c r="X2552" s="18">
        <f t="shared" si="329"/>
        <v>0</v>
      </c>
    </row>
    <row r="2553" spans="3:24" ht="15.75" x14ac:dyDescent="0.25">
      <c r="C2553" s="45"/>
      <c r="D2553" s="45"/>
      <c r="E2553" s="21"/>
      <c r="F2553" s="21"/>
      <c r="H2553" s="18" t="str">
        <f t="shared" si="324"/>
        <v/>
      </c>
      <c r="I2553" s="18" t="str">
        <f t="shared" si="325"/>
        <v/>
      </c>
      <c r="J2553" s="18" t="str">
        <f t="shared" si="326"/>
        <v/>
      </c>
      <c r="K2553" s="18" t="str">
        <f t="shared" si="327"/>
        <v/>
      </c>
      <c r="M2553" s="18">
        <f t="shared" si="330"/>
        <v>0</v>
      </c>
      <c r="N2553" s="18">
        <f t="shared" si="329"/>
        <v>0</v>
      </c>
      <c r="O2553" s="18">
        <f t="shared" si="329"/>
        <v>0</v>
      </c>
      <c r="P2553" s="18">
        <f t="shared" si="329"/>
        <v>0</v>
      </c>
      <c r="Q2553" s="18">
        <f t="shared" si="329"/>
        <v>0</v>
      </c>
      <c r="R2553" s="18">
        <f t="shared" si="329"/>
        <v>0</v>
      </c>
      <c r="S2553" s="18">
        <f t="shared" si="329"/>
        <v>0</v>
      </c>
      <c r="T2553" s="18">
        <f t="shared" si="329"/>
        <v>0</v>
      </c>
      <c r="U2553" s="18">
        <f t="shared" si="329"/>
        <v>0</v>
      </c>
      <c r="V2553" s="18">
        <f t="shared" ref="N2553:X2576" si="331">IF(ISERROR(
IF(AND($H2553&lt;=V$5,$J2553&gt;=V$5),1,0)),"",IF(AND($H2553&lt;=V$5,$J2553&gt;=V$5),1,0))</f>
        <v>0</v>
      </c>
      <c r="W2553" s="18">
        <f t="shared" si="331"/>
        <v>0</v>
      </c>
      <c r="X2553" s="18">
        <f t="shared" si="331"/>
        <v>0</v>
      </c>
    </row>
    <row r="2554" spans="3:24" ht="15.75" x14ac:dyDescent="0.25">
      <c r="C2554" s="45"/>
      <c r="D2554" s="45"/>
      <c r="E2554" s="21"/>
      <c r="F2554" s="21"/>
      <c r="H2554" s="18" t="str">
        <f t="shared" si="324"/>
        <v/>
      </c>
      <c r="I2554" s="18" t="str">
        <f t="shared" si="325"/>
        <v/>
      </c>
      <c r="J2554" s="18" t="str">
        <f t="shared" si="326"/>
        <v/>
      </c>
      <c r="K2554" s="18" t="str">
        <f t="shared" si="327"/>
        <v/>
      </c>
      <c r="M2554" s="18">
        <f t="shared" si="330"/>
        <v>0</v>
      </c>
      <c r="N2554" s="18">
        <f t="shared" si="331"/>
        <v>0</v>
      </c>
      <c r="O2554" s="18">
        <f t="shared" si="331"/>
        <v>0</v>
      </c>
      <c r="P2554" s="18">
        <f t="shared" si="331"/>
        <v>0</v>
      </c>
      <c r="Q2554" s="18">
        <f t="shared" si="331"/>
        <v>0</v>
      </c>
      <c r="R2554" s="18">
        <f t="shared" si="331"/>
        <v>0</v>
      </c>
      <c r="S2554" s="18">
        <f t="shared" si="331"/>
        <v>0</v>
      </c>
      <c r="T2554" s="18">
        <f t="shared" si="331"/>
        <v>0</v>
      </c>
      <c r="U2554" s="18">
        <f t="shared" si="331"/>
        <v>0</v>
      </c>
      <c r="V2554" s="18">
        <f t="shared" si="331"/>
        <v>0</v>
      </c>
      <c r="W2554" s="18">
        <f t="shared" si="331"/>
        <v>0</v>
      </c>
      <c r="X2554" s="18">
        <f t="shared" si="331"/>
        <v>0</v>
      </c>
    </row>
    <row r="2555" spans="3:24" ht="15.75" x14ac:dyDescent="0.25">
      <c r="C2555" s="45"/>
      <c r="D2555" s="45"/>
      <c r="E2555" s="21"/>
      <c r="F2555" s="21"/>
      <c r="H2555" s="18" t="str">
        <f t="shared" si="324"/>
        <v/>
      </c>
      <c r="I2555" s="18" t="str">
        <f t="shared" si="325"/>
        <v/>
      </c>
      <c r="J2555" s="18" t="str">
        <f t="shared" si="326"/>
        <v/>
      </c>
      <c r="K2555" s="18" t="str">
        <f t="shared" si="327"/>
        <v/>
      </c>
      <c r="M2555" s="18">
        <f t="shared" si="330"/>
        <v>0</v>
      </c>
      <c r="N2555" s="18">
        <f t="shared" si="331"/>
        <v>0</v>
      </c>
      <c r="O2555" s="18">
        <f t="shared" si="331"/>
        <v>0</v>
      </c>
      <c r="P2555" s="18">
        <f t="shared" si="331"/>
        <v>0</v>
      </c>
      <c r="Q2555" s="18">
        <f t="shared" si="331"/>
        <v>0</v>
      </c>
      <c r="R2555" s="18">
        <f t="shared" si="331"/>
        <v>0</v>
      </c>
      <c r="S2555" s="18">
        <f t="shared" si="331"/>
        <v>0</v>
      </c>
      <c r="T2555" s="18">
        <f t="shared" si="331"/>
        <v>0</v>
      </c>
      <c r="U2555" s="18">
        <f t="shared" si="331"/>
        <v>0</v>
      </c>
      <c r="V2555" s="18">
        <f t="shared" si="331"/>
        <v>0</v>
      </c>
      <c r="W2555" s="18">
        <f t="shared" si="331"/>
        <v>0</v>
      </c>
      <c r="X2555" s="18">
        <f t="shared" si="331"/>
        <v>0</v>
      </c>
    </row>
    <row r="2556" spans="3:24" ht="15.75" x14ac:dyDescent="0.25">
      <c r="C2556" s="45"/>
      <c r="D2556" s="45"/>
      <c r="E2556" s="21"/>
      <c r="F2556" s="21"/>
      <c r="H2556" s="18" t="str">
        <f t="shared" si="324"/>
        <v/>
      </c>
      <c r="I2556" s="18" t="str">
        <f t="shared" si="325"/>
        <v/>
      </c>
      <c r="J2556" s="18" t="str">
        <f t="shared" si="326"/>
        <v/>
      </c>
      <c r="K2556" s="18" t="str">
        <f t="shared" si="327"/>
        <v/>
      </c>
      <c r="M2556" s="18">
        <f t="shared" si="330"/>
        <v>0</v>
      </c>
      <c r="N2556" s="18">
        <f t="shared" si="331"/>
        <v>0</v>
      </c>
      <c r="O2556" s="18">
        <f t="shared" si="331"/>
        <v>0</v>
      </c>
      <c r="P2556" s="18">
        <f t="shared" si="331"/>
        <v>0</v>
      </c>
      <c r="Q2556" s="18">
        <f t="shared" si="331"/>
        <v>0</v>
      </c>
      <c r="R2556" s="18">
        <f t="shared" si="331"/>
        <v>0</v>
      </c>
      <c r="S2556" s="18">
        <f t="shared" si="331"/>
        <v>0</v>
      </c>
      <c r="T2556" s="18">
        <f t="shared" si="331"/>
        <v>0</v>
      </c>
      <c r="U2556" s="18">
        <f t="shared" si="331"/>
        <v>0</v>
      </c>
      <c r="V2556" s="18">
        <f t="shared" si="331"/>
        <v>0</v>
      </c>
      <c r="W2556" s="18">
        <f t="shared" si="331"/>
        <v>0</v>
      </c>
      <c r="X2556" s="18">
        <f t="shared" si="331"/>
        <v>0</v>
      </c>
    </row>
    <row r="2557" spans="3:24" ht="15.75" x14ac:dyDescent="0.25">
      <c r="C2557" s="45"/>
      <c r="D2557" s="45"/>
      <c r="E2557" s="21"/>
      <c r="F2557" s="21"/>
      <c r="H2557" s="18" t="str">
        <f t="shared" si="324"/>
        <v/>
      </c>
      <c r="I2557" s="18" t="str">
        <f t="shared" si="325"/>
        <v/>
      </c>
      <c r="J2557" s="18" t="str">
        <f t="shared" si="326"/>
        <v/>
      </c>
      <c r="K2557" s="18" t="str">
        <f t="shared" si="327"/>
        <v/>
      </c>
      <c r="M2557" s="18">
        <f t="shared" si="330"/>
        <v>0</v>
      </c>
      <c r="N2557" s="18">
        <f t="shared" si="331"/>
        <v>0</v>
      </c>
      <c r="O2557" s="18">
        <f t="shared" si="331"/>
        <v>0</v>
      </c>
      <c r="P2557" s="18">
        <f t="shared" si="331"/>
        <v>0</v>
      </c>
      <c r="Q2557" s="18">
        <f t="shared" si="331"/>
        <v>0</v>
      </c>
      <c r="R2557" s="18">
        <f t="shared" si="331"/>
        <v>0</v>
      </c>
      <c r="S2557" s="18">
        <f t="shared" si="331"/>
        <v>0</v>
      </c>
      <c r="T2557" s="18">
        <f t="shared" si="331"/>
        <v>0</v>
      </c>
      <c r="U2557" s="18">
        <f t="shared" si="331"/>
        <v>0</v>
      </c>
      <c r="V2557" s="18">
        <f t="shared" si="331"/>
        <v>0</v>
      </c>
      <c r="W2557" s="18">
        <f t="shared" si="331"/>
        <v>0</v>
      </c>
      <c r="X2557" s="18">
        <f t="shared" si="331"/>
        <v>0</v>
      </c>
    </row>
    <row r="2558" spans="3:24" ht="15.75" x14ac:dyDescent="0.25">
      <c r="C2558" s="45"/>
      <c r="D2558" s="45"/>
      <c r="E2558" s="21"/>
      <c r="F2558" s="21"/>
      <c r="H2558" s="18" t="str">
        <f t="shared" si="324"/>
        <v/>
      </c>
      <c r="I2558" s="18" t="str">
        <f t="shared" si="325"/>
        <v/>
      </c>
      <c r="J2558" s="18" t="str">
        <f t="shared" si="326"/>
        <v/>
      </c>
      <c r="K2558" s="18" t="str">
        <f t="shared" si="327"/>
        <v/>
      </c>
      <c r="M2558" s="18">
        <f t="shared" si="330"/>
        <v>0</v>
      </c>
      <c r="N2558" s="18">
        <f t="shared" si="331"/>
        <v>0</v>
      </c>
      <c r="O2558" s="18">
        <f t="shared" si="331"/>
        <v>0</v>
      </c>
      <c r="P2558" s="18">
        <f t="shared" si="331"/>
        <v>0</v>
      </c>
      <c r="Q2558" s="18">
        <f t="shared" si="331"/>
        <v>0</v>
      </c>
      <c r="R2558" s="18">
        <f t="shared" si="331"/>
        <v>0</v>
      </c>
      <c r="S2558" s="18">
        <f t="shared" si="331"/>
        <v>0</v>
      </c>
      <c r="T2558" s="18">
        <f t="shared" si="331"/>
        <v>0</v>
      </c>
      <c r="U2558" s="18">
        <f t="shared" si="331"/>
        <v>0</v>
      </c>
      <c r="V2558" s="18">
        <f t="shared" si="331"/>
        <v>0</v>
      </c>
      <c r="W2558" s="18">
        <f t="shared" si="331"/>
        <v>0</v>
      </c>
      <c r="X2558" s="18">
        <f t="shared" si="331"/>
        <v>0</v>
      </c>
    </row>
    <row r="2559" spans="3:24" ht="15.75" x14ac:dyDescent="0.25">
      <c r="C2559" s="45"/>
      <c r="D2559" s="45"/>
      <c r="E2559" s="21"/>
      <c r="F2559" s="21"/>
      <c r="H2559" s="18" t="str">
        <f t="shared" si="324"/>
        <v/>
      </c>
      <c r="I2559" s="18" t="str">
        <f t="shared" si="325"/>
        <v/>
      </c>
      <c r="J2559" s="18" t="str">
        <f t="shared" si="326"/>
        <v/>
      </c>
      <c r="K2559" s="18" t="str">
        <f t="shared" si="327"/>
        <v/>
      </c>
      <c r="M2559" s="18">
        <f t="shared" si="330"/>
        <v>0</v>
      </c>
      <c r="N2559" s="18">
        <f t="shared" si="331"/>
        <v>0</v>
      </c>
      <c r="O2559" s="18">
        <f t="shared" si="331"/>
        <v>0</v>
      </c>
      <c r="P2559" s="18">
        <f t="shared" si="331"/>
        <v>0</v>
      </c>
      <c r="Q2559" s="18">
        <f t="shared" si="331"/>
        <v>0</v>
      </c>
      <c r="R2559" s="18">
        <f t="shared" si="331"/>
        <v>0</v>
      </c>
      <c r="S2559" s="18">
        <f t="shared" si="331"/>
        <v>0</v>
      </c>
      <c r="T2559" s="18">
        <f t="shared" si="331"/>
        <v>0</v>
      </c>
      <c r="U2559" s="18">
        <f t="shared" si="331"/>
        <v>0</v>
      </c>
      <c r="V2559" s="18">
        <f t="shared" si="331"/>
        <v>0</v>
      </c>
      <c r="W2559" s="18">
        <f t="shared" si="331"/>
        <v>0</v>
      </c>
      <c r="X2559" s="18">
        <f t="shared" si="331"/>
        <v>0</v>
      </c>
    </row>
    <row r="2560" spans="3:24" ht="15.75" x14ac:dyDescent="0.25">
      <c r="C2560" s="45"/>
      <c r="D2560" s="45"/>
      <c r="E2560" s="21"/>
      <c r="F2560" s="21"/>
      <c r="H2560" s="18" t="str">
        <f t="shared" si="324"/>
        <v/>
      </c>
      <c r="I2560" s="18" t="str">
        <f t="shared" si="325"/>
        <v/>
      </c>
      <c r="J2560" s="18" t="str">
        <f t="shared" si="326"/>
        <v/>
      </c>
      <c r="K2560" s="18" t="str">
        <f t="shared" si="327"/>
        <v/>
      </c>
      <c r="M2560" s="18">
        <f t="shared" si="330"/>
        <v>0</v>
      </c>
      <c r="N2560" s="18">
        <f t="shared" si="331"/>
        <v>0</v>
      </c>
      <c r="O2560" s="18">
        <f t="shared" si="331"/>
        <v>0</v>
      </c>
      <c r="P2560" s="18">
        <f t="shared" si="331"/>
        <v>0</v>
      </c>
      <c r="Q2560" s="18">
        <f t="shared" si="331"/>
        <v>0</v>
      </c>
      <c r="R2560" s="18">
        <f t="shared" si="331"/>
        <v>0</v>
      </c>
      <c r="S2560" s="18">
        <f t="shared" si="331"/>
        <v>0</v>
      </c>
      <c r="T2560" s="18">
        <f t="shared" si="331"/>
        <v>0</v>
      </c>
      <c r="U2560" s="18">
        <f t="shared" si="331"/>
        <v>0</v>
      </c>
      <c r="V2560" s="18">
        <f t="shared" si="331"/>
        <v>0</v>
      </c>
      <c r="W2560" s="18">
        <f t="shared" si="331"/>
        <v>0</v>
      </c>
      <c r="X2560" s="18">
        <f t="shared" si="331"/>
        <v>0</v>
      </c>
    </row>
    <row r="2561" spans="3:24" ht="15.75" x14ac:dyDescent="0.25">
      <c r="C2561" s="45"/>
      <c r="D2561" s="45"/>
      <c r="E2561" s="21"/>
      <c r="F2561" s="21"/>
      <c r="H2561" s="18" t="str">
        <f t="shared" si="324"/>
        <v/>
      </c>
      <c r="I2561" s="18" t="str">
        <f t="shared" si="325"/>
        <v/>
      </c>
      <c r="J2561" s="18" t="str">
        <f t="shared" si="326"/>
        <v/>
      </c>
      <c r="K2561" s="18" t="str">
        <f t="shared" si="327"/>
        <v/>
      </c>
      <c r="M2561" s="18">
        <f t="shared" si="330"/>
        <v>0</v>
      </c>
      <c r="N2561" s="18">
        <f t="shared" si="331"/>
        <v>0</v>
      </c>
      <c r="O2561" s="18">
        <f t="shared" si="331"/>
        <v>0</v>
      </c>
      <c r="P2561" s="18">
        <f t="shared" si="331"/>
        <v>0</v>
      </c>
      <c r="Q2561" s="18">
        <f t="shared" si="331"/>
        <v>0</v>
      </c>
      <c r="R2561" s="18">
        <f t="shared" si="331"/>
        <v>0</v>
      </c>
      <c r="S2561" s="18">
        <f t="shared" si="331"/>
        <v>0</v>
      </c>
      <c r="T2561" s="18">
        <f t="shared" si="331"/>
        <v>0</v>
      </c>
      <c r="U2561" s="18">
        <f t="shared" si="331"/>
        <v>0</v>
      </c>
      <c r="V2561" s="18">
        <f t="shared" si="331"/>
        <v>0</v>
      </c>
      <c r="W2561" s="18">
        <f t="shared" si="331"/>
        <v>0</v>
      </c>
      <c r="X2561" s="18">
        <f t="shared" si="331"/>
        <v>0</v>
      </c>
    </row>
    <row r="2562" spans="3:24" ht="15.75" x14ac:dyDescent="0.25">
      <c r="C2562" s="45"/>
      <c r="D2562" s="45"/>
      <c r="E2562" s="21"/>
      <c r="F2562" s="21"/>
      <c r="H2562" s="18" t="str">
        <f t="shared" si="324"/>
        <v/>
      </c>
      <c r="I2562" s="18" t="str">
        <f t="shared" si="325"/>
        <v/>
      </c>
      <c r="J2562" s="18" t="str">
        <f t="shared" si="326"/>
        <v/>
      </c>
      <c r="K2562" s="18" t="str">
        <f t="shared" si="327"/>
        <v/>
      </c>
      <c r="M2562" s="18">
        <f t="shared" si="330"/>
        <v>0</v>
      </c>
      <c r="N2562" s="18">
        <f t="shared" si="331"/>
        <v>0</v>
      </c>
      <c r="O2562" s="18">
        <f t="shared" si="331"/>
        <v>0</v>
      </c>
      <c r="P2562" s="18">
        <f t="shared" si="331"/>
        <v>0</v>
      </c>
      <c r="Q2562" s="18">
        <f t="shared" si="331"/>
        <v>0</v>
      </c>
      <c r="R2562" s="18">
        <f t="shared" si="331"/>
        <v>0</v>
      </c>
      <c r="S2562" s="18">
        <f t="shared" si="331"/>
        <v>0</v>
      </c>
      <c r="T2562" s="18">
        <f t="shared" si="331"/>
        <v>0</v>
      </c>
      <c r="U2562" s="18">
        <f t="shared" si="331"/>
        <v>0</v>
      </c>
      <c r="V2562" s="18">
        <f t="shared" si="331"/>
        <v>0</v>
      </c>
      <c r="W2562" s="18">
        <f t="shared" si="331"/>
        <v>0</v>
      </c>
      <c r="X2562" s="18">
        <f t="shared" si="331"/>
        <v>0</v>
      </c>
    </row>
    <row r="2563" spans="3:24" ht="15.75" x14ac:dyDescent="0.25">
      <c r="C2563" s="45"/>
      <c r="D2563" s="45"/>
      <c r="E2563" s="21"/>
      <c r="F2563" s="21"/>
      <c r="H2563" s="18" t="str">
        <f t="shared" si="324"/>
        <v/>
      </c>
      <c r="I2563" s="18" t="str">
        <f t="shared" si="325"/>
        <v/>
      </c>
      <c r="J2563" s="18" t="str">
        <f t="shared" si="326"/>
        <v/>
      </c>
      <c r="K2563" s="18" t="str">
        <f t="shared" si="327"/>
        <v/>
      </c>
      <c r="M2563" s="18">
        <f t="shared" si="330"/>
        <v>0</v>
      </c>
      <c r="N2563" s="18">
        <f t="shared" si="331"/>
        <v>0</v>
      </c>
      <c r="O2563" s="18">
        <f t="shared" si="331"/>
        <v>0</v>
      </c>
      <c r="P2563" s="18">
        <f t="shared" si="331"/>
        <v>0</v>
      </c>
      <c r="Q2563" s="18">
        <f t="shared" si="331"/>
        <v>0</v>
      </c>
      <c r="R2563" s="18">
        <f t="shared" si="331"/>
        <v>0</v>
      </c>
      <c r="S2563" s="18">
        <f t="shared" si="331"/>
        <v>0</v>
      </c>
      <c r="T2563" s="18">
        <f t="shared" si="331"/>
        <v>0</v>
      </c>
      <c r="U2563" s="18">
        <f t="shared" si="331"/>
        <v>0</v>
      </c>
      <c r="V2563" s="18">
        <f t="shared" si="331"/>
        <v>0</v>
      </c>
      <c r="W2563" s="18">
        <f t="shared" si="331"/>
        <v>0</v>
      </c>
      <c r="X2563" s="18">
        <f t="shared" si="331"/>
        <v>0</v>
      </c>
    </row>
    <row r="2564" spans="3:24" ht="15.75" x14ac:dyDescent="0.25">
      <c r="C2564" s="45"/>
      <c r="D2564" s="45"/>
      <c r="E2564" s="21"/>
      <c r="F2564" s="21"/>
      <c r="H2564" s="18" t="str">
        <f t="shared" si="324"/>
        <v/>
      </c>
      <c r="I2564" s="18" t="str">
        <f t="shared" si="325"/>
        <v/>
      </c>
      <c r="J2564" s="18" t="str">
        <f t="shared" si="326"/>
        <v/>
      </c>
      <c r="K2564" s="18" t="str">
        <f t="shared" si="327"/>
        <v/>
      </c>
      <c r="M2564" s="18">
        <f t="shared" si="330"/>
        <v>0</v>
      </c>
      <c r="N2564" s="18">
        <f t="shared" si="331"/>
        <v>0</v>
      </c>
      <c r="O2564" s="18">
        <f t="shared" si="331"/>
        <v>0</v>
      </c>
      <c r="P2564" s="18">
        <f t="shared" si="331"/>
        <v>0</v>
      </c>
      <c r="Q2564" s="18">
        <f t="shared" si="331"/>
        <v>0</v>
      </c>
      <c r="R2564" s="18">
        <f t="shared" si="331"/>
        <v>0</v>
      </c>
      <c r="S2564" s="18">
        <f t="shared" si="331"/>
        <v>0</v>
      </c>
      <c r="T2564" s="18">
        <f t="shared" si="331"/>
        <v>0</v>
      </c>
      <c r="U2564" s="18">
        <f t="shared" si="331"/>
        <v>0</v>
      </c>
      <c r="V2564" s="18">
        <f t="shared" si="331"/>
        <v>0</v>
      </c>
      <c r="W2564" s="18">
        <f t="shared" si="331"/>
        <v>0</v>
      </c>
      <c r="X2564" s="18">
        <f t="shared" si="331"/>
        <v>0</v>
      </c>
    </row>
    <row r="2565" spans="3:24" ht="15.75" x14ac:dyDescent="0.25">
      <c r="C2565" s="45"/>
      <c r="D2565" s="45"/>
      <c r="E2565" s="21"/>
      <c r="F2565" s="21"/>
      <c r="H2565" s="18" t="str">
        <f t="shared" si="324"/>
        <v/>
      </c>
      <c r="I2565" s="18" t="str">
        <f t="shared" si="325"/>
        <v/>
      </c>
      <c r="J2565" s="18" t="str">
        <f t="shared" si="326"/>
        <v/>
      </c>
      <c r="K2565" s="18" t="str">
        <f t="shared" si="327"/>
        <v/>
      </c>
      <c r="M2565" s="18">
        <f t="shared" si="330"/>
        <v>0</v>
      </c>
      <c r="N2565" s="18">
        <f t="shared" si="331"/>
        <v>0</v>
      </c>
      <c r="O2565" s="18">
        <f t="shared" si="331"/>
        <v>0</v>
      </c>
      <c r="P2565" s="18">
        <f t="shared" si="331"/>
        <v>0</v>
      </c>
      <c r="Q2565" s="18">
        <f t="shared" si="331"/>
        <v>0</v>
      </c>
      <c r="R2565" s="18">
        <f t="shared" si="331"/>
        <v>0</v>
      </c>
      <c r="S2565" s="18">
        <f t="shared" si="331"/>
        <v>0</v>
      </c>
      <c r="T2565" s="18">
        <f t="shared" si="331"/>
        <v>0</v>
      </c>
      <c r="U2565" s="18">
        <f t="shared" si="331"/>
        <v>0</v>
      </c>
      <c r="V2565" s="18">
        <f t="shared" si="331"/>
        <v>0</v>
      </c>
      <c r="W2565" s="18">
        <f t="shared" si="331"/>
        <v>0</v>
      </c>
      <c r="X2565" s="18">
        <f t="shared" si="331"/>
        <v>0</v>
      </c>
    </row>
    <row r="2566" spans="3:24" ht="15.75" x14ac:dyDescent="0.25">
      <c r="C2566" s="45"/>
      <c r="D2566" s="45"/>
      <c r="E2566" s="21"/>
      <c r="F2566" s="21"/>
      <c r="H2566" s="18" t="str">
        <f t="shared" si="324"/>
        <v/>
      </c>
      <c r="I2566" s="18" t="str">
        <f t="shared" si="325"/>
        <v/>
      </c>
      <c r="J2566" s="18" t="str">
        <f t="shared" si="326"/>
        <v/>
      </c>
      <c r="K2566" s="18" t="str">
        <f t="shared" si="327"/>
        <v/>
      </c>
      <c r="M2566" s="18">
        <f t="shared" si="330"/>
        <v>0</v>
      </c>
      <c r="N2566" s="18">
        <f t="shared" si="331"/>
        <v>0</v>
      </c>
      <c r="O2566" s="18">
        <f t="shared" si="331"/>
        <v>0</v>
      </c>
      <c r="P2566" s="18">
        <f t="shared" si="331"/>
        <v>0</v>
      </c>
      <c r="Q2566" s="18">
        <f t="shared" si="331"/>
        <v>0</v>
      </c>
      <c r="R2566" s="18">
        <f t="shared" si="331"/>
        <v>0</v>
      </c>
      <c r="S2566" s="18">
        <f t="shared" si="331"/>
        <v>0</v>
      </c>
      <c r="T2566" s="18">
        <f t="shared" si="331"/>
        <v>0</v>
      </c>
      <c r="U2566" s="18">
        <f t="shared" si="331"/>
        <v>0</v>
      </c>
      <c r="V2566" s="18">
        <f t="shared" si="331"/>
        <v>0</v>
      </c>
      <c r="W2566" s="18">
        <f t="shared" si="331"/>
        <v>0</v>
      </c>
      <c r="X2566" s="18">
        <f t="shared" si="331"/>
        <v>0</v>
      </c>
    </row>
    <row r="2567" spans="3:24" ht="15.75" x14ac:dyDescent="0.25">
      <c r="C2567" s="45"/>
      <c r="D2567" s="45"/>
      <c r="E2567" s="21"/>
      <c r="F2567" s="21"/>
      <c r="H2567" s="18" t="str">
        <f t="shared" si="324"/>
        <v/>
      </c>
      <c r="I2567" s="18" t="str">
        <f t="shared" si="325"/>
        <v/>
      </c>
      <c r="J2567" s="18" t="str">
        <f t="shared" si="326"/>
        <v/>
      </c>
      <c r="K2567" s="18" t="str">
        <f t="shared" si="327"/>
        <v/>
      </c>
      <c r="M2567" s="18">
        <f t="shared" si="330"/>
        <v>0</v>
      </c>
      <c r="N2567" s="18">
        <f t="shared" si="331"/>
        <v>0</v>
      </c>
      <c r="O2567" s="18">
        <f t="shared" si="331"/>
        <v>0</v>
      </c>
      <c r="P2567" s="18">
        <f t="shared" si="331"/>
        <v>0</v>
      </c>
      <c r="Q2567" s="18">
        <f t="shared" si="331"/>
        <v>0</v>
      </c>
      <c r="R2567" s="18">
        <f t="shared" si="331"/>
        <v>0</v>
      </c>
      <c r="S2567" s="18">
        <f t="shared" si="331"/>
        <v>0</v>
      </c>
      <c r="T2567" s="18">
        <f t="shared" si="331"/>
        <v>0</v>
      </c>
      <c r="U2567" s="18">
        <f t="shared" si="331"/>
        <v>0</v>
      </c>
      <c r="V2567" s="18">
        <f t="shared" si="331"/>
        <v>0</v>
      </c>
      <c r="W2567" s="18">
        <f t="shared" si="331"/>
        <v>0</v>
      </c>
      <c r="X2567" s="18">
        <f t="shared" si="331"/>
        <v>0</v>
      </c>
    </row>
    <row r="2568" spans="3:24" ht="15.75" x14ac:dyDescent="0.25">
      <c r="C2568" s="45"/>
      <c r="D2568" s="45"/>
      <c r="E2568" s="21"/>
      <c r="F2568" s="21"/>
      <c r="H2568" s="18" t="str">
        <f t="shared" ref="H2568:H2631" si="332">IF(ISERROR(
IF(E2568="","",MONTH(E2568))),"",IF(E2568="","",MONTH(E2568)))</f>
        <v/>
      </c>
      <c r="I2568" s="18" t="str">
        <f t="shared" ref="I2568:I2631" si="333">IF(ISERROR(
IF(E2568="","",YEAR(E2568))),"",IF(E2568="","",YEAR(E2568)))</f>
        <v/>
      </c>
      <c r="J2568" s="18" t="str">
        <f t="shared" ref="J2568:J2631" si="334">IF(ISERROR(
IF(F2568="","",MONTH(F2568))),"",IF(F2568="","",MONTH(F2568)))</f>
        <v/>
      </c>
      <c r="K2568" s="18" t="str">
        <f t="shared" ref="K2568:K2631" si="335">IF(ISERROR(
IF(F2568="","",YEAR(F2568))),"",IF(F2568="","",YEAR(F2568)))</f>
        <v/>
      </c>
      <c r="M2568" s="18">
        <f t="shared" si="330"/>
        <v>0</v>
      </c>
      <c r="N2568" s="18">
        <f t="shared" si="331"/>
        <v>0</v>
      </c>
      <c r="O2568" s="18">
        <f t="shared" si="331"/>
        <v>0</v>
      </c>
      <c r="P2568" s="18">
        <f t="shared" si="331"/>
        <v>0</v>
      </c>
      <c r="Q2568" s="18">
        <f t="shared" si="331"/>
        <v>0</v>
      </c>
      <c r="R2568" s="18">
        <f t="shared" si="331"/>
        <v>0</v>
      </c>
      <c r="S2568" s="18">
        <f t="shared" si="331"/>
        <v>0</v>
      </c>
      <c r="T2568" s="18">
        <f t="shared" si="331"/>
        <v>0</v>
      </c>
      <c r="U2568" s="18">
        <f t="shared" si="331"/>
        <v>0</v>
      </c>
      <c r="V2568" s="18">
        <f t="shared" si="331"/>
        <v>0</v>
      </c>
      <c r="W2568" s="18">
        <f t="shared" si="331"/>
        <v>0</v>
      </c>
      <c r="X2568" s="18">
        <f t="shared" si="331"/>
        <v>0</v>
      </c>
    </row>
    <row r="2569" spans="3:24" ht="15.75" x14ac:dyDescent="0.25">
      <c r="C2569" s="45"/>
      <c r="D2569" s="45"/>
      <c r="E2569" s="21"/>
      <c r="F2569" s="21"/>
      <c r="H2569" s="18" t="str">
        <f t="shared" si="332"/>
        <v/>
      </c>
      <c r="I2569" s="18" t="str">
        <f t="shared" si="333"/>
        <v/>
      </c>
      <c r="J2569" s="18" t="str">
        <f t="shared" si="334"/>
        <v/>
      </c>
      <c r="K2569" s="18" t="str">
        <f t="shared" si="335"/>
        <v/>
      </c>
      <c r="M2569" s="18">
        <f t="shared" si="330"/>
        <v>0</v>
      </c>
      <c r="N2569" s="18">
        <f t="shared" si="331"/>
        <v>0</v>
      </c>
      <c r="O2569" s="18">
        <f t="shared" si="331"/>
        <v>0</v>
      </c>
      <c r="P2569" s="18">
        <f t="shared" si="331"/>
        <v>0</v>
      </c>
      <c r="Q2569" s="18">
        <f t="shared" si="331"/>
        <v>0</v>
      </c>
      <c r="R2569" s="18">
        <f t="shared" si="331"/>
        <v>0</v>
      </c>
      <c r="S2569" s="18">
        <f t="shared" si="331"/>
        <v>0</v>
      </c>
      <c r="T2569" s="18">
        <f t="shared" si="331"/>
        <v>0</v>
      </c>
      <c r="U2569" s="18">
        <f t="shared" si="331"/>
        <v>0</v>
      </c>
      <c r="V2569" s="18">
        <f t="shared" si="331"/>
        <v>0</v>
      </c>
      <c r="W2569" s="18">
        <f t="shared" si="331"/>
        <v>0</v>
      </c>
      <c r="X2569" s="18">
        <f t="shared" si="331"/>
        <v>0</v>
      </c>
    </row>
    <row r="2570" spans="3:24" ht="15.75" x14ac:dyDescent="0.25">
      <c r="C2570" s="45"/>
      <c r="D2570" s="45"/>
      <c r="E2570" s="21"/>
      <c r="F2570" s="21"/>
      <c r="H2570" s="18" t="str">
        <f t="shared" si="332"/>
        <v/>
      </c>
      <c r="I2570" s="18" t="str">
        <f t="shared" si="333"/>
        <v/>
      </c>
      <c r="J2570" s="18" t="str">
        <f t="shared" si="334"/>
        <v/>
      </c>
      <c r="K2570" s="18" t="str">
        <f t="shared" si="335"/>
        <v/>
      </c>
      <c r="M2570" s="18">
        <f t="shared" si="330"/>
        <v>0</v>
      </c>
      <c r="N2570" s="18">
        <f t="shared" si="331"/>
        <v>0</v>
      </c>
      <c r="O2570" s="18">
        <f t="shared" si="331"/>
        <v>0</v>
      </c>
      <c r="P2570" s="18">
        <f t="shared" si="331"/>
        <v>0</v>
      </c>
      <c r="Q2570" s="18">
        <f t="shared" si="331"/>
        <v>0</v>
      </c>
      <c r="R2570" s="18">
        <f t="shared" si="331"/>
        <v>0</v>
      </c>
      <c r="S2570" s="18">
        <f t="shared" si="331"/>
        <v>0</v>
      </c>
      <c r="T2570" s="18">
        <f t="shared" si="331"/>
        <v>0</v>
      </c>
      <c r="U2570" s="18">
        <f t="shared" si="331"/>
        <v>0</v>
      </c>
      <c r="V2570" s="18">
        <f t="shared" si="331"/>
        <v>0</v>
      </c>
      <c r="W2570" s="18">
        <f t="shared" si="331"/>
        <v>0</v>
      </c>
      <c r="X2570" s="18">
        <f t="shared" si="331"/>
        <v>0</v>
      </c>
    </row>
    <row r="2571" spans="3:24" ht="15.75" x14ac:dyDescent="0.25">
      <c r="C2571" s="45"/>
      <c r="D2571" s="45"/>
      <c r="E2571" s="21"/>
      <c r="F2571" s="21"/>
      <c r="H2571" s="18" t="str">
        <f t="shared" si="332"/>
        <v/>
      </c>
      <c r="I2571" s="18" t="str">
        <f t="shared" si="333"/>
        <v/>
      </c>
      <c r="J2571" s="18" t="str">
        <f t="shared" si="334"/>
        <v/>
      </c>
      <c r="K2571" s="18" t="str">
        <f t="shared" si="335"/>
        <v/>
      </c>
      <c r="M2571" s="18">
        <f t="shared" si="330"/>
        <v>0</v>
      </c>
      <c r="N2571" s="18">
        <f t="shared" si="331"/>
        <v>0</v>
      </c>
      <c r="O2571" s="18">
        <f t="shared" si="331"/>
        <v>0</v>
      </c>
      <c r="P2571" s="18">
        <f t="shared" si="331"/>
        <v>0</v>
      </c>
      <c r="Q2571" s="18">
        <f t="shared" si="331"/>
        <v>0</v>
      </c>
      <c r="R2571" s="18">
        <f t="shared" si="331"/>
        <v>0</v>
      </c>
      <c r="S2571" s="18">
        <f t="shared" si="331"/>
        <v>0</v>
      </c>
      <c r="T2571" s="18">
        <f t="shared" si="331"/>
        <v>0</v>
      </c>
      <c r="U2571" s="18">
        <f t="shared" si="331"/>
        <v>0</v>
      </c>
      <c r="V2571" s="18">
        <f t="shared" si="331"/>
        <v>0</v>
      </c>
      <c r="W2571" s="18">
        <f t="shared" si="331"/>
        <v>0</v>
      </c>
      <c r="X2571" s="18">
        <f t="shared" si="331"/>
        <v>0</v>
      </c>
    </row>
    <row r="2572" spans="3:24" ht="15.75" x14ac:dyDescent="0.25">
      <c r="C2572" s="45"/>
      <c r="D2572" s="45"/>
      <c r="E2572" s="21"/>
      <c r="F2572" s="21"/>
      <c r="H2572" s="18" t="str">
        <f t="shared" si="332"/>
        <v/>
      </c>
      <c r="I2572" s="18" t="str">
        <f t="shared" si="333"/>
        <v/>
      </c>
      <c r="J2572" s="18" t="str">
        <f t="shared" si="334"/>
        <v/>
      </c>
      <c r="K2572" s="18" t="str">
        <f t="shared" si="335"/>
        <v/>
      </c>
      <c r="M2572" s="18">
        <f t="shared" si="330"/>
        <v>0</v>
      </c>
      <c r="N2572" s="18">
        <f t="shared" si="331"/>
        <v>0</v>
      </c>
      <c r="O2572" s="18">
        <f t="shared" si="331"/>
        <v>0</v>
      </c>
      <c r="P2572" s="18">
        <f t="shared" si="331"/>
        <v>0</v>
      </c>
      <c r="Q2572" s="18">
        <f t="shared" si="331"/>
        <v>0</v>
      </c>
      <c r="R2572" s="18">
        <f t="shared" si="331"/>
        <v>0</v>
      </c>
      <c r="S2572" s="18">
        <f t="shared" si="331"/>
        <v>0</v>
      </c>
      <c r="T2572" s="18">
        <f t="shared" si="331"/>
        <v>0</v>
      </c>
      <c r="U2572" s="18">
        <f t="shared" si="331"/>
        <v>0</v>
      </c>
      <c r="V2572" s="18">
        <f t="shared" si="331"/>
        <v>0</v>
      </c>
      <c r="W2572" s="18">
        <f t="shared" si="331"/>
        <v>0</v>
      </c>
      <c r="X2572" s="18">
        <f t="shared" si="331"/>
        <v>0</v>
      </c>
    </row>
    <row r="2573" spans="3:24" ht="15.75" x14ac:dyDescent="0.25">
      <c r="C2573" s="45"/>
      <c r="D2573" s="45"/>
      <c r="E2573" s="21"/>
      <c r="F2573" s="21"/>
      <c r="H2573" s="18" t="str">
        <f t="shared" si="332"/>
        <v/>
      </c>
      <c r="I2573" s="18" t="str">
        <f t="shared" si="333"/>
        <v/>
      </c>
      <c r="J2573" s="18" t="str">
        <f t="shared" si="334"/>
        <v/>
      </c>
      <c r="K2573" s="18" t="str">
        <f t="shared" si="335"/>
        <v/>
      </c>
      <c r="M2573" s="18">
        <f t="shared" si="330"/>
        <v>0</v>
      </c>
      <c r="N2573" s="18">
        <f t="shared" si="331"/>
        <v>0</v>
      </c>
      <c r="O2573" s="18">
        <f t="shared" si="331"/>
        <v>0</v>
      </c>
      <c r="P2573" s="18">
        <f t="shared" si="331"/>
        <v>0</v>
      </c>
      <c r="Q2573" s="18">
        <f t="shared" si="331"/>
        <v>0</v>
      </c>
      <c r="R2573" s="18">
        <f t="shared" si="331"/>
        <v>0</v>
      </c>
      <c r="S2573" s="18">
        <f t="shared" si="331"/>
        <v>0</v>
      </c>
      <c r="T2573" s="18">
        <f t="shared" si="331"/>
        <v>0</v>
      </c>
      <c r="U2573" s="18">
        <f t="shared" si="331"/>
        <v>0</v>
      </c>
      <c r="V2573" s="18">
        <f t="shared" si="331"/>
        <v>0</v>
      </c>
      <c r="W2573" s="18">
        <f t="shared" si="331"/>
        <v>0</v>
      </c>
      <c r="X2573" s="18">
        <f t="shared" si="331"/>
        <v>0</v>
      </c>
    </row>
    <row r="2574" spans="3:24" ht="15.75" x14ac:dyDescent="0.25">
      <c r="C2574" s="45"/>
      <c r="D2574" s="45"/>
      <c r="E2574" s="21"/>
      <c r="F2574" s="21"/>
      <c r="H2574" s="18" t="str">
        <f t="shared" si="332"/>
        <v/>
      </c>
      <c r="I2574" s="18" t="str">
        <f t="shared" si="333"/>
        <v/>
      </c>
      <c r="J2574" s="18" t="str">
        <f t="shared" si="334"/>
        <v/>
      </c>
      <c r="K2574" s="18" t="str">
        <f t="shared" si="335"/>
        <v/>
      </c>
      <c r="M2574" s="18">
        <f t="shared" si="330"/>
        <v>0</v>
      </c>
      <c r="N2574" s="18">
        <f t="shared" si="331"/>
        <v>0</v>
      </c>
      <c r="O2574" s="18">
        <f t="shared" si="331"/>
        <v>0</v>
      </c>
      <c r="P2574" s="18">
        <f t="shared" si="331"/>
        <v>0</v>
      </c>
      <c r="Q2574" s="18">
        <f t="shared" si="331"/>
        <v>0</v>
      </c>
      <c r="R2574" s="18">
        <f t="shared" si="331"/>
        <v>0</v>
      </c>
      <c r="S2574" s="18">
        <f t="shared" si="331"/>
        <v>0</v>
      </c>
      <c r="T2574" s="18">
        <f t="shared" si="331"/>
        <v>0</v>
      </c>
      <c r="U2574" s="18">
        <f t="shared" si="331"/>
        <v>0</v>
      </c>
      <c r="V2574" s="18">
        <f t="shared" si="331"/>
        <v>0</v>
      </c>
      <c r="W2574" s="18">
        <f t="shared" si="331"/>
        <v>0</v>
      </c>
      <c r="X2574" s="18">
        <f t="shared" si="331"/>
        <v>0</v>
      </c>
    </row>
    <row r="2575" spans="3:24" ht="15.75" x14ac:dyDescent="0.25">
      <c r="C2575" s="45"/>
      <c r="D2575" s="45"/>
      <c r="E2575" s="21"/>
      <c r="F2575" s="21"/>
      <c r="H2575" s="18" t="str">
        <f t="shared" si="332"/>
        <v/>
      </c>
      <c r="I2575" s="18" t="str">
        <f t="shared" si="333"/>
        <v/>
      </c>
      <c r="J2575" s="18" t="str">
        <f t="shared" si="334"/>
        <v/>
      </c>
      <c r="K2575" s="18" t="str">
        <f t="shared" si="335"/>
        <v/>
      </c>
      <c r="M2575" s="18">
        <f t="shared" si="330"/>
        <v>0</v>
      </c>
      <c r="N2575" s="18">
        <f t="shared" si="331"/>
        <v>0</v>
      </c>
      <c r="O2575" s="18">
        <f t="shared" si="331"/>
        <v>0</v>
      </c>
      <c r="P2575" s="18">
        <f t="shared" si="331"/>
        <v>0</v>
      </c>
      <c r="Q2575" s="18">
        <f t="shared" si="331"/>
        <v>0</v>
      </c>
      <c r="R2575" s="18">
        <f t="shared" si="331"/>
        <v>0</v>
      </c>
      <c r="S2575" s="18">
        <f t="shared" si="331"/>
        <v>0</v>
      </c>
      <c r="T2575" s="18">
        <f t="shared" si="331"/>
        <v>0</v>
      </c>
      <c r="U2575" s="18">
        <f t="shared" si="331"/>
        <v>0</v>
      </c>
      <c r="V2575" s="18">
        <f t="shared" si="331"/>
        <v>0</v>
      </c>
      <c r="W2575" s="18">
        <f t="shared" si="331"/>
        <v>0</v>
      </c>
      <c r="X2575" s="18">
        <f t="shared" si="331"/>
        <v>0</v>
      </c>
    </row>
    <row r="2576" spans="3:24" ht="15.75" x14ac:dyDescent="0.25">
      <c r="C2576" s="45"/>
      <c r="D2576" s="45"/>
      <c r="E2576" s="21"/>
      <c r="F2576" s="21"/>
      <c r="H2576" s="18" t="str">
        <f t="shared" si="332"/>
        <v/>
      </c>
      <c r="I2576" s="18" t="str">
        <f t="shared" si="333"/>
        <v/>
      </c>
      <c r="J2576" s="18" t="str">
        <f t="shared" si="334"/>
        <v/>
      </c>
      <c r="K2576" s="18" t="str">
        <f t="shared" si="335"/>
        <v/>
      </c>
      <c r="M2576" s="18">
        <f t="shared" si="330"/>
        <v>0</v>
      </c>
      <c r="N2576" s="18">
        <f t="shared" si="331"/>
        <v>0</v>
      </c>
      <c r="O2576" s="18">
        <f t="shared" si="331"/>
        <v>0</v>
      </c>
      <c r="P2576" s="18">
        <f t="shared" si="331"/>
        <v>0</v>
      </c>
      <c r="Q2576" s="18">
        <f t="shared" si="331"/>
        <v>0</v>
      </c>
      <c r="R2576" s="18">
        <f t="shared" si="331"/>
        <v>0</v>
      </c>
      <c r="S2576" s="18">
        <f t="shared" si="331"/>
        <v>0</v>
      </c>
      <c r="T2576" s="18">
        <f t="shared" si="331"/>
        <v>0</v>
      </c>
      <c r="U2576" s="18">
        <f t="shared" si="331"/>
        <v>0</v>
      </c>
      <c r="V2576" s="18">
        <f t="shared" si="331"/>
        <v>0</v>
      </c>
      <c r="W2576" s="18">
        <f t="shared" si="331"/>
        <v>0</v>
      </c>
      <c r="X2576" s="18">
        <f t="shared" ref="N2576:X2600" si="336">IF(ISERROR(
IF(AND($H2576&lt;=X$5,$J2576&gt;=X$5),1,0)),"",IF(AND($H2576&lt;=X$5,$J2576&gt;=X$5),1,0))</f>
        <v>0</v>
      </c>
    </row>
    <row r="2577" spans="3:24" ht="15.75" x14ac:dyDescent="0.25">
      <c r="C2577" s="45"/>
      <c r="D2577" s="45"/>
      <c r="E2577" s="21"/>
      <c r="F2577" s="21"/>
      <c r="H2577" s="18" t="str">
        <f t="shared" si="332"/>
        <v/>
      </c>
      <c r="I2577" s="18" t="str">
        <f t="shared" si="333"/>
        <v/>
      </c>
      <c r="J2577" s="18" t="str">
        <f t="shared" si="334"/>
        <v/>
      </c>
      <c r="K2577" s="18" t="str">
        <f t="shared" si="335"/>
        <v/>
      </c>
      <c r="M2577" s="18">
        <f t="shared" si="330"/>
        <v>0</v>
      </c>
      <c r="N2577" s="18">
        <f t="shared" si="336"/>
        <v>0</v>
      </c>
      <c r="O2577" s="18">
        <f t="shared" si="336"/>
        <v>0</v>
      </c>
      <c r="P2577" s="18">
        <f t="shared" si="336"/>
        <v>0</v>
      </c>
      <c r="Q2577" s="18">
        <f t="shared" si="336"/>
        <v>0</v>
      </c>
      <c r="R2577" s="18">
        <f t="shared" si="336"/>
        <v>0</v>
      </c>
      <c r="S2577" s="18">
        <f t="shared" si="336"/>
        <v>0</v>
      </c>
      <c r="T2577" s="18">
        <f t="shared" si="336"/>
        <v>0</v>
      </c>
      <c r="U2577" s="18">
        <f t="shared" si="336"/>
        <v>0</v>
      </c>
      <c r="V2577" s="18">
        <f t="shared" si="336"/>
        <v>0</v>
      </c>
      <c r="W2577" s="18">
        <f t="shared" si="336"/>
        <v>0</v>
      </c>
      <c r="X2577" s="18">
        <f t="shared" si="336"/>
        <v>0</v>
      </c>
    </row>
    <row r="2578" spans="3:24" ht="15.75" x14ac:dyDescent="0.25">
      <c r="C2578" s="45"/>
      <c r="D2578" s="45"/>
      <c r="E2578" s="21"/>
      <c r="F2578" s="21"/>
      <c r="H2578" s="18" t="str">
        <f t="shared" si="332"/>
        <v/>
      </c>
      <c r="I2578" s="18" t="str">
        <f t="shared" si="333"/>
        <v/>
      </c>
      <c r="J2578" s="18" t="str">
        <f t="shared" si="334"/>
        <v/>
      </c>
      <c r="K2578" s="18" t="str">
        <f t="shared" si="335"/>
        <v/>
      </c>
      <c r="M2578" s="18">
        <f t="shared" si="330"/>
        <v>0</v>
      </c>
      <c r="N2578" s="18">
        <f t="shared" si="336"/>
        <v>0</v>
      </c>
      <c r="O2578" s="18">
        <f t="shared" si="336"/>
        <v>0</v>
      </c>
      <c r="P2578" s="18">
        <f t="shared" si="336"/>
        <v>0</v>
      </c>
      <c r="Q2578" s="18">
        <f t="shared" si="336"/>
        <v>0</v>
      </c>
      <c r="R2578" s="18">
        <f t="shared" si="336"/>
        <v>0</v>
      </c>
      <c r="S2578" s="18">
        <f t="shared" si="336"/>
        <v>0</v>
      </c>
      <c r="T2578" s="18">
        <f t="shared" si="336"/>
        <v>0</v>
      </c>
      <c r="U2578" s="18">
        <f t="shared" si="336"/>
        <v>0</v>
      </c>
      <c r="V2578" s="18">
        <f t="shared" si="336"/>
        <v>0</v>
      </c>
      <c r="W2578" s="18">
        <f t="shared" si="336"/>
        <v>0</v>
      </c>
      <c r="X2578" s="18">
        <f t="shared" si="336"/>
        <v>0</v>
      </c>
    </row>
    <row r="2579" spans="3:24" ht="15.75" x14ac:dyDescent="0.25">
      <c r="C2579" s="45"/>
      <c r="D2579" s="45"/>
      <c r="E2579" s="21"/>
      <c r="F2579" s="21"/>
      <c r="H2579" s="18" t="str">
        <f t="shared" si="332"/>
        <v/>
      </c>
      <c r="I2579" s="18" t="str">
        <f t="shared" si="333"/>
        <v/>
      </c>
      <c r="J2579" s="18" t="str">
        <f t="shared" si="334"/>
        <v/>
      </c>
      <c r="K2579" s="18" t="str">
        <f t="shared" si="335"/>
        <v/>
      </c>
      <c r="M2579" s="18">
        <f t="shared" si="330"/>
        <v>0</v>
      </c>
      <c r="N2579" s="18">
        <f t="shared" si="336"/>
        <v>0</v>
      </c>
      <c r="O2579" s="18">
        <f t="shared" si="336"/>
        <v>0</v>
      </c>
      <c r="P2579" s="18">
        <f t="shared" si="336"/>
        <v>0</v>
      </c>
      <c r="Q2579" s="18">
        <f t="shared" si="336"/>
        <v>0</v>
      </c>
      <c r="R2579" s="18">
        <f t="shared" si="336"/>
        <v>0</v>
      </c>
      <c r="S2579" s="18">
        <f t="shared" si="336"/>
        <v>0</v>
      </c>
      <c r="T2579" s="18">
        <f t="shared" si="336"/>
        <v>0</v>
      </c>
      <c r="U2579" s="18">
        <f t="shared" si="336"/>
        <v>0</v>
      </c>
      <c r="V2579" s="18">
        <f t="shared" si="336"/>
        <v>0</v>
      </c>
      <c r="W2579" s="18">
        <f t="shared" si="336"/>
        <v>0</v>
      </c>
      <c r="X2579" s="18">
        <f t="shared" si="336"/>
        <v>0</v>
      </c>
    </row>
    <row r="2580" spans="3:24" ht="15.75" x14ac:dyDescent="0.25">
      <c r="C2580" s="45"/>
      <c r="D2580" s="45"/>
      <c r="E2580" s="21"/>
      <c r="F2580" s="21"/>
      <c r="H2580" s="18" t="str">
        <f t="shared" si="332"/>
        <v/>
      </c>
      <c r="I2580" s="18" t="str">
        <f t="shared" si="333"/>
        <v/>
      </c>
      <c r="J2580" s="18" t="str">
        <f t="shared" si="334"/>
        <v/>
      </c>
      <c r="K2580" s="18" t="str">
        <f t="shared" si="335"/>
        <v/>
      </c>
      <c r="M2580" s="18">
        <f t="shared" si="330"/>
        <v>0</v>
      </c>
      <c r="N2580" s="18">
        <f t="shared" si="336"/>
        <v>0</v>
      </c>
      <c r="O2580" s="18">
        <f t="shared" si="336"/>
        <v>0</v>
      </c>
      <c r="P2580" s="18">
        <f t="shared" si="336"/>
        <v>0</v>
      </c>
      <c r="Q2580" s="18">
        <f t="shared" si="336"/>
        <v>0</v>
      </c>
      <c r="R2580" s="18">
        <f t="shared" si="336"/>
        <v>0</v>
      </c>
      <c r="S2580" s="18">
        <f t="shared" si="336"/>
        <v>0</v>
      </c>
      <c r="T2580" s="18">
        <f t="shared" si="336"/>
        <v>0</v>
      </c>
      <c r="U2580" s="18">
        <f t="shared" si="336"/>
        <v>0</v>
      </c>
      <c r="V2580" s="18">
        <f t="shared" si="336"/>
        <v>0</v>
      </c>
      <c r="W2580" s="18">
        <f t="shared" si="336"/>
        <v>0</v>
      </c>
      <c r="X2580" s="18">
        <f t="shared" si="336"/>
        <v>0</v>
      </c>
    </row>
    <row r="2581" spans="3:24" ht="15.75" x14ac:dyDescent="0.25">
      <c r="C2581" s="45"/>
      <c r="D2581" s="45"/>
      <c r="E2581" s="21"/>
      <c r="F2581" s="21"/>
      <c r="H2581" s="18" t="str">
        <f t="shared" si="332"/>
        <v/>
      </c>
      <c r="I2581" s="18" t="str">
        <f t="shared" si="333"/>
        <v/>
      </c>
      <c r="J2581" s="18" t="str">
        <f t="shared" si="334"/>
        <v/>
      </c>
      <c r="K2581" s="18" t="str">
        <f t="shared" si="335"/>
        <v/>
      </c>
      <c r="M2581" s="18">
        <f t="shared" si="330"/>
        <v>0</v>
      </c>
      <c r="N2581" s="18">
        <f t="shared" si="336"/>
        <v>0</v>
      </c>
      <c r="O2581" s="18">
        <f t="shared" si="336"/>
        <v>0</v>
      </c>
      <c r="P2581" s="18">
        <f t="shared" si="336"/>
        <v>0</v>
      </c>
      <c r="Q2581" s="18">
        <f t="shared" si="336"/>
        <v>0</v>
      </c>
      <c r="R2581" s="18">
        <f t="shared" si="336"/>
        <v>0</v>
      </c>
      <c r="S2581" s="18">
        <f t="shared" si="336"/>
        <v>0</v>
      </c>
      <c r="T2581" s="18">
        <f t="shared" si="336"/>
        <v>0</v>
      </c>
      <c r="U2581" s="18">
        <f t="shared" si="336"/>
        <v>0</v>
      </c>
      <c r="V2581" s="18">
        <f t="shared" si="336"/>
        <v>0</v>
      </c>
      <c r="W2581" s="18">
        <f t="shared" si="336"/>
        <v>0</v>
      </c>
      <c r="X2581" s="18">
        <f t="shared" si="336"/>
        <v>0</v>
      </c>
    </row>
    <row r="2582" spans="3:24" ht="15.75" x14ac:dyDescent="0.25">
      <c r="C2582" s="45"/>
      <c r="D2582" s="45"/>
      <c r="E2582" s="21"/>
      <c r="F2582" s="21"/>
      <c r="H2582" s="18" t="str">
        <f t="shared" si="332"/>
        <v/>
      </c>
      <c r="I2582" s="18" t="str">
        <f t="shared" si="333"/>
        <v/>
      </c>
      <c r="J2582" s="18" t="str">
        <f t="shared" si="334"/>
        <v/>
      </c>
      <c r="K2582" s="18" t="str">
        <f t="shared" si="335"/>
        <v/>
      </c>
      <c r="M2582" s="18">
        <f t="shared" si="330"/>
        <v>0</v>
      </c>
      <c r="N2582" s="18">
        <f t="shared" si="336"/>
        <v>0</v>
      </c>
      <c r="O2582" s="18">
        <f t="shared" si="336"/>
        <v>0</v>
      </c>
      <c r="P2582" s="18">
        <f t="shared" si="336"/>
        <v>0</v>
      </c>
      <c r="Q2582" s="18">
        <f t="shared" si="336"/>
        <v>0</v>
      </c>
      <c r="R2582" s="18">
        <f t="shared" si="336"/>
        <v>0</v>
      </c>
      <c r="S2582" s="18">
        <f t="shared" si="336"/>
        <v>0</v>
      </c>
      <c r="T2582" s="18">
        <f t="shared" si="336"/>
        <v>0</v>
      </c>
      <c r="U2582" s="18">
        <f t="shared" si="336"/>
        <v>0</v>
      </c>
      <c r="V2582" s="18">
        <f t="shared" si="336"/>
        <v>0</v>
      </c>
      <c r="W2582" s="18">
        <f t="shared" si="336"/>
        <v>0</v>
      </c>
      <c r="X2582" s="18">
        <f t="shared" si="336"/>
        <v>0</v>
      </c>
    </row>
    <row r="2583" spans="3:24" ht="15.75" x14ac:dyDescent="0.25">
      <c r="C2583" s="45"/>
      <c r="D2583" s="45"/>
      <c r="E2583" s="21"/>
      <c r="F2583" s="21"/>
      <c r="H2583" s="18" t="str">
        <f t="shared" si="332"/>
        <v/>
      </c>
      <c r="I2583" s="18" t="str">
        <f t="shared" si="333"/>
        <v/>
      </c>
      <c r="J2583" s="18" t="str">
        <f t="shared" si="334"/>
        <v/>
      </c>
      <c r="K2583" s="18" t="str">
        <f t="shared" si="335"/>
        <v/>
      </c>
      <c r="M2583" s="18">
        <f t="shared" si="330"/>
        <v>0</v>
      </c>
      <c r="N2583" s="18">
        <f t="shared" si="336"/>
        <v>0</v>
      </c>
      <c r="O2583" s="18">
        <f t="shared" si="336"/>
        <v>0</v>
      </c>
      <c r="P2583" s="18">
        <f t="shared" si="336"/>
        <v>0</v>
      </c>
      <c r="Q2583" s="18">
        <f t="shared" si="336"/>
        <v>0</v>
      </c>
      <c r="R2583" s="18">
        <f t="shared" si="336"/>
        <v>0</v>
      </c>
      <c r="S2583" s="18">
        <f t="shared" si="336"/>
        <v>0</v>
      </c>
      <c r="T2583" s="18">
        <f t="shared" si="336"/>
        <v>0</v>
      </c>
      <c r="U2583" s="18">
        <f t="shared" si="336"/>
        <v>0</v>
      </c>
      <c r="V2583" s="18">
        <f t="shared" si="336"/>
        <v>0</v>
      </c>
      <c r="W2583" s="18">
        <f t="shared" si="336"/>
        <v>0</v>
      </c>
      <c r="X2583" s="18">
        <f t="shared" si="336"/>
        <v>0</v>
      </c>
    </row>
    <row r="2584" spans="3:24" ht="15.75" x14ac:dyDescent="0.25">
      <c r="C2584" s="45"/>
      <c r="D2584" s="45"/>
      <c r="E2584" s="21"/>
      <c r="F2584" s="21"/>
      <c r="H2584" s="18" t="str">
        <f t="shared" si="332"/>
        <v/>
      </c>
      <c r="I2584" s="18" t="str">
        <f t="shared" si="333"/>
        <v/>
      </c>
      <c r="J2584" s="18" t="str">
        <f t="shared" si="334"/>
        <v/>
      </c>
      <c r="K2584" s="18" t="str">
        <f t="shared" si="335"/>
        <v/>
      </c>
      <c r="M2584" s="18">
        <f t="shared" si="330"/>
        <v>0</v>
      </c>
      <c r="N2584" s="18">
        <f t="shared" si="336"/>
        <v>0</v>
      </c>
      <c r="O2584" s="18">
        <f t="shared" si="336"/>
        <v>0</v>
      </c>
      <c r="P2584" s="18">
        <f t="shared" si="336"/>
        <v>0</v>
      </c>
      <c r="Q2584" s="18">
        <f t="shared" si="336"/>
        <v>0</v>
      </c>
      <c r="R2584" s="18">
        <f t="shared" si="336"/>
        <v>0</v>
      </c>
      <c r="S2584" s="18">
        <f t="shared" si="336"/>
        <v>0</v>
      </c>
      <c r="T2584" s="18">
        <f t="shared" si="336"/>
        <v>0</v>
      </c>
      <c r="U2584" s="18">
        <f t="shared" si="336"/>
        <v>0</v>
      </c>
      <c r="V2584" s="18">
        <f t="shared" si="336"/>
        <v>0</v>
      </c>
      <c r="W2584" s="18">
        <f t="shared" si="336"/>
        <v>0</v>
      </c>
      <c r="X2584" s="18">
        <f t="shared" si="336"/>
        <v>0</v>
      </c>
    </row>
    <row r="2585" spans="3:24" ht="15.75" x14ac:dyDescent="0.25">
      <c r="C2585" s="45"/>
      <c r="D2585" s="45"/>
      <c r="E2585" s="21"/>
      <c r="F2585" s="21"/>
      <c r="H2585" s="18" t="str">
        <f t="shared" si="332"/>
        <v/>
      </c>
      <c r="I2585" s="18" t="str">
        <f t="shared" si="333"/>
        <v/>
      </c>
      <c r="J2585" s="18" t="str">
        <f t="shared" si="334"/>
        <v/>
      </c>
      <c r="K2585" s="18" t="str">
        <f t="shared" si="335"/>
        <v/>
      </c>
      <c r="M2585" s="18">
        <f t="shared" si="330"/>
        <v>0</v>
      </c>
      <c r="N2585" s="18">
        <f t="shared" si="336"/>
        <v>0</v>
      </c>
      <c r="O2585" s="18">
        <f t="shared" si="336"/>
        <v>0</v>
      </c>
      <c r="P2585" s="18">
        <f t="shared" si="336"/>
        <v>0</v>
      </c>
      <c r="Q2585" s="18">
        <f t="shared" si="336"/>
        <v>0</v>
      </c>
      <c r="R2585" s="18">
        <f t="shared" si="336"/>
        <v>0</v>
      </c>
      <c r="S2585" s="18">
        <f t="shared" si="336"/>
        <v>0</v>
      </c>
      <c r="T2585" s="18">
        <f t="shared" si="336"/>
        <v>0</v>
      </c>
      <c r="U2585" s="18">
        <f t="shared" si="336"/>
        <v>0</v>
      </c>
      <c r="V2585" s="18">
        <f t="shared" si="336"/>
        <v>0</v>
      </c>
      <c r="W2585" s="18">
        <f t="shared" si="336"/>
        <v>0</v>
      </c>
      <c r="X2585" s="18">
        <f t="shared" si="336"/>
        <v>0</v>
      </c>
    </row>
    <row r="2586" spans="3:24" ht="15.75" x14ac:dyDescent="0.25">
      <c r="C2586" s="45"/>
      <c r="D2586" s="45"/>
      <c r="E2586" s="21"/>
      <c r="F2586" s="21"/>
      <c r="H2586" s="18" t="str">
        <f t="shared" si="332"/>
        <v/>
      </c>
      <c r="I2586" s="18" t="str">
        <f t="shared" si="333"/>
        <v/>
      </c>
      <c r="J2586" s="18" t="str">
        <f t="shared" si="334"/>
        <v/>
      </c>
      <c r="K2586" s="18" t="str">
        <f t="shared" si="335"/>
        <v/>
      </c>
      <c r="M2586" s="18">
        <f t="shared" si="330"/>
        <v>0</v>
      </c>
      <c r="N2586" s="18">
        <f t="shared" si="336"/>
        <v>0</v>
      </c>
      <c r="O2586" s="18">
        <f t="shared" si="336"/>
        <v>0</v>
      </c>
      <c r="P2586" s="18">
        <f t="shared" si="336"/>
        <v>0</v>
      </c>
      <c r="Q2586" s="18">
        <f t="shared" si="336"/>
        <v>0</v>
      </c>
      <c r="R2586" s="18">
        <f t="shared" si="336"/>
        <v>0</v>
      </c>
      <c r="S2586" s="18">
        <f t="shared" si="336"/>
        <v>0</v>
      </c>
      <c r="T2586" s="18">
        <f t="shared" si="336"/>
        <v>0</v>
      </c>
      <c r="U2586" s="18">
        <f t="shared" si="336"/>
        <v>0</v>
      </c>
      <c r="V2586" s="18">
        <f t="shared" si="336"/>
        <v>0</v>
      </c>
      <c r="W2586" s="18">
        <f t="shared" si="336"/>
        <v>0</v>
      </c>
      <c r="X2586" s="18">
        <f t="shared" si="336"/>
        <v>0</v>
      </c>
    </row>
    <row r="2587" spans="3:24" ht="15.75" x14ac:dyDescent="0.25">
      <c r="C2587" s="45"/>
      <c r="D2587" s="45"/>
      <c r="E2587" s="21"/>
      <c r="F2587" s="21"/>
      <c r="H2587" s="18" t="str">
        <f t="shared" si="332"/>
        <v/>
      </c>
      <c r="I2587" s="18" t="str">
        <f t="shared" si="333"/>
        <v/>
      </c>
      <c r="J2587" s="18" t="str">
        <f t="shared" si="334"/>
        <v/>
      </c>
      <c r="K2587" s="18" t="str">
        <f t="shared" si="335"/>
        <v/>
      </c>
      <c r="M2587" s="18">
        <f t="shared" si="330"/>
        <v>0</v>
      </c>
      <c r="N2587" s="18">
        <f t="shared" si="336"/>
        <v>0</v>
      </c>
      <c r="O2587" s="18">
        <f t="shared" si="336"/>
        <v>0</v>
      </c>
      <c r="P2587" s="18">
        <f t="shared" si="336"/>
        <v>0</v>
      </c>
      <c r="Q2587" s="18">
        <f t="shared" si="336"/>
        <v>0</v>
      </c>
      <c r="R2587" s="18">
        <f t="shared" si="336"/>
        <v>0</v>
      </c>
      <c r="S2587" s="18">
        <f t="shared" si="336"/>
        <v>0</v>
      </c>
      <c r="T2587" s="18">
        <f t="shared" si="336"/>
        <v>0</v>
      </c>
      <c r="U2587" s="18">
        <f t="shared" si="336"/>
        <v>0</v>
      </c>
      <c r="V2587" s="18">
        <f t="shared" si="336"/>
        <v>0</v>
      </c>
      <c r="W2587" s="18">
        <f t="shared" si="336"/>
        <v>0</v>
      </c>
      <c r="X2587" s="18">
        <f t="shared" si="336"/>
        <v>0</v>
      </c>
    </row>
    <row r="2588" spans="3:24" ht="15.75" x14ac:dyDescent="0.25">
      <c r="C2588" s="45"/>
      <c r="D2588" s="45"/>
      <c r="E2588" s="21"/>
      <c r="F2588" s="21"/>
      <c r="H2588" s="18" t="str">
        <f t="shared" si="332"/>
        <v/>
      </c>
      <c r="I2588" s="18" t="str">
        <f t="shared" si="333"/>
        <v/>
      </c>
      <c r="J2588" s="18" t="str">
        <f t="shared" si="334"/>
        <v/>
      </c>
      <c r="K2588" s="18" t="str">
        <f t="shared" si="335"/>
        <v/>
      </c>
      <c r="M2588" s="18">
        <f t="shared" si="330"/>
        <v>0</v>
      </c>
      <c r="N2588" s="18">
        <f t="shared" si="336"/>
        <v>0</v>
      </c>
      <c r="O2588" s="18">
        <f t="shared" si="336"/>
        <v>0</v>
      </c>
      <c r="P2588" s="18">
        <f t="shared" si="336"/>
        <v>0</v>
      </c>
      <c r="Q2588" s="18">
        <f t="shared" si="336"/>
        <v>0</v>
      </c>
      <c r="R2588" s="18">
        <f t="shared" si="336"/>
        <v>0</v>
      </c>
      <c r="S2588" s="18">
        <f t="shared" si="336"/>
        <v>0</v>
      </c>
      <c r="T2588" s="18">
        <f t="shared" si="336"/>
        <v>0</v>
      </c>
      <c r="U2588" s="18">
        <f t="shared" si="336"/>
        <v>0</v>
      </c>
      <c r="V2588" s="18">
        <f t="shared" si="336"/>
        <v>0</v>
      </c>
      <c r="W2588" s="18">
        <f t="shared" si="336"/>
        <v>0</v>
      </c>
      <c r="X2588" s="18">
        <f t="shared" si="336"/>
        <v>0</v>
      </c>
    </row>
    <row r="2589" spans="3:24" ht="15.75" x14ac:dyDescent="0.25">
      <c r="C2589" s="45"/>
      <c r="D2589" s="45"/>
      <c r="E2589" s="21"/>
      <c r="F2589" s="21"/>
      <c r="H2589" s="18" t="str">
        <f t="shared" si="332"/>
        <v/>
      </c>
      <c r="I2589" s="18" t="str">
        <f t="shared" si="333"/>
        <v/>
      </c>
      <c r="J2589" s="18" t="str">
        <f t="shared" si="334"/>
        <v/>
      </c>
      <c r="K2589" s="18" t="str">
        <f t="shared" si="335"/>
        <v/>
      </c>
      <c r="M2589" s="18">
        <f t="shared" si="330"/>
        <v>0</v>
      </c>
      <c r="N2589" s="18">
        <f t="shared" si="336"/>
        <v>0</v>
      </c>
      <c r="O2589" s="18">
        <f t="shared" si="336"/>
        <v>0</v>
      </c>
      <c r="P2589" s="18">
        <f t="shared" si="336"/>
        <v>0</v>
      </c>
      <c r="Q2589" s="18">
        <f t="shared" si="336"/>
        <v>0</v>
      </c>
      <c r="R2589" s="18">
        <f t="shared" si="336"/>
        <v>0</v>
      </c>
      <c r="S2589" s="18">
        <f t="shared" si="336"/>
        <v>0</v>
      </c>
      <c r="T2589" s="18">
        <f t="shared" si="336"/>
        <v>0</v>
      </c>
      <c r="U2589" s="18">
        <f t="shared" si="336"/>
        <v>0</v>
      </c>
      <c r="V2589" s="18">
        <f t="shared" si="336"/>
        <v>0</v>
      </c>
      <c r="W2589" s="18">
        <f t="shared" si="336"/>
        <v>0</v>
      </c>
      <c r="X2589" s="18">
        <f t="shared" si="336"/>
        <v>0</v>
      </c>
    </row>
    <row r="2590" spans="3:24" ht="15.75" x14ac:dyDescent="0.25">
      <c r="C2590" s="45"/>
      <c r="D2590" s="45"/>
      <c r="E2590" s="21"/>
      <c r="F2590" s="21"/>
      <c r="H2590" s="18" t="str">
        <f t="shared" si="332"/>
        <v/>
      </c>
      <c r="I2590" s="18" t="str">
        <f t="shared" si="333"/>
        <v/>
      </c>
      <c r="J2590" s="18" t="str">
        <f t="shared" si="334"/>
        <v/>
      </c>
      <c r="K2590" s="18" t="str">
        <f t="shared" si="335"/>
        <v/>
      </c>
      <c r="M2590" s="18">
        <f t="shared" si="330"/>
        <v>0</v>
      </c>
      <c r="N2590" s="18">
        <f t="shared" si="336"/>
        <v>0</v>
      </c>
      <c r="O2590" s="18">
        <f t="shared" si="336"/>
        <v>0</v>
      </c>
      <c r="P2590" s="18">
        <f t="shared" si="336"/>
        <v>0</v>
      </c>
      <c r="Q2590" s="18">
        <f t="shared" si="336"/>
        <v>0</v>
      </c>
      <c r="R2590" s="18">
        <f t="shared" si="336"/>
        <v>0</v>
      </c>
      <c r="S2590" s="18">
        <f t="shared" si="336"/>
        <v>0</v>
      </c>
      <c r="T2590" s="18">
        <f t="shared" si="336"/>
        <v>0</v>
      </c>
      <c r="U2590" s="18">
        <f t="shared" si="336"/>
        <v>0</v>
      </c>
      <c r="V2590" s="18">
        <f t="shared" si="336"/>
        <v>0</v>
      </c>
      <c r="W2590" s="18">
        <f t="shared" si="336"/>
        <v>0</v>
      </c>
      <c r="X2590" s="18">
        <f t="shared" si="336"/>
        <v>0</v>
      </c>
    </row>
    <row r="2591" spans="3:24" ht="15.75" x14ac:dyDescent="0.25">
      <c r="C2591" s="45"/>
      <c r="D2591" s="45"/>
      <c r="E2591" s="21"/>
      <c r="F2591" s="21"/>
      <c r="H2591" s="18" t="str">
        <f t="shared" si="332"/>
        <v/>
      </c>
      <c r="I2591" s="18" t="str">
        <f t="shared" si="333"/>
        <v/>
      </c>
      <c r="J2591" s="18" t="str">
        <f t="shared" si="334"/>
        <v/>
      </c>
      <c r="K2591" s="18" t="str">
        <f t="shared" si="335"/>
        <v/>
      </c>
      <c r="M2591" s="18">
        <f t="shared" si="330"/>
        <v>0</v>
      </c>
      <c r="N2591" s="18">
        <f t="shared" si="336"/>
        <v>0</v>
      </c>
      <c r="O2591" s="18">
        <f t="shared" si="336"/>
        <v>0</v>
      </c>
      <c r="P2591" s="18">
        <f t="shared" si="336"/>
        <v>0</v>
      </c>
      <c r="Q2591" s="18">
        <f t="shared" si="336"/>
        <v>0</v>
      </c>
      <c r="R2591" s="18">
        <f t="shared" si="336"/>
        <v>0</v>
      </c>
      <c r="S2591" s="18">
        <f t="shared" si="336"/>
        <v>0</v>
      </c>
      <c r="T2591" s="18">
        <f t="shared" si="336"/>
        <v>0</v>
      </c>
      <c r="U2591" s="18">
        <f t="shared" si="336"/>
        <v>0</v>
      </c>
      <c r="V2591" s="18">
        <f t="shared" si="336"/>
        <v>0</v>
      </c>
      <c r="W2591" s="18">
        <f t="shared" si="336"/>
        <v>0</v>
      </c>
      <c r="X2591" s="18">
        <f t="shared" si="336"/>
        <v>0</v>
      </c>
    </row>
    <row r="2592" spans="3:24" ht="15.75" x14ac:dyDescent="0.25">
      <c r="C2592" s="45"/>
      <c r="D2592" s="45"/>
      <c r="E2592" s="21"/>
      <c r="F2592" s="21"/>
      <c r="H2592" s="18" t="str">
        <f t="shared" si="332"/>
        <v/>
      </c>
      <c r="I2592" s="18" t="str">
        <f t="shared" si="333"/>
        <v/>
      </c>
      <c r="J2592" s="18" t="str">
        <f t="shared" si="334"/>
        <v/>
      </c>
      <c r="K2592" s="18" t="str">
        <f t="shared" si="335"/>
        <v/>
      </c>
      <c r="M2592" s="18">
        <f t="shared" si="330"/>
        <v>0</v>
      </c>
      <c r="N2592" s="18">
        <f t="shared" si="336"/>
        <v>0</v>
      </c>
      <c r="O2592" s="18">
        <f t="shared" si="336"/>
        <v>0</v>
      </c>
      <c r="P2592" s="18">
        <f t="shared" si="336"/>
        <v>0</v>
      </c>
      <c r="Q2592" s="18">
        <f t="shared" si="336"/>
        <v>0</v>
      </c>
      <c r="R2592" s="18">
        <f t="shared" si="336"/>
        <v>0</v>
      </c>
      <c r="S2592" s="18">
        <f t="shared" si="336"/>
        <v>0</v>
      </c>
      <c r="T2592" s="18">
        <f t="shared" si="336"/>
        <v>0</v>
      </c>
      <c r="U2592" s="18">
        <f t="shared" si="336"/>
        <v>0</v>
      </c>
      <c r="V2592" s="18">
        <f t="shared" si="336"/>
        <v>0</v>
      </c>
      <c r="W2592" s="18">
        <f t="shared" si="336"/>
        <v>0</v>
      </c>
      <c r="X2592" s="18">
        <f t="shared" si="336"/>
        <v>0</v>
      </c>
    </row>
    <row r="2593" spans="3:24" ht="15.75" x14ac:dyDescent="0.25">
      <c r="C2593" s="45"/>
      <c r="D2593" s="45"/>
      <c r="E2593" s="21"/>
      <c r="F2593" s="21"/>
      <c r="H2593" s="18" t="str">
        <f t="shared" si="332"/>
        <v/>
      </c>
      <c r="I2593" s="18" t="str">
        <f t="shared" si="333"/>
        <v/>
      </c>
      <c r="J2593" s="18" t="str">
        <f t="shared" si="334"/>
        <v/>
      </c>
      <c r="K2593" s="18" t="str">
        <f t="shared" si="335"/>
        <v/>
      </c>
      <c r="M2593" s="18">
        <f t="shared" si="330"/>
        <v>0</v>
      </c>
      <c r="N2593" s="18">
        <f t="shared" si="336"/>
        <v>0</v>
      </c>
      <c r="O2593" s="18">
        <f t="shared" si="336"/>
        <v>0</v>
      </c>
      <c r="P2593" s="18">
        <f t="shared" si="336"/>
        <v>0</v>
      </c>
      <c r="Q2593" s="18">
        <f t="shared" si="336"/>
        <v>0</v>
      </c>
      <c r="R2593" s="18">
        <f t="shared" si="336"/>
        <v>0</v>
      </c>
      <c r="S2593" s="18">
        <f t="shared" si="336"/>
        <v>0</v>
      </c>
      <c r="T2593" s="18">
        <f t="shared" si="336"/>
        <v>0</v>
      </c>
      <c r="U2593" s="18">
        <f t="shared" si="336"/>
        <v>0</v>
      </c>
      <c r="V2593" s="18">
        <f t="shared" si="336"/>
        <v>0</v>
      </c>
      <c r="W2593" s="18">
        <f t="shared" si="336"/>
        <v>0</v>
      </c>
      <c r="X2593" s="18">
        <f t="shared" si="336"/>
        <v>0</v>
      </c>
    </row>
    <row r="2594" spans="3:24" ht="15.75" x14ac:dyDescent="0.25">
      <c r="C2594" s="45"/>
      <c r="D2594" s="45"/>
      <c r="E2594" s="21"/>
      <c r="F2594" s="21"/>
      <c r="H2594" s="18" t="str">
        <f t="shared" si="332"/>
        <v/>
      </c>
      <c r="I2594" s="18" t="str">
        <f t="shared" si="333"/>
        <v/>
      </c>
      <c r="J2594" s="18" t="str">
        <f t="shared" si="334"/>
        <v/>
      </c>
      <c r="K2594" s="18" t="str">
        <f t="shared" si="335"/>
        <v/>
      </c>
      <c r="M2594" s="18">
        <f t="shared" si="330"/>
        <v>0</v>
      </c>
      <c r="N2594" s="18">
        <f t="shared" si="336"/>
        <v>0</v>
      </c>
      <c r="O2594" s="18">
        <f t="shared" si="336"/>
        <v>0</v>
      </c>
      <c r="P2594" s="18">
        <f t="shared" si="336"/>
        <v>0</v>
      </c>
      <c r="Q2594" s="18">
        <f t="shared" si="336"/>
        <v>0</v>
      </c>
      <c r="R2594" s="18">
        <f t="shared" si="336"/>
        <v>0</v>
      </c>
      <c r="S2594" s="18">
        <f t="shared" si="336"/>
        <v>0</v>
      </c>
      <c r="T2594" s="18">
        <f t="shared" si="336"/>
        <v>0</v>
      </c>
      <c r="U2594" s="18">
        <f t="shared" si="336"/>
        <v>0</v>
      </c>
      <c r="V2594" s="18">
        <f t="shared" si="336"/>
        <v>0</v>
      </c>
      <c r="W2594" s="18">
        <f t="shared" si="336"/>
        <v>0</v>
      </c>
      <c r="X2594" s="18">
        <f t="shared" si="336"/>
        <v>0</v>
      </c>
    </row>
    <row r="2595" spans="3:24" ht="15.75" x14ac:dyDescent="0.25">
      <c r="C2595" s="45"/>
      <c r="D2595" s="45"/>
      <c r="E2595" s="21"/>
      <c r="F2595" s="21"/>
      <c r="H2595" s="18" t="str">
        <f t="shared" si="332"/>
        <v/>
      </c>
      <c r="I2595" s="18" t="str">
        <f t="shared" si="333"/>
        <v/>
      </c>
      <c r="J2595" s="18" t="str">
        <f t="shared" si="334"/>
        <v/>
      </c>
      <c r="K2595" s="18" t="str">
        <f t="shared" si="335"/>
        <v/>
      </c>
      <c r="M2595" s="18">
        <f t="shared" si="330"/>
        <v>0</v>
      </c>
      <c r="N2595" s="18">
        <f t="shared" si="336"/>
        <v>0</v>
      </c>
      <c r="O2595" s="18">
        <f t="shared" si="336"/>
        <v>0</v>
      </c>
      <c r="P2595" s="18">
        <f t="shared" si="336"/>
        <v>0</v>
      </c>
      <c r="Q2595" s="18">
        <f t="shared" si="336"/>
        <v>0</v>
      </c>
      <c r="R2595" s="18">
        <f t="shared" si="336"/>
        <v>0</v>
      </c>
      <c r="S2595" s="18">
        <f t="shared" si="336"/>
        <v>0</v>
      </c>
      <c r="T2595" s="18">
        <f t="shared" si="336"/>
        <v>0</v>
      </c>
      <c r="U2595" s="18">
        <f t="shared" si="336"/>
        <v>0</v>
      </c>
      <c r="V2595" s="18">
        <f t="shared" si="336"/>
        <v>0</v>
      </c>
      <c r="W2595" s="18">
        <f t="shared" si="336"/>
        <v>0</v>
      </c>
      <c r="X2595" s="18">
        <f t="shared" si="336"/>
        <v>0</v>
      </c>
    </row>
    <row r="2596" spans="3:24" ht="15.75" x14ac:dyDescent="0.25">
      <c r="C2596" s="45"/>
      <c r="D2596" s="45"/>
      <c r="E2596" s="21"/>
      <c r="F2596" s="21"/>
      <c r="H2596" s="18" t="str">
        <f t="shared" si="332"/>
        <v/>
      </c>
      <c r="I2596" s="18" t="str">
        <f t="shared" si="333"/>
        <v/>
      </c>
      <c r="J2596" s="18" t="str">
        <f t="shared" si="334"/>
        <v/>
      </c>
      <c r="K2596" s="18" t="str">
        <f t="shared" si="335"/>
        <v/>
      </c>
      <c r="M2596" s="18">
        <f t="shared" si="330"/>
        <v>0</v>
      </c>
      <c r="N2596" s="18">
        <f t="shared" si="336"/>
        <v>0</v>
      </c>
      <c r="O2596" s="18">
        <f t="shared" si="336"/>
        <v>0</v>
      </c>
      <c r="P2596" s="18">
        <f t="shared" si="336"/>
        <v>0</v>
      </c>
      <c r="Q2596" s="18">
        <f t="shared" si="336"/>
        <v>0</v>
      </c>
      <c r="R2596" s="18">
        <f t="shared" si="336"/>
        <v>0</v>
      </c>
      <c r="S2596" s="18">
        <f t="shared" si="336"/>
        <v>0</v>
      </c>
      <c r="T2596" s="18">
        <f t="shared" si="336"/>
        <v>0</v>
      </c>
      <c r="U2596" s="18">
        <f t="shared" si="336"/>
        <v>0</v>
      </c>
      <c r="V2596" s="18">
        <f t="shared" si="336"/>
        <v>0</v>
      </c>
      <c r="W2596" s="18">
        <f t="shared" si="336"/>
        <v>0</v>
      </c>
      <c r="X2596" s="18">
        <f t="shared" si="336"/>
        <v>0</v>
      </c>
    </row>
    <row r="2597" spans="3:24" ht="15.75" x14ac:dyDescent="0.25">
      <c r="C2597" s="45"/>
      <c r="D2597" s="45"/>
      <c r="E2597" s="21"/>
      <c r="F2597" s="21"/>
      <c r="H2597" s="18" t="str">
        <f t="shared" si="332"/>
        <v/>
      </c>
      <c r="I2597" s="18" t="str">
        <f t="shared" si="333"/>
        <v/>
      </c>
      <c r="J2597" s="18" t="str">
        <f t="shared" si="334"/>
        <v/>
      </c>
      <c r="K2597" s="18" t="str">
        <f t="shared" si="335"/>
        <v/>
      </c>
      <c r="M2597" s="18">
        <f t="shared" si="330"/>
        <v>0</v>
      </c>
      <c r="N2597" s="18">
        <f t="shared" si="336"/>
        <v>0</v>
      </c>
      <c r="O2597" s="18">
        <f t="shared" si="336"/>
        <v>0</v>
      </c>
      <c r="P2597" s="18">
        <f t="shared" si="336"/>
        <v>0</v>
      </c>
      <c r="Q2597" s="18">
        <f t="shared" si="336"/>
        <v>0</v>
      </c>
      <c r="R2597" s="18">
        <f t="shared" si="336"/>
        <v>0</v>
      </c>
      <c r="S2597" s="18">
        <f t="shared" si="336"/>
        <v>0</v>
      </c>
      <c r="T2597" s="18">
        <f t="shared" si="336"/>
        <v>0</v>
      </c>
      <c r="U2597" s="18">
        <f t="shared" si="336"/>
        <v>0</v>
      </c>
      <c r="V2597" s="18">
        <f t="shared" si="336"/>
        <v>0</v>
      </c>
      <c r="W2597" s="18">
        <f t="shared" si="336"/>
        <v>0</v>
      </c>
      <c r="X2597" s="18">
        <f t="shared" si="336"/>
        <v>0</v>
      </c>
    </row>
    <row r="2598" spans="3:24" ht="15.75" x14ac:dyDescent="0.25">
      <c r="C2598" s="45"/>
      <c r="D2598" s="45"/>
      <c r="E2598" s="21"/>
      <c r="F2598" s="21"/>
      <c r="H2598" s="18" t="str">
        <f t="shared" si="332"/>
        <v/>
      </c>
      <c r="I2598" s="18" t="str">
        <f t="shared" si="333"/>
        <v/>
      </c>
      <c r="J2598" s="18" t="str">
        <f t="shared" si="334"/>
        <v/>
      </c>
      <c r="K2598" s="18" t="str">
        <f t="shared" si="335"/>
        <v/>
      </c>
      <c r="M2598" s="18">
        <f t="shared" si="330"/>
        <v>0</v>
      </c>
      <c r="N2598" s="18">
        <f t="shared" si="336"/>
        <v>0</v>
      </c>
      <c r="O2598" s="18">
        <f t="shared" si="336"/>
        <v>0</v>
      </c>
      <c r="P2598" s="18">
        <f t="shared" si="336"/>
        <v>0</v>
      </c>
      <c r="Q2598" s="18">
        <f t="shared" si="336"/>
        <v>0</v>
      </c>
      <c r="R2598" s="18">
        <f t="shared" si="336"/>
        <v>0</v>
      </c>
      <c r="S2598" s="18">
        <f t="shared" si="336"/>
        <v>0</v>
      </c>
      <c r="T2598" s="18">
        <f t="shared" si="336"/>
        <v>0</v>
      </c>
      <c r="U2598" s="18">
        <f t="shared" si="336"/>
        <v>0</v>
      </c>
      <c r="V2598" s="18">
        <f t="shared" si="336"/>
        <v>0</v>
      </c>
      <c r="W2598" s="18">
        <f t="shared" si="336"/>
        <v>0</v>
      </c>
      <c r="X2598" s="18">
        <f t="shared" si="336"/>
        <v>0</v>
      </c>
    </row>
    <row r="2599" spans="3:24" ht="15.75" x14ac:dyDescent="0.25">
      <c r="C2599" s="45"/>
      <c r="D2599" s="45"/>
      <c r="E2599" s="21"/>
      <c r="F2599" s="21"/>
      <c r="H2599" s="18" t="str">
        <f t="shared" si="332"/>
        <v/>
      </c>
      <c r="I2599" s="18" t="str">
        <f t="shared" si="333"/>
        <v/>
      </c>
      <c r="J2599" s="18" t="str">
        <f t="shared" si="334"/>
        <v/>
      </c>
      <c r="K2599" s="18" t="str">
        <f t="shared" si="335"/>
        <v/>
      </c>
      <c r="M2599" s="18">
        <f t="shared" si="330"/>
        <v>0</v>
      </c>
      <c r="N2599" s="18">
        <f t="shared" si="336"/>
        <v>0</v>
      </c>
      <c r="O2599" s="18">
        <f t="shared" si="336"/>
        <v>0</v>
      </c>
      <c r="P2599" s="18">
        <f t="shared" si="336"/>
        <v>0</v>
      </c>
      <c r="Q2599" s="18">
        <f t="shared" si="336"/>
        <v>0</v>
      </c>
      <c r="R2599" s="18">
        <f t="shared" si="336"/>
        <v>0</v>
      </c>
      <c r="S2599" s="18">
        <f t="shared" si="336"/>
        <v>0</v>
      </c>
      <c r="T2599" s="18">
        <f t="shared" si="336"/>
        <v>0</v>
      </c>
      <c r="U2599" s="18">
        <f t="shared" si="336"/>
        <v>0</v>
      </c>
      <c r="V2599" s="18">
        <f t="shared" si="336"/>
        <v>0</v>
      </c>
      <c r="W2599" s="18">
        <f t="shared" si="336"/>
        <v>0</v>
      </c>
      <c r="X2599" s="18">
        <f t="shared" si="336"/>
        <v>0</v>
      </c>
    </row>
    <row r="2600" spans="3:24" ht="15.75" x14ac:dyDescent="0.25">
      <c r="C2600" s="45"/>
      <c r="D2600" s="45"/>
      <c r="E2600" s="21"/>
      <c r="F2600" s="21"/>
      <c r="H2600" s="18" t="str">
        <f t="shared" si="332"/>
        <v/>
      </c>
      <c r="I2600" s="18" t="str">
        <f t="shared" si="333"/>
        <v/>
      </c>
      <c r="J2600" s="18" t="str">
        <f t="shared" si="334"/>
        <v/>
      </c>
      <c r="K2600" s="18" t="str">
        <f t="shared" si="335"/>
        <v/>
      </c>
      <c r="M2600" s="18">
        <f t="shared" si="330"/>
        <v>0</v>
      </c>
      <c r="N2600" s="18">
        <f t="shared" si="336"/>
        <v>0</v>
      </c>
      <c r="O2600" s="18">
        <f t="shared" ref="N2600:X2623" si="337">IF(ISERROR(
IF(AND($H2600&lt;=O$5,$J2600&gt;=O$5),1,0)),"",IF(AND($H2600&lt;=O$5,$J2600&gt;=O$5),1,0))</f>
        <v>0</v>
      </c>
      <c r="P2600" s="18">
        <f t="shared" si="337"/>
        <v>0</v>
      </c>
      <c r="Q2600" s="18">
        <f t="shared" si="337"/>
        <v>0</v>
      </c>
      <c r="R2600" s="18">
        <f t="shared" si="337"/>
        <v>0</v>
      </c>
      <c r="S2600" s="18">
        <f t="shared" si="337"/>
        <v>0</v>
      </c>
      <c r="T2600" s="18">
        <f t="shared" si="337"/>
        <v>0</v>
      </c>
      <c r="U2600" s="18">
        <f t="shared" si="337"/>
        <v>0</v>
      </c>
      <c r="V2600" s="18">
        <f t="shared" si="337"/>
        <v>0</v>
      </c>
      <c r="W2600" s="18">
        <f t="shared" si="337"/>
        <v>0</v>
      </c>
      <c r="X2600" s="18">
        <f t="shared" si="337"/>
        <v>0</v>
      </c>
    </row>
    <row r="2601" spans="3:24" ht="15.75" x14ac:dyDescent="0.25">
      <c r="C2601" s="45"/>
      <c r="D2601" s="45"/>
      <c r="E2601" s="21"/>
      <c r="F2601" s="21"/>
      <c r="H2601" s="18" t="str">
        <f t="shared" si="332"/>
        <v/>
      </c>
      <c r="I2601" s="18" t="str">
        <f t="shared" si="333"/>
        <v/>
      </c>
      <c r="J2601" s="18" t="str">
        <f t="shared" si="334"/>
        <v/>
      </c>
      <c r="K2601" s="18" t="str">
        <f t="shared" si="335"/>
        <v/>
      </c>
      <c r="M2601" s="18">
        <f t="shared" si="330"/>
        <v>0</v>
      </c>
      <c r="N2601" s="18">
        <f t="shared" si="337"/>
        <v>0</v>
      </c>
      <c r="O2601" s="18">
        <f t="shared" si="337"/>
        <v>0</v>
      </c>
      <c r="P2601" s="18">
        <f t="shared" si="337"/>
        <v>0</v>
      </c>
      <c r="Q2601" s="18">
        <f t="shared" si="337"/>
        <v>0</v>
      </c>
      <c r="R2601" s="18">
        <f t="shared" si="337"/>
        <v>0</v>
      </c>
      <c r="S2601" s="18">
        <f t="shared" si="337"/>
        <v>0</v>
      </c>
      <c r="T2601" s="18">
        <f t="shared" si="337"/>
        <v>0</v>
      </c>
      <c r="U2601" s="18">
        <f t="shared" si="337"/>
        <v>0</v>
      </c>
      <c r="V2601" s="18">
        <f t="shared" si="337"/>
        <v>0</v>
      </c>
      <c r="W2601" s="18">
        <f t="shared" si="337"/>
        <v>0</v>
      </c>
      <c r="X2601" s="18">
        <f t="shared" si="337"/>
        <v>0</v>
      </c>
    </row>
    <row r="2602" spans="3:24" ht="15.75" x14ac:dyDescent="0.25">
      <c r="C2602" s="45"/>
      <c r="D2602" s="45"/>
      <c r="E2602" s="21"/>
      <c r="F2602" s="21"/>
      <c r="H2602" s="18" t="str">
        <f t="shared" si="332"/>
        <v/>
      </c>
      <c r="I2602" s="18" t="str">
        <f t="shared" si="333"/>
        <v/>
      </c>
      <c r="J2602" s="18" t="str">
        <f t="shared" si="334"/>
        <v/>
      </c>
      <c r="K2602" s="18" t="str">
        <f t="shared" si="335"/>
        <v/>
      </c>
      <c r="M2602" s="18">
        <f t="shared" si="330"/>
        <v>0</v>
      </c>
      <c r="N2602" s="18">
        <f t="shared" si="337"/>
        <v>0</v>
      </c>
      <c r="O2602" s="18">
        <f t="shared" si="337"/>
        <v>0</v>
      </c>
      <c r="P2602" s="18">
        <f t="shared" si="337"/>
        <v>0</v>
      </c>
      <c r="Q2602" s="18">
        <f t="shared" si="337"/>
        <v>0</v>
      </c>
      <c r="R2602" s="18">
        <f t="shared" si="337"/>
        <v>0</v>
      </c>
      <c r="S2602" s="18">
        <f t="shared" si="337"/>
        <v>0</v>
      </c>
      <c r="T2602" s="18">
        <f t="shared" si="337"/>
        <v>0</v>
      </c>
      <c r="U2602" s="18">
        <f t="shared" si="337"/>
        <v>0</v>
      </c>
      <c r="V2602" s="18">
        <f t="shared" si="337"/>
        <v>0</v>
      </c>
      <c r="W2602" s="18">
        <f t="shared" si="337"/>
        <v>0</v>
      </c>
      <c r="X2602" s="18">
        <f t="shared" si="337"/>
        <v>0</v>
      </c>
    </row>
    <row r="2603" spans="3:24" ht="15.75" x14ac:dyDescent="0.25">
      <c r="C2603" s="45"/>
      <c r="D2603" s="45"/>
      <c r="E2603" s="21"/>
      <c r="F2603" s="21"/>
      <c r="H2603" s="18" t="str">
        <f t="shared" si="332"/>
        <v/>
      </c>
      <c r="I2603" s="18" t="str">
        <f t="shared" si="333"/>
        <v/>
      </c>
      <c r="J2603" s="18" t="str">
        <f t="shared" si="334"/>
        <v/>
      </c>
      <c r="K2603" s="18" t="str">
        <f t="shared" si="335"/>
        <v/>
      </c>
      <c r="M2603" s="18">
        <f t="shared" si="330"/>
        <v>0</v>
      </c>
      <c r="N2603" s="18">
        <f t="shared" si="337"/>
        <v>0</v>
      </c>
      <c r="O2603" s="18">
        <f t="shared" si="337"/>
        <v>0</v>
      </c>
      <c r="P2603" s="18">
        <f t="shared" si="337"/>
        <v>0</v>
      </c>
      <c r="Q2603" s="18">
        <f t="shared" si="337"/>
        <v>0</v>
      </c>
      <c r="R2603" s="18">
        <f t="shared" si="337"/>
        <v>0</v>
      </c>
      <c r="S2603" s="18">
        <f t="shared" si="337"/>
        <v>0</v>
      </c>
      <c r="T2603" s="18">
        <f t="shared" si="337"/>
        <v>0</v>
      </c>
      <c r="U2603" s="18">
        <f t="shared" si="337"/>
        <v>0</v>
      </c>
      <c r="V2603" s="18">
        <f t="shared" si="337"/>
        <v>0</v>
      </c>
      <c r="W2603" s="18">
        <f t="shared" si="337"/>
        <v>0</v>
      </c>
      <c r="X2603" s="18">
        <f t="shared" si="337"/>
        <v>0</v>
      </c>
    </row>
    <row r="2604" spans="3:24" ht="15.75" x14ac:dyDescent="0.25">
      <c r="C2604" s="45"/>
      <c r="D2604" s="45"/>
      <c r="E2604" s="21"/>
      <c r="F2604" s="21"/>
      <c r="H2604" s="18" t="str">
        <f t="shared" si="332"/>
        <v/>
      </c>
      <c r="I2604" s="18" t="str">
        <f t="shared" si="333"/>
        <v/>
      </c>
      <c r="J2604" s="18" t="str">
        <f t="shared" si="334"/>
        <v/>
      </c>
      <c r="K2604" s="18" t="str">
        <f t="shared" si="335"/>
        <v/>
      </c>
      <c r="M2604" s="18">
        <f t="shared" si="330"/>
        <v>0</v>
      </c>
      <c r="N2604" s="18">
        <f t="shared" si="337"/>
        <v>0</v>
      </c>
      <c r="O2604" s="18">
        <f t="shared" si="337"/>
        <v>0</v>
      </c>
      <c r="P2604" s="18">
        <f t="shared" si="337"/>
        <v>0</v>
      </c>
      <c r="Q2604" s="18">
        <f t="shared" si="337"/>
        <v>0</v>
      </c>
      <c r="R2604" s="18">
        <f t="shared" si="337"/>
        <v>0</v>
      </c>
      <c r="S2604" s="18">
        <f t="shared" si="337"/>
        <v>0</v>
      </c>
      <c r="T2604" s="18">
        <f t="shared" si="337"/>
        <v>0</v>
      </c>
      <c r="U2604" s="18">
        <f t="shared" si="337"/>
        <v>0</v>
      </c>
      <c r="V2604" s="18">
        <f t="shared" si="337"/>
        <v>0</v>
      </c>
      <c r="W2604" s="18">
        <f t="shared" si="337"/>
        <v>0</v>
      </c>
      <c r="X2604" s="18">
        <f t="shared" si="337"/>
        <v>0</v>
      </c>
    </row>
    <row r="2605" spans="3:24" ht="15.75" x14ac:dyDescent="0.25">
      <c r="C2605" s="45"/>
      <c r="D2605" s="45"/>
      <c r="E2605" s="21"/>
      <c r="F2605" s="21"/>
      <c r="H2605" s="18" t="str">
        <f t="shared" si="332"/>
        <v/>
      </c>
      <c r="I2605" s="18" t="str">
        <f t="shared" si="333"/>
        <v/>
      </c>
      <c r="J2605" s="18" t="str">
        <f t="shared" si="334"/>
        <v/>
      </c>
      <c r="K2605" s="18" t="str">
        <f t="shared" si="335"/>
        <v/>
      </c>
      <c r="M2605" s="18">
        <f t="shared" si="330"/>
        <v>0</v>
      </c>
      <c r="N2605" s="18">
        <f t="shared" si="337"/>
        <v>0</v>
      </c>
      <c r="O2605" s="18">
        <f t="shared" si="337"/>
        <v>0</v>
      </c>
      <c r="P2605" s="18">
        <f t="shared" si="337"/>
        <v>0</v>
      </c>
      <c r="Q2605" s="18">
        <f t="shared" si="337"/>
        <v>0</v>
      </c>
      <c r="R2605" s="18">
        <f t="shared" si="337"/>
        <v>0</v>
      </c>
      <c r="S2605" s="18">
        <f t="shared" si="337"/>
        <v>0</v>
      </c>
      <c r="T2605" s="18">
        <f t="shared" si="337"/>
        <v>0</v>
      </c>
      <c r="U2605" s="18">
        <f t="shared" si="337"/>
        <v>0</v>
      </c>
      <c r="V2605" s="18">
        <f t="shared" si="337"/>
        <v>0</v>
      </c>
      <c r="W2605" s="18">
        <f t="shared" si="337"/>
        <v>0</v>
      </c>
      <c r="X2605" s="18">
        <f t="shared" si="337"/>
        <v>0</v>
      </c>
    </row>
    <row r="2606" spans="3:24" ht="15.75" x14ac:dyDescent="0.25">
      <c r="C2606" s="45"/>
      <c r="D2606" s="45"/>
      <c r="E2606" s="21"/>
      <c r="F2606" s="21"/>
      <c r="H2606" s="18" t="str">
        <f t="shared" si="332"/>
        <v/>
      </c>
      <c r="I2606" s="18" t="str">
        <f t="shared" si="333"/>
        <v/>
      </c>
      <c r="J2606" s="18" t="str">
        <f t="shared" si="334"/>
        <v/>
      </c>
      <c r="K2606" s="18" t="str">
        <f t="shared" si="335"/>
        <v/>
      </c>
      <c r="M2606" s="18">
        <f t="shared" si="330"/>
        <v>0</v>
      </c>
      <c r="N2606" s="18">
        <f t="shared" si="337"/>
        <v>0</v>
      </c>
      <c r="O2606" s="18">
        <f t="shared" si="337"/>
        <v>0</v>
      </c>
      <c r="P2606" s="18">
        <f t="shared" si="337"/>
        <v>0</v>
      </c>
      <c r="Q2606" s="18">
        <f t="shared" si="337"/>
        <v>0</v>
      </c>
      <c r="R2606" s="18">
        <f t="shared" si="337"/>
        <v>0</v>
      </c>
      <c r="S2606" s="18">
        <f t="shared" si="337"/>
        <v>0</v>
      </c>
      <c r="T2606" s="18">
        <f t="shared" si="337"/>
        <v>0</v>
      </c>
      <c r="U2606" s="18">
        <f t="shared" si="337"/>
        <v>0</v>
      </c>
      <c r="V2606" s="18">
        <f t="shared" si="337"/>
        <v>0</v>
      </c>
      <c r="W2606" s="18">
        <f t="shared" si="337"/>
        <v>0</v>
      </c>
      <c r="X2606" s="18">
        <f t="shared" si="337"/>
        <v>0</v>
      </c>
    </row>
    <row r="2607" spans="3:24" ht="15.75" x14ac:dyDescent="0.25">
      <c r="C2607" s="45"/>
      <c r="D2607" s="45"/>
      <c r="E2607" s="21"/>
      <c r="F2607" s="21"/>
      <c r="H2607" s="18" t="str">
        <f t="shared" si="332"/>
        <v/>
      </c>
      <c r="I2607" s="18" t="str">
        <f t="shared" si="333"/>
        <v/>
      </c>
      <c r="J2607" s="18" t="str">
        <f t="shared" si="334"/>
        <v/>
      </c>
      <c r="K2607" s="18" t="str">
        <f t="shared" si="335"/>
        <v/>
      </c>
      <c r="M2607" s="18">
        <f t="shared" si="330"/>
        <v>0</v>
      </c>
      <c r="N2607" s="18">
        <f t="shared" si="337"/>
        <v>0</v>
      </c>
      <c r="O2607" s="18">
        <f t="shared" si="337"/>
        <v>0</v>
      </c>
      <c r="P2607" s="18">
        <f t="shared" si="337"/>
        <v>0</v>
      </c>
      <c r="Q2607" s="18">
        <f t="shared" si="337"/>
        <v>0</v>
      </c>
      <c r="R2607" s="18">
        <f t="shared" si="337"/>
        <v>0</v>
      </c>
      <c r="S2607" s="18">
        <f t="shared" si="337"/>
        <v>0</v>
      </c>
      <c r="T2607" s="18">
        <f t="shared" si="337"/>
        <v>0</v>
      </c>
      <c r="U2607" s="18">
        <f t="shared" si="337"/>
        <v>0</v>
      </c>
      <c r="V2607" s="18">
        <f t="shared" si="337"/>
        <v>0</v>
      </c>
      <c r="W2607" s="18">
        <f t="shared" si="337"/>
        <v>0</v>
      </c>
      <c r="X2607" s="18">
        <f t="shared" si="337"/>
        <v>0</v>
      </c>
    </row>
    <row r="2608" spans="3:24" ht="15.75" x14ac:dyDescent="0.25">
      <c r="C2608" s="45"/>
      <c r="D2608" s="45"/>
      <c r="E2608" s="21"/>
      <c r="F2608" s="21"/>
      <c r="H2608" s="18" t="str">
        <f t="shared" si="332"/>
        <v/>
      </c>
      <c r="I2608" s="18" t="str">
        <f t="shared" si="333"/>
        <v/>
      </c>
      <c r="J2608" s="18" t="str">
        <f t="shared" si="334"/>
        <v/>
      </c>
      <c r="K2608" s="18" t="str">
        <f t="shared" si="335"/>
        <v/>
      </c>
      <c r="M2608" s="18">
        <f t="shared" si="330"/>
        <v>0</v>
      </c>
      <c r="N2608" s="18">
        <f t="shared" si="337"/>
        <v>0</v>
      </c>
      <c r="O2608" s="18">
        <f t="shared" si="337"/>
        <v>0</v>
      </c>
      <c r="P2608" s="18">
        <f t="shared" si="337"/>
        <v>0</v>
      </c>
      <c r="Q2608" s="18">
        <f t="shared" si="337"/>
        <v>0</v>
      </c>
      <c r="R2608" s="18">
        <f t="shared" si="337"/>
        <v>0</v>
      </c>
      <c r="S2608" s="18">
        <f t="shared" si="337"/>
        <v>0</v>
      </c>
      <c r="T2608" s="18">
        <f t="shared" si="337"/>
        <v>0</v>
      </c>
      <c r="U2608" s="18">
        <f t="shared" si="337"/>
        <v>0</v>
      </c>
      <c r="V2608" s="18">
        <f t="shared" si="337"/>
        <v>0</v>
      </c>
      <c r="W2608" s="18">
        <f t="shared" si="337"/>
        <v>0</v>
      </c>
      <c r="X2608" s="18">
        <f t="shared" si="337"/>
        <v>0</v>
      </c>
    </row>
    <row r="2609" spans="3:24" ht="15.75" x14ac:dyDescent="0.25">
      <c r="C2609" s="45"/>
      <c r="D2609" s="45"/>
      <c r="E2609" s="21"/>
      <c r="F2609" s="21"/>
      <c r="H2609" s="18" t="str">
        <f t="shared" si="332"/>
        <v/>
      </c>
      <c r="I2609" s="18" t="str">
        <f t="shared" si="333"/>
        <v/>
      </c>
      <c r="J2609" s="18" t="str">
        <f t="shared" si="334"/>
        <v/>
      </c>
      <c r="K2609" s="18" t="str">
        <f t="shared" si="335"/>
        <v/>
      </c>
      <c r="M2609" s="18">
        <f t="shared" si="330"/>
        <v>0</v>
      </c>
      <c r="N2609" s="18">
        <f t="shared" si="337"/>
        <v>0</v>
      </c>
      <c r="O2609" s="18">
        <f t="shared" si="337"/>
        <v>0</v>
      </c>
      <c r="P2609" s="18">
        <f t="shared" si="337"/>
        <v>0</v>
      </c>
      <c r="Q2609" s="18">
        <f t="shared" si="337"/>
        <v>0</v>
      </c>
      <c r="R2609" s="18">
        <f t="shared" si="337"/>
        <v>0</v>
      </c>
      <c r="S2609" s="18">
        <f t="shared" si="337"/>
        <v>0</v>
      </c>
      <c r="T2609" s="18">
        <f t="shared" si="337"/>
        <v>0</v>
      </c>
      <c r="U2609" s="18">
        <f t="shared" si="337"/>
        <v>0</v>
      </c>
      <c r="V2609" s="18">
        <f t="shared" si="337"/>
        <v>0</v>
      </c>
      <c r="W2609" s="18">
        <f t="shared" si="337"/>
        <v>0</v>
      </c>
      <c r="X2609" s="18">
        <f t="shared" si="337"/>
        <v>0</v>
      </c>
    </row>
    <row r="2610" spans="3:24" ht="15.75" x14ac:dyDescent="0.25">
      <c r="C2610" s="45"/>
      <c r="D2610" s="45"/>
      <c r="E2610" s="21"/>
      <c r="F2610" s="21"/>
      <c r="H2610" s="18" t="str">
        <f t="shared" si="332"/>
        <v/>
      </c>
      <c r="I2610" s="18" t="str">
        <f t="shared" si="333"/>
        <v/>
      </c>
      <c r="J2610" s="18" t="str">
        <f t="shared" si="334"/>
        <v/>
      </c>
      <c r="K2610" s="18" t="str">
        <f t="shared" si="335"/>
        <v/>
      </c>
      <c r="M2610" s="18">
        <f t="shared" si="330"/>
        <v>0</v>
      </c>
      <c r="N2610" s="18">
        <f t="shared" si="337"/>
        <v>0</v>
      </c>
      <c r="O2610" s="18">
        <f t="shared" si="337"/>
        <v>0</v>
      </c>
      <c r="P2610" s="18">
        <f t="shared" si="337"/>
        <v>0</v>
      </c>
      <c r="Q2610" s="18">
        <f t="shared" si="337"/>
        <v>0</v>
      </c>
      <c r="R2610" s="18">
        <f t="shared" si="337"/>
        <v>0</v>
      </c>
      <c r="S2610" s="18">
        <f t="shared" si="337"/>
        <v>0</v>
      </c>
      <c r="T2610" s="18">
        <f t="shared" si="337"/>
        <v>0</v>
      </c>
      <c r="U2610" s="18">
        <f t="shared" si="337"/>
        <v>0</v>
      </c>
      <c r="V2610" s="18">
        <f t="shared" si="337"/>
        <v>0</v>
      </c>
      <c r="W2610" s="18">
        <f t="shared" si="337"/>
        <v>0</v>
      </c>
      <c r="X2610" s="18">
        <f t="shared" si="337"/>
        <v>0</v>
      </c>
    </row>
    <row r="2611" spans="3:24" ht="15.75" x14ac:dyDescent="0.25">
      <c r="C2611" s="45"/>
      <c r="D2611" s="45"/>
      <c r="E2611" s="21"/>
      <c r="F2611" s="21"/>
      <c r="H2611" s="18" t="str">
        <f t="shared" si="332"/>
        <v/>
      </c>
      <c r="I2611" s="18" t="str">
        <f t="shared" si="333"/>
        <v/>
      </c>
      <c r="J2611" s="18" t="str">
        <f t="shared" si="334"/>
        <v/>
      </c>
      <c r="K2611" s="18" t="str">
        <f t="shared" si="335"/>
        <v/>
      </c>
      <c r="M2611" s="18">
        <f t="shared" si="330"/>
        <v>0</v>
      </c>
      <c r="N2611" s="18">
        <f t="shared" si="337"/>
        <v>0</v>
      </c>
      <c r="O2611" s="18">
        <f t="shared" si="337"/>
        <v>0</v>
      </c>
      <c r="P2611" s="18">
        <f t="shared" si="337"/>
        <v>0</v>
      </c>
      <c r="Q2611" s="18">
        <f t="shared" si="337"/>
        <v>0</v>
      </c>
      <c r="R2611" s="18">
        <f t="shared" si="337"/>
        <v>0</v>
      </c>
      <c r="S2611" s="18">
        <f t="shared" si="337"/>
        <v>0</v>
      </c>
      <c r="T2611" s="18">
        <f t="shared" si="337"/>
        <v>0</v>
      </c>
      <c r="U2611" s="18">
        <f t="shared" si="337"/>
        <v>0</v>
      </c>
      <c r="V2611" s="18">
        <f t="shared" si="337"/>
        <v>0</v>
      </c>
      <c r="W2611" s="18">
        <f t="shared" si="337"/>
        <v>0</v>
      </c>
      <c r="X2611" s="18">
        <f t="shared" si="337"/>
        <v>0</v>
      </c>
    </row>
    <row r="2612" spans="3:24" ht="15.75" x14ac:dyDescent="0.25">
      <c r="C2612" s="45"/>
      <c r="D2612" s="45"/>
      <c r="E2612" s="21"/>
      <c r="F2612" s="21"/>
      <c r="H2612" s="18" t="str">
        <f t="shared" si="332"/>
        <v/>
      </c>
      <c r="I2612" s="18" t="str">
        <f t="shared" si="333"/>
        <v/>
      </c>
      <c r="J2612" s="18" t="str">
        <f t="shared" si="334"/>
        <v/>
      </c>
      <c r="K2612" s="18" t="str">
        <f t="shared" si="335"/>
        <v/>
      </c>
      <c r="M2612" s="18">
        <f t="shared" si="330"/>
        <v>0</v>
      </c>
      <c r="N2612" s="18">
        <f t="shared" si="337"/>
        <v>0</v>
      </c>
      <c r="O2612" s="18">
        <f t="shared" si="337"/>
        <v>0</v>
      </c>
      <c r="P2612" s="18">
        <f t="shared" si="337"/>
        <v>0</v>
      </c>
      <c r="Q2612" s="18">
        <f t="shared" si="337"/>
        <v>0</v>
      </c>
      <c r="R2612" s="18">
        <f t="shared" si="337"/>
        <v>0</v>
      </c>
      <c r="S2612" s="18">
        <f t="shared" si="337"/>
        <v>0</v>
      </c>
      <c r="T2612" s="18">
        <f t="shared" si="337"/>
        <v>0</v>
      </c>
      <c r="U2612" s="18">
        <f t="shared" si="337"/>
        <v>0</v>
      </c>
      <c r="V2612" s="18">
        <f t="shared" si="337"/>
        <v>0</v>
      </c>
      <c r="W2612" s="18">
        <f t="shared" si="337"/>
        <v>0</v>
      </c>
      <c r="X2612" s="18">
        <f t="shared" si="337"/>
        <v>0</v>
      </c>
    </row>
    <row r="2613" spans="3:24" ht="15.75" x14ac:dyDescent="0.25">
      <c r="C2613" s="45"/>
      <c r="D2613" s="45"/>
      <c r="E2613" s="21"/>
      <c r="F2613" s="21"/>
      <c r="H2613" s="18" t="str">
        <f t="shared" si="332"/>
        <v/>
      </c>
      <c r="I2613" s="18" t="str">
        <f t="shared" si="333"/>
        <v/>
      </c>
      <c r="J2613" s="18" t="str">
        <f t="shared" si="334"/>
        <v/>
      </c>
      <c r="K2613" s="18" t="str">
        <f t="shared" si="335"/>
        <v/>
      </c>
      <c r="M2613" s="18">
        <f t="shared" ref="M2613:M2676" si="338">IF(ISERROR(
IF(AND($H2613&lt;=M$5,$J2613&gt;=M$5),1,0)),"",IF(AND($H2613&lt;=M$5,$J2613&gt;=M$5),1,0))</f>
        <v>0</v>
      </c>
      <c r="N2613" s="18">
        <f t="shared" si="337"/>
        <v>0</v>
      </c>
      <c r="O2613" s="18">
        <f t="shared" si="337"/>
        <v>0</v>
      </c>
      <c r="P2613" s="18">
        <f t="shared" si="337"/>
        <v>0</v>
      </c>
      <c r="Q2613" s="18">
        <f t="shared" si="337"/>
        <v>0</v>
      </c>
      <c r="R2613" s="18">
        <f t="shared" si="337"/>
        <v>0</v>
      </c>
      <c r="S2613" s="18">
        <f t="shared" si="337"/>
        <v>0</v>
      </c>
      <c r="T2613" s="18">
        <f t="shared" si="337"/>
        <v>0</v>
      </c>
      <c r="U2613" s="18">
        <f t="shared" si="337"/>
        <v>0</v>
      </c>
      <c r="V2613" s="18">
        <f t="shared" si="337"/>
        <v>0</v>
      </c>
      <c r="W2613" s="18">
        <f t="shared" si="337"/>
        <v>0</v>
      </c>
      <c r="X2613" s="18">
        <f t="shared" si="337"/>
        <v>0</v>
      </c>
    </row>
    <row r="2614" spans="3:24" ht="15.75" x14ac:dyDescent="0.25">
      <c r="C2614" s="45"/>
      <c r="D2614" s="45"/>
      <c r="E2614" s="21"/>
      <c r="F2614" s="21"/>
      <c r="H2614" s="18" t="str">
        <f t="shared" si="332"/>
        <v/>
      </c>
      <c r="I2614" s="18" t="str">
        <f t="shared" si="333"/>
        <v/>
      </c>
      <c r="J2614" s="18" t="str">
        <f t="shared" si="334"/>
        <v/>
      </c>
      <c r="K2614" s="18" t="str">
        <f t="shared" si="335"/>
        <v/>
      </c>
      <c r="M2614" s="18">
        <f t="shared" si="338"/>
        <v>0</v>
      </c>
      <c r="N2614" s="18">
        <f t="shared" si="337"/>
        <v>0</v>
      </c>
      <c r="O2614" s="18">
        <f t="shared" si="337"/>
        <v>0</v>
      </c>
      <c r="P2614" s="18">
        <f t="shared" si="337"/>
        <v>0</v>
      </c>
      <c r="Q2614" s="18">
        <f t="shared" si="337"/>
        <v>0</v>
      </c>
      <c r="R2614" s="18">
        <f t="shared" si="337"/>
        <v>0</v>
      </c>
      <c r="S2614" s="18">
        <f t="shared" si="337"/>
        <v>0</v>
      </c>
      <c r="T2614" s="18">
        <f t="shared" si="337"/>
        <v>0</v>
      </c>
      <c r="U2614" s="18">
        <f t="shared" si="337"/>
        <v>0</v>
      </c>
      <c r="V2614" s="18">
        <f t="shared" si="337"/>
        <v>0</v>
      </c>
      <c r="W2614" s="18">
        <f t="shared" si="337"/>
        <v>0</v>
      </c>
      <c r="X2614" s="18">
        <f t="shared" si="337"/>
        <v>0</v>
      </c>
    </row>
    <row r="2615" spans="3:24" ht="15.75" x14ac:dyDescent="0.25">
      <c r="C2615" s="45"/>
      <c r="D2615" s="45"/>
      <c r="E2615" s="21"/>
      <c r="F2615" s="21"/>
      <c r="H2615" s="18" t="str">
        <f t="shared" si="332"/>
        <v/>
      </c>
      <c r="I2615" s="18" t="str">
        <f t="shared" si="333"/>
        <v/>
      </c>
      <c r="J2615" s="18" t="str">
        <f t="shared" si="334"/>
        <v/>
      </c>
      <c r="K2615" s="18" t="str">
        <f t="shared" si="335"/>
        <v/>
      </c>
      <c r="M2615" s="18">
        <f t="shared" si="338"/>
        <v>0</v>
      </c>
      <c r="N2615" s="18">
        <f t="shared" si="337"/>
        <v>0</v>
      </c>
      <c r="O2615" s="18">
        <f t="shared" si="337"/>
        <v>0</v>
      </c>
      <c r="P2615" s="18">
        <f t="shared" si="337"/>
        <v>0</v>
      </c>
      <c r="Q2615" s="18">
        <f t="shared" si="337"/>
        <v>0</v>
      </c>
      <c r="R2615" s="18">
        <f t="shared" si="337"/>
        <v>0</v>
      </c>
      <c r="S2615" s="18">
        <f t="shared" si="337"/>
        <v>0</v>
      </c>
      <c r="T2615" s="18">
        <f t="shared" si="337"/>
        <v>0</v>
      </c>
      <c r="U2615" s="18">
        <f t="shared" si="337"/>
        <v>0</v>
      </c>
      <c r="V2615" s="18">
        <f t="shared" si="337"/>
        <v>0</v>
      </c>
      <c r="W2615" s="18">
        <f t="shared" si="337"/>
        <v>0</v>
      </c>
      <c r="X2615" s="18">
        <f t="shared" si="337"/>
        <v>0</v>
      </c>
    </row>
    <row r="2616" spans="3:24" ht="15.75" x14ac:dyDescent="0.25">
      <c r="C2616" s="45"/>
      <c r="D2616" s="45"/>
      <c r="E2616" s="21"/>
      <c r="F2616" s="21"/>
      <c r="H2616" s="18" t="str">
        <f t="shared" si="332"/>
        <v/>
      </c>
      <c r="I2616" s="18" t="str">
        <f t="shared" si="333"/>
        <v/>
      </c>
      <c r="J2616" s="18" t="str">
        <f t="shared" si="334"/>
        <v/>
      </c>
      <c r="K2616" s="18" t="str">
        <f t="shared" si="335"/>
        <v/>
      </c>
      <c r="M2616" s="18">
        <f t="shared" si="338"/>
        <v>0</v>
      </c>
      <c r="N2616" s="18">
        <f t="shared" si="337"/>
        <v>0</v>
      </c>
      <c r="O2616" s="18">
        <f t="shared" si="337"/>
        <v>0</v>
      </c>
      <c r="P2616" s="18">
        <f t="shared" si="337"/>
        <v>0</v>
      </c>
      <c r="Q2616" s="18">
        <f t="shared" si="337"/>
        <v>0</v>
      </c>
      <c r="R2616" s="18">
        <f t="shared" si="337"/>
        <v>0</v>
      </c>
      <c r="S2616" s="18">
        <f t="shared" si="337"/>
        <v>0</v>
      </c>
      <c r="T2616" s="18">
        <f t="shared" si="337"/>
        <v>0</v>
      </c>
      <c r="U2616" s="18">
        <f t="shared" si="337"/>
        <v>0</v>
      </c>
      <c r="V2616" s="18">
        <f t="shared" si="337"/>
        <v>0</v>
      </c>
      <c r="W2616" s="18">
        <f t="shared" si="337"/>
        <v>0</v>
      </c>
      <c r="X2616" s="18">
        <f t="shared" si="337"/>
        <v>0</v>
      </c>
    </row>
    <row r="2617" spans="3:24" ht="15.75" x14ac:dyDescent="0.25">
      <c r="C2617" s="45"/>
      <c r="D2617" s="45"/>
      <c r="E2617" s="21"/>
      <c r="F2617" s="21"/>
      <c r="H2617" s="18" t="str">
        <f t="shared" si="332"/>
        <v/>
      </c>
      <c r="I2617" s="18" t="str">
        <f t="shared" si="333"/>
        <v/>
      </c>
      <c r="J2617" s="18" t="str">
        <f t="shared" si="334"/>
        <v/>
      </c>
      <c r="K2617" s="18" t="str">
        <f t="shared" si="335"/>
        <v/>
      </c>
      <c r="M2617" s="18">
        <f t="shared" si="338"/>
        <v>0</v>
      </c>
      <c r="N2617" s="18">
        <f t="shared" si="337"/>
        <v>0</v>
      </c>
      <c r="O2617" s="18">
        <f t="shared" si="337"/>
        <v>0</v>
      </c>
      <c r="P2617" s="18">
        <f t="shared" si="337"/>
        <v>0</v>
      </c>
      <c r="Q2617" s="18">
        <f t="shared" si="337"/>
        <v>0</v>
      </c>
      <c r="R2617" s="18">
        <f t="shared" si="337"/>
        <v>0</v>
      </c>
      <c r="S2617" s="18">
        <f t="shared" si="337"/>
        <v>0</v>
      </c>
      <c r="T2617" s="18">
        <f t="shared" si="337"/>
        <v>0</v>
      </c>
      <c r="U2617" s="18">
        <f t="shared" si="337"/>
        <v>0</v>
      </c>
      <c r="V2617" s="18">
        <f t="shared" si="337"/>
        <v>0</v>
      </c>
      <c r="W2617" s="18">
        <f t="shared" si="337"/>
        <v>0</v>
      </c>
      <c r="X2617" s="18">
        <f t="shared" si="337"/>
        <v>0</v>
      </c>
    </row>
    <row r="2618" spans="3:24" ht="15.75" x14ac:dyDescent="0.25">
      <c r="C2618" s="45"/>
      <c r="D2618" s="45"/>
      <c r="E2618" s="21"/>
      <c r="F2618" s="21"/>
      <c r="H2618" s="18" t="str">
        <f t="shared" si="332"/>
        <v/>
      </c>
      <c r="I2618" s="18" t="str">
        <f t="shared" si="333"/>
        <v/>
      </c>
      <c r="J2618" s="18" t="str">
        <f t="shared" si="334"/>
        <v/>
      </c>
      <c r="K2618" s="18" t="str">
        <f t="shared" si="335"/>
        <v/>
      </c>
      <c r="M2618" s="18">
        <f t="shared" si="338"/>
        <v>0</v>
      </c>
      <c r="N2618" s="18">
        <f t="shared" si="337"/>
        <v>0</v>
      </c>
      <c r="O2618" s="18">
        <f t="shared" si="337"/>
        <v>0</v>
      </c>
      <c r="P2618" s="18">
        <f t="shared" si="337"/>
        <v>0</v>
      </c>
      <c r="Q2618" s="18">
        <f t="shared" si="337"/>
        <v>0</v>
      </c>
      <c r="R2618" s="18">
        <f t="shared" si="337"/>
        <v>0</v>
      </c>
      <c r="S2618" s="18">
        <f t="shared" si="337"/>
        <v>0</v>
      </c>
      <c r="T2618" s="18">
        <f t="shared" si="337"/>
        <v>0</v>
      </c>
      <c r="U2618" s="18">
        <f t="shared" si="337"/>
        <v>0</v>
      </c>
      <c r="V2618" s="18">
        <f t="shared" si="337"/>
        <v>0</v>
      </c>
      <c r="W2618" s="18">
        <f t="shared" si="337"/>
        <v>0</v>
      </c>
      <c r="X2618" s="18">
        <f t="shared" si="337"/>
        <v>0</v>
      </c>
    </row>
    <row r="2619" spans="3:24" ht="15.75" x14ac:dyDescent="0.25">
      <c r="C2619" s="45"/>
      <c r="D2619" s="45"/>
      <c r="E2619" s="21"/>
      <c r="F2619" s="21"/>
      <c r="H2619" s="18" t="str">
        <f t="shared" si="332"/>
        <v/>
      </c>
      <c r="I2619" s="18" t="str">
        <f t="shared" si="333"/>
        <v/>
      </c>
      <c r="J2619" s="18" t="str">
        <f t="shared" si="334"/>
        <v/>
      </c>
      <c r="K2619" s="18" t="str">
        <f t="shared" si="335"/>
        <v/>
      </c>
      <c r="M2619" s="18">
        <f t="shared" si="338"/>
        <v>0</v>
      </c>
      <c r="N2619" s="18">
        <f t="shared" si="337"/>
        <v>0</v>
      </c>
      <c r="O2619" s="18">
        <f t="shared" si="337"/>
        <v>0</v>
      </c>
      <c r="P2619" s="18">
        <f t="shared" si="337"/>
        <v>0</v>
      </c>
      <c r="Q2619" s="18">
        <f t="shared" si="337"/>
        <v>0</v>
      </c>
      <c r="R2619" s="18">
        <f t="shared" si="337"/>
        <v>0</v>
      </c>
      <c r="S2619" s="18">
        <f t="shared" si="337"/>
        <v>0</v>
      </c>
      <c r="T2619" s="18">
        <f t="shared" si="337"/>
        <v>0</v>
      </c>
      <c r="U2619" s="18">
        <f t="shared" si="337"/>
        <v>0</v>
      </c>
      <c r="V2619" s="18">
        <f t="shared" si="337"/>
        <v>0</v>
      </c>
      <c r="W2619" s="18">
        <f t="shared" si="337"/>
        <v>0</v>
      </c>
      <c r="X2619" s="18">
        <f t="shared" si="337"/>
        <v>0</v>
      </c>
    </row>
    <row r="2620" spans="3:24" ht="15.75" x14ac:dyDescent="0.25">
      <c r="C2620" s="45"/>
      <c r="D2620" s="45"/>
      <c r="E2620" s="21"/>
      <c r="F2620" s="21"/>
      <c r="H2620" s="18" t="str">
        <f t="shared" si="332"/>
        <v/>
      </c>
      <c r="I2620" s="18" t="str">
        <f t="shared" si="333"/>
        <v/>
      </c>
      <c r="J2620" s="18" t="str">
        <f t="shared" si="334"/>
        <v/>
      </c>
      <c r="K2620" s="18" t="str">
        <f t="shared" si="335"/>
        <v/>
      </c>
      <c r="M2620" s="18">
        <f t="shared" si="338"/>
        <v>0</v>
      </c>
      <c r="N2620" s="18">
        <f t="shared" si="337"/>
        <v>0</v>
      </c>
      <c r="O2620" s="18">
        <f t="shared" si="337"/>
        <v>0</v>
      </c>
      <c r="P2620" s="18">
        <f t="shared" si="337"/>
        <v>0</v>
      </c>
      <c r="Q2620" s="18">
        <f t="shared" si="337"/>
        <v>0</v>
      </c>
      <c r="R2620" s="18">
        <f t="shared" si="337"/>
        <v>0</v>
      </c>
      <c r="S2620" s="18">
        <f t="shared" si="337"/>
        <v>0</v>
      </c>
      <c r="T2620" s="18">
        <f t="shared" si="337"/>
        <v>0</v>
      </c>
      <c r="U2620" s="18">
        <f t="shared" si="337"/>
        <v>0</v>
      </c>
      <c r="V2620" s="18">
        <f t="shared" si="337"/>
        <v>0</v>
      </c>
      <c r="W2620" s="18">
        <f t="shared" si="337"/>
        <v>0</v>
      </c>
      <c r="X2620" s="18">
        <f t="shared" si="337"/>
        <v>0</v>
      </c>
    </row>
    <row r="2621" spans="3:24" ht="15.75" x14ac:dyDescent="0.25">
      <c r="C2621" s="45"/>
      <c r="D2621" s="45"/>
      <c r="E2621" s="21"/>
      <c r="F2621" s="21"/>
      <c r="H2621" s="18" t="str">
        <f t="shared" si="332"/>
        <v/>
      </c>
      <c r="I2621" s="18" t="str">
        <f t="shared" si="333"/>
        <v/>
      </c>
      <c r="J2621" s="18" t="str">
        <f t="shared" si="334"/>
        <v/>
      </c>
      <c r="K2621" s="18" t="str">
        <f t="shared" si="335"/>
        <v/>
      </c>
      <c r="M2621" s="18">
        <f t="shared" si="338"/>
        <v>0</v>
      </c>
      <c r="N2621" s="18">
        <f t="shared" si="337"/>
        <v>0</v>
      </c>
      <c r="O2621" s="18">
        <f t="shared" si="337"/>
        <v>0</v>
      </c>
      <c r="P2621" s="18">
        <f t="shared" si="337"/>
        <v>0</v>
      </c>
      <c r="Q2621" s="18">
        <f t="shared" si="337"/>
        <v>0</v>
      </c>
      <c r="R2621" s="18">
        <f t="shared" si="337"/>
        <v>0</v>
      </c>
      <c r="S2621" s="18">
        <f t="shared" si="337"/>
        <v>0</v>
      </c>
      <c r="T2621" s="18">
        <f t="shared" si="337"/>
        <v>0</v>
      </c>
      <c r="U2621" s="18">
        <f t="shared" si="337"/>
        <v>0</v>
      </c>
      <c r="V2621" s="18">
        <f t="shared" si="337"/>
        <v>0</v>
      </c>
      <c r="W2621" s="18">
        <f t="shared" si="337"/>
        <v>0</v>
      </c>
      <c r="X2621" s="18">
        <f t="shared" si="337"/>
        <v>0</v>
      </c>
    </row>
    <row r="2622" spans="3:24" ht="15.75" x14ac:dyDescent="0.25">
      <c r="C2622" s="45"/>
      <c r="D2622" s="45"/>
      <c r="E2622" s="21"/>
      <c r="F2622" s="21"/>
      <c r="H2622" s="18" t="str">
        <f t="shared" si="332"/>
        <v/>
      </c>
      <c r="I2622" s="18" t="str">
        <f t="shared" si="333"/>
        <v/>
      </c>
      <c r="J2622" s="18" t="str">
        <f t="shared" si="334"/>
        <v/>
      </c>
      <c r="K2622" s="18" t="str">
        <f t="shared" si="335"/>
        <v/>
      </c>
      <c r="M2622" s="18">
        <f t="shared" si="338"/>
        <v>0</v>
      </c>
      <c r="N2622" s="18">
        <f t="shared" si="337"/>
        <v>0</v>
      </c>
      <c r="O2622" s="18">
        <f t="shared" si="337"/>
        <v>0</v>
      </c>
      <c r="P2622" s="18">
        <f t="shared" si="337"/>
        <v>0</v>
      </c>
      <c r="Q2622" s="18">
        <f t="shared" si="337"/>
        <v>0</v>
      </c>
      <c r="R2622" s="18">
        <f t="shared" si="337"/>
        <v>0</v>
      </c>
      <c r="S2622" s="18">
        <f t="shared" si="337"/>
        <v>0</v>
      </c>
      <c r="T2622" s="18">
        <f t="shared" si="337"/>
        <v>0</v>
      </c>
      <c r="U2622" s="18">
        <f t="shared" si="337"/>
        <v>0</v>
      </c>
      <c r="V2622" s="18">
        <f t="shared" si="337"/>
        <v>0</v>
      </c>
      <c r="W2622" s="18">
        <f t="shared" si="337"/>
        <v>0</v>
      </c>
      <c r="X2622" s="18">
        <f t="shared" si="337"/>
        <v>0</v>
      </c>
    </row>
    <row r="2623" spans="3:24" ht="15.75" x14ac:dyDescent="0.25">
      <c r="C2623" s="45"/>
      <c r="D2623" s="45"/>
      <c r="E2623" s="21"/>
      <c r="F2623" s="21"/>
      <c r="H2623" s="18" t="str">
        <f t="shared" si="332"/>
        <v/>
      </c>
      <c r="I2623" s="18" t="str">
        <f t="shared" si="333"/>
        <v/>
      </c>
      <c r="J2623" s="18" t="str">
        <f t="shared" si="334"/>
        <v/>
      </c>
      <c r="K2623" s="18" t="str">
        <f t="shared" si="335"/>
        <v/>
      </c>
      <c r="M2623" s="18">
        <f t="shared" si="338"/>
        <v>0</v>
      </c>
      <c r="N2623" s="18">
        <f t="shared" si="337"/>
        <v>0</v>
      </c>
      <c r="O2623" s="18">
        <f t="shared" si="337"/>
        <v>0</v>
      </c>
      <c r="P2623" s="18">
        <f t="shared" si="337"/>
        <v>0</v>
      </c>
      <c r="Q2623" s="18">
        <f t="shared" ref="N2623:X2646" si="339">IF(ISERROR(
IF(AND($H2623&lt;=Q$5,$J2623&gt;=Q$5),1,0)),"",IF(AND($H2623&lt;=Q$5,$J2623&gt;=Q$5),1,0))</f>
        <v>0</v>
      </c>
      <c r="R2623" s="18">
        <f t="shared" si="339"/>
        <v>0</v>
      </c>
      <c r="S2623" s="18">
        <f t="shared" si="339"/>
        <v>0</v>
      </c>
      <c r="T2623" s="18">
        <f t="shared" si="339"/>
        <v>0</v>
      </c>
      <c r="U2623" s="18">
        <f t="shared" si="339"/>
        <v>0</v>
      </c>
      <c r="V2623" s="18">
        <f t="shared" si="339"/>
        <v>0</v>
      </c>
      <c r="W2623" s="18">
        <f t="shared" si="339"/>
        <v>0</v>
      </c>
      <c r="X2623" s="18">
        <f t="shared" si="339"/>
        <v>0</v>
      </c>
    </row>
    <row r="2624" spans="3:24" ht="15.75" x14ac:dyDescent="0.25">
      <c r="C2624" s="45"/>
      <c r="D2624" s="45"/>
      <c r="E2624" s="21"/>
      <c r="F2624" s="21"/>
      <c r="H2624" s="18" t="str">
        <f t="shared" si="332"/>
        <v/>
      </c>
      <c r="I2624" s="18" t="str">
        <f t="shared" si="333"/>
        <v/>
      </c>
      <c r="J2624" s="18" t="str">
        <f t="shared" si="334"/>
        <v/>
      </c>
      <c r="K2624" s="18" t="str">
        <f t="shared" si="335"/>
        <v/>
      </c>
      <c r="M2624" s="18">
        <f t="shared" si="338"/>
        <v>0</v>
      </c>
      <c r="N2624" s="18">
        <f t="shared" si="339"/>
        <v>0</v>
      </c>
      <c r="O2624" s="18">
        <f t="shared" si="339"/>
        <v>0</v>
      </c>
      <c r="P2624" s="18">
        <f t="shared" si="339"/>
        <v>0</v>
      </c>
      <c r="Q2624" s="18">
        <f t="shared" si="339"/>
        <v>0</v>
      </c>
      <c r="R2624" s="18">
        <f t="shared" si="339"/>
        <v>0</v>
      </c>
      <c r="S2624" s="18">
        <f t="shared" si="339"/>
        <v>0</v>
      </c>
      <c r="T2624" s="18">
        <f t="shared" si="339"/>
        <v>0</v>
      </c>
      <c r="U2624" s="18">
        <f t="shared" si="339"/>
        <v>0</v>
      </c>
      <c r="V2624" s="18">
        <f t="shared" si="339"/>
        <v>0</v>
      </c>
      <c r="W2624" s="18">
        <f t="shared" si="339"/>
        <v>0</v>
      </c>
      <c r="X2624" s="18">
        <f t="shared" si="339"/>
        <v>0</v>
      </c>
    </row>
    <row r="2625" spans="3:24" ht="15.75" x14ac:dyDescent="0.25">
      <c r="C2625" s="45"/>
      <c r="D2625" s="45"/>
      <c r="E2625" s="21"/>
      <c r="F2625" s="21"/>
      <c r="H2625" s="18" t="str">
        <f t="shared" si="332"/>
        <v/>
      </c>
      <c r="I2625" s="18" t="str">
        <f t="shared" si="333"/>
        <v/>
      </c>
      <c r="J2625" s="18" t="str">
        <f t="shared" si="334"/>
        <v/>
      </c>
      <c r="K2625" s="18" t="str">
        <f t="shared" si="335"/>
        <v/>
      </c>
      <c r="M2625" s="18">
        <f t="shared" si="338"/>
        <v>0</v>
      </c>
      <c r="N2625" s="18">
        <f t="shared" si="339"/>
        <v>0</v>
      </c>
      <c r="O2625" s="18">
        <f t="shared" si="339"/>
        <v>0</v>
      </c>
      <c r="P2625" s="18">
        <f t="shared" si="339"/>
        <v>0</v>
      </c>
      <c r="Q2625" s="18">
        <f t="shared" si="339"/>
        <v>0</v>
      </c>
      <c r="R2625" s="18">
        <f t="shared" si="339"/>
        <v>0</v>
      </c>
      <c r="S2625" s="18">
        <f t="shared" si="339"/>
        <v>0</v>
      </c>
      <c r="T2625" s="18">
        <f t="shared" si="339"/>
        <v>0</v>
      </c>
      <c r="U2625" s="18">
        <f t="shared" si="339"/>
        <v>0</v>
      </c>
      <c r="V2625" s="18">
        <f t="shared" si="339"/>
        <v>0</v>
      </c>
      <c r="W2625" s="18">
        <f t="shared" si="339"/>
        <v>0</v>
      </c>
      <c r="X2625" s="18">
        <f t="shared" si="339"/>
        <v>0</v>
      </c>
    </row>
    <row r="2626" spans="3:24" ht="15.75" x14ac:dyDescent="0.25">
      <c r="C2626" s="45"/>
      <c r="D2626" s="45"/>
      <c r="E2626" s="21"/>
      <c r="F2626" s="21"/>
      <c r="H2626" s="18" t="str">
        <f t="shared" si="332"/>
        <v/>
      </c>
      <c r="I2626" s="18" t="str">
        <f t="shared" si="333"/>
        <v/>
      </c>
      <c r="J2626" s="18" t="str">
        <f t="shared" si="334"/>
        <v/>
      </c>
      <c r="K2626" s="18" t="str">
        <f t="shared" si="335"/>
        <v/>
      </c>
      <c r="M2626" s="18">
        <f t="shared" si="338"/>
        <v>0</v>
      </c>
      <c r="N2626" s="18">
        <f t="shared" si="339"/>
        <v>0</v>
      </c>
      <c r="O2626" s="18">
        <f t="shared" si="339"/>
        <v>0</v>
      </c>
      <c r="P2626" s="18">
        <f t="shared" si="339"/>
        <v>0</v>
      </c>
      <c r="Q2626" s="18">
        <f t="shared" si="339"/>
        <v>0</v>
      </c>
      <c r="R2626" s="18">
        <f t="shared" si="339"/>
        <v>0</v>
      </c>
      <c r="S2626" s="18">
        <f t="shared" si="339"/>
        <v>0</v>
      </c>
      <c r="T2626" s="18">
        <f t="shared" si="339"/>
        <v>0</v>
      </c>
      <c r="U2626" s="18">
        <f t="shared" si="339"/>
        <v>0</v>
      </c>
      <c r="V2626" s="18">
        <f t="shared" si="339"/>
        <v>0</v>
      </c>
      <c r="W2626" s="18">
        <f t="shared" si="339"/>
        <v>0</v>
      </c>
      <c r="X2626" s="18">
        <f t="shared" si="339"/>
        <v>0</v>
      </c>
    </row>
    <row r="2627" spans="3:24" ht="15.75" x14ac:dyDescent="0.25">
      <c r="C2627" s="45"/>
      <c r="D2627" s="45"/>
      <c r="E2627" s="21"/>
      <c r="F2627" s="21"/>
      <c r="H2627" s="18" t="str">
        <f t="shared" si="332"/>
        <v/>
      </c>
      <c r="I2627" s="18" t="str">
        <f t="shared" si="333"/>
        <v/>
      </c>
      <c r="J2627" s="18" t="str">
        <f t="shared" si="334"/>
        <v/>
      </c>
      <c r="K2627" s="18" t="str">
        <f t="shared" si="335"/>
        <v/>
      </c>
      <c r="M2627" s="18">
        <f t="shared" si="338"/>
        <v>0</v>
      </c>
      <c r="N2627" s="18">
        <f t="shared" si="339"/>
        <v>0</v>
      </c>
      <c r="O2627" s="18">
        <f t="shared" si="339"/>
        <v>0</v>
      </c>
      <c r="P2627" s="18">
        <f t="shared" si="339"/>
        <v>0</v>
      </c>
      <c r="Q2627" s="18">
        <f t="shared" si="339"/>
        <v>0</v>
      </c>
      <c r="R2627" s="18">
        <f t="shared" si="339"/>
        <v>0</v>
      </c>
      <c r="S2627" s="18">
        <f t="shared" si="339"/>
        <v>0</v>
      </c>
      <c r="T2627" s="18">
        <f t="shared" si="339"/>
        <v>0</v>
      </c>
      <c r="U2627" s="18">
        <f t="shared" si="339"/>
        <v>0</v>
      </c>
      <c r="V2627" s="18">
        <f t="shared" si="339"/>
        <v>0</v>
      </c>
      <c r="W2627" s="18">
        <f t="shared" si="339"/>
        <v>0</v>
      </c>
      <c r="X2627" s="18">
        <f t="shared" si="339"/>
        <v>0</v>
      </c>
    </row>
    <row r="2628" spans="3:24" ht="15.75" x14ac:dyDescent="0.25">
      <c r="C2628" s="45"/>
      <c r="D2628" s="45"/>
      <c r="E2628" s="21"/>
      <c r="F2628" s="21"/>
      <c r="H2628" s="18" t="str">
        <f t="shared" si="332"/>
        <v/>
      </c>
      <c r="I2628" s="18" t="str">
        <f t="shared" si="333"/>
        <v/>
      </c>
      <c r="J2628" s="18" t="str">
        <f t="shared" si="334"/>
        <v/>
      </c>
      <c r="K2628" s="18" t="str">
        <f t="shared" si="335"/>
        <v/>
      </c>
      <c r="M2628" s="18">
        <f t="shared" si="338"/>
        <v>0</v>
      </c>
      <c r="N2628" s="18">
        <f t="shared" si="339"/>
        <v>0</v>
      </c>
      <c r="O2628" s="18">
        <f t="shared" si="339"/>
        <v>0</v>
      </c>
      <c r="P2628" s="18">
        <f t="shared" si="339"/>
        <v>0</v>
      </c>
      <c r="Q2628" s="18">
        <f t="shared" si="339"/>
        <v>0</v>
      </c>
      <c r="R2628" s="18">
        <f t="shared" si="339"/>
        <v>0</v>
      </c>
      <c r="S2628" s="18">
        <f t="shared" si="339"/>
        <v>0</v>
      </c>
      <c r="T2628" s="18">
        <f t="shared" si="339"/>
        <v>0</v>
      </c>
      <c r="U2628" s="18">
        <f t="shared" si="339"/>
        <v>0</v>
      </c>
      <c r="V2628" s="18">
        <f t="shared" si="339"/>
        <v>0</v>
      </c>
      <c r="W2628" s="18">
        <f t="shared" si="339"/>
        <v>0</v>
      </c>
      <c r="X2628" s="18">
        <f t="shared" si="339"/>
        <v>0</v>
      </c>
    </row>
    <row r="2629" spans="3:24" ht="15.75" x14ac:dyDescent="0.25">
      <c r="C2629" s="45"/>
      <c r="D2629" s="45"/>
      <c r="E2629" s="21"/>
      <c r="F2629" s="21"/>
      <c r="H2629" s="18" t="str">
        <f t="shared" si="332"/>
        <v/>
      </c>
      <c r="I2629" s="18" t="str">
        <f t="shared" si="333"/>
        <v/>
      </c>
      <c r="J2629" s="18" t="str">
        <f t="shared" si="334"/>
        <v/>
      </c>
      <c r="K2629" s="18" t="str">
        <f t="shared" si="335"/>
        <v/>
      </c>
      <c r="M2629" s="18">
        <f t="shared" si="338"/>
        <v>0</v>
      </c>
      <c r="N2629" s="18">
        <f t="shared" si="339"/>
        <v>0</v>
      </c>
      <c r="O2629" s="18">
        <f t="shared" si="339"/>
        <v>0</v>
      </c>
      <c r="P2629" s="18">
        <f t="shared" si="339"/>
        <v>0</v>
      </c>
      <c r="Q2629" s="18">
        <f t="shared" si="339"/>
        <v>0</v>
      </c>
      <c r="R2629" s="18">
        <f t="shared" si="339"/>
        <v>0</v>
      </c>
      <c r="S2629" s="18">
        <f t="shared" si="339"/>
        <v>0</v>
      </c>
      <c r="T2629" s="18">
        <f t="shared" si="339"/>
        <v>0</v>
      </c>
      <c r="U2629" s="18">
        <f t="shared" si="339"/>
        <v>0</v>
      </c>
      <c r="V2629" s="18">
        <f t="shared" si="339"/>
        <v>0</v>
      </c>
      <c r="W2629" s="18">
        <f t="shared" si="339"/>
        <v>0</v>
      </c>
      <c r="X2629" s="18">
        <f t="shared" si="339"/>
        <v>0</v>
      </c>
    </row>
    <row r="2630" spans="3:24" ht="15.75" x14ac:dyDescent="0.25">
      <c r="C2630" s="45"/>
      <c r="D2630" s="45"/>
      <c r="E2630" s="21"/>
      <c r="F2630" s="21"/>
      <c r="H2630" s="18" t="str">
        <f t="shared" si="332"/>
        <v/>
      </c>
      <c r="I2630" s="18" t="str">
        <f t="shared" si="333"/>
        <v/>
      </c>
      <c r="J2630" s="18" t="str">
        <f t="shared" si="334"/>
        <v/>
      </c>
      <c r="K2630" s="18" t="str">
        <f t="shared" si="335"/>
        <v/>
      </c>
      <c r="M2630" s="18">
        <f t="shared" si="338"/>
        <v>0</v>
      </c>
      <c r="N2630" s="18">
        <f t="shared" si="339"/>
        <v>0</v>
      </c>
      <c r="O2630" s="18">
        <f t="shared" si="339"/>
        <v>0</v>
      </c>
      <c r="P2630" s="18">
        <f t="shared" si="339"/>
        <v>0</v>
      </c>
      <c r="Q2630" s="18">
        <f t="shared" si="339"/>
        <v>0</v>
      </c>
      <c r="R2630" s="18">
        <f t="shared" si="339"/>
        <v>0</v>
      </c>
      <c r="S2630" s="18">
        <f t="shared" si="339"/>
        <v>0</v>
      </c>
      <c r="T2630" s="18">
        <f t="shared" si="339"/>
        <v>0</v>
      </c>
      <c r="U2630" s="18">
        <f t="shared" si="339"/>
        <v>0</v>
      </c>
      <c r="V2630" s="18">
        <f t="shared" si="339"/>
        <v>0</v>
      </c>
      <c r="W2630" s="18">
        <f t="shared" si="339"/>
        <v>0</v>
      </c>
      <c r="X2630" s="18">
        <f t="shared" si="339"/>
        <v>0</v>
      </c>
    </row>
    <row r="2631" spans="3:24" ht="15.75" x14ac:dyDescent="0.25">
      <c r="C2631" s="45"/>
      <c r="D2631" s="45"/>
      <c r="E2631" s="21"/>
      <c r="F2631" s="21"/>
      <c r="H2631" s="18" t="str">
        <f t="shared" si="332"/>
        <v/>
      </c>
      <c r="I2631" s="18" t="str">
        <f t="shared" si="333"/>
        <v/>
      </c>
      <c r="J2631" s="18" t="str">
        <f t="shared" si="334"/>
        <v/>
      </c>
      <c r="K2631" s="18" t="str">
        <f t="shared" si="335"/>
        <v/>
      </c>
      <c r="M2631" s="18">
        <f t="shared" si="338"/>
        <v>0</v>
      </c>
      <c r="N2631" s="18">
        <f t="shared" si="339"/>
        <v>0</v>
      </c>
      <c r="O2631" s="18">
        <f t="shared" si="339"/>
        <v>0</v>
      </c>
      <c r="P2631" s="18">
        <f t="shared" si="339"/>
        <v>0</v>
      </c>
      <c r="Q2631" s="18">
        <f t="shared" si="339"/>
        <v>0</v>
      </c>
      <c r="R2631" s="18">
        <f t="shared" si="339"/>
        <v>0</v>
      </c>
      <c r="S2631" s="18">
        <f t="shared" si="339"/>
        <v>0</v>
      </c>
      <c r="T2631" s="18">
        <f t="shared" si="339"/>
        <v>0</v>
      </c>
      <c r="U2631" s="18">
        <f t="shared" si="339"/>
        <v>0</v>
      </c>
      <c r="V2631" s="18">
        <f t="shared" si="339"/>
        <v>0</v>
      </c>
      <c r="W2631" s="18">
        <f t="shared" si="339"/>
        <v>0</v>
      </c>
      <c r="X2631" s="18">
        <f t="shared" si="339"/>
        <v>0</v>
      </c>
    </row>
    <row r="2632" spans="3:24" ht="15.75" x14ac:dyDescent="0.25">
      <c r="C2632" s="45"/>
      <c r="D2632" s="45"/>
      <c r="E2632" s="21"/>
      <c r="F2632" s="21"/>
      <c r="H2632" s="18" t="str">
        <f t="shared" ref="H2632:H2695" si="340">IF(ISERROR(
IF(E2632="","",MONTH(E2632))),"",IF(E2632="","",MONTH(E2632)))</f>
        <v/>
      </c>
      <c r="I2632" s="18" t="str">
        <f t="shared" ref="I2632:I2695" si="341">IF(ISERROR(
IF(E2632="","",YEAR(E2632))),"",IF(E2632="","",YEAR(E2632)))</f>
        <v/>
      </c>
      <c r="J2632" s="18" t="str">
        <f t="shared" ref="J2632:J2695" si="342">IF(ISERROR(
IF(F2632="","",MONTH(F2632))),"",IF(F2632="","",MONTH(F2632)))</f>
        <v/>
      </c>
      <c r="K2632" s="18" t="str">
        <f t="shared" ref="K2632:K2695" si="343">IF(ISERROR(
IF(F2632="","",YEAR(F2632))),"",IF(F2632="","",YEAR(F2632)))</f>
        <v/>
      </c>
      <c r="M2632" s="18">
        <f t="shared" si="338"/>
        <v>0</v>
      </c>
      <c r="N2632" s="18">
        <f t="shared" si="339"/>
        <v>0</v>
      </c>
      <c r="O2632" s="18">
        <f t="shared" si="339"/>
        <v>0</v>
      </c>
      <c r="P2632" s="18">
        <f t="shared" si="339"/>
        <v>0</v>
      </c>
      <c r="Q2632" s="18">
        <f t="shared" si="339"/>
        <v>0</v>
      </c>
      <c r="R2632" s="18">
        <f t="shared" si="339"/>
        <v>0</v>
      </c>
      <c r="S2632" s="18">
        <f t="shared" si="339"/>
        <v>0</v>
      </c>
      <c r="T2632" s="18">
        <f t="shared" si="339"/>
        <v>0</v>
      </c>
      <c r="U2632" s="18">
        <f t="shared" si="339"/>
        <v>0</v>
      </c>
      <c r="V2632" s="18">
        <f t="shared" si="339"/>
        <v>0</v>
      </c>
      <c r="W2632" s="18">
        <f t="shared" si="339"/>
        <v>0</v>
      </c>
      <c r="X2632" s="18">
        <f t="shared" si="339"/>
        <v>0</v>
      </c>
    </row>
    <row r="2633" spans="3:24" ht="15.75" x14ac:dyDescent="0.25">
      <c r="C2633" s="45"/>
      <c r="D2633" s="45"/>
      <c r="E2633" s="21"/>
      <c r="F2633" s="21"/>
      <c r="H2633" s="18" t="str">
        <f t="shared" si="340"/>
        <v/>
      </c>
      <c r="I2633" s="18" t="str">
        <f t="shared" si="341"/>
        <v/>
      </c>
      <c r="J2633" s="18" t="str">
        <f t="shared" si="342"/>
        <v/>
      </c>
      <c r="K2633" s="18" t="str">
        <f t="shared" si="343"/>
        <v/>
      </c>
      <c r="M2633" s="18">
        <f t="shared" si="338"/>
        <v>0</v>
      </c>
      <c r="N2633" s="18">
        <f t="shared" si="339"/>
        <v>0</v>
      </c>
      <c r="O2633" s="18">
        <f t="shared" si="339"/>
        <v>0</v>
      </c>
      <c r="P2633" s="18">
        <f t="shared" si="339"/>
        <v>0</v>
      </c>
      <c r="Q2633" s="18">
        <f t="shared" si="339"/>
        <v>0</v>
      </c>
      <c r="R2633" s="18">
        <f t="shared" si="339"/>
        <v>0</v>
      </c>
      <c r="S2633" s="18">
        <f t="shared" si="339"/>
        <v>0</v>
      </c>
      <c r="T2633" s="18">
        <f t="shared" si="339"/>
        <v>0</v>
      </c>
      <c r="U2633" s="18">
        <f t="shared" si="339"/>
        <v>0</v>
      </c>
      <c r="V2633" s="18">
        <f t="shared" si="339"/>
        <v>0</v>
      </c>
      <c r="W2633" s="18">
        <f t="shared" si="339"/>
        <v>0</v>
      </c>
      <c r="X2633" s="18">
        <f t="shared" si="339"/>
        <v>0</v>
      </c>
    </row>
    <row r="2634" spans="3:24" ht="15.75" x14ac:dyDescent="0.25">
      <c r="C2634" s="45"/>
      <c r="D2634" s="45"/>
      <c r="E2634" s="21"/>
      <c r="F2634" s="21"/>
      <c r="H2634" s="18" t="str">
        <f t="shared" si="340"/>
        <v/>
      </c>
      <c r="I2634" s="18" t="str">
        <f t="shared" si="341"/>
        <v/>
      </c>
      <c r="J2634" s="18" t="str">
        <f t="shared" si="342"/>
        <v/>
      </c>
      <c r="K2634" s="18" t="str">
        <f t="shared" si="343"/>
        <v/>
      </c>
      <c r="M2634" s="18">
        <f t="shared" si="338"/>
        <v>0</v>
      </c>
      <c r="N2634" s="18">
        <f t="shared" si="339"/>
        <v>0</v>
      </c>
      <c r="O2634" s="18">
        <f t="shared" si="339"/>
        <v>0</v>
      </c>
      <c r="P2634" s="18">
        <f t="shared" si="339"/>
        <v>0</v>
      </c>
      <c r="Q2634" s="18">
        <f t="shared" si="339"/>
        <v>0</v>
      </c>
      <c r="R2634" s="18">
        <f t="shared" si="339"/>
        <v>0</v>
      </c>
      <c r="S2634" s="18">
        <f t="shared" si="339"/>
        <v>0</v>
      </c>
      <c r="T2634" s="18">
        <f t="shared" si="339"/>
        <v>0</v>
      </c>
      <c r="U2634" s="18">
        <f t="shared" si="339"/>
        <v>0</v>
      </c>
      <c r="V2634" s="18">
        <f t="shared" si="339"/>
        <v>0</v>
      </c>
      <c r="W2634" s="18">
        <f t="shared" si="339"/>
        <v>0</v>
      </c>
      <c r="X2634" s="18">
        <f t="shared" si="339"/>
        <v>0</v>
      </c>
    </row>
    <row r="2635" spans="3:24" ht="15.75" x14ac:dyDescent="0.25">
      <c r="C2635" s="45"/>
      <c r="D2635" s="45"/>
      <c r="E2635" s="21"/>
      <c r="F2635" s="21"/>
      <c r="H2635" s="18" t="str">
        <f t="shared" si="340"/>
        <v/>
      </c>
      <c r="I2635" s="18" t="str">
        <f t="shared" si="341"/>
        <v/>
      </c>
      <c r="J2635" s="18" t="str">
        <f t="shared" si="342"/>
        <v/>
      </c>
      <c r="K2635" s="18" t="str">
        <f t="shared" si="343"/>
        <v/>
      </c>
      <c r="M2635" s="18">
        <f t="shared" si="338"/>
        <v>0</v>
      </c>
      <c r="N2635" s="18">
        <f t="shared" si="339"/>
        <v>0</v>
      </c>
      <c r="O2635" s="18">
        <f t="shared" si="339"/>
        <v>0</v>
      </c>
      <c r="P2635" s="18">
        <f t="shared" si="339"/>
        <v>0</v>
      </c>
      <c r="Q2635" s="18">
        <f t="shared" si="339"/>
        <v>0</v>
      </c>
      <c r="R2635" s="18">
        <f t="shared" si="339"/>
        <v>0</v>
      </c>
      <c r="S2635" s="18">
        <f t="shared" si="339"/>
        <v>0</v>
      </c>
      <c r="T2635" s="18">
        <f t="shared" si="339"/>
        <v>0</v>
      </c>
      <c r="U2635" s="18">
        <f t="shared" si="339"/>
        <v>0</v>
      </c>
      <c r="V2635" s="18">
        <f t="shared" si="339"/>
        <v>0</v>
      </c>
      <c r="W2635" s="18">
        <f t="shared" si="339"/>
        <v>0</v>
      </c>
      <c r="X2635" s="18">
        <f t="shared" si="339"/>
        <v>0</v>
      </c>
    </row>
    <row r="2636" spans="3:24" ht="15.75" x14ac:dyDescent="0.25">
      <c r="C2636" s="45"/>
      <c r="D2636" s="45"/>
      <c r="E2636" s="21"/>
      <c r="F2636" s="21"/>
      <c r="H2636" s="18" t="str">
        <f t="shared" si="340"/>
        <v/>
      </c>
      <c r="I2636" s="18" t="str">
        <f t="shared" si="341"/>
        <v/>
      </c>
      <c r="J2636" s="18" t="str">
        <f t="shared" si="342"/>
        <v/>
      </c>
      <c r="K2636" s="18" t="str">
        <f t="shared" si="343"/>
        <v/>
      </c>
      <c r="M2636" s="18">
        <f t="shared" si="338"/>
        <v>0</v>
      </c>
      <c r="N2636" s="18">
        <f t="shared" si="339"/>
        <v>0</v>
      </c>
      <c r="O2636" s="18">
        <f t="shared" si="339"/>
        <v>0</v>
      </c>
      <c r="P2636" s="18">
        <f t="shared" si="339"/>
        <v>0</v>
      </c>
      <c r="Q2636" s="18">
        <f t="shared" si="339"/>
        <v>0</v>
      </c>
      <c r="R2636" s="18">
        <f t="shared" si="339"/>
        <v>0</v>
      </c>
      <c r="S2636" s="18">
        <f t="shared" si="339"/>
        <v>0</v>
      </c>
      <c r="T2636" s="18">
        <f t="shared" si="339"/>
        <v>0</v>
      </c>
      <c r="U2636" s="18">
        <f t="shared" si="339"/>
        <v>0</v>
      </c>
      <c r="V2636" s="18">
        <f t="shared" si="339"/>
        <v>0</v>
      </c>
      <c r="W2636" s="18">
        <f t="shared" si="339"/>
        <v>0</v>
      </c>
      <c r="X2636" s="18">
        <f t="shared" si="339"/>
        <v>0</v>
      </c>
    </row>
    <row r="2637" spans="3:24" ht="15.75" x14ac:dyDescent="0.25">
      <c r="C2637" s="45"/>
      <c r="D2637" s="45"/>
      <c r="E2637" s="21"/>
      <c r="F2637" s="21"/>
      <c r="H2637" s="18" t="str">
        <f t="shared" si="340"/>
        <v/>
      </c>
      <c r="I2637" s="18" t="str">
        <f t="shared" si="341"/>
        <v/>
      </c>
      <c r="J2637" s="18" t="str">
        <f t="shared" si="342"/>
        <v/>
      </c>
      <c r="K2637" s="18" t="str">
        <f t="shared" si="343"/>
        <v/>
      </c>
      <c r="M2637" s="18">
        <f t="shared" si="338"/>
        <v>0</v>
      </c>
      <c r="N2637" s="18">
        <f t="shared" si="339"/>
        <v>0</v>
      </c>
      <c r="O2637" s="18">
        <f t="shared" si="339"/>
        <v>0</v>
      </c>
      <c r="P2637" s="18">
        <f t="shared" si="339"/>
        <v>0</v>
      </c>
      <c r="Q2637" s="18">
        <f t="shared" si="339"/>
        <v>0</v>
      </c>
      <c r="R2637" s="18">
        <f t="shared" si="339"/>
        <v>0</v>
      </c>
      <c r="S2637" s="18">
        <f t="shared" si="339"/>
        <v>0</v>
      </c>
      <c r="T2637" s="18">
        <f t="shared" si="339"/>
        <v>0</v>
      </c>
      <c r="U2637" s="18">
        <f t="shared" si="339"/>
        <v>0</v>
      </c>
      <c r="V2637" s="18">
        <f t="shared" si="339"/>
        <v>0</v>
      </c>
      <c r="W2637" s="18">
        <f t="shared" si="339"/>
        <v>0</v>
      </c>
      <c r="X2637" s="18">
        <f t="shared" si="339"/>
        <v>0</v>
      </c>
    </row>
    <row r="2638" spans="3:24" ht="15.75" x14ac:dyDescent="0.25">
      <c r="C2638" s="45"/>
      <c r="D2638" s="45"/>
      <c r="E2638" s="21"/>
      <c r="F2638" s="21"/>
      <c r="H2638" s="18" t="str">
        <f t="shared" si="340"/>
        <v/>
      </c>
      <c r="I2638" s="18" t="str">
        <f t="shared" si="341"/>
        <v/>
      </c>
      <c r="J2638" s="18" t="str">
        <f t="shared" si="342"/>
        <v/>
      </c>
      <c r="K2638" s="18" t="str">
        <f t="shared" si="343"/>
        <v/>
      </c>
      <c r="M2638" s="18">
        <f t="shared" si="338"/>
        <v>0</v>
      </c>
      <c r="N2638" s="18">
        <f t="shared" si="339"/>
        <v>0</v>
      </c>
      <c r="O2638" s="18">
        <f t="shared" si="339"/>
        <v>0</v>
      </c>
      <c r="P2638" s="18">
        <f t="shared" si="339"/>
        <v>0</v>
      </c>
      <c r="Q2638" s="18">
        <f t="shared" si="339"/>
        <v>0</v>
      </c>
      <c r="R2638" s="18">
        <f t="shared" si="339"/>
        <v>0</v>
      </c>
      <c r="S2638" s="18">
        <f t="shared" si="339"/>
        <v>0</v>
      </c>
      <c r="T2638" s="18">
        <f t="shared" si="339"/>
        <v>0</v>
      </c>
      <c r="U2638" s="18">
        <f t="shared" si="339"/>
        <v>0</v>
      </c>
      <c r="V2638" s="18">
        <f t="shared" si="339"/>
        <v>0</v>
      </c>
      <c r="W2638" s="18">
        <f t="shared" si="339"/>
        <v>0</v>
      </c>
      <c r="X2638" s="18">
        <f t="shared" si="339"/>
        <v>0</v>
      </c>
    </row>
    <row r="2639" spans="3:24" ht="15.75" x14ac:dyDescent="0.25">
      <c r="C2639" s="45"/>
      <c r="D2639" s="45"/>
      <c r="E2639" s="21"/>
      <c r="F2639" s="21"/>
      <c r="H2639" s="18" t="str">
        <f t="shared" si="340"/>
        <v/>
      </c>
      <c r="I2639" s="18" t="str">
        <f t="shared" si="341"/>
        <v/>
      </c>
      <c r="J2639" s="18" t="str">
        <f t="shared" si="342"/>
        <v/>
      </c>
      <c r="K2639" s="18" t="str">
        <f t="shared" si="343"/>
        <v/>
      </c>
      <c r="M2639" s="18">
        <f t="shared" si="338"/>
        <v>0</v>
      </c>
      <c r="N2639" s="18">
        <f t="shared" si="339"/>
        <v>0</v>
      </c>
      <c r="O2639" s="18">
        <f t="shared" si="339"/>
        <v>0</v>
      </c>
      <c r="P2639" s="18">
        <f t="shared" si="339"/>
        <v>0</v>
      </c>
      <c r="Q2639" s="18">
        <f t="shared" si="339"/>
        <v>0</v>
      </c>
      <c r="R2639" s="18">
        <f t="shared" si="339"/>
        <v>0</v>
      </c>
      <c r="S2639" s="18">
        <f t="shared" si="339"/>
        <v>0</v>
      </c>
      <c r="T2639" s="18">
        <f t="shared" si="339"/>
        <v>0</v>
      </c>
      <c r="U2639" s="18">
        <f t="shared" si="339"/>
        <v>0</v>
      </c>
      <c r="V2639" s="18">
        <f t="shared" si="339"/>
        <v>0</v>
      </c>
      <c r="W2639" s="18">
        <f t="shared" si="339"/>
        <v>0</v>
      </c>
      <c r="X2639" s="18">
        <f t="shared" si="339"/>
        <v>0</v>
      </c>
    </row>
    <row r="2640" spans="3:24" ht="15.75" x14ac:dyDescent="0.25">
      <c r="C2640" s="45"/>
      <c r="D2640" s="45"/>
      <c r="E2640" s="21"/>
      <c r="F2640" s="21"/>
      <c r="H2640" s="18" t="str">
        <f t="shared" si="340"/>
        <v/>
      </c>
      <c r="I2640" s="18" t="str">
        <f t="shared" si="341"/>
        <v/>
      </c>
      <c r="J2640" s="18" t="str">
        <f t="shared" si="342"/>
        <v/>
      </c>
      <c r="K2640" s="18" t="str">
        <f t="shared" si="343"/>
        <v/>
      </c>
      <c r="M2640" s="18">
        <f t="shared" si="338"/>
        <v>0</v>
      </c>
      <c r="N2640" s="18">
        <f t="shared" si="339"/>
        <v>0</v>
      </c>
      <c r="O2640" s="18">
        <f t="shared" si="339"/>
        <v>0</v>
      </c>
      <c r="P2640" s="18">
        <f t="shared" si="339"/>
        <v>0</v>
      </c>
      <c r="Q2640" s="18">
        <f t="shared" si="339"/>
        <v>0</v>
      </c>
      <c r="R2640" s="18">
        <f t="shared" si="339"/>
        <v>0</v>
      </c>
      <c r="S2640" s="18">
        <f t="shared" si="339"/>
        <v>0</v>
      </c>
      <c r="T2640" s="18">
        <f t="shared" si="339"/>
        <v>0</v>
      </c>
      <c r="U2640" s="18">
        <f t="shared" si="339"/>
        <v>0</v>
      </c>
      <c r="V2640" s="18">
        <f t="shared" si="339"/>
        <v>0</v>
      </c>
      <c r="W2640" s="18">
        <f t="shared" si="339"/>
        <v>0</v>
      </c>
      <c r="X2640" s="18">
        <f t="shared" si="339"/>
        <v>0</v>
      </c>
    </row>
    <row r="2641" spans="3:24" ht="15.75" x14ac:dyDescent="0.25">
      <c r="C2641" s="45"/>
      <c r="D2641" s="45"/>
      <c r="E2641" s="21"/>
      <c r="F2641" s="21"/>
      <c r="H2641" s="18" t="str">
        <f t="shared" si="340"/>
        <v/>
      </c>
      <c r="I2641" s="18" t="str">
        <f t="shared" si="341"/>
        <v/>
      </c>
      <c r="J2641" s="18" t="str">
        <f t="shared" si="342"/>
        <v/>
      </c>
      <c r="K2641" s="18" t="str">
        <f t="shared" si="343"/>
        <v/>
      </c>
      <c r="M2641" s="18">
        <f t="shared" si="338"/>
        <v>0</v>
      </c>
      <c r="N2641" s="18">
        <f t="shared" si="339"/>
        <v>0</v>
      </c>
      <c r="O2641" s="18">
        <f t="shared" si="339"/>
        <v>0</v>
      </c>
      <c r="P2641" s="18">
        <f t="shared" si="339"/>
        <v>0</v>
      </c>
      <c r="Q2641" s="18">
        <f t="shared" si="339"/>
        <v>0</v>
      </c>
      <c r="R2641" s="18">
        <f t="shared" si="339"/>
        <v>0</v>
      </c>
      <c r="S2641" s="18">
        <f t="shared" si="339"/>
        <v>0</v>
      </c>
      <c r="T2641" s="18">
        <f t="shared" si="339"/>
        <v>0</v>
      </c>
      <c r="U2641" s="18">
        <f t="shared" si="339"/>
        <v>0</v>
      </c>
      <c r="V2641" s="18">
        <f t="shared" si="339"/>
        <v>0</v>
      </c>
      <c r="W2641" s="18">
        <f t="shared" si="339"/>
        <v>0</v>
      </c>
      <c r="X2641" s="18">
        <f t="shared" si="339"/>
        <v>0</v>
      </c>
    </row>
    <row r="2642" spans="3:24" ht="15.75" x14ac:dyDescent="0.25">
      <c r="C2642" s="45"/>
      <c r="D2642" s="45"/>
      <c r="E2642" s="21"/>
      <c r="F2642" s="21"/>
      <c r="H2642" s="18" t="str">
        <f t="shared" si="340"/>
        <v/>
      </c>
      <c r="I2642" s="18" t="str">
        <f t="shared" si="341"/>
        <v/>
      </c>
      <c r="J2642" s="18" t="str">
        <f t="shared" si="342"/>
        <v/>
      </c>
      <c r="K2642" s="18" t="str">
        <f t="shared" si="343"/>
        <v/>
      </c>
      <c r="M2642" s="18">
        <f t="shared" si="338"/>
        <v>0</v>
      </c>
      <c r="N2642" s="18">
        <f t="shared" si="339"/>
        <v>0</v>
      </c>
      <c r="O2642" s="18">
        <f t="shared" si="339"/>
        <v>0</v>
      </c>
      <c r="P2642" s="18">
        <f t="shared" si="339"/>
        <v>0</v>
      </c>
      <c r="Q2642" s="18">
        <f t="shared" si="339"/>
        <v>0</v>
      </c>
      <c r="R2642" s="18">
        <f t="shared" si="339"/>
        <v>0</v>
      </c>
      <c r="S2642" s="18">
        <f t="shared" si="339"/>
        <v>0</v>
      </c>
      <c r="T2642" s="18">
        <f t="shared" si="339"/>
        <v>0</v>
      </c>
      <c r="U2642" s="18">
        <f t="shared" si="339"/>
        <v>0</v>
      </c>
      <c r="V2642" s="18">
        <f t="shared" si="339"/>
        <v>0</v>
      </c>
      <c r="W2642" s="18">
        <f t="shared" si="339"/>
        <v>0</v>
      </c>
      <c r="X2642" s="18">
        <f t="shared" si="339"/>
        <v>0</v>
      </c>
    </row>
    <row r="2643" spans="3:24" ht="15.75" x14ac:dyDescent="0.25">
      <c r="C2643" s="45"/>
      <c r="D2643" s="45"/>
      <c r="E2643" s="21"/>
      <c r="F2643" s="21"/>
      <c r="H2643" s="18" t="str">
        <f t="shared" si="340"/>
        <v/>
      </c>
      <c r="I2643" s="18" t="str">
        <f t="shared" si="341"/>
        <v/>
      </c>
      <c r="J2643" s="18" t="str">
        <f t="shared" si="342"/>
        <v/>
      </c>
      <c r="K2643" s="18" t="str">
        <f t="shared" si="343"/>
        <v/>
      </c>
      <c r="M2643" s="18">
        <f t="shared" si="338"/>
        <v>0</v>
      </c>
      <c r="N2643" s="18">
        <f t="shared" si="339"/>
        <v>0</v>
      </c>
      <c r="O2643" s="18">
        <f t="shared" si="339"/>
        <v>0</v>
      </c>
      <c r="P2643" s="18">
        <f t="shared" si="339"/>
        <v>0</v>
      </c>
      <c r="Q2643" s="18">
        <f t="shared" si="339"/>
        <v>0</v>
      </c>
      <c r="R2643" s="18">
        <f t="shared" si="339"/>
        <v>0</v>
      </c>
      <c r="S2643" s="18">
        <f t="shared" si="339"/>
        <v>0</v>
      </c>
      <c r="T2643" s="18">
        <f t="shared" si="339"/>
        <v>0</v>
      </c>
      <c r="U2643" s="18">
        <f t="shared" si="339"/>
        <v>0</v>
      </c>
      <c r="V2643" s="18">
        <f t="shared" si="339"/>
        <v>0</v>
      </c>
      <c r="W2643" s="18">
        <f t="shared" si="339"/>
        <v>0</v>
      </c>
      <c r="X2643" s="18">
        <f t="shared" si="339"/>
        <v>0</v>
      </c>
    </row>
    <row r="2644" spans="3:24" ht="15.75" x14ac:dyDescent="0.25">
      <c r="C2644" s="45"/>
      <c r="D2644" s="45"/>
      <c r="E2644" s="21"/>
      <c r="F2644" s="21"/>
      <c r="H2644" s="18" t="str">
        <f t="shared" si="340"/>
        <v/>
      </c>
      <c r="I2644" s="18" t="str">
        <f t="shared" si="341"/>
        <v/>
      </c>
      <c r="J2644" s="18" t="str">
        <f t="shared" si="342"/>
        <v/>
      </c>
      <c r="K2644" s="18" t="str">
        <f t="shared" si="343"/>
        <v/>
      </c>
      <c r="M2644" s="18">
        <f t="shared" si="338"/>
        <v>0</v>
      </c>
      <c r="N2644" s="18">
        <f t="shared" si="339"/>
        <v>0</v>
      </c>
      <c r="O2644" s="18">
        <f t="shared" si="339"/>
        <v>0</v>
      </c>
      <c r="P2644" s="18">
        <f t="shared" si="339"/>
        <v>0</v>
      </c>
      <c r="Q2644" s="18">
        <f t="shared" si="339"/>
        <v>0</v>
      </c>
      <c r="R2644" s="18">
        <f t="shared" si="339"/>
        <v>0</v>
      </c>
      <c r="S2644" s="18">
        <f t="shared" si="339"/>
        <v>0</v>
      </c>
      <c r="T2644" s="18">
        <f t="shared" si="339"/>
        <v>0</v>
      </c>
      <c r="U2644" s="18">
        <f t="shared" si="339"/>
        <v>0</v>
      </c>
      <c r="V2644" s="18">
        <f t="shared" si="339"/>
        <v>0</v>
      </c>
      <c r="W2644" s="18">
        <f t="shared" si="339"/>
        <v>0</v>
      </c>
      <c r="X2644" s="18">
        <f t="shared" si="339"/>
        <v>0</v>
      </c>
    </row>
    <row r="2645" spans="3:24" ht="15.75" x14ac:dyDescent="0.25">
      <c r="C2645" s="45"/>
      <c r="D2645" s="45"/>
      <c r="E2645" s="21"/>
      <c r="F2645" s="21"/>
      <c r="H2645" s="18" t="str">
        <f t="shared" si="340"/>
        <v/>
      </c>
      <c r="I2645" s="18" t="str">
        <f t="shared" si="341"/>
        <v/>
      </c>
      <c r="J2645" s="18" t="str">
        <f t="shared" si="342"/>
        <v/>
      </c>
      <c r="K2645" s="18" t="str">
        <f t="shared" si="343"/>
        <v/>
      </c>
      <c r="M2645" s="18">
        <f t="shared" si="338"/>
        <v>0</v>
      </c>
      <c r="N2645" s="18">
        <f t="shared" si="339"/>
        <v>0</v>
      </c>
      <c r="O2645" s="18">
        <f t="shared" si="339"/>
        <v>0</v>
      </c>
      <c r="P2645" s="18">
        <f t="shared" si="339"/>
        <v>0</v>
      </c>
      <c r="Q2645" s="18">
        <f t="shared" si="339"/>
        <v>0</v>
      </c>
      <c r="R2645" s="18">
        <f t="shared" si="339"/>
        <v>0</v>
      </c>
      <c r="S2645" s="18">
        <f t="shared" si="339"/>
        <v>0</v>
      </c>
      <c r="T2645" s="18">
        <f t="shared" si="339"/>
        <v>0</v>
      </c>
      <c r="U2645" s="18">
        <f t="shared" si="339"/>
        <v>0</v>
      </c>
      <c r="V2645" s="18">
        <f t="shared" si="339"/>
        <v>0</v>
      </c>
      <c r="W2645" s="18">
        <f t="shared" si="339"/>
        <v>0</v>
      </c>
      <c r="X2645" s="18">
        <f t="shared" si="339"/>
        <v>0</v>
      </c>
    </row>
    <row r="2646" spans="3:24" ht="15.75" x14ac:dyDescent="0.25">
      <c r="C2646" s="45"/>
      <c r="D2646" s="45"/>
      <c r="E2646" s="21"/>
      <c r="F2646" s="21"/>
      <c r="H2646" s="18" t="str">
        <f t="shared" si="340"/>
        <v/>
      </c>
      <c r="I2646" s="18" t="str">
        <f t="shared" si="341"/>
        <v/>
      </c>
      <c r="J2646" s="18" t="str">
        <f t="shared" si="342"/>
        <v/>
      </c>
      <c r="K2646" s="18" t="str">
        <f t="shared" si="343"/>
        <v/>
      </c>
      <c r="M2646" s="18">
        <f t="shared" si="338"/>
        <v>0</v>
      </c>
      <c r="N2646" s="18">
        <f t="shared" si="339"/>
        <v>0</v>
      </c>
      <c r="O2646" s="18">
        <f t="shared" si="339"/>
        <v>0</v>
      </c>
      <c r="P2646" s="18">
        <f t="shared" si="339"/>
        <v>0</v>
      </c>
      <c r="Q2646" s="18">
        <f t="shared" si="339"/>
        <v>0</v>
      </c>
      <c r="R2646" s="18">
        <f t="shared" si="339"/>
        <v>0</v>
      </c>
      <c r="S2646" s="18">
        <f t="shared" ref="N2646:X2669" si="344">IF(ISERROR(
IF(AND($H2646&lt;=S$5,$J2646&gt;=S$5),1,0)),"",IF(AND($H2646&lt;=S$5,$J2646&gt;=S$5),1,0))</f>
        <v>0</v>
      </c>
      <c r="T2646" s="18">
        <f t="shared" si="344"/>
        <v>0</v>
      </c>
      <c r="U2646" s="18">
        <f t="shared" si="344"/>
        <v>0</v>
      </c>
      <c r="V2646" s="18">
        <f t="shared" si="344"/>
        <v>0</v>
      </c>
      <c r="W2646" s="18">
        <f t="shared" si="344"/>
        <v>0</v>
      </c>
      <c r="X2646" s="18">
        <f t="shared" si="344"/>
        <v>0</v>
      </c>
    </row>
    <row r="2647" spans="3:24" ht="15.75" x14ac:dyDescent="0.25">
      <c r="C2647" s="45"/>
      <c r="D2647" s="45"/>
      <c r="E2647" s="21"/>
      <c r="F2647" s="21"/>
      <c r="H2647" s="18" t="str">
        <f t="shared" si="340"/>
        <v/>
      </c>
      <c r="I2647" s="18" t="str">
        <f t="shared" si="341"/>
        <v/>
      </c>
      <c r="J2647" s="18" t="str">
        <f t="shared" si="342"/>
        <v/>
      </c>
      <c r="K2647" s="18" t="str">
        <f t="shared" si="343"/>
        <v/>
      </c>
      <c r="M2647" s="18">
        <f t="shared" si="338"/>
        <v>0</v>
      </c>
      <c r="N2647" s="18">
        <f t="shared" si="344"/>
        <v>0</v>
      </c>
      <c r="O2647" s="18">
        <f t="shared" si="344"/>
        <v>0</v>
      </c>
      <c r="P2647" s="18">
        <f t="shared" si="344"/>
        <v>0</v>
      </c>
      <c r="Q2647" s="18">
        <f t="shared" si="344"/>
        <v>0</v>
      </c>
      <c r="R2647" s="18">
        <f t="shared" si="344"/>
        <v>0</v>
      </c>
      <c r="S2647" s="18">
        <f t="shared" si="344"/>
        <v>0</v>
      </c>
      <c r="T2647" s="18">
        <f t="shared" si="344"/>
        <v>0</v>
      </c>
      <c r="U2647" s="18">
        <f t="shared" si="344"/>
        <v>0</v>
      </c>
      <c r="V2647" s="18">
        <f t="shared" si="344"/>
        <v>0</v>
      </c>
      <c r="W2647" s="18">
        <f t="shared" si="344"/>
        <v>0</v>
      </c>
      <c r="X2647" s="18">
        <f t="shared" si="344"/>
        <v>0</v>
      </c>
    </row>
    <row r="2648" spans="3:24" ht="15.75" x14ac:dyDescent="0.25">
      <c r="C2648" s="45"/>
      <c r="D2648" s="45"/>
      <c r="E2648" s="21"/>
      <c r="F2648" s="21"/>
      <c r="H2648" s="18" t="str">
        <f t="shared" si="340"/>
        <v/>
      </c>
      <c r="I2648" s="18" t="str">
        <f t="shared" si="341"/>
        <v/>
      </c>
      <c r="J2648" s="18" t="str">
        <f t="shared" si="342"/>
        <v/>
      </c>
      <c r="K2648" s="18" t="str">
        <f t="shared" si="343"/>
        <v/>
      </c>
      <c r="M2648" s="18">
        <f t="shared" si="338"/>
        <v>0</v>
      </c>
      <c r="N2648" s="18">
        <f t="shared" si="344"/>
        <v>0</v>
      </c>
      <c r="O2648" s="18">
        <f t="shared" si="344"/>
        <v>0</v>
      </c>
      <c r="P2648" s="18">
        <f t="shared" si="344"/>
        <v>0</v>
      </c>
      <c r="Q2648" s="18">
        <f t="shared" si="344"/>
        <v>0</v>
      </c>
      <c r="R2648" s="18">
        <f t="shared" si="344"/>
        <v>0</v>
      </c>
      <c r="S2648" s="18">
        <f t="shared" si="344"/>
        <v>0</v>
      </c>
      <c r="T2648" s="18">
        <f t="shared" si="344"/>
        <v>0</v>
      </c>
      <c r="U2648" s="18">
        <f t="shared" si="344"/>
        <v>0</v>
      </c>
      <c r="V2648" s="18">
        <f t="shared" si="344"/>
        <v>0</v>
      </c>
      <c r="W2648" s="18">
        <f t="shared" si="344"/>
        <v>0</v>
      </c>
      <c r="X2648" s="18">
        <f t="shared" si="344"/>
        <v>0</v>
      </c>
    </row>
    <row r="2649" spans="3:24" ht="15.75" x14ac:dyDescent="0.25">
      <c r="C2649" s="45"/>
      <c r="D2649" s="45"/>
      <c r="E2649" s="21"/>
      <c r="F2649" s="21"/>
      <c r="H2649" s="18" t="str">
        <f t="shared" si="340"/>
        <v/>
      </c>
      <c r="I2649" s="18" t="str">
        <f t="shared" si="341"/>
        <v/>
      </c>
      <c r="J2649" s="18" t="str">
        <f t="shared" si="342"/>
        <v/>
      </c>
      <c r="K2649" s="18" t="str">
        <f t="shared" si="343"/>
        <v/>
      </c>
      <c r="M2649" s="18">
        <f t="shared" si="338"/>
        <v>0</v>
      </c>
      <c r="N2649" s="18">
        <f t="shared" si="344"/>
        <v>0</v>
      </c>
      <c r="O2649" s="18">
        <f t="shared" si="344"/>
        <v>0</v>
      </c>
      <c r="P2649" s="18">
        <f t="shared" si="344"/>
        <v>0</v>
      </c>
      <c r="Q2649" s="18">
        <f t="shared" si="344"/>
        <v>0</v>
      </c>
      <c r="R2649" s="18">
        <f t="shared" si="344"/>
        <v>0</v>
      </c>
      <c r="S2649" s="18">
        <f t="shared" si="344"/>
        <v>0</v>
      </c>
      <c r="T2649" s="18">
        <f t="shared" si="344"/>
        <v>0</v>
      </c>
      <c r="U2649" s="18">
        <f t="shared" si="344"/>
        <v>0</v>
      </c>
      <c r="V2649" s="18">
        <f t="shared" si="344"/>
        <v>0</v>
      </c>
      <c r="W2649" s="18">
        <f t="shared" si="344"/>
        <v>0</v>
      </c>
      <c r="X2649" s="18">
        <f t="shared" si="344"/>
        <v>0</v>
      </c>
    </row>
    <row r="2650" spans="3:24" ht="15.75" x14ac:dyDescent="0.25">
      <c r="C2650" s="45"/>
      <c r="D2650" s="45"/>
      <c r="E2650" s="21"/>
      <c r="F2650" s="21"/>
      <c r="H2650" s="18" t="str">
        <f t="shared" si="340"/>
        <v/>
      </c>
      <c r="I2650" s="18" t="str">
        <f t="shared" si="341"/>
        <v/>
      </c>
      <c r="J2650" s="18" t="str">
        <f t="shared" si="342"/>
        <v/>
      </c>
      <c r="K2650" s="18" t="str">
        <f t="shared" si="343"/>
        <v/>
      </c>
      <c r="M2650" s="18">
        <f t="shared" si="338"/>
        <v>0</v>
      </c>
      <c r="N2650" s="18">
        <f t="shared" si="344"/>
        <v>0</v>
      </c>
      <c r="O2650" s="18">
        <f t="shared" si="344"/>
        <v>0</v>
      </c>
      <c r="P2650" s="18">
        <f t="shared" si="344"/>
        <v>0</v>
      </c>
      <c r="Q2650" s="18">
        <f t="shared" si="344"/>
        <v>0</v>
      </c>
      <c r="R2650" s="18">
        <f t="shared" si="344"/>
        <v>0</v>
      </c>
      <c r="S2650" s="18">
        <f t="shared" si="344"/>
        <v>0</v>
      </c>
      <c r="T2650" s="18">
        <f t="shared" si="344"/>
        <v>0</v>
      </c>
      <c r="U2650" s="18">
        <f t="shared" si="344"/>
        <v>0</v>
      </c>
      <c r="V2650" s="18">
        <f t="shared" si="344"/>
        <v>0</v>
      </c>
      <c r="W2650" s="18">
        <f t="shared" si="344"/>
        <v>0</v>
      </c>
      <c r="X2650" s="18">
        <f t="shared" si="344"/>
        <v>0</v>
      </c>
    </row>
    <row r="2651" spans="3:24" ht="15.75" x14ac:dyDescent="0.25">
      <c r="C2651" s="45"/>
      <c r="D2651" s="45"/>
      <c r="E2651" s="21"/>
      <c r="F2651" s="21"/>
      <c r="H2651" s="18" t="str">
        <f t="shared" si="340"/>
        <v/>
      </c>
      <c r="I2651" s="18" t="str">
        <f t="shared" si="341"/>
        <v/>
      </c>
      <c r="J2651" s="18" t="str">
        <f t="shared" si="342"/>
        <v/>
      </c>
      <c r="K2651" s="18" t="str">
        <f t="shared" si="343"/>
        <v/>
      </c>
      <c r="M2651" s="18">
        <f t="shared" si="338"/>
        <v>0</v>
      </c>
      <c r="N2651" s="18">
        <f t="shared" si="344"/>
        <v>0</v>
      </c>
      <c r="O2651" s="18">
        <f t="shared" si="344"/>
        <v>0</v>
      </c>
      <c r="P2651" s="18">
        <f t="shared" si="344"/>
        <v>0</v>
      </c>
      <c r="Q2651" s="18">
        <f t="shared" si="344"/>
        <v>0</v>
      </c>
      <c r="R2651" s="18">
        <f t="shared" si="344"/>
        <v>0</v>
      </c>
      <c r="S2651" s="18">
        <f t="shared" si="344"/>
        <v>0</v>
      </c>
      <c r="T2651" s="18">
        <f t="shared" si="344"/>
        <v>0</v>
      </c>
      <c r="U2651" s="18">
        <f t="shared" si="344"/>
        <v>0</v>
      </c>
      <c r="V2651" s="18">
        <f t="shared" si="344"/>
        <v>0</v>
      </c>
      <c r="W2651" s="18">
        <f t="shared" si="344"/>
        <v>0</v>
      </c>
      <c r="X2651" s="18">
        <f t="shared" si="344"/>
        <v>0</v>
      </c>
    </row>
    <row r="2652" spans="3:24" ht="15.75" x14ac:dyDescent="0.25">
      <c r="C2652" s="45"/>
      <c r="D2652" s="45"/>
      <c r="E2652" s="21"/>
      <c r="F2652" s="21"/>
      <c r="H2652" s="18" t="str">
        <f t="shared" si="340"/>
        <v/>
      </c>
      <c r="I2652" s="18" t="str">
        <f t="shared" si="341"/>
        <v/>
      </c>
      <c r="J2652" s="18" t="str">
        <f t="shared" si="342"/>
        <v/>
      </c>
      <c r="K2652" s="18" t="str">
        <f t="shared" si="343"/>
        <v/>
      </c>
      <c r="M2652" s="18">
        <f t="shared" si="338"/>
        <v>0</v>
      </c>
      <c r="N2652" s="18">
        <f t="shared" si="344"/>
        <v>0</v>
      </c>
      <c r="O2652" s="18">
        <f t="shared" si="344"/>
        <v>0</v>
      </c>
      <c r="P2652" s="18">
        <f t="shared" si="344"/>
        <v>0</v>
      </c>
      <c r="Q2652" s="18">
        <f t="shared" si="344"/>
        <v>0</v>
      </c>
      <c r="R2652" s="18">
        <f t="shared" si="344"/>
        <v>0</v>
      </c>
      <c r="S2652" s="18">
        <f t="shared" si="344"/>
        <v>0</v>
      </c>
      <c r="T2652" s="18">
        <f t="shared" si="344"/>
        <v>0</v>
      </c>
      <c r="U2652" s="18">
        <f t="shared" si="344"/>
        <v>0</v>
      </c>
      <c r="V2652" s="18">
        <f t="shared" si="344"/>
        <v>0</v>
      </c>
      <c r="W2652" s="18">
        <f t="shared" si="344"/>
        <v>0</v>
      </c>
      <c r="X2652" s="18">
        <f t="shared" si="344"/>
        <v>0</v>
      </c>
    </row>
    <row r="2653" spans="3:24" ht="15.75" x14ac:dyDescent="0.25">
      <c r="C2653" s="45"/>
      <c r="D2653" s="45"/>
      <c r="E2653" s="21"/>
      <c r="F2653" s="21"/>
      <c r="H2653" s="18" t="str">
        <f t="shared" si="340"/>
        <v/>
      </c>
      <c r="I2653" s="18" t="str">
        <f t="shared" si="341"/>
        <v/>
      </c>
      <c r="J2653" s="18" t="str">
        <f t="shared" si="342"/>
        <v/>
      </c>
      <c r="K2653" s="18" t="str">
        <f t="shared" si="343"/>
        <v/>
      </c>
      <c r="M2653" s="18">
        <f t="shared" si="338"/>
        <v>0</v>
      </c>
      <c r="N2653" s="18">
        <f t="shared" si="344"/>
        <v>0</v>
      </c>
      <c r="O2653" s="18">
        <f t="shared" si="344"/>
        <v>0</v>
      </c>
      <c r="P2653" s="18">
        <f t="shared" si="344"/>
        <v>0</v>
      </c>
      <c r="Q2653" s="18">
        <f t="shared" si="344"/>
        <v>0</v>
      </c>
      <c r="R2653" s="18">
        <f t="shared" si="344"/>
        <v>0</v>
      </c>
      <c r="S2653" s="18">
        <f t="shared" si="344"/>
        <v>0</v>
      </c>
      <c r="T2653" s="18">
        <f t="shared" si="344"/>
        <v>0</v>
      </c>
      <c r="U2653" s="18">
        <f t="shared" si="344"/>
        <v>0</v>
      </c>
      <c r="V2653" s="18">
        <f t="shared" si="344"/>
        <v>0</v>
      </c>
      <c r="W2653" s="18">
        <f t="shared" si="344"/>
        <v>0</v>
      </c>
      <c r="X2653" s="18">
        <f t="shared" si="344"/>
        <v>0</v>
      </c>
    </row>
    <row r="2654" spans="3:24" ht="15.75" x14ac:dyDescent="0.25">
      <c r="C2654" s="45"/>
      <c r="D2654" s="45"/>
      <c r="E2654" s="21"/>
      <c r="F2654" s="21"/>
      <c r="H2654" s="18" t="str">
        <f t="shared" si="340"/>
        <v/>
      </c>
      <c r="I2654" s="18" t="str">
        <f t="shared" si="341"/>
        <v/>
      </c>
      <c r="J2654" s="18" t="str">
        <f t="shared" si="342"/>
        <v/>
      </c>
      <c r="K2654" s="18" t="str">
        <f t="shared" si="343"/>
        <v/>
      </c>
      <c r="M2654" s="18">
        <f t="shared" si="338"/>
        <v>0</v>
      </c>
      <c r="N2654" s="18">
        <f t="shared" si="344"/>
        <v>0</v>
      </c>
      <c r="O2654" s="18">
        <f t="shared" si="344"/>
        <v>0</v>
      </c>
      <c r="P2654" s="18">
        <f t="shared" si="344"/>
        <v>0</v>
      </c>
      <c r="Q2654" s="18">
        <f t="shared" si="344"/>
        <v>0</v>
      </c>
      <c r="R2654" s="18">
        <f t="shared" si="344"/>
        <v>0</v>
      </c>
      <c r="S2654" s="18">
        <f t="shared" si="344"/>
        <v>0</v>
      </c>
      <c r="T2654" s="18">
        <f t="shared" si="344"/>
        <v>0</v>
      </c>
      <c r="U2654" s="18">
        <f t="shared" si="344"/>
        <v>0</v>
      </c>
      <c r="V2654" s="18">
        <f t="shared" si="344"/>
        <v>0</v>
      </c>
      <c r="W2654" s="18">
        <f t="shared" si="344"/>
        <v>0</v>
      </c>
      <c r="X2654" s="18">
        <f t="shared" si="344"/>
        <v>0</v>
      </c>
    </row>
    <row r="2655" spans="3:24" ht="15.75" x14ac:dyDescent="0.25">
      <c r="C2655" s="45"/>
      <c r="D2655" s="45"/>
      <c r="E2655" s="21"/>
      <c r="F2655" s="21"/>
      <c r="H2655" s="18" t="str">
        <f t="shared" si="340"/>
        <v/>
      </c>
      <c r="I2655" s="18" t="str">
        <f t="shared" si="341"/>
        <v/>
      </c>
      <c r="J2655" s="18" t="str">
        <f t="shared" si="342"/>
        <v/>
      </c>
      <c r="K2655" s="18" t="str">
        <f t="shared" si="343"/>
        <v/>
      </c>
      <c r="M2655" s="18">
        <f t="shared" si="338"/>
        <v>0</v>
      </c>
      <c r="N2655" s="18">
        <f t="shared" si="344"/>
        <v>0</v>
      </c>
      <c r="O2655" s="18">
        <f t="shared" si="344"/>
        <v>0</v>
      </c>
      <c r="P2655" s="18">
        <f t="shared" si="344"/>
        <v>0</v>
      </c>
      <c r="Q2655" s="18">
        <f t="shared" si="344"/>
        <v>0</v>
      </c>
      <c r="R2655" s="18">
        <f t="shared" si="344"/>
        <v>0</v>
      </c>
      <c r="S2655" s="18">
        <f t="shared" si="344"/>
        <v>0</v>
      </c>
      <c r="T2655" s="18">
        <f t="shared" si="344"/>
        <v>0</v>
      </c>
      <c r="U2655" s="18">
        <f t="shared" si="344"/>
        <v>0</v>
      </c>
      <c r="V2655" s="18">
        <f t="shared" si="344"/>
        <v>0</v>
      </c>
      <c r="W2655" s="18">
        <f t="shared" si="344"/>
        <v>0</v>
      </c>
      <c r="X2655" s="18">
        <f t="shared" si="344"/>
        <v>0</v>
      </c>
    </row>
    <row r="2656" spans="3:24" ht="15.75" x14ac:dyDescent="0.25">
      <c r="C2656" s="45"/>
      <c r="D2656" s="45"/>
      <c r="E2656" s="21"/>
      <c r="F2656" s="21"/>
      <c r="H2656" s="18" t="str">
        <f t="shared" si="340"/>
        <v/>
      </c>
      <c r="I2656" s="18" t="str">
        <f t="shared" si="341"/>
        <v/>
      </c>
      <c r="J2656" s="18" t="str">
        <f t="shared" si="342"/>
        <v/>
      </c>
      <c r="K2656" s="18" t="str">
        <f t="shared" si="343"/>
        <v/>
      </c>
      <c r="M2656" s="18">
        <f t="shared" si="338"/>
        <v>0</v>
      </c>
      <c r="N2656" s="18">
        <f t="shared" si="344"/>
        <v>0</v>
      </c>
      <c r="O2656" s="18">
        <f t="shared" si="344"/>
        <v>0</v>
      </c>
      <c r="P2656" s="18">
        <f t="shared" si="344"/>
        <v>0</v>
      </c>
      <c r="Q2656" s="18">
        <f t="shared" si="344"/>
        <v>0</v>
      </c>
      <c r="R2656" s="18">
        <f t="shared" si="344"/>
        <v>0</v>
      </c>
      <c r="S2656" s="18">
        <f t="shared" si="344"/>
        <v>0</v>
      </c>
      <c r="T2656" s="18">
        <f t="shared" si="344"/>
        <v>0</v>
      </c>
      <c r="U2656" s="18">
        <f t="shared" si="344"/>
        <v>0</v>
      </c>
      <c r="V2656" s="18">
        <f t="shared" si="344"/>
        <v>0</v>
      </c>
      <c r="W2656" s="18">
        <f t="shared" si="344"/>
        <v>0</v>
      </c>
      <c r="X2656" s="18">
        <f t="shared" si="344"/>
        <v>0</v>
      </c>
    </row>
    <row r="2657" spans="3:24" ht="15.75" x14ac:dyDescent="0.25">
      <c r="C2657" s="45"/>
      <c r="D2657" s="45"/>
      <c r="E2657" s="21"/>
      <c r="F2657" s="21"/>
      <c r="H2657" s="18" t="str">
        <f t="shared" si="340"/>
        <v/>
      </c>
      <c r="I2657" s="18" t="str">
        <f t="shared" si="341"/>
        <v/>
      </c>
      <c r="J2657" s="18" t="str">
        <f t="shared" si="342"/>
        <v/>
      </c>
      <c r="K2657" s="18" t="str">
        <f t="shared" si="343"/>
        <v/>
      </c>
      <c r="M2657" s="18">
        <f t="shared" si="338"/>
        <v>0</v>
      </c>
      <c r="N2657" s="18">
        <f t="shared" si="344"/>
        <v>0</v>
      </c>
      <c r="O2657" s="18">
        <f t="shared" si="344"/>
        <v>0</v>
      </c>
      <c r="P2657" s="18">
        <f t="shared" si="344"/>
        <v>0</v>
      </c>
      <c r="Q2657" s="18">
        <f t="shared" si="344"/>
        <v>0</v>
      </c>
      <c r="R2657" s="18">
        <f t="shared" si="344"/>
        <v>0</v>
      </c>
      <c r="S2657" s="18">
        <f t="shared" si="344"/>
        <v>0</v>
      </c>
      <c r="T2657" s="18">
        <f t="shared" si="344"/>
        <v>0</v>
      </c>
      <c r="U2657" s="18">
        <f t="shared" si="344"/>
        <v>0</v>
      </c>
      <c r="V2657" s="18">
        <f t="shared" si="344"/>
        <v>0</v>
      </c>
      <c r="W2657" s="18">
        <f t="shared" si="344"/>
        <v>0</v>
      </c>
      <c r="X2657" s="18">
        <f t="shared" si="344"/>
        <v>0</v>
      </c>
    </row>
    <row r="2658" spans="3:24" ht="15.75" x14ac:dyDescent="0.25">
      <c r="C2658" s="45"/>
      <c r="D2658" s="45"/>
      <c r="E2658" s="21"/>
      <c r="F2658" s="21"/>
      <c r="H2658" s="18" t="str">
        <f t="shared" si="340"/>
        <v/>
      </c>
      <c r="I2658" s="18" t="str">
        <f t="shared" si="341"/>
        <v/>
      </c>
      <c r="J2658" s="18" t="str">
        <f t="shared" si="342"/>
        <v/>
      </c>
      <c r="K2658" s="18" t="str">
        <f t="shared" si="343"/>
        <v/>
      </c>
      <c r="M2658" s="18">
        <f t="shared" si="338"/>
        <v>0</v>
      </c>
      <c r="N2658" s="18">
        <f t="shared" si="344"/>
        <v>0</v>
      </c>
      <c r="O2658" s="18">
        <f t="shared" si="344"/>
        <v>0</v>
      </c>
      <c r="P2658" s="18">
        <f t="shared" si="344"/>
        <v>0</v>
      </c>
      <c r="Q2658" s="18">
        <f t="shared" si="344"/>
        <v>0</v>
      </c>
      <c r="R2658" s="18">
        <f t="shared" si="344"/>
        <v>0</v>
      </c>
      <c r="S2658" s="18">
        <f t="shared" si="344"/>
        <v>0</v>
      </c>
      <c r="T2658" s="18">
        <f t="shared" si="344"/>
        <v>0</v>
      </c>
      <c r="U2658" s="18">
        <f t="shared" si="344"/>
        <v>0</v>
      </c>
      <c r="V2658" s="18">
        <f t="shared" si="344"/>
        <v>0</v>
      </c>
      <c r="W2658" s="18">
        <f t="shared" si="344"/>
        <v>0</v>
      </c>
      <c r="X2658" s="18">
        <f t="shared" si="344"/>
        <v>0</v>
      </c>
    </row>
    <row r="2659" spans="3:24" ht="15.75" x14ac:dyDescent="0.25">
      <c r="C2659" s="45"/>
      <c r="D2659" s="45"/>
      <c r="E2659" s="21"/>
      <c r="F2659" s="21"/>
      <c r="H2659" s="18" t="str">
        <f t="shared" si="340"/>
        <v/>
      </c>
      <c r="I2659" s="18" t="str">
        <f t="shared" si="341"/>
        <v/>
      </c>
      <c r="J2659" s="18" t="str">
        <f t="shared" si="342"/>
        <v/>
      </c>
      <c r="K2659" s="18" t="str">
        <f t="shared" si="343"/>
        <v/>
      </c>
      <c r="M2659" s="18">
        <f t="shared" si="338"/>
        <v>0</v>
      </c>
      <c r="N2659" s="18">
        <f t="shared" si="344"/>
        <v>0</v>
      </c>
      <c r="O2659" s="18">
        <f t="shared" si="344"/>
        <v>0</v>
      </c>
      <c r="P2659" s="18">
        <f t="shared" si="344"/>
        <v>0</v>
      </c>
      <c r="Q2659" s="18">
        <f t="shared" si="344"/>
        <v>0</v>
      </c>
      <c r="R2659" s="18">
        <f t="shared" si="344"/>
        <v>0</v>
      </c>
      <c r="S2659" s="18">
        <f t="shared" si="344"/>
        <v>0</v>
      </c>
      <c r="T2659" s="18">
        <f t="shared" si="344"/>
        <v>0</v>
      </c>
      <c r="U2659" s="18">
        <f t="shared" si="344"/>
        <v>0</v>
      </c>
      <c r="V2659" s="18">
        <f t="shared" si="344"/>
        <v>0</v>
      </c>
      <c r="W2659" s="18">
        <f t="shared" si="344"/>
        <v>0</v>
      </c>
      <c r="X2659" s="18">
        <f t="shared" si="344"/>
        <v>0</v>
      </c>
    </row>
    <row r="2660" spans="3:24" ht="15.75" x14ac:dyDescent="0.25">
      <c r="C2660" s="45"/>
      <c r="D2660" s="45"/>
      <c r="E2660" s="21"/>
      <c r="F2660" s="21"/>
      <c r="H2660" s="18" t="str">
        <f t="shared" si="340"/>
        <v/>
      </c>
      <c r="I2660" s="18" t="str">
        <f t="shared" si="341"/>
        <v/>
      </c>
      <c r="J2660" s="18" t="str">
        <f t="shared" si="342"/>
        <v/>
      </c>
      <c r="K2660" s="18" t="str">
        <f t="shared" si="343"/>
        <v/>
      </c>
      <c r="M2660" s="18">
        <f t="shared" si="338"/>
        <v>0</v>
      </c>
      <c r="N2660" s="18">
        <f t="shared" si="344"/>
        <v>0</v>
      </c>
      <c r="O2660" s="18">
        <f t="shared" si="344"/>
        <v>0</v>
      </c>
      <c r="P2660" s="18">
        <f t="shared" si="344"/>
        <v>0</v>
      </c>
      <c r="Q2660" s="18">
        <f t="shared" si="344"/>
        <v>0</v>
      </c>
      <c r="R2660" s="18">
        <f t="shared" si="344"/>
        <v>0</v>
      </c>
      <c r="S2660" s="18">
        <f t="shared" si="344"/>
        <v>0</v>
      </c>
      <c r="T2660" s="18">
        <f t="shared" si="344"/>
        <v>0</v>
      </c>
      <c r="U2660" s="18">
        <f t="shared" si="344"/>
        <v>0</v>
      </c>
      <c r="V2660" s="18">
        <f t="shared" si="344"/>
        <v>0</v>
      </c>
      <c r="W2660" s="18">
        <f t="shared" si="344"/>
        <v>0</v>
      </c>
      <c r="X2660" s="18">
        <f t="shared" si="344"/>
        <v>0</v>
      </c>
    </row>
    <row r="2661" spans="3:24" ht="15.75" x14ac:dyDescent="0.25">
      <c r="C2661" s="45"/>
      <c r="D2661" s="45"/>
      <c r="E2661" s="21"/>
      <c r="F2661" s="21"/>
      <c r="H2661" s="18" t="str">
        <f t="shared" si="340"/>
        <v/>
      </c>
      <c r="I2661" s="18" t="str">
        <f t="shared" si="341"/>
        <v/>
      </c>
      <c r="J2661" s="18" t="str">
        <f t="shared" si="342"/>
        <v/>
      </c>
      <c r="K2661" s="18" t="str">
        <f t="shared" si="343"/>
        <v/>
      </c>
      <c r="M2661" s="18">
        <f t="shared" si="338"/>
        <v>0</v>
      </c>
      <c r="N2661" s="18">
        <f t="shared" si="344"/>
        <v>0</v>
      </c>
      <c r="O2661" s="18">
        <f t="shared" si="344"/>
        <v>0</v>
      </c>
      <c r="P2661" s="18">
        <f t="shared" si="344"/>
        <v>0</v>
      </c>
      <c r="Q2661" s="18">
        <f t="shared" si="344"/>
        <v>0</v>
      </c>
      <c r="R2661" s="18">
        <f t="shared" si="344"/>
        <v>0</v>
      </c>
      <c r="S2661" s="18">
        <f t="shared" si="344"/>
        <v>0</v>
      </c>
      <c r="T2661" s="18">
        <f t="shared" si="344"/>
        <v>0</v>
      </c>
      <c r="U2661" s="18">
        <f t="shared" si="344"/>
        <v>0</v>
      </c>
      <c r="V2661" s="18">
        <f t="shared" si="344"/>
        <v>0</v>
      </c>
      <c r="W2661" s="18">
        <f t="shared" si="344"/>
        <v>0</v>
      </c>
      <c r="X2661" s="18">
        <f t="shared" si="344"/>
        <v>0</v>
      </c>
    </row>
    <row r="2662" spans="3:24" ht="15.75" x14ac:dyDescent="0.25">
      <c r="C2662" s="45"/>
      <c r="D2662" s="45"/>
      <c r="E2662" s="21"/>
      <c r="F2662" s="21"/>
      <c r="H2662" s="18" t="str">
        <f t="shared" si="340"/>
        <v/>
      </c>
      <c r="I2662" s="18" t="str">
        <f t="shared" si="341"/>
        <v/>
      </c>
      <c r="J2662" s="18" t="str">
        <f t="shared" si="342"/>
        <v/>
      </c>
      <c r="K2662" s="18" t="str">
        <f t="shared" si="343"/>
        <v/>
      </c>
      <c r="M2662" s="18">
        <f t="shared" si="338"/>
        <v>0</v>
      </c>
      <c r="N2662" s="18">
        <f t="shared" si="344"/>
        <v>0</v>
      </c>
      <c r="O2662" s="18">
        <f t="shared" si="344"/>
        <v>0</v>
      </c>
      <c r="P2662" s="18">
        <f t="shared" si="344"/>
        <v>0</v>
      </c>
      <c r="Q2662" s="18">
        <f t="shared" si="344"/>
        <v>0</v>
      </c>
      <c r="R2662" s="18">
        <f t="shared" si="344"/>
        <v>0</v>
      </c>
      <c r="S2662" s="18">
        <f t="shared" si="344"/>
        <v>0</v>
      </c>
      <c r="T2662" s="18">
        <f t="shared" si="344"/>
        <v>0</v>
      </c>
      <c r="U2662" s="18">
        <f t="shared" si="344"/>
        <v>0</v>
      </c>
      <c r="V2662" s="18">
        <f t="shared" si="344"/>
        <v>0</v>
      </c>
      <c r="W2662" s="18">
        <f t="shared" si="344"/>
        <v>0</v>
      </c>
      <c r="X2662" s="18">
        <f t="shared" si="344"/>
        <v>0</v>
      </c>
    </row>
    <row r="2663" spans="3:24" ht="15.75" x14ac:dyDescent="0.25">
      <c r="C2663" s="45"/>
      <c r="D2663" s="45"/>
      <c r="E2663" s="21"/>
      <c r="F2663" s="21"/>
      <c r="H2663" s="18" t="str">
        <f t="shared" si="340"/>
        <v/>
      </c>
      <c r="I2663" s="18" t="str">
        <f t="shared" si="341"/>
        <v/>
      </c>
      <c r="J2663" s="18" t="str">
        <f t="shared" si="342"/>
        <v/>
      </c>
      <c r="K2663" s="18" t="str">
        <f t="shared" si="343"/>
        <v/>
      </c>
      <c r="M2663" s="18">
        <f t="shared" si="338"/>
        <v>0</v>
      </c>
      <c r="N2663" s="18">
        <f t="shared" si="344"/>
        <v>0</v>
      </c>
      <c r="O2663" s="18">
        <f t="shared" si="344"/>
        <v>0</v>
      </c>
      <c r="P2663" s="18">
        <f t="shared" si="344"/>
        <v>0</v>
      </c>
      <c r="Q2663" s="18">
        <f t="shared" si="344"/>
        <v>0</v>
      </c>
      <c r="R2663" s="18">
        <f t="shared" si="344"/>
        <v>0</v>
      </c>
      <c r="S2663" s="18">
        <f t="shared" si="344"/>
        <v>0</v>
      </c>
      <c r="T2663" s="18">
        <f t="shared" si="344"/>
        <v>0</v>
      </c>
      <c r="U2663" s="18">
        <f t="shared" si="344"/>
        <v>0</v>
      </c>
      <c r="V2663" s="18">
        <f t="shared" si="344"/>
        <v>0</v>
      </c>
      <c r="W2663" s="18">
        <f t="shared" si="344"/>
        <v>0</v>
      </c>
      <c r="X2663" s="18">
        <f t="shared" si="344"/>
        <v>0</v>
      </c>
    </row>
    <row r="2664" spans="3:24" ht="15.75" x14ac:dyDescent="0.25">
      <c r="C2664" s="45"/>
      <c r="D2664" s="45"/>
      <c r="E2664" s="21"/>
      <c r="F2664" s="21"/>
      <c r="H2664" s="18" t="str">
        <f t="shared" si="340"/>
        <v/>
      </c>
      <c r="I2664" s="18" t="str">
        <f t="shared" si="341"/>
        <v/>
      </c>
      <c r="J2664" s="18" t="str">
        <f t="shared" si="342"/>
        <v/>
      </c>
      <c r="K2664" s="18" t="str">
        <f t="shared" si="343"/>
        <v/>
      </c>
      <c r="M2664" s="18">
        <f t="shared" si="338"/>
        <v>0</v>
      </c>
      <c r="N2664" s="18">
        <f t="shared" si="344"/>
        <v>0</v>
      </c>
      <c r="O2664" s="18">
        <f t="shared" si="344"/>
        <v>0</v>
      </c>
      <c r="P2664" s="18">
        <f t="shared" si="344"/>
        <v>0</v>
      </c>
      <c r="Q2664" s="18">
        <f t="shared" si="344"/>
        <v>0</v>
      </c>
      <c r="R2664" s="18">
        <f t="shared" si="344"/>
        <v>0</v>
      </c>
      <c r="S2664" s="18">
        <f t="shared" si="344"/>
        <v>0</v>
      </c>
      <c r="T2664" s="18">
        <f t="shared" si="344"/>
        <v>0</v>
      </c>
      <c r="U2664" s="18">
        <f t="shared" si="344"/>
        <v>0</v>
      </c>
      <c r="V2664" s="18">
        <f t="shared" si="344"/>
        <v>0</v>
      </c>
      <c r="W2664" s="18">
        <f t="shared" si="344"/>
        <v>0</v>
      </c>
      <c r="X2664" s="18">
        <f t="shared" si="344"/>
        <v>0</v>
      </c>
    </row>
    <row r="2665" spans="3:24" ht="15.75" x14ac:dyDescent="0.25">
      <c r="C2665" s="45"/>
      <c r="D2665" s="45"/>
      <c r="E2665" s="21"/>
      <c r="F2665" s="21"/>
      <c r="H2665" s="18" t="str">
        <f t="shared" si="340"/>
        <v/>
      </c>
      <c r="I2665" s="18" t="str">
        <f t="shared" si="341"/>
        <v/>
      </c>
      <c r="J2665" s="18" t="str">
        <f t="shared" si="342"/>
        <v/>
      </c>
      <c r="K2665" s="18" t="str">
        <f t="shared" si="343"/>
        <v/>
      </c>
      <c r="M2665" s="18">
        <f t="shared" si="338"/>
        <v>0</v>
      </c>
      <c r="N2665" s="18">
        <f t="shared" si="344"/>
        <v>0</v>
      </c>
      <c r="O2665" s="18">
        <f t="shared" si="344"/>
        <v>0</v>
      </c>
      <c r="P2665" s="18">
        <f t="shared" si="344"/>
        <v>0</v>
      </c>
      <c r="Q2665" s="18">
        <f t="shared" si="344"/>
        <v>0</v>
      </c>
      <c r="R2665" s="18">
        <f t="shared" si="344"/>
        <v>0</v>
      </c>
      <c r="S2665" s="18">
        <f t="shared" si="344"/>
        <v>0</v>
      </c>
      <c r="T2665" s="18">
        <f t="shared" si="344"/>
        <v>0</v>
      </c>
      <c r="U2665" s="18">
        <f t="shared" si="344"/>
        <v>0</v>
      </c>
      <c r="V2665" s="18">
        <f t="shared" si="344"/>
        <v>0</v>
      </c>
      <c r="W2665" s="18">
        <f t="shared" si="344"/>
        <v>0</v>
      </c>
      <c r="X2665" s="18">
        <f t="shared" si="344"/>
        <v>0</v>
      </c>
    </row>
    <row r="2666" spans="3:24" ht="15.75" x14ac:dyDescent="0.25">
      <c r="C2666" s="45"/>
      <c r="D2666" s="45"/>
      <c r="E2666" s="21"/>
      <c r="F2666" s="21"/>
      <c r="H2666" s="18" t="str">
        <f t="shared" si="340"/>
        <v/>
      </c>
      <c r="I2666" s="18" t="str">
        <f t="shared" si="341"/>
        <v/>
      </c>
      <c r="J2666" s="18" t="str">
        <f t="shared" si="342"/>
        <v/>
      </c>
      <c r="K2666" s="18" t="str">
        <f t="shared" si="343"/>
        <v/>
      </c>
      <c r="M2666" s="18">
        <f t="shared" si="338"/>
        <v>0</v>
      </c>
      <c r="N2666" s="18">
        <f t="shared" si="344"/>
        <v>0</v>
      </c>
      <c r="O2666" s="18">
        <f t="shared" si="344"/>
        <v>0</v>
      </c>
      <c r="P2666" s="18">
        <f t="shared" si="344"/>
        <v>0</v>
      </c>
      <c r="Q2666" s="18">
        <f t="shared" si="344"/>
        <v>0</v>
      </c>
      <c r="R2666" s="18">
        <f t="shared" si="344"/>
        <v>0</v>
      </c>
      <c r="S2666" s="18">
        <f t="shared" si="344"/>
        <v>0</v>
      </c>
      <c r="T2666" s="18">
        <f t="shared" si="344"/>
        <v>0</v>
      </c>
      <c r="U2666" s="18">
        <f t="shared" si="344"/>
        <v>0</v>
      </c>
      <c r="V2666" s="18">
        <f t="shared" si="344"/>
        <v>0</v>
      </c>
      <c r="W2666" s="18">
        <f t="shared" si="344"/>
        <v>0</v>
      </c>
      <c r="X2666" s="18">
        <f t="shared" si="344"/>
        <v>0</v>
      </c>
    </row>
    <row r="2667" spans="3:24" ht="15.75" x14ac:dyDescent="0.25">
      <c r="C2667" s="45"/>
      <c r="D2667" s="45"/>
      <c r="E2667" s="21"/>
      <c r="F2667" s="21"/>
      <c r="H2667" s="18" t="str">
        <f t="shared" si="340"/>
        <v/>
      </c>
      <c r="I2667" s="18" t="str">
        <f t="shared" si="341"/>
        <v/>
      </c>
      <c r="J2667" s="18" t="str">
        <f t="shared" si="342"/>
        <v/>
      </c>
      <c r="K2667" s="18" t="str">
        <f t="shared" si="343"/>
        <v/>
      </c>
      <c r="M2667" s="18">
        <f t="shared" si="338"/>
        <v>0</v>
      </c>
      <c r="N2667" s="18">
        <f t="shared" si="344"/>
        <v>0</v>
      </c>
      <c r="O2667" s="18">
        <f t="shared" si="344"/>
        <v>0</v>
      </c>
      <c r="P2667" s="18">
        <f t="shared" si="344"/>
        <v>0</v>
      </c>
      <c r="Q2667" s="18">
        <f t="shared" si="344"/>
        <v>0</v>
      </c>
      <c r="R2667" s="18">
        <f t="shared" si="344"/>
        <v>0</v>
      </c>
      <c r="S2667" s="18">
        <f t="shared" si="344"/>
        <v>0</v>
      </c>
      <c r="T2667" s="18">
        <f t="shared" si="344"/>
        <v>0</v>
      </c>
      <c r="U2667" s="18">
        <f t="shared" si="344"/>
        <v>0</v>
      </c>
      <c r="V2667" s="18">
        <f t="shared" si="344"/>
        <v>0</v>
      </c>
      <c r="W2667" s="18">
        <f t="shared" si="344"/>
        <v>0</v>
      </c>
      <c r="X2667" s="18">
        <f t="shared" si="344"/>
        <v>0</v>
      </c>
    </row>
    <row r="2668" spans="3:24" ht="15.75" x14ac:dyDescent="0.25">
      <c r="C2668" s="45"/>
      <c r="D2668" s="45"/>
      <c r="E2668" s="21"/>
      <c r="F2668" s="21"/>
      <c r="H2668" s="18" t="str">
        <f t="shared" si="340"/>
        <v/>
      </c>
      <c r="I2668" s="18" t="str">
        <f t="shared" si="341"/>
        <v/>
      </c>
      <c r="J2668" s="18" t="str">
        <f t="shared" si="342"/>
        <v/>
      </c>
      <c r="K2668" s="18" t="str">
        <f t="shared" si="343"/>
        <v/>
      </c>
      <c r="M2668" s="18">
        <f t="shared" si="338"/>
        <v>0</v>
      </c>
      <c r="N2668" s="18">
        <f t="shared" si="344"/>
        <v>0</v>
      </c>
      <c r="O2668" s="18">
        <f t="shared" si="344"/>
        <v>0</v>
      </c>
      <c r="P2668" s="18">
        <f t="shared" si="344"/>
        <v>0</v>
      </c>
      <c r="Q2668" s="18">
        <f t="shared" si="344"/>
        <v>0</v>
      </c>
      <c r="R2668" s="18">
        <f t="shared" si="344"/>
        <v>0</v>
      </c>
      <c r="S2668" s="18">
        <f t="shared" si="344"/>
        <v>0</v>
      </c>
      <c r="T2668" s="18">
        <f t="shared" si="344"/>
        <v>0</v>
      </c>
      <c r="U2668" s="18">
        <f t="shared" si="344"/>
        <v>0</v>
      </c>
      <c r="V2668" s="18">
        <f t="shared" si="344"/>
        <v>0</v>
      </c>
      <c r="W2668" s="18">
        <f t="shared" si="344"/>
        <v>0</v>
      </c>
      <c r="X2668" s="18">
        <f t="shared" si="344"/>
        <v>0</v>
      </c>
    </row>
    <row r="2669" spans="3:24" ht="15.75" x14ac:dyDescent="0.25">
      <c r="C2669" s="45"/>
      <c r="D2669" s="45"/>
      <c r="E2669" s="21"/>
      <c r="F2669" s="21"/>
      <c r="H2669" s="18" t="str">
        <f t="shared" si="340"/>
        <v/>
      </c>
      <c r="I2669" s="18" t="str">
        <f t="shared" si="341"/>
        <v/>
      </c>
      <c r="J2669" s="18" t="str">
        <f t="shared" si="342"/>
        <v/>
      </c>
      <c r="K2669" s="18" t="str">
        <f t="shared" si="343"/>
        <v/>
      </c>
      <c r="M2669" s="18">
        <f t="shared" si="338"/>
        <v>0</v>
      </c>
      <c r="N2669" s="18">
        <f t="shared" si="344"/>
        <v>0</v>
      </c>
      <c r="O2669" s="18">
        <f t="shared" si="344"/>
        <v>0</v>
      </c>
      <c r="P2669" s="18">
        <f t="shared" si="344"/>
        <v>0</v>
      </c>
      <c r="Q2669" s="18">
        <f t="shared" si="344"/>
        <v>0</v>
      </c>
      <c r="R2669" s="18">
        <f t="shared" si="344"/>
        <v>0</v>
      </c>
      <c r="S2669" s="18">
        <f t="shared" si="344"/>
        <v>0</v>
      </c>
      <c r="T2669" s="18">
        <f t="shared" si="344"/>
        <v>0</v>
      </c>
      <c r="U2669" s="18">
        <f t="shared" ref="N2669:X2692" si="345">IF(ISERROR(
IF(AND($H2669&lt;=U$5,$J2669&gt;=U$5),1,0)),"",IF(AND($H2669&lt;=U$5,$J2669&gt;=U$5),1,0))</f>
        <v>0</v>
      </c>
      <c r="V2669" s="18">
        <f t="shared" si="345"/>
        <v>0</v>
      </c>
      <c r="W2669" s="18">
        <f t="shared" si="345"/>
        <v>0</v>
      </c>
      <c r="X2669" s="18">
        <f t="shared" si="345"/>
        <v>0</v>
      </c>
    </row>
    <row r="2670" spans="3:24" ht="15.75" x14ac:dyDescent="0.25">
      <c r="C2670" s="45"/>
      <c r="D2670" s="45"/>
      <c r="E2670" s="21"/>
      <c r="F2670" s="21"/>
      <c r="H2670" s="18" t="str">
        <f t="shared" si="340"/>
        <v/>
      </c>
      <c r="I2670" s="18" t="str">
        <f t="shared" si="341"/>
        <v/>
      </c>
      <c r="J2670" s="18" t="str">
        <f t="shared" si="342"/>
        <v/>
      </c>
      <c r="K2670" s="18" t="str">
        <f t="shared" si="343"/>
        <v/>
      </c>
      <c r="M2670" s="18">
        <f t="shared" si="338"/>
        <v>0</v>
      </c>
      <c r="N2670" s="18">
        <f t="shared" si="345"/>
        <v>0</v>
      </c>
      <c r="O2670" s="18">
        <f t="shared" si="345"/>
        <v>0</v>
      </c>
      <c r="P2670" s="18">
        <f t="shared" si="345"/>
        <v>0</v>
      </c>
      <c r="Q2670" s="18">
        <f t="shared" si="345"/>
        <v>0</v>
      </c>
      <c r="R2670" s="18">
        <f t="shared" si="345"/>
        <v>0</v>
      </c>
      <c r="S2670" s="18">
        <f t="shared" si="345"/>
        <v>0</v>
      </c>
      <c r="T2670" s="18">
        <f t="shared" si="345"/>
        <v>0</v>
      </c>
      <c r="U2670" s="18">
        <f t="shared" si="345"/>
        <v>0</v>
      </c>
      <c r="V2670" s="18">
        <f t="shared" si="345"/>
        <v>0</v>
      </c>
      <c r="W2670" s="18">
        <f t="shared" si="345"/>
        <v>0</v>
      </c>
      <c r="X2670" s="18">
        <f t="shared" si="345"/>
        <v>0</v>
      </c>
    </row>
    <row r="2671" spans="3:24" ht="15.75" x14ac:dyDescent="0.25">
      <c r="C2671" s="45"/>
      <c r="D2671" s="45"/>
      <c r="E2671" s="21"/>
      <c r="F2671" s="21"/>
      <c r="H2671" s="18" t="str">
        <f t="shared" si="340"/>
        <v/>
      </c>
      <c r="I2671" s="18" t="str">
        <f t="shared" si="341"/>
        <v/>
      </c>
      <c r="J2671" s="18" t="str">
        <f t="shared" si="342"/>
        <v/>
      </c>
      <c r="K2671" s="18" t="str">
        <f t="shared" si="343"/>
        <v/>
      </c>
      <c r="M2671" s="18">
        <f t="shared" si="338"/>
        <v>0</v>
      </c>
      <c r="N2671" s="18">
        <f t="shared" si="345"/>
        <v>0</v>
      </c>
      <c r="O2671" s="18">
        <f t="shared" si="345"/>
        <v>0</v>
      </c>
      <c r="P2671" s="18">
        <f t="shared" si="345"/>
        <v>0</v>
      </c>
      <c r="Q2671" s="18">
        <f t="shared" si="345"/>
        <v>0</v>
      </c>
      <c r="R2671" s="18">
        <f t="shared" si="345"/>
        <v>0</v>
      </c>
      <c r="S2671" s="18">
        <f t="shared" si="345"/>
        <v>0</v>
      </c>
      <c r="T2671" s="18">
        <f t="shared" si="345"/>
        <v>0</v>
      </c>
      <c r="U2671" s="18">
        <f t="shared" si="345"/>
        <v>0</v>
      </c>
      <c r="V2671" s="18">
        <f t="shared" si="345"/>
        <v>0</v>
      </c>
      <c r="W2671" s="18">
        <f t="shared" si="345"/>
        <v>0</v>
      </c>
      <c r="X2671" s="18">
        <f t="shared" si="345"/>
        <v>0</v>
      </c>
    </row>
    <row r="2672" spans="3:24" ht="15.75" x14ac:dyDescent="0.25">
      <c r="C2672" s="45"/>
      <c r="D2672" s="45"/>
      <c r="E2672" s="21"/>
      <c r="F2672" s="21"/>
      <c r="H2672" s="18" t="str">
        <f t="shared" si="340"/>
        <v/>
      </c>
      <c r="I2672" s="18" t="str">
        <f t="shared" si="341"/>
        <v/>
      </c>
      <c r="J2672" s="18" t="str">
        <f t="shared" si="342"/>
        <v/>
      </c>
      <c r="K2672" s="18" t="str">
        <f t="shared" si="343"/>
        <v/>
      </c>
      <c r="M2672" s="18">
        <f t="shared" si="338"/>
        <v>0</v>
      </c>
      <c r="N2672" s="18">
        <f t="shared" si="345"/>
        <v>0</v>
      </c>
      <c r="O2672" s="18">
        <f t="shared" si="345"/>
        <v>0</v>
      </c>
      <c r="P2672" s="18">
        <f t="shared" si="345"/>
        <v>0</v>
      </c>
      <c r="Q2672" s="18">
        <f t="shared" si="345"/>
        <v>0</v>
      </c>
      <c r="R2672" s="18">
        <f t="shared" si="345"/>
        <v>0</v>
      </c>
      <c r="S2672" s="18">
        <f t="shared" si="345"/>
        <v>0</v>
      </c>
      <c r="T2672" s="18">
        <f t="shared" si="345"/>
        <v>0</v>
      </c>
      <c r="U2672" s="18">
        <f t="shared" si="345"/>
        <v>0</v>
      </c>
      <c r="V2672" s="18">
        <f t="shared" si="345"/>
        <v>0</v>
      </c>
      <c r="W2672" s="18">
        <f t="shared" si="345"/>
        <v>0</v>
      </c>
      <c r="X2672" s="18">
        <f t="shared" si="345"/>
        <v>0</v>
      </c>
    </row>
    <row r="2673" spans="3:24" ht="15.75" x14ac:dyDescent="0.25">
      <c r="C2673" s="45"/>
      <c r="D2673" s="45"/>
      <c r="E2673" s="21"/>
      <c r="F2673" s="21"/>
      <c r="H2673" s="18" t="str">
        <f t="shared" si="340"/>
        <v/>
      </c>
      <c r="I2673" s="18" t="str">
        <f t="shared" si="341"/>
        <v/>
      </c>
      <c r="J2673" s="18" t="str">
        <f t="shared" si="342"/>
        <v/>
      </c>
      <c r="K2673" s="18" t="str">
        <f t="shared" si="343"/>
        <v/>
      </c>
      <c r="M2673" s="18">
        <f t="shared" si="338"/>
        <v>0</v>
      </c>
      <c r="N2673" s="18">
        <f t="shared" si="345"/>
        <v>0</v>
      </c>
      <c r="O2673" s="18">
        <f t="shared" si="345"/>
        <v>0</v>
      </c>
      <c r="P2673" s="18">
        <f t="shared" si="345"/>
        <v>0</v>
      </c>
      <c r="Q2673" s="18">
        <f t="shared" si="345"/>
        <v>0</v>
      </c>
      <c r="R2673" s="18">
        <f t="shared" si="345"/>
        <v>0</v>
      </c>
      <c r="S2673" s="18">
        <f t="shared" si="345"/>
        <v>0</v>
      </c>
      <c r="T2673" s="18">
        <f t="shared" si="345"/>
        <v>0</v>
      </c>
      <c r="U2673" s="18">
        <f t="shared" si="345"/>
        <v>0</v>
      </c>
      <c r="V2673" s="18">
        <f t="shared" si="345"/>
        <v>0</v>
      </c>
      <c r="W2673" s="18">
        <f t="shared" si="345"/>
        <v>0</v>
      </c>
      <c r="X2673" s="18">
        <f t="shared" si="345"/>
        <v>0</v>
      </c>
    </row>
    <row r="2674" spans="3:24" ht="15.75" x14ac:dyDescent="0.25">
      <c r="C2674" s="45"/>
      <c r="D2674" s="45"/>
      <c r="E2674" s="21"/>
      <c r="F2674" s="21"/>
      <c r="H2674" s="18" t="str">
        <f t="shared" si="340"/>
        <v/>
      </c>
      <c r="I2674" s="18" t="str">
        <f t="shared" si="341"/>
        <v/>
      </c>
      <c r="J2674" s="18" t="str">
        <f t="shared" si="342"/>
        <v/>
      </c>
      <c r="K2674" s="18" t="str">
        <f t="shared" si="343"/>
        <v/>
      </c>
      <c r="M2674" s="18">
        <f t="shared" si="338"/>
        <v>0</v>
      </c>
      <c r="N2674" s="18">
        <f t="shared" si="345"/>
        <v>0</v>
      </c>
      <c r="O2674" s="18">
        <f t="shared" si="345"/>
        <v>0</v>
      </c>
      <c r="P2674" s="18">
        <f t="shared" si="345"/>
        <v>0</v>
      </c>
      <c r="Q2674" s="18">
        <f t="shared" si="345"/>
        <v>0</v>
      </c>
      <c r="R2674" s="18">
        <f t="shared" si="345"/>
        <v>0</v>
      </c>
      <c r="S2674" s="18">
        <f t="shared" si="345"/>
        <v>0</v>
      </c>
      <c r="T2674" s="18">
        <f t="shared" si="345"/>
        <v>0</v>
      </c>
      <c r="U2674" s="18">
        <f t="shared" si="345"/>
        <v>0</v>
      </c>
      <c r="V2674" s="18">
        <f t="shared" si="345"/>
        <v>0</v>
      </c>
      <c r="W2674" s="18">
        <f t="shared" si="345"/>
        <v>0</v>
      </c>
      <c r="X2674" s="18">
        <f t="shared" si="345"/>
        <v>0</v>
      </c>
    </row>
    <row r="2675" spans="3:24" ht="15.75" x14ac:dyDescent="0.25">
      <c r="C2675" s="45"/>
      <c r="D2675" s="45"/>
      <c r="E2675" s="21"/>
      <c r="F2675" s="21"/>
      <c r="H2675" s="18" t="str">
        <f t="shared" si="340"/>
        <v/>
      </c>
      <c r="I2675" s="18" t="str">
        <f t="shared" si="341"/>
        <v/>
      </c>
      <c r="J2675" s="18" t="str">
        <f t="shared" si="342"/>
        <v/>
      </c>
      <c r="K2675" s="18" t="str">
        <f t="shared" si="343"/>
        <v/>
      </c>
      <c r="M2675" s="18">
        <f t="shared" si="338"/>
        <v>0</v>
      </c>
      <c r="N2675" s="18">
        <f t="shared" si="345"/>
        <v>0</v>
      </c>
      <c r="O2675" s="18">
        <f t="shared" si="345"/>
        <v>0</v>
      </c>
      <c r="P2675" s="18">
        <f t="shared" si="345"/>
        <v>0</v>
      </c>
      <c r="Q2675" s="18">
        <f t="shared" si="345"/>
        <v>0</v>
      </c>
      <c r="R2675" s="18">
        <f t="shared" si="345"/>
        <v>0</v>
      </c>
      <c r="S2675" s="18">
        <f t="shared" si="345"/>
        <v>0</v>
      </c>
      <c r="T2675" s="18">
        <f t="shared" si="345"/>
        <v>0</v>
      </c>
      <c r="U2675" s="18">
        <f t="shared" si="345"/>
        <v>0</v>
      </c>
      <c r="V2675" s="18">
        <f t="shared" si="345"/>
        <v>0</v>
      </c>
      <c r="W2675" s="18">
        <f t="shared" si="345"/>
        <v>0</v>
      </c>
      <c r="X2675" s="18">
        <f t="shared" si="345"/>
        <v>0</v>
      </c>
    </row>
    <row r="2676" spans="3:24" ht="15.75" x14ac:dyDescent="0.25">
      <c r="C2676" s="45"/>
      <c r="D2676" s="45"/>
      <c r="E2676" s="21"/>
      <c r="F2676" s="21"/>
      <c r="H2676" s="18" t="str">
        <f t="shared" si="340"/>
        <v/>
      </c>
      <c r="I2676" s="18" t="str">
        <f t="shared" si="341"/>
        <v/>
      </c>
      <c r="J2676" s="18" t="str">
        <f t="shared" si="342"/>
        <v/>
      </c>
      <c r="K2676" s="18" t="str">
        <f t="shared" si="343"/>
        <v/>
      </c>
      <c r="M2676" s="18">
        <f t="shared" si="338"/>
        <v>0</v>
      </c>
      <c r="N2676" s="18">
        <f t="shared" si="345"/>
        <v>0</v>
      </c>
      <c r="O2676" s="18">
        <f t="shared" si="345"/>
        <v>0</v>
      </c>
      <c r="P2676" s="18">
        <f t="shared" si="345"/>
        <v>0</v>
      </c>
      <c r="Q2676" s="18">
        <f t="shared" si="345"/>
        <v>0</v>
      </c>
      <c r="R2676" s="18">
        <f t="shared" si="345"/>
        <v>0</v>
      </c>
      <c r="S2676" s="18">
        <f t="shared" si="345"/>
        <v>0</v>
      </c>
      <c r="T2676" s="18">
        <f t="shared" si="345"/>
        <v>0</v>
      </c>
      <c r="U2676" s="18">
        <f t="shared" si="345"/>
        <v>0</v>
      </c>
      <c r="V2676" s="18">
        <f t="shared" si="345"/>
        <v>0</v>
      </c>
      <c r="W2676" s="18">
        <f t="shared" si="345"/>
        <v>0</v>
      </c>
      <c r="X2676" s="18">
        <f t="shared" si="345"/>
        <v>0</v>
      </c>
    </row>
    <row r="2677" spans="3:24" ht="15.75" x14ac:dyDescent="0.25">
      <c r="C2677" s="45"/>
      <c r="D2677" s="45"/>
      <c r="E2677" s="21"/>
      <c r="F2677" s="21"/>
      <c r="H2677" s="18" t="str">
        <f t="shared" si="340"/>
        <v/>
      </c>
      <c r="I2677" s="18" t="str">
        <f t="shared" si="341"/>
        <v/>
      </c>
      <c r="J2677" s="18" t="str">
        <f t="shared" si="342"/>
        <v/>
      </c>
      <c r="K2677" s="18" t="str">
        <f t="shared" si="343"/>
        <v/>
      </c>
      <c r="M2677" s="18">
        <f t="shared" ref="M2677:M2708" si="346">IF(ISERROR(
IF(AND($H2677&lt;=M$5,$J2677&gt;=M$5),1,0)),"",IF(AND($H2677&lt;=M$5,$J2677&gt;=M$5),1,0))</f>
        <v>0</v>
      </c>
      <c r="N2677" s="18">
        <f t="shared" si="345"/>
        <v>0</v>
      </c>
      <c r="O2677" s="18">
        <f t="shared" si="345"/>
        <v>0</v>
      </c>
      <c r="P2677" s="18">
        <f t="shared" si="345"/>
        <v>0</v>
      </c>
      <c r="Q2677" s="18">
        <f t="shared" si="345"/>
        <v>0</v>
      </c>
      <c r="R2677" s="18">
        <f t="shared" si="345"/>
        <v>0</v>
      </c>
      <c r="S2677" s="18">
        <f t="shared" si="345"/>
        <v>0</v>
      </c>
      <c r="T2677" s="18">
        <f t="shared" si="345"/>
        <v>0</v>
      </c>
      <c r="U2677" s="18">
        <f t="shared" si="345"/>
        <v>0</v>
      </c>
      <c r="V2677" s="18">
        <f t="shared" si="345"/>
        <v>0</v>
      </c>
      <c r="W2677" s="18">
        <f t="shared" si="345"/>
        <v>0</v>
      </c>
      <c r="X2677" s="18">
        <f t="shared" si="345"/>
        <v>0</v>
      </c>
    </row>
    <row r="2678" spans="3:24" ht="15.75" x14ac:dyDescent="0.25">
      <c r="C2678" s="45"/>
      <c r="D2678" s="45"/>
      <c r="E2678" s="21"/>
      <c r="F2678" s="21"/>
      <c r="H2678" s="18" t="str">
        <f t="shared" si="340"/>
        <v/>
      </c>
      <c r="I2678" s="18" t="str">
        <f t="shared" si="341"/>
        <v/>
      </c>
      <c r="J2678" s="18" t="str">
        <f t="shared" si="342"/>
        <v/>
      </c>
      <c r="K2678" s="18" t="str">
        <f t="shared" si="343"/>
        <v/>
      </c>
      <c r="M2678" s="18">
        <f t="shared" si="346"/>
        <v>0</v>
      </c>
      <c r="N2678" s="18">
        <f t="shared" si="345"/>
        <v>0</v>
      </c>
      <c r="O2678" s="18">
        <f t="shared" si="345"/>
        <v>0</v>
      </c>
      <c r="P2678" s="18">
        <f t="shared" si="345"/>
        <v>0</v>
      </c>
      <c r="Q2678" s="18">
        <f t="shared" si="345"/>
        <v>0</v>
      </c>
      <c r="R2678" s="18">
        <f t="shared" si="345"/>
        <v>0</v>
      </c>
      <c r="S2678" s="18">
        <f t="shared" si="345"/>
        <v>0</v>
      </c>
      <c r="T2678" s="18">
        <f t="shared" si="345"/>
        <v>0</v>
      </c>
      <c r="U2678" s="18">
        <f t="shared" si="345"/>
        <v>0</v>
      </c>
      <c r="V2678" s="18">
        <f t="shared" si="345"/>
        <v>0</v>
      </c>
      <c r="W2678" s="18">
        <f t="shared" si="345"/>
        <v>0</v>
      </c>
      <c r="X2678" s="18">
        <f t="shared" si="345"/>
        <v>0</v>
      </c>
    </row>
    <row r="2679" spans="3:24" ht="15.75" x14ac:dyDescent="0.25">
      <c r="C2679" s="45"/>
      <c r="D2679" s="45"/>
      <c r="E2679" s="21"/>
      <c r="F2679" s="21"/>
      <c r="H2679" s="18" t="str">
        <f t="shared" si="340"/>
        <v/>
      </c>
      <c r="I2679" s="18" t="str">
        <f t="shared" si="341"/>
        <v/>
      </c>
      <c r="J2679" s="18" t="str">
        <f t="shared" si="342"/>
        <v/>
      </c>
      <c r="K2679" s="18" t="str">
        <f t="shared" si="343"/>
        <v/>
      </c>
      <c r="M2679" s="18">
        <f t="shared" si="346"/>
        <v>0</v>
      </c>
      <c r="N2679" s="18">
        <f t="shared" si="345"/>
        <v>0</v>
      </c>
      <c r="O2679" s="18">
        <f t="shared" si="345"/>
        <v>0</v>
      </c>
      <c r="P2679" s="18">
        <f t="shared" si="345"/>
        <v>0</v>
      </c>
      <c r="Q2679" s="18">
        <f t="shared" si="345"/>
        <v>0</v>
      </c>
      <c r="R2679" s="18">
        <f t="shared" si="345"/>
        <v>0</v>
      </c>
      <c r="S2679" s="18">
        <f t="shared" si="345"/>
        <v>0</v>
      </c>
      <c r="T2679" s="18">
        <f t="shared" si="345"/>
        <v>0</v>
      </c>
      <c r="U2679" s="18">
        <f t="shared" si="345"/>
        <v>0</v>
      </c>
      <c r="V2679" s="18">
        <f t="shared" si="345"/>
        <v>0</v>
      </c>
      <c r="W2679" s="18">
        <f t="shared" si="345"/>
        <v>0</v>
      </c>
      <c r="X2679" s="18">
        <f t="shared" si="345"/>
        <v>0</v>
      </c>
    </row>
    <row r="2680" spans="3:24" ht="15.75" x14ac:dyDescent="0.25">
      <c r="C2680" s="45"/>
      <c r="D2680" s="45"/>
      <c r="E2680" s="21"/>
      <c r="F2680" s="21"/>
      <c r="H2680" s="18" t="str">
        <f t="shared" si="340"/>
        <v/>
      </c>
      <c r="I2680" s="18" t="str">
        <f t="shared" si="341"/>
        <v/>
      </c>
      <c r="J2680" s="18" t="str">
        <f t="shared" si="342"/>
        <v/>
      </c>
      <c r="K2680" s="18" t="str">
        <f t="shared" si="343"/>
        <v/>
      </c>
      <c r="M2680" s="18">
        <f t="shared" si="346"/>
        <v>0</v>
      </c>
      <c r="N2680" s="18">
        <f t="shared" si="345"/>
        <v>0</v>
      </c>
      <c r="O2680" s="18">
        <f t="shared" si="345"/>
        <v>0</v>
      </c>
      <c r="P2680" s="18">
        <f t="shared" si="345"/>
        <v>0</v>
      </c>
      <c r="Q2680" s="18">
        <f t="shared" si="345"/>
        <v>0</v>
      </c>
      <c r="R2680" s="18">
        <f t="shared" si="345"/>
        <v>0</v>
      </c>
      <c r="S2680" s="18">
        <f t="shared" si="345"/>
        <v>0</v>
      </c>
      <c r="T2680" s="18">
        <f t="shared" si="345"/>
        <v>0</v>
      </c>
      <c r="U2680" s="18">
        <f t="shared" si="345"/>
        <v>0</v>
      </c>
      <c r="V2680" s="18">
        <f t="shared" si="345"/>
        <v>0</v>
      </c>
      <c r="W2680" s="18">
        <f t="shared" si="345"/>
        <v>0</v>
      </c>
      <c r="X2680" s="18">
        <f t="shared" si="345"/>
        <v>0</v>
      </c>
    </row>
    <row r="2681" spans="3:24" ht="15.75" x14ac:dyDescent="0.25">
      <c r="C2681" s="45"/>
      <c r="D2681" s="45"/>
      <c r="E2681" s="21"/>
      <c r="F2681" s="21"/>
      <c r="H2681" s="18" t="str">
        <f t="shared" si="340"/>
        <v/>
      </c>
      <c r="I2681" s="18" t="str">
        <f t="shared" si="341"/>
        <v/>
      </c>
      <c r="J2681" s="18" t="str">
        <f t="shared" si="342"/>
        <v/>
      </c>
      <c r="K2681" s="18" t="str">
        <f t="shared" si="343"/>
        <v/>
      </c>
      <c r="M2681" s="18">
        <f t="shared" si="346"/>
        <v>0</v>
      </c>
      <c r="N2681" s="18">
        <f t="shared" si="345"/>
        <v>0</v>
      </c>
      <c r="O2681" s="18">
        <f t="shared" si="345"/>
        <v>0</v>
      </c>
      <c r="P2681" s="18">
        <f t="shared" si="345"/>
        <v>0</v>
      </c>
      <c r="Q2681" s="18">
        <f t="shared" si="345"/>
        <v>0</v>
      </c>
      <c r="R2681" s="18">
        <f t="shared" si="345"/>
        <v>0</v>
      </c>
      <c r="S2681" s="18">
        <f t="shared" si="345"/>
        <v>0</v>
      </c>
      <c r="T2681" s="18">
        <f t="shared" si="345"/>
        <v>0</v>
      </c>
      <c r="U2681" s="18">
        <f t="shared" si="345"/>
        <v>0</v>
      </c>
      <c r="V2681" s="18">
        <f t="shared" si="345"/>
        <v>0</v>
      </c>
      <c r="W2681" s="18">
        <f t="shared" si="345"/>
        <v>0</v>
      </c>
      <c r="X2681" s="18">
        <f t="shared" si="345"/>
        <v>0</v>
      </c>
    </row>
    <row r="2682" spans="3:24" ht="15.75" x14ac:dyDescent="0.25">
      <c r="C2682" s="45"/>
      <c r="D2682" s="45"/>
      <c r="E2682" s="21"/>
      <c r="F2682" s="21"/>
      <c r="H2682" s="18" t="str">
        <f t="shared" si="340"/>
        <v/>
      </c>
      <c r="I2682" s="18" t="str">
        <f t="shared" si="341"/>
        <v/>
      </c>
      <c r="J2682" s="18" t="str">
        <f t="shared" si="342"/>
        <v/>
      </c>
      <c r="K2682" s="18" t="str">
        <f t="shared" si="343"/>
        <v/>
      </c>
      <c r="M2682" s="18">
        <f t="shared" si="346"/>
        <v>0</v>
      </c>
      <c r="N2682" s="18">
        <f t="shared" si="345"/>
        <v>0</v>
      </c>
      <c r="O2682" s="18">
        <f t="shared" si="345"/>
        <v>0</v>
      </c>
      <c r="P2682" s="18">
        <f t="shared" si="345"/>
        <v>0</v>
      </c>
      <c r="Q2682" s="18">
        <f t="shared" si="345"/>
        <v>0</v>
      </c>
      <c r="R2682" s="18">
        <f t="shared" si="345"/>
        <v>0</v>
      </c>
      <c r="S2682" s="18">
        <f t="shared" si="345"/>
        <v>0</v>
      </c>
      <c r="T2682" s="18">
        <f t="shared" si="345"/>
        <v>0</v>
      </c>
      <c r="U2682" s="18">
        <f t="shared" si="345"/>
        <v>0</v>
      </c>
      <c r="V2682" s="18">
        <f t="shared" si="345"/>
        <v>0</v>
      </c>
      <c r="W2682" s="18">
        <f t="shared" si="345"/>
        <v>0</v>
      </c>
      <c r="X2682" s="18">
        <f t="shared" si="345"/>
        <v>0</v>
      </c>
    </row>
    <row r="2683" spans="3:24" ht="15.75" x14ac:dyDescent="0.25">
      <c r="C2683" s="45"/>
      <c r="D2683" s="45"/>
      <c r="E2683" s="21"/>
      <c r="F2683" s="21"/>
      <c r="H2683" s="18" t="str">
        <f t="shared" si="340"/>
        <v/>
      </c>
      <c r="I2683" s="18" t="str">
        <f t="shared" si="341"/>
        <v/>
      </c>
      <c r="J2683" s="18" t="str">
        <f t="shared" si="342"/>
        <v/>
      </c>
      <c r="K2683" s="18" t="str">
        <f t="shared" si="343"/>
        <v/>
      </c>
      <c r="M2683" s="18">
        <f t="shared" si="346"/>
        <v>0</v>
      </c>
      <c r="N2683" s="18">
        <f t="shared" si="345"/>
        <v>0</v>
      </c>
      <c r="O2683" s="18">
        <f t="shared" si="345"/>
        <v>0</v>
      </c>
      <c r="P2683" s="18">
        <f t="shared" si="345"/>
        <v>0</v>
      </c>
      <c r="Q2683" s="18">
        <f t="shared" si="345"/>
        <v>0</v>
      </c>
      <c r="R2683" s="18">
        <f t="shared" si="345"/>
        <v>0</v>
      </c>
      <c r="S2683" s="18">
        <f t="shared" si="345"/>
        <v>0</v>
      </c>
      <c r="T2683" s="18">
        <f t="shared" si="345"/>
        <v>0</v>
      </c>
      <c r="U2683" s="18">
        <f t="shared" si="345"/>
        <v>0</v>
      </c>
      <c r="V2683" s="18">
        <f t="shared" si="345"/>
        <v>0</v>
      </c>
      <c r="W2683" s="18">
        <f t="shared" si="345"/>
        <v>0</v>
      </c>
      <c r="X2683" s="18">
        <f t="shared" si="345"/>
        <v>0</v>
      </c>
    </row>
    <row r="2684" spans="3:24" ht="15.75" x14ac:dyDescent="0.25">
      <c r="C2684" s="45"/>
      <c r="D2684" s="45"/>
      <c r="E2684" s="21"/>
      <c r="F2684" s="21"/>
      <c r="H2684" s="18" t="str">
        <f t="shared" si="340"/>
        <v/>
      </c>
      <c r="I2684" s="18" t="str">
        <f t="shared" si="341"/>
        <v/>
      </c>
      <c r="J2684" s="18" t="str">
        <f t="shared" si="342"/>
        <v/>
      </c>
      <c r="K2684" s="18" t="str">
        <f t="shared" si="343"/>
        <v/>
      </c>
      <c r="M2684" s="18">
        <f t="shared" si="346"/>
        <v>0</v>
      </c>
      <c r="N2684" s="18">
        <f t="shared" si="345"/>
        <v>0</v>
      </c>
      <c r="O2684" s="18">
        <f t="shared" si="345"/>
        <v>0</v>
      </c>
      <c r="P2684" s="18">
        <f t="shared" si="345"/>
        <v>0</v>
      </c>
      <c r="Q2684" s="18">
        <f t="shared" si="345"/>
        <v>0</v>
      </c>
      <c r="R2684" s="18">
        <f t="shared" si="345"/>
        <v>0</v>
      </c>
      <c r="S2684" s="18">
        <f t="shared" si="345"/>
        <v>0</v>
      </c>
      <c r="T2684" s="18">
        <f t="shared" si="345"/>
        <v>0</v>
      </c>
      <c r="U2684" s="18">
        <f t="shared" si="345"/>
        <v>0</v>
      </c>
      <c r="V2684" s="18">
        <f t="shared" si="345"/>
        <v>0</v>
      </c>
      <c r="W2684" s="18">
        <f t="shared" si="345"/>
        <v>0</v>
      </c>
      <c r="X2684" s="18">
        <f t="shared" si="345"/>
        <v>0</v>
      </c>
    </row>
    <row r="2685" spans="3:24" ht="15.75" x14ac:dyDescent="0.25">
      <c r="C2685" s="45"/>
      <c r="D2685" s="45"/>
      <c r="E2685" s="21"/>
      <c r="F2685" s="21"/>
      <c r="H2685" s="18" t="str">
        <f t="shared" si="340"/>
        <v/>
      </c>
      <c r="I2685" s="18" t="str">
        <f t="shared" si="341"/>
        <v/>
      </c>
      <c r="J2685" s="18" t="str">
        <f t="shared" si="342"/>
        <v/>
      </c>
      <c r="K2685" s="18" t="str">
        <f t="shared" si="343"/>
        <v/>
      </c>
      <c r="M2685" s="18">
        <f t="shared" si="346"/>
        <v>0</v>
      </c>
      <c r="N2685" s="18">
        <f t="shared" si="345"/>
        <v>0</v>
      </c>
      <c r="O2685" s="18">
        <f t="shared" si="345"/>
        <v>0</v>
      </c>
      <c r="P2685" s="18">
        <f t="shared" si="345"/>
        <v>0</v>
      </c>
      <c r="Q2685" s="18">
        <f t="shared" si="345"/>
        <v>0</v>
      </c>
      <c r="R2685" s="18">
        <f t="shared" si="345"/>
        <v>0</v>
      </c>
      <c r="S2685" s="18">
        <f t="shared" si="345"/>
        <v>0</v>
      </c>
      <c r="T2685" s="18">
        <f t="shared" si="345"/>
        <v>0</v>
      </c>
      <c r="U2685" s="18">
        <f t="shared" si="345"/>
        <v>0</v>
      </c>
      <c r="V2685" s="18">
        <f t="shared" si="345"/>
        <v>0</v>
      </c>
      <c r="W2685" s="18">
        <f t="shared" si="345"/>
        <v>0</v>
      </c>
      <c r="X2685" s="18">
        <f t="shared" si="345"/>
        <v>0</v>
      </c>
    </row>
    <row r="2686" spans="3:24" ht="15.75" x14ac:dyDescent="0.25">
      <c r="C2686" s="45"/>
      <c r="D2686" s="45"/>
      <c r="E2686" s="21"/>
      <c r="F2686" s="21"/>
      <c r="H2686" s="18" t="str">
        <f t="shared" si="340"/>
        <v/>
      </c>
      <c r="I2686" s="18" t="str">
        <f t="shared" si="341"/>
        <v/>
      </c>
      <c r="J2686" s="18" t="str">
        <f t="shared" si="342"/>
        <v/>
      </c>
      <c r="K2686" s="18" t="str">
        <f t="shared" si="343"/>
        <v/>
      </c>
      <c r="M2686" s="18">
        <f t="shared" si="346"/>
        <v>0</v>
      </c>
      <c r="N2686" s="18">
        <f t="shared" si="345"/>
        <v>0</v>
      </c>
      <c r="O2686" s="18">
        <f t="shared" si="345"/>
        <v>0</v>
      </c>
      <c r="P2686" s="18">
        <f t="shared" si="345"/>
        <v>0</v>
      </c>
      <c r="Q2686" s="18">
        <f t="shared" si="345"/>
        <v>0</v>
      </c>
      <c r="R2686" s="18">
        <f t="shared" si="345"/>
        <v>0</v>
      </c>
      <c r="S2686" s="18">
        <f t="shared" si="345"/>
        <v>0</v>
      </c>
      <c r="T2686" s="18">
        <f t="shared" si="345"/>
        <v>0</v>
      </c>
      <c r="U2686" s="18">
        <f t="shared" si="345"/>
        <v>0</v>
      </c>
      <c r="V2686" s="18">
        <f t="shared" si="345"/>
        <v>0</v>
      </c>
      <c r="W2686" s="18">
        <f t="shared" si="345"/>
        <v>0</v>
      </c>
      <c r="X2686" s="18">
        <f t="shared" si="345"/>
        <v>0</v>
      </c>
    </row>
    <row r="2687" spans="3:24" ht="15.75" x14ac:dyDescent="0.25">
      <c r="C2687" s="45"/>
      <c r="D2687" s="45"/>
      <c r="E2687" s="21"/>
      <c r="F2687" s="21"/>
      <c r="H2687" s="18" t="str">
        <f t="shared" si="340"/>
        <v/>
      </c>
      <c r="I2687" s="18" t="str">
        <f t="shared" si="341"/>
        <v/>
      </c>
      <c r="J2687" s="18" t="str">
        <f t="shared" si="342"/>
        <v/>
      </c>
      <c r="K2687" s="18" t="str">
        <f t="shared" si="343"/>
        <v/>
      </c>
      <c r="M2687" s="18">
        <f t="shared" si="346"/>
        <v>0</v>
      </c>
      <c r="N2687" s="18">
        <f t="shared" si="345"/>
        <v>0</v>
      </c>
      <c r="O2687" s="18">
        <f t="shared" si="345"/>
        <v>0</v>
      </c>
      <c r="P2687" s="18">
        <f t="shared" si="345"/>
        <v>0</v>
      </c>
      <c r="Q2687" s="18">
        <f t="shared" si="345"/>
        <v>0</v>
      </c>
      <c r="R2687" s="18">
        <f t="shared" si="345"/>
        <v>0</v>
      </c>
      <c r="S2687" s="18">
        <f t="shared" si="345"/>
        <v>0</v>
      </c>
      <c r="T2687" s="18">
        <f t="shared" si="345"/>
        <v>0</v>
      </c>
      <c r="U2687" s="18">
        <f t="shared" si="345"/>
        <v>0</v>
      </c>
      <c r="V2687" s="18">
        <f t="shared" si="345"/>
        <v>0</v>
      </c>
      <c r="W2687" s="18">
        <f t="shared" si="345"/>
        <v>0</v>
      </c>
      <c r="X2687" s="18">
        <f t="shared" si="345"/>
        <v>0</v>
      </c>
    </row>
    <row r="2688" spans="3:24" ht="15.75" x14ac:dyDescent="0.25">
      <c r="C2688" s="45"/>
      <c r="D2688" s="45"/>
      <c r="E2688" s="21"/>
      <c r="F2688" s="21"/>
      <c r="H2688" s="18" t="str">
        <f t="shared" si="340"/>
        <v/>
      </c>
      <c r="I2688" s="18" t="str">
        <f t="shared" si="341"/>
        <v/>
      </c>
      <c r="J2688" s="18" t="str">
        <f t="shared" si="342"/>
        <v/>
      </c>
      <c r="K2688" s="18" t="str">
        <f t="shared" si="343"/>
        <v/>
      </c>
      <c r="M2688" s="18">
        <f t="shared" si="346"/>
        <v>0</v>
      </c>
      <c r="N2688" s="18">
        <f t="shared" si="345"/>
        <v>0</v>
      </c>
      <c r="O2688" s="18">
        <f t="shared" si="345"/>
        <v>0</v>
      </c>
      <c r="P2688" s="18">
        <f t="shared" si="345"/>
        <v>0</v>
      </c>
      <c r="Q2688" s="18">
        <f t="shared" si="345"/>
        <v>0</v>
      </c>
      <c r="R2688" s="18">
        <f t="shared" si="345"/>
        <v>0</v>
      </c>
      <c r="S2688" s="18">
        <f t="shared" si="345"/>
        <v>0</v>
      </c>
      <c r="T2688" s="18">
        <f t="shared" si="345"/>
        <v>0</v>
      </c>
      <c r="U2688" s="18">
        <f t="shared" si="345"/>
        <v>0</v>
      </c>
      <c r="V2688" s="18">
        <f t="shared" si="345"/>
        <v>0</v>
      </c>
      <c r="W2688" s="18">
        <f t="shared" si="345"/>
        <v>0</v>
      </c>
      <c r="X2688" s="18">
        <f t="shared" si="345"/>
        <v>0</v>
      </c>
    </row>
    <row r="2689" spans="3:24" ht="15.75" x14ac:dyDescent="0.25">
      <c r="C2689" s="45"/>
      <c r="D2689" s="45"/>
      <c r="E2689" s="21"/>
      <c r="F2689" s="21"/>
      <c r="H2689" s="18" t="str">
        <f t="shared" si="340"/>
        <v/>
      </c>
      <c r="I2689" s="18" t="str">
        <f t="shared" si="341"/>
        <v/>
      </c>
      <c r="J2689" s="18" t="str">
        <f t="shared" si="342"/>
        <v/>
      </c>
      <c r="K2689" s="18" t="str">
        <f t="shared" si="343"/>
        <v/>
      </c>
      <c r="M2689" s="18">
        <f t="shared" si="346"/>
        <v>0</v>
      </c>
      <c r="N2689" s="18">
        <f t="shared" si="345"/>
        <v>0</v>
      </c>
      <c r="O2689" s="18">
        <f t="shared" si="345"/>
        <v>0</v>
      </c>
      <c r="P2689" s="18">
        <f t="shared" si="345"/>
        <v>0</v>
      </c>
      <c r="Q2689" s="18">
        <f t="shared" si="345"/>
        <v>0</v>
      </c>
      <c r="R2689" s="18">
        <f t="shared" si="345"/>
        <v>0</v>
      </c>
      <c r="S2689" s="18">
        <f t="shared" si="345"/>
        <v>0</v>
      </c>
      <c r="T2689" s="18">
        <f t="shared" si="345"/>
        <v>0</v>
      </c>
      <c r="U2689" s="18">
        <f t="shared" si="345"/>
        <v>0</v>
      </c>
      <c r="V2689" s="18">
        <f t="shared" si="345"/>
        <v>0</v>
      </c>
      <c r="W2689" s="18">
        <f t="shared" si="345"/>
        <v>0</v>
      </c>
      <c r="X2689" s="18">
        <f t="shared" si="345"/>
        <v>0</v>
      </c>
    </row>
    <row r="2690" spans="3:24" ht="15.75" x14ac:dyDescent="0.25">
      <c r="C2690" s="45"/>
      <c r="D2690" s="45"/>
      <c r="E2690" s="21"/>
      <c r="F2690" s="21"/>
      <c r="H2690" s="18" t="str">
        <f t="shared" si="340"/>
        <v/>
      </c>
      <c r="I2690" s="18" t="str">
        <f t="shared" si="341"/>
        <v/>
      </c>
      <c r="J2690" s="18" t="str">
        <f t="shared" si="342"/>
        <v/>
      </c>
      <c r="K2690" s="18" t="str">
        <f t="shared" si="343"/>
        <v/>
      </c>
      <c r="M2690" s="18">
        <f t="shared" si="346"/>
        <v>0</v>
      </c>
      <c r="N2690" s="18">
        <f t="shared" si="345"/>
        <v>0</v>
      </c>
      <c r="O2690" s="18">
        <f t="shared" si="345"/>
        <v>0</v>
      </c>
      <c r="P2690" s="18">
        <f t="shared" si="345"/>
        <v>0</v>
      </c>
      <c r="Q2690" s="18">
        <f t="shared" si="345"/>
        <v>0</v>
      </c>
      <c r="R2690" s="18">
        <f t="shared" si="345"/>
        <v>0</v>
      </c>
      <c r="S2690" s="18">
        <f t="shared" si="345"/>
        <v>0</v>
      </c>
      <c r="T2690" s="18">
        <f t="shared" si="345"/>
        <v>0</v>
      </c>
      <c r="U2690" s="18">
        <f t="shared" si="345"/>
        <v>0</v>
      </c>
      <c r="V2690" s="18">
        <f t="shared" si="345"/>
        <v>0</v>
      </c>
      <c r="W2690" s="18">
        <f t="shared" si="345"/>
        <v>0</v>
      </c>
      <c r="X2690" s="18">
        <f t="shared" si="345"/>
        <v>0</v>
      </c>
    </row>
    <row r="2691" spans="3:24" ht="15.75" x14ac:dyDescent="0.25">
      <c r="C2691" s="45"/>
      <c r="D2691" s="45"/>
      <c r="E2691" s="21"/>
      <c r="F2691" s="21"/>
      <c r="H2691" s="18" t="str">
        <f t="shared" si="340"/>
        <v/>
      </c>
      <c r="I2691" s="18" t="str">
        <f t="shared" si="341"/>
        <v/>
      </c>
      <c r="J2691" s="18" t="str">
        <f t="shared" si="342"/>
        <v/>
      </c>
      <c r="K2691" s="18" t="str">
        <f t="shared" si="343"/>
        <v/>
      </c>
      <c r="M2691" s="18">
        <f t="shared" si="346"/>
        <v>0</v>
      </c>
      <c r="N2691" s="18">
        <f t="shared" si="345"/>
        <v>0</v>
      </c>
      <c r="O2691" s="18">
        <f t="shared" si="345"/>
        <v>0</v>
      </c>
      <c r="P2691" s="18">
        <f t="shared" si="345"/>
        <v>0</v>
      </c>
      <c r="Q2691" s="18">
        <f t="shared" si="345"/>
        <v>0</v>
      </c>
      <c r="R2691" s="18">
        <f t="shared" si="345"/>
        <v>0</v>
      </c>
      <c r="S2691" s="18">
        <f t="shared" si="345"/>
        <v>0</v>
      </c>
      <c r="T2691" s="18">
        <f t="shared" si="345"/>
        <v>0</v>
      </c>
      <c r="U2691" s="18">
        <f t="shared" si="345"/>
        <v>0</v>
      </c>
      <c r="V2691" s="18">
        <f t="shared" si="345"/>
        <v>0</v>
      </c>
      <c r="W2691" s="18">
        <f t="shared" si="345"/>
        <v>0</v>
      </c>
      <c r="X2691" s="18">
        <f t="shared" si="345"/>
        <v>0</v>
      </c>
    </row>
    <row r="2692" spans="3:24" ht="15.75" x14ac:dyDescent="0.25">
      <c r="C2692" s="45"/>
      <c r="D2692" s="45"/>
      <c r="E2692" s="21"/>
      <c r="F2692" s="21"/>
      <c r="H2692" s="18" t="str">
        <f t="shared" si="340"/>
        <v/>
      </c>
      <c r="I2692" s="18" t="str">
        <f t="shared" si="341"/>
        <v/>
      </c>
      <c r="J2692" s="18" t="str">
        <f t="shared" si="342"/>
        <v/>
      </c>
      <c r="K2692" s="18" t="str">
        <f t="shared" si="343"/>
        <v/>
      </c>
      <c r="M2692" s="18">
        <f t="shared" si="346"/>
        <v>0</v>
      </c>
      <c r="N2692" s="18">
        <f t="shared" si="345"/>
        <v>0</v>
      </c>
      <c r="O2692" s="18">
        <f t="shared" si="345"/>
        <v>0</v>
      </c>
      <c r="P2692" s="18">
        <f t="shared" si="345"/>
        <v>0</v>
      </c>
      <c r="Q2692" s="18">
        <f t="shared" si="345"/>
        <v>0</v>
      </c>
      <c r="R2692" s="18">
        <f t="shared" si="345"/>
        <v>0</v>
      </c>
      <c r="S2692" s="18">
        <f t="shared" si="345"/>
        <v>0</v>
      </c>
      <c r="T2692" s="18">
        <f t="shared" si="345"/>
        <v>0</v>
      </c>
      <c r="U2692" s="18">
        <f t="shared" si="345"/>
        <v>0</v>
      </c>
      <c r="V2692" s="18">
        <f t="shared" si="345"/>
        <v>0</v>
      </c>
      <c r="W2692" s="18">
        <f t="shared" ref="N2692:X2715" si="347">IF(ISERROR(
IF(AND($H2692&lt;=W$5,$J2692&gt;=W$5),1,0)),"",IF(AND($H2692&lt;=W$5,$J2692&gt;=W$5),1,0))</f>
        <v>0</v>
      </c>
      <c r="X2692" s="18">
        <f t="shared" si="347"/>
        <v>0</v>
      </c>
    </row>
    <row r="2693" spans="3:24" ht="15.75" x14ac:dyDescent="0.25">
      <c r="C2693" s="45"/>
      <c r="D2693" s="45"/>
      <c r="E2693" s="21"/>
      <c r="F2693" s="21"/>
      <c r="H2693" s="18" t="str">
        <f t="shared" si="340"/>
        <v/>
      </c>
      <c r="I2693" s="18" t="str">
        <f t="shared" si="341"/>
        <v/>
      </c>
      <c r="J2693" s="18" t="str">
        <f t="shared" si="342"/>
        <v/>
      </c>
      <c r="K2693" s="18" t="str">
        <f t="shared" si="343"/>
        <v/>
      </c>
      <c r="M2693" s="18">
        <f t="shared" si="346"/>
        <v>0</v>
      </c>
      <c r="N2693" s="18">
        <f t="shared" si="347"/>
        <v>0</v>
      </c>
      <c r="O2693" s="18">
        <f t="shared" si="347"/>
        <v>0</v>
      </c>
      <c r="P2693" s="18">
        <f t="shared" si="347"/>
        <v>0</v>
      </c>
      <c r="Q2693" s="18">
        <f t="shared" si="347"/>
        <v>0</v>
      </c>
      <c r="R2693" s="18">
        <f t="shared" si="347"/>
        <v>0</v>
      </c>
      <c r="S2693" s="18">
        <f t="shared" si="347"/>
        <v>0</v>
      </c>
      <c r="T2693" s="18">
        <f t="shared" si="347"/>
        <v>0</v>
      </c>
      <c r="U2693" s="18">
        <f t="shared" si="347"/>
        <v>0</v>
      </c>
      <c r="V2693" s="18">
        <f t="shared" si="347"/>
        <v>0</v>
      </c>
      <c r="W2693" s="18">
        <f t="shared" si="347"/>
        <v>0</v>
      </c>
      <c r="X2693" s="18">
        <f t="shared" si="347"/>
        <v>0</v>
      </c>
    </row>
    <row r="2694" spans="3:24" ht="15.75" x14ac:dyDescent="0.25">
      <c r="C2694" s="45"/>
      <c r="D2694" s="45"/>
      <c r="E2694" s="21"/>
      <c r="F2694" s="21"/>
      <c r="H2694" s="18" t="str">
        <f t="shared" si="340"/>
        <v/>
      </c>
      <c r="I2694" s="18" t="str">
        <f t="shared" si="341"/>
        <v/>
      </c>
      <c r="J2694" s="18" t="str">
        <f t="shared" si="342"/>
        <v/>
      </c>
      <c r="K2694" s="18" t="str">
        <f t="shared" si="343"/>
        <v/>
      </c>
      <c r="M2694" s="18">
        <f t="shared" si="346"/>
        <v>0</v>
      </c>
      <c r="N2694" s="18">
        <f t="shared" si="347"/>
        <v>0</v>
      </c>
      <c r="O2694" s="18">
        <f t="shared" si="347"/>
        <v>0</v>
      </c>
      <c r="P2694" s="18">
        <f t="shared" si="347"/>
        <v>0</v>
      </c>
      <c r="Q2694" s="18">
        <f t="shared" si="347"/>
        <v>0</v>
      </c>
      <c r="R2694" s="18">
        <f t="shared" si="347"/>
        <v>0</v>
      </c>
      <c r="S2694" s="18">
        <f t="shared" si="347"/>
        <v>0</v>
      </c>
      <c r="T2694" s="18">
        <f t="shared" si="347"/>
        <v>0</v>
      </c>
      <c r="U2694" s="18">
        <f t="shared" si="347"/>
        <v>0</v>
      </c>
      <c r="V2694" s="18">
        <f t="shared" si="347"/>
        <v>0</v>
      </c>
      <c r="W2694" s="18">
        <f t="shared" si="347"/>
        <v>0</v>
      </c>
      <c r="X2694" s="18">
        <f t="shared" si="347"/>
        <v>0</v>
      </c>
    </row>
    <row r="2695" spans="3:24" ht="15.75" x14ac:dyDescent="0.25">
      <c r="C2695" s="45"/>
      <c r="D2695" s="45"/>
      <c r="E2695" s="21"/>
      <c r="F2695" s="21"/>
      <c r="H2695" s="18" t="str">
        <f t="shared" si="340"/>
        <v/>
      </c>
      <c r="I2695" s="18" t="str">
        <f t="shared" si="341"/>
        <v/>
      </c>
      <c r="J2695" s="18" t="str">
        <f t="shared" si="342"/>
        <v/>
      </c>
      <c r="K2695" s="18" t="str">
        <f t="shared" si="343"/>
        <v/>
      </c>
      <c r="M2695" s="18">
        <f t="shared" si="346"/>
        <v>0</v>
      </c>
      <c r="N2695" s="18">
        <f t="shared" si="347"/>
        <v>0</v>
      </c>
      <c r="O2695" s="18">
        <f t="shared" si="347"/>
        <v>0</v>
      </c>
      <c r="P2695" s="18">
        <f t="shared" si="347"/>
        <v>0</v>
      </c>
      <c r="Q2695" s="18">
        <f t="shared" si="347"/>
        <v>0</v>
      </c>
      <c r="R2695" s="18">
        <f t="shared" si="347"/>
        <v>0</v>
      </c>
      <c r="S2695" s="18">
        <f t="shared" si="347"/>
        <v>0</v>
      </c>
      <c r="T2695" s="18">
        <f t="shared" si="347"/>
        <v>0</v>
      </c>
      <c r="U2695" s="18">
        <f t="shared" si="347"/>
        <v>0</v>
      </c>
      <c r="V2695" s="18">
        <f t="shared" si="347"/>
        <v>0</v>
      </c>
      <c r="W2695" s="18">
        <f t="shared" si="347"/>
        <v>0</v>
      </c>
      <c r="X2695" s="18">
        <f t="shared" si="347"/>
        <v>0</v>
      </c>
    </row>
    <row r="2696" spans="3:24" ht="15.75" x14ac:dyDescent="0.25">
      <c r="C2696" s="45"/>
      <c r="D2696" s="45"/>
      <c r="E2696" s="21"/>
      <c r="F2696" s="21"/>
      <c r="H2696" s="18" t="str">
        <f t="shared" ref="H2696:H2759" si="348">IF(ISERROR(
IF(E2696="","",MONTH(E2696))),"",IF(E2696="","",MONTH(E2696)))</f>
        <v/>
      </c>
      <c r="I2696" s="18" t="str">
        <f t="shared" ref="I2696:I2759" si="349">IF(ISERROR(
IF(E2696="","",YEAR(E2696))),"",IF(E2696="","",YEAR(E2696)))</f>
        <v/>
      </c>
      <c r="J2696" s="18" t="str">
        <f t="shared" ref="J2696:J2759" si="350">IF(ISERROR(
IF(F2696="","",MONTH(F2696))),"",IF(F2696="","",MONTH(F2696)))</f>
        <v/>
      </c>
      <c r="K2696" s="18" t="str">
        <f t="shared" ref="K2696:K2759" si="351">IF(ISERROR(
IF(F2696="","",YEAR(F2696))),"",IF(F2696="","",YEAR(F2696)))</f>
        <v/>
      </c>
      <c r="M2696" s="18">
        <f t="shared" si="346"/>
        <v>0</v>
      </c>
      <c r="N2696" s="18">
        <f t="shared" si="347"/>
        <v>0</v>
      </c>
      <c r="O2696" s="18">
        <f t="shared" si="347"/>
        <v>0</v>
      </c>
      <c r="P2696" s="18">
        <f t="shared" si="347"/>
        <v>0</v>
      </c>
      <c r="Q2696" s="18">
        <f t="shared" si="347"/>
        <v>0</v>
      </c>
      <c r="R2696" s="18">
        <f t="shared" si="347"/>
        <v>0</v>
      </c>
      <c r="S2696" s="18">
        <f t="shared" si="347"/>
        <v>0</v>
      </c>
      <c r="T2696" s="18">
        <f t="shared" si="347"/>
        <v>0</v>
      </c>
      <c r="U2696" s="18">
        <f t="shared" si="347"/>
        <v>0</v>
      </c>
      <c r="V2696" s="18">
        <f t="shared" si="347"/>
        <v>0</v>
      </c>
      <c r="W2696" s="18">
        <f t="shared" si="347"/>
        <v>0</v>
      </c>
      <c r="X2696" s="18">
        <f t="shared" si="347"/>
        <v>0</v>
      </c>
    </row>
    <row r="2697" spans="3:24" ht="15.75" x14ac:dyDescent="0.25">
      <c r="C2697" s="45"/>
      <c r="D2697" s="45"/>
      <c r="E2697" s="21"/>
      <c r="F2697" s="21"/>
      <c r="H2697" s="18" t="str">
        <f t="shared" si="348"/>
        <v/>
      </c>
      <c r="I2697" s="18" t="str">
        <f t="shared" si="349"/>
        <v/>
      </c>
      <c r="J2697" s="18" t="str">
        <f t="shared" si="350"/>
        <v/>
      </c>
      <c r="K2697" s="18" t="str">
        <f t="shared" si="351"/>
        <v/>
      </c>
      <c r="M2697" s="18">
        <f t="shared" si="346"/>
        <v>0</v>
      </c>
      <c r="N2697" s="18">
        <f t="shared" si="347"/>
        <v>0</v>
      </c>
      <c r="O2697" s="18">
        <f t="shared" si="347"/>
        <v>0</v>
      </c>
      <c r="P2697" s="18">
        <f t="shared" si="347"/>
        <v>0</v>
      </c>
      <c r="Q2697" s="18">
        <f t="shared" si="347"/>
        <v>0</v>
      </c>
      <c r="R2697" s="18">
        <f t="shared" si="347"/>
        <v>0</v>
      </c>
      <c r="S2697" s="18">
        <f t="shared" si="347"/>
        <v>0</v>
      </c>
      <c r="T2697" s="18">
        <f t="shared" si="347"/>
        <v>0</v>
      </c>
      <c r="U2697" s="18">
        <f t="shared" si="347"/>
        <v>0</v>
      </c>
      <c r="V2697" s="18">
        <f t="shared" si="347"/>
        <v>0</v>
      </c>
      <c r="W2697" s="18">
        <f t="shared" si="347"/>
        <v>0</v>
      </c>
      <c r="X2697" s="18">
        <f t="shared" si="347"/>
        <v>0</v>
      </c>
    </row>
    <row r="2698" spans="3:24" ht="15.75" x14ac:dyDescent="0.25">
      <c r="C2698" s="45"/>
      <c r="D2698" s="45"/>
      <c r="E2698" s="21"/>
      <c r="F2698" s="21"/>
      <c r="H2698" s="18" t="str">
        <f t="shared" si="348"/>
        <v/>
      </c>
      <c r="I2698" s="18" t="str">
        <f t="shared" si="349"/>
        <v/>
      </c>
      <c r="J2698" s="18" t="str">
        <f t="shared" si="350"/>
        <v/>
      </c>
      <c r="K2698" s="18" t="str">
        <f t="shared" si="351"/>
        <v/>
      </c>
      <c r="M2698" s="18">
        <f t="shared" si="346"/>
        <v>0</v>
      </c>
      <c r="N2698" s="18">
        <f t="shared" si="347"/>
        <v>0</v>
      </c>
      <c r="O2698" s="18">
        <f t="shared" si="347"/>
        <v>0</v>
      </c>
      <c r="P2698" s="18">
        <f t="shared" si="347"/>
        <v>0</v>
      </c>
      <c r="Q2698" s="18">
        <f t="shared" si="347"/>
        <v>0</v>
      </c>
      <c r="R2698" s="18">
        <f t="shared" si="347"/>
        <v>0</v>
      </c>
      <c r="S2698" s="18">
        <f t="shared" si="347"/>
        <v>0</v>
      </c>
      <c r="T2698" s="18">
        <f t="shared" si="347"/>
        <v>0</v>
      </c>
      <c r="U2698" s="18">
        <f t="shared" si="347"/>
        <v>0</v>
      </c>
      <c r="V2698" s="18">
        <f t="shared" si="347"/>
        <v>0</v>
      </c>
      <c r="W2698" s="18">
        <f t="shared" si="347"/>
        <v>0</v>
      </c>
      <c r="X2698" s="18">
        <f t="shared" si="347"/>
        <v>0</v>
      </c>
    </row>
    <row r="2699" spans="3:24" ht="15.75" x14ac:dyDescent="0.25">
      <c r="C2699" s="45"/>
      <c r="D2699" s="45"/>
      <c r="E2699" s="21"/>
      <c r="F2699" s="21"/>
      <c r="H2699" s="18" t="str">
        <f t="shared" si="348"/>
        <v/>
      </c>
      <c r="I2699" s="18" t="str">
        <f t="shared" si="349"/>
        <v/>
      </c>
      <c r="J2699" s="18" t="str">
        <f t="shared" si="350"/>
        <v/>
      </c>
      <c r="K2699" s="18" t="str">
        <f t="shared" si="351"/>
        <v/>
      </c>
      <c r="M2699" s="18">
        <f t="shared" si="346"/>
        <v>0</v>
      </c>
      <c r="N2699" s="18">
        <f t="shared" si="347"/>
        <v>0</v>
      </c>
      <c r="O2699" s="18">
        <f t="shared" si="347"/>
        <v>0</v>
      </c>
      <c r="P2699" s="18">
        <f t="shared" si="347"/>
        <v>0</v>
      </c>
      <c r="Q2699" s="18">
        <f t="shared" si="347"/>
        <v>0</v>
      </c>
      <c r="R2699" s="18">
        <f t="shared" si="347"/>
        <v>0</v>
      </c>
      <c r="S2699" s="18">
        <f t="shared" si="347"/>
        <v>0</v>
      </c>
      <c r="T2699" s="18">
        <f t="shared" si="347"/>
        <v>0</v>
      </c>
      <c r="U2699" s="18">
        <f t="shared" si="347"/>
        <v>0</v>
      </c>
      <c r="V2699" s="18">
        <f t="shared" si="347"/>
        <v>0</v>
      </c>
      <c r="W2699" s="18">
        <f t="shared" si="347"/>
        <v>0</v>
      </c>
      <c r="X2699" s="18">
        <f t="shared" si="347"/>
        <v>0</v>
      </c>
    </row>
    <row r="2700" spans="3:24" ht="15.75" x14ac:dyDescent="0.25">
      <c r="C2700" s="45"/>
      <c r="D2700" s="45"/>
      <c r="E2700" s="21"/>
      <c r="F2700" s="21"/>
      <c r="H2700" s="18" t="str">
        <f t="shared" si="348"/>
        <v/>
      </c>
      <c r="I2700" s="18" t="str">
        <f t="shared" si="349"/>
        <v/>
      </c>
      <c r="J2700" s="18" t="str">
        <f t="shared" si="350"/>
        <v/>
      </c>
      <c r="K2700" s="18" t="str">
        <f t="shared" si="351"/>
        <v/>
      </c>
      <c r="M2700" s="18">
        <f t="shared" si="346"/>
        <v>0</v>
      </c>
      <c r="N2700" s="18">
        <f t="shared" si="347"/>
        <v>0</v>
      </c>
      <c r="O2700" s="18">
        <f t="shared" si="347"/>
        <v>0</v>
      </c>
      <c r="P2700" s="18">
        <f t="shared" si="347"/>
        <v>0</v>
      </c>
      <c r="Q2700" s="18">
        <f t="shared" si="347"/>
        <v>0</v>
      </c>
      <c r="R2700" s="18">
        <f t="shared" si="347"/>
        <v>0</v>
      </c>
      <c r="S2700" s="18">
        <f t="shared" si="347"/>
        <v>0</v>
      </c>
      <c r="T2700" s="18">
        <f t="shared" si="347"/>
        <v>0</v>
      </c>
      <c r="U2700" s="18">
        <f t="shared" si="347"/>
        <v>0</v>
      </c>
      <c r="V2700" s="18">
        <f t="shared" si="347"/>
        <v>0</v>
      </c>
      <c r="W2700" s="18">
        <f t="shared" si="347"/>
        <v>0</v>
      </c>
      <c r="X2700" s="18">
        <f t="shared" si="347"/>
        <v>0</v>
      </c>
    </row>
    <row r="2701" spans="3:24" ht="15.75" x14ac:dyDescent="0.25">
      <c r="C2701" s="45"/>
      <c r="D2701" s="45"/>
      <c r="E2701" s="21"/>
      <c r="F2701" s="21"/>
      <c r="H2701" s="18" t="str">
        <f t="shared" si="348"/>
        <v/>
      </c>
      <c r="I2701" s="18" t="str">
        <f t="shared" si="349"/>
        <v/>
      </c>
      <c r="J2701" s="18" t="str">
        <f t="shared" si="350"/>
        <v/>
      </c>
      <c r="K2701" s="18" t="str">
        <f t="shared" si="351"/>
        <v/>
      </c>
      <c r="M2701" s="18">
        <f t="shared" si="346"/>
        <v>0</v>
      </c>
      <c r="N2701" s="18">
        <f t="shared" si="347"/>
        <v>0</v>
      </c>
      <c r="O2701" s="18">
        <f t="shared" si="347"/>
        <v>0</v>
      </c>
      <c r="P2701" s="18">
        <f t="shared" si="347"/>
        <v>0</v>
      </c>
      <c r="Q2701" s="18">
        <f t="shared" si="347"/>
        <v>0</v>
      </c>
      <c r="R2701" s="18">
        <f t="shared" si="347"/>
        <v>0</v>
      </c>
      <c r="S2701" s="18">
        <f t="shared" si="347"/>
        <v>0</v>
      </c>
      <c r="T2701" s="18">
        <f t="shared" si="347"/>
        <v>0</v>
      </c>
      <c r="U2701" s="18">
        <f t="shared" si="347"/>
        <v>0</v>
      </c>
      <c r="V2701" s="18">
        <f t="shared" si="347"/>
        <v>0</v>
      </c>
      <c r="W2701" s="18">
        <f t="shared" si="347"/>
        <v>0</v>
      </c>
      <c r="X2701" s="18">
        <f t="shared" si="347"/>
        <v>0</v>
      </c>
    </row>
    <row r="2702" spans="3:24" ht="15.75" x14ac:dyDescent="0.25">
      <c r="C2702" s="45"/>
      <c r="D2702" s="45"/>
      <c r="E2702" s="21"/>
      <c r="F2702" s="21"/>
      <c r="H2702" s="18" t="str">
        <f t="shared" si="348"/>
        <v/>
      </c>
      <c r="I2702" s="18" t="str">
        <f t="shared" si="349"/>
        <v/>
      </c>
      <c r="J2702" s="18" t="str">
        <f t="shared" si="350"/>
        <v/>
      </c>
      <c r="K2702" s="18" t="str">
        <f t="shared" si="351"/>
        <v/>
      </c>
      <c r="M2702" s="18">
        <f t="shared" si="346"/>
        <v>0</v>
      </c>
      <c r="N2702" s="18">
        <f t="shared" si="347"/>
        <v>0</v>
      </c>
      <c r="O2702" s="18">
        <f t="shared" si="347"/>
        <v>0</v>
      </c>
      <c r="P2702" s="18">
        <f t="shared" si="347"/>
        <v>0</v>
      </c>
      <c r="Q2702" s="18">
        <f t="shared" si="347"/>
        <v>0</v>
      </c>
      <c r="R2702" s="18">
        <f t="shared" si="347"/>
        <v>0</v>
      </c>
      <c r="S2702" s="18">
        <f t="shared" si="347"/>
        <v>0</v>
      </c>
      <c r="T2702" s="18">
        <f t="shared" si="347"/>
        <v>0</v>
      </c>
      <c r="U2702" s="18">
        <f t="shared" si="347"/>
        <v>0</v>
      </c>
      <c r="V2702" s="18">
        <f t="shared" si="347"/>
        <v>0</v>
      </c>
      <c r="W2702" s="18">
        <f t="shared" si="347"/>
        <v>0</v>
      </c>
      <c r="X2702" s="18">
        <f t="shared" si="347"/>
        <v>0</v>
      </c>
    </row>
    <row r="2703" spans="3:24" ht="15.75" x14ac:dyDescent="0.25">
      <c r="C2703" s="45"/>
      <c r="D2703" s="45"/>
      <c r="E2703" s="21"/>
      <c r="F2703" s="21"/>
      <c r="H2703" s="18" t="str">
        <f t="shared" si="348"/>
        <v/>
      </c>
      <c r="I2703" s="18" t="str">
        <f t="shared" si="349"/>
        <v/>
      </c>
      <c r="J2703" s="18" t="str">
        <f t="shared" si="350"/>
        <v/>
      </c>
      <c r="K2703" s="18" t="str">
        <f t="shared" si="351"/>
        <v/>
      </c>
      <c r="M2703" s="18">
        <f t="shared" si="346"/>
        <v>0</v>
      </c>
      <c r="N2703" s="18">
        <f t="shared" si="347"/>
        <v>0</v>
      </c>
      <c r="O2703" s="18">
        <f t="shared" si="347"/>
        <v>0</v>
      </c>
      <c r="P2703" s="18">
        <f t="shared" si="347"/>
        <v>0</v>
      </c>
      <c r="Q2703" s="18">
        <f t="shared" si="347"/>
        <v>0</v>
      </c>
      <c r="R2703" s="18">
        <f t="shared" si="347"/>
        <v>0</v>
      </c>
      <c r="S2703" s="18">
        <f t="shared" si="347"/>
        <v>0</v>
      </c>
      <c r="T2703" s="18">
        <f t="shared" si="347"/>
        <v>0</v>
      </c>
      <c r="U2703" s="18">
        <f t="shared" si="347"/>
        <v>0</v>
      </c>
      <c r="V2703" s="18">
        <f t="shared" si="347"/>
        <v>0</v>
      </c>
      <c r="W2703" s="18">
        <f t="shared" si="347"/>
        <v>0</v>
      </c>
      <c r="X2703" s="18">
        <f t="shared" si="347"/>
        <v>0</v>
      </c>
    </row>
    <row r="2704" spans="3:24" ht="15.75" x14ac:dyDescent="0.25">
      <c r="C2704" s="45"/>
      <c r="D2704" s="45"/>
      <c r="E2704" s="21"/>
      <c r="F2704" s="21"/>
      <c r="H2704" s="18" t="str">
        <f t="shared" si="348"/>
        <v/>
      </c>
      <c r="I2704" s="18" t="str">
        <f t="shared" si="349"/>
        <v/>
      </c>
      <c r="J2704" s="18" t="str">
        <f t="shared" si="350"/>
        <v/>
      </c>
      <c r="K2704" s="18" t="str">
        <f t="shared" si="351"/>
        <v/>
      </c>
      <c r="M2704" s="18">
        <f t="shared" si="346"/>
        <v>0</v>
      </c>
      <c r="N2704" s="18">
        <f t="shared" si="347"/>
        <v>0</v>
      </c>
      <c r="O2704" s="18">
        <f t="shared" si="347"/>
        <v>0</v>
      </c>
      <c r="P2704" s="18">
        <f t="shared" si="347"/>
        <v>0</v>
      </c>
      <c r="Q2704" s="18">
        <f t="shared" si="347"/>
        <v>0</v>
      </c>
      <c r="R2704" s="18">
        <f t="shared" si="347"/>
        <v>0</v>
      </c>
      <c r="S2704" s="18">
        <f t="shared" si="347"/>
        <v>0</v>
      </c>
      <c r="T2704" s="18">
        <f t="shared" si="347"/>
        <v>0</v>
      </c>
      <c r="U2704" s="18">
        <f t="shared" si="347"/>
        <v>0</v>
      </c>
      <c r="V2704" s="18">
        <f t="shared" si="347"/>
        <v>0</v>
      </c>
      <c r="W2704" s="18">
        <f t="shared" si="347"/>
        <v>0</v>
      </c>
      <c r="X2704" s="18">
        <f t="shared" si="347"/>
        <v>0</v>
      </c>
    </row>
    <row r="2705" spans="3:24" ht="15.75" x14ac:dyDescent="0.25">
      <c r="C2705" s="45"/>
      <c r="D2705" s="45"/>
      <c r="E2705" s="21"/>
      <c r="F2705" s="21"/>
      <c r="H2705" s="18" t="str">
        <f t="shared" si="348"/>
        <v/>
      </c>
      <c r="I2705" s="18" t="str">
        <f t="shared" si="349"/>
        <v/>
      </c>
      <c r="J2705" s="18" t="str">
        <f t="shared" si="350"/>
        <v/>
      </c>
      <c r="K2705" s="18" t="str">
        <f t="shared" si="351"/>
        <v/>
      </c>
      <c r="M2705" s="18">
        <f t="shared" si="346"/>
        <v>0</v>
      </c>
      <c r="N2705" s="18">
        <f t="shared" si="347"/>
        <v>0</v>
      </c>
      <c r="O2705" s="18">
        <f t="shared" si="347"/>
        <v>0</v>
      </c>
      <c r="P2705" s="18">
        <f t="shared" si="347"/>
        <v>0</v>
      </c>
      <c r="Q2705" s="18">
        <f t="shared" si="347"/>
        <v>0</v>
      </c>
      <c r="R2705" s="18">
        <f t="shared" si="347"/>
        <v>0</v>
      </c>
      <c r="S2705" s="18">
        <f t="shared" si="347"/>
        <v>0</v>
      </c>
      <c r="T2705" s="18">
        <f t="shared" si="347"/>
        <v>0</v>
      </c>
      <c r="U2705" s="18">
        <f t="shared" si="347"/>
        <v>0</v>
      </c>
      <c r="V2705" s="18">
        <f t="shared" si="347"/>
        <v>0</v>
      </c>
      <c r="W2705" s="18">
        <f t="shared" si="347"/>
        <v>0</v>
      </c>
      <c r="X2705" s="18">
        <f t="shared" si="347"/>
        <v>0</v>
      </c>
    </row>
    <row r="2706" spans="3:24" ht="15.75" x14ac:dyDescent="0.25">
      <c r="C2706" s="45"/>
      <c r="D2706" s="45"/>
      <c r="E2706" s="21"/>
      <c r="F2706" s="21"/>
      <c r="H2706" s="18" t="str">
        <f t="shared" si="348"/>
        <v/>
      </c>
      <c r="I2706" s="18" t="str">
        <f t="shared" si="349"/>
        <v/>
      </c>
      <c r="J2706" s="18" t="str">
        <f t="shared" si="350"/>
        <v/>
      </c>
      <c r="K2706" s="18" t="str">
        <f t="shared" si="351"/>
        <v/>
      </c>
      <c r="M2706" s="18">
        <f t="shared" si="346"/>
        <v>0</v>
      </c>
      <c r="N2706" s="18">
        <f t="shared" si="347"/>
        <v>0</v>
      </c>
      <c r="O2706" s="18">
        <f t="shared" si="347"/>
        <v>0</v>
      </c>
      <c r="P2706" s="18">
        <f t="shared" si="347"/>
        <v>0</v>
      </c>
      <c r="Q2706" s="18">
        <f t="shared" si="347"/>
        <v>0</v>
      </c>
      <c r="R2706" s="18">
        <f t="shared" si="347"/>
        <v>0</v>
      </c>
      <c r="S2706" s="18">
        <f t="shared" si="347"/>
        <v>0</v>
      </c>
      <c r="T2706" s="18">
        <f t="shared" si="347"/>
        <v>0</v>
      </c>
      <c r="U2706" s="18">
        <f t="shared" si="347"/>
        <v>0</v>
      </c>
      <c r="V2706" s="18">
        <f t="shared" si="347"/>
        <v>0</v>
      </c>
      <c r="W2706" s="18">
        <f t="shared" si="347"/>
        <v>0</v>
      </c>
      <c r="X2706" s="18">
        <f t="shared" si="347"/>
        <v>0</v>
      </c>
    </row>
    <row r="2707" spans="3:24" ht="15.75" x14ac:dyDescent="0.25">
      <c r="C2707" s="45"/>
      <c r="D2707" s="45"/>
      <c r="E2707" s="21"/>
      <c r="F2707" s="21"/>
      <c r="H2707" s="18" t="str">
        <f t="shared" si="348"/>
        <v/>
      </c>
      <c r="I2707" s="18" t="str">
        <f t="shared" si="349"/>
        <v/>
      </c>
      <c r="J2707" s="18" t="str">
        <f t="shared" si="350"/>
        <v/>
      </c>
      <c r="K2707" s="18" t="str">
        <f t="shared" si="351"/>
        <v/>
      </c>
      <c r="M2707" s="18">
        <f t="shared" si="346"/>
        <v>0</v>
      </c>
      <c r="N2707" s="18">
        <f t="shared" si="347"/>
        <v>0</v>
      </c>
      <c r="O2707" s="18">
        <f t="shared" si="347"/>
        <v>0</v>
      </c>
      <c r="P2707" s="18">
        <f t="shared" si="347"/>
        <v>0</v>
      </c>
      <c r="Q2707" s="18">
        <f t="shared" si="347"/>
        <v>0</v>
      </c>
      <c r="R2707" s="18">
        <f t="shared" si="347"/>
        <v>0</v>
      </c>
      <c r="S2707" s="18">
        <f t="shared" si="347"/>
        <v>0</v>
      </c>
      <c r="T2707" s="18">
        <f t="shared" si="347"/>
        <v>0</v>
      </c>
      <c r="U2707" s="18">
        <f t="shared" si="347"/>
        <v>0</v>
      </c>
      <c r="V2707" s="18">
        <f t="shared" si="347"/>
        <v>0</v>
      </c>
      <c r="W2707" s="18">
        <f t="shared" si="347"/>
        <v>0</v>
      </c>
      <c r="X2707" s="18">
        <f t="shared" si="347"/>
        <v>0</v>
      </c>
    </row>
    <row r="2708" spans="3:24" ht="15.75" x14ac:dyDescent="0.25">
      <c r="C2708" s="45"/>
      <c r="D2708" s="45"/>
      <c r="E2708" s="21"/>
      <c r="F2708" s="21"/>
      <c r="H2708" s="18" t="str">
        <f t="shared" si="348"/>
        <v/>
      </c>
      <c r="I2708" s="18" t="str">
        <f t="shared" si="349"/>
        <v/>
      </c>
      <c r="J2708" s="18" t="str">
        <f t="shared" si="350"/>
        <v/>
      </c>
      <c r="K2708" s="18" t="str">
        <f t="shared" si="351"/>
        <v/>
      </c>
      <c r="M2708" s="18">
        <f t="shared" si="346"/>
        <v>0</v>
      </c>
      <c r="N2708" s="18">
        <f t="shared" si="347"/>
        <v>0</v>
      </c>
      <c r="O2708" s="18">
        <f t="shared" si="347"/>
        <v>0</v>
      </c>
      <c r="P2708" s="18">
        <f t="shared" si="347"/>
        <v>0</v>
      </c>
      <c r="Q2708" s="18">
        <f t="shared" si="347"/>
        <v>0</v>
      </c>
      <c r="R2708" s="18">
        <f t="shared" si="347"/>
        <v>0</v>
      </c>
      <c r="S2708" s="18">
        <f t="shared" si="347"/>
        <v>0</v>
      </c>
      <c r="T2708" s="18">
        <f t="shared" si="347"/>
        <v>0</v>
      </c>
      <c r="U2708" s="18">
        <f t="shared" si="347"/>
        <v>0</v>
      </c>
      <c r="V2708" s="18">
        <f t="shared" si="347"/>
        <v>0</v>
      </c>
      <c r="W2708" s="18">
        <f t="shared" si="347"/>
        <v>0</v>
      </c>
      <c r="X2708" s="18">
        <f t="shared" si="347"/>
        <v>0</v>
      </c>
    </row>
    <row r="2709" spans="3:24" ht="15.75" x14ac:dyDescent="0.25">
      <c r="C2709" s="45"/>
      <c r="D2709" s="45"/>
      <c r="E2709" s="21"/>
      <c r="F2709" s="21"/>
      <c r="H2709" s="18" t="str">
        <f t="shared" si="348"/>
        <v/>
      </c>
      <c r="I2709" s="18" t="str">
        <f t="shared" si="349"/>
        <v/>
      </c>
      <c r="J2709" s="18" t="str">
        <f t="shared" si="350"/>
        <v/>
      </c>
      <c r="K2709" s="18" t="str">
        <f t="shared" si="351"/>
        <v/>
      </c>
      <c r="M2709" s="18">
        <f t="shared" ref="M2709:M2733" si="352">IF(ISERROR(
IF(AND($H2709&lt;=M$5,$J2709&gt;=M$5),1,0)),"",IF(AND($H2709&lt;=M$5,$J2709&gt;=M$5),1,0))</f>
        <v>0</v>
      </c>
      <c r="N2709" s="18">
        <f t="shared" si="347"/>
        <v>0</v>
      </c>
      <c r="O2709" s="18">
        <f t="shared" si="347"/>
        <v>0</v>
      </c>
      <c r="P2709" s="18">
        <f t="shared" si="347"/>
        <v>0</v>
      </c>
      <c r="Q2709" s="18">
        <f t="shared" si="347"/>
        <v>0</v>
      </c>
      <c r="R2709" s="18">
        <f t="shared" si="347"/>
        <v>0</v>
      </c>
      <c r="S2709" s="18">
        <f t="shared" si="347"/>
        <v>0</v>
      </c>
      <c r="T2709" s="18">
        <f t="shared" si="347"/>
        <v>0</v>
      </c>
      <c r="U2709" s="18">
        <f t="shared" si="347"/>
        <v>0</v>
      </c>
      <c r="V2709" s="18">
        <f t="shared" si="347"/>
        <v>0</v>
      </c>
      <c r="W2709" s="18">
        <f t="shared" si="347"/>
        <v>0</v>
      </c>
      <c r="X2709" s="18">
        <f t="shared" si="347"/>
        <v>0</v>
      </c>
    </row>
    <row r="2710" spans="3:24" ht="15.75" x14ac:dyDescent="0.25">
      <c r="C2710" s="45"/>
      <c r="D2710" s="45"/>
      <c r="E2710" s="21"/>
      <c r="F2710" s="21"/>
      <c r="H2710" s="18" t="str">
        <f t="shared" si="348"/>
        <v/>
      </c>
      <c r="I2710" s="18" t="str">
        <f t="shared" si="349"/>
        <v/>
      </c>
      <c r="J2710" s="18" t="str">
        <f t="shared" si="350"/>
        <v/>
      </c>
      <c r="K2710" s="18" t="str">
        <f t="shared" si="351"/>
        <v/>
      </c>
      <c r="M2710" s="18">
        <f t="shared" si="352"/>
        <v>0</v>
      </c>
      <c r="N2710" s="18">
        <f t="shared" si="347"/>
        <v>0</v>
      </c>
      <c r="O2710" s="18">
        <f t="shared" si="347"/>
        <v>0</v>
      </c>
      <c r="P2710" s="18">
        <f t="shared" si="347"/>
        <v>0</v>
      </c>
      <c r="Q2710" s="18">
        <f t="shared" si="347"/>
        <v>0</v>
      </c>
      <c r="R2710" s="18">
        <f t="shared" si="347"/>
        <v>0</v>
      </c>
      <c r="S2710" s="18">
        <f t="shared" si="347"/>
        <v>0</v>
      </c>
      <c r="T2710" s="18">
        <f t="shared" si="347"/>
        <v>0</v>
      </c>
      <c r="U2710" s="18">
        <f t="shared" si="347"/>
        <v>0</v>
      </c>
      <c r="V2710" s="18">
        <f t="shared" si="347"/>
        <v>0</v>
      </c>
      <c r="W2710" s="18">
        <f t="shared" si="347"/>
        <v>0</v>
      </c>
      <c r="X2710" s="18">
        <f t="shared" si="347"/>
        <v>0</v>
      </c>
    </row>
    <row r="2711" spans="3:24" ht="15.75" x14ac:dyDescent="0.25">
      <c r="C2711" s="45"/>
      <c r="D2711" s="45"/>
      <c r="E2711" s="21"/>
      <c r="F2711" s="21"/>
      <c r="H2711" s="18" t="str">
        <f t="shared" si="348"/>
        <v/>
      </c>
      <c r="I2711" s="18" t="str">
        <f t="shared" si="349"/>
        <v/>
      </c>
      <c r="J2711" s="18" t="str">
        <f t="shared" si="350"/>
        <v/>
      </c>
      <c r="K2711" s="18" t="str">
        <f t="shared" si="351"/>
        <v/>
      </c>
      <c r="M2711" s="18">
        <f t="shared" si="352"/>
        <v>0</v>
      </c>
      <c r="N2711" s="18">
        <f t="shared" si="347"/>
        <v>0</v>
      </c>
      <c r="O2711" s="18">
        <f t="shared" si="347"/>
        <v>0</v>
      </c>
      <c r="P2711" s="18">
        <f t="shared" si="347"/>
        <v>0</v>
      </c>
      <c r="Q2711" s="18">
        <f t="shared" si="347"/>
        <v>0</v>
      </c>
      <c r="R2711" s="18">
        <f t="shared" si="347"/>
        <v>0</v>
      </c>
      <c r="S2711" s="18">
        <f t="shared" si="347"/>
        <v>0</v>
      </c>
      <c r="T2711" s="18">
        <f t="shared" si="347"/>
        <v>0</v>
      </c>
      <c r="U2711" s="18">
        <f t="shared" si="347"/>
        <v>0</v>
      </c>
      <c r="V2711" s="18">
        <f t="shared" si="347"/>
        <v>0</v>
      </c>
      <c r="W2711" s="18">
        <f t="shared" si="347"/>
        <v>0</v>
      </c>
      <c r="X2711" s="18">
        <f t="shared" si="347"/>
        <v>0</v>
      </c>
    </row>
    <row r="2712" spans="3:24" ht="15.75" x14ac:dyDescent="0.25">
      <c r="C2712" s="45"/>
      <c r="D2712" s="45"/>
      <c r="E2712" s="21"/>
      <c r="F2712" s="21"/>
      <c r="H2712" s="18" t="str">
        <f t="shared" si="348"/>
        <v/>
      </c>
      <c r="I2712" s="18" t="str">
        <f t="shared" si="349"/>
        <v/>
      </c>
      <c r="J2712" s="18" t="str">
        <f t="shared" si="350"/>
        <v/>
      </c>
      <c r="K2712" s="18" t="str">
        <f t="shared" si="351"/>
        <v/>
      </c>
      <c r="M2712" s="18">
        <f t="shared" si="352"/>
        <v>0</v>
      </c>
      <c r="N2712" s="18">
        <f t="shared" si="347"/>
        <v>0</v>
      </c>
      <c r="O2712" s="18">
        <f t="shared" si="347"/>
        <v>0</v>
      </c>
      <c r="P2712" s="18">
        <f t="shared" si="347"/>
        <v>0</v>
      </c>
      <c r="Q2712" s="18">
        <f t="shared" si="347"/>
        <v>0</v>
      </c>
      <c r="R2712" s="18">
        <f t="shared" si="347"/>
        <v>0</v>
      </c>
      <c r="S2712" s="18">
        <f t="shared" si="347"/>
        <v>0</v>
      </c>
      <c r="T2712" s="18">
        <f t="shared" si="347"/>
        <v>0</v>
      </c>
      <c r="U2712" s="18">
        <f t="shared" si="347"/>
        <v>0</v>
      </c>
      <c r="V2712" s="18">
        <f t="shared" si="347"/>
        <v>0</v>
      </c>
      <c r="W2712" s="18">
        <f t="shared" si="347"/>
        <v>0</v>
      </c>
      <c r="X2712" s="18">
        <f t="shared" si="347"/>
        <v>0</v>
      </c>
    </row>
    <row r="2713" spans="3:24" ht="15.75" x14ac:dyDescent="0.25">
      <c r="C2713" s="45"/>
      <c r="D2713" s="45"/>
      <c r="E2713" s="21"/>
      <c r="F2713" s="21"/>
      <c r="H2713" s="18" t="str">
        <f t="shared" si="348"/>
        <v/>
      </c>
      <c r="I2713" s="18" t="str">
        <f t="shared" si="349"/>
        <v/>
      </c>
      <c r="J2713" s="18" t="str">
        <f t="shared" si="350"/>
        <v/>
      </c>
      <c r="K2713" s="18" t="str">
        <f t="shared" si="351"/>
        <v/>
      </c>
      <c r="M2713" s="18">
        <f t="shared" si="352"/>
        <v>0</v>
      </c>
      <c r="N2713" s="18">
        <f t="shared" si="347"/>
        <v>0</v>
      </c>
      <c r="O2713" s="18">
        <f t="shared" si="347"/>
        <v>0</v>
      </c>
      <c r="P2713" s="18">
        <f t="shared" si="347"/>
        <v>0</v>
      </c>
      <c r="Q2713" s="18">
        <f t="shared" si="347"/>
        <v>0</v>
      </c>
      <c r="R2713" s="18">
        <f t="shared" si="347"/>
        <v>0</v>
      </c>
      <c r="S2713" s="18">
        <f t="shared" si="347"/>
        <v>0</v>
      </c>
      <c r="T2713" s="18">
        <f t="shared" si="347"/>
        <v>0</v>
      </c>
      <c r="U2713" s="18">
        <f t="shared" si="347"/>
        <v>0</v>
      </c>
      <c r="V2713" s="18">
        <f t="shared" si="347"/>
        <v>0</v>
      </c>
      <c r="W2713" s="18">
        <f t="shared" si="347"/>
        <v>0</v>
      </c>
      <c r="X2713" s="18">
        <f t="shared" si="347"/>
        <v>0</v>
      </c>
    </row>
    <row r="2714" spans="3:24" ht="15.75" x14ac:dyDescent="0.25">
      <c r="C2714" s="45"/>
      <c r="D2714" s="45"/>
      <c r="E2714" s="21"/>
      <c r="F2714" s="21"/>
      <c r="H2714" s="18" t="str">
        <f t="shared" si="348"/>
        <v/>
      </c>
      <c r="I2714" s="18" t="str">
        <f t="shared" si="349"/>
        <v/>
      </c>
      <c r="J2714" s="18" t="str">
        <f t="shared" si="350"/>
        <v/>
      </c>
      <c r="K2714" s="18" t="str">
        <f t="shared" si="351"/>
        <v/>
      </c>
      <c r="M2714" s="18">
        <f t="shared" si="352"/>
        <v>0</v>
      </c>
      <c r="N2714" s="18">
        <f t="shared" si="347"/>
        <v>0</v>
      </c>
      <c r="O2714" s="18">
        <f t="shared" si="347"/>
        <v>0</v>
      </c>
      <c r="P2714" s="18">
        <f t="shared" si="347"/>
        <v>0</v>
      </c>
      <c r="Q2714" s="18">
        <f t="shared" si="347"/>
        <v>0</v>
      </c>
      <c r="R2714" s="18">
        <f t="shared" si="347"/>
        <v>0</v>
      </c>
      <c r="S2714" s="18">
        <f t="shared" si="347"/>
        <v>0</v>
      </c>
      <c r="T2714" s="18">
        <f t="shared" si="347"/>
        <v>0</v>
      </c>
      <c r="U2714" s="18">
        <f t="shared" si="347"/>
        <v>0</v>
      </c>
      <c r="V2714" s="18">
        <f t="shared" si="347"/>
        <v>0</v>
      </c>
      <c r="W2714" s="18">
        <f t="shared" si="347"/>
        <v>0</v>
      </c>
      <c r="X2714" s="18">
        <f t="shared" si="347"/>
        <v>0</v>
      </c>
    </row>
    <row r="2715" spans="3:24" ht="15.75" x14ac:dyDescent="0.25">
      <c r="C2715" s="45"/>
      <c r="D2715" s="45"/>
      <c r="E2715" s="21"/>
      <c r="F2715" s="21"/>
      <c r="H2715" s="18" t="str">
        <f t="shared" si="348"/>
        <v/>
      </c>
      <c r="I2715" s="18" t="str">
        <f t="shared" si="349"/>
        <v/>
      </c>
      <c r="J2715" s="18" t="str">
        <f t="shared" si="350"/>
        <v/>
      </c>
      <c r="K2715" s="18" t="str">
        <f t="shared" si="351"/>
        <v/>
      </c>
      <c r="M2715" s="18">
        <f t="shared" si="352"/>
        <v>0</v>
      </c>
      <c r="N2715" s="18">
        <f t="shared" si="347"/>
        <v>0</v>
      </c>
      <c r="O2715" s="18">
        <f t="shared" si="347"/>
        <v>0</v>
      </c>
      <c r="P2715" s="18">
        <f t="shared" si="347"/>
        <v>0</v>
      </c>
      <c r="Q2715" s="18">
        <f t="shared" si="347"/>
        <v>0</v>
      </c>
      <c r="R2715" s="18">
        <f t="shared" si="347"/>
        <v>0</v>
      </c>
      <c r="S2715" s="18">
        <f t="shared" si="347"/>
        <v>0</v>
      </c>
      <c r="T2715" s="18">
        <f t="shared" si="347"/>
        <v>0</v>
      </c>
      <c r="U2715" s="18">
        <f t="shared" si="347"/>
        <v>0</v>
      </c>
      <c r="V2715" s="18">
        <f t="shared" si="347"/>
        <v>0</v>
      </c>
      <c r="W2715" s="18">
        <f t="shared" si="347"/>
        <v>0</v>
      </c>
      <c r="X2715" s="18">
        <f t="shared" si="347"/>
        <v>0</v>
      </c>
    </row>
    <row r="2716" spans="3:24" ht="15.75" x14ac:dyDescent="0.25">
      <c r="C2716" s="45"/>
      <c r="D2716" s="45"/>
      <c r="E2716" s="21"/>
      <c r="F2716" s="21"/>
      <c r="H2716" s="18" t="str">
        <f t="shared" si="348"/>
        <v/>
      </c>
      <c r="I2716" s="18" t="str">
        <f t="shared" si="349"/>
        <v/>
      </c>
      <c r="J2716" s="18" t="str">
        <f t="shared" si="350"/>
        <v/>
      </c>
      <c r="K2716" s="18" t="str">
        <f t="shared" si="351"/>
        <v/>
      </c>
      <c r="M2716" s="18">
        <f t="shared" si="352"/>
        <v>0</v>
      </c>
      <c r="N2716" s="18">
        <f t="shared" ref="N2716:X2725" si="353">IF(ISERROR(
IF(AND($H2716&lt;=N$5,$J2716&gt;=N$5),1,0)),"",IF(AND($H2716&lt;=N$5,$J2716&gt;=N$5),1,0))</f>
        <v>0</v>
      </c>
      <c r="O2716" s="18">
        <f t="shared" si="353"/>
        <v>0</v>
      </c>
      <c r="P2716" s="18">
        <f t="shared" si="353"/>
        <v>0</v>
      </c>
      <c r="Q2716" s="18">
        <f t="shared" si="353"/>
        <v>0</v>
      </c>
      <c r="R2716" s="18">
        <f t="shared" si="353"/>
        <v>0</v>
      </c>
      <c r="S2716" s="18">
        <f t="shared" si="353"/>
        <v>0</v>
      </c>
      <c r="T2716" s="18">
        <f t="shared" si="353"/>
        <v>0</v>
      </c>
      <c r="U2716" s="18">
        <f t="shared" si="353"/>
        <v>0</v>
      </c>
      <c r="V2716" s="18">
        <f t="shared" si="353"/>
        <v>0</v>
      </c>
      <c r="W2716" s="18">
        <f t="shared" si="353"/>
        <v>0</v>
      </c>
      <c r="X2716" s="18">
        <f t="shared" si="353"/>
        <v>0</v>
      </c>
    </row>
    <row r="2717" spans="3:24" ht="15.75" x14ac:dyDescent="0.25">
      <c r="C2717" s="45"/>
      <c r="D2717" s="45"/>
      <c r="E2717" s="21"/>
      <c r="F2717" s="21"/>
      <c r="H2717" s="18" t="str">
        <f t="shared" si="348"/>
        <v/>
      </c>
      <c r="I2717" s="18" t="str">
        <f t="shared" si="349"/>
        <v/>
      </c>
      <c r="J2717" s="18" t="str">
        <f t="shared" si="350"/>
        <v/>
      </c>
      <c r="K2717" s="18" t="str">
        <f t="shared" si="351"/>
        <v/>
      </c>
      <c r="M2717" s="18">
        <f t="shared" si="352"/>
        <v>0</v>
      </c>
      <c r="N2717" s="18">
        <f t="shared" si="353"/>
        <v>0</v>
      </c>
      <c r="O2717" s="18">
        <f t="shared" si="353"/>
        <v>0</v>
      </c>
      <c r="P2717" s="18">
        <f t="shared" si="353"/>
        <v>0</v>
      </c>
      <c r="Q2717" s="18">
        <f t="shared" si="353"/>
        <v>0</v>
      </c>
      <c r="R2717" s="18">
        <f t="shared" si="353"/>
        <v>0</v>
      </c>
      <c r="S2717" s="18">
        <f t="shared" si="353"/>
        <v>0</v>
      </c>
      <c r="T2717" s="18">
        <f t="shared" si="353"/>
        <v>0</v>
      </c>
      <c r="U2717" s="18">
        <f t="shared" si="353"/>
        <v>0</v>
      </c>
      <c r="V2717" s="18">
        <f t="shared" si="353"/>
        <v>0</v>
      </c>
      <c r="W2717" s="18">
        <f t="shared" si="353"/>
        <v>0</v>
      </c>
      <c r="X2717" s="18">
        <f t="shared" si="353"/>
        <v>0</v>
      </c>
    </row>
    <row r="2718" spans="3:24" ht="15.75" x14ac:dyDescent="0.25">
      <c r="C2718" s="45"/>
      <c r="D2718" s="45"/>
      <c r="E2718" s="21"/>
      <c r="F2718" s="21"/>
      <c r="H2718" s="18" t="str">
        <f t="shared" si="348"/>
        <v/>
      </c>
      <c r="I2718" s="18" t="str">
        <f t="shared" si="349"/>
        <v/>
      </c>
      <c r="J2718" s="18" t="str">
        <f t="shared" si="350"/>
        <v/>
      </c>
      <c r="K2718" s="18" t="str">
        <f t="shared" si="351"/>
        <v/>
      </c>
      <c r="M2718" s="18">
        <f t="shared" si="352"/>
        <v>0</v>
      </c>
      <c r="N2718" s="18">
        <f t="shared" si="353"/>
        <v>0</v>
      </c>
      <c r="O2718" s="18">
        <f t="shared" si="353"/>
        <v>0</v>
      </c>
      <c r="P2718" s="18">
        <f t="shared" si="353"/>
        <v>0</v>
      </c>
      <c r="Q2718" s="18">
        <f t="shared" si="353"/>
        <v>0</v>
      </c>
      <c r="R2718" s="18">
        <f t="shared" si="353"/>
        <v>0</v>
      </c>
      <c r="S2718" s="18">
        <f t="shared" si="353"/>
        <v>0</v>
      </c>
      <c r="T2718" s="18">
        <f t="shared" si="353"/>
        <v>0</v>
      </c>
      <c r="U2718" s="18">
        <f t="shared" si="353"/>
        <v>0</v>
      </c>
      <c r="V2718" s="18">
        <f t="shared" si="353"/>
        <v>0</v>
      </c>
      <c r="W2718" s="18">
        <f t="shared" si="353"/>
        <v>0</v>
      </c>
      <c r="X2718" s="18">
        <f t="shared" si="353"/>
        <v>0</v>
      </c>
    </row>
    <row r="2719" spans="3:24" ht="15.75" x14ac:dyDescent="0.25">
      <c r="C2719" s="45"/>
      <c r="D2719" s="45"/>
      <c r="E2719" s="21"/>
      <c r="F2719" s="21"/>
      <c r="H2719" s="18" t="str">
        <f t="shared" si="348"/>
        <v/>
      </c>
      <c r="I2719" s="18" t="str">
        <f t="shared" si="349"/>
        <v/>
      </c>
      <c r="J2719" s="18" t="str">
        <f t="shared" si="350"/>
        <v/>
      </c>
      <c r="K2719" s="18" t="str">
        <f t="shared" si="351"/>
        <v/>
      </c>
      <c r="M2719" s="18">
        <f t="shared" si="352"/>
        <v>0</v>
      </c>
      <c r="N2719" s="18">
        <f t="shared" si="353"/>
        <v>0</v>
      </c>
      <c r="O2719" s="18">
        <f t="shared" si="353"/>
        <v>0</v>
      </c>
      <c r="P2719" s="18">
        <f t="shared" si="353"/>
        <v>0</v>
      </c>
      <c r="Q2719" s="18">
        <f t="shared" si="353"/>
        <v>0</v>
      </c>
      <c r="R2719" s="18">
        <f t="shared" si="353"/>
        <v>0</v>
      </c>
      <c r="S2719" s="18">
        <f t="shared" si="353"/>
        <v>0</v>
      </c>
      <c r="T2719" s="18">
        <f t="shared" si="353"/>
        <v>0</v>
      </c>
      <c r="U2719" s="18">
        <f t="shared" si="353"/>
        <v>0</v>
      </c>
      <c r="V2719" s="18">
        <f t="shared" si="353"/>
        <v>0</v>
      </c>
      <c r="W2719" s="18">
        <f t="shared" si="353"/>
        <v>0</v>
      </c>
      <c r="X2719" s="18">
        <f t="shared" si="353"/>
        <v>0</v>
      </c>
    </row>
    <row r="2720" spans="3:24" ht="15.75" x14ac:dyDescent="0.25">
      <c r="C2720" s="45"/>
      <c r="D2720" s="45"/>
      <c r="E2720" s="21"/>
      <c r="F2720" s="21"/>
      <c r="H2720" s="18" t="str">
        <f t="shared" si="348"/>
        <v/>
      </c>
      <c r="I2720" s="18" t="str">
        <f t="shared" si="349"/>
        <v/>
      </c>
      <c r="J2720" s="18" t="str">
        <f t="shared" si="350"/>
        <v/>
      </c>
      <c r="K2720" s="18" t="str">
        <f t="shared" si="351"/>
        <v/>
      </c>
      <c r="M2720" s="18">
        <f t="shared" si="352"/>
        <v>0</v>
      </c>
      <c r="N2720" s="18">
        <f t="shared" si="353"/>
        <v>0</v>
      </c>
      <c r="O2720" s="18">
        <f t="shared" si="353"/>
        <v>0</v>
      </c>
      <c r="P2720" s="18">
        <f t="shared" si="353"/>
        <v>0</v>
      </c>
      <c r="Q2720" s="18">
        <f t="shared" si="353"/>
        <v>0</v>
      </c>
      <c r="R2720" s="18">
        <f t="shared" si="353"/>
        <v>0</v>
      </c>
      <c r="S2720" s="18">
        <f t="shared" si="353"/>
        <v>0</v>
      </c>
      <c r="T2720" s="18">
        <f t="shared" si="353"/>
        <v>0</v>
      </c>
      <c r="U2720" s="18">
        <f t="shared" si="353"/>
        <v>0</v>
      </c>
      <c r="V2720" s="18">
        <f t="shared" si="353"/>
        <v>0</v>
      </c>
      <c r="W2720" s="18">
        <f t="shared" si="353"/>
        <v>0</v>
      </c>
      <c r="X2720" s="18">
        <f t="shared" si="353"/>
        <v>0</v>
      </c>
    </row>
    <row r="2721" spans="3:24" ht="15.75" x14ac:dyDescent="0.25">
      <c r="C2721" s="45"/>
      <c r="D2721" s="45"/>
      <c r="E2721" s="21"/>
      <c r="F2721" s="21"/>
      <c r="H2721" s="18" t="str">
        <f t="shared" si="348"/>
        <v/>
      </c>
      <c r="I2721" s="18" t="str">
        <f t="shared" si="349"/>
        <v/>
      </c>
      <c r="J2721" s="18" t="str">
        <f t="shared" si="350"/>
        <v/>
      </c>
      <c r="K2721" s="18" t="str">
        <f t="shared" si="351"/>
        <v/>
      </c>
      <c r="M2721" s="18">
        <f t="shared" si="352"/>
        <v>0</v>
      </c>
      <c r="N2721" s="18">
        <f t="shared" si="353"/>
        <v>0</v>
      </c>
      <c r="O2721" s="18">
        <f t="shared" si="353"/>
        <v>0</v>
      </c>
      <c r="P2721" s="18">
        <f t="shared" si="353"/>
        <v>0</v>
      </c>
      <c r="Q2721" s="18">
        <f t="shared" si="353"/>
        <v>0</v>
      </c>
      <c r="R2721" s="18">
        <f t="shared" si="353"/>
        <v>0</v>
      </c>
      <c r="S2721" s="18">
        <f t="shared" si="353"/>
        <v>0</v>
      </c>
      <c r="T2721" s="18">
        <f t="shared" si="353"/>
        <v>0</v>
      </c>
      <c r="U2721" s="18">
        <f t="shared" si="353"/>
        <v>0</v>
      </c>
      <c r="V2721" s="18">
        <f t="shared" si="353"/>
        <v>0</v>
      </c>
      <c r="W2721" s="18">
        <f t="shared" si="353"/>
        <v>0</v>
      </c>
      <c r="X2721" s="18">
        <f t="shared" si="353"/>
        <v>0</v>
      </c>
    </row>
    <row r="2722" spans="3:24" ht="15.75" x14ac:dyDescent="0.25">
      <c r="C2722" s="45"/>
      <c r="D2722" s="45"/>
      <c r="E2722" s="21"/>
      <c r="F2722" s="21"/>
      <c r="H2722" s="18" t="str">
        <f t="shared" si="348"/>
        <v/>
      </c>
      <c r="I2722" s="18" t="str">
        <f t="shared" si="349"/>
        <v/>
      </c>
      <c r="J2722" s="18" t="str">
        <f t="shared" si="350"/>
        <v/>
      </c>
      <c r="K2722" s="18" t="str">
        <f t="shared" si="351"/>
        <v/>
      </c>
      <c r="M2722" s="18">
        <f t="shared" si="352"/>
        <v>0</v>
      </c>
      <c r="N2722" s="18">
        <f t="shared" si="353"/>
        <v>0</v>
      </c>
      <c r="O2722" s="18">
        <f t="shared" si="353"/>
        <v>0</v>
      </c>
      <c r="P2722" s="18">
        <f t="shared" si="353"/>
        <v>0</v>
      </c>
      <c r="Q2722" s="18">
        <f t="shared" si="353"/>
        <v>0</v>
      </c>
      <c r="R2722" s="18">
        <f t="shared" si="353"/>
        <v>0</v>
      </c>
      <c r="S2722" s="18">
        <f t="shared" si="353"/>
        <v>0</v>
      </c>
      <c r="T2722" s="18">
        <f t="shared" si="353"/>
        <v>0</v>
      </c>
      <c r="U2722" s="18">
        <f t="shared" si="353"/>
        <v>0</v>
      </c>
      <c r="V2722" s="18">
        <f t="shared" si="353"/>
        <v>0</v>
      </c>
      <c r="W2722" s="18">
        <f t="shared" si="353"/>
        <v>0</v>
      </c>
      <c r="X2722" s="18">
        <f t="shared" si="353"/>
        <v>0</v>
      </c>
    </row>
    <row r="2723" spans="3:24" ht="15.75" x14ac:dyDescent="0.25">
      <c r="C2723" s="45"/>
      <c r="D2723" s="45"/>
      <c r="E2723" s="21"/>
      <c r="F2723" s="21"/>
      <c r="H2723" s="18" t="str">
        <f t="shared" si="348"/>
        <v/>
      </c>
      <c r="I2723" s="18" t="str">
        <f t="shared" si="349"/>
        <v/>
      </c>
      <c r="J2723" s="18" t="str">
        <f t="shared" si="350"/>
        <v/>
      </c>
      <c r="K2723" s="18" t="str">
        <f t="shared" si="351"/>
        <v/>
      </c>
      <c r="M2723" s="18">
        <f t="shared" si="352"/>
        <v>0</v>
      </c>
      <c r="N2723" s="18">
        <f t="shared" si="353"/>
        <v>0</v>
      </c>
      <c r="O2723" s="18">
        <f t="shared" si="353"/>
        <v>0</v>
      </c>
      <c r="P2723" s="18">
        <f t="shared" si="353"/>
        <v>0</v>
      </c>
      <c r="Q2723" s="18">
        <f t="shared" si="353"/>
        <v>0</v>
      </c>
      <c r="R2723" s="18">
        <f t="shared" si="353"/>
        <v>0</v>
      </c>
      <c r="S2723" s="18">
        <f t="shared" si="353"/>
        <v>0</v>
      </c>
      <c r="T2723" s="18">
        <f t="shared" si="353"/>
        <v>0</v>
      </c>
      <c r="U2723" s="18">
        <f t="shared" si="353"/>
        <v>0</v>
      </c>
      <c r="V2723" s="18">
        <f t="shared" si="353"/>
        <v>0</v>
      </c>
      <c r="W2723" s="18">
        <f t="shared" si="353"/>
        <v>0</v>
      </c>
      <c r="X2723" s="18">
        <f t="shared" si="353"/>
        <v>0</v>
      </c>
    </row>
    <row r="2724" spans="3:24" ht="15.75" x14ac:dyDescent="0.25">
      <c r="C2724" s="45"/>
      <c r="D2724" s="45"/>
      <c r="E2724" s="21"/>
      <c r="F2724" s="21"/>
      <c r="H2724" s="18" t="str">
        <f t="shared" si="348"/>
        <v/>
      </c>
      <c r="I2724" s="18" t="str">
        <f t="shared" si="349"/>
        <v/>
      </c>
      <c r="J2724" s="18" t="str">
        <f t="shared" si="350"/>
        <v/>
      </c>
      <c r="K2724" s="18" t="str">
        <f t="shared" si="351"/>
        <v/>
      </c>
      <c r="M2724" s="18">
        <f t="shared" si="352"/>
        <v>0</v>
      </c>
      <c r="N2724" s="18">
        <f t="shared" si="353"/>
        <v>0</v>
      </c>
      <c r="O2724" s="18">
        <f t="shared" si="353"/>
        <v>0</v>
      </c>
      <c r="P2724" s="18">
        <f t="shared" si="353"/>
        <v>0</v>
      </c>
      <c r="Q2724" s="18">
        <f t="shared" si="353"/>
        <v>0</v>
      </c>
      <c r="R2724" s="18">
        <f t="shared" si="353"/>
        <v>0</v>
      </c>
      <c r="S2724" s="18">
        <f t="shared" si="353"/>
        <v>0</v>
      </c>
      <c r="T2724" s="18">
        <f t="shared" si="353"/>
        <v>0</v>
      </c>
      <c r="U2724" s="18">
        <f t="shared" si="353"/>
        <v>0</v>
      </c>
      <c r="V2724" s="18">
        <f t="shared" si="353"/>
        <v>0</v>
      </c>
      <c r="W2724" s="18">
        <f t="shared" si="353"/>
        <v>0</v>
      </c>
      <c r="X2724" s="18">
        <f t="shared" si="353"/>
        <v>0</v>
      </c>
    </row>
    <row r="2725" spans="3:24" ht="15.75" x14ac:dyDescent="0.25">
      <c r="C2725" s="45"/>
      <c r="D2725" s="45"/>
      <c r="E2725" s="21"/>
      <c r="F2725" s="21"/>
      <c r="H2725" s="18" t="str">
        <f t="shared" si="348"/>
        <v/>
      </c>
      <c r="I2725" s="18" t="str">
        <f t="shared" si="349"/>
        <v/>
      </c>
      <c r="J2725" s="18" t="str">
        <f t="shared" si="350"/>
        <v/>
      </c>
      <c r="K2725" s="18" t="str">
        <f t="shared" si="351"/>
        <v/>
      </c>
      <c r="M2725" s="18">
        <f t="shared" si="352"/>
        <v>0</v>
      </c>
      <c r="N2725" s="18">
        <f t="shared" si="353"/>
        <v>0</v>
      </c>
      <c r="O2725" s="18">
        <f t="shared" si="353"/>
        <v>0</v>
      </c>
      <c r="P2725" s="18">
        <f t="shared" si="353"/>
        <v>0</v>
      </c>
      <c r="Q2725" s="18">
        <f t="shared" si="353"/>
        <v>0</v>
      </c>
      <c r="R2725" s="18">
        <f t="shared" si="353"/>
        <v>0</v>
      </c>
      <c r="S2725" s="18">
        <f t="shared" si="353"/>
        <v>0</v>
      </c>
      <c r="T2725" s="18">
        <f t="shared" si="353"/>
        <v>0</v>
      </c>
      <c r="U2725" s="18">
        <f t="shared" si="353"/>
        <v>0</v>
      </c>
      <c r="V2725" s="18">
        <f t="shared" si="353"/>
        <v>0</v>
      </c>
      <c r="W2725" s="18">
        <f t="shared" si="353"/>
        <v>0</v>
      </c>
      <c r="X2725" s="18">
        <f t="shared" si="353"/>
        <v>0</v>
      </c>
    </row>
    <row r="2726" spans="3:24" ht="15.75" x14ac:dyDescent="0.25">
      <c r="C2726" s="45"/>
      <c r="D2726" s="45"/>
      <c r="E2726" s="21"/>
      <c r="F2726" s="21"/>
      <c r="H2726" s="18" t="str">
        <f t="shared" si="348"/>
        <v/>
      </c>
      <c r="I2726" s="18" t="str">
        <f t="shared" si="349"/>
        <v/>
      </c>
      <c r="J2726" s="18" t="str">
        <f t="shared" si="350"/>
        <v/>
      </c>
      <c r="K2726" s="18" t="str">
        <f t="shared" si="351"/>
        <v/>
      </c>
      <c r="M2726" s="18">
        <f t="shared" si="352"/>
        <v>0</v>
      </c>
      <c r="N2726" s="18">
        <f t="shared" ref="N2726:X2733" si="354">IF(ISERROR(
IF(AND($H2726&lt;=N$5,$J2726&gt;=N$5),1,0)),"",IF(AND($H2726&lt;=N$5,$J2726&gt;=N$5),1,0))</f>
        <v>0</v>
      </c>
      <c r="O2726" s="18">
        <f t="shared" si="354"/>
        <v>0</v>
      </c>
      <c r="P2726" s="18">
        <f t="shared" si="354"/>
        <v>0</v>
      </c>
      <c r="Q2726" s="18">
        <f t="shared" si="354"/>
        <v>0</v>
      </c>
      <c r="R2726" s="18">
        <f t="shared" si="354"/>
        <v>0</v>
      </c>
      <c r="S2726" s="18">
        <f t="shared" si="354"/>
        <v>0</v>
      </c>
      <c r="T2726" s="18">
        <f t="shared" si="354"/>
        <v>0</v>
      </c>
      <c r="U2726" s="18">
        <f t="shared" si="354"/>
        <v>0</v>
      </c>
      <c r="V2726" s="18">
        <f t="shared" si="354"/>
        <v>0</v>
      </c>
      <c r="W2726" s="18">
        <f t="shared" si="354"/>
        <v>0</v>
      </c>
      <c r="X2726" s="18">
        <f t="shared" si="354"/>
        <v>0</v>
      </c>
    </row>
    <row r="2727" spans="3:24" ht="15.75" x14ac:dyDescent="0.25">
      <c r="C2727" s="45"/>
      <c r="D2727" s="45"/>
      <c r="E2727" s="21"/>
      <c r="F2727" s="21"/>
      <c r="H2727" s="18" t="str">
        <f t="shared" si="348"/>
        <v/>
      </c>
      <c r="I2727" s="18" t="str">
        <f t="shared" si="349"/>
        <v/>
      </c>
      <c r="J2727" s="18" t="str">
        <f t="shared" si="350"/>
        <v/>
      </c>
      <c r="K2727" s="18" t="str">
        <f t="shared" si="351"/>
        <v/>
      </c>
      <c r="M2727" s="18">
        <f t="shared" si="352"/>
        <v>0</v>
      </c>
      <c r="N2727" s="18">
        <f t="shared" si="354"/>
        <v>0</v>
      </c>
      <c r="O2727" s="18">
        <f t="shared" si="354"/>
        <v>0</v>
      </c>
      <c r="P2727" s="18">
        <f t="shared" si="354"/>
        <v>0</v>
      </c>
      <c r="Q2727" s="18">
        <f t="shared" si="354"/>
        <v>0</v>
      </c>
      <c r="R2727" s="18">
        <f t="shared" si="354"/>
        <v>0</v>
      </c>
      <c r="S2727" s="18">
        <f t="shared" si="354"/>
        <v>0</v>
      </c>
      <c r="T2727" s="18">
        <f t="shared" si="354"/>
        <v>0</v>
      </c>
      <c r="U2727" s="18">
        <f t="shared" si="354"/>
        <v>0</v>
      </c>
      <c r="V2727" s="18">
        <f t="shared" si="354"/>
        <v>0</v>
      </c>
      <c r="W2727" s="18">
        <f t="shared" si="354"/>
        <v>0</v>
      </c>
      <c r="X2727" s="18">
        <f t="shared" si="354"/>
        <v>0</v>
      </c>
    </row>
    <row r="2728" spans="3:24" ht="15.75" x14ac:dyDescent="0.25">
      <c r="C2728" s="45"/>
      <c r="D2728" s="45"/>
      <c r="E2728" s="21"/>
      <c r="F2728" s="21"/>
      <c r="H2728" s="18" t="str">
        <f t="shared" si="348"/>
        <v/>
      </c>
      <c r="I2728" s="18" t="str">
        <f t="shared" si="349"/>
        <v/>
      </c>
      <c r="J2728" s="18" t="str">
        <f t="shared" si="350"/>
        <v/>
      </c>
      <c r="K2728" s="18" t="str">
        <f t="shared" si="351"/>
        <v/>
      </c>
      <c r="M2728" s="18">
        <f t="shared" si="352"/>
        <v>0</v>
      </c>
      <c r="N2728" s="18">
        <f t="shared" si="354"/>
        <v>0</v>
      </c>
      <c r="O2728" s="18">
        <f t="shared" si="354"/>
        <v>0</v>
      </c>
      <c r="P2728" s="18">
        <f t="shared" si="354"/>
        <v>0</v>
      </c>
      <c r="Q2728" s="18">
        <f t="shared" si="354"/>
        <v>0</v>
      </c>
      <c r="R2728" s="18">
        <f t="shared" si="354"/>
        <v>0</v>
      </c>
      <c r="S2728" s="18">
        <f t="shared" si="354"/>
        <v>0</v>
      </c>
      <c r="T2728" s="18">
        <f t="shared" si="354"/>
        <v>0</v>
      </c>
      <c r="U2728" s="18">
        <f t="shared" si="354"/>
        <v>0</v>
      </c>
      <c r="V2728" s="18">
        <f t="shared" si="354"/>
        <v>0</v>
      </c>
      <c r="W2728" s="18">
        <f t="shared" si="354"/>
        <v>0</v>
      </c>
      <c r="X2728" s="18">
        <f t="shared" si="354"/>
        <v>0</v>
      </c>
    </row>
    <row r="2729" spans="3:24" ht="15.75" x14ac:dyDescent="0.25">
      <c r="C2729" s="45"/>
      <c r="D2729" s="45"/>
      <c r="E2729" s="21"/>
      <c r="F2729" s="21"/>
      <c r="H2729" s="18" t="str">
        <f t="shared" si="348"/>
        <v/>
      </c>
      <c r="I2729" s="18" t="str">
        <f t="shared" si="349"/>
        <v/>
      </c>
      <c r="J2729" s="18" t="str">
        <f t="shared" si="350"/>
        <v/>
      </c>
      <c r="K2729" s="18" t="str">
        <f t="shared" si="351"/>
        <v/>
      </c>
      <c r="M2729" s="18">
        <f t="shared" si="352"/>
        <v>0</v>
      </c>
      <c r="N2729" s="18">
        <f t="shared" si="354"/>
        <v>0</v>
      </c>
      <c r="O2729" s="18">
        <f t="shared" si="354"/>
        <v>0</v>
      </c>
      <c r="P2729" s="18">
        <f t="shared" si="354"/>
        <v>0</v>
      </c>
      <c r="Q2729" s="18">
        <f t="shared" si="354"/>
        <v>0</v>
      </c>
      <c r="R2729" s="18">
        <f t="shared" si="354"/>
        <v>0</v>
      </c>
      <c r="S2729" s="18">
        <f t="shared" si="354"/>
        <v>0</v>
      </c>
      <c r="T2729" s="18">
        <f t="shared" si="354"/>
        <v>0</v>
      </c>
      <c r="U2729" s="18">
        <f t="shared" si="354"/>
        <v>0</v>
      </c>
      <c r="V2729" s="18">
        <f t="shared" si="354"/>
        <v>0</v>
      </c>
      <c r="W2729" s="18">
        <f t="shared" si="354"/>
        <v>0</v>
      </c>
      <c r="X2729" s="18">
        <f t="shared" si="354"/>
        <v>0</v>
      </c>
    </row>
    <row r="2730" spans="3:24" ht="15.75" x14ac:dyDescent="0.25">
      <c r="C2730" s="45"/>
      <c r="D2730" s="45"/>
      <c r="E2730" s="21"/>
      <c r="F2730" s="21"/>
      <c r="H2730" s="18" t="str">
        <f t="shared" si="348"/>
        <v/>
      </c>
      <c r="I2730" s="18" t="str">
        <f t="shared" si="349"/>
        <v/>
      </c>
      <c r="J2730" s="18" t="str">
        <f t="shared" si="350"/>
        <v/>
      </c>
      <c r="K2730" s="18" t="str">
        <f t="shared" si="351"/>
        <v/>
      </c>
      <c r="M2730" s="18">
        <f t="shared" si="352"/>
        <v>0</v>
      </c>
      <c r="N2730" s="18">
        <f t="shared" si="354"/>
        <v>0</v>
      </c>
      <c r="O2730" s="18">
        <f t="shared" si="354"/>
        <v>0</v>
      </c>
      <c r="P2730" s="18">
        <f t="shared" si="354"/>
        <v>0</v>
      </c>
      <c r="Q2730" s="18">
        <f t="shared" si="354"/>
        <v>0</v>
      </c>
      <c r="R2730" s="18">
        <f t="shared" si="354"/>
        <v>0</v>
      </c>
      <c r="S2730" s="18">
        <f t="shared" si="354"/>
        <v>0</v>
      </c>
      <c r="T2730" s="18">
        <f t="shared" si="354"/>
        <v>0</v>
      </c>
      <c r="U2730" s="18">
        <f t="shared" si="354"/>
        <v>0</v>
      </c>
      <c r="V2730" s="18">
        <f t="shared" si="354"/>
        <v>0</v>
      </c>
      <c r="W2730" s="18">
        <f t="shared" si="354"/>
        <v>0</v>
      </c>
      <c r="X2730" s="18">
        <f t="shared" si="354"/>
        <v>0</v>
      </c>
    </row>
    <row r="2731" spans="3:24" ht="15.75" x14ac:dyDescent="0.25">
      <c r="C2731" s="45"/>
      <c r="D2731" s="45"/>
      <c r="E2731" s="21"/>
      <c r="F2731" s="21"/>
      <c r="H2731" s="18" t="str">
        <f t="shared" si="348"/>
        <v/>
      </c>
      <c r="I2731" s="18" t="str">
        <f t="shared" si="349"/>
        <v/>
      </c>
      <c r="J2731" s="18" t="str">
        <f t="shared" si="350"/>
        <v/>
      </c>
      <c r="K2731" s="18" t="str">
        <f t="shared" si="351"/>
        <v/>
      </c>
      <c r="M2731" s="18">
        <f t="shared" si="352"/>
        <v>0</v>
      </c>
      <c r="N2731" s="18">
        <f t="shared" si="354"/>
        <v>0</v>
      </c>
      <c r="O2731" s="18">
        <f t="shared" si="354"/>
        <v>0</v>
      </c>
      <c r="P2731" s="18">
        <f t="shared" si="354"/>
        <v>0</v>
      </c>
      <c r="Q2731" s="18">
        <f t="shared" si="354"/>
        <v>0</v>
      </c>
      <c r="R2731" s="18">
        <f t="shared" si="354"/>
        <v>0</v>
      </c>
      <c r="S2731" s="18">
        <f t="shared" si="354"/>
        <v>0</v>
      </c>
      <c r="T2731" s="18">
        <f t="shared" si="354"/>
        <v>0</v>
      </c>
      <c r="U2731" s="18">
        <f t="shared" si="354"/>
        <v>0</v>
      </c>
      <c r="V2731" s="18">
        <f t="shared" si="354"/>
        <v>0</v>
      </c>
      <c r="W2731" s="18">
        <f t="shared" si="354"/>
        <v>0</v>
      </c>
      <c r="X2731" s="18">
        <f t="shared" si="354"/>
        <v>0</v>
      </c>
    </row>
    <row r="2732" spans="3:24" ht="15.75" x14ac:dyDescent="0.25">
      <c r="C2732" s="45"/>
      <c r="D2732" s="45"/>
      <c r="E2732" s="21"/>
      <c r="F2732" s="21"/>
      <c r="H2732" s="18" t="str">
        <f t="shared" si="348"/>
        <v/>
      </c>
      <c r="I2732" s="18" t="str">
        <f t="shared" si="349"/>
        <v/>
      </c>
      <c r="J2732" s="18" t="str">
        <f t="shared" si="350"/>
        <v/>
      </c>
      <c r="K2732" s="18" t="str">
        <f t="shared" si="351"/>
        <v/>
      </c>
      <c r="M2732" s="18">
        <f t="shared" si="352"/>
        <v>0</v>
      </c>
      <c r="N2732" s="18">
        <f t="shared" si="354"/>
        <v>0</v>
      </c>
      <c r="O2732" s="18">
        <f t="shared" si="354"/>
        <v>0</v>
      </c>
      <c r="P2732" s="18">
        <f t="shared" si="354"/>
        <v>0</v>
      </c>
      <c r="Q2732" s="18">
        <f t="shared" si="354"/>
        <v>0</v>
      </c>
      <c r="R2732" s="18">
        <f t="shared" si="354"/>
        <v>0</v>
      </c>
      <c r="S2732" s="18">
        <f t="shared" si="354"/>
        <v>0</v>
      </c>
      <c r="T2732" s="18">
        <f t="shared" si="354"/>
        <v>0</v>
      </c>
      <c r="U2732" s="18">
        <f t="shared" si="354"/>
        <v>0</v>
      </c>
      <c r="V2732" s="18">
        <f t="shared" si="354"/>
        <v>0</v>
      </c>
      <c r="W2732" s="18">
        <f t="shared" si="354"/>
        <v>0</v>
      </c>
      <c r="X2732" s="18">
        <f t="shared" si="354"/>
        <v>0</v>
      </c>
    </row>
    <row r="2733" spans="3:24" ht="15.75" x14ac:dyDescent="0.25">
      <c r="C2733" s="45"/>
      <c r="D2733" s="45"/>
      <c r="E2733" s="21"/>
      <c r="F2733" s="21"/>
      <c r="H2733" s="18" t="str">
        <f t="shared" si="348"/>
        <v/>
      </c>
      <c r="I2733" s="18" t="str">
        <f t="shared" si="349"/>
        <v/>
      </c>
      <c r="J2733" s="18" t="str">
        <f t="shared" si="350"/>
        <v/>
      </c>
      <c r="K2733" s="18" t="str">
        <f t="shared" si="351"/>
        <v/>
      </c>
      <c r="M2733" s="18">
        <f t="shared" si="352"/>
        <v>0</v>
      </c>
      <c r="N2733" s="18">
        <f t="shared" si="354"/>
        <v>0</v>
      </c>
      <c r="O2733" s="18">
        <f t="shared" si="354"/>
        <v>0</v>
      </c>
      <c r="P2733" s="18">
        <f t="shared" si="354"/>
        <v>0</v>
      </c>
      <c r="Q2733" s="18">
        <f t="shared" si="354"/>
        <v>0</v>
      </c>
      <c r="R2733" s="18">
        <f t="shared" si="354"/>
        <v>0</v>
      </c>
      <c r="S2733" s="18">
        <f t="shared" si="354"/>
        <v>0</v>
      </c>
      <c r="T2733" s="18">
        <f t="shared" si="354"/>
        <v>0</v>
      </c>
      <c r="U2733" s="18">
        <f t="shared" si="354"/>
        <v>0</v>
      </c>
      <c r="V2733" s="18">
        <f t="shared" si="354"/>
        <v>0</v>
      </c>
      <c r="W2733" s="18">
        <f t="shared" si="354"/>
        <v>0</v>
      </c>
      <c r="X2733" s="18">
        <f t="shared" si="354"/>
        <v>0</v>
      </c>
    </row>
    <row r="2734" spans="3:24" ht="15.75" x14ac:dyDescent="0.25">
      <c r="C2734" s="45"/>
      <c r="D2734" s="45"/>
      <c r="E2734" s="21"/>
      <c r="F2734" s="21"/>
      <c r="H2734" s="18" t="str">
        <f t="shared" si="348"/>
        <v/>
      </c>
      <c r="I2734" s="18" t="str">
        <f t="shared" si="349"/>
        <v/>
      </c>
      <c r="J2734" s="18" t="str">
        <f t="shared" si="350"/>
        <v/>
      </c>
      <c r="K2734" s="18" t="str">
        <f t="shared" si="351"/>
        <v/>
      </c>
      <c r="M2734" s="18">
        <f t="shared" ref="M2734:X2755" si="355">IF(ISERROR(
IF(AND($H2734&lt;=M$5,$J2734&gt;=M$5),1,0)),"",IF(AND($H2734&lt;=M$5,$J2734&gt;=M$5),1,0))</f>
        <v>0</v>
      </c>
      <c r="N2734" s="18">
        <f t="shared" si="355"/>
        <v>0</v>
      </c>
      <c r="O2734" s="18">
        <f t="shared" si="355"/>
        <v>0</v>
      </c>
      <c r="P2734" s="18">
        <f t="shared" si="355"/>
        <v>0</v>
      </c>
      <c r="Q2734" s="18">
        <f t="shared" si="355"/>
        <v>0</v>
      </c>
      <c r="R2734" s="18">
        <f t="shared" si="355"/>
        <v>0</v>
      </c>
      <c r="S2734" s="18">
        <f t="shared" si="355"/>
        <v>0</v>
      </c>
      <c r="T2734" s="18">
        <f t="shared" si="355"/>
        <v>0</v>
      </c>
      <c r="U2734" s="18">
        <f t="shared" si="355"/>
        <v>0</v>
      </c>
      <c r="V2734" s="18">
        <f t="shared" si="355"/>
        <v>0</v>
      </c>
      <c r="W2734" s="18">
        <f t="shared" si="355"/>
        <v>0</v>
      </c>
      <c r="X2734" s="18">
        <f t="shared" si="355"/>
        <v>0</v>
      </c>
    </row>
    <row r="2735" spans="3:24" ht="15.75" x14ac:dyDescent="0.25">
      <c r="C2735" s="45"/>
      <c r="D2735" s="45"/>
      <c r="E2735" s="21"/>
      <c r="F2735" s="21"/>
      <c r="H2735" s="18" t="str">
        <f t="shared" si="348"/>
        <v/>
      </c>
      <c r="I2735" s="18" t="str">
        <f t="shared" si="349"/>
        <v/>
      </c>
      <c r="J2735" s="18" t="str">
        <f t="shared" si="350"/>
        <v/>
      </c>
      <c r="K2735" s="18" t="str">
        <f t="shared" si="351"/>
        <v/>
      </c>
      <c r="M2735" s="18">
        <f t="shared" si="355"/>
        <v>0</v>
      </c>
      <c r="N2735" s="18">
        <f t="shared" si="355"/>
        <v>0</v>
      </c>
      <c r="O2735" s="18">
        <f t="shared" si="355"/>
        <v>0</v>
      </c>
      <c r="P2735" s="18">
        <f t="shared" si="355"/>
        <v>0</v>
      </c>
      <c r="Q2735" s="18">
        <f t="shared" si="355"/>
        <v>0</v>
      </c>
      <c r="R2735" s="18">
        <f t="shared" si="355"/>
        <v>0</v>
      </c>
      <c r="S2735" s="18">
        <f t="shared" si="355"/>
        <v>0</v>
      </c>
      <c r="T2735" s="18">
        <f t="shared" si="355"/>
        <v>0</v>
      </c>
      <c r="U2735" s="18">
        <f t="shared" si="355"/>
        <v>0</v>
      </c>
      <c r="V2735" s="18">
        <f t="shared" si="355"/>
        <v>0</v>
      </c>
      <c r="W2735" s="18">
        <f t="shared" si="355"/>
        <v>0</v>
      </c>
      <c r="X2735" s="18">
        <f t="shared" si="355"/>
        <v>0</v>
      </c>
    </row>
    <row r="2736" spans="3:24" ht="15.75" x14ac:dyDescent="0.25">
      <c r="C2736" s="45"/>
      <c r="D2736" s="45"/>
      <c r="E2736" s="21"/>
      <c r="F2736" s="21"/>
      <c r="H2736" s="18" t="str">
        <f t="shared" si="348"/>
        <v/>
      </c>
      <c r="I2736" s="18" t="str">
        <f t="shared" si="349"/>
        <v/>
      </c>
      <c r="J2736" s="18" t="str">
        <f t="shared" si="350"/>
        <v/>
      </c>
      <c r="K2736" s="18" t="str">
        <f t="shared" si="351"/>
        <v/>
      </c>
      <c r="M2736" s="18">
        <f t="shared" si="355"/>
        <v>0</v>
      </c>
      <c r="N2736" s="18">
        <f t="shared" si="355"/>
        <v>0</v>
      </c>
      <c r="O2736" s="18">
        <f t="shared" si="355"/>
        <v>0</v>
      </c>
      <c r="P2736" s="18">
        <f t="shared" si="355"/>
        <v>0</v>
      </c>
      <c r="Q2736" s="18">
        <f t="shared" si="355"/>
        <v>0</v>
      </c>
      <c r="R2736" s="18">
        <f t="shared" si="355"/>
        <v>0</v>
      </c>
      <c r="S2736" s="18">
        <f t="shared" si="355"/>
        <v>0</v>
      </c>
      <c r="T2736" s="18">
        <f t="shared" si="355"/>
        <v>0</v>
      </c>
      <c r="U2736" s="18">
        <f t="shared" si="355"/>
        <v>0</v>
      </c>
      <c r="V2736" s="18">
        <f t="shared" si="355"/>
        <v>0</v>
      </c>
      <c r="W2736" s="18">
        <f t="shared" si="355"/>
        <v>0</v>
      </c>
      <c r="X2736" s="18">
        <f t="shared" si="355"/>
        <v>0</v>
      </c>
    </row>
    <row r="2737" spans="3:24" ht="15.75" x14ac:dyDescent="0.25">
      <c r="C2737" s="45"/>
      <c r="D2737" s="45"/>
      <c r="E2737" s="21"/>
      <c r="F2737" s="21"/>
      <c r="H2737" s="18" t="str">
        <f t="shared" si="348"/>
        <v/>
      </c>
      <c r="I2737" s="18" t="str">
        <f t="shared" si="349"/>
        <v/>
      </c>
      <c r="J2737" s="18" t="str">
        <f t="shared" si="350"/>
        <v/>
      </c>
      <c r="K2737" s="18" t="str">
        <f t="shared" si="351"/>
        <v/>
      </c>
      <c r="M2737" s="18">
        <f t="shared" si="355"/>
        <v>0</v>
      </c>
      <c r="N2737" s="18">
        <f t="shared" si="355"/>
        <v>0</v>
      </c>
      <c r="O2737" s="18">
        <f t="shared" si="355"/>
        <v>0</v>
      </c>
      <c r="P2737" s="18">
        <f t="shared" si="355"/>
        <v>0</v>
      </c>
      <c r="Q2737" s="18">
        <f t="shared" si="355"/>
        <v>0</v>
      </c>
      <c r="R2737" s="18">
        <f t="shared" si="355"/>
        <v>0</v>
      </c>
      <c r="S2737" s="18">
        <f t="shared" si="355"/>
        <v>0</v>
      </c>
      <c r="T2737" s="18">
        <f t="shared" si="355"/>
        <v>0</v>
      </c>
      <c r="U2737" s="18">
        <f t="shared" si="355"/>
        <v>0</v>
      </c>
      <c r="V2737" s="18">
        <f t="shared" si="355"/>
        <v>0</v>
      </c>
      <c r="W2737" s="18">
        <f t="shared" si="355"/>
        <v>0</v>
      </c>
      <c r="X2737" s="18">
        <f t="shared" si="355"/>
        <v>0</v>
      </c>
    </row>
    <row r="2738" spans="3:24" ht="15.75" x14ac:dyDescent="0.25">
      <c r="C2738" s="45"/>
      <c r="D2738" s="45"/>
      <c r="E2738" s="21"/>
      <c r="F2738" s="21"/>
      <c r="H2738" s="18" t="str">
        <f t="shared" si="348"/>
        <v/>
      </c>
      <c r="I2738" s="18" t="str">
        <f t="shared" si="349"/>
        <v/>
      </c>
      <c r="J2738" s="18" t="str">
        <f t="shared" si="350"/>
        <v/>
      </c>
      <c r="K2738" s="18" t="str">
        <f t="shared" si="351"/>
        <v/>
      </c>
      <c r="M2738" s="18">
        <f t="shared" si="355"/>
        <v>0</v>
      </c>
      <c r="N2738" s="18">
        <f t="shared" si="355"/>
        <v>0</v>
      </c>
      <c r="O2738" s="18">
        <f t="shared" si="355"/>
        <v>0</v>
      </c>
      <c r="P2738" s="18">
        <f t="shared" si="355"/>
        <v>0</v>
      </c>
      <c r="Q2738" s="18">
        <f t="shared" si="355"/>
        <v>0</v>
      </c>
      <c r="R2738" s="18">
        <f t="shared" si="355"/>
        <v>0</v>
      </c>
      <c r="S2738" s="18">
        <f t="shared" si="355"/>
        <v>0</v>
      </c>
      <c r="T2738" s="18">
        <f t="shared" si="355"/>
        <v>0</v>
      </c>
      <c r="U2738" s="18">
        <f t="shared" si="355"/>
        <v>0</v>
      </c>
      <c r="V2738" s="18">
        <f t="shared" si="355"/>
        <v>0</v>
      </c>
      <c r="W2738" s="18">
        <f t="shared" si="355"/>
        <v>0</v>
      </c>
      <c r="X2738" s="18">
        <f t="shared" si="355"/>
        <v>0</v>
      </c>
    </row>
    <row r="2739" spans="3:24" ht="15.75" x14ac:dyDescent="0.25">
      <c r="C2739" s="45"/>
      <c r="D2739" s="45"/>
      <c r="E2739" s="21"/>
      <c r="F2739" s="21"/>
      <c r="H2739" s="18" t="str">
        <f t="shared" si="348"/>
        <v/>
      </c>
      <c r="I2739" s="18" t="str">
        <f t="shared" si="349"/>
        <v/>
      </c>
      <c r="J2739" s="18" t="str">
        <f t="shared" si="350"/>
        <v/>
      </c>
      <c r="K2739" s="18" t="str">
        <f t="shared" si="351"/>
        <v/>
      </c>
      <c r="M2739" s="18">
        <f t="shared" si="355"/>
        <v>0</v>
      </c>
      <c r="N2739" s="18">
        <f t="shared" si="355"/>
        <v>0</v>
      </c>
      <c r="O2739" s="18">
        <f t="shared" si="355"/>
        <v>0</v>
      </c>
      <c r="P2739" s="18">
        <f t="shared" si="355"/>
        <v>0</v>
      </c>
      <c r="Q2739" s="18">
        <f t="shared" si="355"/>
        <v>0</v>
      </c>
      <c r="R2739" s="18">
        <f t="shared" si="355"/>
        <v>0</v>
      </c>
      <c r="S2739" s="18">
        <f t="shared" si="355"/>
        <v>0</v>
      </c>
      <c r="T2739" s="18">
        <f t="shared" si="355"/>
        <v>0</v>
      </c>
      <c r="U2739" s="18">
        <f t="shared" si="355"/>
        <v>0</v>
      </c>
      <c r="V2739" s="18">
        <f t="shared" si="355"/>
        <v>0</v>
      </c>
      <c r="W2739" s="18">
        <f t="shared" si="355"/>
        <v>0</v>
      </c>
      <c r="X2739" s="18">
        <f t="shared" si="355"/>
        <v>0</v>
      </c>
    </row>
    <row r="2740" spans="3:24" ht="15.75" x14ac:dyDescent="0.25">
      <c r="C2740" s="45"/>
      <c r="D2740" s="45"/>
      <c r="E2740" s="21"/>
      <c r="F2740" s="21"/>
      <c r="H2740" s="18" t="str">
        <f t="shared" si="348"/>
        <v/>
      </c>
      <c r="I2740" s="18" t="str">
        <f t="shared" si="349"/>
        <v/>
      </c>
      <c r="J2740" s="18" t="str">
        <f t="shared" si="350"/>
        <v/>
      </c>
      <c r="K2740" s="18" t="str">
        <f t="shared" si="351"/>
        <v/>
      </c>
      <c r="M2740" s="18">
        <f t="shared" si="355"/>
        <v>0</v>
      </c>
      <c r="N2740" s="18">
        <f t="shared" si="355"/>
        <v>0</v>
      </c>
      <c r="O2740" s="18">
        <f t="shared" si="355"/>
        <v>0</v>
      </c>
      <c r="P2740" s="18">
        <f t="shared" si="355"/>
        <v>0</v>
      </c>
      <c r="Q2740" s="18">
        <f t="shared" si="355"/>
        <v>0</v>
      </c>
      <c r="R2740" s="18">
        <f t="shared" si="355"/>
        <v>0</v>
      </c>
      <c r="S2740" s="18">
        <f t="shared" si="355"/>
        <v>0</v>
      </c>
      <c r="T2740" s="18">
        <f t="shared" si="355"/>
        <v>0</v>
      </c>
      <c r="U2740" s="18">
        <f t="shared" si="355"/>
        <v>0</v>
      </c>
      <c r="V2740" s="18">
        <f t="shared" si="355"/>
        <v>0</v>
      </c>
      <c r="W2740" s="18">
        <f t="shared" si="355"/>
        <v>0</v>
      </c>
      <c r="X2740" s="18">
        <f t="shared" si="355"/>
        <v>0</v>
      </c>
    </row>
    <row r="2741" spans="3:24" ht="15.75" x14ac:dyDescent="0.25">
      <c r="C2741" s="45"/>
      <c r="D2741" s="45"/>
      <c r="E2741" s="21"/>
      <c r="F2741" s="21"/>
      <c r="H2741" s="18" t="str">
        <f t="shared" si="348"/>
        <v/>
      </c>
      <c r="I2741" s="18" t="str">
        <f t="shared" si="349"/>
        <v/>
      </c>
      <c r="J2741" s="18" t="str">
        <f t="shared" si="350"/>
        <v/>
      </c>
      <c r="K2741" s="18" t="str">
        <f t="shared" si="351"/>
        <v/>
      </c>
      <c r="M2741" s="18">
        <f t="shared" si="355"/>
        <v>0</v>
      </c>
      <c r="N2741" s="18">
        <f t="shared" si="355"/>
        <v>0</v>
      </c>
      <c r="O2741" s="18">
        <f t="shared" si="355"/>
        <v>0</v>
      </c>
      <c r="P2741" s="18">
        <f t="shared" si="355"/>
        <v>0</v>
      </c>
      <c r="Q2741" s="18">
        <f t="shared" si="355"/>
        <v>0</v>
      </c>
      <c r="R2741" s="18">
        <f t="shared" si="355"/>
        <v>0</v>
      </c>
      <c r="S2741" s="18">
        <f t="shared" si="355"/>
        <v>0</v>
      </c>
      <c r="T2741" s="18">
        <f t="shared" si="355"/>
        <v>0</v>
      </c>
      <c r="U2741" s="18">
        <f t="shared" si="355"/>
        <v>0</v>
      </c>
      <c r="V2741" s="18">
        <f t="shared" si="355"/>
        <v>0</v>
      </c>
      <c r="W2741" s="18">
        <f t="shared" si="355"/>
        <v>0</v>
      </c>
      <c r="X2741" s="18">
        <f t="shared" si="355"/>
        <v>0</v>
      </c>
    </row>
    <row r="2742" spans="3:24" ht="15.75" x14ac:dyDescent="0.25">
      <c r="C2742" s="45"/>
      <c r="D2742" s="45"/>
      <c r="E2742" s="21"/>
      <c r="F2742" s="21"/>
      <c r="H2742" s="18" t="str">
        <f t="shared" si="348"/>
        <v/>
      </c>
      <c r="I2742" s="18" t="str">
        <f t="shared" si="349"/>
        <v/>
      </c>
      <c r="J2742" s="18" t="str">
        <f t="shared" si="350"/>
        <v/>
      </c>
      <c r="K2742" s="18" t="str">
        <f t="shared" si="351"/>
        <v/>
      </c>
      <c r="M2742" s="18">
        <f t="shared" si="355"/>
        <v>0</v>
      </c>
      <c r="N2742" s="18">
        <f t="shared" si="355"/>
        <v>0</v>
      </c>
      <c r="O2742" s="18">
        <f t="shared" si="355"/>
        <v>0</v>
      </c>
      <c r="P2742" s="18">
        <f t="shared" si="355"/>
        <v>0</v>
      </c>
      <c r="Q2742" s="18">
        <f t="shared" si="355"/>
        <v>0</v>
      </c>
      <c r="R2742" s="18">
        <f t="shared" si="355"/>
        <v>0</v>
      </c>
      <c r="S2742" s="18">
        <f t="shared" si="355"/>
        <v>0</v>
      </c>
      <c r="T2742" s="18">
        <f t="shared" si="355"/>
        <v>0</v>
      </c>
      <c r="U2742" s="18">
        <f t="shared" si="355"/>
        <v>0</v>
      </c>
      <c r="V2742" s="18">
        <f t="shared" si="355"/>
        <v>0</v>
      </c>
      <c r="W2742" s="18">
        <f t="shared" si="355"/>
        <v>0</v>
      </c>
      <c r="X2742" s="18">
        <f t="shared" si="355"/>
        <v>0</v>
      </c>
    </row>
    <row r="2743" spans="3:24" ht="15.75" x14ac:dyDescent="0.25">
      <c r="C2743" s="45"/>
      <c r="D2743" s="45"/>
      <c r="E2743" s="21"/>
      <c r="F2743" s="21"/>
      <c r="H2743" s="18" t="str">
        <f t="shared" si="348"/>
        <v/>
      </c>
      <c r="I2743" s="18" t="str">
        <f t="shared" si="349"/>
        <v/>
      </c>
      <c r="J2743" s="18" t="str">
        <f t="shared" si="350"/>
        <v/>
      </c>
      <c r="K2743" s="18" t="str">
        <f t="shared" si="351"/>
        <v/>
      </c>
      <c r="M2743" s="18">
        <f t="shared" si="355"/>
        <v>0</v>
      </c>
      <c r="N2743" s="18">
        <f t="shared" si="355"/>
        <v>0</v>
      </c>
      <c r="O2743" s="18">
        <f t="shared" si="355"/>
        <v>0</v>
      </c>
      <c r="P2743" s="18">
        <f t="shared" si="355"/>
        <v>0</v>
      </c>
      <c r="Q2743" s="18">
        <f t="shared" si="355"/>
        <v>0</v>
      </c>
      <c r="R2743" s="18">
        <f t="shared" si="355"/>
        <v>0</v>
      </c>
      <c r="S2743" s="18">
        <f t="shared" si="355"/>
        <v>0</v>
      </c>
      <c r="T2743" s="18">
        <f t="shared" si="355"/>
        <v>0</v>
      </c>
      <c r="U2743" s="18">
        <f t="shared" si="355"/>
        <v>0</v>
      </c>
      <c r="V2743" s="18">
        <f t="shared" si="355"/>
        <v>0</v>
      </c>
      <c r="W2743" s="18">
        <f t="shared" si="355"/>
        <v>0</v>
      </c>
      <c r="X2743" s="18">
        <f t="shared" si="355"/>
        <v>0</v>
      </c>
    </row>
    <row r="2744" spans="3:24" ht="15.75" x14ac:dyDescent="0.25">
      <c r="C2744" s="45"/>
      <c r="D2744" s="45"/>
      <c r="E2744" s="21"/>
      <c r="F2744" s="21"/>
      <c r="H2744" s="18" t="str">
        <f t="shared" si="348"/>
        <v/>
      </c>
      <c r="I2744" s="18" t="str">
        <f t="shared" si="349"/>
        <v/>
      </c>
      <c r="J2744" s="18" t="str">
        <f t="shared" si="350"/>
        <v/>
      </c>
      <c r="K2744" s="18" t="str">
        <f t="shared" si="351"/>
        <v/>
      </c>
      <c r="M2744" s="18">
        <f t="shared" si="355"/>
        <v>0</v>
      </c>
      <c r="N2744" s="18">
        <f t="shared" si="355"/>
        <v>0</v>
      </c>
      <c r="O2744" s="18">
        <f t="shared" si="355"/>
        <v>0</v>
      </c>
      <c r="P2744" s="18">
        <f t="shared" si="355"/>
        <v>0</v>
      </c>
      <c r="Q2744" s="18">
        <f t="shared" si="355"/>
        <v>0</v>
      </c>
      <c r="R2744" s="18">
        <f t="shared" si="355"/>
        <v>0</v>
      </c>
      <c r="S2744" s="18">
        <f t="shared" si="355"/>
        <v>0</v>
      </c>
      <c r="T2744" s="18">
        <f t="shared" si="355"/>
        <v>0</v>
      </c>
      <c r="U2744" s="18">
        <f t="shared" si="355"/>
        <v>0</v>
      </c>
      <c r="V2744" s="18">
        <f t="shared" si="355"/>
        <v>0</v>
      </c>
      <c r="W2744" s="18">
        <f t="shared" si="355"/>
        <v>0</v>
      </c>
      <c r="X2744" s="18">
        <f t="shared" si="355"/>
        <v>0</v>
      </c>
    </row>
    <row r="2745" spans="3:24" ht="15.75" x14ac:dyDescent="0.25">
      <c r="C2745" s="45"/>
      <c r="D2745" s="45"/>
      <c r="E2745" s="21"/>
      <c r="F2745" s="21"/>
      <c r="H2745" s="18" t="str">
        <f t="shared" si="348"/>
        <v/>
      </c>
      <c r="I2745" s="18" t="str">
        <f t="shared" si="349"/>
        <v/>
      </c>
      <c r="J2745" s="18" t="str">
        <f t="shared" si="350"/>
        <v/>
      </c>
      <c r="K2745" s="18" t="str">
        <f t="shared" si="351"/>
        <v/>
      </c>
      <c r="M2745" s="18">
        <f t="shared" si="355"/>
        <v>0</v>
      </c>
      <c r="N2745" s="18">
        <f t="shared" si="355"/>
        <v>0</v>
      </c>
      <c r="O2745" s="18">
        <f t="shared" si="355"/>
        <v>0</v>
      </c>
      <c r="P2745" s="18">
        <f t="shared" si="355"/>
        <v>0</v>
      </c>
      <c r="Q2745" s="18">
        <f t="shared" si="355"/>
        <v>0</v>
      </c>
      <c r="R2745" s="18">
        <f t="shared" si="355"/>
        <v>0</v>
      </c>
      <c r="S2745" s="18">
        <f t="shared" si="355"/>
        <v>0</v>
      </c>
      <c r="T2745" s="18">
        <f t="shared" si="355"/>
        <v>0</v>
      </c>
      <c r="U2745" s="18">
        <f t="shared" si="355"/>
        <v>0</v>
      </c>
      <c r="V2745" s="18">
        <f t="shared" si="355"/>
        <v>0</v>
      </c>
      <c r="W2745" s="18">
        <f t="shared" si="355"/>
        <v>0</v>
      </c>
      <c r="X2745" s="18">
        <f t="shared" si="355"/>
        <v>0</v>
      </c>
    </row>
    <row r="2746" spans="3:24" ht="15.75" x14ac:dyDescent="0.25">
      <c r="C2746" s="45"/>
      <c r="D2746" s="45"/>
      <c r="E2746" s="21"/>
      <c r="F2746" s="21"/>
      <c r="H2746" s="18" t="str">
        <f t="shared" si="348"/>
        <v/>
      </c>
      <c r="I2746" s="18" t="str">
        <f t="shared" si="349"/>
        <v/>
      </c>
      <c r="J2746" s="18" t="str">
        <f t="shared" si="350"/>
        <v/>
      </c>
      <c r="K2746" s="18" t="str">
        <f t="shared" si="351"/>
        <v/>
      </c>
      <c r="M2746" s="18">
        <f t="shared" si="355"/>
        <v>0</v>
      </c>
      <c r="N2746" s="18">
        <f t="shared" si="355"/>
        <v>0</v>
      </c>
      <c r="O2746" s="18">
        <f t="shared" si="355"/>
        <v>0</v>
      </c>
      <c r="P2746" s="18">
        <f t="shared" si="355"/>
        <v>0</v>
      </c>
      <c r="Q2746" s="18">
        <f t="shared" si="355"/>
        <v>0</v>
      </c>
      <c r="R2746" s="18">
        <f t="shared" si="355"/>
        <v>0</v>
      </c>
      <c r="S2746" s="18">
        <f t="shared" si="355"/>
        <v>0</v>
      </c>
      <c r="T2746" s="18">
        <f t="shared" si="355"/>
        <v>0</v>
      </c>
      <c r="U2746" s="18">
        <f t="shared" si="355"/>
        <v>0</v>
      </c>
      <c r="V2746" s="18">
        <f t="shared" si="355"/>
        <v>0</v>
      </c>
      <c r="W2746" s="18">
        <f t="shared" si="355"/>
        <v>0</v>
      </c>
      <c r="X2746" s="18">
        <f t="shared" si="355"/>
        <v>0</v>
      </c>
    </row>
    <row r="2747" spans="3:24" ht="15.75" x14ac:dyDescent="0.25">
      <c r="C2747" s="45"/>
      <c r="D2747" s="45"/>
      <c r="E2747" s="21"/>
      <c r="F2747" s="21"/>
      <c r="H2747" s="18" t="str">
        <f t="shared" si="348"/>
        <v/>
      </c>
      <c r="I2747" s="18" t="str">
        <f t="shared" si="349"/>
        <v/>
      </c>
      <c r="J2747" s="18" t="str">
        <f t="shared" si="350"/>
        <v/>
      </c>
      <c r="K2747" s="18" t="str">
        <f t="shared" si="351"/>
        <v/>
      </c>
      <c r="M2747" s="18">
        <f t="shared" si="355"/>
        <v>0</v>
      </c>
      <c r="N2747" s="18">
        <f t="shared" si="355"/>
        <v>0</v>
      </c>
      <c r="O2747" s="18">
        <f t="shared" si="355"/>
        <v>0</v>
      </c>
      <c r="P2747" s="18">
        <f t="shared" si="355"/>
        <v>0</v>
      </c>
      <c r="Q2747" s="18">
        <f t="shared" si="355"/>
        <v>0</v>
      </c>
      <c r="R2747" s="18">
        <f t="shared" si="355"/>
        <v>0</v>
      </c>
      <c r="S2747" s="18">
        <f t="shared" si="355"/>
        <v>0</v>
      </c>
      <c r="T2747" s="18">
        <f t="shared" si="355"/>
        <v>0</v>
      </c>
      <c r="U2747" s="18">
        <f t="shared" si="355"/>
        <v>0</v>
      </c>
      <c r="V2747" s="18">
        <f t="shared" si="355"/>
        <v>0</v>
      </c>
      <c r="W2747" s="18">
        <f t="shared" si="355"/>
        <v>0</v>
      </c>
      <c r="X2747" s="18">
        <f t="shared" si="355"/>
        <v>0</v>
      </c>
    </row>
    <row r="2748" spans="3:24" ht="15.75" x14ac:dyDescent="0.25">
      <c r="C2748" s="45"/>
      <c r="D2748" s="45"/>
      <c r="E2748" s="21"/>
      <c r="F2748" s="21"/>
      <c r="H2748" s="18" t="str">
        <f t="shared" si="348"/>
        <v/>
      </c>
      <c r="I2748" s="18" t="str">
        <f t="shared" si="349"/>
        <v/>
      </c>
      <c r="J2748" s="18" t="str">
        <f t="shared" si="350"/>
        <v/>
      </c>
      <c r="K2748" s="18" t="str">
        <f t="shared" si="351"/>
        <v/>
      </c>
      <c r="M2748" s="18">
        <f t="shared" si="355"/>
        <v>0</v>
      </c>
      <c r="N2748" s="18">
        <f t="shared" si="355"/>
        <v>0</v>
      </c>
      <c r="O2748" s="18">
        <f t="shared" si="355"/>
        <v>0</v>
      </c>
      <c r="P2748" s="18">
        <f t="shared" si="355"/>
        <v>0</v>
      </c>
      <c r="Q2748" s="18">
        <f t="shared" si="355"/>
        <v>0</v>
      </c>
      <c r="R2748" s="18">
        <f t="shared" si="355"/>
        <v>0</v>
      </c>
      <c r="S2748" s="18">
        <f t="shared" si="355"/>
        <v>0</v>
      </c>
      <c r="T2748" s="18">
        <f t="shared" si="355"/>
        <v>0</v>
      </c>
      <c r="U2748" s="18">
        <f t="shared" si="355"/>
        <v>0</v>
      </c>
      <c r="V2748" s="18">
        <f t="shared" si="355"/>
        <v>0</v>
      </c>
      <c r="W2748" s="18">
        <f t="shared" si="355"/>
        <v>0</v>
      </c>
      <c r="X2748" s="18">
        <f t="shared" si="355"/>
        <v>0</v>
      </c>
    </row>
    <row r="2749" spans="3:24" ht="15.75" x14ac:dyDescent="0.25">
      <c r="C2749" s="45"/>
      <c r="D2749" s="45"/>
      <c r="E2749" s="21"/>
      <c r="F2749" s="21"/>
      <c r="H2749" s="18" t="str">
        <f t="shared" si="348"/>
        <v/>
      </c>
      <c r="I2749" s="18" t="str">
        <f t="shared" si="349"/>
        <v/>
      </c>
      <c r="J2749" s="18" t="str">
        <f t="shared" si="350"/>
        <v/>
      </c>
      <c r="K2749" s="18" t="str">
        <f t="shared" si="351"/>
        <v/>
      </c>
      <c r="M2749" s="18">
        <f t="shared" si="355"/>
        <v>0</v>
      </c>
      <c r="N2749" s="18">
        <f t="shared" si="355"/>
        <v>0</v>
      </c>
      <c r="O2749" s="18">
        <f t="shared" si="355"/>
        <v>0</v>
      </c>
      <c r="P2749" s="18">
        <f t="shared" si="355"/>
        <v>0</v>
      </c>
      <c r="Q2749" s="18">
        <f t="shared" si="355"/>
        <v>0</v>
      </c>
      <c r="R2749" s="18">
        <f t="shared" si="355"/>
        <v>0</v>
      </c>
      <c r="S2749" s="18">
        <f t="shared" si="355"/>
        <v>0</v>
      </c>
      <c r="T2749" s="18">
        <f t="shared" si="355"/>
        <v>0</v>
      </c>
      <c r="U2749" s="18">
        <f t="shared" si="355"/>
        <v>0</v>
      </c>
      <c r="V2749" s="18">
        <f t="shared" si="355"/>
        <v>0</v>
      </c>
      <c r="W2749" s="18">
        <f t="shared" si="355"/>
        <v>0</v>
      </c>
      <c r="X2749" s="18">
        <f t="shared" si="355"/>
        <v>0</v>
      </c>
    </row>
    <row r="2750" spans="3:24" ht="15.75" x14ac:dyDescent="0.25">
      <c r="C2750" s="45"/>
      <c r="D2750" s="45"/>
      <c r="E2750" s="21"/>
      <c r="F2750" s="21"/>
      <c r="H2750" s="18" t="str">
        <f t="shared" si="348"/>
        <v/>
      </c>
      <c r="I2750" s="18" t="str">
        <f t="shared" si="349"/>
        <v/>
      </c>
      <c r="J2750" s="18" t="str">
        <f t="shared" si="350"/>
        <v/>
      </c>
      <c r="K2750" s="18" t="str">
        <f t="shared" si="351"/>
        <v/>
      </c>
      <c r="M2750" s="18">
        <f t="shared" si="355"/>
        <v>0</v>
      </c>
      <c r="N2750" s="18">
        <f t="shared" si="355"/>
        <v>0</v>
      </c>
      <c r="O2750" s="18">
        <f t="shared" si="355"/>
        <v>0</v>
      </c>
      <c r="P2750" s="18">
        <f t="shared" si="355"/>
        <v>0</v>
      </c>
      <c r="Q2750" s="18">
        <f t="shared" si="355"/>
        <v>0</v>
      </c>
      <c r="R2750" s="18">
        <f t="shared" si="355"/>
        <v>0</v>
      </c>
      <c r="S2750" s="18">
        <f t="shared" si="355"/>
        <v>0</v>
      </c>
      <c r="T2750" s="18">
        <f t="shared" si="355"/>
        <v>0</v>
      </c>
      <c r="U2750" s="18">
        <f t="shared" si="355"/>
        <v>0</v>
      </c>
      <c r="V2750" s="18">
        <f t="shared" si="355"/>
        <v>0</v>
      </c>
      <c r="W2750" s="18">
        <f t="shared" si="355"/>
        <v>0</v>
      </c>
      <c r="X2750" s="18">
        <f t="shared" si="355"/>
        <v>0</v>
      </c>
    </row>
    <row r="2751" spans="3:24" ht="15.75" x14ac:dyDescent="0.25">
      <c r="C2751" s="45"/>
      <c r="D2751" s="45"/>
      <c r="E2751" s="21"/>
      <c r="F2751" s="21"/>
      <c r="H2751" s="18" t="str">
        <f t="shared" si="348"/>
        <v/>
      </c>
      <c r="I2751" s="18" t="str">
        <f t="shared" si="349"/>
        <v/>
      </c>
      <c r="J2751" s="18" t="str">
        <f t="shared" si="350"/>
        <v/>
      </c>
      <c r="K2751" s="18" t="str">
        <f t="shared" si="351"/>
        <v/>
      </c>
      <c r="M2751" s="18">
        <f t="shared" si="355"/>
        <v>0</v>
      </c>
      <c r="N2751" s="18">
        <f t="shared" si="355"/>
        <v>0</v>
      </c>
      <c r="O2751" s="18">
        <f t="shared" si="355"/>
        <v>0</v>
      </c>
      <c r="P2751" s="18">
        <f t="shared" si="355"/>
        <v>0</v>
      </c>
      <c r="Q2751" s="18">
        <f t="shared" si="355"/>
        <v>0</v>
      </c>
      <c r="R2751" s="18">
        <f t="shared" si="355"/>
        <v>0</v>
      </c>
      <c r="S2751" s="18">
        <f t="shared" si="355"/>
        <v>0</v>
      </c>
      <c r="T2751" s="18">
        <f t="shared" si="355"/>
        <v>0</v>
      </c>
      <c r="U2751" s="18">
        <f t="shared" si="355"/>
        <v>0</v>
      </c>
      <c r="V2751" s="18">
        <f t="shared" si="355"/>
        <v>0</v>
      </c>
      <c r="W2751" s="18">
        <f t="shared" si="355"/>
        <v>0</v>
      </c>
      <c r="X2751" s="18">
        <f t="shared" si="355"/>
        <v>0</v>
      </c>
    </row>
    <row r="2752" spans="3:24" ht="15.75" x14ac:dyDescent="0.25">
      <c r="C2752" s="45"/>
      <c r="D2752" s="45"/>
      <c r="E2752" s="21"/>
      <c r="F2752" s="21"/>
      <c r="H2752" s="18" t="str">
        <f t="shared" si="348"/>
        <v/>
      </c>
      <c r="I2752" s="18" t="str">
        <f t="shared" si="349"/>
        <v/>
      </c>
      <c r="J2752" s="18" t="str">
        <f t="shared" si="350"/>
        <v/>
      </c>
      <c r="K2752" s="18" t="str">
        <f t="shared" si="351"/>
        <v/>
      </c>
      <c r="M2752" s="18">
        <f t="shared" si="355"/>
        <v>0</v>
      </c>
      <c r="N2752" s="18">
        <f t="shared" si="355"/>
        <v>0</v>
      </c>
      <c r="O2752" s="18">
        <f t="shared" si="355"/>
        <v>0</v>
      </c>
      <c r="P2752" s="18">
        <f t="shared" si="355"/>
        <v>0</v>
      </c>
      <c r="Q2752" s="18">
        <f t="shared" si="355"/>
        <v>0</v>
      </c>
      <c r="R2752" s="18">
        <f t="shared" si="355"/>
        <v>0</v>
      </c>
      <c r="S2752" s="18">
        <f t="shared" si="355"/>
        <v>0</v>
      </c>
      <c r="T2752" s="18">
        <f t="shared" si="355"/>
        <v>0</v>
      </c>
      <c r="U2752" s="18">
        <f t="shared" si="355"/>
        <v>0</v>
      </c>
      <c r="V2752" s="18">
        <f t="shared" si="355"/>
        <v>0</v>
      </c>
      <c r="W2752" s="18">
        <f t="shared" si="355"/>
        <v>0</v>
      </c>
      <c r="X2752" s="18">
        <f t="shared" si="355"/>
        <v>0</v>
      </c>
    </row>
    <row r="2753" spans="3:24" ht="15.75" x14ac:dyDescent="0.25">
      <c r="C2753" s="45"/>
      <c r="D2753" s="45"/>
      <c r="E2753" s="21"/>
      <c r="F2753" s="21"/>
      <c r="H2753" s="18" t="str">
        <f t="shared" si="348"/>
        <v/>
      </c>
      <c r="I2753" s="18" t="str">
        <f t="shared" si="349"/>
        <v/>
      </c>
      <c r="J2753" s="18" t="str">
        <f t="shared" si="350"/>
        <v/>
      </c>
      <c r="K2753" s="18" t="str">
        <f t="shared" si="351"/>
        <v/>
      </c>
      <c r="M2753" s="18">
        <f t="shared" si="355"/>
        <v>0</v>
      </c>
      <c r="N2753" s="18">
        <f t="shared" si="355"/>
        <v>0</v>
      </c>
      <c r="O2753" s="18">
        <f t="shared" si="355"/>
        <v>0</v>
      </c>
      <c r="P2753" s="18">
        <f t="shared" si="355"/>
        <v>0</v>
      </c>
      <c r="Q2753" s="18">
        <f t="shared" si="355"/>
        <v>0</v>
      </c>
      <c r="R2753" s="18">
        <f t="shared" si="355"/>
        <v>0</v>
      </c>
      <c r="S2753" s="18">
        <f t="shared" si="355"/>
        <v>0</v>
      </c>
      <c r="T2753" s="18">
        <f t="shared" si="355"/>
        <v>0</v>
      </c>
      <c r="U2753" s="18">
        <f t="shared" si="355"/>
        <v>0</v>
      </c>
      <c r="V2753" s="18">
        <f t="shared" si="355"/>
        <v>0</v>
      </c>
      <c r="W2753" s="18">
        <f t="shared" si="355"/>
        <v>0</v>
      </c>
      <c r="X2753" s="18">
        <f t="shared" si="355"/>
        <v>0</v>
      </c>
    </row>
    <row r="2754" spans="3:24" ht="15.75" x14ac:dyDescent="0.25">
      <c r="C2754" s="45"/>
      <c r="D2754" s="45"/>
      <c r="E2754" s="21"/>
      <c r="F2754" s="21"/>
      <c r="H2754" s="18" t="str">
        <f t="shared" si="348"/>
        <v/>
      </c>
      <c r="I2754" s="18" t="str">
        <f t="shared" si="349"/>
        <v/>
      </c>
      <c r="J2754" s="18" t="str">
        <f t="shared" si="350"/>
        <v/>
      </c>
      <c r="K2754" s="18" t="str">
        <f t="shared" si="351"/>
        <v/>
      </c>
      <c r="M2754" s="18">
        <f t="shared" si="355"/>
        <v>0</v>
      </c>
      <c r="N2754" s="18">
        <f t="shared" si="355"/>
        <v>0</v>
      </c>
      <c r="O2754" s="18">
        <f t="shared" si="355"/>
        <v>0</v>
      </c>
      <c r="P2754" s="18">
        <f t="shared" si="355"/>
        <v>0</v>
      </c>
      <c r="Q2754" s="18">
        <f t="shared" si="355"/>
        <v>0</v>
      </c>
      <c r="R2754" s="18">
        <f t="shared" si="355"/>
        <v>0</v>
      </c>
      <c r="S2754" s="18">
        <f t="shared" si="355"/>
        <v>0</v>
      </c>
      <c r="T2754" s="18">
        <f t="shared" si="355"/>
        <v>0</v>
      </c>
      <c r="U2754" s="18">
        <f t="shared" si="355"/>
        <v>0</v>
      </c>
      <c r="V2754" s="18">
        <f t="shared" si="355"/>
        <v>0</v>
      </c>
      <c r="W2754" s="18">
        <f t="shared" si="355"/>
        <v>0</v>
      </c>
      <c r="X2754" s="18">
        <f t="shared" si="355"/>
        <v>0</v>
      </c>
    </row>
    <row r="2755" spans="3:24" ht="15.75" x14ac:dyDescent="0.25">
      <c r="C2755" s="45"/>
      <c r="D2755" s="45"/>
      <c r="E2755" s="21"/>
      <c r="F2755" s="21"/>
      <c r="H2755" s="18" t="str">
        <f t="shared" si="348"/>
        <v/>
      </c>
      <c r="I2755" s="18" t="str">
        <f t="shared" si="349"/>
        <v/>
      </c>
      <c r="J2755" s="18" t="str">
        <f t="shared" si="350"/>
        <v/>
      </c>
      <c r="K2755" s="18" t="str">
        <f t="shared" si="351"/>
        <v/>
      </c>
      <c r="M2755" s="18">
        <f t="shared" si="355"/>
        <v>0</v>
      </c>
      <c r="N2755" s="18">
        <f t="shared" si="355"/>
        <v>0</v>
      </c>
      <c r="O2755" s="18">
        <f t="shared" si="355"/>
        <v>0</v>
      </c>
      <c r="P2755" s="18">
        <f t="shared" ref="N2755:X2778" si="356">IF(ISERROR(
IF(AND($H2755&lt;=P$5,$J2755&gt;=P$5),1,0)),"",IF(AND($H2755&lt;=P$5,$J2755&gt;=P$5),1,0))</f>
        <v>0</v>
      </c>
      <c r="Q2755" s="18">
        <f t="shared" si="356"/>
        <v>0</v>
      </c>
      <c r="R2755" s="18">
        <f t="shared" si="356"/>
        <v>0</v>
      </c>
      <c r="S2755" s="18">
        <f t="shared" si="356"/>
        <v>0</v>
      </c>
      <c r="T2755" s="18">
        <f t="shared" si="356"/>
        <v>0</v>
      </c>
      <c r="U2755" s="18">
        <f t="shared" si="356"/>
        <v>0</v>
      </c>
      <c r="V2755" s="18">
        <f t="shared" si="356"/>
        <v>0</v>
      </c>
      <c r="W2755" s="18">
        <f t="shared" si="356"/>
        <v>0</v>
      </c>
      <c r="X2755" s="18">
        <f t="shared" si="356"/>
        <v>0</v>
      </c>
    </row>
    <row r="2756" spans="3:24" ht="15.75" x14ac:dyDescent="0.25">
      <c r="C2756" s="45"/>
      <c r="D2756" s="45"/>
      <c r="E2756" s="21"/>
      <c r="F2756" s="21"/>
      <c r="H2756" s="18" t="str">
        <f t="shared" si="348"/>
        <v/>
      </c>
      <c r="I2756" s="18" t="str">
        <f t="shared" si="349"/>
        <v/>
      </c>
      <c r="J2756" s="18" t="str">
        <f t="shared" si="350"/>
        <v/>
      </c>
      <c r="K2756" s="18" t="str">
        <f t="shared" si="351"/>
        <v/>
      </c>
      <c r="M2756" s="18">
        <f t="shared" ref="M2756:M2819" si="357">IF(ISERROR(
IF(AND($H2756&lt;=M$5,$J2756&gt;=M$5),1,0)),"",IF(AND($H2756&lt;=M$5,$J2756&gt;=M$5),1,0))</f>
        <v>0</v>
      </c>
      <c r="N2756" s="18">
        <f t="shared" si="356"/>
        <v>0</v>
      </c>
      <c r="O2756" s="18">
        <f t="shared" si="356"/>
        <v>0</v>
      </c>
      <c r="P2756" s="18">
        <f t="shared" si="356"/>
        <v>0</v>
      </c>
      <c r="Q2756" s="18">
        <f t="shared" si="356"/>
        <v>0</v>
      </c>
      <c r="R2756" s="18">
        <f t="shared" si="356"/>
        <v>0</v>
      </c>
      <c r="S2756" s="18">
        <f t="shared" si="356"/>
        <v>0</v>
      </c>
      <c r="T2756" s="18">
        <f t="shared" si="356"/>
        <v>0</v>
      </c>
      <c r="U2756" s="18">
        <f t="shared" si="356"/>
        <v>0</v>
      </c>
      <c r="V2756" s="18">
        <f t="shared" si="356"/>
        <v>0</v>
      </c>
      <c r="W2756" s="18">
        <f t="shared" si="356"/>
        <v>0</v>
      </c>
      <c r="X2756" s="18">
        <f t="shared" si="356"/>
        <v>0</v>
      </c>
    </row>
    <row r="2757" spans="3:24" ht="15.75" x14ac:dyDescent="0.25">
      <c r="C2757" s="45"/>
      <c r="D2757" s="45"/>
      <c r="E2757" s="21"/>
      <c r="F2757" s="21"/>
      <c r="H2757" s="18" t="str">
        <f t="shared" si="348"/>
        <v/>
      </c>
      <c r="I2757" s="18" t="str">
        <f t="shared" si="349"/>
        <v/>
      </c>
      <c r="J2757" s="18" t="str">
        <f t="shared" si="350"/>
        <v/>
      </c>
      <c r="K2757" s="18" t="str">
        <f t="shared" si="351"/>
        <v/>
      </c>
      <c r="M2757" s="18">
        <f t="shared" si="357"/>
        <v>0</v>
      </c>
      <c r="N2757" s="18">
        <f t="shared" si="356"/>
        <v>0</v>
      </c>
      <c r="O2757" s="18">
        <f t="shared" si="356"/>
        <v>0</v>
      </c>
      <c r="P2757" s="18">
        <f t="shared" si="356"/>
        <v>0</v>
      </c>
      <c r="Q2757" s="18">
        <f t="shared" si="356"/>
        <v>0</v>
      </c>
      <c r="R2757" s="18">
        <f t="shared" si="356"/>
        <v>0</v>
      </c>
      <c r="S2757" s="18">
        <f t="shared" si="356"/>
        <v>0</v>
      </c>
      <c r="T2757" s="18">
        <f t="shared" si="356"/>
        <v>0</v>
      </c>
      <c r="U2757" s="18">
        <f t="shared" si="356"/>
        <v>0</v>
      </c>
      <c r="V2757" s="18">
        <f t="shared" si="356"/>
        <v>0</v>
      </c>
      <c r="W2757" s="18">
        <f t="shared" si="356"/>
        <v>0</v>
      </c>
      <c r="X2757" s="18">
        <f t="shared" si="356"/>
        <v>0</v>
      </c>
    </row>
    <row r="2758" spans="3:24" ht="15.75" x14ac:dyDescent="0.25">
      <c r="C2758" s="45"/>
      <c r="D2758" s="45"/>
      <c r="E2758" s="21"/>
      <c r="F2758" s="21"/>
      <c r="H2758" s="18" t="str">
        <f t="shared" si="348"/>
        <v/>
      </c>
      <c r="I2758" s="18" t="str">
        <f t="shared" si="349"/>
        <v/>
      </c>
      <c r="J2758" s="18" t="str">
        <f t="shared" si="350"/>
        <v/>
      </c>
      <c r="K2758" s="18" t="str">
        <f t="shared" si="351"/>
        <v/>
      </c>
      <c r="M2758" s="18">
        <f t="shared" si="357"/>
        <v>0</v>
      </c>
      <c r="N2758" s="18">
        <f t="shared" si="356"/>
        <v>0</v>
      </c>
      <c r="O2758" s="18">
        <f t="shared" si="356"/>
        <v>0</v>
      </c>
      <c r="P2758" s="18">
        <f t="shared" si="356"/>
        <v>0</v>
      </c>
      <c r="Q2758" s="18">
        <f t="shared" si="356"/>
        <v>0</v>
      </c>
      <c r="R2758" s="18">
        <f t="shared" si="356"/>
        <v>0</v>
      </c>
      <c r="S2758" s="18">
        <f t="shared" si="356"/>
        <v>0</v>
      </c>
      <c r="T2758" s="18">
        <f t="shared" si="356"/>
        <v>0</v>
      </c>
      <c r="U2758" s="18">
        <f t="shared" si="356"/>
        <v>0</v>
      </c>
      <c r="V2758" s="18">
        <f t="shared" si="356"/>
        <v>0</v>
      </c>
      <c r="W2758" s="18">
        <f t="shared" si="356"/>
        <v>0</v>
      </c>
      <c r="X2758" s="18">
        <f t="shared" si="356"/>
        <v>0</v>
      </c>
    </row>
    <row r="2759" spans="3:24" ht="15.75" x14ac:dyDescent="0.25">
      <c r="C2759" s="45"/>
      <c r="D2759" s="45"/>
      <c r="E2759" s="21"/>
      <c r="F2759" s="21"/>
      <c r="H2759" s="18" t="str">
        <f t="shared" si="348"/>
        <v/>
      </c>
      <c r="I2759" s="18" t="str">
        <f t="shared" si="349"/>
        <v/>
      </c>
      <c r="J2759" s="18" t="str">
        <f t="shared" si="350"/>
        <v/>
      </c>
      <c r="K2759" s="18" t="str">
        <f t="shared" si="351"/>
        <v/>
      </c>
      <c r="M2759" s="18">
        <f t="shared" si="357"/>
        <v>0</v>
      </c>
      <c r="N2759" s="18">
        <f t="shared" si="356"/>
        <v>0</v>
      </c>
      <c r="O2759" s="18">
        <f t="shared" si="356"/>
        <v>0</v>
      </c>
      <c r="P2759" s="18">
        <f t="shared" si="356"/>
        <v>0</v>
      </c>
      <c r="Q2759" s="18">
        <f t="shared" si="356"/>
        <v>0</v>
      </c>
      <c r="R2759" s="18">
        <f t="shared" si="356"/>
        <v>0</v>
      </c>
      <c r="S2759" s="18">
        <f t="shared" si="356"/>
        <v>0</v>
      </c>
      <c r="T2759" s="18">
        <f t="shared" si="356"/>
        <v>0</v>
      </c>
      <c r="U2759" s="18">
        <f t="shared" si="356"/>
        <v>0</v>
      </c>
      <c r="V2759" s="18">
        <f t="shared" si="356"/>
        <v>0</v>
      </c>
      <c r="W2759" s="18">
        <f t="shared" si="356"/>
        <v>0</v>
      </c>
      <c r="X2759" s="18">
        <f t="shared" si="356"/>
        <v>0</v>
      </c>
    </row>
    <row r="2760" spans="3:24" ht="15.75" x14ac:dyDescent="0.25">
      <c r="C2760" s="45"/>
      <c r="D2760" s="45"/>
      <c r="E2760" s="21"/>
      <c r="F2760" s="21"/>
      <c r="H2760" s="18" t="str">
        <f t="shared" ref="H2760:H2823" si="358">IF(ISERROR(
IF(E2760="","",MONTH(E2760))),"",IF(E2760="","",MONTH(E2760)))</f>
        <v/>
      </c>
      <c r="I2760" s="18" t="str">
        <f t="shared" ref="I2760:I2823" si="359">IF(ISERROR(
IF(E2760="","",YEAR(E2760))),"",IF(E2760="","",YEAR(E2760)))</f>
        <v/>
      </c>
      <c r="J2760" s="18" t="str">
        <f t="shared" ref="J2760:J2823" si="360">IF(ISERROR(
IF(F2760="","",MONTH(F2760))),"",IF(F2760="","",MONTH(F2760)))</f>
        <v/>
      </c>
      <c r="K2760" s="18" t="str">
        <f t="shared" ref="K2760:K2823" si="361">IF(ISERROR(
IF(F2760="","",YEAR(F2760))),"",IF(F2760="","",YEAR(F2760)))</f>
        <v/>
      </c>
      <c r="M2760" s="18">
        <f t="shared" si="357"/>
        <v>0</v>
      </c>
      <c r="N2760" s="18">
        <f t="shared" si="356"/>
        <v>0</v>
      </c>
      <c r="O2760" s="18">
        <f t="shared" si="356"/>
        <v>0</v>
      </c>
      <c r="P2760" s="18">
        <f t="shared" si="356"/>
        <v>0</v>
      </c>
      <c r="Q2760" s="18">
        <f t="shared" si="356"/>
        <v>0</v>
      </c>
      <c r="R2760" s="18">
        <f t="shared" si="356"/>
        <v>0</v>
      </c>
      <c r="S2760" s="18">
        <f t="shared" si="356"/>
        <v>0</v>
      </c>
      <c r="T2760" s="18">
        <f t="shared" si="356"/>
        <v>0</v>
      </c>
      <c r="U2760" s="18">
        <f t="shared" si="356"/>
        <v>0</v>
      </c>
      <c r="V2760" s="18">
        <f t="shared" si="356"/>
        <v>0</v>
      </c>
      <c r="W2760" s="18">
        <f t="shared" si="356"/>
        <v>0</v>
      </c>
      <c r="X2760" s="18">
        <f t="shared" si="356"/>
        <v>0</v>
      </c>
    </row>
    <row r="2761" spans="3:24" ht="15.75" x14ac:dyDescent="0.25">
      <c r="C2761" s="45"/>
      <c r="D2761" s="45"/>
      <c r="E2761" s="21"/>
      <c r="F2761" s="21"/>
      <c r="H2761" s="18" t="str">
        <f t="shared" si="358"/>
        <v/>
      </c>
      <c r="I2761" s="18" t="str">
        <f t="shared" si="359"/>
        <v/>
      </c>
      <c r="J2761" s="18" t="str">
        <f t="shared" si="360"/>
        <v/>
      </c>
      <c r="K2761" s="18" t="str">
        <f t="shared" si="361"/>
        <v/>
      </c>
      <c r="M2761" s="18">
        <f t="shared" si="357"/>
        <v>0</v>
      </c>
      <c r="N2761" s="18">
        <f t="shared" si="356"/>
        <v>0</v>
      </c>
      <c r="O2761" s="18">
        <f t="shared" si="356"/>
        <v>0</v>
      </c>
      <c r="P2761" s="18">
        <f t="shared" si="356"/>
        <v>0</v>
      </c>
      <c r="Q2761" s="18">
        <f t="shared" si="356"/>
        <v>0</v>
      </c>
      <c r="R2761" s="18">
        <f t="shared" si="356"/>
        <v>0</v>
      </c>
      <c r="S2761" s="18">
        <f t="shared" si="356"/>
        <v>0</v>
      </c>
      <c r="T2761" s="18">
        <f t="shared" si="356"/>
        <v>0</v>
      </c>
      <c r="U2761" s="18">
        <f t="shared" si="356"/>
        <v>0</v>
      </c>
      <c r="V2761" s="18">
        <f t="shared" si="356"/>
        <v>0</v>
      </c>
      <c r="W2761" s="18">
        <f t="shared" si="356"/>
        <v>0</v>
      </c>
      <c r="X2761" s="18">
        <f t="shared" si="356"/>
        <v>0</v>
      </c>
    </row>
    <row r="2762" spans="3:24" ht="15.75" x14ac:dyDescent="0.25">
      <c r="C2762" s="45"/>
      <c r="D2762" s="45"/>
      <c r="E2762" s="21"/>
      <c r="F2762" s="21"/>
      <c r="H2762" s="18" t="str">
        <f t="shared" si="358"/>
        <v/>
      </c>
      <c r="I2762" s="18" t="str">
        <f t="shared" si="359"/>
        <v/>
      </c>
      <c r="J2762" s="18" t="str">
        <f t="shared" si="360"/>
        <v/>
      </c>
      <c r="K2762" s="18" t="str">
        <f t="shared" si="361"/>
        <v/>
      </c>
      <c r="M2762" s="18">
        <f t="shared" si="357"/>
        <v>0</v>
      </c>
      <c r="N2762" s="18">
        <f t="shared" si="356"/>
        <v>0</v>
      </c>
      <c r="O2762" s="18">
        <f t="shared" si="356"/>
        <v>0</v>
      </c>
      <c r="P2762" s="18">
        <f t="shared" si="356"/>
        <v>0</v>
      </c>
      <c r="Q2762" s="18">
        <f t="shared" si="356"/>
        <v>0</v>
      </c>
      <c r="R2762" s="18">
        <f t="shared" si="356"/>
        <v>0</v>
      </c>
      <c r="S2762" s="18">
        <f t="shared" si="356"/>
        <v>0</v>
      </c>
      <c r="T2762" s="18">
        <f t="shared" si="356"/>
        <v>0</v>
      </c>
      <c r="U2762" s="18">
        <f t="shared" si="356"/>
        <v>0</v>
      </c>
      <c r="V2762" s="18">
        <f t="shared" si="356"/>
        <v>0</v>
      </c>
      <c r="W2762" s="18">
        <f t="shared" si="356"/>
        <v>0</v>
      </c>
      <c r="X2762" s="18">
        <f t="shared" si="356"/>
        <v>0</v>
      </c>
    </row>
    <row r="2763" spans="3:24" ht="15.75" x14ac:dyDescent="0.25">
      <c r="C2763" s="45"/>
      <c r="D2763" s="45"/>
      <c r="E2763" s="21"/>
      <c r="F2763" s="21"/>
      <c r="H2763" s="18" t="str">
        <f t="shared" si="358"/>
        <v/>
      </c>
      <c r="I2763" s="18" t="str">
        <f t="shared" si="359"/>
        <v/>
      </c>
      <c r="J2763" s="18" t="str">
        <f t="shared" si="360"/>
        <v/>
      </c>
      <c r="K2763" s="18" t="str">
        <f t="shared" si="361"/>
        <v/>
      </c>
      <c r="M2763" s="18">
        <f t="shared" si="357"/>
        <v>0</v>
      </c>
      <c r="N2763" s="18">
        <f t="shared" si="356"/>
        <v>0</v>
      </c>
      <c r="O2763" s="18">
        <f t="shared" si="356"/>
        <v>0</v>
      </c>
      <c r="P2763" s="18">
        <f t="shared" si="356"/>
        <v>0</v>
      </c>
      <c r="Q2763" s="18">
        <f t="shared" si="356"/>
        <v>0</v>
      </c>
      <c r="R2763" s="18">
        <f t="shared" si="356"/>
        <v>0</v>
      </c>
      <c r="S2763" s="18">
        <f t="shared" si="356"/>
        <v>0</v>
      </c>
      <c r="T2763" s="18">
        <f t="shared" si="356"/>
        <v>0</v>
      </c>
      <c r="U2763" s="18">
        <f t="shared" si="356"/>
        <v>0</v>
      </c>
      <c r="V2763" s="18">
        <f t="shared" si="356"/>
        <v>0</v>
      </c>
      <c r="W2763" s="18">
        <f t="shared" si="356"/>
        <v>0</v>
      </c>
      <c r="X2763" s="18">
        <f t="shared" si="356"/>
        <v>0</v>
      </c>
    </row>
    <row r="2764" spans="3:24" ht="15.75" x14ac:dyDescent="0.25">
      <c r="C2764" s="45"/>
      <c r="D2764" s="45"/>
      <c r="E2764" s="21"/>
      <c r="F2764" s="21"/>
      <c r="H2764" s="18" t="str">
        <f t="shared" si="358"/>
        <v/>
      </c>
      <c r="I2764" s="18" t="str">
        <f t="shared" si="359"/>
        <v/>
      </c>
      <c r="J2764" s="18" t="str">
        <f t="shared" si="360"/>
        <v/>
      </c>
      <c r="K2764" s="18" t="str">
        <f t="shared" si="361"/>
        <v/>
      </c>
      <c r="M2764" s="18">
        <f t="shared" si="357"/>
        <v>0</v>
      </c>
      <c r="N2764" s="18">
        <f t="shared" si="356"/>
        <v>0</v>
      </c>
      <c r="O2764" s="18">
        <f t="shared" si="356"/>
        <v>0</v>
      </c>
      <c r="P2764" s="18">
        <f t="shared" si="356"/>
        <v>0</v>
      </c>
      <c r="Q2764" s="18">
        <f t="shared" si="356"/>
        <v>0</v>
      </c>
      <c r="R2764" s="18">
        <f t="shared" si="356"/>
        <v>0</v>
      </c>
      <c r="S2764" s="18">
        <f t="shared" si="356"/>
        <v>0</v>
      </c>
      <c r="T2764" s="18">
        <f t="shared" si="356"/>
        <v>0</v>
      </c>
      <c r="U2764" s="18">
        <f t="shared" si="356"/>
        <v>0</v>
      </c>
      <c r="V2764" s="18">
        <f t="shared" si="356"/>
        <v>0</v>
      </c>
      <c r="W2764" s="18">
        <f t="shared" si="356"/>
        <v>0</v>
      </c>
      <c r="X2764" s="18">
        <f t="shared" si="356"/>
        <v>0</v>
      </c>
    </row>
    <row r="2765" spans="3:24" ht="15.75" x14ac:dyDescent="0.25">
      <c r="C2765" s="45"/>
      <c r="D2765" s="45"/>
      <c r="E2765" s="21"/>
      <c r="F2765" s="21"/>
      <c r="H2765" s="18" t="str">
        <f t="shared" si="358"/>
        <v/>
      </c>
      <c r="I2765" s="18" t="str">
        <f t="shared" si="359"/>
        <v/>
      </c>
      <c r="J2765" s="18" t="str">
        <f t="shared" si="360"/>
        <v/>
      </c>
      <c r="K2765" s="18" t="str">
        <f t="shared" si="361"/>
        <v/>
      </c>
      <c r="M2765" s="18">
        <f t="shared" si="357"/>
        <v>0</v>
      </c>
      <c r="N2765" s="18">
        <f t="shared" si="356"/>
        <v>0</v>
      </c>
      <c r="O2765" s="18">
        <f t="shared" si="356"/>
        <v>0</v>
      </c>
      <c r="P2765" s="18">
        <f t="shared" si="356"/>
        <v>0</v>
      </c>
      <c r="Q2765" s="18">
        <f t="shared" si="356"/>
        <v>0</v>
      </c>
      <c r="R2765" s="18">
        <f t="shared" si="356"/>
        <v>0</v>
      </c>
      <c r="S2765" s="18">
        <f t="shared" si="356"/>
        <v>0</v>
      </c>
      <c r="T2765" s="18">
        <f t="shared" si="356"/>
        <v>0</v>
      </c>
      <c r="U2765" s="18">
        <f t="shared" si="356"/>
        <v>0</v>
      </c>
      <c r="V2765" s="18">
        <f t="shared" si="356"/>
        <v>0</v>
      </c>
      <c r="W2765" s="18">
        <f t="shared" si="356"/>
        <v>0</v>
      </c>
      <c r="X2765" s="18">
        <f t="shared" si="356"/>
        <v>0</v>
      </c>
    </row>
    <row r="2766" spans="3:24" ht="15.75" x14ac:dyDescent="0.25">
      <c r="C2766" s="45"/>
      <c r="D2766" s="45"/>
      <c r="E2766" s="21"/>
      <c r="F2766" s="21"/>
      <c r="H2766" s="18" t="str">
        <f t="shared" si="358"/>
        <v/>
      </c>
      <c r="I2766" s="18" t="str">
        <f t="shared" si="359"/>
        <v/>
      </c>
      <c r="J2766" s="18" t="str">
        <f t="shared" si="360"/>
        <v/>
      </c>
      <c r="K2766" s="18" t="str">
        <f t="shared" si="361"/>
        <v/>
      </c>
      <c r="M2766" s="18">
        <f t="shared" si="357"/>
        <v>0</v>
      </c>
      <c r="N2766" s="18">
        <f t="shared" si="356"/>
        <v>0</v>
      </c>
      <c r="O2766" s="18">
        <f t="shared" si="356"/>
        <v>0</v>
      </c>
      <c r="P2766" s="18">
        <f t="shared" si="356"/>
        <v>0</v>
      </c>
      <c r="Q2766" s="18">
        <f t="shared" si="356"/>
        <v>0</v>
      </c>
      <c r="R2766" s="18">
        <f t="shared" si="356"/>
        <v>0</v>
      </c>
      <c r="S2766" s="18">
        <f t="shared" si="356"/>
        <v>0</v>
      </c>
      <c r="T2766" s="18">
        <f t="shared" si="356"/>
        <v>0</v>
      </c>
      <c r="U2766" s="18">
        <f t="shared" si="356"/>
        <v>0</v>
      </c>
      <c r="V2766" s="18">
        <f t="shared" si="356"/>
        <v>0</v>
      </c>
      <c r="W2766" s="18">
        <f t="shared" si="356"/>
        <v>0</v>
      </c>
      <c r="X2766" s="18">
        <f t="shared" si="356"/>
        <v>0</v>
      </c>
    </row>
    <row r="2767" spans="3:24" ht="15.75" x14ac:dyDescent="0.25">
      <c r="C2767" s="45"/>
      <c r="D2767" s="45"/>
      <c r="E2767" s="21"/>
      <c r="F2767" s="21"/>
      <c r="H2767" s="18" t="str">
        <f t="shared" si="358"/>
        <v/>
      </c>
      <c r="I2767" s="18" t="str">
        <f t="shared" si="359"/>
        <v/>
      </c>
      <c r="J2767" s="18" t="str">
        <f t="shared" si="360"/>
        <v/>
      </c>
      <c r="K2767" s="18" t="str">
        <f t="shared" si="361"/>
        <v/>
      </c>
      <c r="M2767" s="18">
        <f t="shared" si="357"/>
        <v>0</v>
      </c>
      <c r="N2767" s="18">
        <f t="shared" si="356"/>
        <v>0</v>
      </c>
      <c r="O2767" s="18">
        <f t="shared" si="356"/>
        <v>0</v>
      </c>
      <c r="P2767" s="18">
        <f t="shared" si="356"/>
        <v>0</v>
      </c>
      <c r="Q2767" s="18">
        <f t="shared" si="356"/>
        <v>0</v>
      </c>
      <c r="R2767" s="18">
        <f t="shared" si="356"/>
        <v>0</v>
      </c>
      <c r="S2767" s="18">
        <f t="shared" si="356"/>
        <v>0</v>
      </c>
      <c r="T2767" s="18">
        <f t="shared" si="356"/>
        <v>0</v>
      </c>
      <c r="U2767" s="18">
        <f t="shared" si="356"/>
        <v>0</v>
      </c>
      <c r="V2767" s="18">
        <f t="shared" si="356"/>
        <v>0</v>
      </c>
      <c r="W2767" s="18">
        <f t="shared" si="356"/>
        <v>0</v>
      </c>
      <c r="X2767" s="18">
        <f t="shared" si="356"/>
        <v>0</v>
      </c>
    </row>
    <row r="2768" spans="3:24" ht="15.75" x14ac:dyDescent="0.25">
      <c r="C2768" s="45"/>
      <c r="D2768" s="45"/>
      <c r="E2768" s="21"/>
      <c r="F2768" s="21"/>
      <c r="H2768" s="18" t="str">
        <f t="shared" si="358"/>
        <v/>
      </c>
      <c r="I2768" s="18" t="str">
        <f t="shared" si="359"/>
        <v/>
      </c>
      <c r="J2768" s="18" t="str">
        <f t="shared" si="360"/>
        <v/>
      </c>
      <c r="K2768" s="18" t="str">
        <f t="shared" si="361"/>
        <v/>
      </c>
      <c r="M2768" s="18">
        <f t="shared" si="357"/>
        <v>0</v>
      </c>
      <c r="N2768" s="18">
        <f t="shared" si="356"/>
        <v>0</v>
      </c>
      <c r="O2768" s="18">
        <f t="shared" si="356"/>
        <v>0</v>
      </c>
      <c r="P2768" s="18">
        <f t="shared" si="356"/>
        <v>0</v>
      </c>
      <c r="Q2768" s="18">
        <f t="shared" si="356"/>
        <v>0</v>
      </c>
      <c r="R2768" s="18">
        <f t="shared" si="356"/>
        <v>0</v>
      </c>
      <c r="S2768" s="18">
        <f t="shared" si="356"/>
        <v>0</v>
      </c>
      <c r="T2768" s="18">
        <f t="shared" si="356"/>
        <v>0</v>
      </c>
      <c r="U2768" s="18">
        <f t="shared" si="356"/>
        <v>0</v>
      </c>
      <c r="V2768" s="18">
        <f t="shared" si="356"/>
        <v>0</v>
      </c>
      <c r="W2768" s="18">
        <f t="shared" si="356"/>
        <v>0</v>
      </c>
      <c r="X2768" s="18">
        <f t="shared" si="356"/>
        <v>0</v>
      </c>
    </row>
    <row r="2769" spans="3:24" ht="15.75" x14ac:dyDescent="0.25">
      <c r="C2769" s="45"/>
      <c r="D2769" s="45"/>
      <c r="E2769" s="21"/>
      <c r="F2769" s="21"/>
      <c r="H2769" s="18" t="str">
        <f t="shared" si="358"/>
        <v/>
      </c>
      <c r="I2769" s="18" t="str">
        <f t="shared" si="359"/>
        <v/>
      </c>
      <c r="J2769" s="18" t="str">
        <f t="shared" si="360"/>
        <v/>
      </c>
      <c r="K2769" s="18" t="str">
        <f t="shared" si="361"/>
        <v/>
      </c>
      <c r="M2769" s="18">
        <f t="shared" si="357"/>
        <v>0</v>
      </c>
      <c r="N2769" s="18">
        <f t="shared" si="356"/>
        <v>0</v>
      </c>
      <c r="O2769" s="18">
        <f t="shared" si="356"/>
        <v>0</v>
      </c>
      <c r="P2769" s="18">
        <f t="shared" si="356"/>
        <v>0</v>
      </c>
      <c r="Q2769" s="18">
        <f t="shared" si="356"/>
        <v>0</v>
      </c>
      <c r="R2769" s="18">
        <f t="shared" si="356"/>
        <v>0</v>
      </c>
      <c r="S2769" s="18">
        <f t="shared" si="356"/>
        <v>0</v>
      </c>
      <c r="T2769" s="18">
        <f t="shared" si="356"/>
        <v>0</v>
      </c>
      <c r="U2769" s="18">
        <f t="shared" si="356"/>
        <v>0</v>
      </c>
      <c r="V2769" s="18">
        <f t="shared" si="356"/>
        <v>0</v>
      </c>
      <c r="W2769" s="18">
        <f t="shared" si="356"/>
        <v>0</v>
      </c>
      <c r="X2769" s="18">
        <f t="shared" si="356"/>
        <v>0</v>
      </c>
    </row>
    <row r="2770" spans="3:24" ht="15.75" x14ac:dyDescent="0.25">
      <c r="C2770" s="45"/>
      <c r="D2770" s="45"/>
      <c r="E2770" s="21"/>
      <c r="F2770" s="21"/>
      <c r="H2770" s="18" t="str">
        <f t="shared" si="358"/>
        <v/>
      </c>
      <c r="I2770" s="18" t="str">
        <f t="shared" si="359"/>
        <v/>
      </c>
      <c r="J2770" s="18" t="str">
        <f t="shared" si="360"/>
        <v/>
      </c>
      <c r="K2770" s="18" t="str">
        <f t="shared" si="361"/>
        <v/>
      </c>
      <c r="M2770" s="18">
        <f t="shared" si="357"/>
        <v>0</v>
      </c>
      <c r="N2770" s="18">
        <f t="shared" si="356"/>
        <v>0</v>
      </c>
      <c r="O2770" s="18">
        <f t="shared" si="356"/>
        <v>0</v>
      </c>
      <c r="P2770" s="18">
        <f t="shared" si="356"/>
        <v>0</v>
      </c>
      <c r="Q2770" s="18">
        <f t="shared" si="356"/>
        <v>0</v>
      </c>
      <c r="R2770" s="18">
        <f t="shared" si="356"/>
        <v>0</v>
      </c>
      <c r="S2770" s="18">
        <f t="shared" si="356"/>
        <v>0</v>
      </c>
      <c r="T2770" s="18">
        <f t="shared" si="356"/>
        <v>0</v>
      </c>
      <c r="U2770" s="18">
        <f t="shared" si="356"/>
        <v>0</v>
      </c>
      <c r="V2770" s="18">
        <f t="shared" si="356"/>
        <v>0</v>
      </c>
      <c r="W2770" s="18">
        <f t="shared" si="356"/>
        <v>0</v>
      </c>
      <c r="X2770" s="18">
        <f t="shared" si="356"/>
        <v>0</v>
      </c>
    </row>
    <row r="2771" spans="3:24" ht="15.75" x14ac:dyDescent="0.25">
      <c r="C2771" s="45"/>
      <c r="D2771" s="45"/>
      <c r="E2771" s="21"/>
      <c r="F2771" s="21"/>
      <c r="H2771" s="18" t="str">
        <f t="shared" si="358"/>
        <v/>
      </c>
      <c r="I2771" s="18" t="str">
        <f t="shared" si="359"/>
        <v/>
      </c>
      <c r="J2771" s="18" t="str">
        <f t="shared" si="360"/>
        <v/>
      </c>
      <c r="K2771" s="18" t="str">
        <f t="shared" si="361"/>
        <v/>
      </c>
      <c r="M2771" s="18">
        <f t="shared" si="357"/>
        <v>0</v>
      </c>
      <c r="N2771" s="18">
        <f t="shared" si="356"/>
        <v>0</v>
      </c>
      <c r="O2771" s="18">
        <f t="shared" si="356"/>
        <v>0</v>
      </c>
      <c r="P2771" s="18">
        <f t="shared" si="356"/>
        <v>0</v>
      </c>
      <c r="Q2771" s="18">
        <f t="shared" si="356"/>
        <v>0</v>
      </c>
      <c r="R2771" s="18">
        <f t="shared" si="356"/>
        <v>0</v>
      </c>
      <c r="S2771" s="18">
        <f t="shared" si="356"/>
        <v>0</v>
      </c>
      <c r="T2771" s="18">
        <f t="shared" si="356"/>
        <v>0</v>
      </c>
      <c r="U2771" s="18">
        <f t="shared" si="356"/>
        <v>0</v>
      </c>
      <c r="V2771" s="18">
        <f t="shared" si="356"/>
        <v>0</v>
      </c>
      <c r="W2771" s="18">
        <f t="shared" si="356"/>
        <v>0</v>
      </c>
      <c r="X2771" s="18">
        <f t="shared" si="356"/>
        <v>0</v>
      </c>
    </row>
    <row r="2772" spans="3:24" ht="15.75" x14ac:dyDescent="0.25">
      <c r="C2772" s="45"/>
      <c r="D2772" s="45"/>
      <c r="E2772" s="21"/>
      <c r="F2772" s="21"/>
      <c r="H2772" s="18" t="str">
        <f t="shared" si="358"/>
        <v/>
      </c>
      <c r="I2772" s="18" t="str">
        <f t="shared" si="359"/>
        <v/>
      </c>
      <c r="J2772" s="18" t="str">
        <f t="shared" si="360"/>
        <v/>
      </c>
      <c r="K2772" s="18" t="str">
        <f t="shared" si="361"/>
        <v/>
      </c>
      <c r="M2772" s="18">
        <f t="shared" si="357"/>
        <v>0</v>
      </c>
      <c r="N2772" s="18">
        <f t="shared" si="356"/>
        <v>0</v>
      </c>
      <c r="O2772" s="18">
        <f t="shared" si="356"/>
        <v>0</v>
      </c>
      <c r="P2772" s="18">
        <f t="shared" si="356"/>
        <v>0</v>
      </c>
      <c r="Q2772" s="18">
        <f t="shared" si="356"/>
        <v>0</v>
      </c>
      <c r="R2772" s="18">
        <f t="shared" si="356"/>
        <v>0</v>
      </c>
      <c r="S2772" s="18">
        <f t="shared" si="356"/>
        <v>0</v>
      </c>
      <c r="T2772" s="18">
        <f t="shared" si="356"/>
        <v>0</v>
      </c>
      <c r="U2772" s="18">
        <f t="shared" si="356"/>
        <v>0</v>
      </c>
      <c r="V2772" s="18">
        <f t="shared" si="356"/>
        <v>0</v>
      </c>
      <c r="W2772" s="18">
        <f t="shared" si="356"/>
        <v>0</v>
      </c>
      <c r="X2772" s="18">
        <f t="shared" si="356"/>
        <v>0</v>
      </c>
    </row>
    <row r="2773" spans="3:24" ht="15.75" x14ac:dyDescent="0.25">
      <c r="C2773" s="45"/>
      <c r="D2773" s="45"/>
      <c r="E2773" s="21"/>
      <c r="F2773" s="21"/>
      <c r="H2773" s="18" t="str">
        <f t="shared" si="358"/>
        <v/>
      </c>
      <c r="I2773" s="18" t="str">
        <f t="shared" si="359"/>
        <v/>
      </c>
      <c r="J2773" s="18" t="str">
        <f t="shared" si="360"/>
        <v/>
      </c>
      <c r="K2773" s="18" t="str">
        <f t="shared" si="361"/>
        <v/>
      </c>
      <c r="M2773" s="18">
        <f t="shared" si="357"/>
        <v>0</v>
      </c>
      <c r="N2773" s="18">
        <f t="shared" si="356"/>
        <v>0</v>
      </c>
      <c r="O2773" s="18">
        <f t="shared" si="356"/>
        <v>0</v>
      </c>
      <c r="P2773" s="18">
        <f t="shared" si="356"/>
        <v>0</v>
      </c>
      <c r="Q2773" s="18">
        <f t="shared" si="356"/>
        <v>0</v>
      </c>
      <c r="R2773" s="18">
        <f t="shared" si="356"/>
        <v>0</v>
      </c>
      <c r="S2773" s="18">
        <f t="shared" si="356"/>
        <v>0</v>
      </c>
      <c r="T2773" s="18">
        <f t="shared" si="356"/>
        <v>0</v>
      </c>
      <c r="U2773" s="18">
        <f t="shared" si="356"/>
        <v>0</v>
      </c>
      <c r="V2773" s="18">
        <f t="shared" si="356"/>
        <v>0</v>
      </c>
      <c r="W2773" s="18">
        <f t="shared" si="356"/>
        <v>0</v>
      </c>
      <c r="X2773" s="18">
        <f t="shared" si="356"/>
        <v>0</v>
      </c>
    </row>
    <row r="2774" spans="3:24" ht="15.75" x14ac:dyDescent="0.25">
      <c r="C2774" s="45"/>
      <c r="D2774" s="45"/>
      <c r="E2774" s="21"/>
      <c r="F2774" s="21"/>
      <c r="H2774" s="18" t="str">
        <f t="shared" si="358"/>
        <v/>
      </c>
      <c r="I2774" s="18" t="str">
        <f t="shared" si="359"/>
        <v/>
      </c>
      <c r="J2774" s="18" t="str">
        <f t="shared" si="360"/>
        <v/>
      </c>
      <c r="K2774" s="18" t="str">
        <f t="shared" si="361"/>
        <v/>
      </c>
      <c r="M2774" s="18">
        <f t="shared" si="357"/>
        <v>0</v>
      </c>
      <c r="N2774" s="18">
        <f t="shared" si="356"/>
        <v>0</v>
      </c>
      <c r="O2774" s="18">
        <f t="shared" si="356"/>
        <v>0</v>
      </c>
      <c r="P2774" s="18">
        <f t="shared" si="356"/>
        <v>0</v>
      </c>
      <c r="Q2774" s="18">
        <f t="shared" si="356"/>
        <v>0</v>
      </c>
      <c r="R2774" s="18">
        <f t="shared" si="356"/>
        <v>0</v>
      </c>
      <c r="S2774" s="18">
        <f t="shared" si="356"/>
        <v>0</v>
      </c>
      <c r="T2774" s="18">
        <f t="shared" si="356"/>
        <v>0</v>
      </c>
      <c r="U2774" s="18">
        <f t="shared" si="356"/>
        <v>0</v>
      </c>
      <c r="V2774" s="18">
        <f t="shared" si="356"/>
        <v>0</v>
      </c>
      <c r="W2774" s="18">
        <f t="shared" si="356"/>
        <v>0</v>
      </c>
      <c r="X2774" s="18">
        <f t="shared" si="356"/>
        <v>0</v>
      </c>
    </row>
    <row r="2775" spans="3:24" ht="15.75" x14ac:dyDescent="0.25">
      <c r="C2775" s="45"/>
      <c r="D2775" s="45"/>
      <c r="E2775" s="21"/>
      <c r="F2775" s="21"/>
      <c r="H2775" s="18" t="str">
        <f t="shared" si="358"/>
        <v/>
      </c>
      <c r="I2775" s="18" t="str">
        <f t="shared" si="359"/>
        <v/>
      </c>
      <c r="J2775" s="18" t="str">
        <f t="shared" si="360"/>
        <v/>
      </c>
      <c r="K2775" s="18" t="str">
        <f t="shared" si="361"/>
        <v/>
      </c>
      <c r="M2775" s="18">
        <f t="shared" si="357"/>
        <v>0</v>
      </c>
      <c r="N2775" s="18">
        <f t="shared" si="356"/>
        <v>0</v>
      </c>
      <c r="O2775" s="18">
        <f t="shared" si="356"/>
        <v>0</v>
      </c>
      <c r="P2775" s="18">
        <f t="shared" si="356"/>
        <v>0</v>
      </c>
      <c r="Q2775" s="18">
        <f t="shared" si="356"/>
        <v>0</v>
      </c>
      <c r="R2775" s="18">
        <f t="shared" si="356"/>
        <v>0</v>
      </c>
      <c r="S2775" s="18">
        <f t="shared" si="356"/>
        <v>0</v>
      </c>
      <c r="T2775" s="18">
        <f t="shared" si="356"/>
        <v>0</v>
      </c>
      <c r="U2775" s="18">
        <f t="shared" si="356"/>
        <v>0</v>
      </c>
      <c r="V2775" s="18">
        <f t="shared" si="356"/>
        <v>0</v>
      </c>
      <c r="W2775" s="18">
        <f t="shared" si="356"/>
        <v>0</v>
      </c>
      <c r="X2775" s="18">
        <f t="shared" si="356"/>
        <v>0</v>
      </c>
    </row>
    <row r="2776" spans="3:24" ht="15.75" x14ac:dyDescent="0.25">
      <c r="C2776" s="45"/>
      <c r="D2776" s="45"/>
      <c r="E2776" s="21"/>
      <c r="F2776" s="21"/>
      <c r="H2776" s="18" t="str">
        <f t="shared" si="358"/>
        <v/>
      </c>
      <c r="I2776" s="18" t="str">
        <f t="shared" si="359"/>
        <v/>
      </c>
      <c r="J2776" s="18" t="str">
        <f t="shared" si="360"/>
        <v/>
      </c>
      <c r="K2776" s="18" t="str">
        <f t="shared" si="361"/>
        <v/>
      </c>
      <c r="M2776" s="18">
        <f t="shared" si="357"/>
        <v>0</v>
      </c>
      <c r="N2776" s="18">
        <f t="shared" si="356"/>
        <v>0</v>
      </c>
      <c r="O2776" s="18">
        <f t="shared" si="356"/>
        <v>0</v>
      </c>
      <c r="P2776" s="18">
        <f t="shared" si="356"/>
        <v>0</v>
      </c>
      <c r="Q2776" s="18">
        <f t="shared" si="356"/>
        <v>0</v>
      </c>
      <c r="R2776" s="18">
        <f t="shared" si="356"/>
        <v>0</v>
      </c>
      <c r="S2776" s="18">
        <f t="shared" si="356"/>
        <v>0</v>
      </c>
      <c r="T2776" s="18">
        <f t="shared" si="356"/>
        <v>0</v>
      </c>
      <c r="U2776" s="18">
        <f t="shared" si="356"/>
        <v>0</v>
      </c>
      <c r="V2776" s="18">
        <f t="shared" si="356"/>
        <v>0</v>
      </c>
      <c r="W2776" s="18">
        <f t="shared" si="356"/>
        <v>0</v>
      </c>
      <c r="X2776" s="18">
        <f t="shared" si="356"/>
        <v>0</v>
      </c>
    </row>
    <row r="2777" spans="3:24" ht="15.75" x14ac:dyDescent="0.25">
      <c r="C2777" s="45"/>
      <c r="D2777" s="45"/>
      <c r="E2777" s="21"/>
      <c r="F2777" s="21"/>
      <c r="H2777" s="18" t="str">
        <f t="shared" si="358"/>
        <v/>
      </c>
      <c r="I2777" s="18" t="str">
        <f t="shared" si="359"/>
        <v/>
      </c>
      <c r="J2777" s="18" t="str">
        <f t="shared" si="360"/>
        <v/>
      </c>
      <c r="K2777" s="18" t="str">
        <f t="shared" si="361"/>
        <v/>
      </c>
      <c r="M2777" s="18">
        <f t="shared" si="357"/>
        <v>0</v>
      </c>
      <c r="N2777" s="18">
        <f t="shared" si="356"/>
        <v>0</v>
      </c>
      <c r="O2777" s="18">
        <f t="shared" si="356"/>
        <v>0</v>
      </c>
      <c r="P2777" s="18">
        <f t="shared" si="356"/>
        <v>0</v>
      </c>
      <c r="Q2777" s="18">
        <f t="shared" si="356"/>
        <v>0</v>
      </c>
      <c r="R2777" s="18">
        <f t="shared" si="356"/>
        <v>0</v>
      </c>
      <c r="S2777" s="18">
        <f t="shared" si="356"/>
        <v>0</v>
      </c>
      <c r="T2777" s="18">
        <f t="shared" si="356"/>
        <v>0</v>
      </c>
      <c r="U2777" s="18">
        <f t="shared" si="356"/>
        <v>0</v>
      </c>
      <c r="V2777" s="18">
        <f t="shared" si="356"/>
        <v>0</v>
      </c>
      <c r="W2777" s="18">
        <f t="shared" si="356"/>
        <v>0</v>
      </c>
      <c r="X2777" s="18">
        <f t="shared" si="356"/>
        <v>0</v>
      </c>
    </row>
    <row r="2778" spans="3:24" ht="15.75" x14ac:dyDescent="0.25">
      <c r="C2778" s="45"/>
      <c r="D2778" s="45"/>
      <c r="E2778" s="21"/>
      <c r="F2778" s="21"/>
      <c r="H2778" s="18" t="str">
        <f t="shared" si="358"/>
        <v/>
      </c>
      <c r="I2778" s="18" t="str">
        <f t="shared" si="359"/>
        <v/>
      </c>
      <c r="J2778" s="18" t="str">
        <f t="shared" si="360"/>
        <v/>
      </c>
      <c r="K2778" s="18" t="str">
        <f t="shared" si="361"/>
        <v/>
      </c>
      <c r="M2778" s="18">
        <f t="shared" si="357"/>
        <v>0</v>
      </c>
      <c r="N2778" s="18">
        <f t="shared" si="356"/>
        <v>0</v>
      </c>
      <c r="O2778" s="18">
        <f t="shared" si="356"/>
        <v>0</v>
      </c>
      <c r="P2778" s="18">
        <f t="shared" si="356"/>
        <v>0</v>
      </c>
      <c r="Q2778" s="18">
        <f t="shared" si="356"/>
        <v>0</v>
      </c>
      <c r="R2778" s="18">
        <f t="shared" ref="N2778:X2801" si="362">IF(ISERROR(
IF(AND($H2778&lt;=R$5,$J2778&gt;=R$5),1,0)),"",IF(AND($H2778&lt;=R$5,$J2778&gt;=R$5),1,0))</f>
        <v>0</v>
      </c>
      <c r="S2778" s="18">
        <f t="shared" si="362"/>
        <v>0</v>
      </c>
      <c r="T2778" s="18">
        <f t="shared" si="362"/>
        <v>0</v>
      </c>
      <c r="U2778" s="18">
        <f t="shared" si="362"/>
        <v>0</v>
      </c>
      <c r="V2778" s="18">
        <f t="shared" si="362"/>
        <v>0</v>
      </c>
      <c r="W2778" s="18">
        <f t="shared" si="362"/>
        <v>0</v>
      </c>
      <c r="X2778" s="18">
        <f t="shared" si="362"/>
        <v>0</v>
      </c>
    </row>
    <row r="2779" spans="3:24" ht="15.75" x14ac:dyDescent="0.25">
      <c r="C2779" s="45"/>
      <c r="D2779" s="45"/>
      <c r="E2779" s="21"/>
      <c r="F2779" s="21"/>
      <c r="H2779" s="18" t="str">
        <f t="shared" si="358"/>
        <v/>
      </c>
      <c r="I2779" s="18" t="str">
        <f t="shared" si="359"/>
        <v/>
      </c>
      <c r="J2779" s="18" t="str">
        <f t="shared" si="360"/>
        <v/>
      </c>
      <c r="K2779" s="18" t="str">
        <f t="shared" si="361"/>
        <v/>
      </c>
      <c r="M2779" s="18">
        <f t="shared" si="357"/>
        <v>0</v>
      </c>
      <c r="N2779" s="18">
        <f t="shared" si="362"/>
        <v>0</v>
      </c>
      <c r="O2779" s="18">
        <f t="shared" si="362"/>
        <v>0</v>
      </c>
      <c r="P2779" s="18">
        <f t="shared" si="362"/>
        <v>0</v>
      </c>
      <c r="Q2779" s="18">
        <f t="shared" si="362"/>
        <v>0</v>
      </c>
      <c r="R2779" s="18">
        <f t="shared" si="362"/>
        <v>0</v>
      </c>
      <c r="S2779" s="18">
        <f t="shared" si="362"/>
        <v>0</v>
      </c>
      <c r="T2779" s="18">
        <f t="shared" si="362"/>
        <v>0</v>
      </c>
      <c r="U2779" s="18">
        <f t="shared" si="362"/>
        <v>0</v>
      </c>
      <c r="V2779" s="18">
        <f t="shared" si="362"/>
        <v>0</v>
      </c>
      <c r="W2779" s="18">
        <f t="shared" si="362"/>
        <v>0</v>
      </c>
      <c r="X2779" s="18">
        <f t="shared" si="362"/>
        <v>0</v>
      </c>
    </row>
    <row r="2780" spans="3:24" ht="15.75" x14ac:dyDescent="0.25">
      <c r="C2780" s="45"/>
      <c r="D2780" s="45"/>
      <c r="E2780" s="21"/>
      <c r="F2780" s="21"/>
      <c r="H2780" s="18" t="str">
        <f t="shared" si="358"/>
        <v/>
      </c>
      <c r="I2780" s="18" t="str">
        <f t="shared" si="359"/>
        <v/>
      </c>
      <c r="J2780" s="18" t="str">
        <f t="shared" si="360"/>
        <v/>
      </c>
      <c r="K2780" s="18" t="str">
        <f t="shared" si="361"/>
        <v/>
      </c>
      <c r="M2780" s="18">
        <f t="shared" si="357"/>
        <v>0</v>
      </c>
      <c r="N2780" s="18">
        <f t="shared" si="362"/>
        <v>0</v>
      </c>
      <c r="O2780" s="18">
        <f t="shared" si="362"/>
        <v>0</v>
      </c>
      <c r="P2780" s="18">
        <f t="shared" si="362"/>
        <v>0</v>
      </c>
      <c r="Q2780" s="18">
        <f t="shared" si="362"/>
        <v>0</v>
      </c>
      <c r="R2780" s="18">
        <f t="shared" si="362"/>
        <v>0</v>
      </c>
      <c r="S2780" s="18">
        <f t="shared" si="362"/>
        <v>0</v>
      </c>
      <c r="T2780" s="18">
        <f t="shared" si="362"/>
        <v>0</v>
      </c>
      <c r="U2780" s="18">
        <f t="shared" si="362"/>
        <v>0</v>
      </c>
      <c r="V2780" s="18">
        <f t="shared" si="362"/>
        <v>0</v>
      </c>
      <c r="W2780" s="18">
        <f t="shared" si="362"/>
        <v>0</v>
      </c>
      <c r="X2780" s="18">
        <f t="shared" si="362"/>
        <v>0</v>
      </c>
    </row>
    <row r="2781" spans="3:24" ht="15.75" x14ac:dyDescent="0.25">
      <c r="C2781" s="45"/>
      <c r="D2781" s="45"/>
      <c r="E2781" s="21"/>
      <c r="F2781" s="21"/>
      <c r="H2781" s="18" t="str">
        <f t="shared" si="358"/>
        <v/>
      </c>
      <c r="I2781" s="18" t="str">
        <f t="shared" si="359"/>
        <v/>
      </c>
      <c r="J2781" s="18" t="str">
        <f t="shared" si="360"/>
        <v/>
      </c>
      <c r="K2781" s="18" t="str">
        <f t="shared" si="361"/>
        <v/>
      </c>
      <c r="M2781" s="18">
        <f t="shared" si="357"/>
        <v>0</v>
      </c>
      <c r="N2781" s="18">
        <f t="shared" si="362"/>
        <v>0</v>
      </c>
      <c r="O2781" s="18">
        <f t="shared" si="362"/>
        <v>0</v>
      </c>
      <c r="P2781" s="18">
        <f t="shared" si="362"/>
        <v>0</v>
      </c>
      <c r="Q2781" s="18">
        <f t="shared" si="362"/>
        <v>0</v>
      </c>
      <c r="R2781" s="18">
        <f t="shared" si="362"/>
        <v>0</v>
      </c>
      <c r="S2781" s="18">
        <f t="shared" si="362"/>
        <v>0</v>
      </c>
      <c r="T2781" s="18">
        <f t="shared" si="362"/>
        <v>0</v>
      </c>
      <c r="U2781" s="18">
        <f t="shared" si="362"/>
        <v>0</v>
      </c>
      <c r="V2781" s="18">
        <f t="shared" si="362"/>
        <v>0</v>
      </c>
      <c r="W2781" s="18">
        <f t="shared" si="362"/>
        <v>0</v>
      </c>
      <c r="X2781" s="18">
        <f t="shared" si="362"/>
        <v>0</v>
      </c>
    </row>
    <row r="2782" spans="3:24" ht="15.75" x14ac:dyDescent="0.25">
      <c r="C2782" s="45"/>
      <c r="D2782" s="45"/>
      <c r="E2782" s="21"/>
      <c r="F2782" s="21"/>
      <c r="H2782" s="18" t="str">
        <f t="shared" si="358"/>
        <v/>
      </c>
      <c r="I2782" s="18" t="str">
        <f t="shared" si="359"/>
        <v/>
      </c>
      <c r="J2782" s="18" t="str">
        <f t="shared" si="360"/>
        <v/>
      </c>
      <c r="K2782" s="18" t="str">
        <f t="shared" si="361"/>
        <v/>
      </c>
      <c r="M2782" s="18">
        <f t="shared" si="357"/>
        <v>0</v>
      </c>
      <c r="N2782" s="18">
        <f t="shared" si="362"/>
        <v>0</v>
      </c>
      <c r="O2782" s="18">
        <f t="shared" si="362"/>
        <v>0</v>
      </c>
      <c r="P2782" s="18">
        <f t="shared" si="362"/>
        <v>0</v>
      </c>
      <c r="Q2782" s="18">
        <f t="shared" si="362"/>
        <v>0</v>
      </c>
      <c r="R2782" s="18">
        <f t="shared" si="362"/>
        <v>0</v>
      </c>
      <c r="S2782" s="18">
        <f t="shared" si="362"/>
        <v>0</v>
      </c>
      <c r="T2782" s="18">
        <f t="shared" si="362"/>
        <v>0</v>
      </c>
      <c r="U2782" s="18">
        <f t="shared" si="362"/>
        <v>0</v>
      </c>
      <c r="V2782" s="18">
        <f t="shared" si="362"/>
        <v>0</v>
      </c>
      <c r="W2782" s="18">
        <f t="shared" si="362"/>
        <v>0</v>
      </c>
      <c r="X2782" s="18">
        <f t="shared" si="362"/>
        <v>0</v>
      </c>
    </row>
    <row r="2783" spans="3:24" ht="15.75" x14ac:dyDescent="0.25">
      <c r="C2783" s="45"/>
      <c r="D2783" s="45"/>
      <c r="E2783" s="21"/>
      <c r="F2783" s="21"/>
      <c r="H2783" s="18" t="str">
        <f t="shared" si="358"/>
        <v/>
      </c>
      <c r="I2783" s="18" t="str">
        <f t="shared" si="359"/>
        <v/>
      </c>
      <c r="J2783" s="18" t="str">
        <f t="shared" si="360"/>
        <v/>
      </c>
      <c r="K2783" s="18" t="str">
        <f t="shared" si="361"/>
        <v/>
      </c>
      <c r="M2783" s="18">
        <f t="shared" si="357"/>
        <v>0</v>
      </c>
      <c r="N2783" s="18">
        <f t="shared" si="362"/>
        <v>0</v>
      </c>
      <c r="O2783" s="18">
        <f t="shared" si="362"/>
        <v>0</v>
      </c>
      <c r="P2783" s="18">
        <f t="shared" si="362"/>
        <v>0</v>
      </c>
      <c r="Q2783" s="18">
        <f t="shared" si="362"/>
        <v>0</v>
      </c>
      <c r="R2783" s="18">
        <f t="shared" si="362"/>
        <v>0</v>
      </c>
      <c r="S2783" s="18">
        <f t="shared" si="362"/>
        <v>0</v>
      </c>
      <c r="T2783" s="18">
        <f t="shared" si="362"/>
        <v>0</v>
      </c>
      <c r="U2783" s="18">
        <f t="shared" si="362"/>
        <v>0</v>
      </c>
      <c r="V2783" s="18">
        <f t="shared" si="362"/>
        <v>0</v>
      </c>
      <c r="W2783" s="18">
        <f t="shared" si="362"/>
        <v>0</v>
      </c>
      <c r="X2783" s="18">
        <f t="shared" si="362"/>
        <v>0</v>
      </c>
    </row>
    <row r="2784" spans="3:24" ht="15.75" x14ac:dyDescent="0.25">
      <c r="C2784" s="45"/>
      <c r="D2784" s="45"/>
      <c r="E2784" s="21"/>
      <c r="F2784" s="21"/>
      <c r="H2784" s="18" t="str">
        <f t="shared" si="358"/>
        <v/>
      </c>
      <c r="I2784" s="18" t="str">
        <f t="shared" si="359"/>
        <v/>
      </c>
      <c r="J2784" s="18" t="str">
        <f t="shared" si="360"/>
        <v/>
      </c>
      <c r="K2784" s="18" t="str">
        <f t="shared" si="361"/>
        <v/>
      </c>
      <c r="M2784" s="18">
        <f t="shared" si="357"/>
        <v>0</v>
      </c>
      <c r="N2784" s="18">
        <f t="shared" si="362"/>
        <v>0</v>
      </c>
      <c r="O2784" s="18">
        <f t="shared" si="362"/>
        <v>0</v>
      </c>
      <c r="P2784" s="18">
        <f t="shared" si="362"/>
        <v>0</v>
      </c>
      <c r="Q2784" s="18">
        <f t="shared" si="362"/>
        <v>0</v>
      </c>
      <c r="R2784" s="18">
        <f t="shared" si="362"/>
        <v>0</v>
      </c>
      <c r="S2784" s="18">
        <f t="shared" si="362"/>
        <v>0</v>
      </c>
      <c r="T2784" s="18">
        <f t="shared" si="362"/>
        <v>0</v>
      </c>
      <c r="U2784" s="18">
        <f t="shared" si="362"/>
        <v>0</v>
      </c>
      <c r="V2784" s="18">
        <f t="shared" si="362"/>
        <v>0</v>
      </c>
      <c r="W2784" s="18">
        <f t="shared" si="362"/>
        <v>0</v>
      </c>
      <c r="X2784" s="18">
        <f t="shared" si="362"/>
        <v>0</v>
      </c>
    </row>
    <row r="2785" spans="3:24" ht="15.75" x14ac:dyDescent="0.25">
      <c r="C2785" s="45"/>
      <c r="D2785" s="45"/>
      <c r="E2785" s="21"/>
      <c r="F2785" s="21"/>
      <c r="H2785" s="18" t="str">
        <f t="shared" si="358"/>
        <v/>
      </c>
      <c r="I2785" s="18" t="str">
        <f t="shared" si="359"/>
        <v/>
      </c>
      <c r="J2785" s="18" t="str">
        <f t="shared" si="360"/>
        <v/>
      </c>
      <c r="K2785" s="18" t="str">
        <f t="shared" si="361"/>
        <v/>
      </c>
      <c r="M2785" s="18">
        <f t="shared" si="357"/>
        <v>0</v>
      </c>
      <c r="N2785" s="18">
        <f t="shared" si="362"/>
        <v>0</v>
      </c>
      <c r="O2785" s="18">
        <f t="shared" si="362"/>
        <v>0</v>
      </c>
      <c r="P2785" s="18">
        <f t="shared" si="362"/>
        <v>0</v>
      </c>
      <c r="Q2785" s="18">
        <f t="shared" si="362"/>
        <v>0</v>
      </c>
      <c r="R2785" s="18">
        <f t="shared" si="362"/>
        <v>0</v>
      </c>
      <c r="S2785" s="18">
        <f t="shared" si="362"/>
        <v>0</v>
      </c>
      <c r="T2785" s="18">
        <f t="shared" si="362"/>
        <v>0</v>
      </c>
      <c r="U2785" s="18">
        <f t="shared" si="362"/>
        <v>0</v>
      </c>
      <c r="V2785" s="18">
        <f t="shared" si="362"/>
        <v>0</v>
      </c>
      <c r="W2785" s="18">
        <f t="shared" si="362"/>
        <v>0</v>
      </c>
      <c r="X2785" s="18">
        <f t="shared" si="362"/>
        <v>0</v>
      </c>
    </row>
    <row r="2786" spans="3:24" ht="15.75" x14ac:dyDescent="0.25">
      <c r="C2786" s="45"/>
      <c r="D2786" s="45"/>
      <c r="E2786" s="21"/>
      <c r="F2786" s="21"/>
      <c r="H2786" s="18" t="str">
        <f t="shared" si="358"/>
        <v/>
      </c>
      <c r="I2786" s="18" t="str">
        <f t="shared" si="359"/>
        <v/>
      </c>
      <c r="J2786" s="18" t="str">
        <f t="shared" si="360"/>
        <v/>
      </c>
      <c r="K2786" s="18" t="str">
        <f t="shared" si="361"/>
        <v/>
      </c>
      <c r="M2786" s="18">
        <f t="shared" si="357"/>
        <v>0</v>
      </c>
      <c r="N2786" s="18">
        <f t="shared" si="362"/>
        <v>0</v>
      </c>
      <c r="O2786" s="18">
        <f t="shared" si="362"/>
        <v>0</v>
      </c>
      <c r="P2786" s="18">
        <f t="shared" si="362"/>
        <v>0</v>
      </c>
      <c r="Q2786" s="18">
        <f t="shared" si="362"/>
        <v>0</v>
      </c>
      <c r="R2786" s="18">
        <f t="shared" si="362"/>
        <v>0</v>
      </c>
      <c r="S2786" s="18">
        <f t="shared" si="362"/>
        <v>0</v>
      </c>
      <c r="T2786" s="18">
        <f t="shared" si="362"/>
        <v>0</v>
      </c>
      <c r="U2786" s="18">
        <f t="shared" si="362"/>
        <v>0</v>
      </c>
      <c r="V2786" s="18">
        <f t="shared" si="362"/>
        <v>0</v>
      </c>
      <c r="W2786" s="18">
        <f t="shared" si="362"/>
        <v>0</v>
      </c>
      <c r="X2786" s="18">
        <f t="shared" si="362"/>
        <v>0</v>
      </c>
    </row>
    <row r="2787" spans="3:24" ht="15.75" x14ac:dyDescent="0.25">
      <c r="C2787" s="45"/>
      <c r="D2787" s="45"/>
      <c r="E2787" s="21"/>
      <c r="F2787" s="21"/>
      <c r="H2787" s="18" t="str">
        <f t="shared" si="358"/>
        <v/>
      </c>
      <c r="I2787" s="18" t="str">
        <f t="shared" si="359"/>
        <v/>
      </c>
      <c r="J2787" s="18" t="str">
        <f t="shared" si="360"/>
        <v/>
      </c>
      <c r="K2787" s="18" t="str">
        <f t="shared" si="361"/>
        <v/>
      </c>
      <c r="M2787" s="18">
        <f t="shared" si="357"/>
        <v>0</v>
      </c>
      <c r="N2787" s="18">
        <f t="shared" si="362"/>
        <v>0</v>
      </c>
      <c r="O2787" s="18">
        <f t="shared" si="362"/>
        <v>0</v>
      </c>
      <c r="P2787" s="18">
        <f t="shared" si="362"/>
        <v>0</v>
      </c>
      <c r="Q2787" s="18">
        <f t="shared" si="362"/>
        <v>0</v>
      </c>
      <c r="R2787" s="18">
        <f t="shared" si="362"/>
        <v>0</v>
      </c>
      <c r="S2787" s="18">
        <f t="shared" si="362"/>
        <v>0</v>
      </c>
      <c r="T2787" s="18">
        <f t="shared" si="362"/>
        <v>0</v>
      </c>
      <c r="U2787" s="18">
        <f t="shared" si="362"/>
        <v>0</v>
      </c>
      <c r="V2787" s="18">
        <f t="shared" si="362"/>
        <v>0</v>
      </c>
      <c r="W2787" s="18">
        <f t="shared" si="362"/>
        <v>0</v>
      </c>
      <c r="X2787" s="18">
        <f t="shared" si="362"/>
        <v>0</v>
      </c>
    </row>
    <row r="2788" spans="3:24" ht="15.75" x14ac:dyDescent="0.25">
      <c r="C2788" s="45"/>
      <c r="D2788" s="45"/>
      <c r="E2788" s="21"/>
      <c r="F2788" s="21"/>
      <c r="H2788" s="18" t="str">
        <f t="shared" si="358"/>
        <v/>
      </c>
      <c r="I2788" s="18" t="str">
        <f t="shared" si="359"/>
        <v/>
      </c>
      <c r="J2788" s="18" t="str">
        <f t="shared" si="360"/>
        <v/>
      </c>
      <c r="K2788" s="18" t="str">
        <f t="shared" si="361"/>
        <v/>
      </c>
      <c r="M2788" s="18">
        <f t="shared" si="357"/>
        <v>0</v>
      </c>
      <c r="N2788" s="18">
        <f t="shared" si="362"/>
        <v>0</v>
      </c>
      <c r="O2788" s="18">
        <f t="shared" si="362"/>
        <v>0</v>
      </c>
      <c r="P2788" s="18">
        <f t="shared" si="362"/>
        <v>0</v>
      </c>
      <c r="Q2788" s="18">
        <f t="shared" si="362"/>
        <v>0</v>
      </c>
      <c r="R2788" s="18">
        <f t="shared" si="362"/>
        <v>0</v>
      </c>
      <c r="S2788" s="18">
        <f t="shared" si="362"/>
        <v>0</v>
      </c>
      <c r="T2788" s="18">
        <f t="shared" si="362"/>
        <v>0</v>
      </c>
      <c r="U2788" s="18">
        <f t="shared" si="362"/>
        <v>0</v>
      </c>
      <c r="V2788" s="18">
        <f t="shared" si="362"/>
        <v>0</v>
      </c>
      <c r="W2788" s="18">
        <f t="shared" si="362"/>
        <v>0</v>
      </c>
      <c r="X2788" s="18">
        <f t="shared" si="362"/>
        <v>0</v>
      </c>
    </row>
    <row r="2789" spans="3:24" ht="15.75" x14ac:dyDescent="0.25">
      <c r="C2789" s="45"/>
      <c r="D2789" s="45"/>
      <c r="E2789" s="21"/>
      <c r="F2789" s="21"/>
      <c r="H2789" s="18" t="str">
        <f t="shared" si="358"/>
        <v/>
      </c>
      <c r="I2789" s="18" t="str">
        <f t="shared" si="359"/>
        <v/>
      </c>
      <c r="J2789" s="18" t="str">
        <f t="shared" si="360"/>
        <v/>
      </c>
      <c r="K2789" s="18" t="str">
        <f t="shared" si="361"/>
        <v/>
      </c>
      <c r="M2789" s="18">
        <f t="shared" si="357"/>
        <v>0</v>
      </c>
      <c r="N2789" s="18">
        <f t="shared" si="362"/>
        <v>0</v>
      </c>
      <c r="O2789" s="18">
        <f t="shared" si="362"/>
        <v>0</v>
      </c>
      <c r="P2789" s="18">
        <f t="shared" si="362"/>
        <v>0</v>
      </c>
      <c r="Q2789" s="18">
        <f t="shared" si="362"/>
        <v>0</v>
      </c>
      <c r="R2789" s="18">
        <f t="shared" si="362"/>
        <v>0</v>
      </c>
      <c r="S2789" s="18">
        <f t="shared" si="362"/>
        <v>0</v>
      </c>
      <c r="T2789" s="18">
        <f t="shared" si="362"/>
        <v>0</v>
      </c>
      <c r="U2789" s="18">
        <f t="shared" si="362"/>
        <v>0</v>
      </c>
      <c r="V2789" s="18">
        <f t="shared" si="362"/>
        <v>0</v>
      </c>
      <c r="W2789" s="18">
        <f t="shared" si="362"/>
        <v>0</v>
      </c>
      <c r="X2789" s="18">
        <f t="shared" si="362"/>
        <v>0</v>
      </c>
    </row>
    <row r="2790" spans="3:24" ht="15.75" x14ac:dyDescent="0.25">
      <c r="C2790" s="45"/>
      <c r="D2790" s="45"/>
      <c r="E2790" s="21"/>
      <c r="F2790" s="21"/>
      <c r="H2790" s="18" t="str">
        <f t="shared" si="358"/>
        <v/>
      </c>
      <c r="I2790" s="18" t="str">
        <f t="shared" si="359"/>
        <v/>
      </c>
      <c r="J2790" s="18" t="str">
        <f t="shared" si="360"/>
        <v/>
      </c>
      <c r="K2790" s="18" t="str">
        <f t="shared" si="361"/>
        <v/>
      </c>
      <c r="M2790" s="18">
        <f t="shared" si="357"/>
        <v>0</v>
      </c>
      <c r="N2790" s="18">
        <f t="shared" si="362"/>
        <v>0</v>
      </c>
      <c r="O2790" s="18">
        <f t="shared" si="362"/>
        <v>0</v>
      </c>
      <c r="P2790" s="18">
        <f t="shared" si="362"/>
        <v>0</v>
      </c>
      <c r="Q2790" s="18">
        <f t="shared" si="362"/>
        <v>0</v>
      </c>
      <c r="R2790" s="18">
        <f t="shared" si="362"/>
        <v>0</v>
      </c>
      <c r="S2790" s="18">
        <f t="shared" si="362"/>
        <v>0</v>
      </c>
      <c r="T2790" s="18">
        <f t="shared" si="362"/>
        <v>0</v>
      </c>
      <c r="U2790" s="18">
        <f t="shared" si="362"/>
        <v>0</v>
      </c>
      <c r="V2790" s="18">
        <f t="shared" si="362"/>
        <v>0</v>
      </c>
      <c r="W2790" s="18">
        <f t="shared" si="362"/>
        <v>0</v>
      </c>
      <c r="X2790" s="18">
        <f t="shared" si="362"/>
        <v>0</v>
      </c>
    </row>
    <row r="2791" spans="3:24" ht="15.75" x14ac:dyDescent="0.25">
      <c r="C2791" s="45"/>
      <c r="D2791" s="45"/>
      <c r="E2791" s="21"/>
      <c r="F2791" s="21"/>
      <c r="H2791" s="18" t="str">
        <f t="shared" si="358"/>
        <v/>
      </c>
      <c r="I2791" s="18" t="str">
        <f t="shared" si="359"/>
        <v/>
      </c>
      <c r="J2791" s="18" t="str">
        <f t="shared" si="360"/>
        <v/>
      </c>
      <c r="K2791" s="18" t="str">
        <f t="shared" si="361"/>
        <v/>
      </c>
      <c r="M2791" s="18">
        <f t="shared" si="357"/>
        <v>0</v>
      </c>
      <c r="N2791" s="18">
        <f t="shared" si="362"/>
        <v>0</v>
      </c>
      <c r="O2791" s="18">
        <f t="shared" si="362"/>
        <v>0</v>
      </c>
      <c r="P2791" s="18">
        <f t="shared" si="362"/>
        <v>0</v>
      </c>
      <c r="Q2791" s="18">
        <f t="shared" si="362"/>
        <v>0</v>
      </c>
      <c r="R2791" s="18">
        <f t="shared" si="362"/>
        <v>0</v>
      </c>
      <c r="S2791" s="18">
        <f t="shared" si="362"/>
        <v>0</v>
      </c>
      <c r="T2791" s="18">
        <f t="shared" si="362"/>
        <v>0</v>
      </c>
      <c r="U2791" s="18">
        <f t="shared" si="362"/>
        <v>0</v>
      </c>
      <c r="V2791" s="18">
        <f t="shared" si="362"/>
        <v>0</v>
      </c>
      <c r="W2791" s="18">
        <f t="shared" si="362"/>
        <v>0</v>
      </c>
      <c r="X2791" s="18">
        <f t="shared" si="362"/>
        <v>0</v>
      </c>
    </row>
    <row r="2792" spans="3:24" ht="15.75" x14ac:dyDescent="0.25">
      <c r="C2792" s="45"/>
      <c r="D2792" s="45"/>
      <c r="E2792" s="21"/>
      <c r="F2792" s="21"/>
      <c r="H2792" s="18" t="str">
        <f t="shared" si="358"/>
        <v/>
      </c>
      <c r="I2792" s="18" t="str">
        <f t="shared" si="359"/>
        <v/>
      </c>
      <c r="J2792" s="18" t="str">
        <f t="shared" si="360"/>
        <v/>
      </c>
      <c r="K2792" s="18" t="str">
        <f t="shared" si="361"/>
        <v/>
      </c>
      <c r="M2792" s="18">
        <f t="shared" si="357"/>
        <v>0</v>
      </c>
      <c r="N2792" s="18">
        <f t="shared" si="362"/>
        <v>0</v>
      </c>
      <c r="O2792" s="18">
        <f t="shared" si="362"/>
        <v>0</v>
      </c>
      <c r="P2792" s="18">
        <f t="shared" si="362"/>
        <v>0</v>
      </c>
      <c r="Q2792" s="18">
        <f t="shared" si="362"/>
        <v>0</v>
      </c>
      <c r="R2792" s="18">
        <f t="shared" si="362"/>
        <v>0</v>
      </c>
      <c r="S2792" s="18">
        <f t="shared" si="362"/>
        <v>0</v>
      </c>
      <c r="T2792" s="18">
        <f t="shared" si="362"/>
        <v>0</v>
      </c>
      <c r="U2792" s="18">
        <f t="shared" si="362"/>
        <v>0</v>
      </c>
      <c r="V2792" s="18">
        <f t="shared" si="362"/>
        <v>0</v>
      </c>
      <c r="W2792" s="18">
        <f t="shared" si="362"/>
        <v>0</v>
      </c>
      <c r="X2792" s="18">
        <f t="shared" si="362"/>
        <v>0</v>
      </c>
    </row>
    <row r="2793" spans="3:24" ht="15.75" x14ac:dyDescent="0.25">
      <c r="C2793" s="45"/>
      <c r="D2793" s="45"/>
      <c r="E2793" s="21"/>
      <c r="F2793" s="21"/>
      <c r="H2793" s="18" t="str">
        <f t="shared" si="358"/>
        <v/>
      </c>
      <c r="I2793" s="18" t="str">
        <f t="shared" si="359"/>
        <v/>
      </c>
      <c r="J2793" s="18" t="str">
        <f t="shared" si="360"/>
        <v/>
      </c>
      <c r="K2793" s="18" t="str">
        <f t="shared" si="361"/>
        <v/>
      </c>
      <c r="M2793" s="18">
        <f t="shared" si="357"/>
        <v>0</v>
      </c>
      <c r="N2793" s="18">
        <f t="shared" si="362"/>
        <v>0</v>
      </c>
      <c r="O2793" s="18">
        <f t="shared" si="362"/>
        <v>0</v>
      </c>
      <c r="P2793" s="18">
        <f t="shared" si="362"/>
        <v>0</v>
      </c>
      <c r="Q2793" s="18">
        <f t="shared" si="362"/>
        <v>0</v>
      </c>
      <c r="R2793" s="18">
        <f t="shared" si="362"/>
        <v>0</v>
      </c>
      <c r="S2793" s="18">
        <f t="shared" si="362"/>
        <v>0</v>
      </c>
      <c r="T2793" s="18">
        <f t="shared" si="362"/>
        <v>0</v>
      </c>
      <c r="U2793" s="18">
        <f t="shared" si="362"/>
        <v>0</v>
      </c>
      <c r="V2793" s="18">
        <f t="shared" si="362"/>
        <v>0</v>
      </c>
      <c r="W2793" s="18">
        <f t="shared" si="362"/>
        <v>0</v>
      </c>
      <c r="X2793" s="18">
        <f t="shared" si="362"/>
        <v>0</v>
      </c>
    </row>
    <row r="2794" spans="3:24" ht="15.75" x14ac:dyDescent="0.25">
      <c r="C2794" s="45"/>
      <c r="D2794" s="45"/>
      <c r="E2794" s="21"/>
      <c r="F2794" s="21"/>
      <c r="H2794" s="18" t="str">
        <f t="shared" si="358"/>
        <v/>
      </c>
      <c r="I2794" s="18" t="str">
        <f t="shared" si="359"/>
        <v/>
      </c>
      <c r="J2794" s="18" t="str">
        <f t="shared" si="360"/>
        <v/>
      </c>
      <c r="K2794" s="18" t="str">
        <f t="shared" si="361"/>
        <v/>
      </c>
      <c r="M2794" s="18">
        <f t="shared" si="357"/>
        <v>0</v>
      </c>
      <c r="N2794" s="18">
        <f t="shared" si="362"/>
        <v>0</v>
      </c>
      <c r="O2794" s="18">
        <f t="shared" si="362"/>
        <v>0</v>
      </c>
      <c r="P2794" s="18">
        <f t="shared" si="362"/>
        <v>0</v>
      </c>
      <c r="Q2794" s="18">
        <f t="shared" si="362"/>
        <v>0</v>
      </c>
      <c r="R2794" s="18">
        <f t="shared" si="362"/>
        <v>0</v>
      </c>
      <c r="S2794" s="18">
        <f t="shared" si="362"/>
        <v>0</v>
      </c>
      <c r="T2794" s="18">
        <f t="shared" si="362"/>
        <v>0</v>
      </c>
      <c r="U2794" s="18">
        <f t="shared" si="362"/>
        <v>0</v>
      </c>
      <c r="V2794" s="18">
        <f t="shared" si="362"/>
        <v>0</v>
      </c>
      <c r="W2794" s="18">
        <f t="shared" si="362"/>
        <v>0</v>
      </c>
      <c r="X2794" s="18">
        <f t="shared" si="362"/>
        <v>0</v>
      </c>
    </row>
    <row r="2795" spans="3:24" ht="15.75" x14ac:dyDescent="0.25">
      <c r="C2795" s="45"/>
      <c r="D2795" s="45"/>
      <c r="E2795" s="21"/>
      <c r="F2795" s="21"/>
      <c r="H2795" s="18" t="str">
        <f t="shared" si="358"/>
        <v/>
      </c>
      <c r="I2795" s="18" t="str">
        <f t="shared" si="359"/>
        <v/>
      </c>
      <c r="J2795" s="18" t="str">
        <f t="shared" si="360"/>
        <v/>
      </c>
      <c r="K2795" s="18" t="str">
        <f t="shared" si="361"/>
        <v/>
      </c>
      <c r="M2795" s="18">
        <f t="shared" si="357"/>
        <v>0</v>
      </c>
      <c r="N2795" s="18">
        <f t="shared" si="362"/>
        <v>0</v>
      </c>
      <c r="O2795" s="18">
        <f t="shared" si="362"/>
        <v>0</v>
      </c>
      <c r="P2795" s="18">
        <f t="shared" si="362"/>
        <v>0</v>
      </c>
      <c r="Q2795" s="18">
        <f t="shared" si="362"/>
        <v>0</v>
      </c>
      <c r="R2795" s="18">
        <f t="shared" si="362"/>
        <v>0</v>
      </c>
      <c r="S2795" s="18">
        <f t="shared" si="362"/>
        <v>0</v>
      </c>
      <c r="T2795" s="18">
        <f t="shared" si="362"/>
        <v>0</v>
      </c>
      <c r="U2795" s="18">
        <f t="shared" si="362"/>
        <v>0</v>
      </c>
      <c r="V2795" s="18">
        <f t="shared" si="362"/>
        <v>0</v>
      </c>
      <c r="W2795" s="18">
        <f t="shared" si="362"/>
        <v>0</v>
      </c>
      <c r="X2795" s="18">
        <f t="shared" si="362"/>
        <v>0</v>
      </c>
    </row>
    <row r="2796" spans="3:24" ht="15.75" x14ac:dyDescent="0.25">
      <c r="C2796" s="45"/>
      <c r="D2796" s="45"/>
      <c r="E2796" s="21"/>
      <c r="F2796" s="21"/>
      <c r="H2796" s="18" t="str">
        <f t="shared" si="358"/>
        <v/>
      </c>
      <c r="I2796" s="18" t="str">
        <f t="shared" si="359"/>
        <v/>
      </c>
      <c r="J2796" s="18" t="str">
        <f t="shared" si="360"/>
        <v/>
      </c>
      <c r="K2796" s="18" t="str">
        <f t="shared" si="361"/>
        <v/>
      </c>
      <c r="M2796" s="18">
        <f t="shared" si="357"/>
        <v>0</v>
      </c>
      <c r="N2796" s="18">
        <f t="shared" si="362"/>
        <v>0</v>
      </c>
      <c r="O2796" s="18">
        <f t="shared" si="362"/>
        <v>0</v>
      </c>
      <c r="P2796" s="18">
        <f t="shared" si="362"/>
        <v>0</v>
      </c>
      <c r="Q2796" s="18">
        <f t="shared" si="362"/>
        <v>0</v>
      </c>
      <c r="R2796" s="18">
        <f t="shared" si="362"/>
        <v>0</v>
      </c>
      <c r="S2796" s="18">
        <f t="shared" si="362"/>
        <v>0</v>
      </c>
      <c r="T2796" s="18">
        <f t="shared" si="362"/>
        <v>0</v>
      </c>
      <c r="U2796" s="18">
        <f t="shared" si="362"/>
        <v>0</v>
      </c>
      <c r="V2796" s="18">
        <f t="shared" si="362"/>
        <v>0</v>
      </c>
      <c r="W2796" s="18">
        <f t="shared" si="362"/>
        <v>0</v>
      </c>
      <c r="X2796" s="18">
        <f t="shared" si="362"/>
        <v>0</v>
      </c>
    </row>
    <row r="2797" spans="3:24" ht="15.75" x14ac:dyDescent="0.25">
      <c r="C2797" s="45"/>
      <c r="D2797" s="45"/>
      <c r="E2797" s="21"/>
      <c r="F2797" s="21"/>
      <c r="H2797" s="18" t="str">
        <f t="shared" si="358"/>
        <v/>
      </c>
      <c r="I2797" s="18" t="str">
        <f t="shared" si="359"/>
        <v/>
      </c>
      <c r="J2797" s="18" t="str">
        <f t="shared" si="360"/>
        <v/>
      </c>
      <c r="K2797" s="18" t="str">
        <f t="shared" si="361"/>
        <v/>
      </c>
      <c r="M2797" s="18">
        <f t="shared" si="357"/>
        <v>0</v>
      </c>
      <c r="N2797" s="18">
        <f t="shared" si="362"/>
        <v>0</v>
      </c>
      <c r="O2797" s="18">
        <f t="shared" si="362"/>
        <v>0</v>
      </c>
      <c r="P2797" s="18">
        <f t="shared" si="362"/>
        <v>0</v>
      </c>
      <c r="Q2797" s="18">
        <f t="shared" si="362"/>
        <v>0</v>
      </c>
      <c r="R2797" s="18">
        <f t="shared" si="362"/>
        <v>0</v>
      </c>
      <c r="S2797" s="18">
        <f t="shared" si="362"/>
        <v>0</v>
      </c>
      <c r="T2797" s="18">
        <f t="shared" si="362"/>
        <v>0</v>
      </c>
      <c r="U2797" s="18">
        <f t="shared" si="362"/>
        <v>0</v>
      </c>
      <c r="V2797" s="18">
        <f t="shared" si="362"/>
        <v>0</v>
      </c>
      <c r="W2797" s="18">
        <f t="shared" si="362"/>
        <v>0</v>
      </c>
      <c r="X2797" s="18">
        <f t="shared" si="362"/>
        <v>0</v>
      </c>
    </row>
    <row r="2798" spans="3:24" ht="15.75" x14ac:dyDescent="0.25">
      <c r="C2798" s="45"/>
      <c r="D2798" s="45"/>
      <c r="E2798" s="21"/>
      <c r="F2798" s="21"/>
      <c r="H2798" s="18" t="str">
        <f t="shared" si="358"/>
        <v/>
      </c>
      <c r="I2798" s="18" t="str">
        <f t="shared" si="359"/>
        <v/>
      </c>
      <c r="J2798" s="18" t="str">
        <f t="shared" si="360"/>
        <v/>
      </c>
      <c r="K2798" s="18" t="str">
        <f t="shared" si="361"/>
        <v/>
      </c>
      <c r="M2798" s="18">
        <f t="shared" si="357"/>
        <v>0</v>
      </c>
      <c r="N2798" s="18">
        <f t="shared" si="362"/>
        <v>0</v>
      </c>
      <c r="O2798" s="18">
        <f t="shared" si="362"/>
        <v>0</v>
      </c>
      <c r="P2798" s="18">
        <f t="shared" si="362"/>
        <v>0</v>
      </c>
      <c r="Q2798" s="18">
        <f t="shared" si="362"/>
        <v>0</v>
      </c>
      <c r="R2798" s="18">
        <f t="shared" si="362"/>
        <v>0</v>
      </c>
      <c r="S2798" s="18">
        <f t="shared" si="362"/>
        <v>0</v>
      </c>
      <c r="T2798" s="18">
        <f t="shared" si="362"/>
        <v>0</v>
      </c>
      <c r="U2798" s="18">
        <f t="shared" si="362"/>
        <v>0</v>
      </c>
      <c r="V2798" s="18">
        <f t="shared" si="362"/>
        <v>0</v>
      </c>
      <c r="W2798" s="18">
        <f t="shared" si="362"/>
        <v>0</v>
      </c>
      <c r="X2798" s="18">
        <f t="shared" si="362"/>
        <v>0</v>
      </c>
    </row>
    <row r="2799" spans="3:24" ht="15.75" x14ac:dyDescent="0.25">
      <c r="C2799" s="45"/>
      <c r="D2799" s="45"/>
      <c r="E2799" s="21"/>
      <c r="F2799" s="21"/>
      <c r="H2799" s="18" t="str">
        <f t="shared" si="358"/>
        <v/>
      </c>
      <c r="I2799" s="18" t="str">
        <f t="shared" si="359"/>
        <v/>
      </c>
      <c r="J2799" s="18" t="str">
        <f t="shared" si="360"/>
        <v/>
      </c>
      <c r="K2799" s="18" t="str">
        <f t="shared" si="361"/>
        <v/>
      </c>
      <c r="M2799" s="18">
        <f t="shared" si="357"/>
        <v>0</v>
      </c>
      <c r="N2799" s="18">
        <f t="shared" si="362"/>
        <v>0</v>
      </c>
      <c r="O2799" s="18">
        <f t="shared" si="362"/>
        <v>0</v>
      </c>
      <c r="P2799" s="18">
        <f t="shared" si="362"/>
        <v>0</v>
      </c>
      <c r="Q2799" s="18">
        <f t="shared" si="362"/>
        <v>0</v>
      </c>
      <c r="R2799" s="18">
        <f t="shared" si="362"/>
        <v>0</v>
      </c>
      <c r="S2799" s="18">
        <f t="shared" si="362"/>
        <v>0</v>
      </c>
      <c r="T2799" s="18">
        <f t="shared" si="362"/>
        <v>0</v>
      </c>
      <c r="U2799" s="18">
        <f t="shared" si="362"/>
        <v>0</v>
      </c>
      <c r="V2799" s="18">
        <f t="shared" si="362"/>
        <v>0</v>
      </c>
      <c r="W2799" s="18">
        <f t="shared" si="362"/>
        <v>0</v>
      </c>
      <c r="X2799" s="18">
        <f t="shared" si="362"/>
        <v>0</v>
      </c>
    </row>
    <row r="2800" spans="3:24" ht="15.75" x14ac:dyDescent="0.25">
      <c r="C2800" s="45"/>
      <c r="D2800" s="45"/>
      <c r="E2800" s="21"/>
      <c r="F2800" s="21"/>
      <c r="H2800" s="18" t="str">
        <f t="shared" si="358"/>
        <v/>
      </c>
      <c r="I2800" s="18" t="str">
        <f t="shared" si="359"/>
        <v/>
      </c>
      <c r="J2800" s="18" t="str">
        <f t="shared" si="360"/>
        <v/>
      </c>
      <c r="K2800" s="18" t="str">
        <f t="shared" si="361"/>
        <v/>
      </c>
      <c r="M2800" s="18">
        <f t="shared" si="357"/>
        <v>0</v>
      </c>
      <c r="N2800" s="18">
        <f t="shared" si="362"/>
        <v>0</v>
      </c>
      <c r="O2800" s="18">
        <f t="shared" si="362"/>
        <v>0</v>
      </c>
      <c r="P2800" s="18">
        <f t="shared" si="362"/>
        <v>0</v>
      </c>
      <c r="Q2800" s="18">
        <f t="shared" si="362"/>
        <v>0</v>
      </c>
      <c r="R2800" s="18">
        <f t="shared" si="362"/>
        <v>0</v>
      </c>
      <c r="S2800" s="18">
        <f t="shared" si="362"/>
        <v>0</v>
      </c>
      <c r="T2800" s="18">
        <f t="shared" si="362"/>
        <v>0</v>
      </c>
      <c r="U2800" s="18">
        <f t="shared" si="362"/>
        <v>0</v>
      </c>
      <c r="V2800" s="18">
        <f t="shared" si="362"/>
        <v>0</v>
      </c>
      <c r="W2800" s="18">
        <f t="shared" si="362"/>
        <v>0</v>
      </c>
      <c r="X2800" s="18">
        <f t="shared" si="362"/>
        <v>0</v>
      </c>
    </row>
    <row r="2801" spans="3:24" ht="15.75" x14ac:dyDescent="0.25">
      <c r="C2801" s="45"/>
      <c r="D2801" s="45"/>
      <c r="E2801" s="21"/>
      <c r="F2801" s="21"/>
      <c r="H2801" s="18" t="str">
        <f t="shared" si="358"/>
        <v/>
      </c>
      <c r="I2801" s="18" t="str">
        <f t="shared" si="359"/>
        <v/>
      </c>
      <c r="J2801" s="18" t="str">
        <f t="shared" si="360"/>
        <v/>
      </c>
      <c r="K2801" s="18" t="str">
        <f t="shared" si="361"/>
        <v/>
      </c>
      <c r="M2801" s="18">
        <f t="shared" si="357"/>
        <v>0</v>
      </c>
      <c r="N2801" s="18">
        <f t="shared" si="362"/>
        <v>0</v>
      </c>
      <c r="O2801" s="18">
        <f t="shared" si="362"/>
        <v>0</v>
      </c>
      <c r="P2801" s="18">
        <f t="shared" si="362"/>
        <v>0</v>
      </c>
      <c r="Q2801" s="18">
        <f t="shared" si="362"/>
        <v>0</v>
      </c>
      <c r="R2801" s="18">
        <f t="shared" si="362"/>
        <v>0</v>
      </c>
      <c r="S2801" s="18">
        <f t="shared" si="362"/>
        <v>0</v>
      </c>
      <c r="T2801" s="18">
        <f t="shared" ref="N2801:X2824" si="363">IF(ISERROR(
IF(AND($H2801&lt;=T$5,$J2801&gt;=T$5),1,0)),"",IF(AND($H2801&lt;=T$5,$J2801&gt;=T$5),1,0))</f>
        <v>0</v>
      </c>
      <c r="U2801" s="18">
        <f t="shared" si="363"/>
        <v>0</v>
      </c>
      <c r="V2801" s="18">
        <f t="shared" si="363"/>
        <v>0</v>
      </c>
      <c r="W2801" s="18">
        <f t="shared" si="363"/>
        <v>0</v>
      </c>
      <c r="X2801" s="18">
        <f t="shared" si="363"/>
        <v>0</v>
      </c>
    </row>
    <row r="2802" spans="3:24" ht="15.75" x14ac:dyDescent="0.25">
      <c r="C2802" s="45"/>
      <c r="D2802" s="45"/>
      <c r="E2802" s="21"/>
      <c r="F2802" s="21"/>
      <c r="H2802" s="18" t="str">
        <f t="shared" si="358"/>
        <v/>
      </c>
      <c r="I2802" s="18" t="str">
        <f t="shared" si="359"/>
        <v/>
      </c>
      <c r="J2802" s="18" t="str">
        <f t="shared" si="360"/>
        <v/>
      </c>
      <c r="K2802" s="18" t="str">
        <f t="shared" si="361"/>
        <v/>
      </c>
      <c r="M2802" s="18">
        <f t="shared" si="357"/>
        <v>0</v>
      </c>
      <c r="N2802" s="18">
        <f t="shared" si="363"/>
        <v>0</v>
      </c>
      <c r="O2802" s="18">
        <f t="shared" si="363"/>
        <v>0</v>
      </c>
      <c r="P2802" s="18">
        <f t="shared" si="363"/>
        <v>0</v>
      </c>
      <c r="Q2802" s="18">
        <f t="shared" si="363"/>
        <v>0</v>
      </c>
      <c r="R2802" s="18">
        <f t="shared" si="363"/>
        <v>0</v>
      </c>
      <c r="S2802" s="18">
        <f t="shared" si="363"/>
        <v>0</v>
      </c>
      <c r="T2802" s="18">
        <f t="shared" si="363"/>
        <v>0</v>
      </c>
      <c r="U2802" s="18">
        <f t="shared" si="363"/>
        <v>0</v>
      </c>
      <c r="V2802" s="18">
        <f t="shared" si="363"/>
        <v>0</v>
      </c>
      <c r="W2802" s="18">
        <f t="shared" si="363"/>
        <v>0</v>
      </c>
      <c r="X2802" s="18">
        <f t="shared" si="363"/>
        <v>0</v>
      </c>
    </row>
    <row r="2803" spans="3:24" ht="15.75" x14ac:dyDescent="0.25">
      <c r="C2803" s="45"/>
      <c r="D2803" s="45"/>
      <c r="E2803" s="21"/>
      <c r="F2803" s="21"/>
      <c r="H2803" s="18" t="str">
        <f t="shared" si="358"/>
        <v/>
      </c>
      <c r="I2803" s="18" t="str">
        <f t="shared" si="359"/>
        <v/>
      </c>
      <c r="J2803" s="18" t="str">
        <f t="shared" si="360"/>
        <v/>
      </c>
      <c r="K2803" s="18" t="str">
        <f t="shared" si="361"/>
        <v/>
      </c>
      <c r="M2803" s="18">
        <f t="shared" si="357"/>
        <v>0</v>
      </c>
      <c r="N2803" s="18">
        <f t="shared" si="363"/>
        <v>0</v>
      </c>
      <c r="O2803" s="18">
        <f t="shared" si="363"/>
        <v>0</v>
      </c>
      <c r="P2803" s="18">
        <f t="shared" si="363"/>
        <v>0</v>
      </c>
      <c r="Q2803" s="18">
        <f t="shared" si="363"/>
        <v>0</v>
      </c>
      <c r="R2803" s="18">
        <f t="shared" si="363"/>
        <v>0</v>
      </c>
      <c r="S2803" s="18">
        <f t="shared" si="363"/>
        <v>0</v>
      </c>
      <c r="T2803" s="18">
        <f t="shared" si="363"/>
        <v>0</v>
      </c>
      <c r="U2803" s="18">
        <f t="shared" si="363"/>
        <v>0</v>
      </c>
      <c r="V2803" s="18">
        <f t="shared" si="363"/>
        <v>0</v>
      </c>
      <c r="W2803" s="18">
        <f t="shared" si="363"/>
        <v>0</v>
      </c>
      <c r="X2803" s="18">
        <f t="shared" si="363"/>
        <v>0</v>
      </c>
    </row>
    <row r="2804" spans="3:24" ht="15.75" x14ac:dyDescent="0.25">
      <c r="C2804" s="45"/>
      <c r="D2804" s="45"/>
      <c r="E2804" s="21"/>
      <c r="F2804" s="21"/>
      <c r="H2804" s="18" t="str">
        <f t="shared" si="358"/>
        <v/>
      </c>
      <c r="I2804" s="18" t="str">
        <f t="shared" si="359"/>
        <v/>
      </c>
      <c r="J2804" s="18" t="str">
        <f t="shared" si="360"/>
        <v/>
      </c>
      <c r="K2804" s="18" t="str">
        <f t="shared" si="361"/>
        <v/>
      </c>
      <c r="M2804" s="18">
        <f t="shared" si="357"/>
        <v>0</v>
      </c>
      <c r="N2804" s="18">
        <f t="shared" si="363"/>
        <v>0</v>
      </c>
      <c r="O2804" s="18">
        <f t="shared" si="363"/>
        <v>0</v>
      </c>
      <c r="P2804" s="18">
        <f t="shared" si="363"/>
        <v>0</v>
      </c>
      <c r="Q2804" s="18">
        <f t="shared" si="363"/>
        <v>0</v>
      </c>
      <c r="R2804" s="18">
        <f t="shared" si="363"/>
        <v>0</v>
      </c>
      <c r="S2804" s="18">
        <f t="shared" si="363"/>
        <v>0</v>
      </c>
      <c r="T2804" s="18">
        <f t="shared" si="363"/>
        <v>0</v>
      </c>
      <c r="U2804" s="18">
        <f t="shared" si="363"/>
        <v>0</v>
      </c>
      <c r="V2804" s="18">
        <f t="shared" si="363"/>
        <v>0</v>
      </c>
      <c r="W2804" s="18">
        <f t="shared" si="363"/>
        <v>0</v>
      </c>
      <c r="X2804" s="18">
        <f t="shared" si="363"/>
        <v>0</v>
      </c>
    </row>
    <row r="2805" spans="3:24" ht="15.75" x14ac:dyDescent="0.25">
      <c r="C2805" s="45"/>
      <c r="D2805" s="45"/>
      <c r="E2805" s="21"/>
      <c r="F2805" s="21"/>
      <c r="H2805" s="18" t="str">
        <f t="shared" si="358"/>
        <v/>
      </c>
      <c r="I2805" s="18" t="str">
        <f t="shared" si="359"/>
        <v/>
      </c>
      <c r="J2805" s="18" t="str">
        <f t="shared" si="360"/>
        <v/>
      </c>
      <c r="K2805" s="18" t="str">
        <f t="shared" si="361"/>
        <v/>
      </c>
      <c r="M2805" s="18">
        <f t="shared" si="357"/>
        <v>0</v>
      </c>
      <c r="N2805" s="18">
        <f t="shared" si="363"/>
        <v>0</v>
      </c>
      <c r="O2805" s="18">
        <f t="shared" si="363"/>
        <v>0</v>
      </c>
      <c r="P2805" s="18">
        <f t="shared" si="363"/>
        <v>0</v>
      </c>
      <c r="Q2805" s="18">
        <f t="shared" si="363"/>
        <v>0</v>
      </c>
      <c r="R2805" s="18">
        <f t="shared" si="363"/>
        <v>0</v>
      </c>
      <c r="S2805" s="18">
        <f t="shared" si="363"/>
        <v>0</v>
      </c>
      <c r="T2805" s="18">
        <f t="shared" si="363"/>
        <v>0</v>
      </c>
      <c r="U2805" s="18">
        <f t="shared" si="363"/>
        <v>0</v>
      </c>
      <c r="V2805" s="18">
        <f t="shared" si="363"/>
        <v>0</v>
      </c>
      <c r="W2805" s="18">
        <f t="shared" si="363"/>
        <v>0</v>
      </c>
      <c r="X2805" s="18">
        <f t="shared" si="363"/>
        <v>0</v>
      </c>
    </row>
    <row r="2806" spans="3:24" ht="15.75" x14ac:dyDescent="0.25">
      <c r="C2806" s="45"/>
      <c r="D2806" s="45"/>
      <c r="E2806" s="21"/>
      <c r="F2806" s="21"/>
      <c r="H2806" s="18" t="str">
        <f t="shared" si="358"/>
        <v/>
      </c>
      <c r="I2806" s="18" t="str">
        <f t="shared" si="359"/>
        <v/>
      </c>
      <c r="J2806" s="18" t="str">
        <f t="shared" si="360"/>
        <v/>
      </c>
      <c r="K2806" s="18" t="str">
        <f t="shared" si="361"/>
        <v/>
      </c>
      <c r="M2806" s="18">
        <f t="shared" si="357"/>
        <v>0</v>
      </c>
      <c r="N2806" s="18">
        <f t="shared" si="363"/>
        <v>0</v>
      </c>
      <c r="O2806" s="18">
        <f t="shared" si="363"/>
        <v>0</v>
      </c>
      <c r="P2806" s="18">
        <f t="shared" si="363"/>
        <v>0</v>
      </c>
      <c r="Q2806" s="18">
        <f t="shared" si="363"/>
        <v>0</v>
      </c>
      <c r="R2806" s="18">
        <f t="shared" si="363"/>
        <v>0</v>
      </c>
      <c r="S2806" s="18">
        <f t="shared" si="363"/>
        <v>0</v>
      </c>
      <c r="T2806" s="18">
        <f t="shared" si="363"/>
        <v>0</v>
      </c>
      <c r="U2806" s="18">
        <f t="shared" si="363"/>
        <v>0</v>
      </c>
      <c r="V2806" s="18">
        <f t="shared" si="363"/>
        <v>0</v>
      </c>
      <c r="W2806" s="18">
        <f t="shared" si="363"/>
        <v>0</v>
      </c>
      <c r="X2806" s="18">
        <f t="shared" si="363"/>
        <v>0</v>
      </c>
    </row>
    <row r="2807" spans="3:24" ht="15.75" x14ac:dyDescent="0.25">
      <c r="C2807" s="45"/>
      <c r="D2807" s="45"/>
      <c r="E2807" s="21"/>
      <c r="F2807" s="21"/>
      <c r="H2807" s="18" t="str">
        <f t="shared" si="358"/>
        <v/>
      </c>
      <c r="I2807" s="18" t="str">
        <f t="shared" si="359"/>
        <v/>
      </c>
      <c r="J2807" s="18" t="str">
        <f t="shared" si="360"/>
        <v/>
      </c>
      <c r="K2807" s="18" t="str">
        <f t="shared" si="361"/>
        <v/>
      </c>
      <c r="M2807" s="18">
        <f t="shared" si="357"/>
        <v>0</v>
      </c>
      <c r="N2807" s="18">
        <f t="shared" si="363"/>
        <v>0</v>
      </c>
      <c r="O2807" s="18">
        <f t="shared" si="363"/>
        <v>0</v>
      </c>
      <c r="P2807" s="18">
        <f t="shared" si="363"/>
        <v>0</v>
      </c>
      <c r="Q2807" s="18">
        <f t="shared" si="363"/>
        <v>0</v>
      </c>
      <c r="R2807" s="18">
        <f t="shared" si="363"/>
        <v>0</v>
      </c>
      <c r="S2807" s="18">
        <f t="shared" si="363"/>
        <v>0</v>
      </c>
      <c r="T2807" s="18">
        <f t="shared" si="363"/>
        <v>0</v>
      </c>
      <c r="U2807" s="18">
        <f t="shared" si="363"/>
        <v>0</v>
      </c>
      <c r="V2807" s="18">
        <f t="shared" si="363"/>
        <v>0</v>
      </c>
      <c r="W2807" s="18">
        <f t="shared" si="363"/>
        <v>0</v>
      </c>
      <c r="X2807" s="18">
        <f t="shared" si="363"/>
        <v>0</v>
      </c>
    </row>
    <row r="2808" spans="3:24" ht="15.75" x14ac:dyDescent="0.25">
      <c r="C2808" s="45"/>
      <c r="D2808" s="45"/>
      <c r="E2808" s="21"/>
      <c r="F2808" s="21"/>
      <c r="H2808" s="18" t="str">
        <f t="shared" si="358"/>
        <v/>
      </c>
      <c r="I2808" s="18" t="str">
        <f t="shared" si="359"/>
        <v/>
      </c>
      <c r="J2808" s="18" t="str">
        <f t="shared" si="360"/>
        <v/>
      </c>
      <c r="K2808" s="18" t="str">
        <f t="shared" si="361"/>
        <v/>
      </c>
      <c r="M2808" s="18">
        <f t="shared" si="357"/>
        <v>0</v>
      </c>
      <c r="N2808" s="18">
        <f t="shared" si="363"/>
        <v>0</v>
      </c>
      <c r="O2808" s="18">
        <f t="shared" si="363"/>
        <v>0</v>
      </c>
      <c r="P2808" s="18">
        <f t="shared" si="363"/>
        <v>0</v>
      </c>
      <c r="Q2808" s="18">
        <f t="shared" si="363"/>
        <v>0</v>
      </c>
      <c r="R2808" s="18">
        <f t="shared" si="363"/>
        <v>0</v>
      </c>
      <c r="S2808" s="18">
        <f t="shared" si="363"/>
        <v>0</v>
      </c>
      <c r="T2808" s="18">
        <f t="shared" si="363"/>
        <v>0</v>
      </c>
      <c r="U2808" s="18">
        <f t="shared" si="363"/>
        <v>0</v>
      </c>
      <c r="V2808" s="18">
        <f t="shared" si="363"/>
        <v>0</v>
      </c>
      <c r="W2808" s="18">
        <f t="shared" si="363"/>
        <v>0</v>
      </c>
      <c r="X2808" s="18">
        <f t="shared" si="363"/>
        <v>0</v>
      </c>
    </row>
    <row r="2809" spans="3:24" ht="15.75" x14ac:dyDescent="0.25">
      <c r="C2809" s="45"/>
      <c r="D2809" s="45"/>
      <c r="E2809" s="21"/>
      <c r="F2809" s="21"/>
      <c r="H2809" s="18" t="str">
        <f t="shared" si="358"/>
        <v/>
      </c>
      <c r="I2809" s="18" t="str">
        <f t="shared" si="359"/>
        <v/>
      </c>
      <c r="J2809" s="18" t="str">
        <f t="shared" si="360"/>
        <v/>
      </c>
      <c r="K2809" s="18" t="str">
        <f t="shared" si="361"/>
        <v/>
      </c>
      <c r="M2809" s="18">
        <f t="shared" si="357"/>
        <v>0</v>
      </c>
      <c r="N2809" s="18">
        <f t="shared" si="363"/>
        <v>0</v>
      </c>
      <c r="O2809" s="18">
        <f t="shared" si="363"/>
        <v>0</v>
      </c>
      <c r="P2809" s="18">
        <f t="shared" si="363"/>
        <v>0</v>
      </c>
      <c r="Q2809" s="18">
        <f t="shared" si="363"/>
        <v>0</v>
      </c>
      <c r="R2809" s="18">
        <f t="shared" si="363"/>
        <v>0</v>
      </c>
      <c r="S2809" s="18">
        <f t="shared" si="363"/>
        <v>0</v>
      </c>
      <c r="T2809" s="18">
        <f t="shared" si="363"/>
        <v>0</v>
      </c>
      <c r="U2809" s="18">
        <f t="shared" si="363"/>
        <v>0</v>
      </c>
      <c r="V2809" s="18">
        <f t="shared" si="363"/>
        <v>0</v>
      </c>
      <c r="W2809" s="18">
        <f t="shared" si="363"/>
        <v>0</v>
      </c>
      <c r="X2809" s="18">
        <f t="shared" si="363"/>
        <v>0</v>
      </c>
    </row>
    <row r="2810" spans="3:24" ht="15.75" x14ac:dyDescent="0.25">
      <c r="C2810" s="45"/>
      <c r="D2810" s="45"/>
      <c r="E2810" s="21"/>
      <c r="F2810" s="21"/>
      <c r="H2810" s="18" t="str">
        <f t="shared" si="358"/>
        <v/>
      </c>
      <c r="I2810" s="18" t="str">
        <f t="shared" si="359"/>
        <v/>
      </c>
      <c r="J2810" s="18" t="str">
        <f t="shared" si="360"/>
        <v/>
      </c>
      <c r="K2810" s="18" t="str">
        <f t="shared" si="361"/>
        <v/>
      </c>
      <c r="M2810" s="18">
        <f t="shared" si="357"/>
        <v>0</v>
      </c>
      <c r="N2810" s="18">
        <f t="shared" si="363"/>
        <v>0</v>
      </c>
      <c r="O2810" s="18">
        <f t="shared" si="363"/>
        <v>0</v>
      </c>
      <c r="P2810" s="18">
        <f t="shared" si="363"/>
        <v>0</v>
      </c>
      <c r="Q2810" s="18">
        <f t="shared" si="363"/>
        <v>0</v>
      </c>
      <c r="R2810" s="18">
        <f t="shared" si="363"/>
        <v>0</v>
      </c>
      <c r="S2810" s="18">
        <f t="shared" si="363"/>
        <v>0</v>
      </c>
      <c r="T2810" s="18">
        <f t="shared" si="363"/>
        <v>0</v>
      </c>
      <c r="U2810" s="18">
        <f t="shared" si="363"/>
        <v>0</v>
      </c>
      <c r="V2810" s="18">
        <f t="shared" si="363"/>
        <v>0</v>
      </c>
      <c r="W2810" s="18">
        <f t="shared" si="363"/>
        <v>0</v>
      </c>
      <c r="X2810" s="18">
        <f t="shared" si="363"/>
        <v>0</v>
      </c>
    </row>
    <row r="2811" spans="3:24" ht="15.75" x14ac:dyDescent="0.25">
      <c r="C2811" s="45"/>
      <c r="D2811" s="45"/>
      <c r="E2811" s="21"/>
      <c r="F2811" s="21"/>
      <c r="H2811" s="18" t="str">
        <f t="shared" si="358"/>
        <v/>
      </c>
      <c r="I2811" s="18" t="str">
        <f t="shared" si="359"/>
        <v/>
      </c>
      <c r="J2811" s="18" t="str">
        <f t="shared" si="360"/>
        <v/>
      </c>
      <c r="K2811" s="18" t="str">
        <f t="shared" si="361"/>
        <v/>
      </c>
      <c r="M2811" s="18">
        <f t="shared" si="357"/>
        <v>0</v>
      </c>
      <c r="N2811" s="18">
        <f t="shared" si="363"/>
        <v>0</v>
      </c>
      <c r="O2811" s="18">
        <f t="shared" si="363"/>
        <v>0</v>
      </c>
      <c r="P2811" s="18">
        <f t="shared" si="363"/>
        <v>0</v>
      </c>
      <c r="Q2811" s="18">
        <f t="shared" si="363"/>
        <v>0</v>
      </c>
      <c r="R2811" s="18">
        <f t="shared" si="363"/>
        <v>0</v>
      </c>
      <c r="S2811" s="18">
        <f t="shared" si="363"/>
        <v>0</v>
      </c>
      <c r="T2811" s="18">
        <f t="shared" si="363"/>
        <v>0</v>
      </c>
      <c r="U2811" s="18">
        <f t="shared" si="363"/>
        <v>0</v>
      </c>
      <c r="V2811" s="18">
        <f t="shared" si="363"/>
        <v>0</v>
      </c>
      <c r="W2811" s="18">
        <f t="shared" si="363"/>
        <v>0</v>
      </c>
      <c r="X2811" s="18">
        <f t="shared" si="363"/>
        <v>0</v>
      </c>
    </row>
    <row r="2812" spans="3:24" ht="15.75" x14ac:dyDescent="0.25">
      <c r="C2812" s="45"/>
      <c r="D2812" s="45"/>
      <c r="E2812" s="21"/>
      <c r="F2812" s="21"/>
      <c r="H2812" s="18" t="str">
        <f t="shared" si="358"/>
        <v/>
      </c>
      <c r="I2812" s="18" t="str">
        <f t="shared" si="359"/>
        <v/>
      </c>
      <c r="J2812" s="18" t="str">
        <f t="shared" si="360"/>
        <v/>
      </c>
      <c r="K2812" s="18" t="str">
        <f t="shared" si="361"/>
        <v/>
      </c>
      <c r="M2812" s="18">
        <f t="shared" si="357"/>
        <v>0</v>
      </c>
      <c r="N2812" s="18">
        <f t="shared" si="363"/>
        <v>0</v>
      </c>
      <c r="O2812" s="18">
        <f t="shared" si="363"/>
        <v>0</v>
      </c>
      <c r="P2812" s="18">
        <f t="shared" si="363"/>
        <v>0</v>
      </c>
      <c r="Q2812" s="18">
        <f t="shared" si="363"/>
        <v>0</v>
      </c>
      <c r="R2812" s="18">
        <f t="shared" si="363"/>
        <v>0</v>
      </c>
      <c r="S2812" s="18">
        <f t="shared" si="363"/>
        <v>0</v>
      </c>
      <c r="T2812" s="18">
        <f t="shared" si="363"/>
        <v>0</v>
      </c>
      <c r="U2812" s="18">
        <f t="shared" si="363"/>
        <v>0</v>
      </c>
      <c r="V2812" s="18">
        <f t="shared" si="363"/>
        <v>0</v>
      </c>
      <c r="W2812" s="18">
        <f t="shared" si="363"/>
        <v>0</v>
      </c>
      <c r="X2812" s="18">
        <f t="shared" si="363"/>
        <v>0</v>
      </c>
    </row>
    <row r="2813" spans="3:24" ht="15.75" x14ac:dyDescent="0.25">
      <c r="C2813" s="45"/>
      <c r="D2813" s="45"/>
      <c r="E2813" s="21"/>
      <c r="F2813" s="21"/>
      <c r="H2813" s="18" t="str">
        <f t="shared" si="358"/>
        <v/>
      </c>
      <c r="I2813" s="18" t="str">
        <f t="shared" si="359"/>
        <v/>
      </c>
      <c r="J2813" s="18" t="str">
        <f t="shared" si="360"/>
        <v/>
      </c>
      <c r="K2813" s="18" t="str">
        <f t="shared" si="361"/>
        <v/>
      </c>
      <c r="M2813" s="18">
        <f t="shared" si="357"/>
        <v>0</v>
      </c>
      <c r="N2813" s="18">
        <f t="shared" si="363"/>
        <v>0</v>
      </c>
      <c r="O2813" s="18">
        <f t="shared" si="363"/>
        <v>0</v>
      </c>
      <c r="P2813" s="18">
        <f t="shared" si="363"/>
        <v>0</v>
      </c>
      <c r="Q2813" s="18">
        <f t="shared" si="363"/>
        <v>0</v>
      </c>
      <c r="R2813" s="18">
        <f t="shared" si="363"/>
        <v>0</v>
      </c>
      <c r="S2813" s="18">
        <f t="shared" si="363"/>
        <v>0</v>
      </c>
      <c r="T2813" s="18">
        <f t="shared" si="363"/>
        <v>0</v>
      </c>
      <c r="U2813" s="18">
        <f t="shared" si="363"/>
        <v>0</v>
      </c>
      <c r="V2813" s="18">
        <f t="shared" si="363"/>
        <v>0</v>
      </c>
      <c r="W2813" s="18">
        <f t="shared" si="363"/>
        <v>0</v>
      </c>
      <c r="X2813" s="18">
        <f t="shared" si="363"/>
        <v>0</v>
      </c>
    </row>
    <row r="2814" spans="3:24" ht="15.75" x14ac:dyDescent="0.25">
      <c r="C2814" s="45"/>
      <c r="D2814" s="45"/>
      <c r="E2814" s="21"/>
      <c r="F2814" s="21"/>
      <c r="H2814" s="18" t="str">
        <f t="shared" si="358"/>
        <v/>
      </c>
      <c r="I2814" s="18" t="str">
        <f t="shared" si="359"/>
        <v/>
      </c>
      <c r="J2814" s="18" t="str">
        <f t="shared" si="360"/>
        <v/>
      </c>
      <c r="K2814" s="18" t="str">
        <f t="shared" si="361"/>
        <v/>
      </c>
      <c r="M2814" s="18">
        <f t="shared" si="357"/>
        <v>0</v>
      </c>
      <c r="N2814" s="18">
        <f t="shared" si="363"/>
        <v>0</v>
      </c>
      <c r="O2814" s="18">
        <f t="shared" si="363"/>
        <v>0</v>
      </c>
      <c r="P2814" s="18">
        <f t="shared" si="363"/>
        <v>0</v>
      </c>
      <c r="Q2814" s="18">
        <f t="shared" si="363"/>
        <v>0</v>
      </c>
      <c r="R2814" s="18">
        <f t="shared" si="363"/>
        <v>0</v>
      </c>
      <c r="S2814" s="18">
        <f t="shared" si="363"/>
        <v>0</v>
      </c>
      <c r="T2814" s="18">
        <f t="shared" si="363"/>
        <v>0</v>
      </c>
      <c r="U2814" s="18">
        <f t="shared" si="363"/>
        <v>0</v>
      </c>
      <c r="V2814" s="18">
        <f t="shared" si="363"/>
        <v>0</v>
      </c>
      <c r="W2814" s="18">
        <f t="shared" si="363"/>
        <v>0</v>
      </c>
      <c r="X2814" s="18">
        <f t="shared" si="363"/>
        <v>0</v>
      </c>
    </row>
    <row r="2815" spans="3:24" ht="15.75" x14ac:dyDescent="0.25">
      <c r="C2815" s="45"/>
      <c r="D2815" s="45"/>
      <c r="E2815" s="21"/>
      <c r="F2815" s="21"/>
      <c r="H2815" s="18" t="str">
        <f t="shared" si="358"/>
        <v/>
      </c>
      <c r="I2815" s="18" t="str">
        <f t="shared" si="359"/>
        <v/>
      </c>
      <c r="J2815" s="18" t="str">
        <f t="shared" si="360"/>
        <v/>
      </c>
      <c r="K2815" s="18" t="str">
        <f t="shared" si="361"/>
        <v/>
      </c>
      <c r="M2815" s="18">
        <f t="shared" si="357"/>
        <v>0</v>
      </c>
      <c r="N2815" s="18">
        <f t="shared" si="363"/>
        <v>0</v>
      </c>
      <c r="O2815" s="18">
        <f t="shared" si="363"/>
        <v>0</v>
      </c>
      <c r="P2815" s="18">
        <f t="shared" si="363"/>
        <v>0</v>
      </c>
      <c r="Q2815" s="18">
        <f t="shared" si="363"/>
        <v>0</v>
      </c>
      <c r="R2815" s="18">
        <f t="shared" si="363"/>
        <v>0</v>
      </c>
      <c r="S2815" s="18">
        <f t="shared" si="363"/>
        <v>0</v>
      </c>
      <c r="T2815" s="18">
        <f t="shared" si="363"/>
        <v>0</v>
      </c>
      <c r="U2815" s="18">
        <f t="shared" si="363"/>
        <v>0</v>
      </c>
      <c r="V2815" s="18">
        <f t="shared" si="363"/>
        <v>0</v>
      </c>
      <c r="W2815" s="18">
        <f t="shared" si="363"/>
        <v>0</v>
      </c>
      <c r="X2815" s="18">
        <f t="shared" si="363"/>
        <v>0</v>
      </c>
    </row>
    <row r="2816" spans="3:24" ht="15.75" x14ac:dyDescent="0.25">
      <c r="C2816" s="45"/>
      <c r="D2816" s="45"/>
      <c r="E2816" s="21"/>
      <c r="F2816" s="21"/>
      <c r="H2816" s="18" t="str">
        <f t="shared" si="358"/>
        <v/>
      </c>
      <c r="I2816" s="18" t="str">
        <f t="shared" si="359"/>
        <v/>
      </c>
      <c r="J2816" s="18" t="str">
        <f t="shared" si="360"/>
        <v/>
      </c>
      <c r="K2816" s="18" t="str">
        <f t="shared" si="361"/>
        <v/>
      </c>
      <c r="M2816" s="18">
        <f t="shared" si="357"/>
        <v>0</v>
      </c>
      <c r="N2816" s="18">
        <f t="shared" si="363"/>
        <v>0</v>
      </c>
      <c r="O2816" s="18">
        <f t="shared" si="363"/>
        <v>0</v>
      </c>
      <c r="P2816" s="18">
        <f t="shared" si="363"/>
        <v>0</v>
      </c>
      <c r="Q2816" s="18">
        <f t="shared" si="363"/>
        <v>0</v>
      </c>
      <c r="R2816" s="18">
        <f t="shared" si="363"/>
        <v>0</v>
      </c>
      <c r="S2816" s="18">
        <f t="shared" si="363"/>
        <v>0</v>
      </c>
      <c r="T2816" s="18">
        <f t="shared" si="363"/>
        <v>0</v>
      </c>
      <c r="U2816" s="18">
        <f t="shared" si="363"/>
        <v>0</v>
      </c>
      <c r="V2816" s="18">
        <f t="shared" si="363"/>
        <v>0</v>
      </c>
      <c r="W2816" s="18">
        <f t="shared" si="363"/>
        <v>0</v>
      </c>
      <c r="X2816" s="18">
        <f t="shared" si="363"/>
        <v>0</v>
      </c>
    </row>
    <row r="2817" spans="3:24" ht="15.75" x14ac:dyDescent="0.25">
      <c r="C2817" s="45"/>
      <c r="D2817" s="45"/>
      <c r="E2817" s="21"/>
      <c r="F2817" s="21"/>
      <c r="H2817" s="18" t="str">
        <f t="shared" si="358"/>
        <v/>
      </c>
      <c r="I2817" s="18" t="str">
        <f t="shared" si="359"/>
        <v/>
      </c>
      <c r="J2817" s="18" t="str">
        <f t="shared" si="360"/>
        <v/>
      </c>
      <c r="K2817" s="18" t="str">
        <f t="shared" si="361"/>
        <v/>
      </c>
      <c r="M2817" s="18">
        <f t="shared" si="357"/>
        <v>0</v>
      </c>
      <c r="N2817" s="18">
        <f t="shared" si="363"/>
        <v>0</v>
      </c>
      <c r="O2817" s="18">
        <f t="shared" si="363"/>
        <v>0</v>
      </c>
      <c r="P2817" s="18">
        <f t="shared" si="363"/>
        <v>0</v>
      </c>
      <c r="Q2817" s="18">
        <f t="shared" si="363"/>
        <v>0</v>
      </c>
      <c r="R2817" s="18">
        <f t="shared" si="363"/>
        <v>0</v>
      </c>
      <c r="S2817" s="18">
        <f t="shared" si="363"/>
        <v>0</v>
      </c>
      <c r="T2817" s="18">
        <f t="shared" si="363"/>
        <v>0</v>
      </c>
      <c r="U2817" s="18">
        <f t="shared" si="363"/>
        <v>0</v>
      </c>
      <c r="V2817" s="18">
        <f t="shared" si="363"/>
        <v>0</v>
      </c>
      <c r="W2817" s="18">
        <f t="shared" si="363"/>
        <v>0</v>
      </c>
      <c r="X2817" s="18">
        <f t="shared" si="363"/>
        <v>0</v>
      </c>
    </row>
    <row r="2818" spans="3:24" ht="15.75" x14ac:dyDescent="0.25">
      <c r="C2818" s="45"/>
      <c r="D2818" s="45"/>
      <c r="E2818" s="21"/>
      <c r="F2818" s="21"/>
      <c r="H2818" s="18" t="str">
        <f t="shared" si="358"/>
        <v/>
      </c>
      <c r="I2818" s="18" t="str">
        <f t="shared" si="359"/>
        <v/>
      </c>
      <c r="J2818" s="18" t="str">
        <f t="shared" si="360"/>
        <v/>
      </c>
      <c r="K2818" s="18" t="str">
        <f t="shared" si="361"/>
        <v/>
      </c>
      <c r="M2818" s="18">
        <f t="shared" si="357"/>
        <v>0</v>
      </c>
      <c r="N2818" s="18">
        <f t="shared" si="363"/>
        <v>0</v>
      </c>
      <c r="O2818" s="18">
        <f t="shared" si="363"/>
        <v>0</v>
      </c>
      <c r="P2818" s="18">
        <f t="shared" si="363"/>
        <v>0</v>
      </c>
      <c r="Q2818" s="18">
        <f t="shared" si="363"/>
        <v>0</v>
      </c>
      <c r="R2818" s="18">
        <f t="shared" si="363"/>
        <v>0</v>
      </c>
      <c r="S2818" s="18">
        <f t="shared" si="363"/>
        <v>0</v>
      </c>
      <c r="T2818" s="18">
        <f t="shared" si="363"/>
        <v>0</v>
      </c>
      <c r="U2818" s="18">
        <f t="shared" si="363"/>
        <v>0</v>
      </c>
      <c r="V2818" s="18">
        <f t="shared" si="363"/>
        <v>0</v>
      </c>
      <c r="W2818" s="18">
        <f t="shared" si="363"/>
        <v>0</v>
      </c>
      <c r="X2818" s="18">
        <f t="shared" si="363"/>
        <v>0</v>
      </c>
    </row>
    <row r="2819" spans="3:24" ht="15.75" x14ac:dyDescent="0.25">
      <c r="C2819" s="45"/>
      <c r="D2819" s="45"/>
      <c r="E2819" s="21"/>
      <c r="F2819" s="21"/>
      <c r="H2819" s="18" t="str">
        <f t="shared" si="358"/>
        <v/>
      </c>
      <c r="I2819" s="18" t="str">
        <f t="shared" si="359"/>
        <v/>
      </c>
      <c r="J2819" s="18" t="str">
        <f t="shared" si="360"/>
        <v/>
      </c>
      <c r="K2819" s="18" t="str">
        <f t="shared" si="361"/>
        <v/>
      </c>
      <c r="M2819" s="18">
        <f t="shared" si="357"/>
        <v>0</v>
      </c>
      <c r="N2819" s="18">
        <f t="shared" si="363"/>
        <v>0</v>
      </c>
      <c r="O2819" s="18">
        <f t="shared" si="363"/>
        <v>0</v>
      </c>
      <c r="P2819" s="18">
        <f t="shared" si="363"/>
        <v>0</v>
      </c>
      <c r="Q2819" s="18">
        <f t="shared" si="363"/>
        <v>0</v>
      </c>
      <c r="R2819" s="18">
        <f t="shared" si="363"/>
        <v>0</v>
      </c>
      <c r="S2819" s="18">
        <f t="shared" si="363"/>
        <v>0</v>
      </c>
      <c r="T2819" s="18">
        <f t="shared" si="363"/>
        <v>0</v>
      </c>
      <c r="U2819" s="18">
        <f t="shared" si="363"/>
        <v>0</v>
      </c>
      <c r="V2819" s="18">
        <f t="shared" si="363"/>
        <v>0</v>
      </c>
      <c r="W2819" s="18">
        <f t="shared" si="363"/>
        <v>0</v>
      </c>
      <c r="X2819" s="18">
        <f t="shared" si="363"/>
        <v>0</v>
      </c>
    </row>
    <row r="2820" spans="3:24" ht="15.75" x14ac:dyDescent="0.25">
      <c r="C2820" s="45"/>
      <c r="D2820" s="45"/>
      <c r="E2820" s="21"/>
      <c r="F2820" s="21"/>
      <c r="H2820" s="18" t="str">
        <f t="shared" si="358"/>
        <v/>
      </c>
      <c r="I2820" s="18" t="str">
        <f t="shared" si="359"/>
        <v/>
      </c>
      <c r="J2820" s="18" t="str">
        <f t="shared" si="360"/>
        <v/>
      </c>
      <c r="K2820" s="18" t="str">
        <f t="shared" si="361"/>
        <v/>
      </c>
      <c r="M2820" s="18">
        <f t="shared" ref="M2820:M2883" si="364">IF(ISERROR(
IF(AND($H2820&lt;=M$5,$J2820&gt;=M$5),1,0)),"",IF(AND($H2820&lt;=M$5,$J2820&gt;=M$5),1,0))</f>
        <v>0</v>
      </c>
      <c r="N2820" s="18">
        <f t="shared" si="363"/>
        <v>0</v>
      </c>
      <c r="O2820" s="18">
        <f t="shared" si="363"/>
        <v>0</v>
      </c>
      <c r="P2820" s="18">
        <f t="shared" si="363"/>
        <v>0</v>
      </c>
      <c r="Q2820" s="18">
        <f t="shared" si="363"/>
        <v>0</v>
      </c>
      <c r="R2820" s="18">
        <f t="shared" si="363"/>
        <v>0</v>
      </c>
      <c r="S2820" s="18">
        <f t="shared" si="363"/>
        <v>0</v>
      </c>
      <c r="T2820" s="18">
        <f t="shared" si="363"/>
        <v>0</v>
      </c>
      <c r="U2820" s="18">
        <f t="shared" si="363"/>
        <v>0</v>
      </c>
      <c r="V2820" s="18">
        <f t="shared" si="363"/>
        <v>0</v>
      </c>
      <c r="W2820" s="18">
        <f t="shared" si="363"/>
        <v>0</v>
      </c>
      <c r="X2820" s="18">
        <f t="shared" si="363"/>
        <v>0</v>
      </c>
    </row>
    <row r="2821" spans="3:24" ht="15.75" x14ac:dyDescent="0.25">
      <c r="C2821" s="45"/>
      <c r="D2821" s="45"/>
      <c r="E2821" s="21"/>
      <c r="F2821" s="21"/>
      <c r="H2821" s="18" t="str">
        <f t="shared" si="358"/>
        <v/>
      </c>
      <c r="I2821" s="18" t="str">
        <f t="shared" si="359"/>
        <v/>
      </c>
      <c r="J2821" s="18" t="str">
        <f t="shared" si="360"/>
        <v/>
      </c>
      <c r="K2821" s="18" t="str">
        <f t="shared" si="361"/>
        <v/>
      </c>
      <c r="M2821" s="18">
        <f t="shared" si="364"/>
        <v>0</v>
      </c>
      <c r="N2821" s="18">
        <f t="shared" si="363"/>
        <v>0</v>
      </c>
      <c r="O2821" s="18">
        <f t="shared" si="363"/>
        <v>0</v>
      </c>
      <c r="P2821" s="18">
        <f t="shared" si="363"/>
        <v>0</v>
      </c>
      <c r="Q2821" s="18">
        <f t="shared" si="363"/>
        <v>0</v>
      </c>
      <c r="R2821" s="18">
        <f t="shared" si="363"/>
        <v>0</v>
      </c>
      <c r="S2821" s="18">
        <f t="shared" si="363"/>
        <v>0</v>
      </c>
      <c r="T2821" s="18">
        <f t="shared" si="363"/>
        <v>0</v>
      </c>
      <c r="U2821" s="18">
        <f t="shared" si="363"/>
        <v>0</v>
      </c>
      <c r="V2821" s="18">
        <f t="shared" si="363"/>
        <v>0</v>
      </c>
      <c r="W2821" s="18">
        <f t="shared" si="363"/>
        <v>0</v>
      </c>
      <c r="X2821" s="18">
        <f t="shared" si="363"/>
        <v>0</v>
      </c>
    </row>
    <row r="2822" spans="3:24" ht="15.75" x14ac:dyDescent="0.25">
      <c r="C2822" s="45"/>
      <c r="D2822" s="45"/>
      <c r="E2822" s="21"/>
      <c r="F2822" s="21"/>
      <c r="H2822" s="18" t="str">
        <f t="shared" si="358"/>
        <v/>
      </c>
      <c r="I2822" s="18" t="str">
        <f t="shared" si="359"/>
        <v/>
      </c>
      <c r="J2822" s="18" t="str">
        <f t="shared" si="360"/>
        <v/>
      </c>
      <c r="K2822" s="18" t="str">
        <f t="shared" si="361"/>
        <v/>
      </c>
      <c r="M2822" s="18">
        <f t="shared" si="364"/>
        <v>0</v>
      </c>
      <c r="N2822" s="18">
        <f t="shared" si="363"/>
        <v>0</v>
      </c>
      <c r="O2822" s="18">
        <f t="shared" si="363"/>
        <v>0</v>
      </c>
      <c r="P2822" s="18">
        <f t="shared" si="363"/>
        <v>0</v>
      </c>
      <c r="Q2822" s="18">
        <f t="shared" si="363"/>
        <v>0</v>
      </c>
      <c r="R2822" s="18">
        <f t="shared" si="363"/>
        <v>0</v>
      </c>
      <c r="S2822" s="18">
        <f t="shared" si="363"/>
        <v>0</v>
      </c>
      <c r="T2822" s="18">
        <f t="shared" si="363"/>
        <v>0</v>
      </c>
      <c r="U2822" s="18">
        <f t="shared" si="363"/>
        <v>0</v>
      </c>
      <c r="V2822" s="18">
        <f t="shared" si="363"/>
        <v>0</v>
      </c>
      <c r="W2822" s="18">
        <f t="shared" si="363"/>
        <v>0</v>
      </c>
      <c r="X2822" s="18">
        <f t="shared" si="363"/>
        <v>0</v>
      </c>
    </row>
    <row r="2823" spans="3:24" ht="15.75" x14ac:dyDescent="0.25">
      <c r="C2823" s="45"/>
      <c r="D2823" s="45"/>
      <c r="E2823" s="21"/>
      <c r="F2823" s="21"/>
      <c r="H2823" s="18" t="str">
        <f t="shared" si="358"/>
        <v/>
      </c>
      <c r="I2823" s="18" t="str">
        <f t="shared" si="359"/>
        <v/>
      </c>
      <c r="J2823" s="18" t="str">
        <f t="shared" si="360"/>
        <v/>
      </c>
      <c r="K2823" s="18" t="str">
        <f t="shared" si="361"/>
        <v/>
      </c>
      <c r="M2823" s="18">
        <f t="shared" si="364"/>
        <v>0</v>
      </c>
      <c r="N2823" s="18">
        <f t="shared" si="363"/>
        <v>0</v>
      </c>
      <c r="O2823" s="18">
        <f t="shared" si="363"/>
        <v>0</v>
      </c>
      <c r="P2823" s="18">
        <f t="shared" si="363"/>
        <v>0</v>
      </c>
      <c r="Q2823" s="18">
        <f t="shared" si="363"/>
        <v>0</v>
      </c>
      <c r="R2823" s="18">
        <f t="shared" si="363"/>
        <v>0</v>
      </c>
      <c r="S2823" s="18">
        <f t="shared" si="363"/>
        <v>0</v>
      </c>
      <c r="T2823" s="18">
        <f t="shared" si="363"/>
        <v>0</v>
      </c>
      <c r="U2823" s="18">
        <f t="shared" si="363"/>
        <v>0</v>
      </c>
      <c r="V2823" s="18">
        <f t="shared" si="363"/>
        <v>0</v>
      </c>
      <c r="W2823" s="18">
        <f t="shared" si="363"/>
        <v>0</v>
      </c>
      <c r="X2823" s="18">
        <f t="shared" si="363"/>
        <v>0</v>
      </c>
    </row>
    <row r="2824" spans="3:24" ht="15.75" x14ac:dyDescent="0.25">
      <c r="C2824" s="45"/>
      <c r="D2824" s="45"/>
      <c r="E2824" s="21"/>
      <c r="F2824" s="21"/>
      <c r="H2824" s="18" t="str">
        <f t="shared" ref="H2824:H2887" si="365">IF(ISERROR(
IF(E2824="","",MONTH(E2824))),"",IF(E2824="","",MONTH(E2824)))</f>
        <v/>
      </c>
      <c r="I2824" s="18" t="str">
        <f t="shared" ref="I2824:I2887" si="366">IF(ISERROR(
IF(E2824="","",YEAR(E2824))),"",IF(E2824="","",YEAR(E2824)))</f>
        <v/>
      </c>
      <c r="J2824" s="18" t="str">
        <f t="shared" ref="J2824:J2887" si="367">IF(ISERROR(
IF(F2824="","",MONTH(F2824))),"",IF(F2824="","",MONTH(F2824)))</f>
        <v/>
      </c>
      <c r="K2824" s="18" t="str">
        <f t="shared" ref="K2824:K2887" si="368">IF(ISERROR(
IF(F2824="","",YEAR(F2824))),"",IF(F2824="","",YEAR(F2824)))</f>
        <v/>
      </c>
      <c r="M2824" s="18">
        <f t="shared" si="364"/>
        <v>0</v>
      </c>
      <c r="N2824" s="18">
        <f t="shared" si="363"/>
        <v>0</v>
      </c>
      <c r="O2824" s="18">
        <f t="shared" si="363"/>
        <v>0</v>
      </c>
      <c r="P2824" s="18">
        <f t="shared" si="363"/>
        <v>0</v>
      </c>
      <c r="Q2824" s="18">
        <f t="shared" si="363"/>
        <v>0</v>
      </c>
      <c r="R2824" s="18">
        <f t="shared" si="363"/>
        <v>0</v>
      </c>
      <c r="S2824" s="18">
        <f t="shared" si="363"/>
        <v>0</v>
      </c>
      <c r="T2824" s="18">
        <f t="shared" si="363"/>
        <v>0</v>
      </c>
      <c r="U2824" s="18">
        <f t="shared" si="363"/>
        <v>0</v>
      </c>
      <c r="V2824" s="18">
        <f t="shared" ref="N2824:X2847" si="369">IF(ISERROR(
IF(AND($H2824&lt;=V$5,$J2824&gt;=V$5),1,0)),"",IF(AND($H2824&lt;=V$5,$J2824&gt;=V$5),1,0))</f>
        <v>0</v>
      </c>
      <c r="W2824" s="18">
        <f t="shared" si="369"/>
        <v>0</v>
      </c>
      <c r="X2824" s="18">
        <f t="shared" si="369"/>
        <v>0</v>
      </c>
    </row>
    <row r="2825" spans="3:24" ht="15.75" x14ac:dyDescent="0.25">
      <c r="C2825" s="45"/>
      <c r="D2825" s="45"/>
      <c r="E2825" s="21"/>
      <c r="F2825" s="21"/>
      <c r="H2825" s="18" t="str">
        <f t="shared" si="365"/>
        <v/>
      </c>
      <c r="I2825" s="18" t="str">
        <f t="shared" si="366"/>
        <v/>
      </c>
      <c r="J2825" s="18" t="str">
        <f t="shared" si="367"/>
        <v/>
      </c>
      <c r="K2825" s="18" t="str">
        <f t="shared" si="368"/>
        <v/>
      </c>
      <c r="M2825" s="18">
        <f t="shared" si="364"/>
        <v>0</v>
      </c>
      <c r="N2825" s="18">
        <f t="shared" si="369"/>
        <v>0</v>
      </c>
      <c r="O2825" s="18">
        <f t="shared" si="369"/>
        <v>0</v>
      </c>
      <c r="P2825" s="18">
        <f t="shared" si="369"/>
        <v>0</v>
      </c>
      <c r="Q2825" s="18">
        <f t="shared" si="369"/>
        <v>0</v>
      </c>
      <c r="R2825" s="18">
        <f t="shared" si="369"/>
        <v>0</v>
      </c>
      <c r="S2825" s="18">
        <f t="shared" si="369"/>
        <v>0</v>
      </c>
      <c r="T2825" s="18">
        <f t="shared" si="369"/>
        <v>0</v>
      </c>
      <c r="U2825" s="18">
        <f t="shared" si="369"/>
        <v>0</v>
      </c>
      <c r="V2825" s="18">
        <f t="shared" si="369"/>
        <v>0</v>
      </c>
      <c r="W2825" s="18">
        <f t="shared" si="369"/>
        <v>0</v>
      </c>
      <c r="X2825" s="18">
        <f t="shared" si="369"/>
        <v>0</v>
      </c>
    </row>
    <row r="2826" spans="3:24" ht="15.75" x14ac:dyDescent="0.25">
      <c r="C2826" s="45"/>
      <c r="D2826" s="45"/>
      <c r="E2826" s="21"/>
      <c r="F2826" s="21"/>
      <c r="H2826" s="18" t="str">
        <f t="shared" si="365"/>
        <v/>
      </c>
      <c r="I2826" s="18" t="str">
        <f t="shared" si="366"/>
        <v/>
      </c>
      <c r="J2826" s="18" t="str">
        <f t="shared" si="367"/>
        <v/>
      </c>
      <c r="K2826" s="18" t="str">
        <f t="shared" si="368"/>
        <v/>
      </c>
      <c r="M2826" s="18">
        <f t="shared" si="364"/>
        <v>0</v>
      </c>
      <c r="N2826" s="18">
        <f t="shared" si="369"/>
        <v>0</v>
      </c>
      <c r="O2826" s="18">
        <f t="shared" si="369"/>
        <v>0</v>
      </c>
      <c r="P2826" s="18">
        <f t="shared" si="369"/>
        <v>0</v>
      </c>
      <c r="Q2826" s="18">
        <f t="shared" si="369"/>
        <v>0</v>
      </c>
      <c r="R2826" s="18">
        <f t="shared" si="369"/>
        <v>0</v>
      </c>
      <c r="S2826" s="18">
        <f t="shared" si="369"/>
        <v>0</v>
      </c>
      <c r="T2826" s="18">
        <f t="shared" si="369"/>
        <v>0</v>
      </c>
      <c r="U2826" s="18">
        <f t="shared" si="369"/>
        <v>0</v>
      </c>
      <c r="V2826" s="18">
        <f t="shared" si="369"/>
        <v>0</v>
      </c>
      <c r="W2826" s="18">
        <f t="shared" si="369"/>
        <v>0</v>
      </c>
      <c r="X2826" s="18">
        <f t="shared" si="369"/>
        <v>0</v>
      </c>
    </row>
    <row r="2827" spans="3:24" ht="15.75" x14ac:dyDescent="0.25">
      <c r="C2827" s="45"/>
      <c r="D2827" s="45"/>
      <c r="E2827" s="21"/>
      <c r="F2827" s="21"/>
      <c r="H2827" s="18" t="str">
        <f t="shared" si="365"/>
        <v/>
      </c>
      <c r="I2827" s="18" t="str">
        <f t="shared" si="366"/>
        <v/>
      </c>
      <c r="J2827" s="18" t="str">
        <f t="shared" si="367"/>
        <v/>
      </c>
      <c r="K2827" s="18" t="str">
        <f t="shared" si="368"/>
        <v/>
      </c>
      <c r="M2827" s="18">
        <f t="shared" si="364"/>
        <v>0</v>
      </c>
      <c r="N2827" s="18">
        <f t="shared" si="369"/>
        <v>0</v>
      </c>
      <c r="O2827" s="18">
        <f t="shared" si="369"/>
        <v>0</v>
      </c>
      <c r="P2827" s="18">
        <f t="shared" si="369"/>
        <v>0</v>
      </c>
      <c r="Q2827" s="18">
        <f t="shared" si="369"/>
        <v>0</v>
      </c>
      <c r="R2827" s="18">
        <f t="shared" si="369"/>
        <v>0</v>
      </c>
      <c r="S2827" s="18">
        <f t="shared" si="369"/>
        <v>0</v>
      </c>
      <c r="T2827" s="18">
        <f t="shared" si="369"/>
        <v>0</v>
      </c>
      <c r="U2827" s="18">
        <f t="shared" si="369"/>
        <v>0</v>
      </c>
      <c r="V2827" s="18">
        <f t="shared" si="369"/>
        <v>0</v>
      </c>
      <c r="W2827" s="18">
        <f t="shared" si="369"/>
        <v>0</v>
      </c>
      <c r="X2827" s="18">
        <f t="shared" si="369"/>
        <v>0</v>
      </c>
    </row>
    <row r="2828" spans="3:24" ht="15.75" x14ac:dyDescent="0.25">
      <c r="C2828" s="45"/>
      <c r="D2828" s="45"/>
      <c r="E2828" s="21"/>
      <c r="F2828" s="21"/>
      <c r="H2828" s="18" t="str">
        <f t="shared" si="365"/>
        <v/>
      </c>
      <c r="I2828" s="18" t="str">
        <f t="shared" si="366"/>
        <v/>
      </c>
      <c r="J2828" s="18" t="str">
        <f t="shared" si="367"/>
        <v/>
      </c>
      <c r="K2828" s="18" t="str">
        <f t="shared" si="368"/>
        <v/>
      </c>
      <c r="M2828" s="18">
        <f t="shared" si="364"/>
        <v>0</v>
      </c>
      <c r="N2828" s="18">
        <f t="shared" si="369"/>
        <v>0</v>
      </c>
      <c r="O2828" s="18">
        <f t="shared" si="369"/>
        <v>0</v>
      </c>
      <c r="P2828" s="18">
        <f t="shared" si="369"/>
        <v>0</v>
      </c>
      <c r="Q2828" s="18">
        <f t="shared" si="369"/>
        <v>0</v>
      </c>
      <c r="R2828" s="18">
        <f t="shared" si="369"/>
        <v>0</v>
      </c>
      <c r="S2828" s="18">
        <f t="shared" si="369"/>
        <v>0</v>
      </c>
      <c r="T2828" s="18">
        <f t="shared" si="369"/>
        <v>0</v>
      </c>
      <c r="U2828" s="18">
        <f t="shared" si="369"/>
        <v>0</v>
      </c>
      <c r="V2828" s="18">
        <f t="shared" si="369"/>
        <v>0</v>
      </c>
      <c r="W2828" s="18">
        <f t="shared" si="369"/>
        <v>0</v>
      </c>
      <c r="X2828" s="18">
        <f t="shared" si="369"/>
        <v>0</v>
      </c>
    </row>
    <row r="2829" spans="3:24" ht="15.75" x14ac:dyDescent="0.25">
      <c r="C2829" s="45"/>
      <c r="D2829" s="45"/>
      <c r="E2829" s="21"/>
      <c r="F2829" s="21"/>
      <c r="H2829" s="18" t="str">
        <f t="shared" si="365"/>
        <v/>
      </c>
      <c r="I2829" s="18" t="str">
        <f t="shared" si="366"/>
        <v/>
      </c>
      <c r="J2829" s="18" t="str">
        <f t="shared" si="367"/>
        <v/>
      </c>
      <c r="K2829" s="18" t="str">
        <f t="shared" si="368"/>
        <v/>
      </c>
      <c r="M2829" s="18">
        <f t="shared" si="364"/>
        <v>0</v>
      </c>
      <c r="N2829" s="18">
        <f t="shared" si="369"/>
        <v>0</v>
      </c>
      <c r="O2829" s="18">
        <f t="shared" si="369"/>
        <v>0</v>
      </c>
      <c r="P2829" s="18">
        <f t="shared" si="369"/>
        <v>0</v>
      </c>
      <c r="Q2829" s="18">
        <f t="shared" si="369"/>
        <v>0</v>
      </c>
      <c r="R2829" s="18">
        <f t="shared" si="369"/>
        <v>0</v>
      </c>
      <c r="S2829" s="18">
        <f t="shared" si="369"/>
        <v>0</v>
      </c>
      <c r="T2829" s="18">
        <f t="shared" si="369"/>
        <v>0</v>
      </c>
      <c r="U2829" s="18">
        <f t="shared" si="369"/>
        <v>0</v>
      </c>
      <c r="V2829" s="18">
        <f t="shared" si="369"/>
        <v>0</v>
      </c>
      <c r="W2829" s="18">
        <f t="shared" si="369"/>
        <v>0</v>
      </c>
      <c r="X2829" s="18">
        <f t="shared" si="369"/>
        <v>0</v>
      </c>
    </row>
    <row r="2830" spans="3:24" ht="15.75" x14ac:dyDescent="0.25">
      <c r="C2830" s="45"/>
      <c r="D2830" s="45"/>
      <c r="E2830" s="21"/>
      <c r="F2830" s="21"/>
      <c r="H2830" s="18" t="str">
        <f t="shared" si="365"/>
        <v/>
      </c>
      <c r="I2830" s="18" t="str">
        <f t="shared" si="366"/>
        <v/>
      </c>
      <c r="J2830" s="18" t="str">
        <f t="shared" si="367"/>
        <v/>
      </c>
      <c r="K2830" s="18" t="str">
        <f t="shared" si="368"/>
        <v/>
      </c>
      <c r="M2830" s="18">
        <f t="shared" si="364"/>
        <v>0</v>
      </c>
      <c r="N2830" s="18">
        <f t="shared" si="369"/>
        <v>0</v>
      </c>
      <c r="O2830" s="18">
        <f t="shared" si="369"/>
        <v>0</v>
      </c>
      <c r="P2830" s="18">
        <f t="shared" si="369"/>
        <v>0</v>
      </c>
      <c r="Q2830" s="18">
        <f t="shared" si="369"/>
        <v>0</v>
      </c>
      <c r="R2830" s="18">
        <f t="shared" si="369"/>
        <v>0</v>
      </c>
      <c r="S2830" s="18">
        <f t="shared" si="369"/>
        <v>0</v>
      </c>
      <c r="T2830" s="18">
        <f t="shared" si="369"/>
        <v>0</v>
      </c>
      <c r="U2830" s="18">
        <f t="shared" si="369"/>
        <v>0</v>
      </c>
      <c r="V2830" s="18">
        <f t="shared" si="369"/>
        <v>0</v>
      </c>
      <c r="W2830" s="18">
        <f t="shared" si="369"/>
        <v>0</v>
      </c>
      <c r="X2830" s="18">
        <f t="shared" si="369"/>
        <v>0</v>
      </c>
    </row>
    <row r="2831" spans="3:24" ht="15.75" x14ac:dyDescent="0.25">
      <c r="C2831" s="45"/>
      <c r="D2831" s="45"/>
      <c r="E2831" s="21"/>
      <c r="F2831" s="21"/>
      <c r="H2831" s="18" t="str">
        <f t="shared" si="365"/>
        <v/>
      </c>
      <c r="I2831" s="18" t="str">
        <f t="shared" si="366"/>
        <v/>
      </c>
      <c r="J2831" s="18" t="str">
        <f t="shared" si="367"/>
        <v/>
      </c>
      <c r="K2831" s="18" t="str">
        <f t="shared" si="368"/>
        <v/>
      </c>
      <c r="M2831" s="18">
        <f t="shared" si="364"/>
        <v>0</v>
      </c>
      <c r="N2831" s="18">
        <f t="shared" si="369"/>
        <v>0</v>
      </c>
      <c r="O2831" s="18">
        <f t="shared" si="369"/>
        <v>0</v>
      </c>
      <c r="P2831" s="18">
        <f t="shared" si="369"/>
        <v>0</v>
      </c>
      <c r="Q2831" s="18">
        <f t="shared" si="369"/>
        <v>0</v>
      </c>
      <c r="R2831" s="18">
        <f t="shared" si="369"/>
        <v>0</v>
      </c>
      <c r="S2831" s="18">
        <f t="shared" si="369"/>
        <v>0</v>
      </c>
      <c r="T2831" s="18">
        <f t="shared" si="369"/>
        <v>0</v>
      </c>
      <c r="U2831" s="18">
        <f t="shared" si="369"/>
        <v>0</v>
      </c>
      <c r="V2831" s="18">
        <f t="shared" si="369"/>
        <v>0</v>
      </c>
      <c r="W2831" s="18">
        <f t="shared" si="369"/>
        <v>0</v>
      </c>
      <c r="X2831" s="18">
        <f t="shared" si="369"/>
        <v>0</v>
      </c>
    </row>
    <row r="2832" spans="3:24" ht="15.75" x14ac:dyDescent="0.25">
      <c r="C2832" s="45"/>
      <c r="D2832" s="45"/>
      <c r="E2832" s="21"/>
      <c r="F2832" s="21"/>
      <c r="H2832" s="18" t="str">
        <f t="shared" si="365"/>
        <v/>
      </c>
      <c r="I2832" s="18" t="str">
        <f t="shared" si="366"/>
        <v/>
      </c>
      <c r="J2832" s="18" t="str">
        <f t="shared" si="367"/>
        <v/>
      </c>
      <c r="K2832" s="18" t="str">
        <f t="shared" si="368"/>
        <v/>
      </c>
      <c r="M2832" s="18">
        <f t="shared" si="364"/>
        <v>0</v>
      </c>
      <c r="N2832" s="18">
        <f t="shared" si="369"/>
        <v>0</v>
      </c>
      <c r="O2832" s="18">
        <f t="shared" si="369"/>
        <v>0</v>
      </c>
      <c r="P2832" s="18">
        <f t="shared" si="369"/>
        <v>0</v>
      </c>
      <c r="Q2832" s="18">
        <f t="shared" si="369"/>
        <v>0</v>
      </c>
      <c r="R2832" s="18">
        <f t="shared" si="369"/>
        <v>0</v>
      </c>
      <c r="S2832" s="18">
        <f t="shared" si="369"/>
        <v>0</v>
      </c>
      <c r="T2832" s="18">
        <f t="shared" si="369"/>
        <v>0</v>
      </c>
      <c r="U2832" s="18">
        <f t="shared" si="369"/>
        <v>0</v>
      </c>
      <c r="V2832" s="18">
        <f t="shared" si="369"/>
        <v>0</v>
      </c>
      <c r="W2832" s="18">
        <f t="shared" si="369"/>
        <v>0</v>
      </c>
      <c r="X2832" s="18">
        <f t="shared" si="369"/>
        <v>0</v>
      </c>
    </row>
    <row r="2833" spans="3:24" ht="15.75" x14ac:dyDescent="0.25">
      <c r="C2833" s="45"/>
      <c r="D2833" s="45"/>
      <c r="E2833" s="21"/>
      <c r="F2833" s="21"/>
      <c r="H2833" s="18" t="str">
        <f t="shared" si="365"/>
        <v/>
      </c>
      <c r="I2833" s="18" t="str">
        <f t="shared" si="366"/>
        <v/>
      </c>
      <c r="J2833" s="18" t="str">
        <f t="shared" si="367"/>
        <v/>
      </c>
      <c r="K2833" s="18" t="str">
        <f t="shared" si="368"/>
        <v/>
      </c>
      <c r="M2833" s="18">
        <f t="shared" si="364"/>
        <v>0</v>
      </c>
      <c r="N2833" s="18">
        <f t="shared" si="369"/>
        <v>0</v>
      </c>
      <c r="O2833" s="18">
        <f t="shared" si="369"/>
        <v>0</v>
      </c>
      <c r="P2833" s="18">
        <f t="shared" si="369"/>
        <v>0</v>
      </c>
      <c r="Q2833" s="18">
        <f t="shared" si="369"/>
        <v>0</v>
      </c>
      <c r="R2833" s="18">
        <f t="shared" si="369"/>
        <v>0</v>
      </c>
      <c r="S2833" s="18">
        <f t="shared" si="369"/>
        <v>0</v>
      </c>
      <c r="T2833" s="18">
        <f t="shared" si="369"/>
        <v>0</v>
      </c>
      <c r="U2833" s="18">
        <f t="shared" si="369"/>
        <v>0</v>
      </c>
      <c r="V2833" s="18">
        <f t="shared" si="369"/>
        <v>0</v>
      </c>
      <c r="W2833" s="18">
        <f t="shared" si="369"/>
        <v>0</v>
      </c>
      <c r="X2833" s="18">
        <f t="shared" si="369"/>
        <v>0</v>
      </c>
    </row>
    <row r="2834" spans="3:24" ht="15.75" x14ac:dyDescent="0.25">
      <c r="C2834" s="45"/>
      <c r="D2834" s="45"/>
      <c r="E2834" s="21"/>
      <c r="F2834" s="21"/>
      <c r="H2834" s="18" t="str">
        <f t="shared" si="365"/>
        <v/>
      </c>
      <c r="I2834" s="18" t="str">
        <f t="shared" si="366"/>
        <v/>
      </c>
      <c r="J2834" s="18" t="str">
        <f t="shared" si="367"/>
        <v/>
      </c>
      <c r="K2834" s="18" t="str">
        <f t="shared" si="368"/>
        <v/>
      </c>
      <c r="M2834" s="18">
        <f t="shared" si="364"/>
        <v>0</v>
      </c>
      <c r="N2834" s="18">
        <f t="shared" si="369"/>
        <v>0</v>
      </c>
      <c r="O2834" s="18">
        <f t="shared" si="369"/>
        <v>0</v>
      </c>
      <c r="P2834" s="18">
        <f t="shared" si="369"/>
        <v>0</v>
      </c>
      <c r="Q2834" s="18">
        <f t="shared" si="369"/>
        <v>0</v>
      </c>
      <c r="R2834" s="18">
        <f t="shared" si="369"/>
        <v>0</v>
      </c>
      <c r="S2834" s="18">
        <f t="shared" si="369"/>
        <v>0</v>
      </c>
      <c r="T2834" s="18">
        <f t="shared" si="369"/>
        <v>0</v>
      </c>
      <c r="U2834" s="18">
        <f t="shared" si="369"/>
        <v>0</v>
      </c>
      <c r="V2834" s="18">
        <f t="shared" si="369"/>
        <v>0</v>
      </c>
      <c r="W2834" s="18">
        <f t="shared" si="369"/>
        <v>0</v>
      </c>
      <c r="X2834" s="18">
        <f t="shared" si="369"/>
        <v>0</v>
      </c>
    </row>
    <row r="2835" spans="3:24" ht="15.75" x14ac:dyDescent="0.25">
      <c r="C2835" s="45"/>
      <c r="D2835" s="45"/>
      <c r="E2835" s="21"/>
      <c r="F2835" s="21"/>
      <c r="H2835" s="18" t="str">
        <f t="shared" si="365"/>
        <v/>
      </c>
      <c r="I2835" s="18" t="str">
        <f t="shared" si="366"/>
        <v/>
      </c>
      <c r="J2835" s="18" t="str">
        <f t="shared" si="367"/>
        <v/>
      </c>
      <c r="K2835" s="18" t="str">
        <f t="shared" si="368"/>
        <v/>
      </c>
      <c r="M2835" s="18">
        <f t="shared" si="364"/>
        <v>0</v>
      </c>
      <c r="N2835" s="18">
        <f t="shared" si="369"/>
        <v>0</v>
      </c>
      <c r="O2835" s="18">
        <f t="shared" si="369"/>
        <v>0</v>
      </c>
      <c r="P2835" s="18">
        <f t="shared" si="369"/>
        <v>0</v>
      </c>
      <c r="Q2835" s="18">
        <f t="shared" si="369"/>
        <v>0</v>
      </c>
      <c r="R2835" s="18">
        <f t="shared" si="369"/>
        <v>0</v>
      </c>
      <c r="S2835" s="18">
        <f t="shared" si="369"/>
        <v>0</v>
      </c>
      <c r="T2835" s="18">
        <f t="shared" si="369"/>
        <v>0</v>
      </c>
      <c r="U2835" s="18">
        <f t="shared" si="369"/>
        <v>0</v>
      </c>
      <c r="V2835" s="18">
        <f t="shared" si="369"/>
        <v>0</v>
      </c>
      <c r="W2835" s="18">
        <f t="shared" si="369"/>
        <v>0</v>
      </c>
      <c r="X2835" s="18">
        <f t="shared" si="369"/>
        <v>0</v>
      </c>
    </row>
    <row r="2836" spans="3:24" ht="15.75" x14ac:dyDescent="0.25">
      <c r="C2836" s="45"/>
      <c r="D2836" s="45"/>
      <c r="E2836" s="21"/>
      <c r="F2836" s="21"/>
      <c r="H2836" s="18" t="str">
        <f t="shared" si="365"/>
        <v/>
      </c>
      <c r="I2836" s="18" t="str">
        <f t="shared" si="366"/>
        <v/>
      </c>
      <c r="J2836" s="18" t="str">
        <f t="shared" si="367"/>
        <v/>
      </c>
      <c r="K2836" s="18" t="str">
        <f t="shared" si="368"/>
        <v/>
      </c>
      <c r="M2836" s="18">
        <f t="shared" si="364"/>
        <v>0</v>
      </c>
      <c r="N2836" s="18">
        <f t="shared" si="369"/>
        <v>0</v>
      </c>
      <c r="O2836" s="18">
        <f t="shared" si="369"/>
        <v>0</v>
      </c>
      <c r="P2836" s="18">
        <f t="shared" si="369"/>
        <v>0</v>
      </c>
      <c r="Q2836" s="18">
        <f t="shared" si="369"/>
        <v>0</v>
      </c>
      <c r="R2836" s="18">
        <f t="shared" si="369"/>
        <v>0</v>
      </c>
      <c r="S2836" s="18">
        <f t="shared" si="369"/>
        <v>0</v>
      </c>
      <c r="T2836" s="18">
        <f t="shared" si="369"/>
        <v>0</v>
      </c>
      <c r="U2836" s="18">
        <f t="shared" si="369"/>
        <v>0</v>
      </c>
      <c r="V2836" s="18">
        <f t="shared" si="369"/>
        <v>0</v>
      </c>
      <c r="W2836" s="18">
        <f t="shared" si="369"/>
        <v>0</v>
      </c>
      <c r="X2836" s="18">
        <f t="shared" si="369"/>
        <v>0</v>
      </c>
    </row>
    <row r="2837" spans="3:24" ht="15.75" x14ac:dyDescent="0.25">
      <c r="C2837" s="45"/>
      <c r="D2837" s="45"/>
      <c r="E2837" s="21"/>
      <c r="F2837" s="21"/>
      <c r="H2837" s="18" t="str">
        <f t="shared" si="365"/>
        <v/>
      </c>
      <c r="I2837" s="18" t="str">
        <f t="shared" si="366"/>
        <v/>
      </c>
      <c r="J2837" s="18" t="str">
        <f t="shared" si="367"/>
        <v/>
      </c>
      <c r="K2837" s="18" t="str">
        <f t="shared" si="368"/>
        <v/>
      </c>
      <c r="M2837" s="18">
        <f t="shared" si="364"/>
        <v>0</v>
      </c>
      <c r="N2837" s="18">
        <f t="shared" si="369"/>
        <v>0</v>
      </c>
      <c r="O2837" s="18">
        <f t="shared" si="369"/>
        <v>0</v>
      </c>
      <c r="P2837" s="18">
        <f t="shared" si="369"/>
        <v>0</v>
      </c>
      <c r="Q2837" s="18">
        <f t="shared" si="369"/>
        <v>0</v>
      </c>
      <c r="R2837" s="18">
        <f t="shared" si="369"/>
        <v>0</v>
      </c>
      <c r="S2837" s="18">
        <f t="shared" si="369"/>
        <v>0</v>
      </c>
      <c r="T2837" s="18">
        <f t="shared" si="369"/>
        <v>0</v>
      </c>
      <c r="U2837" s="18">
        <f t="shared" si="369"/>
        <v>0</v>
      </c>
      <c r="V2837" s="18">
        <f t="shared" si="369"/>
        <v>0</v>
      </c>
      <c r="W2837" s="18">
        <f t="shared" si="369"/>
        <v>0</v>
      </c>
      <c r="X2837" s="18">
        <f t="shared" si="369"/>
        <v>0</v>
      </c>
    </row>
    <row r="2838" spans="3:24" ht="15.75" x14ac:dyDescent="0.25">
      <c r="C2838" s="45"/>
      <c r="D2838" s="45"/>
      <c r="E2838" s="21"/>
      <c r="F2838" s="21"/>
      <c r="H2838" s="18" t="str">
        <f t="shared" si="365"/>
        <v/>
      </c>
      <c r="I2838" s="18" t="str">
        <f t="shared" si="366"/>
        <v/>
      </c>
      <c r="J2838" s="18" t="str">
        <f t="shared" si="367"/>
        <v/>
      </c>
      <c r="K2838" s="18" t="str">
        <f t="shared" si="368"/>
        <v/>
      </c>
      <c r="M2838" s="18">
        <f t="shared" si="364"/>
        <v>0</v>
      </c>
      <c r="N2838" s="18">
        <f t="shared" si="369"/>
        <v>0</v>
      </c>
      <c r="O2838" s="18">
        <f t="shared" si="369"/>
        <v>0</v>
      </c>
      <c r="P2838" s="18">
        <f t="shared" si="369"/>
        <v>0</v>
      </c>
      <c r="Q2838" s="18">
        <f t="shared" si="369"/>
        <v>0</v>
      </c>
      <c r="R2838" s="18">
        <f t="shared" si="369"/>
        <v>0</v>
      </c>
      <c r="S2838" s="18">
        <f t="shared" si="369"/>
        <v>0</v>
      </c>
      <c r="T2838" s="18">
        <f t="shared" si="369"/>
        <v>0</v>
      </c>
      <c r="U2838" s="18">
        <f t="shared" si="369"/>
        <v>0</v>
      </c>
      <c r="V2838" s="18">
        <f t="shared" si="369"/>
        <v>0</v>
      </c>
      <c r="W2838" s="18">
        <f t="shared" si="369"/>
        <v>0</v>
      </c>
      <c r="X2838" s="18">
        <f t="shared" si="369"/>
        <v>0</v>
      </c>
    </row>
    <row r="2839" spans="3:24" ht="15.75" x14ac:dyDescent="0.25">
      <c r="C2839" s="45"/>
      <c r="D2839" s="45"/>
      <c r="E2839" s="21"/>
      <c r="F2839" s="21"/>
      <c r="H2839" s="18" t="str">
        <f t="shared" si="365"/>
        <v/>
      </c>
      <c r="I2839" s="18" t="str">
        <f t="shared" si="366"/>
        <v/>
      </c>
      <c r="J2839" s="18" t="str">
        <f t="shared" si="367"/>
        <v/>
      </c>
      <c r="K2839" s="18" t="str">
        <f t="shared" si="368"/>
        <v/>
      </c>
      <c r="M2839" s="18">
        <f t="shared" si="364"/>
        <v>0</v>
      </c>
      <c r="N2839" s="18">
        <f t="shared" si="369"/>
        <v>0</v>
      </c>
      <c r="O2839" s="18">
        <f t="shared" si="369"/>
        <v>0</v>
      </c>
      <c r="P2839" s="18">
        <f t="shared" si="369"/>
        <v>0</v>
      </c>
      <c r="Q2839" s="18">
        <f t="shared" si="369"/>
        <v>0</v>
      </c>
      <c r="R2839" s="18">
        <f t="shared" si="369"/>
        <v>0</v>
      </c>
      <c r="S2839" s="18">
        <f t="shared" si="369"/>
        <v>0</v>
      </c>
      <c r="T2839" s="18">
        <f t="shared" si="369"/>
        <v>0</v>
      </c>
      <c r="U2839" s="18">
        <f t="shared" si="369"/>
        <v>0</v>
      </c>
      <c r="V2839" s="18">
        <f t="shared" si="369"/>
        <v>0</v>
      </c>
      <c r="W2839" s="18">
        <f t="shared" si="369"/>
        <v>0</v>
      </c>
      <c r="X2839" s="18">
        <f t="shared" si="369"/>
        <v>0</v>
      </c>
    </row>
    <row r="2840" spans="3:24" ht="15.75" x14ac:dyDescent="0.25">
      <c r="C2840" s="45"/>
      <c r="D2840" s="45"/>
      <c r="E2840" s="21"/>
      <c r="F2840" s="21"/>
      <c r="H2840" s="18" t="str">
        <f t="shared" si="365"/>
        <v/>
      </c>
      <c r="I2840" s="18" t="str">
        <f t="shared" si="366"/>
        <v/>
      </c>
      <c r="J2840" s="18" t="str">
        <f t="shared" si="367"/>
        <v/>
      </c>
      <c r="K2840" s="18" t="str">
        <f t="shared" si="368"/>
        <v/>
      </c>
      <c r="M2840" s="18">
        <f t="shared" si="364"/>
        <v>0</v>
      </c>
      <c r="N2840" s="18">
        <f t="shared" si="369"/>
        <v>0</v>
      </c>
      <c r="O2840" s="18">
        <f t="shared" si="369"/>
        <v>0</v>
      </c>
      <c r="P2840" s="18">
        <f t="shared" si="369"/>
        <v>0</v>
      </c>
      <c r="Q2840" s="18">
        <f t="shared" si="369"/>
        <v>0</v>
      </c>
      <c r="R2840" s="18">
        <f t="shared" si="369"/>
        <v>0</v>
      </c>
      <c r="S2840" s="18">
        <f t="shared" si="369"/>
        <v>0</v>
      </c>
      <c r="T2840" s="18">
        <f t="shared" si="369"/>
        <v>0</v>
      </c>
      <c r="U2840" s="18">
        <f t="shared" si="369"/>
        <v>0</v>
      </c>
      <c r="V2840" s="18">
        <f t="shared" si="369"/>
        <v>0</v>
      </c>
      <c r="W2840" s="18">
        <f t="shared" si="369"/>
        <v>0</v>
      </c>
      <c r="X2840" s="18">
        <f t="shared" si="369"/>
        <v>0</v>
      </c>
    </row>
    <row r="2841" spans="3:24" ht="15.75" x14ac:dyDescent="0.25">
      <c r="C2841" s="45"/>
      <c r="D2841" s="45"/>
      <c r="E2841" s="21"/>
      <c r="F2841" s="21"/>
      <c r="H2841" s="18" t="str">
        <f t="shared" si="365"/>
        <v/>
      </c>
      <c r="I2841" s="18" t="str">
        <f t="shared" si="366"/>
        <v/>
      </c>
      <c r="J2841" s="18" t="str">
        <f t="shared" si="367"/>
        <v/>
      </c>
      <c r="K2841" s="18" t="str">
        <f t="shared" si="368"/>
        <v/>
      </c>
      <c r="M2841" s="18">
        <f t="shared" si="364"/>
        <v>0</v>
      </c>
      <c r="N2841" s="18">
        <f t="shared" si="369"/>
        <v>0</v>
      </c>
      <c r="O2841" s="18">
        <f t="shared" si="369"/>
        <v>0</v>
      </c>
      <c r="P2841" s="18">
        <f t="shared" si="369"/>
        <v>0</v>
      </c>
      <c r="Q2841" s="18">
        <f t="shared" si="369"/>
        <v>0</v>
      </c>
      <c r="R2841" s="18">
        <f t="shared" si="369"/>
        <v>0</v>
      </c>
      <c r="S2841" s="18">
        <f t="shared" si="369"/>
        <v>0</v>
      </c>
      <c r="T2841" s="18">
        <f t="shared" si="369"/>
        <v>0</v>
      </c>
      <c r="U2841" s="18">
        <f t="shared" si="369"/>
        <v>0</v>
      </c>
      <c r="V2841" s="18">
        <f t="shared" si="369"/>
        <v>0</v>
      </c>
      <c r="W2841" s="18">
        <f t="shared" si="369"/>
        <v>0</v>
      </c>
      <c r="X2841" s="18">
        <f t="shared" si="369"/>
        <v>0</v>
      </c>
    </row>
    <row r="2842" spans="3:24" ht="15.75" x14ac:dyDescent="0.25">
      <c r="C2842" s="45"/>
      <c r="D2842" s="45"/>
      <c r="E2842" s="21"/>
      <c r="F2842" s="21"/>
      <c r="H2842" s="18" t="str">
        <f t="shared" si="365"/>
        <v/>
      </c>
      <c r="I2842" s="18" t="str">
        <f t="shared" si="366"/>
        <v/>
      </c>
      <c r="J2842" s="18" t="str">
        <f t="shared" si="367"/>
        <v/>
      </c>
      <c r="K2842" s="18" t="str">
        <f t="shared" si="368"/>
        <v/>
      </c>
      <c r="M2842" s="18">
        <f t="shared" si="364"/>
        <v>0</v>
      </c>
      <c r="N2842" s="18">
        <f t="shared" si="369"/>
        <v>0</v>
      </c>
      <c r="O2842" s="18">
        <f t="shared" si="369"/>
        <v>0</v>
      </c>
      <c r="P2842" s="18">
        <f t="shared" si="369"/>
        <v>0</v>
      </c>
      <c r="Q2842" s="18">
        <f t="shared" si="369"/>
        <v>0</v>
      </c>
      <c r="R2842" s="18">
        <f t="shared" si="369"/>
        <v>0</v>
      </c>
      <c r="S2842" s="18">
        <f t="shared" si="369"/>
        <v>0</v>
      </c>
      <c r="T2842" s="18">
        <f t="shared" si="369"/>
        <v>0</v>
      </c>
      <c r="U2842" s="18">
        <f t="shared" si="369"/>
        <v>0</v>
      </c>
      <c r="V2842" s="18">
        <f t="shared" si="369"/>
        <v>0</v>
      </c>
      <c r="W2842" s="18">
        <f t="shared" si="369"/>
        <v>0</v>
      </c>
      <c r="X2842" s="18">
        <f t="shared" si="369"/>
        <v>0</v>
      </c>
    </row>
    <row r="2843" spans="3:24" ht="15.75" x14ac:dyDescent="0.25">
      <c r="C2843" s="45"/>
      <c r="D2843" s="45"/>
      <c r="E2843" s="21"/>
      <c r="F2843" s="21"/>
      <c r="H2843" s="18" t="str">
        <f t="shared" si="365"/>
        <v/>
      </c>
      <c r="I2843" s="18" t="str">
        <f t="shared" si="366"/>
        <v/>
      </c>
      <c r="J2843" s="18" t="str">
        <f t="shared" si="367"/>
        <v/>
      </c>
      <c r="K2843" s="18" t="str">
        <f t="shared" si="368"/>
        <v/>
      </c>
      <c r="M2843" s="18">
        <f t="shared" si="364"/>
        <v>0</v>
      </c>
      <c r="N2843" s="18">
        <f t="shared" si="369"/>
        <v>0</v>
      </c>
      <c r="O2843" s="18">
        <f t="shared" si="369"/>
        <v>0</v>
      </c>
      <c r="P2843" s="18">
        <f t="shared" si="369"/>
        <v>0</v>
      </c>
      <c r="Q2843" s="18">
        <f t="shared" si="369"/>
        <v>0</v>
      </c>
      <c r="R2843" s="18">
        <f t="shared" si="369"/>
        <v>0</v>
      </c>
      <c r="S2843" s="18">
        <f t="shared" si="369"/>
        <v>0</v>
      </c>
      <c r="T2843" s="18">
        <f t="shared" si="369"/>
        <v>0</v>
      </c>
      <c r="U2843" s="18">
        <f t="shared" si="369"/>
        <v>0</v>
      </c>
      <c r="V2843" s="18">
        <f t="shared" si="369"/>
        <v>0</v>
      </c>
      <c r="W2843" s="18">
        <f t="shared" si="369"/>
        <v>0</v>
      </c>
      <c r="X2843" s="18">
        <f t="shared" si="369"/>
        <v>0</v>
      </c>
    </row>
    <row r="2844" spans="3:24" ht="15.75" x14ac:dyDescent="0.25">
      <c r="C2844" s="45"/>
      <c r="D2844" s="45"/>
      <c r="E2844" s="21"/>
      <c r="F2844" s="21"/>
      <c r="H2844" s="18" t="str">
        <f t="shared" si="365"/>
        <v/>
      </c>
      <c r="I2844" s="18" t="str">
        <f t="shared" si="366"/>
        <v/>
      </c>
      <c r="J2844" s="18" t="str">
        <f t="shared" si="367"/>
        <v/>
      </c>
      <c r="K2844" s="18" t="str">
        <f t="shared" si="368"/>
        <v/>
      </c>
      <c r="M2844" s="18">
        <f t="shared" si="364"/>
        <v>0</v>
      </c>
      <c r="N2844" s="18">
        <f t="shared" si="369"/>
        <v>0</v>
      </c>
      <c r="O2844" s="18">
        <f t="shared" si="369"/>
        <v>0</v>
      </c>
      <c r="P2844" s="18">
        <f t="shared" si="369"/>
        <v>0</v>
      </c>
      <c r="Q2844" s="18">
        <f t="shared" si="369"/>
        <v>0</v>
      </c>
      <c r="R2844" s="18">
        <f t="shared" si="369"/>
        <v>0</v>
      </c>
      <c r="S2844" s="18">
        <f t="shared" si="369"/>
        <v>0</v>
      </c>
      <c r="T2844" s="18">
        <f t="shared" si="369"/>
        <v>0</v>
      </c>
      <c r="U2844" s="18">
        <f t="shared" si="369"/>
        <v>0</v>
      </c>
      <c r="V2844" s="18">
        <f t="shared" si="369"/>
        <v>0</v>
      </c>
      <c r="W2844" s="18">
        <f t="shared" si="369"/>
        <v>0</v>
      </c>
      <c r="X2844" s="18">
        <f t="shared" si="369"/>
        <v>0</v>
      </c>
    </row>
    <row r="2845" spans="3:24" ht="15.75" x14ac:dyDescent="0.25">
      <c r="C2845" s="45"/>
      <c r="D2845" s="45"/>
      <c r="E2845" s="21"/>
      <c r="F2845" s="21"/>
      <c r="H2845" s="18" t="str">
        <f t="shared" si="365"/>
        <v/>
      </c>
      <c r="I2845" s="18" t="str">
        <f t="shared" si="366"/>
        <v/>
      </c>
      <c r="J2845" s="18" t="str">
        <f t="shared" si="367"/>
        <v/>
      </c>
      <c r="K2845" s="18" t="str">
        <f t="shared" si="368"/>
        <v/>
      </c>
      <c r="M2845" s="18">
        <f t="shared" si="364"/>
        <v>0</v>
      </c>
      <c r="N2845" s="18">
        <f t="shared" si="369"/>
        <v>0</v>
      </c>
      <c r="O2845" s="18">
        <f t="shared" si="369"/>
        <v>0</v>
      </c>
      <c r="P2845" s="18">
        <f t="shared" si="369"/>
        <v>0</v>
      </c>
      <c r="Q2845" s="18">
        <f t="shared" si="369"/>
        <v>0</v>
      </c>
      <c r="R2845" s="18">
        <f t="shared" si="369"/>
        <v>0</v>
      </c>
      <c r="S2845" s="18">
        <f t="shared" si="369"/>
        <v>0</v>
      </c>
      <c r="T2845" s="18">
        <f t="shared" si="369"/>
        <v>0</v>
      </c>
      <c r="U2845" s="18">
        <f t="shared" si="369"/>
        <v>0</v>
      </c>
      <c r="V2845" s="18">
        <f t="shared" si="369"/>
        <v>0</v>
      </c>
      <c r="W2845" s="18">
        <f t="shared" si="369"/>
        <v>0</v>
      </c>
      <c r="X2845" s="18">
        <f t="shared" si="369"/>
        <v>0</v>
      </c>
    </row>
    <row r="2846" spans="3:24" ht="15.75" x14ac:dyDescent="0.25">
      <c r="C2846" s="45"/>
      <c r="D2846" s="45"/>
      <c r="E2846" s="21"/>
      <c r="F2846" s="21"/>
      <c r="H2846" s="18" t="str">
        <f t="shared" si="365"/>
        <v/>
      </c>
      <c r="I2846" s="18" t="str">
        <f t="shared" si="366"/>
        <v/>
      </c>
      <c r="J2846" s="18" t="str">
        <f t="shared" si="367"/>
        <v/>
      </c>
      <c r="K2846" s="18" t="str">
        <f t="shared" si="368"/>
        <v/>
      </c>
      <c r="M2846" s="18">
        <f t="shared" si="364"/>
        <v>0</v>
      </c>
      <c r="N2846" s="18">
        <f t="shared" si="369"/>
        <v>0</v>
      </c>
      <c r="O2846" s="18">
        <f t="shared" si="369"/>
        <v>0</v>
      </c>
      <c r="P2846" s="18">
        <f t="shared" si="369"/>
        <v>0</v>
      </c>
      <c r="Q2846" s="18">
        <f t="shared" si="369"/>
        <v>0</v>
      </c>
      <c r="R2846" s="18">
        <f t="shared" si="369"/>
        <v>0</v>
      </c>
      <c r="S2846" s="18">
        <f t="shared" si="369"/>
        <v>0</v>
      </c>
      <c r="T2846" s="18">
        <f t="shared" si="369"/>
        <v>0</v>
      </c>
      <c r="U2846" s="18">
        <f t="shared" si="369"/>
        <v>0</v>
      </c>
      <c r="V2846" s="18">
        <f t="shared" si="369"/>
        <v>0</v>
      </c>
      <c r="W2846" s="18">
        <f t="shared" si="369"/>
        <v>0</v>
      </c>
      <c r="X2846" s="18">
        <f t="shared" si="369"/>
        <v>0</v>
      </c>
    </row>
    <row r="2847" spans="3:24" ht="15.75" x14ac:dyDescent="0.25">
      <c r="C2847" s="45"/>
      <c r="D2847" s="45"/>
      <c r="E2847" s="21"/>
      <c r="F2847" s="21"/>
      <c r="H2847" s="18" t="str">
        <f t="shared" si="365"/>
        <v/>
      </c>
      <c r="I2847" s="18" t="str">
        <f t="shared" si="366"/>
        <v/>
      </c>
      <c r="J2847" s="18" t="str">
        <f t="shared" si="367"/>
        <v/>
      </c>
      <c r="K2847" s="18" t="str">
        <f t="shared" si="368"/>
        <v/>
      </c>
      <c r="M2847" s="18">
        <f t="shared" si="364"/>
        <v>0</v>
      </c>
      <c r="N2847" s="18">
        <f t="shared" si="369"/>
        <v>0</v>
      </c>
      <c r="O2847" s="18">
        <f t="shared" si="369"/>
        <v>0</v>
      </c>
      <c r="P2847" s="18">
        <f t="shared" si="369"/>
        <v>0</v>
      </c>
      <c r="Q2847" s="18">
        <f t="shared" si="369"/>
        <v>0</v>
      </c>
      <c r="R2847" s="18">
        <f t="shared" si="369"/>
        <v>0</v>
      </c>
      <c r="S2847" s="18">
        <f t="shared" si="369"/>
        <v>0</v>
      </c>
      <c r="T2847" s="18">
        <f t="shared" si="369"/>
        <v>0</v>
      </c>
      <c r="U2847" s="18">
        <f t="shared" si="369"/>
        <v>0</v>
      </c>
      <c r="V2847" s="18">
        <f t="shared" si="369"/>
        <v>0</v>
      </c>
      <c r="W2847" s="18">
        <f t="shared" si="369"/>
        <v>0</v>
      </c>
      <c r="X2847" s="18">
        <f t="shared" ref="N2847:X2871" si="370">IF(ISERROR(
IF(AND($H2847&lt;=X$5,$J2847&gt;=X$5),1,0)),"",IF(AND($H2847&lt;=X$5,$J2847&gt;=X$5),1,0))</f>
        <v>0</v>
      </c>
    </row>
    <row r="2848" spans="3:24" ht="15.75" x14ac:dyDescent="0.25">
      <c r="C2848" s="45"/>
      <c r="D2848" s="45"/>
      <c r="E2848" s="21"/>
      <c r="F2848" s="21"/>
      <c r="H2848" s="18" t="str">
        <f t="shared" si="365"/>
        <v/>
      </c>
      <c r="I2848" s="18" t="str">
        <f t="shared" si="366"/>
        <v/>
      </c>
      <c r="J2848" s="18" t="str">
        <f t="shared" si="367"/>
        <v/>
      </c>
      <c r="K2848" s="18" t="str">
        <f t="shared" si="368"/>
        <v/>
      </c>
      <c r="M2848" s="18">
        <f t="shared" si="364"/>
        <v>0</v>
      </c>
      <c r="N2848" s="18">
        <f t="shared" si="370"/>
        <v>0</v>
      </c>
      <c r="O2848" s="18">
        <f t="shared" si="370"/>
        <v>0</v>
      </c>
      <c r="P2848" s="18">
        <f t="shared" si="370"/>
        <v>0</v>
      </c>
      <c r="Q2848" s="18">
        <f t="shared" si="370"/>
        <v>0</v>
      </c>
      <c r="R2848" s="18">
        <f t="shared" si="370"/>
        <v>0</v>
      </c>
      <c r="S2848" s="18">
        <f t="shared" si="370"/>
        <v>0</v>
      </c>
      <c r="T2848" s="18">
        <f t="shared" si="370"/>
        <v>0</v>
      </c>
      <c r="U2848" s="18">
        <f t="shared" si="370"/>
        <v>0</v>
      </c>
      <c r="V2848" s="18">
        <f t="shared" si="370"/>
        <v>0</v>
      </c>
      <c r="W2848" s="18">
        <f t="shared" si="370"/>
        <v>0</v>
      </c>
      <c r="X2848" s="18">
        <f t="shared" si="370"/>
        <v>0</v>
      </c>
    </row>
    <row r="2849" spans="3:24" ht="15.75" x14ac:dyDescent="0.25">
      <c r="C2849" s="45"/>
      <c r="D2849" s="45"/>
      <c r="E2849" s="21"/>
      <c r="F2849" s="21"/>
      <c r="H2849" s="18" t="str">
        <f t="shared" si="365"/>
        <v/>
      </c>
      <c r="I2849" s="18" t="str">
        <f t="shared" si="366"/>
        <v/>
      </c>
      <c r="J2849" s="18" t="str">
        <f t="shared" si="367"/>
        <v/>
      </c>
      <c r="K2849" s="18" t="str">
        <f t="shared" si="368"/>
        <v/>
      </c>
      <c r="M2849" s="18">
        <f t="shared" si="364"/>
        <v>0</v>
      </c>
      <c r="N2849" s="18">
        <f t="shared" si="370"/>
        <v>0</v>
      </c>
      <c r="O2849" s="18">
        <f t="shared" si="370"/>
        <v>0</v>
      </c>
      <c r="P2849" s="18">
        <f t="shared" si="370"/>
        <v>0</v>
      </c>
      <c r="Q2849" s="18">
        <f t="shared" si="370"/>
        <v>0</v>
      </c>
      <c r="R2849" s="18">
        <f t="shared" si="370"/>
        <v>0</v>
      </c>
      <c r="S2849" s="18">
        <f t="shared" si="370"/>
        <v>0</v>
      </c>
      <c r="T2849" s="18">
        <f t="shared" si="370"/>
        <v>0</v>
      </c>
      <c r="U2849" s="18">
        <f t="shared" si="370"/>
        <v>0</v>
      </c>
      <c r="V2849" s="18">
        <f t="shared" si="370"/>
        <v>0</v>
      </c>
      <c r="W2849" s="18">
        <f t="shared" si="370"/>
        <v>0</v>
      </c>
      <c r="X2849" s="18">
        <f t="shared" si="370"/>
        <v>0</v>
      </c>
    </row>
    <row r="2850" spans="3:24" ht="15.75" x14ac:dyDescent="0.25">
      <c r="C2850" s="45"/>
      <c r="D2850" s="45"/>
      <c r="E2850" s="21"/>
      <c r="F2850" s="21"/>
      <c r="H2850" s="18" t="str">
        <f t="shared" si="365"/>
        <v/>
      </c>
      <c r="I2850" s="18" t="str">
        <f t="shared" si="366"/>
        <v/>
      </c>
      <c r="J2850" s="18" t="str">
        <f t="shared" si="367"/>
        <v/>
      </c>
      <c r="K2850" s="18" t="str">
        <f t="shared" si="368"/>
        <v/>
      </c>
      <c r="M2850" s="18">
        <f t="shared" si="364"/>
        <v>0</v>
      </c>
      <c r="N2850" s="18">
        <f t="shared" si="370"/>
        <v>0</v>
      </c>
      <c r="O2850" s="18">
        <f t="shared" si="370"/>
        <v>0</v>
      </c>
      <c r="P2850" s="18">
        <f t="shared" si="370"/>
        <v>0</v>
      </c>
      <c r="Q2850" s="18">
        <f t="shared" si="370"/>
        <v>0</v>
      </c>
      <c r="R2850" s="18">
        <f t="shared" si="370"/>
        <v>0</v>
      </c>
      <c r="S2850" s="18">
        <f t="shared" si="370"/>
        <v>0</v>
      </c>
      <c r="T2850" s="18">
        <f t="shared" si="370"/>
        <v>0</v>
      </c>
      <c r="U2850" s="18">
        <f t="shared" si="370"/>
        <v>0</v>
      </c>
      <c r="V2850" s="18">
        <f t="shared" si="370"/>
        <v>0</v>
      </c>
      <c r="W2850" s="18">
        <f t="shared" si="370"/>
        <v>0</v>
      </c>
      <c r="X2850" s="18">
        <f t="shared" si="370"/>
        <v>0</v>
      </c>
    </row>
    <row r="2851" spans="3:24" ht="15.75" x14ac:dyDescent="0.25">
      <c r="C2851" s="45"/>
      <c r="D2851" s="45"/>
      <c r="E2851" s="21"/>
      <c r="F2851" s="21"/>
      <c r="H2851" s="18" t="str">
        <f t="shared" si="365"/>
        <v/>
      </c>
      <c r="I2851" s="18" t="str">
        <f t="shared" si="366"/>
        <v/>
      </c>
      <c r="J2851" s="18" t="str">
        <f t="shared" si="367"/>
        <v/>
      </c>
      <c r="K2851" s="18" t="str">
        <f t="shared" si="368"/>
        <v/>
      </c>
      <c r="M2851" s="18">
        <f t="shared" si="364"/>
        <v>0</v>
      </c>
      <c r="N2851" s="18">
        <f t="shared" si="370"/>
        <v>0</v>
      </c>
      <c r="O2851" s="18">
        <f t="shared" si="370"/>
        <v>0</v>
      </c>
      <c r="P2851" s="18">
        <f t="shared" si="370"/>
        <v>0</v>
      </c>
      <c r="Q2851" s="18">
        <f t="shared" si="370"/>
        <v>0</v>
      </c>
      <c r="R2851" s="18">
        <f t="shared" si="370"/>
        <v>0</v>
      </c>
      <c r="S2851" s="18">
        <f t="shared" si="370"/>
        <v>0</v>
      </c>
      <c r="T2851" s="18">
        <f t="shared" si="370"/>
        <v>0</v>
      </c>
      <c r="U2851" s="18">
        <f t="shared" si="370"/>
        <v>0</v>
      </c>
      <c r="V2851" s="18">
        <f t="shared" si="370"/>
        <v>0</v>
      </c>
      <c r="W2851" s="18">
        <f t="shared" si="370"/>
        <v>0</v>
      </c>
      <c r="X2851" s="18">
        <f t="shared" si="370"/>
        <v>0</v>
      </c>
    </row>
    <row r="2852" spans="3:24" ht="15.75" x14ac:dyDescent="0.25">
      <c r="C2852" s="45"/>
      <c r="D2852" s="45"/>
      <c r="E2852" s="21"/>
      <c r="F2852" s="21"/>
      <c r="H2852" s="18" t="str">
        <f t="shared" si="365"/>
        <v/>
      </c>
      <c r="I2852" s="18" t="str">
        <f t="shared" si="366"/>
        <v/>
      </c>
      <c r="J2852" s="18" t="str">
        <f t="shared" si="367"/>
        <v/>
      </c>
      <c r="K2852" s="18" t="str">
        <f t="shared" si="368"/>
        <v/>
      </c>
      <c r="M2852" s="18">
        <f t="shared" si="364"/>
        <v>0</v>
      </c>
      <c r="N2852" s="18">
        <f t="shared" si="370"/>
        <v>0</v>
      </c>
      <c r="O2852" s="18">
        <f t="shared" si="370"/>
        <v>0</v>
      </c>
      <c r="P2852" s="18">
        <f t="shared" si="370"/>
        <v>0</v>
      </c>
      <c r="Q2852" s="18">
        <f t="shared" si="370"/>
        <v>0</v>
      </c>
      <c r="R2852" s="18">
        <f t="shared" si="370"/>
        <v>0</v>
      </c>
      <c r="S2852" s="18">
        <f t="shared" si="370"/>
        <v>0</v>
      </c>
      <c r="T2852" s="18">
        <f t="shared" si="370"/>
        <v>0</v>
      </c>
      <c r="U2852" s="18">
        <f t="shared" si="370"/>
        <v>0</v>
      </c>
      <c r="V2852" s="18">
        <f t="shared" si="370"/>
        <v>0</v>
      </c>
      <c r="W2852" s="18">
        <f t="shared" si="370"/>
        <v>0</v>
      </c>
      <c r="X2852" s="18">
        <f t="shared" si="370"/>
        <v>0</v>
      </c>
    </row>
    <row r="2853" spans="3:24" ht="15.75" x14ac:dyDescent="0.25">
      <c r="C2853" s="45"/>
      <c r="D2853" s="45"/>
      <c r="E2853" s="21"/>
      <c r="F2853" s="21"/>
      <c r="H2853" s="18" t="str">
        <f t="shared" si="365"/>
        <v/>
      </c>
      <c r="I2853" s="18" t="str">
        <f t="shared" si="366"/>
        <v/>
      </c>
      <c r="J2853" s="18" t="str">
        <f t="shared" si="367"/>
        <v/>
      </c>
      <c r="K2853" s="18" t="str">
        <f t="shared" si="368"/>
        <v/>
      </c>
      <c r="M2853" s="18">
        <f t="shared" si="364"/>
        <v>0</v>
      </c>
      <c r="N2853" s="18">
        <f t="shared" si="370"/>
        <v>0</v>
      </c>
      <c r="O2853" s="18">
        <f t="shared" si="370"/>
        <v>0</v>
      </c>
      <c r="P2853" s="18">
        <f t="shared" si="370"/>
        <v>0</v>
      </c>
      <c r="Q2853" s="18">
        <f t="shared" si="370"/>
        <v>0</v>
      </c>
      <c r="R2853" s="18">
        <f t="shared" si="370"/>
        <v>0</v>
      </c>
      <c r="S2853" s="18">
        <f t="shared" si="370"/>
        <v>0</v>
      </c>
      <c r="T2853" s="18">
        <f t="shared" si="370"/>
        <v>0</v>
      </c>
      <c r="U2853" s="18">
        <f t="shared" si="370"/>
        <v>0</v>
      </c>
      <c r="V2853" s="18">
        <f t="shared" si="370"/>
        <v>0</v>
      </c>
      <c r="W2853" s="18">
        <f t="shared" si="370"/>
        <v>0</v>
      </c>
      <c r="X2853" s="18">
        <f t="shared" si="370"/>
        <v>0</v>
      </c>
    </row>
    <row r="2854" spans="3:24" ht="15.75" x14ac:dyDescent="0.25">
      <c r="C2854" s="45"/>
      <c r="D2854" s="45"/>
      <c r="E2854" s="21"/>
      <c r="F2854" s="21"/>
      <c r="H2854" s="18" t="str">
        <f t="shared" si="365"/>
        <v/>
      </c>
      <c r="I2854" s="18" t="str">
        <f t="shared" si="366"/>
        <v/>
      </c>
      <c r="J2854" s="18" t="str">
        <f t="shared" si="367"/>
        <v/>
      </c>
      <c r="K2854" s="18" t="str">
        <f t="shared" si="368"/>
        <v/>
      </c>
      <c r="M2854" s="18">
        <f t="shared" si="364"/>
        <v>0</v>
      </c>
      <c r="N2854" s="18">
        <f t="shared" si="370"/>
        <v>0</v>
      </c>
      <c r="O2854" s="18">
        <f t="shared" si="370"/>
        <v>0</v>
      </c>
      <c r="P2854" s="18">
        <f t="shared" si="370"/>
        <v>0</v>
      </c>
      <c r="Q2854" s="18">
        <f t="shared" si="370"/>
        <v>0</v>
      </c>
      <c r="R2854" s="18">
        <f t="shared" si="370"/>
        <v>0</v>
      </c>
      <c r="S2854" s="18">
        <f t="shared" si="370"/>
        <v>0</v>
      </c>
      <c r="T2854" s="18">
        <f t="shared" si="370"/>
        <v>0</v>
      </c>
      <c r="U2854" s="18">
        <f t="shared" si="370"/>
        <v>0</v>
      </c>
      <c r="V2854" s="18">
        <f t="shared" si="370"/>
        <v>0</v>
      </c>
      <c r="W2854" s="18">
        <f t="shared" si="370"/>
        <v>0</v>
      </c>
      <c r="X2854" s="18">
        <f t="shared" si="370"/>
        <v>0</v>
      </c>
    </row>
    <row r="2855" spans="3:24" ht="15.75" x14ac:dyDescent="0.25">
      <c r="C2855" s="45"/>
      <c r="D2855" s="45"/>
      <c r="E2855" s="21"/>
      <c r="F2855" s="21"/>
      <c r="H2855" s="18" t="str">
        <f t="shared" si="365"/>
        <v/>
      </c>
      <c r="I2855" s="18" t="str">
        <f t="shared" si="366"/>
        <v/>
      </c>
      <c r="J2855" s="18" t="str">
        <f t="shared" si="367"/>
        <v/>
      </c>
      <c r="K2855" s="18" t="str">
        <f t="shared" si="368"/>
        <v/>
      </c>
      <c r="M2855" s="18">
        <f t="shared" si="364"/>
        <v>0</v>
      </c>
      <c r="N2855" s="18">
        <f t="shared" si="370"/>
        <v>0</v>
      </c>
      <c r="O2855" s="18">
        <f t="shared" si="370"/>
        <v>0</v>
      </c>
      <c r="P2855" s="18">
        <f t="shared" si="370"/>
        <v>0</v>
      </c>
      <c r="Q2855" s="18">
        <f t="shared" si="370"/>
        <v>0</v>
      </c>
      <c r="R2855" s="18">
        <f t="shared" si="370"/>
        <v>0</v>
      </c>
      <c r="S2855" s="18">
        <f t="shared" si="370"/>
        <v>0</v>
      </c>
      <c r="T2855" s="18">
        <f t="shared" si="370"/>
        <v>0</v>
      </c>
      <c r="U2855" s="18">
        <f t="shared" si="370"/>
        <v>0</v>
      </c>
      <c r="V2855" s="18">
        <f t="shared" si="370"/>
        <v>0</v>
      </c>
      <c r="W2855" s="18">
        <f t="shared" si="370"/>
        <v>0</v>
      </c>
      <c r="X2855" s="18">
        <f t="shared" si="370"/>
        <v>0</v>
      </c>
    </row>
    <row r="2856" spans="3:24" ht="15.75" x14ac:dyDescent="0.25">
      <c r="C2856" s="45"/>
      <c r="D2856" s="45"/>
      <c r="E2856" s="21"/>
      <c r="F2856" s="21"/>
      <c r="H2856" s="18" t="str">
        <f t="shared" si="365"/>
        <v/>
      </c>
      <c r="I2856" s="18" t="str">
        <f t="shared" si="366"/>
        <v/>
      </c>
      <c r="J2856" s="18" t="str">
        <f t="shared" si="367"/>
        <v/>
      </c>
      <c r="K2856" s="18" t="str">
        <f t="shared" si="368"/>
        <v/>
      </c>
      <c r="M2856" s="18">
        <f t="shared" si="364"/>
        <v>0</v>
      </c>
      <c r="N2856" s="18">
        <f t="shared" si="370"/>
        <v>0</v>
      </c>
      <c r="O2856" s="18">
        <f t="shared" si="370"/>
        <v>0</v>
      </c>
      <c r="P2856" s="18">
        <f t="shared" si="370"/>
        <v>0</v>
      </c>
      <c r="Q2856" s="18">
        <f t="shared" si="370"/>
        <v>0</v>
      </c>
      <c r="R2856" s="18">
        <f t="shared" si="370"/>
        <v>0</v>
      </c>
      <c r="S2856" s="18">
        <f t="shared" si="370"/>
        <v>0</v>
      </c>
      <c r="T2856" s="18">
        <f t="shared" si="370"/>
        <v>0</v>
      </c>
      <c r="U2856" s="18">
        <f t="shared" si="370"/>
        <v>0</v>
      </c>
      <c r="V2856" s="18">
        <f t="shared" si="370"/>
        <v>0</v>
      </c>
      <c r="W2856" s="18">
        <f t="shared" si="370"/>
        <v>0</v>
      </c>
      <c r="X2856" s="18">
        <f t="shared" si="370"/>
        <v>0</v>
      </c>
    </row>
    <row r="2857" spans="3:24" ht="15.75" x14ac:dyDescent="0.25">
      <c r="C2857" s="45"/>
      <c r="D2857" s="45"/>
      <c r="E2857" s="21"/>
      <c r="F2857" s="21"/>
      <c r="H2857" s="18" t="str">
        <f t="shared" si="365"/>
        <v/>
      </c>
      <c r="I2857" s="18" t="str">
        <f t="shared" si="366"/>
        <v/>
      </c>
      <c r="J2857" s="18" t="str">
        <f t="shared" si="367"/>
        <v/>
      </c>
      <c r="K2857" s="18" t="str">
        <f t="shared" si="368"/>
        <v/>
      </c>
      <c r="M2857" s="18">
        <f t="shared" si="364"/>
        <v>0</v>
      </c>
      <c r="N2857" s="18">
        <f t="shared" si="370"/>
        <v>0</v>
      </c>
      <c r="O2857" s="18">
        <f t="shared" si="370"/>
        <v>0</v>
      </c>
      <c r="P2857" s="18">
        <f t="shared" si="370"/>
        <v>0</v>
      </c>
      <c r="Q2857" s="18">
        <f t="shared" si="370"/>
        <v>0</v>
      </c>
      <c r="R2857" s="18">
        <f t="shared" si="370"/>
        <v>0</v>
      </c>
      <c r="S2857" s="18">
        <f t="shared" si="370"/>
        <v>0</v>
      </c>
      <c r="T2857" s="18">
        <f t="shared" si="370"/>
        <v>0</v>
      </c>
      <c r="U2857" s="18">
        <f t="shared" si="370"/>
        <v>0</v>
      </c>
      <c r="V2857" s="18">
        <f t="shared" si="370"/>
        <v>0</v>
      </c>
      <c r="W2857" s="18">
        <f t="shared" si="370"/>
        <v>0</v>
      </c>
      <c r="X2857" s="18">
        <f t="shared" si="370"/>
        <v>0</v>
      </c>
    </row>
    <row r="2858" spans="3:24" ht="15.75" x14ac:dyDescent="0.25">
      <c r="C2858" s="45"/>
      <c r="D2858" s="45"/>
      <c r="E2858" s="21"/>
      <c r="F2858" s="21"/>
      <c r="H2858" s="18" t="str">
        <f t="shared" si="365"/>
        <v/>
      </c>
      <c r="I2858" s="18" t="str">
        <f t="shared" si="366"/>
        <v/>
      </c>
      <c r="J2858" s="18" t="str">
        <f t="shared" si="367"/>
        <v/>
      </c>
      <c r="K2858" s="18" t="str">
        <f t="shared" si="368"/>
        <v/>
      </c>
      <c r="M2858" s="18">
        <f t="shared" si="364"/>
        <v>0</v>
      </c>
      <c r="N2858" s="18">
        <f t="shared" si="370"/>
        <v>0</v>
      </c>
      <c r="O2858" s="18">
        <f t="shared" si="370"/>
        <v>0</v>
      </c>
      <c r="P2858" s="18">
        <f t="shared" si="370"/>
        <v>0</v>
      </c>
      <c r="Q2858" s="18">
        <f t="shared" si="370"/>
        <v>0</v>
      </c>
      <c r="R2858" s="18">
        <f t="shared" si="370"/>
        <v>0</v>
      </c>
      <c r="S2858" s="18">
        <f t="shared" si="370"/>
        <v>0</v>
      </c>
      <c r="T2858" s="18">
        <f t="shared" si="370"/>
        <v>0</v>
      </c>
      <c r="U2858" s="18">
        <f t="shared" si="370"/>
        <v>0</v>
      </c>
      <c r="V2858" s="18">
        <f t="shared" si="370"/>
        <v>0</v>
      </c>
      <c r="W2858" s="18">
        <f t="shared" si="370"/>
        <v>0</v>
      </c>
      <c r="X2858" s="18">
        <f t="shared" si="370"/>
        <v>0</v>
      </c>
    </row>
    <row r="2859" spans="3:24" ht="15.75" x14ac:dyDescent="0.25">
      <c r="C2859" s="45"/>
      <c r="D2859" s="45"/>
      <c r="E2859" s="21"/>
      <c r="F2859" s="21"/>
      <c r="H2859" s="18" t="str">
        <f t="shared" si="365"/>
        <v/>
      </c>
      <c r="I2859" s="18" t="str">
        <f t="shared" si="366"/>
        <v/>
      </c>
      <c r="J2859" s="18" t="str">
        <f t="shared" si="367"/>
        <v/>
      </c>
      <c r="K2859" s="18" t="str">
        <f t="shared" si="368"/>
        <v/>
      </c>
      <c r="M2859" s="18">
        <f t="shared" si="364"/>
        <v>0</v>
      </c>
      <c r="N2859" s="18">
        <f t="shared" si="370"/>
        <v>0</v>
      </c>
      <c r="O2859" s="18">
        <f t="shared" si="370"/>
        <v>0</v>
      </c>
      <c r="P2859" s="18">
        <f t="shared" si="370"/>
        <v>0</v>
      </c>
      <c r="Q2859" s="18">
        <f t="shared" si="370"/>
        <v>0</v>
      </c>
      <c r="R2859" s="18">
        <f t="shared" si="370"/>
        <v>0</v>
      </c>
      <c r="S2859" s="18">
        <f t="shared" si="370"/>
        <v>0</v>
      </c>
      <c r="T2859" s="18">
        <f t="shared" si="370"/>
        <v>0</v>
      </c>
      <c r="U2859" s="18">
        <f t="shared" si="370"/>
        <v>0</v>
      </c>
      <c r="V2859" s="18">
        <f t="shared" si="370"/>
        <v>0</v>
      </c>
      <c r="W2859" s="18">
        <f t="shared" si="370"/>
        <v>0</v>
      </c>
      <c r="X2859" s="18">
        <f t="shared" si="370"/>
        <v>0</v>
      </c>
    </row>
    <row r="2860" spans="3:24" ht="15.75" x14ac:dyDescent="0.25">
      <c r="C2860" s="45"/>
      <c r="D2860" s="45"/>
      <c r="E2860" s="21"/>
      <c r="F2860" s="21"/>
      <c r="H2860" s="18" t="str">
        <f t="shared" si="365"/>
        <v/>
      </c>
      <c r="I2860" s="18" t="str">
        <f t="shared" si="366"/>
        <v/>
      </c>
      <c r="J2860" s="18" t="str">
        <f t="shared" si="367"/>
        <v/>
      </c>
      <c r="K2860" s="18" t="str">
        <f t="shared" si="368"/>
        <v/>
      </c>
      <c r="M2860" s="18">
        <f t="shared" si="364"/>
        <v>0</v>
      </c>
      <c r="N2860" s="18">
        <f t="shared" si="370"/>
        <v>0</v>
      </c>
      <c r="O2860" s="18">
        <f t="shared" si="370"/>
        <v>0</v>
      </c>
      <c r="P2860" s="18">
        <f t="shared" si="370"/>
        <v>0</v>
      </c>
      <c r="Q2860" s="18">
        <f t="shared" si="370"/>
        <v>0</v>
      </c>
      <c r="R2860" s="18">
        <f t="shared" si="370"/>
        <v>0</v>
      </c>
      <c r="S2860" s="18">
        <f t="shared" si="370"/>
        <v>0</v>
      </c>
      <c r="T2860" s="18">
        <f t="shared" si="370"/>
        <v>0</v>
      </c>
      <c r="U2860" s="18">
        <f t="shared" si="370"/>
        <v>0</v>
      </c>
      <c r="V2860" s="18">
        <f t="shared" si="370"/>
        <v>0</v>
      </c>
      <c r="W2860" s="18">
        <f t="shared" si="370"/>
        <v>0</v>
      </c>
      <c r="X2860" s="18">
        <f t="shared" si="370"/>
        <v>0</v>
      </c>
    </row>
    <row r="2861" spans="3:24" ht="15.75" x14ac:dyDescent="0.25">
      <c r="C2861" s="45"/>
      <c r="D2861" s="45"/>
      <c r="E2861" s="21"/>
      <c r="F2861" s="21"/>
      <c r="H2861" s="18" t="str">
        <f t="shared" si="365"/>
        <v/>
      </c>
      <c r="I2861" s="18" t="str">
        <f t="shared" si="366"/>
        <v/>
      </c>
      <c r="J2861" s="18" t="str">
        <f t="shared" si="367"/>
        <v/>
      </c>
      <c r="K2861" s="18" t="str">
        <f t="shared" si="368"/>
        <v/>
      </c>
      <c r="M2861" s="18">
        <f t="shared" si="364"/>
        <v>0</v>
      </c>
      <c r="N2861" s="18">
        <f t="shared" si="370"/>
        <v>0</v>
      </c>
      <c r="O2861" s="18">
        <f t="shared" si="370"/>
        <v>0</v>
      </c>
      <c r="P2861" s="18">
        <f t="shared" si="370"/>
        <v>0</v>
      </c>
      <c r="Q2861" s="18">
        <f t="shared" si="370"/>
        <v>0</v>
      </c>
      <c r="R2861" s="18">
        <f t="shared" si="370"/>
        <v>0</v>
      </c>
      <c r="S2861" s="18">
        <f t="shared" si="370"/>
        <v>0</v>
      </c>
      <c r="T2861" s="18">
        <f t="shared" si="370"/>
        <v>0</v>
      </c>
      <c r="U2861" s="18">
        <f t="shared" si="370"/>
        <v>0</v>
      </c>
      <c r="V2861" s="18">
        <f t="shared" si="370"/>
        <v>0</v>
      </c>
      <c r="W2861" s="18">
        <f t="shared" si="370"/>
        <v>0</v>
      </c>
      <c r="X2861" s="18">
        <f t="shared" si="370"/>
        <v>0</v>
      </c>
    </row>
    <row r="2862" spans="3:24" ht="15.75" x14ac:dyDescent="0.25">
      <c r="C2862" s="45"/>
      <c r="D2862" s="45"/>
      <c r="E2862" s="21"/>
      <c r="F2862" s="21"/>
      <c r="H2862" s="18" t="str">
        <f t="shared" si="365"/>
        <v/>
      </c>
      <c r="I2862" s="18" t="str">
        <f t="shared" si="366"/>
        <v/>
      </c>
      <c r="J2862" s="18" t="str">
        <f t="shared" si="367"/>
        <v/>
      </c>
      <c r="K2862" s="18" t="str">
        <f t="shared" si="368"/>
        <v/>
      </c>
      <c r="M2862" s="18">
        <f t="shared" si="364"/>
        <v>0</v>
      </c>
      <c r="N2862" s="18">
        <f t="shared" si="370"/>
        <v>0</v>
      </c>
      <c r="O2862" s="18">
        <f t="shared" si="370"/>
        <v>0</v>
      </c>
      <c r="P2862" s="18">
        <f t="shared" si="370"/>
        <v>0</v>
      </c>
      <c r="Q2862" s="18">
        <f t="shared" si="370"/>
        <v>0</v>
      </c>
      <c r="R2862" s="18">
        <f t="shared" si="370"/>
        <v>0</v>
      </c>
      <c r="S2862" s="18">
        <f t="shared" si="370"/>
        <v>0</v>
      </c>
      <c r="T2862" s="18">
        <f t="shared" si="370"/>
        <v>0</v>
      </c>
      <c r="U2862" s="18">
        <f t="shared" si="370"/>
        <v>0</v>
      </c>
      <c r="V2862" s="18">
        <f t="shared" si="370"/>
        <v>0</v>
      </c>
      <c r="W2862" s="18">
        <f t="shared" si="370"/>
        <v>0</v>
      </c>
      <c r="X2862" s="18">
        <f t="shared" si="370"/>
        <v>0</v>
      </c>
    </row>
    <row r="2863" spans="3:24" ht="15.75" x14ac:dyDescent="0.25">
      <c r="C2863" s="45"/>
      <c r="D2863" s="45"/>
      <c r="E2863" s="21"/>
      <c r="F2863" s="21"/>
      <c r="H2863" s="18" t="str">
        <f t="shared" si="365"/>
        <v/>
      </c>
      <c r="I2863" s="18" t="str">
        <f t="shared" si="366"/>
        <v/>
      </c>
      <c r="J2863" s="18" t="str">
        <f t="shared" si="367"/>
        <v/>
      </c>
      <c r="K2863" s="18" t="str">
        <f t="shared" si="368"/>
        <v/>
      </c>
      <c r="M2863" s="18">
        <f t="shared" si="364"/>
        <v>0</v>
      </c>
      <c r="N2863" s="18">
        <f t="shared" si="370"/>
        <v>0</v>
      </c>
      <c r="O2863" s="18">
        <f t="shared" si="370"/>
        <v>0</v>
      </c>
      <c r="P2863" s="18">
        <f t="shared" si="370"/>
        <v>0</v>
      </c>
      <c r="Q2863" s="18">
        <f t="shared" si="370"/>
        <v>0</v>
      </c>
      <c r="R2863" s="18">
        <f t="shared" si="370"/>
        <v>0</v>
      </c>
      <c r="S2863" s="18">
        <f t="shared" si="370"/>
        <v>0</v>
      </c>
      <c r="T2863" s="18">
        <f t="shared" si="370"/>
        <v>0</v>
      </c>
      <c r="U2863" s="18">
        <f t="shared" si="370"/>
        <v>0</v>
      </c>
      <c r="V2863" s="18">
        <f t="shared" si="370"/>
        <v>0</v>
      </c>
      <c r="W2863" s="18">
        <f t="shared" si="370"/>
        <v>0</v>
      </c>
      <c r="X2863" s="18">
        <f t="shared" si="370"/>
        <v>0</v>
      </c>
    </row>
    <row r="2864" spans="3:24" ht="15.75" x14ac:dyDescent="0.25">
      <c r="C2864" s="45"/>
      <c r="D2864" s="45"/>
      <c r="E2864" s="21"/>
      <c r="F2864" s="21"/>
      <c r="H2864" s="18" t="str">
        <f t="shared" si="365"/>
        <v/>
      </c>
      <c r="I2864" s="18" t="str">
        <f t="shared" si="366"/>
        <v/>
      </c>
      <c r="J2864" s="18" t="str">
        <f t="shared" si="367"/>
        <v/>
      </c>
      <c r="K2864" s="18" t="str">
        <f t="shared" si="368"/>
        <v/>
      </c>
      <c r="M2864" s="18">
        <f t="shared" si="364"/>
        <v>0</v>
      </c>
      <c r="N2864" s="18">
        <f t="shared" si="370"/>
        <v>0</v>
      </c>
      <c r="O2864" s="18">
        <f t="shared" si="370"/>
        <v>0</v>
      </c>
      <c r="P2864" s="18">
        <f t="shared" si="370"/>
        <v>0</v>
      </c>
      <c r="Q2864" s="18">
        <f t="shared" si="370"/>
        <v>0</v>
      </c>
      <c r="R2864" s="18">
        <f t="shared" si="370"/>
        <v>0</v>
      </c>
      <c r="S2864" s="18">
        <f t="shared" si="370"/>
        <v>0</v>
      </c>
      <c r="T2864" s="18">
        <f t="shared" si="370"/>
        <v>0</v>
      </c>
      <c r="U2864" s="18">
        <f t="shared" si="370"/>
        <v>0</v>
      </c>
      <c r="V2864" s="18">
        <f t="shared" si="370"/>
        <v>0</v>
      </c>
      <c r="W2864" s="18">
        <f t="shared" si="370"/>
        <v>0</v>
      </c>
      <c r="X2864" s="18">
        <f t="shared" si="370"/>
        <v>0</v>
      </c>
    </row>
    <row r="2865" spans="3:24" ht="15.75" x14ac:dyDescent="0.25">
      <c r="C2865" s="45"/>
      <c r="D2865" s="45"/>
      <c r="E2865" s="21"/>
      <c r="F2865" s="21"/>
      <c r="H2865" s="18" t="str">
        <f t="shared" si="365"/>
        <v/>
      </c>
      <c r="I2865" s="18" t="str">
        <f t="shared" si="366"/>
        <v/>
      </c>
      <c r="J2865" s="18" t="str">
        <f t="shared" si="367"/>
        <v/>
      </c>
      <c r="K2865" s="18" t="str">
        <f t="shared" si="368"/>
        <v/>
      </c>
      <c r="M2865" s="18">
        <f t="shared" si="364"/>
        <v>0</v>
      </c>
      <c r="N2865" s="18">
        <f t="shared" si="370"/>
        <v>0</v>
      </c>
      <c r="O2865" s="18">
        <f t="shared" si="370"/>
        <v>0</v>
      </c>
      <c r="P2865" s="18">
        <f t="shared" si="370"/>
        <v>0</v>
      </c>
      <c r="Q2865" s="18">
        <f t="shared" si="370"/>
        <v>0</v>
      </c>
      <c r="R2865" s="18">
        <f t="shared" si="370"/>
        <v>0</v>
      </c>
      <c r="S2865" s="18">
        <f t="shared" si="370"/>
        <v>0</v>
      </c>
      <c r="T2865" s="18">
        <f t="shared" si="370"/>
        <v>0</v>
      </c>
      <c r="U2865" s="18">
        <f t="shared" si="370"/>
        <v>0</v>
      </c>
      <c r="V2865" s="18">
        <f t="shared" si="370"/>
        <v>0</v>
      </c>
      <c r="W2865" s="18">
        <f t="shared" si="370"/>
        <v>0</v>
      </c>
      <c r="X2865" s="18">
        <f t="shared" si="370"/>
        <v>0</v>
      </c>
    </row>
    <row r="2866" spans="3:24" ht="15.75" x14ac:dyDescent="0.25">
      <c r="C2866" s="45"/>
      <c r="D2866" s="45"/>
      <c r="E2866" s="21"/>
      <c r="F2866" s="21"/>
      <c r="H2866" s="18" t="str">
        <f t="shared" si="365"/>
        <v/>
      </c>
      <c r="I2866" s="18" t="str">
        <f t="shared" si="366"/>
        <v/>
      </c>
      <c r="J2866" s="18" t="str">
        <f t="shared" si="367"/>
        <v/>
      </c>
      <c r="K2866" s="18" t="str">
        <f t="shared" si="368"/>
        <v/>
      </c>
      <c r="M2866" s="18">
        <f t="shared" si="364"/>
        <v>0</v>
      </c>
      <c r="N2866" s="18">
        <f t="shared" si="370"/>
        <v>0</v>
      </c>
      <c r="O2866" s="18">
        <f t="shared" si="370"/>
        <v>0</v>
      </c>
      <c r="P2866" s="18">
        <f t="shared" si="370"/>
        <v>0</v>
      </c>
      <c r="Q2866" s="18">
        <f t="shared" si="370"/>
        <v>0</v>
      </c>
      <c r="R2866" s="18">
        <f t="shared" si="370"/>
        <v>0</v>
      </c>
      <c r="S2866" s="18">
        <f t="shared" si="370"/>
        <v>0</v>
      </c>
      <c r="T2866" s="18">
        <f t="shared" si="370"/>
        <v>0</v>
      </c>
      <c r="U2866" s="18">
        <f t="shared" si="370"/>
        <v>0</v>
      </c>
      <c r="V2866" s="18">
        <f t="shared" si="370"/>
        <v>0</v>
      </c>
      <c r="W2866" s="18">
        <f t="shared" si="370"/>
        <v>0</v>
      </c>
      <c r="X2866" s="18">
        <f t="shared" si="370"/>
        <v>0</v>
      </c>
    </row>
    <row r="2867" spans="3:24" ht="15.75" x14ac:dyDescent="0.25">
      <c r="C2867" s="45"/>
      <c r="D2867" s="45"/>
      <c r="E2867" s="21"/>
      <c r="F2867" s="21"/>
      <c r="H2867" s="18" t="str">
        <f t="shared" si="365"/>
        <v/>
      </c>
      <c r="I2867" s="18" t="str">
        <f t="shared" si="366"/>
        <v/>
      </c>
      <c r="J2867" s="18" t="str">
        <f t="shared" si="367"/>
        <v/>
      </c>
      <c r="K2867" s="18" t="str">
        <f t="shared" si="368"/>
        <v/>
      </c>
      <c r="M2867" s="18">
        <f t="shared" si="364"/>
        <v>0</v>
      </c>
      <c r="N2867" s="18">
        <f t="shared" si="370"/>
        <v>0</v>
      </c>
      <c r="O2867" s="18">
        <f t="shared" si="370"/>
        <v>0</v>
      </c>
      <c r="P2867" s="18">
        <f t="shared" si="370"/>
        <v>0</v>
      </c>
      <c r="Q2867" s="18">
        <f t="shared" si="370"/>
        <v>0</v>
      </c>
      <c r="R2867" s="18">
        <f t="shared" si="370"/>
        <v>0</v>
      </c>
      <c r="S2867" s="18">
        <f t="shared" si="370"/>
        <v>0</v>
      </c>
      <c r="T2867" s="18">
        <f t="shared" si="370"/>
        <v>0</v>
      </c>
      <c r="U2867" s="18">
        <f t="shared" si="370"/>
        <v>0</v>
      </c>
      <c r="V2867" s="18">
        <f t="shared" si="370"/>
        <v>0</v>
      </c>
      <c r="W2867" s="18">
        <f t="shared" si="370"/>
        <v>0</v>
      </c>
      <c r="X2867" s="18">
        <f t="shared" si="370"/>
        <v>0</v>
      </c>
    </row>
    <row r="2868" spans="3:24" ht="15.75" x14ac:dyDescent="0.25">
      <c r="C2868" s="45"/>
      <c r="D2868" s="45"/>
      <c r="E2868" s="21"/>
      <c r="F2868" s="21"/>
      <c r="H2868" s="18" t="str">
        <f t="shared" si="365"/>
        <v/>
      </c>
      <c r="I2868" s="18" t="str">
        <f t="shared" si="366"/>
        <v/>
      </c>
      <c r="J2868" s="18" t="str">
        <f t="shared" si="367"/>
        <v/>
      </c>
      <c r="K2868" s="18" t="str">
        <f t="shared" si="368"/>
        <v/>
      </c>
      <c r="M2868" s="18">
        <f t="shared" si="364"/>
        <v>0</v>
      </c>
      <c r="N2868" s="18">
        <f t="shared" si="370"/>
        <v>0</v>
      </c>
      <c r="O2868" s="18">
        <f t="shared" si="370"/>
        <v>0</v>
      </c>
      <c r="P2868" s="18">
        <f t="shared" si="370"/>
        <v>0</v>
      </c>
      <c r="Q2868" s="18">
        <f t="shared" si="370"/>
        <v>0</v>
      </c>
      <c r="R2868" s="18">
        <f t="shared" si="370"/>
        <v>0</v>
      </c>
      <c r="S2868" s="18">
        <f t="shared" si="370"/>
        <v>0</v>
      </c>
      <c r="T2868" s="18">
        <f t="shared" si="370"/>
        <v>0</v>
      </c>
      <c r="U2868" s="18">
        <f t="shared" si="370"/>
        <v>0</v>
      </c>
      <c r="V2868" s="18">
        <f t="shared" si="370"/>
        <v>0</v>
      </c>
      <c r="W2868" s="18">
        <f t="shared" si="370"/>
        <v>0</v>
      </c>
      <c r="X2868" s="18">
        <f t="shared" si="370"/>
        <v>0</v>
      </c>
    </row>
    <row r="2869" spans="3:24" ht="15.75" x14ac:dyDescent="0.25">
      <c r="C2869" s="45"/>
      <c r="D2869" s="45"/>
      <c r="E2869" s="21"/>
      <c r="F2869" s="21"/>
      <c r="H2869" s="18" t="str">
        <f t="shared" si="365"/>
        <v/>
      </c>
      <c r="I2869" s="18" t="str">
        <f t="shared" si="366"/>
        <v/>
      </c>
      <c r="J2869" s="18" t="str">
        <f t="shared" si="367"/>
        <v/>
      </c>
      <c r="K2869" s="18" t="str">
        <f t="shared" si="368"/>
        <v/>
      </c>
      <c r="M2869" s="18">
        <f t="shared" si="364"/>
        <v>0</v>
      </c>
      <c r="N2869" s="18">
        <f t="shared" si="370"/>
        <v>0</v>
      </c>
      <c r="O2869" s="18">
        <f t="shared" si="370"/>
        <v>0</v>
      </c>
      <c r="P2869" s="18">
        <f t="shared" si="370"/>
        <v>0</v>
      </c>
      <c r="Q2869" s="18">
        <f t="shared" si="370"/>
        <v>0</v>
      </c>
      <c r="R2869" s="18">
        <f t="shared" si="370"/>
        <v>0</v>
      </c>
      <c r="S2869" s="18">
        <f t="shared" si="370"/>
        <v>0</v>
      </c>
      <c r="T2869" s="18">
        <f t="shared" si="370"/>
        <v>0</v>
      </c>
      <c r="U2869" s="18">
        <f t="shared" si="370"/>
        <v>0</v>
      </c>
      <c r="V2869" s="18">
        <f t="shared" si="370"/>
        <v>0</v>
      </c>
      <c r="W2869" s="18">
        <f t="shared" si="370"/>
        <v>0</v>
      </c>
      <c r="X2869" s="18">
        <f t="shared" si="370"/>
        <v>0</v>
      </c>
    </row>
    <row r="2870" spans="3:24" ht="15.75" x14ac:dyDescent="0.25">
      <c r="C2870" s="45"/>
      <c r="D2870" s="45"/>
      <c r="E2870" s="21"/>
      <c r="F2870" s="21"/>
      <c r="H2870" s="18" t="str">
        <f t="shared" si="365"/>
        <v/>
      </c>
      <c r="I2870" s="18" t="str">
        <f t="shared" si="366"/>
        <v/>
      </c>
      <c r="J2870" s="18" t="str">
        <f t="shared" si="367"/>
        <v/>
      </c>
      <c r="K2870" s="18" t="str">
        <f t="shared" si="368"/>
        <v/>
      </c>
      <c r="M2870" s="18">
        <f t="shared" si="364"/>
        <v>0</v>
      </c>
      <c r="N2870" s="18">
        <f t="shared" si="370"/>
        <v>0</v>
      </c>
      <c r="O2870" s="18">
        <f t="shared" si="370"/>
        <v>0</v>
      </c>
      <c r="P2870" s="18">
        <f t="shared" si="370"/>
        <v>0</v>
      </c>
      <c r="Q2870" s="18">
        <f t="shared" si="370"/>
        <v>0</v>
      </c>
      <c r="R2870" s="18">
        <f t="shared" si="370"/>
        <v>0</v>
      </c>
      <c r="S2870" s="18">
        <f t="shared" si="370"/>
        <v>0</v>
      </c>
      <c r="T2870" s="18">
        <f t="shared" si="370"/>
        <v>0</v>
      </c>
      <c r="U2870" s="18">
        <f t="shared" si="370"/>
        <v>0</v>
      </c>
      <c r="V2870" s="18">
        <f t="shared" si="370"/>
        <v>0</v>
      </c>
      <c r="W2870" s="18">
        <f t="shared" si="370"/>
        <v>0</v>
      </c>
      <c r="X2870" s="18">
        <f t="shared" si="370"/>
        <v>0</v>
      </c>
    </row>
    <row r="2871" spans="3:24" ht="15.75" x14ac:dyDescent="0.25">
      <c r="C2871" s="45"/>
      <c r="D2871" s="45"/>
      <c r="E2871" s="21"/>
      <c r="F2871" s="21"/>
      <c r="H2871" s="18" t="str">
        <f t="shared" si="365"/>
        <v/>
      </c>
      <c r="I2871" s="18" t="str">
        <f t="shared" si="366"/>
        <v/>
      </c>
      <c r="J2871" s="18" t="str">
        <f t="shared" si="367"/>
        <v/>
      </c>
      <c r="K2871" s="18" t="str">
        <f t="shared" si="368"/>
        <v/>
      </c>
      <c r="M2871" s="18">
        <f t="shared" si="364"/>
        <v>0</v>
      </c>
      <c r="N2871" s="18">
        <f t="shared" si="370"/>
        <v>0</v>
      </c>
      <c r="O2871" s="18">
        <f t="shared" ref="N2871:X2894" si="371">IF(ISERROR(
IF(AND($H2871&lt;=O$5,$J2871&gt;=O$5),1,0)),"",IF(AND($H2871&lt;=O$5,$J2871&gt;=O$5),1,0))</f>
        <v>0</v>
      </c>
      <c r="P2871" s="18">
        <f t="shared" si="371"/>
        <v>0</v>
      </c>
      <c r="Q2871" s="18">
        <f t="shared" si="371"/>
        <v>0</v>
      </c>
      <c r="R2871" s="18">
        <f t="shared" si="371"/>
        <v>0</v>
      </c>
      <c r="S2871" s="18">
        <f t="shared" si="371"/>
        <v>0</v>
      </c>
      <c r="T2871" s="18">
        <f t="shared" si="371"/>
        <v>0</v>
      </c>
      <c r="U2871" s="18">
        <f t="shared" si="371"/>
        <v>0</v>
      </c>
      <c r="V2871" s="18">
        <f t="shared" si="371"/>
        <v>0</v>
      </c>
      <c r="W2871" s="18">
        <f t="shared" si="371"/>
        <v>0</v>
      </c>
      <c r="X2871" s="18">
        <f t="shared" si="371"/>
        <v>0</v>
      </c>
    </row>
    <row r="2872" spans="3:24" ht="15.75" x14ac:dyDescent="0.25">
      <c r="C2872" s="45"/>
      <c r="D2872" s="45"/>
      <c r="E2872" s="21"/>
      <c r="F2872" s="21"/>
      <c r="H2872" s="18" t="str">
        <f t="shared" si="365"/>
        <v/>
      </c>
      <c r="I2872" s="18" t="str">
        <f t="shared" si="366"/>
        <v/>
      </c>
      <c r="J2872" s="18" t="str">
        <f t="shared" si="367"/>
        <v/>
      </c>
      <c r="K2872" s="18" t="str">
        <f t="shared" si="368"/>
        <v/>
      </c>
      <c r="M2872" s="18">
        <f t="shared" si="364"/>
        <v>0</v>
      </c>
      <c r="N2872" s="18">
        <f t="shared" si="371"/>
        <v>0</v>
      </c>
      <c r="O2872" s="18">
        <f t="shared" si="371"/>
        <v>0</v>
      </c>
      <c r="P2872" s="18">
        <f t="shared" si="371"/>
        <v>0</v>
      </c>
      <c r="Q2872" s="18">
        <f t="shared" si="371"/>
        <v>0</v>
      </c>
      <c r="R2872" s="18">
        <f t="shared" si="371"/>
        <v>0</v>
      </c>
      <c r="S2872" s="18">
        <f t="shared" si="371"/>
        <v>0</v>
      </c>
      <c r="T2872" s="18">
        <f t="shared" si="371"/>
        <v>0</v>
      </c>
      <c r="U2872" s="18">
        <f t="shared" si="371"/>
        <v>0</v>
      </c>
      <c r="V2872" s="18">
        <f t="shared" si="371"/>
        <v>0</v>
      </c>
      <c r="W2872" s="18">
        <f t="shared" si="371"/>
        <v>0</v>
      </c>
      <c r="X2872" s="18">
        <f t="shared" si="371"/>
        <v>0</v>
      </c>
    </row>
    <row r="2873" spans="3:24" ht="15.75" x14ac:dyDescent="0.25">
      <c r="C2873" s="45"/>
      <c r="D2873" s="45"/>
      <c r="E2873" s="21"/>
      <c r="F2873" s="21"/>
      <c r="H2873" s="18" t="str">
        <f t="shared" si="365"/>
        <v/>
      </c>
      <c r="I2873" s="18" t="str">
        <f t="shared" si="366"/>
        <v/>
      </c>
      <c r="J2873" s="18" t="str">
        <f t="shared" si="367"/>
        <v/>
      </c>
      <c r="K2873" s="18" t="str">
        <f t="shared" si="368"/>
        <v/>
      </c>
      <c r="M2873" s="18">
        <f t="shared" si="364"/>
        <v>0</v>
      </c>
      <c r="N2873" s="18">
        <f t="shared" si="371"/>
        <v>0</v>
      </c>
      <c r="O2873" s="18">
        <f t="shared" si="371"/>
        <v>0</v>
      </c>
      <c r="P2873" s="18">
        <f t="shared" si="371"/>
        <v>0</v>
      </c>
      <c r="Q2873" s="18">
        <f t="shared" si="371"/>
        <v>0</v>
      </c>
      <c r="R2873" s="18">
        <f t="shared" si="371"/>
        <v>0</v>
      </c>
      <c r="S2873" s="18">
        <f t="shared" si="371"/>
        <v>0</v>
      </c>
      <c r="T2873" s="18">
        <f t="shared" si="371"/>
        <v>0</v>
      </c>
      <c r="U2873" s="18">
        <f t="shared" si="371"/>
        <v>0</v>
      </c>
      <c r="V2873" s="18">
        <f t="shared" si="371"/>
        <v>0</v>
      </c>
      <c r="W2873" s="18">
        <f t="shared" si="371"/>
        <v>0</v>
      </c>
      <c r="X2873" s="18">
        <f t="shared" si="371"/>
        <v>0</v>
      </c>
    </row>
    <row r="2874" spans="3:24" ht="15.75" x14ac:dyDescent="0.25">
      <c r="C2874" s="45"/>
      <c r="D2874" s="45"/>
      <c r="E2874" s="21"/>
      <c r="F2874" s="21"/>
      <c r="H2874" s="18" t="str">
        <f t="shared" si="365"/>
        <v/>
      </c>
      <c r="I2874" s="18" t="str">
        <f t="shared" si="366"/>
        <v/>
      </c>
      <c r="J2874" s="18" t="str">
        <f t="shared" si="367"/>
        <v/>
      </c>
      <c r="K2874" s="18" t="str">
        <f t="shared" si="368"/>
        <v/>
      </c>
      <c r="M2874" s="18">
        <f t="shared" si="364"/>
        <v>0</v>
      </c>
      <c r="N2874" s="18">
        <f t="shared" si="371"/>
        <v>0</v>
      </c>
      <c r="O2874" s="18">
        <f t="shared" si="371"/>
        <v>0</v>
      </c>
      <c r="P2874" s="18">
        <f t="shared" si="371"/>
        <v>0</v>
      </c>
      <c r="Q2874" s="18">
        <f t="shared" si="371"/>
        <v>0</v>
      </c>
      <c r="R2874" s="18">
        <f t="shared" si="371"/>
        <v>0</v>
      </c>
      <c r="S2874" s="18">
        <f t="shared" si="371"/>
        <v>0</v>
      </c>
      <c r="T2874" s="18">
        <f t="shared" si="371"/>
        <v>0</v>
      </c>
      <c r="U2874" s="18">
        <f t="shared" si="371"/>
        <v>0</v>
      </c>
      <c r="V2874" s="18">
        <f t="shared" si="371"/>
        <v>0</v>
      </c>
      <c r="W2874" s="18">
        <f t="shared" si="371"/>
        <v>0</v>
      </c>
      <c r="X2874" s="18">
        <f t="shared" si="371"/>
        <v>0</v>
      </c>
    </row>
    <row r="2875" spans="3:24" ht="15.75" x14ac:dyDescent="0.25">
      <c r="C2875" s="45"/>
      <c r="D2875" s="45"/>
      <c r="E2875" s="21"/>
      <c r="F2875" s="21"/>
      <c r="H2875" s="18" t="str">
        <f t="shared" si="365"/>
        <v/>
      </c>
      <c r="I2875" s="18" t="str">
        <f t="shared" si="366"/>
        <v/>
      </c>
      <c r="J2875" s="18" t="str">
        <f t="shared" si="367"/>
        <v/>
      </c>
      <c r="K2875" s="18" t="str">
        <f t="shared" si="368"/>
        <v/>
      </c>
      <c r="M2875" s="18">
        <f t="shared" si="364"/>
        <v>0</v>
      </c>
      <c r="N2875" s="18">
        <f t="shared" si="371"/>
        <v>0</v>
      </c>
      <c r="O2875" s="18">
        <f t="shared" si="371"/>
        <v>0</v>
      </c>
      <c r="P2875" s="18">
        <f t="shared" si="371"/>
        <v>0</v>
      </c>
      <c r="Q2875" s="18">
        <f t="shared" si="371"/>
        <v>0</v>
      </c>
      <c r="R2875" s="18">
        <f t="shared" si="371"/>
        <v>0</v>
      </c>
      <c r="S2875" s="18">
        <f t="shared" si="371"/>
        <v>0</v>
      </c>
      <c r="T2875" s="18">
        <f t="shared" si="371"/>
        <v>0</v>
      </c>
      <c r="U2875" s="18">
        <f t="shared" si="371"/>
        <v>0</v>
      </c>
      <c r="V2875" s="18">
        <f t="shared" si="371"/>
        <v>0</v>
      </c>
      <c r="W2875" s="18">
        <f t="shared" si="371"/>
        <v>0</v>
      </c>
      <c r="X2875" s="18">
        <f t="shared" si="371"/>
        <v>0</v>
      </c>
    </row>
    <row r="2876" spans="3:24" ht="15.75" x14ac:dyDescent="0.25">
      <c r="C2876" s="45"/>
      <c r="D2876" s="45"/>
      <c r="E2876" s="21"/>
      <c r="F2876" s="21"/>
      <c r="H2876" s="18" t="str">
        <f t="shared" si="365"/>
        <v/>
      </c>
      <c r="I2876" s="18" t="str">
        <f t="shared" si="366"/>
        <v/>
      </c>
      <c r="J2876" s="18" t="str">
        <f t="shared" si="367"/>
        <v/>
      </c>
      <c r="K2876" s="18" t="str">
        <f t="shared" si="368"/>
        <v/>
      </c>
      <c r="M2876" s="18">
        <f t="shared" si="364"/>
        <v>0</v>
      </c>
      <c r="N2876" s="18">
        <f t="shared" si="371"/>
        <v>0</v>
      </c>
      <c r="O2876" s="18">
        <f t="shared" si="371"/>
        <v>0</v>
      </c>
      <c r="P2876" s="18">
        <f t="shared" si="371"/>
        <v>0</v>
      </c>
      <c r="Q2876" s="18">
        <f t="shared" si="371"/>
        <v>0</v>
      </c>
      <c r="R2876" s="18">
        <f t="shared" si="371"/>
        <v>0</v>
      </c>
      <c r="S2876" s="18">
        <f t="shared" si="371"/>
        <v>0</v>
      </c>
      <c r="T2876" s="18">
        <f t="shared" si="371"/>
        <v>0</v>
      </c>
      <c r="U2876" s="18">
        <f t="shared" si="371"/>
        <v>0</v>
      </c>
      <c r="V2876" s="18">
        <f t="shared" si="371"/>
        <v>0</v>
      </c>
      <c r="W2876" s="18">
        <f t="shared" si="371"/>
        <v>0</v>
      </c>
      <c r="X2876" s="18">
        <f t="shared" si="371"/>
        <v>0</v>
      </c>
    </row>
    <row r="2877" spans="3:24" ht="15.75" x14ac:dyDescent="0.25">
      <c r="C2877" s="45"/>
      <c r="D2877" s="45"/>
      <c r="E2877" s="21"/>
      <c r="F2877" s="21"/>
      <c r="H2877" s="18" t="str">
        <f t="shared" si="365"/>
        <v/>
      </c>
      <c r="I2877" s="18" t="str">
        <f t="shared" si="366"/>
        <v/>
      </c>
      <c r="J2877" s="18" t="str">
        <f t="shared" si="367"/>
        <v/>
      </c>
      <c r="K2877" s="18" t="str">
        <f t="shared" si="368"/>
        <v/>
      </c>
      <c r="M2877" s="18">
        <f t="shared" si="364"/>
        <v>0</v>
      </c>
      <c r="N2877" s="18">
        <f t="shared" si="371"/>
        <v>0</v>
      </c>
      <c r="O2877" s="18">
        <f t="shared" si="371"/>
        <v>0</v>
      </c>
      <c r="P2877" s="18">
        <f t="shared" si="371"/>
        <v>0</v>
      </c>
      <c r="Q2877" s="18">
        <f t="shared" si="371"/>
        <v>0</v>
      </c>
      <c r="R2877" s="18">
        <f t="shared" si="371"/>
        <v>0</v>
      </c>
      <c r="S2877" s="18">
        <f t="shared" si="371"/>
        <v>0</v>
      </c>
      <c r="T2877" s="18">
        <f t="shared" si="371"/>
        <v>0</v>
      </c>
      <c r="U2877" s="18">
        <f t="shared" si="371"/>
        <v>0</v>
      </c>
      <c r="V2877" s="18">
        <f t="shared" si="371"/>
        <v>0</v>
      </c>
      <c r="W2877" s="18">
        <f t="shared" si="371"/>
        <v>0</v>
      </c>
      <c r="X2877" s="18">
        <f t="shared" si="371"/>
        <v>0</v>
      </c>
    </row>
    <row r="2878" spans="3:24" ht="15.75" x14ac:dyDescent="0.25">
      <c r="C2878" s="45"/>
      <c r="D2878" s="45"/>
      <c r="E2878" s="21"/>
      <c r="F2878" s="21"/>
      <c r="H2878" s="18" t="str">
        <f t="shared" si="365"/>
        <v/>
      </c>
      <c r="I2878" s="18" t="str">
        <f t="shared" si="366"/>
        <v/>
      </c>
      <c r="J2878" s="18" t="str">
        <f t="shared" si="367"/>
        <v/>
      </c>
      <c r="K2878" s="18" t="str">
        <f t="shared" si="368"/>
        <v/>
      </c>
      <c r="M2878" s="18">
        <f t="shared" si="364"/>
        <v>0</v>
      </c>
      <c r="N2878" s="18">
        <f t="shared" si="371"/>
        <v>0</v>
      </c>
      <c r="O2878" s="18">
        <f t="shared" si="371"/>
        <v>0</v>
      </c>
      <c r="P2878" s="18">
        <f t="shared" si="371"/>
        <v>0</v>
      </c>
      <c r="Q2878" s="18">
        <f t="shared" si="371"/>
        <v>0</v>
      </c>
      <c r="R2878" s="18">
        <f t="shared" si="371"/>
        <v>0</v>
      </c>
      <c r="S2878" s="18">
        <f t="shared" si="371"/>
        <v>0</v>
      </c>
      <c r="T2878" s="18">
        <f t="shared" si="371"/>
        <v>0</v>
      </c>
      <c r="U2878" s="18">
        <f t="shared" si="371"/>
        <v>0</v>
      </c>
      <c r="V2878" s="18">
        <f t="shared" si="371"/>
        <v>0</v>
      </c>
      <c r="W2878" s="18">
        <f t="shared" si="371"/>
        <v>0</v>
      </c>
      <c r="X2878" s="18">
        <f t="shared" si="371"/>
        <v>0</v>
      </c>
    </row>
    <row r="2879" spans="3:24" ht="15.75" x14ac:dyDescent="0.25">
      <c r="C2879" s="45"/>
      <c r="D2879" s="45"/>
      <c r="E2879" s="21"/>
      <c r="F2879" s="21"/>
      <c r="H2879" s="18" t="str">
        <f t="shared" si="365"/>
        <v/>
      </c>
      <c r="I2879" s="18" t="str">
        <f t="shared" si="366"/>
        <v/>
      </c>
      <c r="J2879" s="18" t="str">
        <f t="shared" si="367"/>
        <v/>
      </c>
      <c r="K2879" s="18" t="str">
        <f t="shared" si="368"/>
        <v/>
      </c>
      <c r="M2879" s="18">
        <f t="shared" si="364"/>
        <v>0</v>
      </c>
      <c r="N2879" s="18">
        <f t="shared" si="371"/>
        <v>0</v>
      </c>
      <c r="O2879" s="18">
        <f t="shared" si="371"/>
        <v>0</v>
      </c>
      <c r="P2879" s="18">
        <f t="shared" si="371"/>
        <v>0</v>
      </c>
      <c r="Q2879" s="18">
        <f t="shared" si="371"/>
        <v>0</v>
      </c>
      <c r="R2879" s="18">
        <f t="shared" si="371"/>
        <v>0</v>
      </c>
      <c r="S2879" s="18">
        <f t="shared" si="371"/>
        <v>0</v>
      </c>
      <c r="T2879" s="18">
        <f t="shared" si="371"/>
        <v>0</v>
      </c>
      <c r="U2879" s="18">
        <f t="shared" si="371"/>
        <v>0</v>
      </c>
      <c r="V2879" s="18">
        <f t="shared" si="371"/>
        <v>0</v>
      </c>
      <c r="W2879" s="18">
        <f t="shared" si="371"/>
        <v>0</v>
      </c>
      <c r="X2879" s="18">
        <f t="shared" si="371"/>
        <v>0</v>
      </c>
    </row>
    <row r="2880" spans="3:24" ht="15.75" x14ac:dyDescent="0.25">
      <c r="C2880" s="45"/>
      <c r="D2880" s="45"/>
      <c r="E2880" s="21"/>
      <c r="F2880" s="21"/>
      <c r="H2880" s="18" t="str">
        <f t="shared" si="365"/>
        <v/>
      </c>
      <c r="I2880" s="18" t="str">
        <f t="shared" si="366"/>
        <v/>
      </c>
      <c r="J2880" s="18" t="str">
        <f t="shared" si="367"/>
        <v/>
      </c>
      <c r="K2880" s="18" t="str">
        <f t="shared" si="368"/>
        <v/>
      </c>
      <c r="M2880" s="18">
        <f t="shared" si="364"/>
        <v>0</v>
      </c>
      <c r="N2880" s="18">
        <f t="shared" si="371"/>
        <v>0</v>
      </c>
      <c r="O2880" s="18">
        <f t="shared" si="371"/>
        <v>0</v>
      </c>
      <c r="P2880" s="18">
        <f t="shared" si="371"/>
        <v>0</v>
      </c>
      <c r="Q2880" s="18">
        <f t="shared" si="371"/>
        <v>0</v>
      </c>
      <c r="R2880" s="18">
        <f t="shared" si="371"/>
        <v>0</v>
      </c>
      <c r="S2880" s="18">
        <f t="shared" si="371"/>
        <v>0</v>
      </c>
      <c r="T2880" s="18">
        <f t="shared" si="371"/>
        <v>0</v>
      </c>
      <c r="U2880" s="18">
        <f t="shared" si="371"/>
        <v>0</v>
      </c>
      <c r="V2880" s="18">
        <f t="shared" si="371"/>
        <v>0</v>
      </c>
      <c r="W2880" s="18">
        <f t="shared" si="371"/>
        <v>0</v>
      </c>
      <c r="X2880" s="18">
        <f t="shared" si="371"/>
        <v>0</v>
      </c>
    </row>
    <row r="2881" spans="3:24" ht="15.75" x14ac:dyDescent="0.25">
      <c r="C2881" s="45"/>
      <c r="D2881" s="45"/>
      <c r="E2881" s="21"/>
      <c r="F2881" s="21"/>
      <c r="H2881" s="18" t="str">
        <f t="shared" si="365"/>
        <v/>
      </c>
      <c r="I2881" s="18" t="str">
        <f t="shared" si="366"/>
        <v/>
      </c>
      <c r="J2881" s="18" t="str">
        <f t="shared" si="367"/>
        <v/>
      </c>
      <c r="K2881" s="18" t="str">
        <f t="shared" si="368"/>
        <v/>
      </c>
      <c r="M2881" s="18">
        <f t="shared" si="364"/>
        <v>0</v>
      </c>
      <c r="N2881" s="18">
        <f t="shared" si="371"/>
        <v>0</v>
      </c>
      <c r="O2881" s="18">
        <f t="shared" si="371"/>
        <v>0</v>
      </c>
      <c r="P2881" s="18">
        <f t="shared" si="371"/>
        <v>0</v>
      </c>
      <c r="Q2881" s="18">
        <f t="shared" si="371"/>
        <v>0</v>
      </c>
      <c r="R2881" s="18">
        <f t="shared" si="371"/>
        <v>0</v>
      </c>
      <c r="S2881" s="18">
        <f t="shared" si="371"/>
        <v>0</v>
      </c>
      <c r="T2881" s="18">
        <f t="shared" si="371"/>
        <v>0</v>
      </c>
      <c r="U2881" s="18">
        <f t="shared" si="371"/>
        <v>0</v>
      </c>
      <c r="V2881" s="18">
        <f t="shared" si="371"/>
        <v>0</v>
      </c>
      <c r="W2881" s="18">
        <f t="shared" si="371"/>
        <v>0</v>
      </c>
      <c r="X2881" s="18">
        <f t="shared" si="371"/>
        <v>0</v>
      </c>
    </row>
    <row r="2882" spans="3:24" ht="15.75" x14ac:dyDescent="0.25">
      <c r="C2882" s="45"/>
      <c r="D2882" s="45"/>
      <c r="E2882" s="21"/>
      <c r="F2882" s="21"/>
      <c r="H2882" s="18" t="str">
        <f t="shared" si="365"/>
        <v/>
      </c>
      <c r="I2882" s="18" t="str">
        <f t="shared" si="366"/>
        <v/>
      </c>
      <c r="J2882" s="18" t="str">
        <f t="shared" si="367"/>
        <v/>
      </c>
      <c r="K2882" s="18" t="str">
        <f t="shared" si="368"/>
        <v/>
      </c>
      <c r="M2882" s="18">
        <f t="shared" si="364"/>
        <v>0</v>
      </c>
      <c r="N2882" s="18">
        <f t="shared" si="371"/>
        <v>0</v>
      </c>
      <c r="O2882" s="18">
        <f t="shared" si="371"/>
        <v>0</v>
      </c>
      <c r="P2882" s="18">
        <f t="shared" si="371"/>
        <v>0</v>
      </c>
      <c r="Q2882" s="18">
        <f t="shared" si="371"/>
        <v>0</v>
      </c>
      <c r="R2882" s="18">
        <f t="shared" si="371"/>
        <v>0</v>
      </c>
      <c r="S2882" s="18">
        <f t="shared" si="371"/>
        <v>0</v>
      </c>
      <c r="T2882" s="18">
        <f t="shared" si="371"/>
        <v>0</v>
      </c>
      <c r="U2882" s="18">
        <f t="shared" si="371"/>
        <v>0</v>
      </c>
      <c r="V2882" s="18">
        <f t="shared" si="371"/>
        <v>0</v>
      </c>
      <c r="W2882" s="18">
        <f t="shared" si="371"/>
        <v>0</v>
      </c>
      <c r="X2882" s="18">
        <f t="shared" si="371"/>
        <v>0</v>
      </c>
    </row>
    <row r="2883" spans="3:24" ht="15.75" x14ac:dyDescent="0.25">
      <c r="C2883" s="45"/>
      <c r="D2883" s="45"/>
      <c r="E2883" s="21"/>
      <c r="F2883" s="21"/>
      <c r="H2883" s="18" t="str">
        <f t="shared" si="365"/>
        <v/>
      </c>
      <c r="I2883" s="18" t="str">
        <f t="shared" si="366"/>
        <v/>
      </c>
      <c r="J2883" s="18" t="str">
        <f t="shared" si="367"/>
        <v/>
      </c>
      <c r="K2883" s="18" t="str">
        <f t="shared" si="368"/>
        <v/>
      </c>
      <c r="M2883" s="18">
        <f t="shared" si="364"/>
        <v>0</v>
      </c>
      <c r="N2883" s="18">
        <f t="shared" si="371"/>
        <v>0</v>
      </c>
      <c r="O2883" s="18">
        <f t="shared" si="371"/>
        <v>0</v>
      </c>
      <c r="P2883" s="18">
        <f t="shared" si="371"/>
        <v>0</v>
      </c>
      <c r="Q2883" s="18">
        <f t="shared" si="371"/>
        <v>0</v>
      </c>
      <c r="R2883" s="18">
        <f t="shared" si="371"/>
        <v>0</v>
      </c>
      <c r="S2883" s="18">
        <f t="shared" si="371"/>
        <v>0</v>
      </c>
      <c r="T2883" s="18">
        <f t="shared" si="371"/>
        <v>0</v>
      </c>
      <c r="U2883" s="18">
        <f t="shared" si="371"/>
        <v>0</v>
      </c>
      <c r="V2883" s="18">
        <f t="shared" si="371"/>
        <v>0</v>
      </c>
      <c r="W2883" s="18">
        <f t="shared" si="371"/>
        <v>0</v>
      </c>
      <c r="X2883" s="18">
        <f t="shared" si="371"/>
        <v>0</v>
      </c>
    </row>
    <row r="2884" spans="3:24" ht="15.75" x14ac:dyDescent="0.25">
      <c r="C2884" s="45"/>
      <c r="D2884" s="45"/>
      <c r="E2884" s="21"/>
      <c r="F2884" s="21"/>
      <c r="H2884" s="18" t="str">
        <f t="shared" si="365"/>
        <v/>
      </c>
      <c r="I2884" s="18" t="str">
        <f t="shared" si="366"/>
        <v/>
      </c>
      <c r="J2884" s="18" t="str">
        <f t="shared" si="367"/>
        <v/>
      </c>
      <c r="K2884" s="18" t="str">
        <f t="shared" si="368"/>
        <v/>
      </c>
      <c r="M2884" s="18">
        <f t="shared" ref="M2884:M2947" si="372">IF(ISERROR(
IF(AND($H2884&lt;=M$5,$J2884&gt;=M$5),1,0)),"",IF(AND($H2884&lt;=M$5,$J2884&gt;=M$5),1,0))</f>
        <v>0</v>
      </c>
      <c r="N2884" s="18">
        <f t="shared" si="371"/>
        <v>0</v>
      </c>
      <c r="O2884" s="18">
        <f t="shared" si="371"/>
        <v>0</v>
      </c>
      <c r="P2884" s="18">
        <f t="shared" si="371"/>
        <v>0</v>
      </c>
      <c r="Q2884" s="18">
        <f t="shared" si="371"/>
        <v>0</v>
      </c>
      <c r="R2884" s="18">
        <f t="shared" si="371"/>
        <v>0</v>
      </c>
      <c r="S2884" s="18">
        <f t="shared" si="371"/>
        <v>0</v>
      </c>
      <c r="T2884" s="18">
        <f t="shared" si="371"/>
        <v>0</v>
      </c>
      <c r="U2884" s="18">
        <f t="shared" si="371"/>
        <v>0</v>
      </c>
      <c r="V2884" s="18">
        <f t="shared" si="371"/>
        <v>0</v>
      </c>
      <c r="W2884" s="18">
        <f t="shared" si="371"/>
        <v>0</v>
      </c>
      <c r="X2884" s="18">
        <f t="shared" si="371"/>
        <v>0</v>
      </c>
    </row>
    <row r="2885" spans="3:24" ht="15.75" x14ac:dyDescent="0.25">
      <c r="C2885" s="45"/>
      <c r="D2885" s="45"/>
      <c r="E2885" s="21"/>
      <c r="F2885" s="21"/>
      <c r="H2885" s="18" t="str">
        <f t="shared" si="365"/>
        <v/>
      </c>
      <c r="I2885" s="18" t="str">
        <f t="shared" si="366"/>
        <v/>
      </c>
      <c r="J2885" s="18" t="str">
        <f t="shared" si="367"/>
        <v/>
      </c>
      <c r="K2885" s="18" t="str">
        <f t="shared" si="368"/>
        <v/>
      </c>
      <c r="M2885" s="18">
        <f t="shared" si="372"/>
        <v>0</v>
      </c>
      <c r="N2885" s="18">
        <f t="shared" si="371"/>
        <v>0</v>
      </c>
      <c r="O2885" s="18">
        <f t="shared" si="371"/>
        <v>0</v>
      </c>
      <c r="P2885" s="18">
        <f t="shared" si="371"/>
        <v>0</v>
      </c>
      <c r="Q2885" s="18">
        <f t="shared" si="371"/>
        <v>0</v>
      </c>
      <c r="R2885" s="18">
        <f t="shared" si="371"/>
        <v>0</v>
      </c>
      <c r="S2885" s="18">
        <f t="shared" si="371"/>
        <v>0</v>
      </c>
      <c r="T2885" s="18">
        <f t="shared" si="371"/>
        <v>0</v>
      </c>
      <c r="U2885" s="18">
        <f t="shared" si="371"/>
        <v>0</v>
      </c>
      <c r="V2885" s="18">
        <f t="shared" si="371"/>
        <v>0</v>
      </c>
      <c r="W2885" s="18">
        <f t="shared" si="371"/>
        <v>0</v>
      </c>
      <c r="X2885" s="18">
        <f t="shared" si="371"/>
        <v>0</v>
      </c>
    </row>
    <row r="2886" spans="3:24" ht="15.75" x14ac:dyDescent="0.25">
      <c r="C2886" s="45"/>
      <c r="D2886" s="45"/>
      <c r="E2886" s="21"/>
      <c r="F2886" s="21"/>
      <c r="H2886" s="18" t="str">
        <f t="shared" si="365"/>
        <v/>
      </c>
      <c r="I2886" s="18" t="str">
        <f t="shared" si="366"/>
        <v/>
      </c>
      <c r="J2886" s="18" t="str">
        <f t="shared" si="367"/>
        <v/>
      </c>
      <c r="K2886" s="18" t="str">
        <f t="shared" si="368"/>
        <v/>
      </c>
      <c r="M2886" s="18">
        <f t="shared" si="372"/>
        <v>0</v>
      </c>
      <c r="N2886" s="18">
        <f t="shared" si="371"/>
        <v>0</v>
      </c>
      <c r="O2886" s="18">
        <f t="shared" si="371"/>
        <v>0</v>
      </c>
      <c r="P2886" s="18">
        <f t="shared" si="371"/>
        <v>0</v>
      </c>
      <c r="Q2886" s="18">
        <f t="shared" si="371"/>
        <v>0</v>
      </c>
      <c r="R2886" s="18">
        <f t="shared" si="371"/>
        <v>0</v>
      </c>
      <c r="S2886" s="18">
        <f t="shared" si="371"/>
        <v>0</v>
      </c>
      <c r="T2886" s="18">
        <f t="shared" si="371"/>
        <v>0</v>
      </c>
      <c r="U2886" s="18">
        <f t="shared" si="371"/>
        <v>0</v>
      </c>
      <c r="V2886" s="18">
        <f t="shared" si="371"/>
        <v>0</v>
      </c>
      <c r="W2886" s="18">
        <f t="shared" si="371"/>
        <v>0</v>
      </c>
      <c r="X2886" s="18">
        <f t="shared" si="371"/>
        <v>0</v>
      </c>
    </row>
    <row r="2887" spans="3:24" ht="15.75" x14ac:dyDescent="0.25">
      <c r="C2887" s="45"/>
      <c r="D2887" s="45"/>
      <c r="E2887" s="21"/>
      <c r="F2887" s="21"/>
      <c r="H2887" s="18" t="str">
        <f t="shared" si="365"/>
        <v/>
      </c>
      <c r="I2887" s="18" t="str">
        <f t="shared" si="366"/>
        <v/>
      </c>
      <c r="J2887" s="18" t="str">
        <f t="shared" si="367"/>
        <v/>
      </c>
      <c r="K2887" s="18" t="str">
        <f t="shared" si="368"/>
        <v/>
      </c>
      <c r="M2887" s="18">
        <f t="shared" si="372"/>
        <v>0</v>
      </c>
      <c r="N2887" s="18">
        <f t="shared" si="371"/>
        <v>0</v>
      </c>
      <c r="O2887" s="18">
        <f t="shared" si="371"/>
        <v>0</v>
      </c>
      <c r="P2887" s="18">
        <f t="shared" si="371"/>
        <v>0</v>
      </c>
      <c r="Q2887" s="18">
        <f t="shared" si="371"/>
        <v>0</v>
      </c>
      <c r="R2887" s="18">
        <f t="shared" si="371"/>
        <v>0</v>
      </c>
      <c r="S2887" s="18">
        <f t="shared" si="371"/>
        <v>0</v>
      </c>
      <c r="T2887" s="18">
        <f t="shared" si="371"/>
        <v>0</v>
      </c>
      <c r="U2887" s="18">
        <f t="shared" si="371"/>
        <v>0</v>
      </c>
      <c r="V2887" s="18">
        <f t="shared" si="371"/>
        <v>0</v>
      </c>
      <c r="W2887" s="18">
        <f t="shared" si="371"/>
        <v>0</v>
      </c>
      <c r="X2887" s="18">
        <f t="shared" si="371"/>
        <v>0</v>
      </c>
    </row>
    <row r="2888" spans="3:24" ht="15.75" x14ac:dyDescent="0.25">
      <c r="C2888" s="45"/>
      <c r="D2888" s="45"/>
      <c r="E2888" s="21"/>
      <c r="F2888" s="21"/>
      <c r="H2888" s="18" t="str">
        <f t="shared" ref="H2888:H2951" si="373">IF(ISERROR(
IF(E2888="","",MONTH(E2888))),"",IF(E2888="","",MONTH(E2888)))</f>
        <v/>
      </c>
      <c r="I2888" s="18" t="str">
        <f t="shared" ref="I2888:I2951" si="374">IF(ISERROR(
IF(E2888="","",YEAR(E2888))),"",IF(E2888="","",YEAR(E2888)))</f>
        <v/>
      </c>
      <c r="J2888" s="18" t="str">
        <f t="shared" ref="J2888:J2951" si="375">IF(ISERROR(
IF(F2888="","",MONTH(F2888))),"",IF(F2888="","",MONTH(F2888)))</f>
        <v/>
      </c>
      <c r="K2888" s="18" t="str">
        <f t="shared" ref="K2888:K2951" si="376">IF(ISERROR(
IF(F2888="","",YEAR(F2888))),"",IF(F2888="","",YEAR(F2888)))</f>
        <v/>
      </c>
      <c r="M2888" s="18">
        <f t="shared" si="372"/>
        <v>0</v>
      </c>
      <c r="N2888" s="18">
        <f t="shared" si="371"/>
        <v>0</v>
      </c>
      <c r="O2888" s="18">
        <f t="shared" si="371"/>
        <v>0</v>
      </c>
      <c r="P2888" s="18">
        <f t="shared" si="371"/>
        <v>0</v>
      </c>
      <c r="Q2888" s="18">
        <f t="shared" si="371"/>
        <v>0</v>
      </c>
      <c r="R2888" s="18">
        <f t="shared" si="371"/>
        <v>0</v>
      </c>
      <c r="S2888" s="18">
        <f t="shared" si="371"/>
        <v>0</v>
      </c>
      <c r="T2888" s="18">
        <f t="shared" si="371"/>
        <v>0</v>
      </c>
      <c r="U2888" s="18">
        <f t="shared" si="371"/>
        <v>0</v>
      </c>
      <c r="V2888" s="18">
        <f t="shared" si="371"/>
        <v>0</v>
      </c>
      <c r="W2888" s="18">
        <f t="shared" si="371"/>
        <v>0</v>
      </c>
      <c r="X2888" s="18">
        <f t="shared" si="371"/>
        <v>0</v>
      </c>
    </row>
    <row r="2889" spans="3:24" ht="15.75" x14ac:dyDescent="0.25">
      <c r="C2889" s="45"/>
      <c r="D2889" s="45"/>
      <c r="E2889" s="21"/>
      <c r="F2889" s="21"/>
      <c r="H2889" s="18" t="str">
        <f t="shared" si="373"/>
        <v/>
      </c>
      <c r="I2889" s="18" t="str">
        <f t="shared" si="374"/>
        <v/>
      </c>
      <c r="J2889" s="18" t="str">
        <f t="shared" si="375"/>
        <v/>
      </c>
      <c r="K2889" s="18" t="str">
        <f t="shared" si="376"/>
        <v/>
      </c>
      <c r="M2889" s="18">
        <f t="shared" si="372"/>
        <v>0</v>
      </c>
      <c r="N2889" s="18">
        <f t="shared" si="371"/>
        <v>0</v>
      </c>
      <c r="O2889" s="18">
        <f t="shared" si="371"/>
        <v>0</v>
      </c>
      <c r="P2889" s="18">
        <f t="shared" si="371"/>
        <v>0</v>
      </c>
      <c r="Q2889" s="18">
        <f t="shared" si="371"/>
        <v>0</v>
      </c>
      <c r="R2889" s="18">
        <f t="shared" si="371"/>
        <v>0</v>
      </c>
      <c r="S2889" s="18">
        <f t="shared" si="371"/>
        <v>0</v>
      </c>
      <c r="T2889" s="18">
        <f t="shared" si="371"/>
        <v>0</v>
      </c>
      <c r="U2889" s="18">
        <f t="shared" si="371"/>
        <v>0</v>
      </c>
      <c r="V2889" s="18">
        <f t="shared" si="371"/>
        <v>0</v>
      </c>
      <c r="W2889" s="18">
        <f t="shared" si="371"/>
        <v>0</v>
      </c>
      <c r="X2889" s="18">
        <f t="shared" si="371"/>
        <v>0</v>
      </c>
    </row>
    <row r="2890" spans="3:24" ht="15.75" x14ac:dyDescent="0.25">
      <c r="C2890" s="45"/>
      <c r="D2890" s="45"/>
      <c r="E2890" s="21"/>
      <c r="F2890" s="21"/>
      <c r="H2890" s="18" t="str">
        <f t="shared" si="373"/>
        <v/>
      </c>
      <c r="I2890" s="18" t="str">
        <f t="shared" si="374"/>
        <v/>
      </c>
      <c r="J2890" s="18" t="str">
        <f t="shared" si="375"/>
        <v/>
      </c>
      <c r="K2890" s="18" t="str">
        <f t="shared" si="376"/>
        <v/>
      </c>
      <c r="M2890" s="18">
        <f t="shared" si="372"/>
        <v>0</v>
      </c>
      <c r="N2890" s="18">
        <f t="shared" si="371"/>
        <v>0</v>
      </c>
      <c r="O2890" s="18">
        <f t="shared" si="371"/>
        <v>0</v>
      </c>
      <c r="P2890" s="18">
        <f t="shared" si="371"/>
        <v>0</v>
      </c>
      <c r="Q2890" s="18">
        <f t="shared" si="371"/>
        <v>0</v>
      </c>
      <c r="R2890" s="18">
        <f t="shared" si="371"/>
        <v>0</v>
      </c>
      <c r="S2890" s="18">
        <f t="shared" si="371"/>
        <v>0</v>
      </c>
      <c r="T2890" s="18">
        <f t="shared" si="371"/>
        <v>0</v>
      </c>
      <c r="U2890" s="18">
        <f t="shared" si="371"/>
        <v>0</v>
      </c>
      <c r="V2890" s="18">
        <f t="shared" si="371"/>
        <v>0</v>
      </c>
      <c r="W2890" s="18">
        <f t="shared" si="371"/>
        <v>0</v>
      </c>
      <c r="X2890" s="18">
        <f t="shared" si="371"/>
        <v>0</v>
      </c>
    </row>
    <row r="2891" spans="3:24" ht="15.75" x14ac:dyDescent="0.25">
      <c r="C2891" s="45"/>
      <c r="D2891" s="45"/>
      <c r="E2891" s="21"/>
      <c r="F2891" s="21"/>
      <c r="H2891" s="18" t="str">
        <f t="shared" si="373"/>
        <v/>
      </c>
      <c r="I2891" s="18" t="str">
        <f t="shared" si="374"/>
        <v/>
      </c>
      <c r="J2891" s="18" t="str">
        <f t="shared" si="375"/>
        <v/>
      </c>
      <c r="K2891" s="18" t="str">
        <f t="shared" si="376"/>
        <v/>
      </c>
      <c r="M2891" s="18">
        <f t="shared" si="372"/>
        <v>0</v>
      </c>
      <c r="N2891" s="18">
        <f t="shared" si="371"/>
        <v>0</v>
      </c>
      <c r="O2891" s="18">
        <f t="shared" si="371"/>
        <v>0</v>
      </c>
      <c r="P2891" s="18">
        <f t="shared" si="371"/>
        <v>0</v>
      </c>
      <c r="Q2891" s="18">
        <f t="shared" si="371"/>
        <v>0</v>
      </c>
      <c r="R2891" s="18">
        <f t="shared" si="371"/>
        <v>0</v>
      </c>
      <c r="S2891" s="18">
        <f t="shared" si="371"/>
        <v>0</v>
      </c>
      <c r="T2891" s="18">
        <f t="shared" si="371"/>
        <v>0</v>
      </c>
      <c r="U2891" s="18">
        <f t="shared" si="371"/>
        <v>0</v>
      </c>
      <c r="V2891" s="18">
        <f t="shared" si="371"/>
        <v>0</v>
      </c>
      <c r="W2891" s="18">
        <f t="shared" si="371"/>
        <v>0</v>
      </c>
      <c r="X2891" s="18">
        <f t="shared" si="371"/>
        <v>0</v>
      </c>
    </row>
    <row r="2892" spans="3:24" ht="15.75" x14ac:dyDescent="0.25">
      <c r="C2892" s="45"/>
      <c r="D2892" s="45"/>
      <c r="E2892" s="21"/>
      <c r="F2892" s="21"/>
      <c r="H2892" s="18" t="str">
        <f t="shared" si="373"/>
        <v/>
      </c>
      <c r="I2892" s="18" t="str">
        <f t="shared" si="374"/>
        <v/>
      </c>
      <c r="J2892" s="18" t="str">
        <f t="shared" si="375"/>
        <v/>
      </c>
      <c r="K2892" s="18" t="str">
        <f t="shared" si="376"/>
        <v/>
      </c>
      <c r="M2892" s="18">
        <f t="shared" si="372"/>
        <v>0</v>
      </c>
      <c r="N2892" s="18">
        <f t="shared" si="371"/>
        <v>0</v>
      </c>
      <c r="O2892" s="18">
        <f t="shared" si="371"/>
        <v>0</v>
      </c>
      <c r="P2892" s="18">
        <f t="shared" si="371"/>
        <v>0</v>
      </c>
      <c r="Q2892" s="18">
        <f t="shared" si="371"/>
        <v>0</v>
      </c>
      <c r="R2892" s="18">
        <f t="shared" si="371"/>
        <v>0</v>
      </c>
      <c r="S2892" s="18">
        <f t="shared" si="371"/>
        <v>0</v>
      </c>
      <c r="T2892" s="18">
        <f t="shared" si="371"/>
        <v>0</v>
      </c>
      <c r="U2892" s="18">
        <f t="shared" si="371"/>
        <v>0</v>
      </c>
      <c r="V2892" s="18">
        <f t="shared" si="371"/>
        <v>0</v>
      </c>
      <c r="W2892" s="18">
        <f t="shared" si="371"/>
        <v>0</v>
      </c>
      <c r="X2892" s="18">
        <f t="shared" si="371"/>
        <v>0</v>
      </c>
    </row>
    <row r="2893" spans="3:24" ht="15.75" x14ac:dyDescent="0.25">
      <c r="C2893" s="45"/>
      <c r="D2893" s="45"/>
      <c r="E2893" s="21"/>
      <c r="F2893" s="21"/>
      <c r="H2893" s="18" t="str">
        <f t="shared" si="373"/>
        <v/>
      </c>
      <c r="I2893" s="18" t="str">
        <f t="shared" si="374"/>
        <v/>
      </c>
      <c r="J2893" s="18" t="str">
        <f t="shared" si="375"/>
        <v/>
      </c>
      <c r="K2893" s="18" t="str">
        <f t="shared" si="376"/>
        <v/>
      </c>
      <c r="M2893" s="18">
        <f t="shared" si="372"/>
        <v>0</v>
      </c>
      <c r="N2893" s="18">
        <f t="shared" si="371"/>
        <v>0</v>
      </c>
      <c r="O2893" s="18">
        <f t="shared" si="371"/>
        <v>0</v>
      </c>
      <c r="P2893" s="18">
        <f t="shared" si="371"/>
        <v>0</v>
      </c>
      <c r="Q2893" s="18">
        <f t="shared" si="371"/>
        <v>0</v>
      </c>
      <c r="R2893" s="18">
        <f t="shared" si="371"/>
        <v>0</v>
      </c>
      <c r="S2893" s="18">
        <f t="shared" si="371"/>
        <v>0</v>
      </c>
      <c r="T2893" s="18">
        <f t="shared" si="371"/>
        <v>0</v>
      </c>
      <c r="U2893" s="18">
        <f t="shared" si="371"/>
        <v>0</v>
      </c>
      <c r="V2893" s="18">
        <f t="shared" si="371"/>
        <v>0</v>
      </c>
      <c r="W2893" s="18">
        <f t="shared" si="371"/>
        <v>0</v>
      </c>
      <c r="X2893" s="18">
        <f t="shared" si="371"/>
        <v>0</v>
      </c>
    </row>
    <row r="2894" spans="3:24" ht="15.75" x14ac:dyDescent="0.25">
      <c r="C2894" s="45"/>
      <c r="D2894" s="45"/>
      <c r="E2894" s="21"/>
      <c r="F2894" s="21"/>
      <c r="H2894" s="18" t="str">
        <f t="shared" si="373"/>
        <v/>
      </c>
      <c r="I2894" s="18" t="str">
        <f t="shared" si="374"/>
        <v/>
      </c>
      <c r="J2894" s="18" t="str">
        <f t="shared" si="375"/>
        <v/>
      </c>
      <c r="K2894" s="18" t="str">
        <f t="shared" si="376"/>
        <v/>
      </c>
      <c r="M2894" s="18">
        <f t="shared" si="372"/>
        <v>0</v>
      </c>
      <c r="N2894" s="18">
        <f t="shared" si="371"/>
        <v>0</v>
      </c>
      <c r="O2894" s="18">
        <f t="shared" si="371"/>
        <v>0</v>
      </c>
      <c r="P2894" s="18">
        <f t="shared" si="371"/>
        <v>0</v>
      </c>
      <c r="Q2894" s="18">
        <f t="shared" ref="N2894:X2917" si="377">IF(ISERROR(
IF(AND($H2894&lt;=Q$5,$J2894&gt;=Q$5),1,0)),"",IF(AND($H2894&lt;=Q$5,$J2894&gt;=Q$5),1,0))</f>
        <v>0</v>
      </c>
      <c r="R2894" s="18">
        <f t="shared" si="377"/>
        <v>0</v>
      </c>
      <c r="S2894" s="18">
        <f t="shared" si="377"/>
        <v>0</v>
      </c>
      <c r="T2894" s="18">
        <f t="shared" si="377"/>
        <v>0</v>
      </c>
      <c r="U2894" s="18">
        <f t="shared" si="377"/>
        <v>0</v>
      </c>
      <c r="V2894" s="18">
        <f t="shared" si="377"/>
        <v>0</v>
      </c>
      <c r="W2894" s="18">
        <f t="shared" si="377"/>
        <v>0</v>
      </c>
      <c r="X2894" s="18">
        <f t="shared" si="377"/>
        <v>0</v>
      </c>
    </row>
    <row r="2895" spans="3:24" ht="15.75" x14ac:dyDescent="0.25">
      <c r="C2895" s="45"/>
      <c r="D2895" s="45"/>
      <c r="E2895" s="21"/>
      <c r="F2895" s="21"/>
      <c r="H2895" s="18" t="str">
        <f t="shared" si="373"/>
        <v/>
      </c>
      <c r="I2895" s="18" t="str">
        <f t="shared" si="374"/>
        <v/>
      </c>
      <c r="J2895" s="18" t="str">
        <f t="shared" si="375"/>
        <v/>
      </c>
      <c r="K2895" s="18" t="str">
        <f t="shared" si="376"/>
        <v/>
      </c>
      <c r="M2895" s="18">
        <f t="shared" si="372"/>
        <v>0</v>
      </c>
      <c r="N2895" s="18">
        <f t="shared" si="377"/>
        <v>0</v>
      </c>
      <c r="O2895" s="18">
        <f t="shared" si="377"/>
        <v>0</v>
      </c>
      <c r="P2895" s="18">
        <f t="shared" si="377"/>
        <v>0</v>
      </c>
      <c r="Q2895" s="18">
        <f t="shared" si="377"/>
        <v>0</v>
      </c>
      <c r="R2895" s="18">
        <f t="shared" si="377"/>
        <v>0</v>
      </c>
      <c r="S2895" s="18">
        <f t="shared" si="377"/>
        <v>0</v>
      </c>
      <c r="T2895" s="18">
        <f t="shared" si="377"/>
        <v>0</v>
      </c>
      <c r="U2895" s="18">
        <f t="shared" si="377"/>
        <v>0</v>
      </c>
      <c r="V2895" s="18">
        <f t="shared" si="377"/>
        <v>0</v>
      </c>
      <c r="W2895" s="18">
        <f t="shared" si="377"/>
        <v>0</v>
      </c>
      <c r="X2895" s="18">
        <f t="shared" si="377"/>
        <v>0</v>
      </c>
    </row>
    <row r="2896" spans="3:24" ht="15.75" x14ac:dyDescent="0.25">
      <c r="C2896" s="45"/>
      <c r="D2896" s="45"/>
      <c r="E2896" s="21"/>
      <c r="F2896" s="21"/>
      <c r="H2896" s="18" t="str">
        <f t="shared" si="373"/>
        <v/>
      </c>
      <c r="I2896" s="18" t="str">
        <f t="shared" si="374"/>
        <v/>
      </c>
      <c r="J2896" s="18" t="str">
        <f t="shared" si="375"/>
        <v/>
      </c>
      <c r="K2896" s="18" t="str">
        <f t="shared" si="376"/>
        <v/>
      </c>
      <c r="M2896" s="18">
        <f t="shared" si="372"/>
        <v>0</v>
      </c>
      <c r="N2896" s="18">
        <f t="shared" si="377"/>
        <v>0</v>
      </c>
      <c r="O2896" s="18">
        <f t="shared" si="377"/>
        <v>0</v>
      </c>
      <c r="P2896" s="18">
        <f t="shared" si="377"/>
        <v>0</v>
      </c>
      <c r="Q2896" s="18">
        <f t="shared" si="377"/>
        <v>0</v>
      </c>
      <c r="R2896" s="18">
        <f t="shared" si="377"/>
        <v>0</v>
      </c>
      <c r="S2896" s="18">
        <f t="shared" si="377"/>
        <v>0</v>
      </c>
      <c r="T2896" s="18">
        <f t="shared" si="377"/>
        <v>0</v>
      </c>
      <c r="U2896" s="18">
        <f t="shared" si="377"/>
        <v>0</v>
      </c>
      <c r="V2896" s="18">
        <f t="shared" si="377"/>
        <v>0</v>
      </c>
      <c r="W2896" s="18">
        <f t="shared" si="377"/>
        <v>0</v>
      </c>
      <c r="X2896" s="18">
        <f t="shared" si="377"/>
        <v>0</v>
      </c>
    </row>
    <row r="2897" spans="3:24" ht="15.75" x14ac:dyDescent="0.25">
      <c r="C2897" s="45"/>
      <c r="D2897" s="45"/>
      <c r="E2897" s="21"/>
      <c r="F2897" s="21"/>
      <c r="H2897" s="18" t="str">
        <f t="shared" si="373"/>
        <v/>
      </c>
      <c r="I2897" s="18" t="str">
        <f t="shared" si="374"/>
        <v/>
      </c>
      <c r="J2897" s="18" t="str">
        <f t="shared" si="375"/>
        <v/>
      </c>
      <c r="K2897" s="18" t="str">
        <f t="shared" si="376"/>
        <v/>
      </c>
      <c r="M2897" s="18">
        <f t="shared" si="372"/>
        <v>0</v>
      </c>
      <c r="N2897" s="18">
        <f t="shared" si="377"/>
        <v>0</v>
      </c>
      <c r="O2897" s="18">
        <f t="shared" si="377"/>
        <v>0</v>
      </c>
      <c r="P2897" s="18">
        <f t="shared" si="377"/>
        <v>0</v>
      </c>
      <c r="Q2897" s="18">
        <f t="shared" si="377"/>
        <v>0</v>
      </c>
      <c r="R2897" s="18">
        <f t="shared" si="377"/>
        <v>0</v>
      </c>
      <c r="S2897" s="18">
        <f t="shared" si="377"/>
        <v>0</v>
      </c>
      <c r="T2897" s="18">
        <f t="shared" si="377"/>
        <v>0</v>
      </c>
      <c r="U2897" s="18">
        <f t="shared" si="377"/>
        <v>0</v>
      </c>
      <c r="V2897" s="18">
        <f t="shared" si="377"/>
        <v>0</v>
      </c>
      <c r="W2897" s="18">
        <f t="shared" si="377"/>
        <v>0</v>
      </c>
      <c r="X2897" s="18">
        <f t="shared" si="377"/>
        <v>0</v>
      </c>
    </row>
    <row r="2898" spans="3:24" ht="15.75" x14ac:dyDescent="0.25">
      <c r="C2898" s="45"/>
      <c r="D2898" s="45"/>
      <c r="E2898" s="21"/>
      <c r="F2898" s="21"/>
      <c r="H2898" s="18" t="str">
        <f t="shared" si="373"/>
        <v/>
      </c>
      <c r="I2898" s="18" t="str">
        <f t="shared" si="374"/>
        <v/>
      </c>
      <c r="J2898" s="18" t="str">
        <f t="shared" si="375"/>
        <v/>
      </c>
      <c r="K2898" s="18" t="str">
        <f t="shared" si="376"/>
        <v/>
      </c>
      <c r="M2898" s="18">
        <f t="shared" si="372"/>
        <v>0</v>
      </c>
      <c r="N2898" s="18">
        <f t="shared" si="377"/>
        <v>0</v>
      </c>
      <c r="O2898" s="18">
        <f t="shared" si="377"/>
        <v>0</v>
      </c>
      <c r="P2898" s="18">
        <f t="shared" si="377"/>
        <v>0</v>
      </c>
      <c r="Q2898" s="18">
        <f t="shared" si="377"/>
        <v>0</v>
      </c>
      <c r="R2898" s="18">
        <f t="shared" si="377"/>
        <v>0</v>
      </c>
      <c r="S2898" s="18">
        <f t="shared" si="377"/>
        <v>0</v>
      </c>
      <c r="T2898" s="18">
        <f t="shared" si="377"/>
        <v>0</v>
      </c>
      <c r="U2898" s="18">
        <f t="shared" si="377"/>
        <v>0</v>
      </c>
      <c r="V2898" s="18">
        <f t="shared" si="377"/>
        <v>0</v>
      </c>
      <c r="W2898" s="18">
        <f t="shared" si="377"/>
        <v>0</v>
      </c>
      <c r="X2898" s="18">
        <f t="shared" si="377"/>
        <v>0</v>
      </c>
    </row>
    <row r="2899" spans="3:24" ht="15.75" x14ac:dyDescent="0.25">
      <c r="C2899" s="45"/>
      <c r="D2899" s="45"/>
      <c r="E2899" s="21"/>
      <c r="F2899" s="21"/>
      <c r="H2899" s="18" t="str">
        <f t="shared" si="373"/>
        <v/>
      </c>
      <c r="I2899" s="18" t="str">
        <f t="shared" si="374"/>
        <v/>
      </c>
      <c r="J2899" s="18" t="str">
        <f t="shared" si="375"/>
        <v/>
      </c>
      <c r="K2899" s="18" t="str">
        <f t="shared" si="376"/>
        <v/>
      </c>
      <c r="M2899" s="18">
        <f t="shared" si="372"/>
        <v>0</v>
      </c>
      <c r="N2899" s="18">
        <f t="shared" si="377"/>
        <v>0</v>
      </c>
      <c r="O2899" s="18">
        <f t="shared" si="377"/>
        <v>0</v>
      </c>
      <c r="P2899" s="18">
        <f t="shared" si="377"/>
        <v>0</v>
      </c>
      <c r="Q2899" s="18">
        <f t="shared" si="377"/>
        <v>0</v>
      </c>
      <c r="R2899" s="18">
        <f t="shared" si="377"/>
        <v>0</v>
      </c>
      <c r="S2899" s="18">
        <f t="shared" si="377"/>
        <v>0</v>
      </c>
      <c r="T2899" s="18">
        <f t="shared" si="377"/>
        <v>0</v>
      </c>
      <c r="U2899" s="18">
        <f t="shared" si="377"/>
        <v>0</v>
      </c>
      <c r="V2899" s="18">
        <f t="shared" si="377"/>
        <v>0</v>
      </c>
      <c r="W2899" s="18">
        <f t="shared" si="377"/>
        <v>0</v>
      </c>
      <c r="X2899" s="18">
        <f t="shared" si="377"/>
        <v>0</v>
      </c>
    </row>
    <row r="2900" spans="3:24" ht="15.75" x14ac:dyDescent="0.25">
      <c r="C2900" s="45"/>
      <c r="D2900" s="45"/>
      <c r="E2900" s="21"/>
      <c r="F2900" s="21"/>
      <c r="H2900" s="18" t="str">
        <f t="shared" si="373"/>
        <v/>
      </c>
      <c r="I2900" s="18" t="str">
        <f t="shared" si="374"/>
        <v/>
      </c>
      <c r="J2900" s="18" t="str">
        <f t="shared" si="375"/>
        <v/>
      </c>
      <c r="K2900" s="18" t="str">
        <f t="shared" si="376"/>
        <v/>
      </c>
      <c r="M2900" s="18">
        <f t="shared" si="372"/>
        <v>0</v>
      </c>
      <c r="N2900" s="18">
        <f t="shared" si="377"/>
        <v>0</v>
      </c>
      <c r="O2900" s="18">
        <f t="shared" si="377"/>
        <v>0</v>
      </c>
      <c r="P2900" s="18">
        <f t="shared" si="377"/>
        <v>0</v>
      </c>
      <c r="Q2900" s="18">
        <f t="shared" si="377"/>
        <v>0</v>
      </c>
      <c r="R2900" s="18">
        <f t="shared" si="377"/>
        <v>0</v>
      </c>
      <c r="S2900" s="18">
        <f t="shared" si="377"/>
        <v>0</v>
      </c>
      <c r="T2900" s="18">
        <f t="shared" si="377"/>
        <v>0</v>
      </c>
      <c r="U2900" s="18">
        <f t="shared" si="377"/>
        <v>0</v>
      </c>
      <c r="V2900" s="18">
        <f t="shared" si="377"/>
        <v>0</v>
      </c>
      <c r="W2900" s="18">
        <f t="shared" si="377"/>
        <v>0</v>
      </c>
      <c r="X2900" s="18">
        <f t="shared" si="377"/>
        <v>0</v>
      </c>
    </row>
    <row r="2901" spans="3:24" ht="15.75" x14ac:dyDescent="0.25">
      <c r="C2901" s="45"/>
      <c r="D2901" s="45"/>
      <c r="E2901" s="21"/>
      <c r="F2901" s="21"/>
      <c r="H2901" s="18" t="str">
        <f t="shared" si="373"/>
        <v/>
      </c>
      <c r="I2901" s="18" t="str">
        <f t="shared" si="374"/>
        <v/>
      </c>
      <c r="J2901" s="18" t="str">
        <f t="shared" si="375"/>
        <v/>
      </c>
      <c r="K2901" s="18" t="str">
        <f t="shared" si="376"/>
        <v/>
      </c>
      <c r="M2901" s="18">
        <f t="shared" si="372"/>
        <v>0</v>
      </c>
      <c r="N2901" s="18">
        <f t="shared" si="377"/>
        <v>0</v>
      </c>
      <c r="O2901" s="18">
        <f t="shared" si="377"/>
        <v>0</v>
      </c>
      <c r="P2901" s="18">
        <f t="shared" si="377"/>
        <v>0</v>
      </c>
      <c r="Q2901" s="18">
        <f t="shared" si="377"/>
        <v>0</v>
      </c>
      <c r="R2901" s="18">
        <f t="shared" si="377"/>
        <v>0</v>
      </c>
      <c r="S2901" s="18">
        <f t="shared" si="377"/>
        <v>0</v>
      </c>
      <c r="T2901" s="18">
        <f t="shared" si="377"/>
        <v>0</v>
      </c>
      <c r="U2901" s="18">
        <f t="shared" si="377"/>
        <v>0</v>
      </c>
      <c r="V2901" s="18">
        <f t="shared" si="377"/>
        <v>0</v>
      </c>
      <c r="W2901" s="18">
        <f t="shared" si="377"/>
        <v>0</v>
      </c>
      <c r="X2901" s="18">
        <f t="shared" si="377"/>
        <v>0</v>
      </c>
    </row>
    <row r="2902" spans="3:24" ht="15.75" x14ac:dyDescent="0.25">
      <c r="C2902" s="45"/>
      <c r="D2902" s="45"/>
      <c r="E2902" s="21"/>
      <c r="F2902" s="21"/>
      <c r="H2902" s="18" t="str">
        <f t="shared" si="373"/>
        <v/>
      </c>
      <c r="I2902" s="18" t="str">
        <f t="shared" si="374"/>
        <v/>
      </c>
      <c r="J2902" s="18" t="str">
        <f t="shared" si="375"/>
        <v/>
      </c>
      <c r="K2902" s="18" t="str">
        <f t="shared" si="376"/>
        <v/>
      </c>
      <c r="M2902" s="18">
        <f t="shared" si="372"/>
        <v>0</v>
      </c>
      <c r="N2902" s="18">
        <f t="shared" si="377"/>
        <v>0</v>
      </c>
      <c r="O2902" s="18">
        <f t="shared" si="377"/>
        <v>0</v>
      </c>
      <c r="P2902" s="18">
        <f t="shared" si="377"/>
        <v>0</v>
      </c>
      <c r="Q2902" s="18">
        <f t="shared" si="377"/>
        <v>0</v>
      </c>
      <c r="R2902" s="18">
        <f t="shared" si="377"/>
        <v>0</v>
      </c>
      <c r="S2902" s="18">
        <f t="shared" si="377"/>
        <v>0</v>
      </c>
      <c r="T2902" s="18">
        <f t="shared" si="377"/>
        <v>0</v>
      </c>
      <c r="U2902" s="18">
        <f t="shared" si="377"/>
        <v>0</v>
      </c>
      <c r="V2902" s="18">
        <f t="shared" si="377"/>
        <v>0</v>
      </c>
      <c r="W2902" s="18">
        <f t="shared" si="377"/>
        <v>0</v>
      </c>
      <c r="X2902" s="18">
        <f t="shared" si="377"/>
        <v>0</v>
      </c>
    </row>
    <row r="2903" spans="3:24" ht="15.75" x14ac:dyDescent="0.25">
      <c r="C2903" s="45"/>
      <c r="D2903" s="45"/>
      <c r="E2903" s="21"/>
      <c r="F2903" s="21"/>
      <c r="H2903" s="18" t="str">
        <f t="shared" si="373"/>
        <v/>
      </c>
      <c r="I2903" s="18" t="str">
        <f t="shared" si="374"/>
        <v/>
      </c>
      <c r="J2903" s="18" t="str">
        <f t="shared" si="375"/>
        <v/>
      </c>
      <c r="K2903" s="18" t="str">
        <f t="shared" si="376"/>
        <v/>
      </c>
      <c r="M2903" s="18">
        <f t="shared" si="372"/>
        <v>0</v>
      </c>
      <c r="N2903" s="18">
        <f t="shared" si="377"/>
        <v>0</v>
      </c>
      <c r="O2903" s="18">
        <f t="shared" si="377"/>
        <v>0</v>
      </c>
      <c r="P2903" s="18">
        <f t="shared" si="377"/>
        <v>0</v>
      </c>
      <c r="Q2903" s="18">
        <f t="shared" si="377"/>
        <v>0</v>
      </c>
      <c r="R2903" s="18">
        <f t="shared" si="377"/>
        <v>0</v>
      </c>
      <c r="S2903" s="18">
        <f t="shared" si="377"/>
        <v>0</v>
      </c>
      <c r="T2903" s="18">
        <f t="shared" si="377"/>
        <v>0</v>
      </c>
      <c r="U2903" s="18">
        <f t="shared" si="377"/>
        <v>0</v>
      </c>
      <c r="V2903" s="18">
        <f t="shared" si="377"/>
        <v>0</v>
      </c>
      <c r="W2903" s="18">
        <f t="shared" si="377"/>
        <v>0</v>
      </c>
      <c r="X2903" s="18">
        <f t="shared" si="377"/>
        <v>0</v>
      </c>
    </row>
    <row r="2904" spans="3:24" ht="15.75" x14ac:dyDescent="0.25">
      <c r="C2904" s="45"/>
      <c r="D2904" s="45"/>
      <c r="E2904" s="21"/>
      <c r="F2904" s="21"/>
      <c r="H2904" s="18" t="str">
        <f t="shared" si="373"/>
        <v/>
      </c>
      <c r="I2904" s="18" t="str">
        <f t="shared" si="374"/>
        <v/>
      </c>
      <c r="J2904" s="18" t="str">
        <f t="shared" si="375"/>
        <v/>
      </c>
      <c r="K2904" s="18" t="str">
        <f t="shared" si="376"/>
        <v/>
      </c>
      <c r="M2904" s="18">
        <f t="shared" si="372"/>
        <v>0</v>
      </c>
      <c r="N2904" s="18">
        <f t="shared" si="377"/>
        <v>0</v>
      </c>
      <c r="O2904" s="18">
        <f t="shared" si="377"/>
        <v>0</v>
      </c>
      <c r="P2904" s="18">
        <f t="shared" si="377"/>
        <v>0</v>
      </c>
      <c r="Q2904" s="18">
        <f t="shared" si="377"/>
        <v>0</v>
      </c>
      <c r="R2904" s="18">
        <f t="shared" si="377"/>
        <v>0</v>
      </c>
      <c r="S2904" s="18">
        <f t="shared" si="377"/>
        <v>0</v>
      </c>
      <c r="T2904" s="18">
        <f t="shared" si="377"/>
        <v>0</v>
      </c>
      <c r="U2904" s="18">
        <f t="shared" si="377"/>
        <v>0</v>
      </c>
      <c r="V2904" s="18">
        <f t="shared" si="377"/>
        <v>0</v>
      </c>
      <c r="W2904" s="18">
        <f t="shared" si="377"/>
        <v>0</v>
      </c>
      <c r="X2904" s="18">
        <f t="shared" si="377"/>
        <v>0</v>
      </c>
    </row>
    <row r="2905" spans="3:24" ht="15.75" x14ac:dyDescent="0.25">
      <c r="C2905" s="45"/>
      <c r="D2905" s="45"/>
      <c r="E2905" s="21"/>
      <c r="F2905" s="21"/>
      <c r="H2905" s="18" t="str">
        <f t="shared" si="373"/>
        <v/>
      </c>
      <c r="I2905" s="18" t="str">
        <f t="shared" si="374"/>
        <v/>
      </c>
      <c r="J2905" s="18" t="str">
        <f t="shared" si="375"/>
        <v/>
      </c>
      <c r="K2905" s="18" t="str">
        <f t="shared" si="376"/>
        <v/>
      </c>
      <c r="M2905" s="18">
        <f t="shared" si="372"/>
        <v>0</v>
      </c>
      <c r="N2905" s="18">
        <f t="shared" si="377"/>
        <v>0</v>
      </c>
      <c r="O2905" s="18">
        <f t="shared" si="377"/>
        <v>0</v>
      </c>
      <c r="P2905" s="18">
        <f t="shared" si="377"/>
        <v>0</v>
      </c>
      <c r="Q2905" s="18">
        <f t="shared" si="377"/>
        <v>0</v>
      </c>
      <c r="R2905" s="18">
        <f t="shared" si="377"/>
        <v>0</v>
      </c>
      <c r="S2905" s="18">
        <f t="shared" si="377"/>
        <v>0</v>
      </c>
      <c r="T2905" s="18">
        <f t="shared" si="377"/>
        <v>0</v>
      </c>
      <c r="U2905" s="18">
        <f t="shared" si="377"/>
        <v>0</v>
      </c>
      <c r="V2905" s="18">
        <f t="shared" si="377"/>
        <v>0</v>
      </c>
      <c r="W2905" s="18">
        <f t="shared" si="377"/>
        <v>0</v>
      </c>
      <c r="X2905" s="18">
        <f t="shared" si="377"/>
        <v>0</v>
      </c>
    </row>
    <row r="2906" spans="3:24" ht="15.75" x14ac:dyDescent="0.25">
      <c r="C2906" s="45"/>
      <c r="D2906" s="45"/>
      <c r="E2906" s="21"/>
      <c r="F2906" s="21"/>
      <c r="H2906" s="18" t="str">
        <f t="shared" si="373"/>
        <v/>
      </c>
      <c r="I2906" s="18" t="str">
        <f t="shared" si="374"/>
        <v/>
      </c>
      <c r="J2906" s="18" t="str">
        <f t="shared" si="375"/>
        <v/>
      </c>
      <c r="K2906" s="18" t="str">
        <f t="shared" si="376"/>
        <v/>
      </c>
      <c r="M2906" s="18">
        <f t="shared" si="372"/>
        <v>0</v>
      </c>
      <c r="N2906" s="18">
        <f t="shared" si="377"/>
        <v>0</v>
      </c>
      <c r="O2906" s="18">
        <f t="shared" si="377"/>
        <v>0</v>
      </c>
      <c r="P2906" s="18">
        <f t="shared" si="377"/>
        <v>0</v>
      </c>
      <c r="Q2906" s="18">
        <f t="shared" si="377"/>
        <v>0</v>
      </c>
      <c r="R2906" s="18">
        <f t="shared" si="377"/>
        <v>0</v>
      </c>
      <c r="S2906" s="18">
        <f t="shared" si="377"/>
        <v>0</v>
      </c>
      <c r="T2906" s="18">
        <f t="shared" si="377"/>
        <v>0</v>
      </c>
      <c r="U2906" s="18">
        <f t="shared" si="377"/>
        <v>0</v>
      </c>
      <c r="V2906" s="18">
        <f t="shared" si="377"/>
        <v>0</v>
      </c>
      <c r="W2906" s="18">
        <f t="shared" si="377"/>
        <v>0</v>
      </c>
      <c r="X2906" s="18">
        <f t="shared" si="377"/>
        <v>0</v>
      </c>
    </row>
    <row r="2907" spans="3:24" ht="15.75" x14ac:dyDescent="0.25">
      <c r="C2907" s="45"/>
      <c r="D2907" s="45"/>
      <c r="E2907" s="21"/>
      <c r="F2907" s="21"/>
      <c r="H2907" s="18" t="str">
        <f t="shared" si="373"/>
        <v/>
      </c>
      <c r="I2907" s="18" t="str">
        <f t="shared" si="374"/>
        <v/>
      </c>
      <c r="J2907" s="18" t="str">
        <f t="shared" si="375"/>
        <v/>
      </c>
      <c r="K2907" s="18" t="str">
        <f t="shared" si="376"/>
        <v/>
      </c>
      <c r="M2907" s="18">
        <f t="shared" si="372"/>
        <v>0</v>
      </c>
      <c r="N2907" s="18">
        <f t="shared" si="377"/>
        <v>0</v>
      </c>
      <c r="O2907" s="18">
        <f t="shared" si="377"/>
        <v>0</v>
      </c>
      <c r="P2907" s="18">
        <f t="shared" si="377"/>
        <v>0</v>
      </c>
      <c r="Q2907" s="18">
        <f t="shared" si="377"/>
        <v>0</v>
      </c>
      <c r="R2907" s="18">
        <f t="shared" si="377"/>
        <v>0</v>
      </c>
      <c r="S2907" s="18">
        <f t="shared" si="377"/>
        <v>0</v>
      </c>
      <c r="T2907" s="18">
        <f t="shared" si="377"/>
        <v>0</v>
      </c>
      <c r="U2907" s="18">
        <f t="shared" si="377"/>
        <v>0</v>
      </c>
      <c r="V2907" s="18">
        <f t="shared" si="377"/>
        <v>0</v>
      </c>
      <c r="W2907" s="18">
        <f t="shared" si="377"/>
        <v>0</v>
      </c>
      <c r="X2907" s="18">
        <f t="shared" si="377"/>
        <v>0</v>
      </c>
    </row>
    <row r="2908" spans="3:24" ht="15.75" x14ac:dyDescent="0.25">
      <c r="C2908" s="45"/>
      <c r="D2908" s="45"/>
      <c r="E2908" s="21"/>
      <c r="F2908" s="21"/>
      <c r="H2908" s="18" t="str">
        <f t="shared" si="373"/>
        <v/>
      </c>
      <c r="I2908" s="18" t="str">
        <f t="shared" si="374"/>
        <v/>
      </c>
      <c r="J2908" s="18" t="str">
        <f t="shared" si="375"/>
        <v/>
      </c>
      <c r="K2908" s="18" t="str">
        <f t="shared" si="376"/>
        <v/>
      </c>
      <c r="M2908" s="18">
        <f t="shared" si="372"/>
        <v>0</v>
      </c>
      <c r="N2908" s="18">
        <f t="shared" si="377"/>
        <v>0</v>
      </c>
      <c r="O2908" s="18">
        <f t="shared" si="377"/>
        <v>0</v>
      </c>
      <c r="P2908" s="18">
        <f t="shared" si="377"/>
        <v>0</v>
      </c>
      <c r="Q2908" s="18">
        <f t="shared" si="377"/>
        <v>0</v>
      </c>
      <c r="R2908" s="18">
        <f t="shared" si="377"/>
        <v>0</v>
      </c>
      <c r="S2908" s="18">
        <f t="shared" si="377"/>
        <v>0</v>
      </c>
      <c r="T2908" s="18">
        <f t="shared" si="377"/>
        <v>0</v>
      </c>
      <c r="U2908" s="18">
        <f t="shared" si="377"/>
        <v>0</v>
      </c>
      <c r="V2908" s="18">
        <f t="shared" si="377"/>
        <v>0</v>
      </c>
      <c r="W2908" s="18">
        <f t="shared" si="377"/>
        <v>0</v>
      </c>
      <c r="X2908" s="18">
        <f t="shared" si="377"/>
        <v>0</v>
      </c>
    </row>
    <row r="2909" spans="3:24" ht="15.75" x14ac:dyDescent="0.25">
      <c r="C2909" s="45"/>
      <c r="D2909" s="45"/>
      <c r="E2909" s="21"/>
      <c r="F2909" s="21"/>
      <c r="H2909" s="18" t="str">
        <f t="shared" si="373"/>
        <v/>
      </c>
      <c r="I2909" s="18" t="str">
        <f t="shared" si="374"/>
        <v/>
      </c>
      <c r="J2909" s="18" t="str">
        <f t="shared" si="375"/>
        <v/>
      </c>
      <c r="K2909" s="18" t="str">
        <f t="shared" si="376"/>
        <v/>
      </c>
      <c r="M2909" s="18">
        <f t="shared" si="372"/>
        <v>0</v>
      </c>
      <c r="N2909" s="18">
        <f t="shared" si="377"/>
        <v>0</v>
      </c>
      <c r="O2909" s="18">
        <f t="shared" si="377"/>
        <v>0</v>
      </c>
      <c r="P2909" s="18">
        <f t="shared" si="377"/>
        <v>0</v>
      </c>
      <c r="Q2909" s="18">
        <f t="shared" si="377"/>
        <v>0</v>
      </c>
      <c r="R2909" s="18">
        <f t="shared" si="377"/>
        <v>0</v>
      </c>
      <c r="S2909" s="18">
        <f t="shared" si="377"/>
        <v>0</v>
      </c>
      <c r="T2909" s="18">
        <f t="shared" si="377"/>
        <v>0</v>
      </c>
      <c r="U2909" s="18">
        <f t="shared" si="377"/>
        <v>0</v>
      </c>
      <c r="V2909" s="18">
        <f t="shared" si="377"/>
        <v>0</v>
      </c>
      <c r="W2909" s="18">
        <f t="shared" si="377"/>
        <v>0</v>
      </c>
      <c r="X2909" s="18">
        <f t="shared" si="377"/>
        <v>0</v>
      </c>
    </row>
    <row r="2910" spans="3:24" ht="15.75" x14ac:dyDescent="0.25">
      <c r="C2910" s="45"/>
      <c r="D2910" s="45"/>
      <c r="E2910" s="21"/>
      <c r="F2910" s="21"/>
      <c r="H2910" s="18" t="str">
        <f t="shared" si="373"/>
        <v/>
      </c>
      <c r="I2910" s="18" t="str">
        <f t="shared" si="374"/>
        <v/>
      </c>
      <c r="J2910" s="18" t="str">
        <f t="shared" si="375"/>
        <v/>
      </c>
      <c r="K2910" s="18" t="str">
        <f t="shared" si="376"/>
        <v/>
      </c>
      <c r="M2910" s="18">
        <f t="shared" si="372"/>
        <v>0</v>
      </c>
      <c r="N2910" s="18">
        <f t="shared" si="377"/>
        <v>0</v>
      </c>
      <c r="O2910" s="18">
        <f t="shared" si="377"/>
        <v>0</v>
      </c>
      <c r="P2910" s="18">
        <f t="shared" si="377"/>
        <v>0</v>
      </c>
      <c r="Q2910" s="18">
        <f t="shared" si="377"/>
        <v>0</v>
      </c>
      <c r="R2910" s="18">
        <f t="shared" si="377"/>
        <v>0</v>
      </c>
      <c r="S2910" s="18">
        <f t="shared" si="377"/>
        <v>0</v>
      </c>
      <c r="T2910" s="18">
        <f t="shared" si="377"/>
        <v>0</v>
      </c>
      <c r="U2910" s="18">
        <f t="shared" si="377"/>
        <v>0</v>
      </c>
      <c r="V2910" s="18">
        <f t="shared" si="377"/>
        <v>0</v>
      </c>
      <c r="W2910" s="18">
        <f t="shared" si="377"/>
        <v>0</v>
      </c>
      <c r="X2910" s="18">
        <f t="shared" si="377"/>
        <v>0</v>
      </c>
    </row>
    <row r="2911" spans="3:24" ht="15.75" x14ac:dyDescent="0.25">
      <c r="C2911" s="45"/>
      <c r="D2911" s="45"/>
      <c r="E2911" s="21"/>
      <c r="F2911" s="21"/>
      <c r="H2911" s="18" t="str">
        <f t="shared" si="373"/>
        <v/>
      </c>
      <c r="I2911" s="18" t="str">
        <f t="shared" si="374"/>
        <v/>
      </c>
      <c r="J2911" s="18" t="str">
        <f t="shared" si="375"/>
        <v/>
      </c>
      <c r="K2911" s="18" t="str">
        <f t="shared" si="376"/>
        <v/>
      </c>
      <c r="M2911" s="18">
        <f t="shared" si="372"/>
        <v>0</v>
      </c>
      <c r="N2911" s="18">
        <f t="shared" si="377"/>
        <v>0</v>
      </c>
      <c r="O2911" s="18">
        <f t="shared" si="377"/>
        <v>0</v>
      </c>
      <c r="P2911" s="18">
        <f t="shared" si="377"/>
        <v>0</v>
      </c>
      <c r="Q2911" s="18">
        <f t="shared" si="377"/>
        <v>0</v>
      </c>
      <c r="R2911" s="18">
        <f t="shared" si="377"/>
        <v>0</v>
      </c>
      <c r="S2911" s="18">
        <f t="shared" si="377"/>
        <v>0</v>
      </c>
      <c r="T2911" s="18">
        <f t="shared" si="377"/>
        <v>0</v>
      </c>
      <c r="U2911" s="18">
        <f t="shared" si="377"/>
        <v>0</v>
      </c>
      <c r="V2911" s="18">
        <f t="shared" si="377"/>
        <v>0</v>
      </c>
      <c r="W2911" s="18">
        <f t="shared" si="377"/>
        <v>0</v>
      </c>
      <c r="X2911" s="18">
        <f t="shared" si="377"/>
        <v>0</v>
      </c>
    </row>
    <row r="2912" spans="3:24" ht="15.75" x14ac:dyDescent="0.25">
      <c r="C2912" s="45"/>
      <c r="D2912" s="45"/>
      <c r="E2912" s="21"/>
      <c r="F2912" s="21"/>
      <c r="H2912" s="18" t="str">
        <f t="shared" si="373"/>
        <v/>
      </c>
      <c r="I2912" s="18" t="str">
        <f t="shared" si="374"/>
        <v/>
      </c>
      <c r="J2912" s="18" t="str">
        <f t="shared" si="375"/>
        <v/>
      </c>
      <c r="K2912" s="18" t="str">
        <f t="shared" si="376"/>
        <v/>
      </c>
      <c r="M2912" s="18">
        <f t="shared" si="372"/>
        <v>0</v>
      </c>
      <c r="N2912" s="18">
        <f t="shared" si="377"/>
        <v>0</v>
      </c>
      <c r="O2912" s="18">
        <f t="shared" si="377"/>
        <v>0</v>
      </c>
      <c r="P2912" s="18">
        <f t="shared" si="377"/>
        <v>0</v>
      </c>
      <c r="Q2912" s="18">
        <f t="shared" si="377"/>
        <v>0</v>
      </c>
      <c r="R2912" s="18">
        <f t="shared" si="377"/>
        <v>0</v>
      </c>
      <c r="S2912" s="18">
        <f t="shared" si="377"/>
        <v>0</v>
      </c>
      <c r="T2912" s="18">
        <f t="shared" si="377"/>
        <v>0</v>
      </c>
      <c r="U2912" s="18">
        <f t="shared" si="377"/>
        <v>0</v>
      </c>
      <c r="V2912" s="18">
        <f t="shared" si="377"/>
        <v>0</v>
      </c>
      <c r="W2912" s="18">
        <f t="shared" si="377"/>
        <v>0</v>
      </c>
      <c r="X2912" s="18">
        <f t="shared" si="377"/>
        <v>0</v>
      </c>
    </row>
    <row r="2913" spans="3:24" ht="15.75" x14ac:dyDescent="0.25">
      <c r="C2913" s="45"/>
      <c r="D2913" s="45"/>
      <c r="E2913" s="21"/>
      <c r="F2913" s="21"/>
      <c r="H2913" s="18" t="str">
        <f t="shared" si="373"/>
        <v/>
      </c>
      <c r="I2913" s="18" t="str">
        <f t="shared" si="374"/>
        <v/>
      </c>
      <c r="J2913" s="18" t="str">
        <f t="shared" si="375"/>
        <v/>
      </c>
      <c r="K2913" s="18" t="str">
        <f t="shared" si="376"/>
        <v/>
      </c>
      <c r="M2913" s="18">
        <f t="shared" si="372"/>
        <v>0</v>
      </c>
      <c r="N2913" s="18">
        <f t="shared" si="377"/>
        <v>0</v>
      </c>
      <c r="O2913" s="18">
        <f t="shared" si="377"/>
        <v>0</v>
      </c>
      <c r="P2913" s="18">
        <f t="shared" si="377"/>
        <v>0</v>
      </c>
      <c r="Q2913" s="18">
        <f t="shared" si="377"/>
        <v>0</v>
      </c>
      <c r="R2913" s="18">
        <f t="shared" si="377"/>
        <v>0</v>
      </c>
      <c r="S2913" s="18">
        <f t="shared" si="377"/>
        <v>0</v>
      </c>
      <c r="T2913" s="18">
        <f t="shared" si="377"/>
        <v>0</v>
      </c>
      <c r="U2913" s="18">
        <f t="shared" si="377"/>
        <v>0</v>
      </c>
      <c r="V2913" s="18">
        <f t="shared" si="377"/>
        <v>0</v>
      </c>
      <c r="W2913" s="18">
        <f t="shared" si="377"/>
        <v>0</v>
      </c>
      <c r="X2913" s="18">
        <f t="shared" si="377"/>
        <v>0</v>
      </c>
    </row>
    <row r="2914" spans="3:24" ht="15.75" x14ac:dyDescent="0.25">
      <c r="C2914" s="45"/>
      <c r="D2914" s="45"/>
      <c r="E2914" s="21"/>
      <c r="F2914" s="21"/>
      <c r="H2914" s="18" t="str">
        <f t="shared" si="373"/>
        <v/>
      </c>
      <c r="I2914" s="18" t="str">
        <f t="shared" si="374"/>
        <v/>
      </c>
      <c r="J2914" s="18" t="str">
        <f t="shared" si="375"/>
        <v/>
      </c>
      <c r="K2914" s="18" t="str">
        <f t="shared" si="376"/>
        <v/>
      </c>
      <c r="M2914" s="18">
        <f t="shared" si="372"/>
        <v>0</v>
      </c>
      <c r="N2914" s="18">
        <f t="shared" si="377"/>
        <v>0</v>
      </c>
      <c r="O2914" s="18">
        <f t="shared" si="377"/>
        <v>0</v>
      </c>
      <c r="P2914" s="18">
        <f t="shared" si="377"/>
        <v>0</v>
      </c>
      <c r="Q2914" s="18">
        <f t="shared" si="377"/>
        <v>0</v>
      </c>
      <c r="R2914" s="18">
        <f t="shared" si="377"/>
        <v>0</v>
      </c>
      <c r="S2914" s="18">
        <f t="shared" si="377"/>
        <v>0</v>
      </c>
      <c r="T2914" s="18">
        <f t="shared" si="377"/>
        <v>0</v>
      </c>
      <c r="U2914" s="18">
        <f t="shared" si="377"/>
        <v>0</v>
      </c>
      <c r="V2914" s="18">
        <f t="shared" si="377"/>
        <v>0</v>
      </c>
      <c r="W2914" s="18">
        <f t="shared" si="377"/>
        <v>0</v>
      </c>
      <c r="X2914" s="18">
        <f t="shared" si="377"/>
        <v>0</v>
      </c>
    </row>
    <row r="2915" spans="3:24" ht="15.75" x14ac:dyDescent="0.25">
      <c r="C2915" s="45"/>
      <c r="D2915" s="45"/>
      <c r="E2915" s="21"/>
      <c r="F2915" s="21"/>
      <c r="H2915" s="18" t="str">
        <f t="shared" si="373"/>
        <v/>
      </c>
      <c r="I2915" s="18" t="str">
        <f t="shared" si="374"/>
        <v/>
      </c>
      <c r="J2915" s="18" t="str">
        <f t="shared" si="375"/>
        <v/>
      </c>
      <c r="K2915" s="18" t="str">
        <f t="shared" si="376"/>
        <v/>
      </c>
      <c r="M2915" s="18">
        <f t="shared" si="372"/>
        <v>0</v>
      </c>
      <c r="N2915" s="18">
        <f t="shared" si="377"/>
        <v>0</v>
      </c>
      <c r="O2915" s="18">
        <f t="shared" si="377"/>
        <v>0</v>
      </c>
      <c r="P2915" s="18">
        <f t="shared" si="377"/>
        <v>0</v>
      </c>
      <c r="Q2915" s="18">
        <f t="shared" si="377"/>
        <v>0</v>
      </c>
      <c r="R2915" s="18">
        <f t="shared" si="377"/>
        <v>0</v>
      </c>
      <c r="S2915" s="18">
        <f t="shared" si="377"/>
        <v>0</v>
      </c>
      <c r="T2915" s="18">
        <f t="shared" si="377"/>
        <v>0</v>
      </c>
      <c r="U2915" s="18">
        <f t="shared" si="377"/>
        <v>0</v>
      </c>
      <c r="V2915" s="18">
        <f t="shared" si="377"/>
        <v>0</v>
      </c>
      <c r="W2915" s="18">
        <f t="shared" si="377"/>
        <v>0</v>
      </c>
      <c r="X2915" s="18">
        <f t="shared" si="377"/>
        <v>0</v>
      </c>
    </row>
    <row r="2916" spans="3:24" ht="15.75" x14ac:dyDescent="0.25">
      <c r="C2916" s="45"/>
      <c r="D2916" s="45"/>
      <c r="E2916" s="21"/>
      <c r="F2916" s="21"/>
      <c r="H2916" s="18" t="str">
        <f t="shared" si="373"/>
        <v/>
      </c>
      <c r="I2916" s="18" t="str">
        <f t="shared" si="374"/>
        <v/>
      </c>
      <c r="J2916" s="18" t="str">
        <f t="shared" si="375"/>
        <v/>
      </c>
      <c r="K2916" s="18" t="str">
        <f t="shared" si="376"/>
        <v/>
      </c>
      <c r="M2916" s="18">
        <f t="shared" si="372"/>
        <v>0</v>
      </c>
      <c r="N2916" s="18">
        <f t="shared" si="377"/>
        <v>0</v>
      </c>
      <c r="O2916" s="18">
        <f t="shared" si="377"/>
        <v>0</v>
      </c>
      <c r="P2916" s="18">
        <f t="shared" si="377"/>
        <v>0</v>
      </c>
      <c r="Q2916" s="18">
        <f t="shared" si="377"/>
        <v>0</v>
      </c>
      <c r="R2916" s="18">
        <f t="shared" si="377"/>
        <v>0</v>
      </c>
      <c r="S2916" s="18">
        <f t="shared" si="377"/>
        <v>0</v>
      </c>
      <c r="T2916" s="18">
        <f t="shared" si="377"/>
        <v>0</v>
      </c>
      <c r="U2916" s="18">
        <f t="shared" si="377"/>
        <v>0</v>
      </c>
      <c r="V2916" s="18">
        <f t="shared" si="377"/>
        <v>0</v>
      </c>
      <c r="W2916" s="18">
        <f t="shared" si="377"/>
        <v>0</v>
      </c>
      <c r="X2916" s="18">
        <f t="shared" si="377"/>
        <v>0</v>
      </c>
    </row>
    <row r="2917" spans="3:24" ht="15.75" x14ac:dyDescent="0.25">
      <c r="C2917" s="45"/>
      <c r="D2917" s="45"/>
      <c r="E2917" s="21"/>
      <c r="F2917" s="21"/>
      <c r="H2917" s="18" t="str">
        <f t="shared" si="373"/>
        <v/>
      </c>
      <c r="I2917" s="18" t="str">
        <f t="shared" si="374"/>
        <v/>
      </c>
      <c r="J2917" s="18" t="str">
        <f t="shared" si="375"/>
        <v/>
      </c>
      <c r="K2917" s="18" t="str">
        <f t="shared" si="376"/>
        <v/>
      </c>
      <c r="M2917" s="18">
        <f t="shared" si="372"/>
        <v>0</v>
      </c>
      <c r="N2917" s="18">
        <f t="shared" si="377"/>
        <v>0</v>
      </c>
      <c r="O2917" s="18">
        <f t="shared" si="377"/>
        <v>0</v>
      </c>
      <c r="P2917" s="18">
        <f t="shared" si="377"/>
        <v>0</v>
      </c>
      <c r="Q2917" s="18">
        <f t="shared" si="377"/>
        <v>0</v>
      </c>
      <c r="R2917" s="18">
        <f t="shared" si="377"/>
        <v>0</v>
      </c>
      <c r="S2917" s="18">
        <f t="shared" ref="N2917:X2940" si="378">IF(ISERROR(
IF(AND($H2917&lt;=S$5,$J2917&gt;=S$5),1,0)),"",IF(AND($H2917&lt;=S$5,$J2917&gt;=S$5),1,0))</f>
        <v>0</v>
      </c>
      <c r="T2917" s="18">
        <f t="shared" si="378"/>
        <v>0</v>
      </c>
      <c r="U2917" s="18">
        <f t="shared" si="378"/>
        <v>0</v>
      </c>
      <c r="V2917" s="18">
        <f t="shared" si="378"/>
        <v>0</v>
      </c>
      <c r="W2917" s="18">
        <f t="shared" si="378"/>
        <v>0</v>
      </c>
      <c r="X2917" s="18">
        <f t="shared" si="378"/>
        <v>0</v>
      </c>
    </row>
    <row r="2918" spans="3:24" ht="15.75" x14ac:dyDescent="0.25">
      <c r="C2918" s="45"/>
      <c r="D2918" s="45"/>
      <c r="E2918" s="21"/>
      <c r="F2918" s="21"/>
      <c r="H2918" s="18" t="str">
        <f t="shared" si="373"/>
        <v/>
      </c>
      <c r="I2918" s="18" t="str">
        <f t="shared" si="374"/>
        <v/>
      </c>
      <c r="J2918" s="18" t="str">
        <f t="shared" si="375"/>
        <v/>
      </c>
      <c r="K2918" s="18" t="str">
        <f t="shared" si="376"/>
        <v/>
      </c>
      <c r="M2918" s="18">
        <f t="shared" si="372"/>
        <v>0</v>
      </c>
      <c r="N2918" s="18">
        <f t="shared" si="378"/>
        <v>0</v>
      </c>
      <c r="O2918" s="18">
        <f t="shared" si="378"/>
        <v>0</v>
      </c>
      <c r="P2918" s="18">
        <f t="shared" si="378"/>
        <v>0</v>
      </c>
      <c r="Q2918" s="18">
        <f t="shared" si="378"/>
        <v>0</v>
      </c>
      <c r="R2918" s="18">
        <f t="shared" si="378"/>
        <v>0</v>
      </c>
      <c r="S2918" s="18">
        <f t="shared" si="378"/>
        <v>0</v>
      </c>
      <c r="T2918" s="18">
        <f t="shared" si="378"/>
        <v>0</v>
      </c>
      <c r="U2918" s="18">
        <f t="shared" si="378"/>
        <v>0</v>
      </c>
      <c r="V2918" s="18">
        <f t="shared" si="378"/>
        <v>0</v>
      </c>
      <c r="W2918" s="18">
        <f t="shared" si="378"/>
        <v>0</v>
      </c>
      <c r="X2918" s="18">
        <f t="shared" si="378"/>
        <v>0</v>
      </c>
    </row>
    <row r="2919" spans="3:24" ht="15.75" x14ac:dyDescent="0.25">
      <c r="C2919" s="45"/>
      <c r="D2919" s="45"/>
      <c r="E2919" s="21"/>
      <c r="F2919" s="21"/>
      <c r="H2919" s="18" t="str">
        <f t="shared" si="373"/>
        <v/>
      </c>
      <c r="I2919" s="18" t="str">
        <f t="shared" si="374"/>
        <v/>
      </c>
      <c r="J2919" s="18" t="str">
        <f t="shared" si="375"/>
        <v/>
      </c>
      <c r="K2919" s="18" t="str">
        <f t="shared" si="376"/>
        <v/>
      </c>
      <c r="M2919" s="18">
        <f t="shared" si="372"/>
        <v>0</v>
      </c>
      <c r="N2919" s="18">
        <f t="shared" si="378"/>
        <v>0</v>
      </c>
      <c r="O2919" s="18">
        <f t="shared" si="378"/>
        <v>0</v>
      </c>
      <c r="P2919" s="18">
        <f t="shared" si="378"/>
        <v>0</v>
      </c>
      <c r="Q2919" s="18">
        <f t="shared" si="378"/>
        <v>0</v>
      </c>
      <c r="R2919" s="18">
        <f t="shared" si="378"/>
        <v>0</v>
      </c>
      <c r="S2919" s="18">
        <f t="shared" si="378"/>
        <v>0</v>
      </c>
      <c r="T2919" s="18">
        <f t="shared" si="378"/>
        <v>0</v>
      </c>
      <c r="U2919" s="18">
        <f t="shared" si="378"/>
        <v>0</v>
      </c>
      <c r="V2919" s="18">
        <f t="shared" si="378"/>
        <v>0</v>
      </c>
      <c r="W2919" s="18">
        <f t="shared" si="378"/>
        <v>0</v>
      </c>
      <c r="X2919" s="18">
        <f t="shared" si="378"/>
        <v>0</v>
      </c>
    </row>
    <row r="2920" spans="3:24" ht="15.75" x14ac:dyDescent="0.25">
      <c r="C2920" s="45"/>
      <c r="D2920" s="45"/>
      <c r="E2920" s="21"/>
      <c r="F2920" s="21"/>
      <c r="H2920" s="18" t="str">
        <f t="shared" si="373"/>
        <v/>
      </c>
      <c r="I2920" s="18" t="str">
        <f t="shared" si="374"/>
        <v/>
      </c>
      <c r="J2920" s="18" t="str">
        <f t="shared" si="375"/>
        <v/>
      </c>
      <c r="K2920" s="18" t="str">
        <f t="shared" si="376"/>
        <v/>
      </c>
      <c r="M2920" s="18">
        <f t="shared" si="372"/>
        <v>0</v>
      </c>
      <c r="N2920" s="18">
        <f t="shared" si="378"/>
        <v>0</v>
      </c>
      <c r="O2920" s="18">
        <f t="shared" si="378"/>
        <v>0</v>
      </c>
      <c r="P2920" s="18">
        <f t="shared" si="378"/>
        <v>0</v>
      </c>
      <c r="Q2920" s="18">
        <f t="shared" si="378"/>
        <v>0</v>
      </c>
      <c r="R2920" s="18">
        <f t="shared" si="378"/>
        <v>0</v>
      </c>
      <c r="S2920" s="18">
        <f t="shared" si="378"/>
        <v>0</v>
      </c>
      <c r="T2920" s="18">
        <f t="shared" si="378"/>
        <v>0</v>
      </c>
      <c r="U2920" s="18">
        <f t="shared" si="378"/>
        <v>0</v>
      </c>
      <c r="V2920" s="18">
        <f t="shared" si="378"/>
        <v>0</v>
      </c>
      <c r="W2920" s="18">
        <f t="shared" si="378"/>
        <v>0</v>
      </c>
      <c r="X2920" s="18">
        <f t="shared" si="378"/>
        <v>0</v>
      </c>
    </row>
    <row r="2921" spans="3:24" ht="15.75" x14ac:dyDescent="0.25">
      <c r="C2921" s="45"/>
      <c r="D2921" s="45"/>
      <c r="E2921" s="21"/>
      <c r="F2921" s="21"/>
      <c r="H2921" s="18" t="str">
        <f t="shared" si="373"/>
        <v/>
      </c>
      <c r="I2921" s="18" t="str">
        <f t="shared" si="374"/>
        <v/>
      </c>
      <c r="J2921" s="18" t="str">
        <f t="shared" si="375"/>
        <v/>
      </c>
      <c r="K2921" s="18" t="str">
        <f t="shared" si="376"/>
        <v/>
      </c>
      <c r="M2921" s="18">
        <f t="shared" si="372"/>
        <v>0</v>
      </c>
      <c r="N2921" s="18">
        <f t="shared" si="378"/>
        <v>0</v>
      </c>
      <c r="O2921" s="18">
        <f t="shared" si="378"/>
        <v>0</v>
      </c>
      <c r="P2921" s="18">
        <f t="shared" si="378"/>
        <v>0</v>
      </c>
      <c r="Q2921" s="18">
        <f t="shared" si="378"/>
        <v>0</v>
      </c>
      <c r="R2921" s="18">
        <f t="shared" si="378"/>
        <v>0</v>
      </c>
      <c r="S2921" s="18">
        <f t="shared" si="378"/>
        <v>0</v>
      </c>
      <c r="T2921" s="18">
        <f t="shared" si="378"/>
        <v>0</v>
      </c>
      <c r="U2921" s="18">
        <f t="shared" si="378"/>
        <v>0</v>
      </c>
      <c r="V2921" s="18">
        <f t="shared" si="378"/>
        <v>0</v>
      </c>
      <c r="W2921" s="18">
        <f t="shared" si="378"/>
        <v>0</v>
      </c>
      <c r="X2921" s="18">
        <f t="shared" si="378"/>
        <v>0</v>
      </c>
    </row>
    <row r="2922" spans="3:24" ht="15.75" x14ac:dyDescent="0.25">
      <c r="C2922" s="45"/>
      <c r="D2922" s="45"/>
      <c r="E2922" s="21"/>
      <c r="F2922" s="21"/>
      <c r="H2922" s="18" t="str">
        <f t="shared" si="373"/>
        <v/>
      </c>
      <c r="I2922" s="18" t="str">
        <f t="shared" si="374"/>
        <v/>
      </c>
      <c r="J2922" s="18" t="str">
        <f t="shared" si="375"/>
        <v/>
      </c>
      <c r="K2922" s="18" t="str">
        <f t="shared" si="376"/>
        <v/>
      </c>
      <c r="M2922" s="18">
        <f t="shared" si="372"/>
        <v>0</v>
      </c>
      <c r="N2922" s="18">
        <f t="shared" si="378"/>
        <v>0</v>
      </c>
      <c r="O2922" s="18">
        <f t="shared" si="378"/>
        <v>0</v>
      </c>
      <c r="P2922" s="18">
        <f t="shared" si="378"/>
        <v>0</v>
      </c>
      <c r="Q2922" s="18">
        <f t="shared" si="378"/>
        <v>0</v>
      </c>
      <c r="R2922" s="18">
        <f t="shared" si="378"/>
        <v>0</v>
      </c>
      <c r="S2922" s="18">
        <f t="shared" si="378"/>
        <v>0</v>
      </c>
      <c r="T2922" s="18">
        <f t="shared" si="378"/>
        <v>0</v>
      </c>
      <c r="U2922" s="18">
        <f t="shared" si="378"/>
        <v>0</v>
      </c>
      <c r="V2922" s="18">
        <f t="shared" si="378"/>
        <v>0</v>
      </c>
      <c r="W2922" s="18">
        <f t="shared" si="378"/>
        <v>0</v>
      </c>
      <c r="X2922" s="18">
        <f t="shared" si="378"/>
        <v>0</v>
      </c>
    </row>
    <row r="2923" spans="3:24" ht="15.75" x14ac:dyDescent="0.25">
      <c r="C2923" s="45"/>
      <c r="D2923" s="45"/>
      <c r="E2923" s="21"/>
      <c r="F2923" s="21"/>
      <c r="H2923" s="18" t="str">
        <f t="shared" si="373"/>
        <v/>
      </c>
      <c r="I2923" s="18" t="str">
        <f t="shared" si="374"/>
        <v/>
      </c>
      <c r="J2923" s="18" t="str">
        <f t="shared" si="375"/>
        <v/>
      </c>
      <c r="K2923" s="18" t="str">
        <f t="shared" si="376"/>
        <v/>
      </c>
      <c r="M2923" s="18">
        <f t="shared" si="372"/>
        <v>0</v>
      </c>
      <c r="N2923" s="18">
        <f t="shared" si="378"/>
        <v>0</v>
      </c>
      <c r="O2923" s="18">
        <f t="shared" si="378"/>
        <v>0</v>
      </c>
      <c r="P2923" s="18">
        <f t="shared" si="378"/>
        <v>0</v>
      </c>
      <c r="Q2923" s="18">
        <f t="shared" si="378"/>
        <v>0</v>
      </c>
      <c r="R2923" s="18">
        <f t="shared" si="378"/>
        <v>0</v>
      </c>
      <c r="S2923" s="18">
        <f t="shared" si="378"/>
        <v>0</v>
      </c>
      <c r="T2923" s="18">
        <f t="shared" si="378"/>
        <v>0</v>
      </c>
      <c r="U2923" s="18">
        <f t="shared" si="378"/>
        <v>0</v>
      </c>
      <c r="V2923" s="18">
        <f t="shared" si="378"/>
        <v>0</v>
      </c>
      <c r="W2923" s="18">
        <f t="shared" si="378"/>
        <v>0</v>
      </c>
      <c r="X2923" s="18">
        <f t="shared" si="378"/>
        <v>0</v>
      </c>
    </row>
    <row r="2924" spans="3:24" ht="15.75" x14ac:dyDescent="0.25">
      <c r="C2924" s="45"/>
      <c r="D2924" s="45"/>
      <c r="E2924" s="21"/>
      <c r="F2924" s="21"/>
      <c r="H2924" s="18" t="str">
        <f t="shared" si="373"/>
        <v/>
      </c>
      <c r="I2924" s="18" t="str">
        <f t="shared" si="374"/>
        <v/>
      </c>
      <c r="J2924" s="18" t="str">
        <f t="shared" si="375"/>
        <v/>
      </c>
      <c r="K2924" s="18" t="str">
        <f t="shared" si="376"/>
        <v/>
      </c>
      <c r="M2924" s="18">
        <f t="shared" si="372"/>
        <v>0</v>
      </c>
      <c r="N2924" s="18">
        <f t="shared" si="378"/>
        <v>0</v>
      </c>
      <c r="O2924" s="18">
        <f t="shared" si="378"/>
        <v>0</v>
      </c>
      <c r="P2924" s="18">
        <f t="shared" si="378"/>
        <v>0</v>
      </c>
      <c r="Q2924" s="18">
        <f t="shared" si="378"/>
        <v>0</v>
      </c>
      <c r="R2924" s="18">
        <f t="shared" si="378"/>
        <v>0</v>
      </c>
      <c r="S2924" s="18">
        <f t="shared" si="378"/>
        <v>0</v>
      </c>
      <c r="T2924" s="18">
        <f t="shared" si="378"/>
        <v>0</v>
      </c>
      <c r="U2924" s="18">
        <f t="shared" si="378"/>
        <v>0</v>
      </c>
      <c r="V2924" s="18">
        <f t="shared" si="378"/>
        <v>0</v>
      </c>
      <c r="W2924" s="18">
        <f t="shared" si="378"/>
        <v>0</v>
      </c>
      <c r="X2924" s="18">
        <f t="shared" si="378"/>
        <v>0</v>
      </c>
    </row>
    <row r="2925" spans="3:24" ht="15.75" x14ac:dyDescent="0.25">
      <c r="C2925" s="45"/>
      <c r="D2925" s="45"/>
      <c r="E2925" s="21"/>
      <c r="F2925" s="21"/>
      <c r="H2925" s="18" t="str">
        <f t="shared" si="373"/>
        <v/>
      </c>
      <c r="I2925" s="18" t="str">
        <f t="shared" si="374"/>
        <v/>
      </c>
      <c r="J2925" s="18" t="str">
        <f t="shared" si="375"/>
        <v/>
      </c>
      <c r="K2925" s="18" t="str">
        <f t="shared" si="376"/>
        <v/>
      </c>
      <c r="M2925" s="18">
        <f t="shared" si="372"/>
        <v>0</v>
      </c>
      <c r="N2925" s="18">
        <f t="shared" si="378"/>
        <v>0</v>
      </c>
      <c r="O2925" s="18">
        <f t="shared" si="378"/>
        <v>0</v>
      </c>
      <c r="P2925" s="18">
        <f t="shared" si="378"/>
        <v>0</v>
      </c>
      <c r="Q2925" s="18">
        <f t="shared" si="378"/>
        <v>0</v>
      </c>
      <c r="R2925" s="18">
        <f t="shared" si="378"/>
        <v>0</v>
      </c>
      <c r="S2925" s="18">
        <f t="shared" si="378"/>
        <v>0</v>
      </c>
      <c r="T2925" s="18">
        <f t="shared" si="378"/>
        <v>0</v>
      </c>
      <c r="U2925" s="18">
        <f t="shared" si="378"/>
        <v>0</v>
      </c>
      <c r="V2925" s="18">
        <f t="shared" si="378"/>
        <v>0</v>
      </c>
      <c r="W2925" s="18">
        <f t="shared" si="378"/>
        <v>0</v>
      </c>
      <c r="X2925" s="18">
        <f t="shared" si="378"/>
        <v>0</v>
      </c>
    </row>
    <row r="2926" spans="3:24" ht="15.75" x14ac:dyDescent="0.25">
      <c r="C2926" s="45"/>
      <c r="D2926" s="45"/>
      <c r="E2926" s="21"/>
      <c r="F2926" s="21"/>
      <c r="H2926" s="18" t="str">
        <f t="shared" si="373"/>
        <v/>
      </c>
      <c r="I2926" s="18" t="str">
        <f t="shared" si="374"/>
        <v/>
      </c>
      <c r="J2926" s="18" t="str">
        <f t="shared" si="375"/>
        <v/>
      </c>
      <c r="K2926" s="18" t="str">
        <f t="shared" si="376"/>
        <v/>
      </c>
      <c r="M2926" s="18">
        <f t="shared" si="372"/>
        <v>0</v>
      </c>
      <c r="N2926" s="18">
        <f t="shared" si="378"/>
        <v>0</v>
      </c>
      <c r="O2926" s="18">
        <f t="shared" si="378"/>
        <v>0</v>
      </c>
      <c r="P2926" s="18">
        <f t="shared" si="378"/>
        <v>0</v>
      </c>
      <c r="Q2926" s="18">
        <f t="shared" si="378"/>
        <v>0</v>
      </c>
      <c r="R2926" s="18">
        <f t="shared" si="378"/>
        <v>0</v>
      </c>
      <c r="S2926" s="18">
        <f t="shared" si="378"/>
        <v>0</v>
      </c>
      <c r="T2926" s="18">
        <f t="shared" si="378"/>
        <v>0</v>
      </c>
      <c r="U2926" s="18">
        <f t="shared" si="378"/>
        <v>0</v>
      </c>
      <c r="V2926" s="18">
        <f t="shared" si="378"/>
        <v>0</v>
      </c>
      <c r="W2926" s="18">
        <f t="shared" si="378"/>
        <v>0</v>
      </c>
      <c r="X2926" s="18">
        <f t="shared" si="378"/>
        <v>0</v>
      </c>
    </row>
    <row r="2927" spans="3:24" ht="15.75" x14ac:dyDescent="0.25">
      <c r="C2927" s="45"/>
      <c r="D2927" s="45"/>
      <c r="E2927" s="21"/>
      <c r="F2927" s="21"/>
      <c r="H2927" s="18" t="str">
        <f t="shared" si="373"/>
        <v/>
      </c>
      <c r="I2927" s="18" t="str">
        <f t="shared" si="374"/>
        <v/>
      </c>
      <c r="J2927" s="18" t="str">
        <f t="shared" si="375"/>
        <v/>
      </c>
      <c r="K2927" s="18" t="str">
        <f t="shared" si="376"/>
        <v/>
      </c>
      <c r="M2927" s="18">
        <f t="shared" si="372"/>
        <v>0</v>
      </c>
      <c r="N2927" s="18">
        <f t="shared" si="378"/>
        <v>0</v>
      </c>
      <c r="O2927" s="18">
        <f t="shared" si="378"/>
        <v>0</v>
      </c>
      <c r="P2927" s="18">
        <f t="shared" si="378"/>
        <v>0</v>
      </c>
      <c r="Q2927" s="18">
        <f t="shared" si="378"/>
        <v>0</v>
      </c>
      <c r="R2927" s="18">
        <f t="shared" si="378"/>
        <v>0</v>
      </c>
      <c r="S2927" s="18">
        <f t="shared" si="378"/>
        <v>0</v>
      </c>
      <c r="T2927" s="18">
        <f t="shared" si="378"/>
        <v>0</v>
      </c>
      <c r="U2927" s="18">
        <f t="shared" si="378"/>
        <v>0</v>
      </c>
      <c r="V2927" s="18">
        <f t="shared" si="378"/>
        <v>0</v>
      </c>
      <c r="W2927" s="18">
        <f t="shared" si="378"/>
        <v>0</v>
      </c>
      <c r="X2927" s="18">
        <f t="shared" si="378"/>
        <v>0</v>
      </c>
    </row>
    <row r="2928" spans="3:24" ht="15.75" x14ac:dyDescent="0.25">
      <c r="C2928" s="45"/>
      <c r="D2928" s="45"/>
      <c r="E2928" s="21"/>
      <c r="F2928" s="21"/>
      <c r="H2928" s="18" t="str">
        <f t="shared" si="373"/>
        <v/>
      </c>
      <c r="I2928" s="18" t="str">
        <f t="shared" si="374"/>
        <v/>
      </c>
      <c r="J2928" s="18" t="str">
        <f t="shared" si="375"/>
        <v/>
      </c>
      <c r="K2928" s="18" t="str">
        <f t="shared" si="376"/>
        <v/>
      </c>
      <c r="M2928" s="18">
        <f t="shared" si="372"/>
        <v>0</v>
      </c>
      <c r="N2928" s="18">
        <f t="shared" si="378"/>
        <v>0</v>
      </c>
      <c r="O2928" s="18">
        <f t="shared" si="378"/>
        <v>0</v>
      </c>
      <c r="P2928" s="18">
        <f t="shared" si="378"/>
        <v>0</v>
      </c>
      <c r="Q2928" s="18">
        <f t="shared" si="378"/>
        <v>0</v>
      </c>
      <c r="R2928" s="18">
        <f t="shared" si="378"/>
        <v>0</v>
      </c>
      <c r="S2928" s="18">
        <f t="shared" si="378"/>
        <v>0</v>
      </c>
      <c r="T2928" s="18">
        <f t="shared" si="378"/>
        <v>0</v>
      </c>
      <c r="U2928" s="18">
        <f t="shared" si="378"/>
        <v>0</v>
      </c>
      <c r="V2928" s="18">
        <f t="shared" si="378"/>
        <v>0</v>
      </c>
      <c r="W2928" s="18">
        <f t="shared" si="378"/>
        <v>0</v>
      </c>
      <c r="X2928" s="18">
        <f t="shared" si="378"/>
        <v>0</v>
      </c>
    </row>
    <row r="2929" spans="3:24" ht="15.75" x14ac:dyDescent="0.25">
      <c r="C2929" s="45"/>
      <c r="D2929" s="45"/>
      <c r="E2929" s="21"/>
      <c r="F2929" s="21"/>
      <c r="H2929" s="18" t="str">
        <f t="shared" si="373"/>
        <v/>
      </c>
      <c r="I2929" s="18" t="str">
        <f t="shared" si="374"/>
        <v/>
      </c>
      <c r="J2929" s="18" t="str">
        <f t="shared" si="375"/>
        <v/>
      </c>
      <c r="K2929" s="18" t="str">
        <f t="shared" si="376"/>
        <v/>
      </c>
      <c r="M2929" s="18">
        <f t="shared" si="372"/>
        <v>0</v>
      </c>
      <c r="N2929" s="18">
        <f t="shared" si="378"/>
        <v>0</v>
      </c>
      <c r="O2929" s="18">
        <f t="shared" si="378"/>
        <v>0</v>
      </c>
      <c r="P2929" s="18">
        <f t="shared" si="378"/>
        <v>0</v>
      </c>
      <c r="Q2929" s="18">
        <f t="shared" si="378"/>
        <v>0</v>
      </c>
      <c r="R2929" s="18">
        <f t="shared" si="378"/>
        <v>0</v>
      </c>
      <c r="S2929" s="18">
        <f t="shared" si="378"/>
        <v>0</v>
      </c>
      <c r="T2929" s="18">
        <f t="shared" si="378"/>
        <v>0</v>
      </c>
      <c r="U2929" s="18">
        <f t="shared" si="378"/>
        <v>0</v>
      </c>
      <c r="V2929" s="18">
        <f t="shared" si="378"/>
        <v>0</v>
      </c>
      <c r="W2929" s="18">
        <f t="shared" si="378"/>
        <v>0</v>
      </c>
      <c r="X2929" s="18">
        <f t="shared" si="378"/>
        <v>0</v>
      </c>
    </row>
    <row r="2930" spans="3:24" ht="15.75" x14ac:dyDescent="0.25">
      <c r="C2930" s="45"/>
      <c r="D2930" s="45"/>
      <c r="E2930" s="21"/>
      <c r="F2930" s="21"/>
      <c r="H2930" s="18" t="str">
        <f t="shared" si="373"/>
        <v/>
      </c>
      <c r="I2930" s="18" t="str">
        <f t="shared" si="374"/>
        <v/>
      </c>
      <c r="J2930" s="18" t="str">
        <f t="shared" si="375"/>
        <v/>
      </c>
      <c r="K2930" s="18" t="str">
        <f t="shared" si="376"/>
        <v/>
      </c>
      <c r="M2930" s="18">
        <f t="shared" si="372"/>
        <v>0</v>
      </c>
      <c r="N2930" s="18">
        <f t="shared" si="378"/>
        <v>0</v>
      </c>
      <c r="O2930" s="18">
        <f t="shared" si="378"/>
        <v>0</v>
      </c>
      <c r="P2930" s="18">
        <f t="shared" si="378"/>
        <v>0</v>
      </c>
      <c r="Q2930" s="18">
        <f t="shared" si="378"/>
        <v>0</v>
      </c>
      <c r="R2930" s="18">
        <f t="shared" si="378"/>
        <v>0</v>
      </c>
      <c r="S2930" s="18">
        <f t="shared" si="378"/>
        <v>0</v>
      </c>
      <c r="T2930" s="18">
        <f t="shared" si="378"/>
        <v>0</v>
      </c>
      <c r="U2930" s="18">
        <f t="shared" si="378"/>
        <v>0</v>
      </c>
      <c r="V2930" s="18">
        <f t="shared" si="378"/>
        <v>0</v>
      </c>
      <c r="W2930" s="18">
        <f t="shared" si="378"/>
        <v>0</v>
      </c>
      <c r="X2930" s="18">
        <f t="shared" si="378"/>
        <v>0</v>
      </c>
    </row>
    <row r="2931" spans="3:24" ht="15.75" x14ac:dyDescent="0.25">
      <c r="C2931" s="45"/>
      <c r="D2931" s="45"/>
      <c r="E2931" s="21"/>
      <c r="F2931" s="21"/>
      <c r="H2931" s="18" t="str">
        <f t="shared" si="373"/>
        <v/>
      </c>
      <c r="I2931" s="18" t="str">
        <f t="shared" si="374"/>
        <v/>
      </c>
      <c r="J2931" s="18" t="str">
        <f t="shared" si="375"/>
        <v/>
      </c>
      <c r="K2931" s="18" t="str">
        <f t="shared" si="376"/>
        <v/>
      </c>
      <c r="M2931" s="18">
        <f t="shared" si="372"/>
        <v>0</v>
      </c>
      <c r="N2931" s="18">
        <f t="shared" si="378"/>
        <v>0</v>
      </c>
      <c r="O2931" s="18">
        <f t="shared" si="378"/>
        <v>0</v>
      </c>
      <c r="P2931" s="18">
        <f t="shared" si="378"/>
        <v>0</v>
      </c>
      <c r="Q2931" s="18">
        <f t="shared" si="378"/>
        <v>0</v>
      </c>
      <c r="R2931" s="18">
        <f t="shared" si="378"/>
        <v>0</v>
      </c>
      <c r="S2931" s="18">
        <f t="shared" si="378"/>
        <v>0</v>
      </c>
      <c r="T2931" s="18">
        <f t="shared" si="378"/>
        <v>0</v>
      </c>
      <c r="U2931" s="18">
        <f t="shared" si="378"/>
        <v>0</v>
      </c>
      <c r="V2931" s="18">
        <f t="shared" si="378"/>
        <v>0</v>
      </c>
      <c r="W2931" s="18">
        <f t="shared" si="378"/>
        <v>0</v>
      </c>
      <c r="X2931" s="18">
        <f t="shared" si="378"/>
        <v>0</v>
      </c>
    </row>
    <row r="2932" spans="3:24" ht="15.75" x14ac:dyDescent="0.25">
      <c r="C2932" s="45"/>
      <c r="D2932" s="45"/>
      <c r="E2932" s="21"/>
      <c r="F2932" s="21"/>
      <c r="H2932" s="18" t="str">
        <f t="shared" si="373"/>
        <v/>
      </c>
      <c r="I2932" s="18" t="str">
        <f t="shared" si="374"/>
        <v/>
      </c>
      <c r="J2932" s="18" t="str">
        <f t="shared" si="375"/>
        <v/>
      </c>
      <c r="K2932" s="18" t="str">
        <f t="shared" si="376"/>
        <v/>
      </c>
      <c r="M2932" s="18">
        <f t="shared" si="372"/>
        <v>0</v>
      </c>
      <c r="N2932" s="18">
        <f t="shared" si="378"/>
        <v>0</v>
      </c>
      <c r="O2932" s="18">
        <f t="shared" si="378"/>
        <v>0</v>
      </c>
      <c r="P2932" s="18">
        <f t="shared" si="378"/>
        <v>0</v>
      </c>
      <c r="Q2932" s="18">
        <f t="shared" si="378"/>
        <v>0</v>
      </c>
      <c r="R2932" s="18">
        <f t="shared" si="378"/>
        <v>0</v>
      </c>
      <c r="S2932" s="18">
        <f t="shared" si="378"/>
        <v>0</v>
      </c>
      <c r="T2932" s="18">
        <f t="shared" si="378"/>
        <v>0</v>
      </c>
      <c r="U2932" s="18">
        <f t="shared" si="378"/>
        <v>0</v>
      </c>
      <c r="V2932" s="18">
        <f t="shared" si="378"/>
        <v>0</v>
      </c>
      <c r="W2932" s="18">
        <f t="shared" si="378"/>
        <v>0</v>
      </c>
      <c r="X2932" s="18">
        <f t="shared" si="378"/>
        <v>0</v>
      </c>
    </row>
    <row r="2933" spans="3:24" ht="15.75" x14ac:dyDescent="0.25">
      <c r="C2933" s="45"/>
      <c r="D2933" s="45"/>
      <c r="E2933" s="21"/>
      <c r="F2933" s="21"/>
      <c r="H2933" s="18" t="str">
        <f t="shared" si="373"/>
        <v/>
      </c>
      <c r="I2933" s="18" t="str">
        <f t="shared" si="374"/>
        <v/>
      </c>
      <c r="J2933" s="18" t="str">
        <f t="shared" si="375"/>
        <v/>
      </c>
      <c r="K2933" s="18" t="str">
        <f t="shared" si="376"/>
        <v/>
      </c>
      <c r="M2933" s="18">
        <f t="shared" si="372"/>
        <v>0</v>
      </c>
      <c r="N2933" s="18">
        <f t="shared" si="378"/>
        <v>0</v>
      </c>
      <c r="O2933" s="18">
        <f t="shared" si="378"/>
        <v>0</v>
      </c>
      <c r="P2933" s="18">
        <f t="shared" si="378"/>
        <v>0</v>
      </c>
      <c r="Q2933" s="18">
        <f t="shared" si="378"/>
        <v>0</v>
      </c>
      <c r="R2933" s="18">
        <f t="shared" si="378"/>
        <v>0</v>
      </c>
      <c r="S2933" s="18">
        <f t="shared" si="378"/>
        <v>0</v>
      </c>
      <c r="T2933" s="18">
        <f t="shared" si="378"/>
        <v>0</v>
      </c>
      <c r="U2933" s="18">
        <f t="shared" si="378"/>
        <v>0</v>
      </c>
      <c r="V2933" s="18">
        <f t="shared" si="378"/>
        <v>0</v>
      </c>
      <c r="W2933" s="18">
        <f t="shared" si="378"/>
        <v>0</v>
      </c>
      <c r="X2933" s="18">
        <f t="shared" si="378"/>
        <v>0</v>
      </c>
    </row>
    <row r="2934" spans="3:24" ht="15.75" x14ac:dyDescent="0.25">
      <c r="C2934" s="45"/>
      <c r="D2934" s="45"/>
      <c r="E2934" s="21"/>
      <c r="F2934" s="21"/>
      <c r="H2934" s="18" t="str">
        <f t="shared" si="373"/>
        <v/>
      </c>
      <c r="I2934" s="18" t="str">
        <f t="shared" si="374"/>
        <v/>
      </c>
      <c r="J2934" s="18" t="str">
        <f t="shared" si="375"/>
        <v/>
      </c>
      <c r="K2934" s="18" t="str">
        <f t="shared" si="376"/>
        <v/>
      </c>
      <c r="M2934" s="18">
        <f t="shared" si="372"/>
        <v>0</v>
      </c>
      <c r="N2934" s="18">
        <f t="shared" si="378"/>
        <v>0</v>
      </c>
      <c r="O2934" s="18">
        <f t="shared" si="378"/>
        <v>0</v>
      </c>
      <c r="P2934" s="18">
        <f t="shared" si="378"/>
        <v>0</v>
      </c>
      <c r="Q2934" s="18">
        <f t="shared" si="378"/>
        <v>0</v>
      </c>
      <c r="R2934" s="18">
        <f t="shared" si="378"/>
        <v>0</v>
      </c>
      <c r="S2934" s="18">
        <f t="shared" si="378"/>
        <v>0</v>
      </c>
      <c r="T2934" s="18">
        <f t="shared" si="378"/>
        <v>0</v>
      </c>
      <c r="U2934" s="18">
        <f t="shared" si="378"/>
        <v>0</v>
      </c>
      <c r="V2934" s="18">
        <f t="shared" si="378"/>
        <v>0</v>
      </c>
      <c r="W2934" s="18">
        <f t="shared" si="378"/>
        <v>0</v>
      </c>
      <c r="X2934" s="18">
        <f t="shared" si="378"/>
        <v>0</v>
      </c>
    </row>
    <row r="2935" spans="3:24" ht="15.75" x14ac:dyDescent="0.25">
      <c r="C2935" s="45"/>
      <c r="D2935" s="45"/>
      <c r="E2935" s="21"/>
      <c r="F2935" s="21"/>
      <c r="H2935" s="18" t="str">
        <f t="shared" si="373"/>
        <v/>
      </c>
      <c r="I2935" s="18" t="str">
        <f t="shared" si="374"/>
        <v/>
      </c>
      <c r="J2935" s="18" t="str">
        <f t="shared" si="375"/>
        <v/>
      </c>
      <c r="K2935" s="18" t="str">
        <f t="shared" si="376"/>
        <v/>
      </c>
      <c r="M2935" s="18">
        <f t="shared" si="372"/>
        <v>0</v>
      </c>
      <c r="N2935" s="18">
        <f t="shared" si="378"/>
        <v>0</v>
      </c>
      <c r="O2935" s="18">
        <f t="shared" si="378"/>
        <v>0</v>
      </c>
      <c r="P2935" s="18">
        <f t="shared" si="378"/>
        <v>0</v>
      </c>
      <c r="Q2935" s="18">
        <f t="shared" si="378"/>
        <v>0</v>
      </c>
      <c r="R2935" s="18">
        <f t="shared" si="378"/>
        <v>0</v>
      </c>
      <c r="S2935" s="18">
        <f t="shared" si="378"/>
        <v>0</v>
      </c>
      <c r="T2935" s="18">
        <f t="shared" si="378"/>
        <v>0</v>
      </c>
      <c r="U2935" s="18">
        <f t="shared" si="378"/>
        <v>0</v>
      </c>
      <c r="V2935" s="18">
        <f t="shared" si="378"/>
        <v>0</v>
      </c>
      <c r="W2935" s="18">
        <f t="shared" si="378"/>
        <v>0</v>
      </c>
      <c r="X2935" s="18">
        <f t="shared" si="378"/>
        <v>0</v>
      </c>
    </row>
    <row r="2936" spans="3:24" ht="15.75" x14ac:dyDescent="0.25">
      <c r="C2936" s="45"/>
      <c r="D2936" s="45"/>
      <c r="E2936" s="21"/>
      <c r="F2936" s="21"/>
      <c r="H2936" s="18" t="str">
        <f t="shared" si="373"/>
        <v/>
      </c>
      <c r="I2936" s="18" t="str">
        <f t="shared" si="374"/>
        <v/>
      </c>
      <c r="J2936" s="18" t="str">
        <f t="shared" si="375"/>
        <v/>
      </c>
      <c r="K2936" s="18" t="str">
        <f t="shared" si="376"/>
        <v/>
      </c>
      <c r="M2936" s="18">
        <f t="shared" si="372"/>
        <v>0</v>
      </c>
      <c r="N2936" s="18">
        <f t="shared" si="378"/>
        <v>0</v>
      </c>
      <c r="O2936" s="18">
        <f t="shared" si="378"/>
        <v>0</v>
      </c>
      <c r="P2936" s="18">
        <f t="shared" si="378"/>
        <v>0</v>
      </c>
      <c r="Q2936" s="18">
        <f t="shared" si="378"/>
        <v>0</v>
      </c>
      <c r="R2936" s="18">
        <f t="shared" si="378"/>
        <v>0</v>
      </c>
      <c r="S2936" s="18">
        <f t="shared" si="378"/>
        <v>0</v>
      </c>
      <c r="T2936" s="18">
        <f t="shared" si="378"/>
        <v>0</v>
      </c>
      <c r="U2936" s="18">
        <f t="shared" si="378"/>
        <v>0</v>
      </c>
      <c r="V2936" s="18">
        <f t="shared" si="378"/>
        <v>0</v>
      </c>
      <c r="W2936" s="18">
        <f t="shared" si="378"/>
        <v>0</v>
      </c>
      <c r="X2936" s="18">
        <f t="shared" si="378"/>
        <v>0</v>
      </c>
    </row>
    <row r="2937" spans="3:24" ht="15.75" x14ac:dyDescent="0.25">
      <c r="C2937" s="45"/>
      <c r="D2937" s="45"/>
      <c r="E2937" s="21"/>
      <c r="F2937" s="21"/>
      <c r="H2937" s="18" t="str">
        <f t="shared" si="373"/>
        <v/>
      </c>
      <c r="I2937" s="18" t="str">
        <f t="shared" si="374"/>
        <v/>
      </c>
      <c r="J2937" s="18" t="str">
        <f t="shared" si="375"/>
        <v/>
      </c>
      <c r="K2937" s="18" t="str">
        <f t="shared" si="376"/>
        <v/>
      </c>
      <c r="M2937" s="18">
        <f t="shared" si="372"/>
        <v>0</v>
      </c>
      <c r="N2937" s="18">
        <f t="shared" si="378"/>
        <v>0</v>
      </c>
      <c r="O2937" s="18">
        <f t="shared" si="378"/>
        <v>0</v>
      </c>
      <c r="P2937" s="18">
        <f t="shared" si="378"/>
        <v>0</v>
      </c>
      <c r="Q2937" s="18">
        <f t="shared" si="378"/>
        <v>0</v>
      </c>
      <c r="R2937" s="18">
        <f t="shared" si="378"/>
        <v>0</v>
      </c>
      <c r="S2937" s="18">
        <f t="shared" si="378"/>
        <v>0</v>
      </c>
      <c r="T2937" s="18">
        <f t="shared" si="378"/>
        <v>0</v>
      </c>
      <c r="U2937" s="18">
        <f t="shared" si="378"/>
        <v>0</v>
      </c>
      <c r="V2937" s="18">
        <f t="shared" si="378"/>
        <v>0</v>
      </c>
      <c r="W2937" s="18">
        <f t="shared" si="378"/>
        <v>0</v>
      </c>
      <c r="X2937" s="18">
        <f t="shared" si="378"/>
        <v>0</v>
      </c>
    </row>
    <row r="2938" spans="3:24" ht="15.75" x14ac:dyDescent="0.25">
      <c r="C2938" s="45"/>
      <c r="D2938" s="45"/>
      <c r="E2938" s="21"/>
      <c r="F2938" s="21"/>
      <c r="H2938" s="18" t="str">
        <f t="shared" si="373"/>
        <v/>
      </c>
      <c r="I2938" s="18" t="str">
        <f t="shared" si="374"/>
        <v/>
      </c>
      <c r="J2938" s="18" t="str">
        <f t="shared" si="375"/>
        <v/>
      </c>
      <c r="K2938" s="18" t="str">
        <f t="shared" si="376"/>
        <v/>
      </c>
      <c r="M2938" s="18">
        <f t="shared" si="372"/>
        <v>0</v>
      </c>
      <c r="N2938" s="18">
        <f t="shared" si="378"/>
        <v>0</v>
      </c>
      <c r="O2938" s="18">
        <f t="shared" si="378"/>
        <v>0</v>
      </c>
      <c r="P2938" s="18">
        <f t="shared" si="378"/>
        <v>0</v>
      </c>
      <c r="Q2938" s="18">
        <f t="shared" si="378"/>
        <v>0</v>
      </c>
      <c r="R2938" s="18">
        <f t="shared" si="378"/>
        <v>0</v>
      </c>
      <c r="S2938" s="18">
        <f t="shared" si="378"/>
        <v>0</v>
      </c>
      <c r="T2938" s="18">
        <f t="shared" si="378"/>
        <v>0</v>
      </c>
      <c r="U2938" s="18">
        <f t="shared" si="378"/>
        <v>0</v>
      </c>
      <c r="V2938" s="18">
        <f t="shared" si="378"/>
        <v>0</v>
      </c>
      <c r="W2938" s="18">
        <f t="shared" si="378"/>
        <v>0</v>
      </c>
      <c r="X2938" s="18">
        <f t="shared" si="378"/>
        <v>0</v>
      </c>
    </row>
    <row r="2939" spans="3:24" ht="15.75" x14ac:dyDescent="0.25">
      <c r="C2939" s="45"/>
      <c r="D2939" s="45"/>
      <c r="E2939" s="21"/>
      <c r="F2939" s="21"/>
      <c r="H2939" s="18" t="str">
        <f t="shared" si="373"/>
        <v/>
      </c>
      <c r="I2939" s="18" t="str">
        <f t="shared" si="374"/>
        <v/>
      </c>
      <c r="J2939" s="18" t="str">
        <f t="shared" si="375"/>
        <v/>
      </c>
      <c r="K2939" s="18" t="str">
        <f t="shared" si="376"/>
        <v/>
      </c>
      <c r="M2939" s="18">
        <f t="shared" si="372"/>
        <v>0</v>
      </c>
      <c r="N2939" s="18">
        <f t="shared" si="378"/>
        <v>0</v>
      </c>
      <c r="O2939" s="18">
        <f t="shared" si="378"/>
        <v>0</v>
      </c>
      <c r="P2939" s="18">
        <f t="shared" si="378"/>
        <v>0</v>
      </c>
      <c r="Q2939" s="18">
        <f t="shared" si="378"/>
        <v>0</v>
      </c>
      <c r="R2939" s="18">
        <f t="shared" si="378"/>
        <v>0</v>
      </c>
      <c r="S2939" s="18">
        <f t="shared" si="378"/>
        <v>0</v>
      </c>
      <c r="T2939" s="18">
        <f t="shared" si="378"/>
        <v>0</v>
      </c>
      <c r="U2939" s="18">
        <f t="shared" si="378"/>
        <v>0</v>
      </c>
      <c r="V2939" s="18">
        <f t="shared" si="378"/>
        <v>0</v>
      </c>
      <c r="W2939" s="18">
        <f t="shared" si="378"/>
        <v>0</v>
      </c>
      <c r="X2939" s="18">
        <f t="shared" si="378"/>
        <v>0</v>
      </c>
    </row>
    <row r="2940" spans="3:24" ht="15.75" x14ac:dyDescent="0.25">
      <c r="C2940" s="45"/>
      <c r="D2940" s="45"/>
      <c r="E2940" s="21"/>
      <c r="F2940" s="21"/>
      <c r="H2940" s="18" t="str">
        <f t="shared" si="373"/>
        <v/>
      </c>
      <c r="I2940" s="18" t="str">
        <f t="shared" si="374"/>
        <v/>
      </c>
      <c r="J2940" s="18" t="str">
        <f t="shared" si="375"/>
        <v/>
      </c>
      <c r="K2940" s="18" t="str">
        <f t="shared" si="376"/>
        <v/>
      </c>
      <c r="M2940" s="18">
        <f t="shared" si="372"/>
        <v>0</v>
      </c>
      <c r="N2940" s="18">
        <f t="shared" si="378"/>
        <v>0</v>
      </c>
      <c r="O2940" s="18">
        <f t="shared" si="378"/>
        <v>0</v>
      </c>
      <c r="P2940" s="18">
        <f t="shared" si="378"/>
        <v>0</v>
      </c>
      <c r="Q2940" s="18">
        <f t="shared" si="378"/>
        <v>0</v>
      </c>
      <c r="R2940" s="18">
        <f t="shared" si="378"/>
        <v>0</v>
      </c>
      <c r="S2940" s="18">
        <f t="shared" si="378"/>
        <v>0</v>
      </c>
      <c r="T2940" s="18">
        <f t="shared" si="378"/>
        <v>0</v>
      </c>
      <c r="U2940" s="18">
        <f t="shared" ref="N2940:X2963" si="379">IF(ISERROR(
IF(AND($H2940&lt;=U$5,$J2940&gt;=U$5),1,0)),"",IF(AND($H2940&lt;=U$5,$J2940&gt;=U$5),1,0))</f>
        <v>0</v>
      </c>
      <c r="V2940" s="18">
        <f t="shared" si="379"/>
        <v>0</v>
      </c>
      <c r="W2940" s="18">
        <f t="shared" si="379"/>
        <v>0</v>
      </c>
      <c r="X2940" s="18">
        <f t="shared" si="379"/>
        <v>0</v>
      </c>
    </row>
    <row r="2941" spans="3:24" ht="15.75" x14ac:dyDescent="0.25">
      <c r="C2941" s="45"/>
      <c r="D2941" s="45"/>
      <c r="E2941" s="21"/>
      <c r="F2941" s="21"/>
      <c r="H2941" s="18" t="str">
        <f t="shared" si="373"/>
        <v/>
      </c>
      <c r="I2941" s="18" t="str">
        <f t="shared" si="374"/>
        <v/>
      </c>
      <c r="J2941" s="18" t="str">
        <f t="shared" si="375"/>
        <v/>
      </c>
      <c r="K2941" s="18" t="str">
        <f t="shared" si="376"/>
        <v/>
      </c>
      <c r="M2941" s="18">
        <f t="shared" si="372"/>
        <v>0</v>
      </c>
      <c r="N2941" s="18">
        <f t="shared" si="379"/>
        <v>0</v>
      </c>
      <c r="O2941" s="18">
        <f t="shared" si="379"/>
        <v>0</v>
      </c>
      <c r="P2941" s="18">
        <f t="shared" si="379"/>
        <v>0</v>
      </c>
      <c r="Q2941" s="18">
        <f t="shared" si="379"/>
        <v>0</v>
      </c>
      <c r="R2941" s="18">
        <f t="shared" si="379"/>
        <v>0</v>
      </c>
      <c r="S2941" s="18">
        <f t="shared" si="379"/>
        <v>0</v>
      </c>
      <c r="T2941" s="18">
        <f t="shared" si="379"/>
        <v>0</v>
      </c>
      <c r="U2941" s="18">
        <f t="shared" si="379"/>
        <v>0</v>
      </c>
      <c r="V2941" s="18">
        <f t="shared" si="379"/>
        <v>0</v>
      </c>
      <c r="W2941" s="18">
        <f t="shared" si="379"/>
        <v>0</v>
      </c>
      <c r="X2941" s="18">
        <f t="shared" si="379"/>
        <v>0</v>
      </c>
    </row>
    <row r="2942" spans="3:24" ht="15.75" x14ac:dyDescent="0.25">
      <c r="C2942" s="45"/>
      <c r="D2942" s="45"/>
      <c r="E2942" s="21"/>
      <c r="F2942" s="21"/>
      <c r="H2942" s="18" t="str">
        <f t="shared" si="373"/>
        <v/>
      </c>
      <c r="I2942" s="18" t="str">
        <f t="shared" si="374"/>
        <v/>
      </c>
      <c r="J2942" s="18" t="str">
        <f t="shared" si="375"/>
        <v/>
      </c>
      <c r="K2942" s="18" t="str">
        <f t="shared" si="376"/>
        <v/>
      </c>
      <c r="M2942" s="18">
        <f t="shared" si="372"/>
        <v>0</v>
      </c>
      <c r="N2942" s="18">
        <f t="shared" si="379"/>
        <v>0</v>
      </c>
      <c r="O2942" s="18">
        <f t="shared" si="379"/>
        <v>0</v>
      </c>
      <c r="P2942" s="18">
        <f t="shared" si="379"/>
        <v>0</v>
      </c>
      <c r="Q2942" s="18">
        <f t="shared" si="379"/>
        <v>0</v>
      </c>
      <c r="R2942" s="18">
        <f t="shared" si="379"/>
        <v>0</v>
      </c>
      <c r="S2942" s="18">
        <f t="shared" si="379"/>
        <v>0</v>
      </c>
      <c r="T2942" s="18">
        <f t="shared" si="379"/>
        <v>0</v>
      </c>
      <c r="U2942" s="18">
        <f t="shared" si="379"/>
        <v>0</v>
      </c>
      <c r="V2942" s="18">
        <f t="shared" si="379"/>
        <v>0</v>
      </c>
      <c r="W2942" s="18">
        <f t="shared" si="379"/>
        <v>0</v>
      </c>
      <c r="X2942" s="18">
        <f t="shared" si="379"/>
        <v>0</v>
      </c>
    </row>
    <row r="2943" spans="3:24" ht="15.75" x14ac:dyDescent="0.25">
      <c r="C2943" s="45"/>
      <c r="D2943" s="45"/>
      <c r="E2943" s="21"/>
      <c r="F2943" s="21"/>
      <c r="H2943" s="18" t="str">
        <f t="shared" si="373"/>
        <v/>
      </c>
      <c r="I2943" s="18" t="str">
        <f t="shared" si="374"/>
        <v/>
      </c>
      <c r="J2943" s="18" t="str">
        <f t="shared" si="375"/>
        <v/>
      </c>
      <c r="K2943" s="18" t="str">
        <f t="shared" si="376"/>
        <v/>
      </c>
      <c r="M2943" s="18">
        <f t="shared" si="372"/>
        <v>0</v>
      </c>
      <c r="N2943" s="18">
        <f t="shared" si="379"/>
        <v>0</v>
      </c>
      <c r="O2943" s="18">
        <f t="shared" si="379"/>
        <v>0</v>
      </c>
      <c r="P2943" s="18">
        <f t="shared" si="379"/>
        <v>0</v>
      </c>
      <c r="Q2943" s="18">
        <f t="shared" si="379"/>
        <v>0</v>
      </c>
      <c r="R2943" s="18">
        <f t="shared" si="379"/>
        <v>0</v>
      </c>
      <c r="S2943" s="18">
        <f t="shared" si="379"/>
        <v>0</v>
      </c>
      <c r="T2943" s="18">
        <f t="shared" si="379"/>
        <v>0</v>
      </c>
      <c r="U2943" s="18">
        <f t="shared" si="379"/>
        <v>0</v>
      </c>
      <c r="V2943" s="18">
        <f t="shared" si="379"/>
        <v>0</v>
      </c>
      <c r="W2943" s="18">
        <f t="shared" si="379"/>
        <v>0</v>
      </c>
      <c r="X2943" s="18">
        <f t="shared" si="379"/>
        <v>0</v>
      </c>
    </row>
    <row r="2944" spans="3:24" ht="15.75" x14ac:dyDescent="0.25">
      <c r="C2944" s="45"/>
      <c r="D2944" s="45"/>
      <c r="E2944" s="21"/>
      <c r="F2944" s="21"/>
      <c r="H2944" s="18" t="str">
        <f t="shared" si="373"/>
        <v/>
      </c>
      <c r="I2944" s="18" t="str">
        <f t="shared" si="374"/>
        <v/>
      </c>
      <c r="J2944" s="18" t="str">
        <f t="shared" si="375"/>
        <v/>
      </c>
      <c r="K2944" s="18" t="str">
        <f t="shared" si="376"/>
        <v/>
      </c>
      <c r="M2944" s="18">
        <f t="shared" si="372"/>
        <v>0</v>
      </c>
      <c r="N2944" s="18">
        <f t="shared" si="379"/>
        <v>0</v>
      </c>
      <c r="O2944" s="18">
        <f t="shared" si="379"/>
        <v>0</v>
      </c>
      <c r="P2944" s="18">
        <f t="shared" si="379"/>
        <v>0</v>
      </c>
      <c r="Q2944" s="18">
        <f t="shared" si="379"/>
        <v>0</v>
      </c>
      <c r="R2944" s="18">
        <f t="shared" si="379"/>
        <v>0</v>
      </c>
      <c r="S2944" s="18">
        <f t="shared" si="379"/>
        <v>0</v>
      </c>
      <c r="T2944" s="18">
        <f t="shared" si="379"/>
        <v>0</v>
      </c>
      <c r="U2944" s="18">
        <f t="shared" si="379"/>
        <v>0</v>
      </c>
      <c r="V2944" s="18">
        <f t="shared" si="379"/>
        <v>0</v>
      </c>
      <c r="W2944" s="18">
        <f t="shared" si="379"/>
        <v>0</v>
      </c>
      <c r="X2944" s="18">
        <f t="shared" si="379"/>
        <v>0</v>
      </c>
    </row>
    <row r="2945" spans="3:24" ht="15.75" x14ac:dyDescent="0.25">
      <c r="C2945" s="45"/>
      <c r="D2945" s="45"/>
      <c r="E2945" s="21"/>
      <c r="F2945" s="21"/>
      <c r="H2945" s="18" t="str">
        <f t="shared" si="373"/>
        <v/>
      </c>
      <c r="I2945" s="18" t="str">
        <f t="shared" si="374"/>
        <v/>
      </c>
      <c r="J2945" s="18" t="str">
        <f t="shared" si="375"/>
        <v/>
      </c>
      <c r="K2945" s="18" t="str">
        <f t="shared" si="376"/>
        <v/>
      </c>
      <c r="M2945" s="18">
        <f t="shared" si="372"/>
        <v>0</v>
      </c>
      <c r="N2945" s="18">
        <f t="shared" si="379"/>
        <v>0</v>
      </c>
      <c r="O2945" s="18">
        <f t="shared" si="379"/>
        <v>0</v>
      </c>
      <c r="P2945" s="18">
        <f t="shared" si="379"/>
        <v>0</v>
      </c>
      <c r="Q2945" s="18">
        <f t="shared" si="379"/>
        <v>0</v>
      </c>
      <c r="R2945" s="18">
        <f t="shared" si="379"/>
        <v>0</v>
      </c>
      <c r="S2945" s="18">
        <f t="shared" si="379"/>
        <v>0</v>
      </c>
      <c r="T2945" s="18">
        <f t="shared" si="379"/>
        <v>0</v>
      </c>
      <c r="U2945" s="18">
        <f t="shared" si="379"/>
        <v>0</v>
      </c>
      <c r="V2945" s="18">
        <f t="shared" si="379"/>
        <v>0</v>
      </c>
      <c r="W2945" s="18">
        <f t="shared" si="379"/>
        <v>0</v>
      </c>
      <c r="X2945" s="18">
        <f t="shared" si="379"/>
        <v>0</v>
      </c>
    </row>
    <row r="2946" spans="3:24" ht="15.75" x14ac:dyDescent="0.25">
      <c r="C2946" s="45"/>
      <c r="D2946" s="45"/>
      <c r="E2946" s="21"/>
      <c r="F2946" s="21"/>
      <c r="H2946" s="18" t="str">
        <f t="shared" si="373"/>
        <v/>
      </c>
      <c r="I2946" s="18" t="str">
        <f t="shared" si="374"/>
        <v/>
      </c>
      <c r="J2946" s="18" t="str">
        <f t="shared" si="375"/>
        <v/>
      </c>
      <c r="K2946" s="18" t="str">
        <f t="shared" si="376"/>
        <v/>
      </c>
      <c r="M2946" s="18">
        <f t="shared" si="372"/>
        <v>0</v>
      </c>
      <c r="N2946" s="18">
        <f t="shared" si="379"/>
        <v>0</v>
      </c>
      <c r="O2946" s="18">
        <f t="shared" si="379"/>
        <v>0</v>
      </c>
      <c r="P2946" s="18">
        <f t="shared" si="379"/>
        <v>0</v>
      </c>
      <c r="Q2946" s="18">
        <f t="shared" si="379"/>
        <v>0</v>
      </c>
      <c r="R2946" s="18">
        <f t="shared" si="379"/>
        <v>0</v>
      </c>
      <c r="S2946" s="18">
        <f t="shared" si="379"/>
        <v>0</v>
      </c>
      <c r="T2946" s="18">
        <f t="shared" si="379"/>
        <v>0</v>
      </c>
      <c r="U2946" s="18">
        <f t="shared" si="379"/>
        <v>0</v>
      </c>
      <c r="V2946" s="18">
        <f t="shared" si="379"/>
        <v>0</v>
      </c>
      <c r="W2946" s="18">
        <f t="shared" si="379"/>
        <v>0</v>
      </c>
      <c r="X2946" s="18">
        <f t="shared" si="379"/>
        <v>0</v>
      </c>
    </row>
    <row r="2947" spans="3:24" ht="15.75" x14ac:dyDescent="0.25">
      <c r="C2947" s="45"/>
      <c r="D2947" s="45"/>
      <c r="E2947" s="21"/>
      <c r="F2947" s="21"/>
      <c r="H2947" s="18" t="str">
        <f t="shared" si="373"/>
        <v/>
      </c>
      <c r="I2947" s="18" t="str">
        <f t="shared" si="374"/>
        <v/>
      </c>
      <c r="J2947" s="18" t="str">
        <f t="shared" si="375"/>
        <v/>
      </c>
      <c r="K2947" s="18" t="str">
        <f t="shared" si="376"/>
        <v/>
      </c>
      <c r="M2947" s="18">
        <f t="shared" si="372"/>
        <v>0</v>
      </c>
      <c r="N2947" s="18">
        <f t="shared" si="379"/>
        <v>0</v>
      </c>
      <c r="O2947" s="18">
        <f t="shared" si="379"/>
        <v>0</v>
      </c>
      <c r="P2947" s="18">
        <f t="shared" si="379"/>
        <v>0</v>
      </c>
      <c r="Q2947" s="18">
        <f t="shared" si="379"/>
        <v>0</v>
      </c>
      <c r="R2947" s="18">
        <f t="shared" si="379"/>
        <v>0</v>
      </c>
      <c r="S2947" s="18">
        <f t="shared" si="379"/>
        <v>0</v>
      </c>
      <c r="T2947" s="18">
        <f t="shared" si="379"/>
        <v>0</v>
      </c>
      <c r="U2947" s="18">
        <f t="shared" si="379"/>
        <v>0</v>
      </c>
      <c r="V2947" s="18">
        <f t="shared" si="379"/>
        <v>0</v>
      </c>
      <c r="W2947" s="18">
        <f t="shared" si="379"/>
        <v>0</v>
      </c>
      <c r="X2947" s="18">
        <f t="shared" si="379"/>
        <v>0</v>
      </c>
    </row>
    <row r="2948" spans="3:24" ht="15.75" x14ac:dyDescent="0.25">
      <c r="C2948" s="45"/>
      <c r="D2948" s="45"/>
      <c r="E2948" s="21"/>
      <c r="F2948" s="21"/>
      <c r="H2948" s="18" t="str">
        <f t="shared" si="373"/>
        <v/>
      </c>
      <c r="I2948" s="18" t="str">
        <f t="shared" si="374"/>
        <v/>
      </c>
      <c r="J2948" s="18" t="str">
        <f t="shared" si="375"/>
        <v/>
      </c>
      <c r="K2948" s="18" t="str">
        <f t="shared" si="376"/>
        <v/>
      </c>
      <c r="M2948" s="18">
        <f t="shared" ref="M2948:M2979" si="380">IF(ISERROR(
IF(AND($H2948&lt;=M$5,$J2948&gt;=M$5),1,0)),"",IF(AND($H2948&lt;=M$5,$J2948&gt;=M$5),1,0))</f>
        <v>0</v>
      </c>
      <c r="N2948" s="18">
        <f t="shared" si="379"/>
        <v>0</v>
      </c>
      <c r="O2948" s="18">
        <f t="shared" si="379"/>
        <v>0</v>
      </c>
      <c r="P2948" s="18">
        <f t="shared" si="379"/>
        <v>0</v>
      </c>
      <c r="Q2948" s="18">
        <f t="shared" si="379"/>
        <v>0</v>
      </c>
      <c r="R2948" s="18">
        <f t="shared" si="379"/>
        <v>0</v>
      </c>
      <c r="S2948" s="18">
        <f t="shared" si="379"/>
        <v>0</v>
      </c>
      <c r="T2948" s="18">
        <f t="shared" si="379"/>
        <v>0</v>
      </c>
      <c r="U2948" s="18">
        <f t="shared" si="379"/>
        <v>0</v>
      </c>
      <c r="V2948" s="18">
        <f t="shared" si="379"/>
        <v>0</v>
      </c>
      <c r="W2948" s="18">
        <f t="shared" si="379"/>
        <v>0</v>
      </c>
      <c r="X2948" s="18">
        <f t="shared" si="379"/>
        <v>0</v>
      </c>
    </row>
    <row r="2949" spans="3:24" ht="15.75" x14ac:dyDescent="0.25">
      <c r="C2949" s="45"/>
      <c r="D2949" s="45"/>
      <c r="E2949" s="21"/>
      <c r="F2949" s="21"/>
      <c r="H2949" s="18" t="str">
        <f t="shared" si="373"/>
        <v/>
      </c>
      <c r="I2949" s="18" t="str">
        <f t="shared" si="374"/>
        <v/>
      </c>
      <c r="J2949" s="18" t="str">
        <f t="shared" si="375"/>
        <v/>
      </c>
      <c r="K2949" s="18" t="str">
        <f t="shared" si="376"/>
        <v/>
      </c>
      <c r="M2949" s="18">
        <f t="shared" si="380"/>
        <v>0</v>
      </c>
      <c r="N2949" s="18">
        <f t="shared" si="379"/>
        <v>0</v>
      </c>
      <c r="O2949" s="18">
        <f t="shared" si="379"/>
        <v>0</v>
      </c>
      <c r="P2949" s="18">
        <f t="shared" si="379"/>
        <v>0</v>
      </c>
      <c r="Q2949" s="18">
        <f t="shared" si="379"/>
        <v>0</v>
      </c>
      <c r="R2949" s="18">
        <f t="shared" si="379"/>
        <v>0</v>
      </c>
      <c r="S2949" s="18">
        <f t="shared" si="379"/>
        <v>0</v>
      </c>
      <c r="T2949" s="18">
        <f t="shared" si="379"/>
        <v>0</v>
      </c>
      <c r="U2949" s="18">
        <f t="shared" si="379"/>
        <v>0</v>
      </c>
      <c r="V2949" s="18">
        <f t="shared" si="379"/>
        <v>0</v>
      </c>
      <c r="W2949" s="18">
        <f t="shared" si="379"/>
        <v>0</v>
      </c>
      <c r="X2949" s="18">
        <f t="shared" si="379"/>
        <v>0</v>
      </c>
    </row>
    <row r="2950" spans="3:24" ht="15.75" x14ac:dyDescent="0.25">
      <c r="C2950" s="45"/>
      <c r="D2950" s="45"/>
      <c r="E2950" s="21"/>
      <c r="F2950" s="21"/>
      <c r="H2950" s="18" t="str">
        <f t="shared" si="373"/>
        <v/>
      </c>
      <c r="I2950" s="18" t="str">
        <f t="shared" si="374"/>
        <v/>
      </c>
      <c r="J2950" s="18" t="str">
        <f t="shared" si="375"/>
        <v/>
      </c>
      <c r="K2950" s="18" t="str">
        <f t="shared" si="376"/>
        <v/>
      </c>
      <c r="M2950" s="18">
        <f t="shared" si="380"/>
        <v>0</v>
      </c>
      <c r="N2950" s="18">
        <f t="shared" si="379"/>
        <v>0</v>
      </c>
      <c r="O2950" s="18">
        <f t="shared" si="379"/>
        <v>0</v>
      </c>
      <c r="P2950" s="18">
        <f t="shared" si="379"/>
        <v>0</v>
      </c>
      <c r="Q2950" s="18">
        <f t="shared" si="379"/>
        <v>0</v>
      </c>
      <c r="R2950" s="18">
        <f t="shared" si="379"/>
        <v>0</v>
      </c>
      <c r="S2950" s="18">
        <f t="shared" si="379"/>
        <v>0</v>
      </c>
      <c r="T2950" s="18">
        <f t="shared" si="379"/>
        <v>0</v>
      </c>
      <c r="U2950" s="18">
        <f t="shared" si="379"/>
        <v>0</v>
      </c>
      <c r="V2950" s="18">
        <f t="shared" si="379"/>
        <v>0</v>
      </c>
      <c r="W2950" s="18">
        <f t="shared" si="379"/>
        <v>0</v>
      </c>
      <c r="X2950" s="18">
        <f t="shared" si="379"/>
        <v>0</v>
      </c>
    </row>
    <row r="2951" spans="3:24" ht="15.75" x14ac:dyDescent="0.25">
      <c r="C2951" s="45"/>
      <c r="D2951" s="45"/>
      <c r="E2951" s="21"/>
      <c r="F2951" s="21"/>
      <c r="H2951" s="18" t="str">
        <f t="shared" si="373"/>
        <v/>
      </c>
      <c r="I2951" s="18" t="str">
        <f t="shared" si="374"/>
        <v/>
      </c>
      <c r="J2951" s="18" t="str">
        <f t="shared" si="375"/>
        <v/>
      </c>
      <c r="K2951" s="18" t="str">
        <f t="shared" si="376"/>
        <v/>
      </c>
      <c r="M2951" s="18">
        <f t="shared" si="380"/>
        <v>0</v>
      </c>
      <c r="N2951" s="18">
        <f t="shared" si="379"/>
        <v>0</v>
      </c>
      <c r="O2951" s="18">
        <f t="shared" si="379"/>
        <v>0</v>
      </c>
      <c r="P2951" s="18">
        <f t="shared" si="379"/>
        <v>0</v>
      </c>
      <c r="Q2951" s="18">
        <f t="shared" si="379"/>
        <v>0</v>
      </c>
      <c r="R2951" s="18">
        <f t="shared" si="379"/>
        <v>0</v>
      </c>
      <c r="S2951" s="18">
        <f t="shared" si="379"/>
        <v>0</v>
      </c>
      <c r="T2951" s="18">
        <f t="shared" si="379"/>
        <v>0</v>
      </c>
      <c r="U2951" s="18">
        <f t="shared" si="379"/>
        <v>0</v>
      </c>
      <c r="V2951" s="18">
        <f t="shared" si="379"/>
        <v>0</v>
      </c>
      <c r="W2951" s="18">
        <f t="shared" si="379"/>
        <v>0</v>
      </c>
      <c r="X2951" s="18">
        <f t="shared" si="379"/>
        <v>0</v>
      </c>
    </row>
    <row r="2952" spans="3:24" ht="15.75" x14ac:dyDescent="0.25">
      <c r="C2952" s="45"/>
      <c r="D2952" s="45"/>
      <c r="E2952" s="21"/>
      <c r="F2952" s="21"/>
      <c r="H2952" s="18" t="str">
        <f t="shared" ref="H2952:H3007" si="381">IF(ISERROR(
IF(E2952="","",MONTH(E2952))),"",IF(E2952="","",MONTH(E2952)))</f>
        <v/>
      </c>
      <c r="I2952" s="18" t="str">
        <f t="shared" ref="I2952:I3007" si="382">IF(ISERROR(
IF(E2952="","",YEAR(E2952))),"",IF(E2952="","",YEAR(E2952)))</f>
        <v/>
      </c>
      <c r="J2952" s="18" t="str">
        <f t="shared" ref="J2952:J3007" si="383">IF(ISERROR(
IF(F2952="","",MONTH(F2952))),"",IF(F2952="","",MONTH(F2952)))</f>
        <v/>
      </c>
      <c r="K2952" s="18" t="str">
        <f t="shared" ref="K2952:K3007" si="384">IF(ISERROR(
IF(F2952="","",YEAR(F2952))),"",IF(F2952="","",YEAR(F2952)))</f>
        <v/>
      </c>
      <c r="M2952" s="18">
        <f t="shared" si="380"/>
        <v>0</v>
      </c>
      <c r="N2952" s="18">
        <f t="shared" si="379"/>
        <v>0</v>
      </c>
      <c r="O2952" s="18">
        <f t="shared" si="379"/>
        <v>0</v>
      </c>
      <c r="P2952" s="18">
        <f t="shared" si="379"/>
        <v>0</v>
      </c>
      <c r="Q2952" s="18">
        <f t="shared" si="379"/>
        <v>0</v>
      </c>
      <c r="R2952" s="18">
        <f t="shared" si="379"/>
        <v>0</v>
      </c>
      <c r="S2952" s="18">
        <f t="shared" si="379"/>
        <v>0</v>
      </c>
      <c r="T2952" s="18">
        <f t="shared" si="379"/>
        <v>0</v>
      </c>
      <c r="U2952" s="18">
        <f t="shared" si="379"/>
        <v>0</v>
      </c>
      <c r="V2952" s="18">
        <f t="shared" si="379"/>
        <v>0</v>
      </c>
      <c r="W2952" s="18">
        <f t="shared" si="379"/>
        <v>0</v>
      </c>
      <c r="X2952" s="18">
        <f t="shared" si="379"/>
        <v>0</v>
      </c>
    </row>
    <row r="2953" spans="3:24" ht="15.75" x14ac:dyDescent="0.25">
      <c r="C2953" s="45"/>
      <c r="D2953" s="45"/>
      <c r="E2953" s="21"/>
      <c r="F2953" s="21"/>
      <c r="H2953" s="18" t="str">
        <f t="shared" si="381"/>
        <v/>
      </c>
      <c r="I2953" s="18" t="str">
        <f t="shared" si="382"/>
        <v/>
      </c>
      <c r="J2953" s="18" t="str">
        <f t="shared" si="383"/>
        <v/>
      </c>
      <c r="K2953" s="18" t="str">
        <f t="shared" si="384"/>
        <v/>
      </c>
      <c r="M2953" s="18">
        <f t="shared" si="380"/>
        <v>0</v>
      </c>
      <c r="N2953" s="18">
        <f t="shared" si="379"/>
        <v>0</v>
      </c>
      <c r="O2953" s="18">
        <f t="shared" si="379"/>
        <v>0</v>
      </c>
      <c r="P2953" s="18">
        <f t="shared" si="379"/>
        <v>0</v>
      </c>
      <c r="Q2953" s="18">
        <f t="shared" si="379"/>
        <v>0</v>
      </c>
      <c r="R2953" s="18">
        <f t="shared" si="379"/>
        <v>0</v>
      </c>
      <c r="S2953" s="18">
        <f t="shared" si="379"/>
        <v>0</v>
      </c>
      <c r="T2953" s="18">
        <f t="shared" si="379"/>
        <v>0</v>
      </c>
      <c r="U2953" s="18">
        <f t="shared" si="379"/>
        <v>0</v>
      </c>
      <c r="V2953" s="18">
        <f t="shared" si="379"/>
        <v>0</v>
      </c>
      <c r="W2953" s="18">
        <f t="shared" si="379"/>
        <v>0</v>
      </c>
      <c r="X2953" s="18">
        <f t="shared" si="379"/>
        <v>0</v>
      </c>
    </row>
    <row r="2954" spans="3:24" ht="15.75" x14ac:dyDescent="0.25">
      <c r="C2954" s="45"/>
      <c r="D2954" s="45"/>
      <c r="E2954" s="21"/>
      <c r="F2954" s="21"/>
      <c r="H2954" s="18" t="str">
        <f t="shared" si="381"/>
        <v/>
      </c>
      <c r="I2954" s="18" t="str">
        <f t="shared" si="382"/>
        <v/>
      </c>
      <c r="J2954" s="18" t="str">
        <f t="shared" si="383"/>
        <v/>
      </c>
      <c r="K2954" s="18" t="str">
        <f t="shared" si="384"/>
        <v/>
      </c>
      <c r="M2954" s="18">
        <f t="shared" si="380"/>
        <v>0</v>
      </c>
      <c r="N2954" s="18">
        <f t="shared" si="379"/>
        <v>0</v>
      </c>
      <c r="O2954" s="18">
        <f t="shared" si="379"/>
        <v>0</v>
      </c>
      <c r="P2954" s="18">
        <f t="shared" si="379"/>
        <v>0</v>
      </c>
      <c r="Q2954" s="18">
        <f t="shared" si="379"/>
        <v>0</v>
      </c>
      <c r="R2954" s="18">
        <f t="shared" si="379"/>
        <v>0</v>
      </c>
      <c r="S2954" s="18">
        <f t="shared" si="379"/>
        <v>0</v>
      </c>
      <c r="T2954" s="18">
        <f t="shared" si="379"/>
        <v>0</v>
      </c>
      <c r="U2954" s="18">
        <f t="shared" si="379"/>
        <v>0</v>
      </c>
      <c r="V2954" s="18">
        <f t="shared" si="379"/>
        <v>0</v>
      </c>
      <c r="W2954" s="18">
        <f t="shared" si="379"/>
        <v>0</v>
      </c>
      <c r="X2954" s="18">
        <f t="shared" si="379"/>
        <v>0</v>
      </c>
    </row>
    <row r="2955" spans="3:24" ht="15.75" x14ac:dyDescent="0.25">
      <c r="C2955" s="45"/>
      <c r="D2955" s="45"/>
      <c r="E2955" s="21"/>
      <c r="F2955" s="21"/>
      <c r="H2955" s="18" t="str">
        <f t="shared" si="381"/>
        <v/>
      </c>
      <c r="I2955" s="18" t="str">
        <f t="shared" si="382"/>
        <v/>
      </c>
      <c r="J2955" s="18" t="str">
        <f t="shared" si="383"/>
        <v/>
      </c>
      <c r="K2955" s="18" t="str">
        <f t="shared" si="384"/>
        <v/>
      </c>
      <c r="M2955" s="18">
        <f t="shared" si="380"/>
        <v>0</v>
      </c>
      <c r="N2955" s="18">
        <f t="shared" si="379"/>
        <v>0</v>
      </c>
      <c r="O2955" s="18">
        <f t="shared" si="379"/>
        <v>0</v>
      </c>
      <c r="P2955" s="18">
        <f t="shared" si="379"/>
        <v>0</v>
      </c>
      <c r="Q2955" s="18">
        <f t="shared" si="379"/>
        <v>0</v>
      </c>
      <c r="R2955" s="18">
        <f t="shared" si="379"/>
        <v>0</v>
      </c>
      <c r="S2955" s="18">
        <f t="shared" si="379"/>
        <v>0</v>
      </c>
      <c r="T2955" s="18">
        <f t="shared" si="379"/>
        <v>0</v>
      </c>
      <c r="U2955" s="18">
        <f t="shared" si="379"/>
        <v>0</v>
      </c>
      <c r="V2955" s="18">
        <f t="shared" si="379"/>
        <v>0</v>
      </c>
      <c r="W2955" s="18">
        <f t="shared" si="379"/>
        <v>0</v>
      </c>
      <c r="X2955" s="18">
        <f t="shared" si="379"/>
        <v>0</v>
      </c>
    </row>
    <row r="2956" spans="3:24" ht="15.75" x14ac:dyDescent="0.25">
      <c r="C2956" s="45"/>
      <c r="D2956" s="45"/>
      <c r="E2956" s="21"/>
      <c r="F2956" s="21"/>
      <c r="H2956" s="18" t="str">
        <f t="shared" si="381"/>
        <v/>
      </c>
      <c r="I2956" s="18" t="str">
        <f t="shared" si="382"/>
        <v/>
      </c>
      <c r="J2956" s="18" t="str">
        <f t="shared" si="383"/>
        <v/>
      </c>
      <c r="K2956" s="18" t="str">
        <f t="shared" si="384"/>
        <v/>
      </c>
      <c r="M2956" s="18">
        <f t="shared" si="380"/>
        <v>0</v>
      </c>
      <c r="N2956" s="18">
        <f t="shared" si="379"/>
        <v>0</v>
      </c>
      <c r="O2956" s="18">
        <f t="shared" si="379"/>
        <v>0</v>
      </c>
      <c r="P2956" s="18">
        <f t="shared" si="379"/>
        <v>0</v>
      </c>
      <c r="Q2956" s="18">
        <f t="shared" si="379"/>
        <v>0</v>
      </c>
      <c r="R2956" s="18">
        <f t="shared" si="379"/>
        <v>0</v>
      </c>
      <c r="S2956" s="18">
        <f t="shared" si="379"/>
        <v>0</v>
      </c>
      <c r="T2956" s="18">
        <f t="shared" si="379"/>
        <v>0</v>
      </c>
      <c r="U2956" s="18">
        <f t="shared" si="379"/>
        <v>0</v>
      </c>
      <c r="V2956" s="18">
        <f t="shared" si="379"/>
        <v>0</v>
      </c>
      <c r="W2956" s="18">
        <f t="shared" si="379"/>
        <v>0</v>
      </c>
      <c r="X2956" s="18">
        <f t="shared" si="379"/>
        <v>0</v>
      </c>
    </row>
    <row r="2957" spans="3:24" ht="15.75" x14ac:dyDescent="0.25">
      <c r="C2957" s="45"/>
      <c r="D2957" s="45"/>
      <c r="E2957" s="21"/>
      <c r="F2957" s="21"/>
      <c r="H2957" s="18" t="str">
        <f t="shared" si="381"/>
        <v/>
      </c>
      <c r="I2957" s="18" t="str">
        <f t="shared" si="382"/>
        <v/>
      </c>
      <c r="J2957" s="18" t="str">
        <f t="shared" si="383"/>
        <v/>
      </c>
      <c r="K2957" s="18" t="str">
        <f t="shared" si="384"/>
        <v/>
      </c>
      <c r="M2957" s="18">
        <f t="shared" si="380"/>
        <v>0</v>
      </c>
      <c r="N2957" s="18">
        <f t="shared" si="379"/>
        <v>0</v>
      </c>
      <c r="O2957" s="18">
        <f t="shared" si="379"/>
        <v>0</v>
      </c>
      <c r="P2957" s="18">
        <f t="shared" si="379"/>
        <v>0</v>
      </c>
      <c r="Q2957" s="18">
        <f t="shared" si="379"/>
        <v>0</v>
      </c>
      <c r="R2957" s="18">
        <f t="shared" si="379"/>
        <v>0</v>
      </c>
      <c r="S2957" s="18">
        <f t="shared" si="379"/>
        <v>0</v>
      </c>
      <c r="T2957" s="18">
        <f t="shared" si="379"/>
        <v>0</v>
      </c>
      <c r="U2957" s="18">
        <f t="shared" si="379"/>
        <v>0</v>
      </c>
      <c r="V2957" s="18">
        <f t="shared" si="379"/>
        <v>0</v>
      </c>
      <c r="W2957" s="18">
        <f t="shared" si="379"/>
        <v>0</v>
      </c>
      <c r="X2957" s="18">
        <f t="shared" si="379"/>
        <v>0</v>
      </c>
    </row>
    <row r="2958" spans="3:24" ht="15.75" x14ac:dyDescent="0.25">
      <c r="C2958" s="45"/>
      <c r="D2958" s="45"/>
      <c r="E2958" s="21"/>
      <c r="F2958" s="21"/>
      <c r="H2958" s="18" t="str">
        <f t="shared" si="381"/>
        <v/>
      </c>
      <c r="I2958" s="18" t="str">
        <f t="shared" si="382"/>
        <v/>
      </c>
      <c r="J2958" s="18" t="str">
        <f t="shared" si="383"/>
        <v/>
      </c>
      <c r="K2958" s="18" t="str">
        <f t="shared" si="384"/>
        <v/>
      </c>
      <c r="M2958" s="18">
        <f t="shared" si="380"/>
        <v>0</v>
      </c>
      <c r="N2958" s="18">
        <f t="shared" si="379"/>
        <v>0</v>
      </c>
      <c r="O2958" s="18">
        <f t="shared" si="379"/>
        <v>0</v>
      </c>
      <c r="P2958" s="18">
        <f t="shared" si="379"/>
        <v>0</v>
      </c>
      <c r="Q2958" s="18">
        <f t="shared" si="379"/>
        <v>0</v>
      </c>
      <c r="R2958" s="18">
        <f t="shared" si="379"/>
        <v>0</v>
      </c>
      <c r="S2958" s="18">
        <f t="shared" si="379"/>
        <v>0</v>
      </c>
      <c r="T2958" s="18">
        <f t="shared" si="379"/>
        <v>0</v>
      </c>
      <c r="U2958" s="18">
        <f t="shared" si="379"/>
        <v>0</v>
      </c>
      <c r="V2958" s="18">
        <f t="shared" si="379"/>
        <v>0</v>
      </c>
      <c r="W2958" s="18">
        <f t="shared" si="379"/>
        <v>0</v>
      </c>
      <c r="X2958" s="18">
        <f t="shared" si="379"/>
        <v>0</v>
      </c>
    </row>
    <row r="2959" spans="3:24" ht="15.75" x14ac:dyDescent="0.25">
      <c r="C2959" s="45"/>
      <c r="D2959" s="45"/>
      <c r="E2959" s="21"/>
      <c r="F2959" s="21"/>
      <c r="H2959" s="18" t="str">
        <f t="shared" si="381"/>
        <v/>
      </c>
      <c r="I2959" s="18" t="str">
        <f t="shared" si="382"/>
        <v/>
      </c>
      <c r="J2959" s="18" t="str">
        <f t="shared" si="383"/>
        <v/>
      </c>
      <c r="K2959" s="18" t="str">
        <f t="shared" si="384"/>
        <v/>
      </c>
      <c r="M2959" s="18">
        <f t="shared" si="380"/>
        <v>0</v>
      </c>
      <c r="N2959" s="18">
        <f t="shared" si="379"/>
        <v>0</v>
      </c>
      <c r="O2959" s="18">
        <f t="shared" si="379"/>
        <v>0</v>
      </c>
      <c r="P2959" s="18">
        <f t="shared" si="379"/>
        <v>0</v>
      </c>
      <c r="Q2959" s="18">
        <f t="shared" si="379"/>
        <v>0</v>
      </c>
      <c r="R2959" s="18">
        <f t="shared" si="379"/>
        <v>0</v>
      </c>
      <c r="S2959" s="18">
        <f t="shared" si="379"/>
        <v>0</v>
      </c>
      <c r="T2959" s="18">
        <f t="shared" si="379"/>
        <v>0</v>
      </c>
      <c r="U2959" s="18">
        <f t="shared" si="379"/>
        <v>0</v>
      </c>
      <c r="V2959" s="18">
        <f t="shared" si="379"/>
        <v>0</v>
      </c>
      <c r="W2959" s="18">
        <f t="shared" si="379"/>
        <v>0</v>
      </c>
      <c r="X2959" s="18">
        <f t="shared" si="379"/>
        <v>0</v>
      </c>
    </row>
    <row r="2960" spans="3:24" ht="15.75" x14ac:dyDescent="0.25">
      <c r="C2960" s="45"/>
      <c r="D2960" s="45"/>
      <c r="E2960" s="21"/>
      <c r="F2960" s="21"/>
      <c r="H2960" s="18" t="str">
        <f t="shared" si="381"/>
        <v/>
      </c>
      <c r="I2960" s="18" t="str">
        <f t="shared" si="382"/>
        <v/>
      </c>
      <c r="J2960" s="18" t="str">
        <f t="shared" si="383"/>
        <v/>
      </c>
      <c r="K2960" s="18" t="str">
        <f t="shared" si="384"/>
        <v/>
      </c>
      <c r="M2960" s="18">
        <f t="shared" si="380"/>
        <v>0</v>
      </c>
      <c r="N2960" s="18">
        <f t="shared" si="379"/>
        <v>0</v>
      </c>
      <c r="O2960" s="18">
        <f t="shared" si="379"/>
        <v>0</v>
      </c>
      <c r="P2960" s="18">
        <f t="shared" si="379"/>
        <v>0</v>
      </c>
      <c r="Q2960" s="18">
        <f t="shared" si="379"/>
        <v>0</v>
      </c>
      <c r="R2960" s="18">
        <f t="shared" si="379"/>
        <v>0</v>
      </c>
      <c r="S2960" s="18">
        <f t="shared" si="379"/>
        <v>0</v>
      </c>
      <c r="T2960" s="18">
        <f t="shared" si="379"/>
        <v>0</v>
      </c>
      <c r="U2960" s="18">
        <f t="shared" si="379"/>
        <v>0</v>
      </c>
      <c r="V2960" s="18">
        <f t="shared" si="379"/>
        <v>0</v>
      </c>
      <c r="W2960" s="18">
        <f t="shared" si="379"/>
        <v>0</v>
      </c>
      <c r="X2960" s="18">
        <f t="shared" si="379"/>
        <v>0</v>
      </c>
    </row>
    <row r="2961" spans="3:24" ht="15.75" x14ac:dyDescent="0.25">
      <c r="C2961" s="45"/>
      <c r="D2961" s="45"/>
      <c r="E2961" s="21"/>
      <c r="F2961" s="21"/>
      <c r="H2961" s="18" t="str">
        <f t="shared" si="381"/>
        <v/>
      </c>
      <c r="I2961" s="18" t="str">
        <f t="shared" si="382"/>
        <v/>
      </c>
      <c r="J2961" s="18" t="str">
        <f t="shared" si="383"/>
        <v/>
      </c>
      <c r="K2961" s="18" t="str">
        <f t="shared" si="384"/>
        <v/>
      </c>
      <c r="M2961" s="18">
        <f t="shared" si="380"/>
        <v>0</v>
      </c>
      <c r="N2961" s="18">
        <f t="shared" si="379"/>
        <v>0</v>
      </c>
      <c r="O2961" s="18">
        <f t="shared" si="379"/>
        <v>0</v>
      </c>
      <c r="P2961" s="18">
        <f t="shared" si="379"/>
        <v>0</v>
      </c>
      <c r="Q2961" s="18">
        <f t="shared" si="379"/>
        <v>0</v>
      </c>
      <c r="R2961" s="18">
        <f t="shared" si="379"/>
        <v>0</v>
      </c>
      <c r="S2961" s="18">
        <f t="shared" si="379"/>
        <v>0</v>
      </c>
      <c r="T2961" s="18">
        <f t="shared" si="379"/>
        <v>0</v>
      </c>
      <c r="U2961" s="18">
        <f t="shared" si="379"/>
        <v>0</v>
      </c>
      <c r="V2961" s="18">
        <f t="shared" si="379"/>
        <v>0</v>
      </c>
      <c r="W2961" s="18">
        <f t="shared" si="379"/>
        <v>0</v>
      </c>
      <c r="X2961" s="18">
        <f t="shared" si="379"/>
        <v>0</v>
      </c>
    </row>
    <row r="2962" spans="3:24" ht="15.75" x14ac:dyDescent="0.25">
      <c r="C2962" s="45"/>
      <c r="D2962" s="45"/>
      <c r="E2962" s="21"/>
      <c r="F2962" s="21"/>
      <c r="H2962" s="18" t="str">
        <f t="shared" si="381"/>
        <v/>
      </c>
      <c r="I2962" s="18" t="str">
        <f t="shared" si="382"/>
        <v/>
      </c>
      <c r="J2962" s="18" t="str">
        <f t="shared" si="383"/>
        <v/>
      </c>
      <c r="K2962" s="18" t="str">
        <f t="shared" si="384"/>
        <v/>
      </c>
      <c r="M2962" s="18">
        <f t="shared" si="380"/>
        <v>0</v>
      </c>
      <c r="N2962" s="18">
        <f t="shared" si="379"/>
        <v>0</v>
      </c>
      <c r="O2962" s="18">
        <f t="shared" si="379"/>
        <v>0</v>
      </c>
      <c r="P2962" s="18">
        <f t="shared" si="379"/>
        <v>0</v>
      </c>
      <c r="Q2962" s="18">
        <f t="shared" si="379"/>
        <v>0</v>
      </c>
      <c r="R2962" s="18">
        <f t="shared" si="379"/>
        <v>0</v>
      </c>
      <c r="S2962" s="18">
        <f t="shared" si="379"/>
        <v>0</v>
      </c>
      <c r="T2962" s="18">
        <f t="shared" si="379"/>
        <v>0</v>
      </c>
      <c r="U2962" s="18">
        <f t="shared" si="379"/>
        <v>0</v>
      </c>
      <c r="V2962" s="18">
        <f t="shared" si="379"/>
        <v>0</v>
      </c>
      <c r="W2962" s="18">
        <f t="shared" si="379"/>
        <v>0</v>
      </c>
      <c r="X2962" s="18">
        <f t="shared" si="379"/>
        <v>0</v>
      </c>
    </row>
    <row r="2963" spans="3:24" ht="15.75" x14ac:dyDescent="0.25">
      <c r="C2963" s="45"/>
      <c r="D2963" s="45"/>
      <c r="E2963" s="21"/>
      <c r="F2963" s="21"/>
      <c r="H2963" s="18" t="str">
        <f t="shared" si="381"/>
        <v/>
      </c>
      <c r="I2963" s="18" t="str">
        <f t="shared" si="382"/>
        <v/>
      </c>
      <c r="J2963" s="18" t="str">
        <f t="shared" si="383"/>
        <v/>
      </c>
      <c r="K2963" s="18" t="str">
        <f t="shared" si="384"/>
        <v/>
      </c>
      <c r="M2963" s="18">
        <f t="shared" si="380"/>
        <v>0</v>
      </c>
      <c r="N2963" s="18">
        <f t="shared" si="379"/>
        <v>0</v>
      </c>
      <c r="O2963" s="18">
        <f t="shared" si="379"/>
        <v>0</v>
      </c>
      <c r="P2963" s="18">
        <f t="shared" si="379"/>
        <v>0</v>
      </c>
      <c r="Q2963" s="18">
        <f t="shared" si="379"/>
        <v>0</v>
      </c>
      <c r="R2963" s="18">
        <f t="shared" si="379"/>
        <v>0</v>
      </c>
      <c r="S2963" s="18">
        <f t="shared" si="379"/>
        <v>0</v>
      </c>
      <c r="T2963" s="18">
        <f t="shared" si="379"/>
        <v>0</v>
      </c>
      <c r="U2963" s="18">
        <f t="shared" si="379"/>
        <v>0</v>
      </c>
      <c r="V2963" s="18">
        <f t="shared" si="379"/>
        <v>0</v>
      </c>
      <c r="W2963" s="18">
        <f t="shared" ref="N2963:X2986" si="385">IF(ISERROR(
IF(AND($H2963&lt;=W$5,$J2963&gt;=W$5),1,0)),"",IF(AND($H2963&lt;=W$5,$J2963&gt;=W$5),1,0))</f>
        <v>0</v>
      </c>
      <c r="X2963" s="18">
        <f t="shared" si="385"/>
        <v>0</v>
      </c>
    </row>
    <row r="2964" spans="3:24" ht="15.75" x14ac:dyDescent="0.25">
      <c r="C2964" s="45"/>
      <c r="D2964" s="45"/>
      <c r="E2964" s="21"/>
      <c r="F2964" s="21"/>
      <c r="H2964" s="18" t="str">
        <f t="shared" si="381"/>
        <v/>
      </c>
      <c r="I2964" s="18" t="str">
        <f t="shared" si="382"/>
        <v/>
      </c>
      <c r="J2964" s="18" t="str">
        <f t="shared" si="383"/>
        <v/>
      </c>
      <c r="K2964" s="18" t="str">
        <f t="shared" si="384"/>
        <v/>
      </c>
      <c r="M2964" s="18">
        <f t="shared" si="380"/>
        <v>0</v>
      </c>
      <c r="N2964" s="18">
        <f t="shared" si="385"/>
        <v>0</v>
      </c>
      <c r="O2964" s="18">
        <f t="shared" si="385"/>
        <v>0</v>
      </c>
      <c r="P2964" s="18">
        <f t="shared" si="385"/>
        <v>0</v>
      </c>
      <c r="Q2964" s="18">
        <f t="shared" si="385"/>
        <v>0</v>
      </c>
      <c r="R2964" s="18">
        <f t="shared" si="385"/>
        <v>0</v>
      </c>
      <c r="S2964" s="18">
        <f t="shared" si="385"/>
        <v>0</v>
      </c>
      <c r="T2964" s="18">
        <f t="shared" si="385"/>
        <v>0</v>
      </c>
      <c r="U2964" s="18">
        <f t="shared" si="385"/>
        <v>0</v>
      </c>
      <c r="V2964" s="18">
        <f t="shared" si="385"/>
        <v>0</v>
      </c>
      <c r="W2964" s="18">
        <f t="shared" si="385"/>
        <v>0</v>
      </c>
      <c r="X2964" s="18">
        <f t="shared" si="385"/>
        <v>0</v>
      </c>
    </row>
    <row r="2965" spans="3:24" ht="15.75" x14ac:dyDescent="0.25">
      <c r="C2965" s="45"/>
      <c r="D2965" s="45"/>
      <c r="E2965" s="21"/>
      <c r="F2965" s="21"/>
      <c r="H2965" s="18" t="str">
        <f t="shared" si="381"/>
        <v/>
      </c>
      <c r="I2965" s="18" t="str">
        <f t="shared" si="382"/>
        <v/>
      </c>
      <c r="J2965" s="18" t="str">
        <f t="shared" si="383"/>
        <v/>
      </c>
      <c r="K2965" s="18" t="str">
        <f t="shared" si="384"/>
        <v/>
      </c>
      <c r="M2965" s="18">
        <f t="shared" si="380"/>
        <v>0</v>
      </c>
      <c r="N2965" s="18">
        <f t="shared" si="385"/>
        <v>0</v>
      </c>
      <c r="O2965" s="18">
        <f t="shared" si="385"/>
        <v>0</v>
      </c>
      <c r="P2965" s="18">
        <f t="shared" si="385"/>
        <v>0</v>
      </c>
      <c r="Q2965" s="18">
        <f t="shared" si="385"/>
        <v>0</v>
      </c>
      <c r="R2965" s="18">
        <f t="shared" si="385"/>
        <v>0</v>
      </c>
      <c r="S2965" s="18">
        <f t="shared" si="385"/>
        <v>0</v>
      </c>
      <c r="T2965" s="18">
        <f t="shared" si="385"/>
        <v>0</v>
      </c>
      <c r="U2965" s="18">
        <f t="shared" si="385"/>
        <v>0</v>
      </c>
      <c r="V2965" s="18">
        <f t="shared" si="385"/>
        <v>0</v>
      </c>
      <c r="W2965" s="18">
        <f t="shared" si="385"/>
        <v>0</v>
      </c>
      <c r="X2965" s="18">
        <f t="shared" si="385"/>
        <v>0</v>
      </c>
    </row>
    <row r="2966" spans="3:24" ht="15.75" x14ac:dyDescent="0.25">
      <c r="C2966" s="45"/>
      <c r="D2966" s="45"/>
      <c r="E2966" s="21"/>
      <c r="F2966" s="21"/>
      <c r="H2966" s="18" t="str">
        <f t="shared" si="381"/>
        <v/>
      </c>
      <c r="I2966" s="18" t="str">
        <f t="shared" si="382"/>
        <v/>
      </c>
      <c r="J2966" s="18" t="str">
        <f t="shared" si="383"/>
        <v/>
      </c>
      <c r="K2966" s="18" t="str">
        <f t="shared" si="384"/>
        <v/>
      </c>
      <c r="M2966" s="18">
        <f t="shared" si="380"/>
        <v>0</v>
      </c>
      <c r="N2966" s="18">
        <f t="shared" si="385"/>
        <v>0</v>
      </c>
      <c r="O2966" s="18">
        <f t="shared" si="385"/>
        <v>0</v>
      </c>
      <c r="P2966" s="18">
        <f t="shared" si="385"/>
        <v>0</v>
      </c>
      <c r="Q2966" s="18">
        <f t="shared" si="385"/>
        <v>0</v>
      </c>
      <c r="R2966" s="18">
        <f t="shared" si="385"/>
        <v>0</v>
      </c>
      <c r="S2966" s="18">
        <f t="shared" si="385"/>
        <v>0</v>
      </c>
      <c r="T2966" s="18">
        <f t="shared" si="385"/>
        <v>0</v>
      </c>
      <c r="U2966" s="18">
        <f t="shared" si="385"/>
        <v>0</v>
      </c>
      <c r="V2966" s="18">
        <f t="shared" si="385"/>
        <v>0</v>
      </c>
      <c r="W2966" s="18">
        <f t="shared" si="385"/>
        <v>0</v>
      </c>
      <c r="X2966" s="18">
        <f t="shared" si="385"/>
        <v>0</v>
      </c>
    </row>
    <row r="2967" spans="3:24" ht="15.75" x14ac:dyDescent="0.25">
      <c r="C2967" s="45"/>
      <c r="D2967" s="45"/>
      <c r="E2967" s="21"/>
      <c r="F2967" s="21"/>
      <c r="H2967" s="18" t="str">
        <f t="shared" si="381"/>
        <v/>
      </c>
      <c r="I2967" s="18" t="str">
        <f t="shared" si="382"/>
        <v/>
      </c>
      <c r="J2967" s="18" t="str">
        <f t="shared" si="383"/>
        <v/>
      </c>
      <c r="K2967" s="18" t="str">
        <f t="shared" si="384"/>
        <v/>
      </c>
      <c r="M2967" s="18">
        <f t="shared" si="380"/>
        <v>0</v>
      </c>
      <c r="N2967" s="18">
        <f t="shared" si="385"/>
        <v>0</v>
      </c>
      <c r="O2967" s="18">
        <f t="shared" si="385"/>
        <v>0</v>
      </c>
      <c r="P2967" s="18">
        <f t="shared" si="385"/>
        <v>0</v>
      </c>
      <c r="Q2967" s="18">
        <f t="shared" si="385"/>
        <v>0</v>
      </c>
      <c r="R2967" s="18">
        <f t="shared" si="385"/>
        <v>0</v>
      </c>
      <c r="S2967" s="18">
        <f t="shared" si="385"/>
        <v>0</v>
      </c>
      <c r="T2967" s="18">
        <f t="shared" si="385"/>
        <v>0</v>
      </c>
      <c r="U2967" s="18">
        <f t="shared" si="385"/>
        <v>0</v>
      </c>
      <c r="V2967" s="18">
        <f t="shared" si="385"/>
        <v>0</v>
      </c>
      <c r="W2967" s="18">
        <f t="shared" si="385"/>
        <v>0</v>
      </c>
      <c r="X2967" s="18">
        <f t="shared" si="385"/>
        <v>0</v>
      </c>
    </row>
    <row r="2968" spans="3:24" ht="15.75" x14ac:dyDescent="0.25">
      <c r="C2968" s="45"/>
      <c r="D2968" s="45"/>
      <c r="E2968" s="21"/>
      <c r="F2968" s="21"/>
      <c r="H2968" s="18" t="str">
        <f t="shared" si="381"/>
        <v/>
      </c>
      <c r="I2968" s="18" t="str">
        <f t="shared" si="382"/>
        <v/>
      </c>
      <c r="J2968" s="18" t="str">
        <f t="shared" si="383"/>
        <v/>
      </c>
      <c r="K2968" s="18" t="str">
        <f t="shared" si="384"/>
        <v/>
      </c>
      <c r="M2968" s="18">
        <f t="shared" si="380"/>
        <v>0</v>
      </c>
      <c r="N2968" s="18">
        <f t="shared" si="385"/>
        <v>0</v>
      </c>
      <c r="O2968" s="18">
        <f t="shared" si="385"/>
        <v>0</v>
      </c>
      <c r="P2968" s="18">
        <f t="shared" si="385"/>
        <v>0</v>
      </c>
      <c r="Q2968" s="18">
        <f t="shared" si="385"/>
        <v>0</v>
      </c>
      <c r="R2968" s="18">
        <f t="shared" si="385"/>
        <v>0</v>
      </c>
      <c r="S2968" s="18">
        <f t="shared" si="385"/>
        <v>0</v>
      </c>
      <c r="T2968" s="18">
        <f t="shared" si="385"/>
        <v>0</v>
      </c>
      <c r="U2968" s="18">
        <f t="shared" si="385"/>
        <v>0</v>
      </c>
      <c r="V2968" s="18">
        <f t="shared" si="385"/>
        <v>0</v>
      </c>
      <c r="W2968" s="18">
        <f t="shared" si="385"/>
        <v>0</v>
      </c>
      <c r="X2968" s="18">
        <f t="shared" si="385"/>
        <v>0</v>
      </c>
    </row>
    <row r="2969" spans="3:24" ht="15.75" x14ac:dyDescent="0.25">
      <c r="C2969" s="45"/>
      <c r="D2969" s="45"/>
      <c r="E2969" s="21"/>
      <c r="F2969" s="21"/>
      <c r="H2969" s="18" t="str">
        <f t="shared" si="381"/>
        <v/>
      </c>
      <c r="I2969" s="18" t="str">
        <f t="shared" si="382"/>
        <v/>
      </c>
      <c r="J2969" s="18" t="str">
        <f t="shared" si="383"/>
        <v/>
      </c>
      <c r="K2969" s="18" t="str">
        <f t="shared" si="384"/>
        <v/>
      </c>
      <c r="M2969" s="18">
        <f t="shared" si="380"/>
        <v>0</v>
      </c>
      <c r="N2969" s="18">
        <f t="shared" si="385"/>
        <v>0</v>
      </c>
      <c r="O2969" s="18">
        <f t="shared" si="385"/>
        <v>0</v>
      </c>
      <c r="P2969" s="18">
        <f t="shared" si="385"/>
        <v>0</v>
      </c>
      <c r="Q2969" s="18">
        <f t="shared" si="385"/>
        <v>0</v>
      </c>
      <c r="R2969" s="18">
        <f t="shared" si="385"/>
        <v>0</v>
      </c>
      <c r="S2969" s="18">
        <f t="shared" si="385"/>
        <v>0</v>
      </c>
      <c r="T2969" s="18">
        <f t="shared" si="385"/>
        <v>0</v>
      </c>
      <c r="U2969" s="18">
        <f t="shared" si="385"/>
        <v>0</v>
      </c>
      <c r="V2969" s="18">
        <f t="shared" si="385"/>
        <v>0</v>
      </c>
      <c r="W2969" s="18">
        <f t="shared" si="385"/>
        <v>0</v>
      </c>
      <c r="X2969" s="18">
        <f t="shared" si="385"/>
        <v>0</v>
      </c>
    </row>
    <row r="2970" spans="3:24" ht="15.75" x14ac:dyDescent="0.25">
      <c r="C2970" s="45"/>
      <c r="D2970" s="45"/>
      <c r="E2970" s="21"/>
      <c r="F2970" s="21"/>
      <c r="H2970" s="18" t="str">
        <f t="shared" si="381"/>
        <v/>
      </c>
      <c r="I2970" s="18" t="str">
        <f t="shared" si="382"/>
        <v/>
      </c>
      <c r="J2970" s="18" t="str">
        <f t="shared" si="383"/>
        <v/>
      </c>
      <c r="K2970" s="18" t="str">
        <f t="shared" si="384"/>
        <v/>
      </c>
      <c r="M2970" s="18">
        <f t="shared" si="380"/>
        <v>0</v>
      </c>
      <c r="N2970" s="18">
        <f t="shared" si="385"/>
        <v>0</v>
      </c>
      <c r="O2970" s="18">
        <f t="shared" si="385"/>
        <v>0</v>
      </c>
      <c r="P2970" s="18">
        <f t="shared" si="385"/>
        <v>0</v>
      </c>
      <c r="Q2970" s="18">
        <f t="shared" si="385"/>
        <v>0</v>
      </c>
      <c r="R2970" s="18">
        <f t="shared" si="385"/>
        <v>0</v>
      </c>
      <c r="S2970" s="18">
        <f t="shared" si="385"/>
        <v>0</v>
      </c>
      <c r="T2970" s="18">
        <f t="shared" si="385"/>
        <v>0</v>
      </c>
      <c r="U2970" s="18">
        <f t="shared" si="385"/>
        <v>0</v>
      </c>
      <c r="V2970" s="18">
        <f t="shared" si="385"/>
        <v>0</v>
      </c>
      <c r="W2970" s="18">
        <f t="shared" si="385"/>
        <v>0</v>
      </c>
      <c r="X2970" s="18">
        <f t="shared" si="385"/>
        <v>0</v>
      </c>
    </row>
    <row r="2971" spans="3:24" ht="15.75" x14ac:dyDescent="0.25">
      <c r="C2971" s="45"/>
      <c r="D2971" s="45"/>
      <c r="E2971" s="21"/>
      <c r="F2971" s="21"/>
      <c r="H2971" s="18" t="str">
        <f t="shared" si="381"/>
        <v/>
      </c>
      <c r="I2971" s="18" t="str">
        <f t="shared" si="382"/>
        <v/>
      </c>
      <c r="J2971" s="18" t="str">
        <f t="shared" si="383"/>
        <v/>
      </c>
      <c r="K2971" s="18" t="str">
        <f t="shared" si="384"/>
        <v/>
      </c>
      <c r="M2971" s="18">
        <f t="shared" si="380"/>
        <v>0</v>
      </c>
      <c r="N2971" s="18">
        <f t="shared" si="385"/>
        <v>0</v>
      </c>
      <c r="O2971" s="18">
        <f t="shared" si="385"/>
        <v>0</v>
      </c>
      <c r="P2971" s="18">
        <f t="shared" si="385"/>
        <v>0</v>
      </c>
      <c r="Q2971" s="18">
        <f t="shared" si="385"/>
        <v>0</v>
      </c>
      <c r="R2971" s="18">
        <f t="shared" si="385"/>
        <v>0</v>
      </c>
      <c r="S2971" s="18">
        <f t="shared" si="385"/>
        <v>0</v>
      </c>
      <c r="T2971" s="18">
        <f t="shared" si="385"/>
        <v>0</v>
      </c>
      <c r="U2971" s="18">
        <f t="shared" si="385"/>
        <v>0</v>
      </c>
      <c r="V2971" s="18">
        <f t="shared" si="385"/>
        <v>0</v>
      </c>
      <c r="W2971" s="18">
        <f t="shared" si="385"/>
        <v>0</v>
      </c>
      <c r="X2971" s="18">
        <f t="shared" si="385"/>
        <v>0</v>
      </c>
    </row>
    <row r="2972" spans="3:24" ht="15.75" x14ac:dyDescent="0.25">
      <c r="C2972" s="45"/>
      <c r="D2972" s="45"/>
      <c r="E2972" s="21"/>
      <c r="F2972" s="21"/>
      <c r="H2972" s="18" t="str">
        <f t="shared" si="381"/>
        <v/>
      </c>
      <c r="I2972" s="18" t="str">
        <f t="shared" si="382"/>
        <v/>
      </c>
      <c r="J2972" s="18" t="str">
        <f t="shared" si="383"/>
        <v/>
      </c>
      <c r="K2972" s="18" t="str">
        <f t="shared" si="384"/>
        <v/>
      </c>
      <c r="M2972" s="18">
        <f t="shared" si="380"/>
        <v>0</v>
      </c>
      <c r="N2972" s="18">
        <f t="shared" si="385"/>
        <v>0</v>
      </c>
      <c r="O2972" s="18">
        <f t="shared" si="385"/>
        <v>0</v>
      </c>
      <c r="P2972" s="18">
        <f t="shared" si="385"/>
        <v>0</v>
      </c>
      <c r="Q2972" s="18">
        <f t="shared" si="385"/>
        <v>0</v>
      </c>
      <c r="R2972" s="18">
        <f t="shared" si="385"/>
        <v>0</v>
      </c>
      <c r="S2972" s="18">
        <f t="shared" si="385"/>
        <v>0</v>
      </c>
      <c r="T2972" s="18">
        <f t="shared" si="385"/>
        <v>0</v>
      </c>
      <c r="U2972" s="18">
        <f t="shared" si="385"/>
        <v>0</v>
      </c>
      <c r="V2972" s="18">
        <f t="shared" si="385"/>
        <v>0</v>
      </c>
      <c r="W2972" s="18">
        <f t="shared" si="385"/>
        <v>0</v>
      </c>
      <c r="X2972" s="18">
        <f t="shared" si="385"/>
        <v>0</v>
      </c>
    </row>
    <row r="2973" spans="3:24" ht="15.75" x14ac:dyDescent="0.25">
      <c r="C2973" s="45"/>
      <c r="D2973" s="45"/>
      <c r="E2973" s="21"/>
      <c r="F2973" s="21"/>
      <c r="H2973" s="18" t="str">
        <f t="shared" si="381"/>
        <v/>
      </c>
      <c r="I2973" s="18" t="str">
        <f t="shared" si="382"/>
        <v/>
      </c>
      <c r="J2973" s="18" t="str">
        <f t="shared" si="383"/>
        <v/>
      </c>
      <c r="K2973" s="18" t="str">
        <f t="shared" si="384"/>
        <v/>
      </c>
      <c r="M2973" s="18">
        <f t="shared" si="380"/>
        <v>0</v>
      </c>
      <c r="N2973" s="18">
        <f t="shared" si="385"/>
        <v>0</v>
      </c>
      <c r="O2973" s="18">
        <f t="shared" si="385"/>
        <v>0</v>
      </c>
      <c r="P2973" s="18">
        <f t="shared" si="385"/>
        <v>0</v>
      </c>
      <c r="Q2973" s="18">
        <f t="shared" si="385"/>
        <v>0</v>
      </c>
      <c r="R2973" s="18">
        <f t="shared" si="385"/>
        <v>0</v>
      </c>
      <c r="S2973" s="18">
        <f t="shared" si="385"/>
        <v>0</v>
      </c>
      <c r="T2973" s="18">
        <f t="shared" si="385"/>
        <v>0</v>
      </c>
      <c r="U2973" s="18">
        <f t="shared" si="385"/>
        <v>0</v>
      </c>
      <c r="V2973" s="18">
        <f t="shared" si="385"/>
        <v>0</v>
      </c>
      <c r="W2973" s="18">
        <f t="shared" si="385"/>
        <v>0</v>
      </c>
      <c r="X2973" s="18">
        <f t="shared" si="385"/>
        <v>0</v>
      </c>
    </row>
    <row r="2974" spans="3:24" ht="15.75" x14ac:dyDescent="0.25">
      <c r="C2974" s="45"/>
      <c r="D2974" s="45"/>
      <c r="E2974" s="21"/>
      <c r="F2974" s="21"/>
      <c r="H2974" s="18" t="str">
        <f t="shared" si="381"/>
        <v/>
      </c>
      <c r="I2974" s="18" t="str">
        <f t="shared" si="382"/>
        <v/>
      </c>
      <c r="J2974" s="18" t="str">
        <f t="shared" si="383"/>
        <v/>
      </c>
      <c r="K2974" s="18" t="str">
        <f t="shared" si="384"/>
        <v/>
      </c>
      <c r="M2974" s="18">
        <f t="shared" si="380"/>
        <v>0</v>
      </c>
      <c r="N2974" s="18">
        <f t="shared" si="385"/>
        <v>0</v>
      </c>
      <c r="O2974" s="18">
        <f t="shared" si="385"/>
        <v>0</v>
      </c>
      <c r="P2974" s="18">
        <f t="shared" si="385"/>
        <v>0</v>
      </c>
      <c r="Q2974" s="18">
        <f t="shared" si="385"/>
        <v>0</v>
      </c>
      <c r="R2974" s="18">
        <f t="shared" si="385"/>
        <v>0</v>
      </c>
      <c r="S2974" s="18">
        <f t="shared" si="385"/>
        <v>0</v>
      </c>
      <c r="T2974" s="18">
        <f t="shared" si="385"/>
        <v>0</v>
      </c>
      <c r="U2974" s="18">
        <f t="shared" si="385"/>
        <v>0</v>
      </c>
      <c r="V2974" s="18">
        <f t="shared" si="385"/>
        <v>0</v>
      </c>
      <c r="W2974" s="18">
        <f t="shared" si="385"/>
        <v>0</v>
      </c>
      <c r="X2974" s="18">
        <f t="shared" si="385"/>
        <v>0</v>
      </c>
    </row>
    <row r="2975" spans="3:24" ht="15.75" x14ac:dyDescent="0.25">
      <c r="C2975" s="45"/>
      <c r="D2975" s="45"/>
      <c r="E2975" s="21"/>
      <c r="F2975" s="21"/>
      <c r="H2975" s="18" t="str">
        <f t="shared" si="381"/>
        <v/>
      </c>
      <c r="I2975" s="18" t="str">
        <f t="shared" si="382"/>
        <v/>
      </c>
      <c r="J2975" s="18" t="str">
        <f t="shared" si="383"/>
        <v/>
      </c>
      <c r="K2975" s="18" t="str">
        <f t="shared" si="384"/>
        <v/>
      </c>
      <c r="M2975" s="18">
        <f t="shared" si="380"/>
        <v>0</v>
      </c>
      <c r="N2975" s="18">
        <f t="shared" si="385"/>
        <v>0</v>
      </c>
      <c r="O2975" s="18">
        <f t="shared" si="385"/>
        <v>0</v>
      </c>
      <c r="P2975" s="18">
        <f t="shared" si="385"/>
        <v>0</v>
      </c>
      <c r="Q2975" s="18">
        <f t="shared" si="385"/>
        <v>0</v>
      </c>
      <c r="R2975" s="18">
        <f t="shared" si="385"/>
        <v>0</v>
      </c>
      <c r="S2975" s="18">
        <f t="shared" si="385"/>
        <v>0</v>
      </c>
      <c r="T2975" s="18">
        <f t="shared" si="385"/>
        <v>0</v>
      </c>
      <c r="U2975" s="18">
        <f t="shared" si="385"/>
        <v>0</v>
      </c>
      <c r="V2975" s="18">
        <f t="shared" si="385"/>
        <v>0</v>
      </c>
      <c r="W2975" s="18">
        <f t="shared" si="385"/>
        <v>0</v>
      </c>
      <c r="X2975" s="18">
        <f t="shared" si="385"/>
        <v>0</v>
      </c>
    </row>
    <row r="2976" spans="3:24" ht="15.75" x14ac:dyDescent="0.25">
      <c r="C2976" s="45"/>
      <c r="D2976" s="45"/>
      <c r="E2976" s="21"/>
      <c r="F2976" s="21"/>
      <c r="H2976" s="18" t="str">
        <f t="shared" si="381"/>
        <v/>
      </c>
      <c r="I2976" s="18" t="str">
        <f t="shared" si="382"/>
        <v/>
      </c>
      <c r="J2976" s="18" t="str">
        <f t="shared" si="383"/>
        <v/>
      </c>
      <c r="K2976" s="18" t="str">
        <f t="shared" si="384"/>
        <v/>
      </c>
      <c r="M2976" s="18">
        <f t="shared" si="380"/>
        <v>0</v>
      </c>
      <c r="N2976" s="18">
        <f t="shared" si="385"/>
        <v>0</v>
      </c>
      <c r="O2976" s="18">
        <f t="shared" si="385"/>
        <v>0</v>
      </c>
      <c r="P2976" s="18">
        <f t="shared" si="385"/>
        <v>0</v>
      </c>
      <c r="Q2976" s="18">
        <f t="shared" si="385"/>
        <v>0</v>
      </c>
      <c r="R2976" s="18">
        <f t="shared" si="385"/>
        <v>0</v>
      </c>
      <c r="S2976" s="18">
        <f t="shared" si="385"/>
        <v>0</v>
      </c>
      <c r="T2976" s="18">
        <f t="shared" si="385"/>
        <v>0</v>
      </c>
      <c r="U2976" s="18">
        <f t="shared" si="385"/>
        <v>0</v>
      </c>
      <c r="V2976" s="18">
        <f t="shared" si="385"/>
        <v>0</v>
      </c>
      <c r="W2976" s="18">
        <f t="shared" si="385"/>
        <v>0</v>
      </c>
      <c r="X2976" s="18">
        <f t="shared" si="385"/>
        <v>0</v>
      </c>
    </row>
    <row r="2977" spans="3:24" ht="15.75" x14ac:dyDescent="0.25">
      <c r="C2977" s="45"/>
      <c r="D2977" s="45"/>
      <c r="E2977" s="21"/>
      <c r="F2977" s="21"/>
      <c r="H2977" s="18" t="str">
        <f t="shared" si="381"/>
        <v/>
      </c>
      <c r="I2977" s="18" t="str">
        <f t="shared" si="382"/>
        <v/>
      </c>
      <c r="J2977" s="18" t="str">
        <f t="shared" si="383"/>
        <v/>
      </c>
      <c r="K2977" s="18" t="str">
        <f t="shared" si="384"/>
        <v/>
      </c>
      <c r="M2977" s="18">
        <f t="shared" si="380"/>
        <v>0</v>
      </c>
      <c r="N2977" s="18">
        <f t="shared" si="385"/>
        <v>0</v>
      </c>
      <c r="O2977" s="18">
        <f t="shared" si="385"/>
        <v>0</v>
      </c>
      <c r="P2977" s="18">
        <f t="shared" si="385"/>
        <v>0</v>
      </c>
      <c r="Q2977" s="18">
        <f t="shared" si="385"/>
        <v>0</v>
      </c>
      <c r="R2977" s="18">
        <f t="shared" si="385"/>
        <v>0</v>
      </c>
      <c r="S2977" s="18">
        <f t="shared" si="385"/>
        <v>0</v>
      </c>
      <c r="T2977" s="18">
        <f t="shared" si="385"/>
        <v>0</v>
      </c>
      <c r="U2977" s="18">
        <f t="shared" si="385"/>
        <v>0</v>
      </c>
      <c r="V2977" s="18">
        <f t="shared" si="385"/>
        <v>0</v>
      </c>
      <c r="W2977" s="18">
        <f t="shared" si="385"/>
        <v>0</v>
      </c>
      <c r="X2977" s="18">
        <f t="shared" si="385"/>
        <v>0</v>
      </c>
    </row>
    <row r="2978" spans="3:24" ht="15.75" x14ac:dyDescent="0.25">
      <c r="C2978" s="45"/>
      <c r="D2978" s="45"/>
      <c r="E2978" s="21"/>
      <c r="F2978" s="21"/>
      <c r="H2978" s="18" t="str">
        <f t="shared" si="381"/>
        <v/>
      </c>
      <c r="I2978" s="18" t="str">
        <f t="shared" si="382"/>
        <v/>
      </c>
      <c r="J2978" s="18" t="str">
        <f t="shared" si="383"/>
        <v/>
      </c>
      <c r="K2978" s="18" t="str">
        <f t="shared" si="384"/>
        <v/>
      </c>
      <c r="M2978" s="18">
        <f t="shared" si="380"/>
        <v>0</v>
      </c>
      <c r="N2978" s="18">
        <f t="shared" si="385"/>
        <v>0</v>
      </c>
      <c r="O2978" s="18">
        <f t="shared" si="385"/>
        <v>0</v>
      </c>
      <c r="P2978" s="18">
        <f t="shared" si="385"/>
        <v>0</v>
      </c>
      <c r="Q2978" s="18">
        <f t="shared" si="385"/>
        <v>0</v>
      </c>
      <c r="R2978" s="18">
        <f t="shared" si="385"/>
        <v>0</v>
      </c>
      <c r="S2978" s="18">
        <f t="shared" si="385"/>
        <v>0</v>
      </c>
      <c r="T2978" s="18">
        <f t="shared" si="385"/>
        <v>0</v>
      </c>
      <c r="U2978" s="18">
        <f t="shared" si="385"/>
        <v>0</v>
      </c>
      <c r="V2978" s="18">
        <f t="shared" si="385"/>
        <v>0</v>
      </c>
      <c r="W2978" s="18">
        <f t="shared" si="385"/>
        <v>0</v>
      </c>
      <c r="X2978" s="18">
        <f t="shared" si="385"/>
        <v>0</v>
      </c>
    </row>
    <row r="2979" spans="3:24" ht="15.75" x14ac:dyDescent="0.25">
      <c r="C2979" s="45"/>
      <c r="D2979" s="45"/>
      <c r="E2979" s="21"/>
      <c r="F2979" s="21"/>
      <c r="H2979" s="18" t="str">
        <f t="shared" si="381"/>
        <v/>
      </c>
      <c r="I2979" s="18" t="str">
        <f t="shared" si="382"/>
        <v/>
      </c>
      <c r="J2979" s="18" t="str">
        <f t="shared" si="383"/>
        <v/>
      </c>
      <c r="K2979" s="18" t="str">
        <f t="shared" si="384"/>
        <v/>
      </c>
      <c r="M2979" s="18">
        <f t="shared" si="380"/>
        <v>0</v>
      </c>
      <c r="N2979" s="18">
        <f t="shared" si="385"/>
        <v>0</v>
      </c>
      <c r="O2979" s="18">
        <f t="shared" si="385"/>
        <v>0</v>
      </c>
      <c r="P2979" s="18">
        <f t="shared" si="385"/>
        <v>0</v>
      </c>
      <c r="Q2979" s="18">
        <f t="shared" si="385"/>
        <v>0</v>
      </c>
      <c r="R2979" s="18">
        <f t="shared" si="385"/>
        <v>0</v>
      </c>
      <c r="S2979" s="18">
        <f t="shared" si="385"/>
        <v>0</v>
      </c>
      <c r="T2979" s="18">
        <f t="shared" si="385"/>
        <v>0</v>
      </c>
      <c r="U2979" s="18">
        <f t="shared" si="385"/>
        <v>0</v>
      </c>
      <c r="V2979" s="18">
        <f t="shared" si="385"/>
        <v>0</v>
      </c>
      <c r="W2979" s="18">
        <f t="shared" si="385"/>
        <v>0</v>
      </c>
      <c r="X2979" s="18">
        <f t="shared" si="385"/>
        <v>0</v>
      </c>
    </row>
    <row r="2980" spans="3:24" ht="15.75" x14ac:dyDescent="0.25">
      <c r="C2980" s="45"/>
      <c r="D2980" s="45"/>
      <c r="E2980" s="21"/>
      <c r="F2980" s="21"/>
      <c r="H2980" s="18" t="str">
        <f t="shared" si="381"/>
        <v/>
      </c>
      <c r="I2980" s="18" t="str">
        <f t="shared" si="382"/>
        <v/>
      </c>
      <c r="J2980" s="18" t="str">
        <f t="shared" si="383"/>
        <v/>
      </c>
      <c r="K2980" s="18" t="str">
        <f t="shared" si="384"/>
        <v/>
      </c>
      <c r="M2980" s="18">
        <f t="shared" ref="M2980:M3004" si="386">IF(ISERROR(
IF(AND($H2980&lt;=M$5,$J2980&gt;=M$5),1,0)),"",IF(AND($H2980&lt;=M$5,$J2980&gt;=M$5),1,0))</f>
        <v>0</v>
      </c>
      <c r="N2980" s="18">
        <f t="shared" si="385"/>
        <v>0</v>
      </c>
      <c r="O2980" s="18">
        <f t="shared" si="385"/>
        <v>0</v>
      </c>
      <c r="P2980" s="18">
        <f t="shared" si="385"/>
        <v>0</v>
      </c>
      <c r="Q2980" s="18">
        <f t="shared" si="385"/>
        <v>0</v>
      </c>
      <c r="R2980" s="18">
        <f t="shared" si="385"/>
        <v>0</v>
      </c>
      <c r="S2980" s="18">
        <f t="shared" si="385"/>
        <v>0</v>
      </c>
      <c r="T2980" s="18">
        <f t="shared" si="385"/>
        <v>0</v>
      </c>
      <c r="U2980" s="18">
        <f t="shared" si="385"/>
        <v>0</v>
      </c>
      <c r="V2980" s="18">
        <f t="shared" si="385"/>
        <v>0</v>
      </c>
      <c r="W2980" s="18">
        <f t="shared" si="385"/>
        <v>0</v>
      </c>
      <c r="X2980" s="18">
        <f t="shared" si="385"/>
        <v>0</v>
      </c>
    </row>
    <row r="2981" spans="3:24" ht="15.75" x14ac:dyDescent="0.25">
      <c r="C2981" s="45"/>
      <c r="D2981" s="45"/>
      <c r="E2981" s="21"/>
      <c r="F2981" s="21"/>
      <c r="H2981" s="18" t="str">
        <f t="shared" si="381"/>
        <v/>
      </c>
      <c r="I2981" s="18" t="str">
        <f t="shared" si="382"/>
        <v/>
      </c>
      <c r="J2981" s="18" t="str">
        <f t="shared" si="383"/>
        <v/>
      </c>
      <c r="K2981" s="18" t="str">
        <f t="shared" si="384"/>
        <v/>
      </c>
      <c r="M2981" s="18">
        <f t="shared" si="386"/>
        <v>0</v>
      </c>
      <c r="N2981" s="18">
        <f t="shared" si="385"/>
        <v>0</v>
      </c>
      <c r="O2981" s="18">
        <f t="shared" si="385"/>
        <v>0</v>
      </c>
      <c r="P2981" s="18">
        <f t="shared" si="385"/>
        <v>0</v>
      </c>
      <c r="Q2981" s="18">
        <f t="shared" si="385"/>
        <v>0</v>
      </c>
      <c r="R2981" s="18">
        <f t="shared" si="385"/>
        <v>0</v>
      </c>
      <c r="S2981" s="18">
        <f t="shared" si="385"/>
        <v>0</v>
      </c>
      <c r="T2981" s="18">
        <f t="shared" si="385"/>
        <v>0</v>
      </c>
      <c r="U2981" s="18">
        <f t="shared" si="385"/>
        <v>0</v>
      </c>
      <c r="V2981" s="18">
        <f t="shared" si="385"/>
        <v>0</v>
      </c>
      <c r="W2981" s="18">
        <f t="shared" si="385"/>
        <v>0</v>
      </c>
      <c r="X2981" s="18">
        <f t="shared" si="385"/>
        <v>0</v>
      </c>
    </row>
    <row r="2982" spans="3:24" ht="15.75" x14ac:dyDescent="0.25">
      <c r="C2982" s="45"/>
      <c r="D2982" s="45"/>
      <c r="E2982" s="21"/>
      <c r="F2982" s="21"/>
      <c r="H2982" s="18" t="str">
        <f t="shared" si="381"/>
        <v/>
      </c>
      <c r="I2982" s="18" t="str">
        <f t="shared" si="382"/>
        <v/>
      </c>
      <c r="J2982" s="18" t="str">
        <f t="shared" si="383"/>
        <v/>
      </c>
      <c r="K2982" s="18" t="str">
        <f t="shared" si="384"/>
        <v/>
      </c>
      <c r="M2982" s="18">
        <f t="shared" si="386"/>
        <v>0</v>
      </c>
      <c r="N2982" s="18">
        <f t="shared" si="385"/>
        <v>0</v>
      </c>
      <c r="O2982" s="18">
        <f t="shared" si="385"/>
        <v>0</v>
      </c>
      <c r="P2982" s="18">
        <f t="shared" si="385"/>
        <v>0</v>
      </c>
      <c r="Q2982" s="18">
        <f t="shared" si="385"/>
        <v>0</v>
      </c>
      <c r="R2982" s="18">
        <f t="shared" si="385"/>
        <v>0</v>
      </c>
      <c r="S2982" s="18">
        <f t="shared" si="385"/>
        <v>0</v>
      </c>
      <c r="T2982" s="18">
        <f t="shared" si="385"/>
        <v>0</v>
      </c>
      <c r="U2982" s="18">
        <f t="shared" si="385"/>
        <v>0</v>
      </c>
      <c r="V2982" s="18">
        <f t="shared" si="385"/>
        <v>0</v>
      </c>
      <c r="W2982" s="18">
        <f t="shared" si="385"/>
        <v>0</v>
      </c>
      <c r="X2982" s="18">
        <f t="shared" si="385"/>
        <v>0</v>
      </c>
    </row>
    <row r="2983" spans="3:24" ht="15.75" x14ac:dyDescent="0.25">
      <c r="C2983" s="45"/>
      <c r="D2983" s="45"/>
      <c r="E2983" s="21"/>
      <c r="F2983" s="21"/>
      <c r="H2983" s="18" t="str">
        <f t="shared" si="381"/>
        <v/>
      </c>
      <c r="I2983" s="18" t="str">
        <f t="shared" si="382"/>
        <v/>
      </c>
      <c r="J2983" s="18" t="str">
        <f t="shared" si="383"/>
        <v/>
      </c>
      <c r="K2983" s="18" t="str">
        <f t="shared" si="384"/>
        <v/>
      </c>
      <c r="M2983" s="18">
        <f t="shared" si="386"/>
        <v>0</v>
      </c>
      <c r="N2983" s="18">
        <f t="shared" si="385"/>
        <v>0</v>
      </c>
      <c r="O2983" s="18">
        <f t="shared" si="385"/>
        <v>0</v>
      </c>
      <c r="P2983" s="18">
        <f t="shared" si="385"/>
        <v>0</v>
      </c>
      <c r="Q2983" s="18">
        <f t="shared" si="385"/>
        <v>0</v>
      </c>
      <c r="R2983" s="18">
        <f t="shared" si="385"/>
        <v>0</v>
      </c>
      <c r="S2983" s="18">
        <f t="shared" si="385"/>
        <v>0</v>
      </c>
      <c r="T2983" s="18">
        <f t="shared" si="385"/>
        <v>0</v>
      </c>
      <c r="U2983" s="18">
        <f t="shared" si="385"/>
        <v>0</v>
      </c>
      <c r="V2983" s="18">
        <f t="shared" si="385"/>
        <v>0</v>
      </c>
      <c r="W2983" s="18">
        <f t="shared" si="385"/>
        <v>0</v>
      </c>
      <c r="X2983" s="18">
        <f t="shared" si="385"/>
        <v>0</v>
      </c>
    </row>
    <row r="2984" spans="3:24" ht="15.75" x14ac:dyDescent="0.25">
      <c r="C2984" s="45"/>
      <c r="D2984" s="45"/>
      <c r="E2984" s="21"/>
      <c r="F2984" s="21"/>
      <c r="H2984" s="18" t="str">
        <f t="shared" si="381"/>
        <v/>
      </c>
      <c r="I2984" s="18" t="str">
        <f t="shared" si="382"/>
        <v/>
      </c>
      <c r="J2984" s="18" t="str">
        <f t="shared" si="383"/>
        <v/>
      </c>
      <c r="K2984" s="18" t="str">
        <f t="shared" si="384"/>
        <v/>
      </c>
      <c r="M2984" s="18">
        <f t="shared" si="386"/>
        <v>0</v>
      </c>
      <c r="N2984" s="18">
        <f t="shared" si="385"/>
        <v>0</v>
      </c>
      <c r="O2984" s="18">
        <f t="shared" si="385"/>
        <v>0</v>
      </c>
      <c r="P2984" s="18">
        <f t="shared" si="385"/>
        <v>0</v>
      </c>
      <c r="Q2984" s="18">
        <f t="shared" si="385"/>
        <v>0</v>
      </c>
      <c r="R2984" s="18">
        <f t="shared" si="385"/>
        <v>0</v>
      </c>
      <c r="S2984" s="18">
        <f t="shared" si="385"/>
        <v>0</v>
      </c>
      <c r="T2984" s="18">
        <f t="shared" si="385"/>
        <v>0</v>
      </c>
      <c r="U2984" s="18">
        <f t="shared" si="385"/>
        <v>0</v>
      </c>
      <c r="V2984" s="18">
        <f t="shared" si="385"/>
        <v>0</v>
      </c>
      <c r="W2984" s="18">
        <f t="shared" si="385"/>
        <v>0</v>
      </c>
      <c r="X2984" s="18">
        <f t="shared" si="385"/>
        <v>0</v>
      </c>
    </row>
    <row r="2985" spans="3:24" ht="15.75" x14ac:dyDescent="0.25">
      <c r="C2985" s="45"/>
      <c r="D2985" s="45"/>
      <c r="E2985" s="21"/>
      <c r="F2985" s="21"/>
      <c r="H2985" s="18" t="str">
        <f t="shared" si="381"/>
        <v/>
      </c>
      <c r="I2985" s="18" t="str">
        <f t="shared" si="382"/>
        <v/>
      </c>
      <c r="J2985" s="18" t="str">
        <f t="shared" si="383"/>
        <v/>
      </c>
      <c r="K2985" s="18" t="str">
        <f t="shared" si="384"/>
        <v/>
      </c>
      <c r="M2985" s="18">
        <f t="shared" si="386"/>
        <v>0</v>
      </c>
      <c r="N2985" s="18">
        <f t="shared" si="385"/>
        <v>0</v>
      </c>
      <c r="O2985" s="18">
        <f t="shared" si="385"/>
        <v>0</v>
      </c>
      <c r="P2985" s="18">
        <f t="shared" si="385"/>
        <v>0</v>
      </c>
      <c r="Q2985" s="18">
        <f t="shared" si="385"/>
        <v>0</v>
      </c>
      <c r="R2985" s="18">
        <f t="shared" si="385"/>
        <v>0</v>
      </c>
      <c r="S2985" s="18">
        <f t="shared" si="385"/>
        <v>0</v>
      </c>
      <c r="T2985" s="18">
        <f t="shared" si="385"/>
        <v>0</v>
      </c>
      <c r="U2985" s="18">
        <f t="shared" si="385"/>
        <v>0</v>
      </c>
      <c r="V2985" s="18">
        <f t="shared" si="385"/>
        <v>0</v>
      </c>
      <c r="W2985" s="18">
        <f t="shared" si="385"/>
        <v>0</v>
      </c>
      <c r="X2985" s="18">
        <f t="shared" si="385"/>
        <v>0</v>
      </c>
    </row>
    <row r="2986" spans="3:24" ht="15.75" x14ac:dyDescent="0.25">
      <c r="C2986" s="45"/>
      <c r="D2986" s="45"/>
      <c r="E2986" s="21"/>
      <c r="F2986" s="21"/>
      <c r="H2986" s="18" t="str">
        <f t="shared" si="381"/>
        <v/>
      </c>
      <c r="I2986" s="18" t="str">
        <f t="shared" si="382"/>
        <v/>
      </c>
      <c r="J2986" s="18" t="str">
        <f t="shared" si="383"/>
        <v/>
      </c>
      <c r="K2986" s="18" t="str">
        <f t="shared" si="384"/>
        <v/>
      </c>
      <c r="M2986" s="18">
        <f t="shared" si="386"/>
        <v>0</v>
      </c>
      <c r="N2986" s="18">
        <f t="shared" si="385"/>
        <v>0</v>
      </c>
      <c r="O2986" s="18">
        <f t="shared" si="385"/>
        <v>0</v>
      </c>
      <c r="P2986" s="18">
        <f t="shared" si="385"/>
        <v>0</v>
      </c>
      <c r="Q2986" s="18">
        <f t="shared" si="385"/>
        <v>0</v>
      </c>
      <c r="R2986" s="18">
        <f t="shared" si="385"/>
        <v>0</v>
      </c>
      <c r="S2986" s="18">
        <f t="shared" si="385"/>
        <v>0</v>
      </c>
      <c r="T2986" s="18">
        <f t="shared" si="385"/>
        <v>0</v>
      </c>
      <c r="U2986" s="18">
        <f t="shared" si="385"/>
        <v>0</v>
      </c>
      <c r="V2986" s="18">
        <f t="shared" si="385"/>
        <v>0</v>
      </c>
      <c r="W2986" s="18">
        <f t="shared" si="385"/>
        <v>0</v>
      </c>
      <c r="X2986" s="18">
        <f t="shared" si="385"/>
        <v>0</v>
      </c>
    </row>
    <row r="2987" spans="3:24" ht="15.75" x14ac:dyDescent="0.25">
      <c r="C2987" s="45"/>
      <c r="D2987" s="45"/>
      <c r="E2987" s="21"/>
      <c r="F2987" s="21"/>
      <c r="H2987" s="18" t="str">
        <f t="shared" si="381"/>
        <v/>
      </c>
      <c r="I2987" s="18" t="str">
        <f t="shared" si="382"/>
        <v/>
      </c>
      <c r="J2987" s="18" t="str">
        <f t="shared" si="383"/>
        <v/>
      </c>
      <c r="K2987" s="18" t="str">
        <f t="shared" si="384"/>
        <v/>
      </c>
      <c r="M2987" s="18">
        <f t="shared" si="386"/>
        <v>0</v>
      </c>
      <c r="N2987" s="18">
        <f t="shared" ref="N2987:X2996" si="387">IF(ISERROR(
IF(AND($H2987&lt;=N$5,$J2987&gt;=N$5),1,0)),"",IF(AND($H2987&lt;=N$5,$J2987&gt;=N$5),1,0))</f>
        <v>0</v>
      </c>
      <c r="O2987" s="18">
        <f t="shared" si="387"/>
        <v>0</v>
      </c>
      <c r="P2987" s="18">
        <f t="shared" si="387"/>
        <v>0</v>
      </c>
      <c r="Q2987" s="18">
        <f t="shared" si="387"/>
        <v>0</v>
      </c>
      <c r="R2987" s="18">
        <f t="shared" si="387"/>
        <v>0</v>
      </c>
      <c r="S2987" s="18">
        <f t="shared" si="387"/>
        <v>0</v>
      </c>
      <c r="T2987" s="18">
        <f t="shared" si="387"/>
        <v>0</v>
      </c>
      <c r="U2987" s="18">
        <f t="shared" si="387"/>
        <v>0</v>
      </c>
      <c r="V2987" s="18">
        <f t="shared" si="387"/>
        <v>0</v>
      </c>
      <c r="W2987" s="18">
        <f t="shared" si="387"/>
        <v>0</v>
      </c>
      <c r="X2987" s="18">
        <f t="shared" si="387"/>
        <v>0</v>
      </c>
    </row>
    <row r="2988" spans="3:24" ht="15.75" x14ac:dyDescent="0.25">
      <c r="C2988" s="45"/>
      <c r="D2988" s="45"/>
      <c r="E2988" s="21"/>
      <c r="F2988" s="21"/>
      <c r="H2988" s="18" t="str">
        <f t="shared" si="381"/>
        <v/>
      </c>
      <c r="I2988" s="18" t="str">
        <f t="shared" si="382"/>
        <v/>
      </c>
      <c r="J2988" s="18" t="str">
        <f t="shared" si="383"/>
        <v/>
      </c>
      <c r="K2988" s="18" t="str">
        <f t="shared" si="384"/>
        <v/>
      </c>
      <c r="M2988" s="18">
        <f t="shared" si="386"/>
        <v>0</v>
      </c>
      <c r="N2988" s="18">
        <f t="shared" si="387"/>
        <v>0</v>
      </c>
      <c r="O2988" s="18">
        <f t="shared" si="387"/>
        <v>0</v>
      </c>
      <c r="P2988" s="18">
        <f t="shared" si="387"/>
        <v>0</v>
      </c>
      <c r="Q2988" s="18">
        <f t="shared" si="387"/>
        <v>0</v>
      </c>
      <c r="R2988" s="18">
        <f t="shared" si="387"/>
        <v>0</v>
      </c>
      <c r="S2988" s="18">
        <f t="shared" si="387"/>
        <v>0</v>
      </c>
      <c r="T2988" s="18">
        <f t="shared" si="387"/>
        <v>0</v>
      </c>
      <c r="U2988" s="18">
        <f t="shared" si="387"/>
        <v>0</v>
      </c>
      <c r="V2988" s="18">
        <f t="shared" si="387"/>
        <v>0</v>
      </c>
      <c r="W2988" s="18">
        <f t="shared" si="387"/>
        <v>0</v>
      </c>
      <c r="X2988" s="18">
        <f t="shared" si="387"/>
        <v>0</v>
      </c>
    </row>
    <row r="2989" spans="3:24" ht="15.75" x14ac:dyDescent="0.25">
      <c r="C2989" s="45"/>
      <c r="D2989" s="45"/>
      <c r="E2989" s="21"/>
      <c r="F2989" s="21"/>
      <c r="H2989" s="18" t="str">
        <f t="shared" si="381"/>
        <v/>
      </c>
      <c r="I2989" s="18" t="str">
        <f t="shared" si="382"/>
        <v/>
      </c>
      <c r="J2989" s="18" t="str">
        <f t="shared" si="383"/>
        <v/>
      </c>
      <c r="K2989" s="18" t="str">
        <f t="shared" si="384"/>
        <v/>
      </c>
      <c r="M2989" s="18">
        <f t="shared" si="386"/>
        <v>0</v>
      </c>
      <c r="N2989" s="18">
        <f t="shared" si="387"/>
        <v>0</v>
      </c>
      <c r="O2989" s="18">
        <f t="shared" si="387"/>
        <v>0</v>
      </c>
      <c r="P2989" s="18">
        <f t="shared" si="387"/>
        <v>0</v>
      </c>
      <c r="Q2989" s="18">
        <f t="shared" si="387"/>
        <v>0</v>
      </c>
      <c r="R2989" s="18">
        <f t="shared" si="387"/>
        <v>0</v>
      </c>
      <c r="S2989" s="18">
        <f t="shared" si="387"/>
        <v>0</v>
      </c>
      <c r="T2989" s="18">
        <f t="shared" si="387"/>
        <v>0</v>
      </c>
      <c r="U2989" s="18">
        <f t="shared" si="387"/>
        <v>0</v>
      </c>
      <c r="V2989" s="18">
        <f t="shared" si="387"/>
        <v>0</v>
      </c>
      <c r="W2989" s="18">
        <f t="shared" si="387"/>
        <v>0</v>
      </c>
      <c r="X2989" s="18">
        <f t="shared" si="387"/>
        <v>0</v>
      </c>
    </row>
    <row r="2990" spans="3:24" ht="15.75" x14ac:dyDescent="0.25">
      <c r="C2990" s="45"/>
      <c r="D2990" s="45"/>
      <c r="E2990" s="21"/>
      <c r="F2990" s="21"/>
      <c r="H2990" s="18" t="str">
        <f t="shared" si="381"/>
        <v/>
      </c>
      <c r="I2990" s="18" t="str">
        <f t="shared" si="382"/>
        <v/>
      </c>
      <c r="J2990" s="18" t="str">
        <f t="shared" si="383"/>
        <v/>
      </c>
      <c r="K2990" s="18" t="str">
        <f t="shared" si="384"/>
        <v/>
      </c>
      <c r="M2990" s="18">
        <f t="shared" si="386"/>
        <v>0</v>
      </c>
      <c r="N2990" s="18">
        <f t="shared" si="387"/>
        <v>0</v>
      </c>
      <c r="O2990" s="18">
        <f t="shared" si="387"/>
        <v>0</v>
      </c>
      <c r="P2990" s="18">
        <f t="shared" si="387"/>
        <v>0</v>
      </c>
      <c r="Q2990" s="18">
        <f t="shared" si="387"/>
        <v>0</v>
      </c>
      <c r="R2990" s="18">
        <f t="shared" si="387"/>
        <v>0</v>
      </c>
      <c r="S2990" s="18">
        <f t="shared" si="387"/>
        <v>0</v>
      </c>
      <c r="T2990" s="18">
        <f t="shared" si="387"/>
        <v>0</v>
      </c>
      <c r="U2990" s="18">
        <f t="shared" si="387"/>
        <v>0</v>
      </c>
      <c r="V2990" s="18">
        <f t="shared" si="387"/>
        <v>0</v>
      </c>
      <c r="W2990" s="18">
        <f t="shared" si="387"/>
        <v>0</v>
      </c>
      <c r="X2990" s="18">
        <f t="shared" si="387"/>
        <v>0</v>
      </c>
    </row>
    <row r="2991" spans="3:24" ht="15.75" x14ac:dyDescent="0.25">
      <c r="C2991" s="45"/>
      <c r="D2991" s="45"/>
      <c r="E2991" s="21"/>
      <c r="F2991" s="21"/>
      <c r="H2991" s="18" t="str">
        <f t="shared" si="381"/>
        <v/>
      </c>
      <c r="I2991" s="18" t="str">
        <f t="shared" si="382"/>
        <v/>
      </c>
      <c r="J2991" s="18" t="str">
        <f t="shared" si="383"/>
        <v/>
      </c>
      <c r="K2991" s="18" t="str">
        <f t="shared" si="384"/>
        <v/>
      </c>
      <c r="M2991" s="18">
        <f t="shared" si="386"/>
        <v>0</v>
      </c>
      <c r="N2991" s="18">
        <f t="shared" si="387"/>
        <v>0</v>
      </c>
      <c r="O2991" s="18">
        <f t="shared" si="387"/>
        <v>0</v>
      </c>
      <c r="P2991" s="18">
        <f t="shared" si="387"/>
        <v>0</v>
      </c>
      <c r="Q2991" s="18">
        <f t="shared" si="387"/>
        <v>0</v>
      </c>
      <c r="R2991" s="18">
        <f t="shared" si="387"/>
        <v>0</v>
      </c>
      <c r="S2991" s="18">
        <f t="shared" si="387"/>
        <v>0</v>
      </c>
      <c r="T2991" s="18">
        <f t="shared" si="387"/>
        <v>0</v>
      </c>
      <c r="U2991" s="18">
        <f t="shared" si="387"/>
        <v>0</v>
      </c>
      <c r="V2991" s="18">
        <f t="shared" si="387"/>
        <v>0</v>
      </c>
      <c r="W2991" s="18">
        <f t="shared" si="387"/>
        <v>0</v>
      </c>
      <c r="X2991" s="18">
        <f t="shared" si="387"/>
        <v>0</v>
      </c>
    </row>
    <row r="2992" spans="3:24" ht="15.75" x14ac:dyDescent="0.25">
      <c r="C2992" s="45"/>
      <c r="D2992" s="45"/>
      <c r="E2992" s="21"/>
      <c r="F2992" s="21"/>
      <c r="H2992" s="18" t="str">
        <f t="shared" si="381"/>
        <v/>
      </c>
      <c r="I2992" s="18" t="str">
        <f t="shared" si="382"/>
        <v/>
      </c>
      <c r="J2992" s="18" t="str">
        <f t="shared" si="383"/>
        <v/>
      </c>
      <c r="K2992" s="18" t="str">
        <f t="shared" si="384"/>
        <v/>
      </c>
      <c r="M2992" s="18">
        <f t="shared" si="386"/>
        <v>0</v>
      </c>
      <c r="N2992" s="18">
        <f t="shared" si="387"/>
        <v>0</v>
      </c>
      <c r="O2992" s="18">
        <f t="shared" si="387"/>
        <v>0</v>
      </c>
      <c r="P2992" s="18">
        <f t="shared" si="387"/>
        <v>0</v>
      </c>
      <c r="Q2992" s="18">
        <f t="shared" si="387"/>
        <v>0</v>
      </c>
      <c r="R2992" s="18">
        <f t="shared" si="387"/>
        <v>0</v>
      </c>
      <c r="S2992" s="18">
        <f t="shared" si="387"/>
        <v>0</v>
      </c>
      <c r="T2992" s="18">
        <f t="shared" si="387"/>
        <v>0</v>
      </c>
      <c r="U2992" s="18">
        <f t="shared" si="387"/>
        <v>0</v>
      </c>
      <c r="V2992" s="18">
        <f t="shared" si="387"/>
        <v>0</v>
      </c>
      <c r="W2992" s="18">
        <f t="shared" si="387"/>
        <v>0</v>
      </c>
      <c r="X2992" s="18">
        <f t="shared" si="387"/>
        <v>0</v>
      </c>
    </row>
    <row r="2993" spans="3:24" ht="15.75" x14ac:dyDescent="0.25">
      <c r="C2993" s="45"/>
      <c r="D2993" s="45"/>
      <c r="E2993" s="21"/>
      <c r="F2993" s="21"/>
      <c r="H2993" s="18" t="str">
        <f t="shared" si="381"/>
        <v/>
      </c>
      <c r="I2993" s="18" t="str">
        <f t="shared" si="382"/>
        <v/>
      </c>
      <c r="J2993" s="18" t="str">
        <f t="shared" si="383"/>
        <v/>
      </c>
      <c r="K2993" s="18" t="str">
        <f t="shared" si="384"/>
        <v/>
      </c>
      <c r="M2993" s="18">
        <f t="shared" si="386"/>
        <v>0</v>
      </c>
      <c r="N2993" s="18">
        <f t="shared" si="387"/>
        <v>0</v>
      </c>
      <c r="O2993" s="18">
        <f t="shared" si="387"/>
        <v>0</v>
      </c>
      <c r="P2993" s="18">
        <f t="shared" si="387"/>
        <v>0</v>
      </c>
      <c r="Q2993" s="18">
        <f t="shared" si="387"/>
        <v>0</v>
      </c>
      <c r="R2993" s="18">
        <f t="shared" si="387"/>
        <v>0</v>
      </c>
      <c r="S2993" s="18">
        <f t="shared" si="387"/>
        <v>0</v>
      </c>
      <c r="T2993" s="18">
        <f t="shared" si="387"/>
        <v>0</v>
      </c>
      <c r="U2993" s="18">
        <f t="shared" si="387"/>
        <v>0</v>
      </c>
      <c r="V2993" s="18">
        <f t="shared" si="387"/>
        <v>0</v>
      </c>
      <c r="W2993" s="18">
        <f t="shared" si="387"/>
        <v>0</v>
      </c>
      <c r="X2993" s="18">
        <f t="shared" si="387"/>
        <v>0</v>
      </c>
    </row>
    <row r="2994" spans="3:24" ht="15.75" x14ac:dyDescent="0.25">
      <c r="C2994" s="45"/>
      <c r="D2994" s="45"/>
      <c r="E2994" s="21"/>
      <c r="F2994" s="21"/>
      <c r="H2994" s="18" t="str">
        <f t="shared" si="381"/>
        <v/>
      </c>
      <c r="I2994" s="18" t="str">
        <f t="shared" si="382"/>
        <v/>
      </c>
      <c r="J2994" s="18" t="str">
        <f t="shared" si="383"/>
        <v/>
      </c>
      <c r="K2994" s="18" t="str">
        <f t="shared" si="384"/>
        <v/>
      </c>
      <c r="M2994" s="18">
        <f t="shared" si="386"/>
        <v>0</v>
      </c>
      <c r="N2994" s="18">
        <f t="shared" si="387"/>
        <v>0</v>
      </c>
      <c r="O2994" s="18">
        <f t="shared" si="387"/>
        <v>0</v>
      </c>
      <c r="P2994" s="18">
        <f t="shared" si="387"/>
        <v>0</v>
      </c>
      <c r="Q2994" s="18">
        <f t="shared" si="387"/>
        <v>0</v>
      </c>
      <c r="R2994" s="18">
        <f t="shared" si="387"/>
        <v>0</v>
      </c>
      <c r="S2994" s="18">
        <f t="shared" si="387"/>
        <v>0</v>
      </c>
      <c r="T2994" s="18">
        <f t="shared" si="387"/>
        <v>0</v>
      </c>
      <c r="U2994" s="18">
        <f t="shared" si="387"/>
        <v>0</v>
      </c>
      <c r="V2994" s="18">
        <f t="shared" si="387"/>
        <v>0</v>
      </c>
      <c r="W2994" s="18">
        <f t="shared" si="387"/>
        <v>0</v>
      </c>
      <c r="X2994" s="18">
        <f t="shared" si="387"/>
        <v>0</v>
      </c>
    </row>
    <row r="2995" spans="3:24" ht="15.75" x14ac:dyDescent="0.25">
      <c r="C2995" s="45"/>
      <c r="D2995" s="45"/>
      <c r="E2995" s="21"/>
      <c r="F2995" s="21"/>
      <c r="H2995" s="18" t="str">
        <f t="shared" si="381"/>
        <v/>
      </c>
      <c r="I2995" s="18" t="str">
        <f t="shared" si="382"/>
        <v/>
      </c>
      <c r="J2995" s="18" t="str">
        <f t="shared" si="383"/>
        <v/>
      </c>
      <c r="K2995" s="18" t="str">
        <f t="shared" si="384"/>
        <v/>
      </c>
      <c r="M2995" s="18">
        <f t="shared" si="386"/>
        <v>0</v>
      </c>
      <c r="N2995" s="18">
        <f t="shared" si="387"/>
        <v>0</v>
      </c>
      <c r="O2995" s="18">
        <f t="shared" si="387"/>
        <v>0</v>
      </c>
      <c r="P2995" s="18">
        <f t="shared" si="387"/>
        <v>0</v>
      </c>
      <c r="Q2995" s="18">
        <f t="shared" si="387"/>
        <v>0</v>
      </c>
      <c r="R2995" s="18">
        <f t="shared" si="387"/>
        <v>0</v>
      </c>
      <c r="S2995" s="18">
        <f t="shared" si="387"/>
        <v>0</v>
      </c>
      <c r="T2995" s="18">
        <f t="shared" si="387"/>
        <v>0</v>
      </c>
      <c r="U2995" s="18">
        <f t="shared" si="387"/>
        <v>0</v>
      </c>
      <c r="V2995" s="18">
        <f t="shared" si="387"/>
        <v>0</v>
      </c>
      <c r="W2995" s="18">
        <f t="shared" si="387"/>
        <v>0</v>
      </c>
      <c r="X2995" s="18">
        <f t="shared" si="387"/>
        <v>0</v>
      </c>
    </row>
    <row r="2996" spans="3:24" ht="15.75" x14ac:dyDescent="0.25">
      <c r="C2996" s="45"/>
      <c r="D2996" s="45"/>
      <c r="E2996" s="21"/>
      <c r="F2996" s="21"/>
      <c r="H2996" s="18" t="str">
        <f t="shared" si="381"/>
        <v/>
      </c>
      <c r="I2996" s="18" t="str">
        <f t="shared" si="382"/>
        <v/>
      </c>
      <c r="J2996" s="18" t="str">
        <f t="shared" si="383"/>
        <v/>
      </c>
      <c r="K2996" s="18" t="str">
        <f t="shared" si="384"/>
        <v/>
      </c>
      <c r="M2996" s="18">
        <f t="shared" si="386"/>
        <v>0</v>
      </c>
      <c r="N2996" s="18">
        <f t="shared" si="387"/>
        <v>0</v>
      </c>
      <c r="O2996" s="18">
        <f t="shared" si="387"/>
        <v>0</v>
      </c>
      <c r="P2996" s="18">
        <f t="shared" si="387"/>
        <v>0</v>
      </c>
      <c r="Q2996" s="18">
        <f t="shared" si="387"/>
        <v>0</v>
      </c>
      <c r="R2996" s="18">
        <f t="shared" si="387"/>
        <v>0</v>
      </c>
      <c r="S2996" s="18">
        <f t="shared" si="387"/>
        <v>0</v>
      </c>
      <c r="T2996" s="18">
        <f t="shared" si="387"/>
        <v>0</v>
      </c>
      <c r="U2996" s="18">
        <f t="shared" si="387"/>
        <v>0</v>
      </c>
      <c r="V2996" s="18">
        <f t="shared" si="387"/>
        <v>0</v>
      </c>
      <c r="W2996" s="18">
        <f t="shared" si="387"/>
        <v>0</v>
      </c>
      <c r="X2996" s="18">
        <f t="shared" si="387"/>
        <v>0</v>
      </c>
    </row>
    <row r="2997" spans="3:24" ht="15.75" x14ac:dyDescent="0.25">
      <c r="C2997" s="45"/>
      <c r="D2997" s="45"/>
      <c r="E2997" s="21"/>
      <c r="F2997" s="21"/>
      <c r="H2997" s="18" t="str">
        <f t="shared" si="381"/>
        <v/>
      </c>
      <c r="I2997" s="18" t="str">
        <f t="shared" si="382"/>
        <v/>
      </c>
      <c r="J2997" s="18" t="str">
        <f t="shared" si="383"/>
        <v/>
      </c>
      <c r="K2997" s="18" t="str">
        <f t="shared" si="384"/>
        <v/>
      </c>
      <c r="M2997" s="18">
        <f t="shared" si="386"/>
        <v>0</v>
      </c>
      <c r="N2997" s="18">
        <f t="shared" ref="N2997:X3004" si="388">IF(ISERROR(
IF(AND($H2997&lt;=N$5,$J2997&gt;=N$5),1,0)),"",IF(AND($H2997&lt;=N$5,$J2997&gt;=N$5),1,0))</f>
        <v>0</v>
      </c>
      <c r="O2997" s="18">
        <f t="shared" si="388"/>
        <v>0</v>
      </c>
      <c r="P2997" s="18">
        <f t="shared" si="388"/>
        <v>0</v>
      </c>
      <c r="Q2997" s="18">
        <f t="shared" si="388"/>
        <v>0</v>
      </c>
      <c r="R2997" s="18">
        <f t="shared" si="388"/>
        <v>0</v>
      </c>
      <c r="S2997" s="18">
        <f t="shared" si="388"/>
        <v>0</v>
      </c>
      <c r="T2997" s="18">
        <f t="shared" si="388"/>
        <v>0</v>
      </c>
      <c r="U2997" s="18">
        <f t="shared" si="388"/>
        <v>0</v>
      </c>
      <c r="V2997" s="18">
        <f t="shared" si="388"/>
        <v>0</v>
      </c>
      <c r="W2997" s="18">
        <f t="shared" si="388"/>
        <v>0</v>
      </c>
      <c r="X2997" s="18">
        <f t="shared" si="388"/>
        <v>0</v>
      </c>
    </row>
    <row r="2998" spans="3:24" ht="15.75" x14ac:dyDescent="0.25">
      <c r="C2998" s="45"/>
      <c r="D2998" s="45"/>
      <c r="E2998" s="21"/>
      <c r="F2998" s="21"/>
      <c r="H2998" s="18" t="str">
        <f t="shared" si="381"/>
        <v/>
      </c>
      <c r="I2998" s="18" t="str">
        <f t="shared" si="382"/>
        <v/>
      </c>
      <c r="J2998" s="18" t="str">
        <f t="shared" si="383"/>
        <v/>
      </c>
      <c r="K2998" s="18" t="str">
        <f t="shared" si="384"/>
        <v/>
      </c>
      <c r="M2998" s="18">
        <f t="shared" si="386"/>
        <v>0</v>
      </c>
      <c r="N2998" s="18">
        <f t="shared" si="388"/>
        <v>0</v>
      </c>
      <c r="O2998" s="18">
        <f t="shared" si="388"/>
        <v>0</v>
      </c>
      <c r="P2998" s="18">
        <f t="shared" si="388"/>
        <v>0</v>
      </c>
      <c r="Q2998" s="18">
        <f t="shared" si="388"/>
        <v>0</v>
      </c>
      <c r="R2998" s="18">
        <f t="shared" si="388"/>
        <v>0</v>
      </c>
      <c r="S2998" s="18">
        <f t="shared" si="388"/>
        <v>0</v>
      </c>
      <c r="T2998" s="18">
        <f t="shared" si="388"/>
        <v>0</v>
      </c>
      <c r="U2998" s="18">
        <f t="shared" si="388"/>
        <v>0</v>
      </c>
      <c r="V2998" s="18">
        <f t="shared" si="388"/>
        <v>0</v>
      </c>
      <c r="W2998" s="18">
        <f t="shared" si="388"/>
        <v>0</v>
      </c>
      <c r="X2998" s="18">
        <f t="shared" si="388"/>
        <v>0</v>
      </c>
    </row>
    <row r="2999" spans="3:24" ht="15.75" x14ac:dyDescent="0.25">
      <c r="C2999" s="45"/>
      <c r="D2999" s="45"/>
      <c r="E2999" s="21"/>
      <c r="F2999" s="21"/>
      <c r="H2999" s="18" t="str">
        <f t="shared" si="381"/>
        <v/>
      </c>
      <c r="I2999" s="18" t="str">
        <f t="shared" si="382"/>
        <v/>
      </c>
      <c r="J2999" s="18" t="str">
        <f t="shared" si="383"/>
        <v/>
      </c>
      <c r="K2999" s="18" t="str">
        <f t="shared" si="384"/>
        <v/>
      </c>
      <c r="M2999" s="18">
        <f t="shared" si="386"/>
        <v>0</v>
      </c>
      <c r="N2999" s="18">
        <f t="shared" si="388"/>
        <v>0</v>
      </c>
      <c r="O2999" s="18">
        <f t="shared" si="388"/>
        <v>0</v>
      </c>
      <c r="P2999" s="18">
        <f t="shared" si="388"/>
        <v>0</v>
      </c>
      <c r="Q2999" s="18">
        <f t="shared" si="388"/>
        <v>0</v>
      </c>
      <c r="R2999" s="18">
        <f t="shared" si="388"/>
        <v>0</v>
      </c>
      <c r="S2999" s="18">
        <f t="shared" si="388"/>
        <v>0</v>
      </c>
      <c r="T2999" s="18">
        <f t="shared" si="388"/>
        <v>0</v>
      </c>
      <c r="U2999" s="18">
        <f t="shared" si="388"/>
        <v>0</v>
      </c>
      <c r="V2999" s="18">
        <f t="shared" si="388"/>
        <v>0</v>
      </c>
      <c r="W2999" s="18">
        <f t="shared" si="388"/>
        <v>0</v>
      </c>
      <c r="X2999" s="18">
        <f t="shared" si="388"/>
        <v>0</v>
      </c>
    </row>
    <row r="3000" spans="3:24" ht="15.75" x14ac:dyDescent="0.25">
      <c r="C3000" s="45"/>
      <c r="D3000" s="45"/>
      <c r="E3000" s="21"/>
      <c r="F3000" s="21"/>
      <c r="H3000" s="18" t="str">
        <f t="shared" si="381"/>
        <v/>
      </c>
      <c r="I3000" s="18" t="str">
        <f t="shared" si="382"/>
        <v/>
      </c>
      <c r="J3000" s="18" t="str">
        <f t="shared" si="383"/>
        <v/>
      </c>
      <c r="K3000" s="18" t="str">
        <f t="shared" si="384"/>
        <v/>
      </c>
      <c r="M3000" s="18">
        <f t="shared" si="386"/>
        <v>0</v>
      </c>
      <c r="N3000" s="18">
        <f t="shared" si="388"/>
        <v>0</v>
      </c>
      <c r="O3000" s="18">
        <f t="shared" si="388"/>
        <v>0</v>
      </c>
      <c r="P3000" s="18">
        <f t="shared" si="388"/>
        <v>0</v>
      </c>
      <c r="Q3000" s="18">
        <f t="shared" si="388"/>
        <v>0</v>
      </c>
      <c r="R3000" s="18">
        <f t="shared" si="388"/>
        <v>0</v>
      </c>
      <c r="S3000" s="18">
        <f t="shared" si="388"/>
        <v>0</v>
      </c>
      <c r="T3000" s="18">
        <f t="shared" si="388"/>
        <v>0</v>
      </c>
      <c r="U3000" s="18">
        <f t="shared" si="388"/>
        <v>0</v>
      </c>
      <c r="V3000" s="18">
        <f t="shared" si="388"/>
        <v>0</v>
      </c>
      <c r="W3000" s="18">
        <f t="shared" si="388"/>
        <v>0</v>
      </c>
      <c r="X3000" s="18">
        <f t="shared" si="388"/>
        <v>0</v>
      </c>
    </row>
    <row r="3001" spans="3:24" ht="15.75" x14ac:dyDescent="0.25">
      <c r="C3001" s="45"/>
      <c r="D3001" s="45"/>
      <c r="E3001" s="21"/>
      <c r="F3001" s="21"/>
      <c r="H3001" s="18" t="str">
        <f t="shared" si="381"/>
        <v/>
      </c>
      <c r="I3001" s="18" t="str">
        <f t="shared" si="382"/>
        <v/>
      </c>
      <c r="J3001" s="18" t="str">
        <f t="shared" si="383"/>
        <v/>
      </c>
      <c r="K3001" s="18" t="str">
        <f t="shared" si="384"/>
        <v/>
      </c>
      <c r="M3001" s="18">
        <f t="shared" si="386"/>
        <v>0</v>
      </c>
      <c r="N3001" s="18">
        <f t="shared" si="388"/>
        <v>0</v>
      </c>
      <c r="O3001" s="18">
        <f t="shared" si="388"/>
        <v>0</v>
      </c>
      <c r="P3001" s="18">
        <f t="shared" si="388"/>
        <v>0</v>
      </c>
      <c r="Q3001" s="18">
        <f t="shared" si="388"/>
        <v>0</v>
      </c>
      <c r="R3001" s="18">
        <f t="shared" si="388"/>
        <v>0</v>
      </c>
      <c r="S3001" s="18">
        <f t="shared" si="388"/>
        <v>0</v>
      </c>
      <c r="T3001" s="18">
        <f t="shared" si="388"/>
        <v>0</v>
      </c>
      <c r="U3001" s="18">
        <f t="shared" si="388"/>
        <v>0</v>
      </c>
      <c r="V3001" s="18">
        <f t="shared" si="388"/>
        <v>0</v>
      </c>
      <c r="W3001" s="18">
        <f t="shared" si="388"/>
        <v>0</v>
      </c>
      <c r="X3001" s="18">
        <f t="shared" si="388"/>
        <v>0</v>
      </c>
    </row>
    <row r="3002" spans="3:24" ht="15.75" x14ac:dyDescent="0.25">
      <c r="C3002" s="45"/>
      <c r="D3002" s="45"/>
      <c r="E3002" s="21"/>
      <c r="F3002" s="21"/>
      <c r="H3002" s="18" t="str">
        <f t="shared" si="381"/>
        <v/>
      </c>
      <c r="I3002" s="18" t="str">
        <f t="shared" si="382"/>
        <v/>
      </c>
      <c r="J3002" s="18" t="str">
        <f t="shared" si="383"/>
        <v/>
      </c>
      <c r="K3002" s="18" t="str">
        <f t="shared" si="384"/>
        <v/>
      </c>
      <c r="M3002" s="18">
        <f t="shared" si="386"/>
        <v>0</v>
      </c>
      <c r="N3002" s="18">
        <f t="shared" si="388"/>
        <v>0</v>
      </c>
      <c r="O3002" s="18">
        <f t="shared" si="388"/>
        <v>0</v>
      </c>
      <c r="P3002" s="18">
        <f t="shared" si="388"/>
        <v>0</v>
      </c>
      <c r="Q3002" s="18">
        <f t="shared" si="388"/>
        <v>0</v>
      </c>
      <c r="R3002" s="18">
        <f t="shared" si="388"/>
        <v>0</v>
      </c>
      <c r="S3002" s="18">
        <f t="shared" si="388"/>
        <v>0</v>
      </c>
      <c r="T3002" s="18">
        <f t="shared" si="388"/>
        <v>0</v>
      </c>
      <c r="U3002" s="18">
        <f t="shared" si="388"/>
        <v>0</v>
      </c>
      <c r="V3002" s="18">
        <f t="shared" si="388"/>
        <v>0</v>
      </c>
      <c r="W3002" s="18">
        <f t="shared" si="388"/>
        <v>0</v>
      </c>
      <c r="X3002" s="18">
        <f t="shared" si="388"/>
        <v>0</v>
      </c>
    </row>
    <row r="3003" spans="3:24" ht="15.75" x14ac:dyDescent="0.25">
      <c r="C3003" s="45"/>
      <c r="D3003" s="45"/>
      <c r="E3003" s="21"/>
      <c r="F3003" s="21"/>
      <c r="H3003" s="18" t="str">
        <f t="shared" si="381"/>
        <v/>
      </c>
      <c r="I3003" s="18" t="str">
        <f t="shared" si="382"/>
        <v/>
      </c>
      <c r="J3003" s="18" t="str">
        <f t="shared" si="383"/>
        <v/>
      </c>
      <c r="K3003" s="18" t="str">
        <f t="shared" si="384"/>
        <v/>
      </c>
      <c r="M3003" s="18">
        <f t="shared" si="386"/>
        <v>0</v>
      </c>
      <c r="N3003" s="18">
        <f t="shared" si="388"/>
        <v>0</v>
      </c>
      <c r="O3003" s="18">
        <f t="shared" si="388"/>
        <v>0</v>
      </c>
      <c r="P3003" s="18">
        <f t="shared" si="388"/>
        <v>0</v>
      </c>
      <c r="Q3003" s="18">
        <f t="shared" si="388"/>
        <v>0</v>
      </c>
      <c r="R3003" s="18">
        <f t="shared" si="388"/>
        <v>0</v>
      </c>
      <c r="S3003" s="18">
        <f t="shared" si="388"/>
        <v>0</v>
      </c>
      <c r="T3003" s="18">
        <f t="shared" si="388"/>
        <v>0</v>
      </c>
      <c r="U3003" s="18">
        <f t="shared" si="388"/>
        <v>0</v>
      </c>
      <c r="V3003" s="18">
        <f t="shared" si="388"/>
        <v>0</v>
      </c>
      <c r="W3003" s="18">
        <f t="shared" si="388"/>
        <v>0</v>
      </c>
      <c r="X3003" s="18">
        <f t="shared" si="388"/>
        <v>0</v>
      </c>
    </row>
    <row r="3004" spans="3:24" ht="15.75" x14ac:dyDescent="0.25">
      <c r="C3004" s="45"/>
      <c r="D3004" s="45"/>
      <c r="E3004" s="21"/>
      <c r="F3004" s="21"/>
      <c r="H3004" s="18" t="str">
        <f t="shared" si="381"/>
        <v/>
      </c>
      <c r="I3004" s="18" t="str">
        <f t="shared" si="382"/>
        <v/>
      </c>
      <c r="J3004" s="18" t="str">
        <f t="shared" si="383"/>
        <v/>
      </c>
      <c r="K3004" s="18" t="str">
        <f t="shared" si="384"/>
        <v/>
      </c>
      <c r="M3004" s="18">
        <f t="shared" si="386"/>
        <v>0</v>
      </c>
      <c r="N3004" s="18">
        <f t="shared" si="388"/>
        <v>0</v>
      </c>
      <c r="O3004" s="18">
        <f t="shared" si="388"/>
        <v>0</v>
      </c>
      <c r="P3004" s="18">
        <f t="shared" si="388"/>
        <v>0</v>
      </c>
      <c r="Q3004" s="18">
        <f t="shared" si="388"/>
        <v>0</v>
      </c>
      <c r="R3004" s="18">
        <f t="shared" si="388"/>
        <v>0</v>
      </c>
      <c r="S3004" s="18">
        <f t="shared" si="388"/>
        <v>0</v>
      </c>
      <c r="T3004" s="18">
        <f t="shared" si="388"/>
        <v>0</v>
      </c>
      <c r="U3004" s="18">
        <f t="shared" si="388"/>
        <v>0</v>
      </c>
      <c r="V3004" s="18">
        <f t="shared" si="388"/>
        <v>0</v>
      </c>
      <c r="W3004" s="18">
        <f t="shared" si="388"/>
        <v>0</v>
      </c>
      <c r="X3004" s="18">
        <f t="shared" si="388"/>
        <v>0</v>
      </c>
    </row>
    <row r="3005" spans="3:24" ht="15.75" x14ac:dyDescent="0.25">
      <c r="C3005" s="45"/>
      <c r="D3005" s="45"/>
      <c r="E3005" s="21"/>
      <c r="F3005" s="21"/>
      <c r="H3005" s="18" t="str">
        <f t="shared" si="381"/>
        <v/>
      </c>
      <c r="I3005" s="18" t="str">
        <f t="shared" si="382"/>
        <v/>
      </c>
      <c r="J3005" s="18" t="str">
        <f t="shared" si="383"/>
        <v/>
      </c>
      <c r="K3005" s="18" t="str">
        <f t="shared" si="384"/>
        <v/>
      </c>
      <c r="M3005" s="18">
        <f t="shared" ref="M3005:X3007" si="389">IF(ISERROR(
IF(AND($H3005&lt;=M$5,$J3005&gt;=M$5),1,0)),"",IF(AND($H3005&lt;=M$5,$J3005&gt;=M$5),1,0))</f>
        <v>0</v>
      </c>
      <c r="N3005" s="18">
        <f t="shared" si="389"/>
        <v>0</v>
      </c>
      <c r="O3005" s="18">
        <f t="shared" si="389"/>
        <v>0</v>
      </c>
      <c r="P3005" s="18">
        <f t="shared" si="389"/>
        <v>0</v>
      </c>
      <c r="Q3005" s="18">
        <f t="shared" si="389"/>
        <v>0</v>
      </c>
      <c r="R3005" s="18">
        <f t="shared" si="389"/>
        <v>0</v>
      </c>
      <c r="S3005" s="18">
        <f t="shared" si="389"/>
        <v>0</v>
      </c>
      <c r="T3005" s="18">
        <f t="shared" si="389"/>
        <v>0</v>
      </c>
      <c r="U3005" s="18">
        <f t="shared" si="389"/>
        <v>0</v>
      </c>
      <c r="V3005" s="18">
        <f t="shared" si="389"/>
        <v>0</v>
      </c>
      <c r="W3005" s="18">
        <f t="shared" si="389"/>
        <v>0</v>
      </c>
      <c r="X3005" s="18">
        <f t="shared" si="389"/>
        <v>0</v>
      </c>
    </row>
    <row r="3006" spans="3:24" ht="15.75" x14ac:dyDescent="0.25">
      <c r="C3006" s="45"/>
      <c r="D3006" s="45"/>
      <c r="E3006" s="21"/>
      <c r="F3006" s="21"/>
      <c r="H3006" s="18" t="str">
        <f t="shared" si="381"/>
        <v/>
      </c>
      <c r="I3006" s="18" t="str">
        <f t="shared" si="382"/>
        <v/>
      </c>
      <c r="J3006" s="18" t="str">
        <f t="shared" si="383"/>
        <v/>
      </c>
      <c r="K3006" s="18" t="str">
        <f t="shared" si="384"/>
        <v/>
      </c>
      <c r="M3006" s="18">
        <f t="shared" si="389"/>
        <v>0</v>
      </c>
      <c r="N3006" s="18">
        <f t="shared" si="389"/>
        <v>0</v>
      </c>
      <c r="O3006" s="18">
        <f t="shared" si="389"/>
        <v>0</v>
      </c>
      <c r="P3006" s="18">
        <f t="shared" si="389"/>
        <v>0</v>
      </c>
      <c r="Q3006" s="18">
        <f t="shared" si="389"/>
        <v>0</v>
      </c>
      <c r="R3006" s="18">
        <f t="shared" si="389"/>
        <v>0</v>
      </c>
      <c r="S3006" s="18">
        <f t="shared" si="389"/>
        <v>0</v>
      </c>
      <c r="T3006" s="18">
        <f t="shared" si="389"/>
        <v>0</v>
      </c>
      <c r="U3006" s="18">
        <f t="shared" si="389"/>
        <v>0</v>
      </c>
      <c r="V3006" s="18">
        <f t="shared" si="389"/>
        <v>0</v>
      </c>
      <c r="W3006" s="18">
        <f t="shared" si="389"/>
        <v>0</v>
      </c>
      <c r="X3006" s="18">
        <f t="shared" si="389"/>
        <v>0</v>
      </c>
    </row>
    <row r="3007" spans="3:24" ht="15.75" x14ac:dyDescent="0.25">
      <c r="C3007" s="45"/>
      <c r="D3007" s="45"/>
      <c r="E3007" s="21"/>
      <c r="F3007" s="21"/>
      <c r="H3007" s="18" t="str">
        <f t="shared" si="381"/>
        <v/>
      </c>
      <c r="I3007" s="18" t="str">
        <f t="shared" si="382"/>
        <v/>
      </c>
      <c r="J3007" s="18" t="str">
        <f t="shared" si="383"/>
        <v/>
      </c>
      <c r="K3007" s="18" t="str">
        <f t="shared" si="384"/>
        <v/>
      </c>
      <c r="M3007" s="18">
        <f t="shared" si="389"/>
        <v>0</v>
      </c>
      <c r="N3007" s="18">
        <f t="shared" si="389"/>
        <v>0</v>
      </c>
      <c r="O3007" s="18">
        <f t="shared" si="389"/>
        <v>0</v>
      </c>
      <c r="P3007" s="18">
        <f t="shared" si="389"/>
        <v>0</v>
      </c>
      <c r="Q3007" s="18">
        <f t="shared" si="389"/>
        <v>0</v>
      </c>
      <c r="R3007" s="18">
        <f t="shared" si="389"/>
        <v>0</v>
      </c>
      <c r="S3007" s="18">
        <f t="shared" si="389"/>
        <v>0</v>
      </c>
      <c r="T3007" s="18">
        <f t="shared" si="389"/>
        <v>0</v>
      </c>
      <c r="U3007" s="18">
        <f t="shared" si="389"/>
        <v>0</v>
      </c>
      <c r="V3007" s="18">
        <f t="shared" si="389"/>
        <v>0</v>
      </c>
      <c r="W3007" s="18">
        <f t="shared" si="389"/>
        <v>0</v>
      </c>
      <c r="X3007" s="18">
        <f t="shared" si="389"/>
        <v>0</v>
      </c>
    </row>
    <row r="3008" spans="3:24" x14ac:dyDescent="0.25">
      <c r="C3008" s="19"/>
      <c r="D3008" s="19"/>
      <c r="E3008" s="19"/>
      <c r="F3008" s="19"/>
    </row>
    <row r="3009" spans="3:6" x14ac:dyDescent="0.25">
      <c r="C3009" s="19"/>
      <c r="D3009" s="19"/>
      <c r="E3009" s="19"/>
      <c r="F3009" s="19"/>
    </row>
  </sheetData>
  <sheetProtection selectLockedCells="1"/>
  <mergeCells count="3">
    <mergeCell ref="C5:F5"/>
    <mergeCell ref="C1:F1"/>
    <mergeCell ref="C2:F2"/>
  </mergeCells>
  <dataValidations count="2">
    <dataValidation type="list" allowBlank="1" showInputMessage="1" showErrorMessage="1" sqref="C7:C3007">
      <formula1>$AA$1:$AA$202</formula1>
    </dataValidation>
    <dataValidation type="list" allowBlank="1" showInputMessage="1" showErrorMessage="1" sqref="D7:D3007">
      <formula1>$Z$1:$Z$3</formula1>
    </dataValidation>
  </dataValidations>
  <pageMargins left="0.511811024" right="0.511811024" top="0.78740157499999996" bottom="0.78740157499999996" header="0.31496062000000002" footer="0.31496062000000002"/>
  <headerFooter alignWithMargins="0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/>
  <dimension ref="A1:U207"/>
  <sheetViews>
    <sheetView showGridLines="0" zoomScalePageLayoutView="90" workbookViewId="0"/>
  </sheetViews>
  <sheetFormatPr defaultColWidth="8.85546875" defaultRowHeight="15" x14ac:dyDescent="0.25"/>
  <cols>
    <col min="1" max="1" width="26.7109375" style="138" customWidth="1"/>
    <col min="2" max="2" width="3.7109375" customWidth="1"/>
    <col min="3" max="3" width="47.28515625" customWidth="1"/>
    <col min="4" max="4" width="21.7109375" customWidth="1"/>
    <col min="5" max="5" width="38.28515625" customWidth="1"/>
    <col min="6" max="6" width="47.28515625" customWidth="1"/>
    <col min="7" max="26" width="0" hidden="1" customWidth="1"/>
  </cols>
  <sheetData>
    <row r="1" spans="1:21" s="19" customFormat="1" ht="30.75" customHeight="1" x14ac:dyDescent="0.25">
      <c r="A1" s="136"/>
      <c r="C1" s="178" t="s">
        <v>205</v>
      </c>
      <c r="D1" s="179"/>
      <c r="E1" s="179"/>
      <c r="F1" s="180"/>
      <c r="T1" s="19" t="str">
        <f>IF(ISERROR(
IF('Cad Outros'!C5="","",'Cad Outros'!C5)),"",IF('Cad Outros'!C5="","",'Cad Outros'!C5))</f>
        <v>Pedido de demissão</v>
      </c>
      <c r="U1" s="19" t="str">
        <f>IF(ISERROR(
IF('Cad de Funcionários'!C6="","",'Cad de Funcionários'!C6)),"",IF('Cad de Funcionários'!C6="","",'Cad de Funcionários'!C6))</f>
        <v>Maria</v>
      </c>
    </row>
    <row r="2" spans="1:21" s="19" customFormat="1" x14ac:dyDescent="0.25">
      <c r="A2" s="136"/>
      <c r="C2" s="148" t="s">
        <v>216</v>
      </c>
      <c r="D2" s="152"/>
      <c r="E2" s="152"/>
      <c r="F2" s="149"/>
      <c r="T2" s="19" t="str">
        <f>IF(ISERROR(
IF('Cad Outros'!C6="","",'Cad Outros'!C6)),"",IF('Cad Outros'!C6="","",'Cad Outros'!C6))</f>
        <v>Dispensa sem justa causa</v>
      </c>
      <c r="U2" s="19" t="str">
        <f>IF(ISERROR(
IF('Cad de Funcionários'!C7="","",'Cad de Funcionários'!C7)),"",IF('Cad de Funcionários'!C7="","",'Cad de Funcionários'!C7))</f>
        <v>Roberto</v>
      </c>
    </row>
    <row r="3" spans="1:21" s="19" customFormat="1" x14ac:dyDescent="0.25">
      <c r="A3" s="136"/>
      <c r="C3" s="52"/>
      <c r="D3" s="52"/>
      <c r="E3" s="52"/>
      <c r="F3" s="52"/>
      <c r="T3" s="19" t="str">
        <f>IF(ISERROR(
IF('Cad Outros'!C7="","",'Cad Outros'!C7)),"",IF('Cad Outros'!C7="","",'Cad Outros'!C7))</f>
        <v>Dispensa com justa causa</v>
      </c>
      <c r="U3" s="19" t="str">
        <f>IF(ISERROR(
IF('Cad de Funcionários'!C8="","",'Cad de Funcionários'!C8)),"",IF('Cad de Funcionários'!C8="","",'Cad de Funcionários'!C8))</f>
        <v>Denis</v>
      </c>
    </row>
    <row r="4" spans="1:21" s="18" customFormat="1" x14ac:dyDescent="0.25">
      <c r="A4" s="136"/>
      <c r="C4" s="175" t="s">
        <v>53</v>
      </c>
      <c r="D4" s="176"/>
      <c r="E4" s="176"/>
      <c r="F4" s="177"/>
      <c r="T4" s="18" t="str">
        <f>IF(ISERROR(
IF('Cad Outros'!C9="","",'Cad Outros'!C9)),"",IF('Cad Outros'!C9="","",'Cad Outros'!C9))</f>
        <v>Rescisão antecipada do contrato de experiência por iniciativa do empregador</v>
      </c>
      <c r="U4" s="18" t="str">
        <f>IF(ISERROR(
IF('Cad de Funcionários'!C10="","",'Cad de Funcionários'!C10)),"",IF('Cad de Funcionários'!C10="","",'Cad de Funcionários'!C10))</f>
        <v/>
      </c>
    </row>
    <row r="5" spans="1:21" s="18" customFormat="1" x14ac:dyDescent="0.25">
      <c r="A5" s="136"/>
      <c r="C5" s="101" t="s">
        <v>56</v>
      </c>
      <c r="D5" s="102" t="s">
        <v>10</v>
      </c>
      <c r="E5" s="102" t="s">
        <v>51</v>
      </c>
      <c r="F5" s="103" t="s">
        <v>52</v>
      </c>
      <c r="T5" s="18" t="str">
        <f>IF(ISERROR(
IF('Cad Outros'!C10="","",'Cad Outros'!C10)),"",IF('Cad Outros'!C10="","",'Cad Outros'!C10))</f>
        <v>Rescisão antecipada do contrato de experiência por iniciativa do empregado</v>
      </c>
      <c r="U5" s="18" t="str">
        <f>IF(ISERROR(
IF('Cad de Funcionários'!C11="","",'Cad de Funcionários'!C11)),"",IF('Cad de Funcionários'!C11="","",'Cad de Funcionários'!C11))</f>
        <v/>
      </c>
    </row>
    <row r="6" spans="1:21" s="18" customFormat="1" x14ac:dyDescent="0.25">
      <c r="A6" s="136"/>
      <c r="C6" s="65" t="s">
        <v>194</v>
      </c>
      <c r="D6" s="66">
        <v>43190</v>
      </c>
      <c r="E6" s="65" t="s">
        <v>18</v>
      </c>
      <c r="F6" s="65"/>
      <c r="T6" s="18" t="str">
        <f>IF(ISERROR(
IF('Cad Outros'!C11="","",'Cad Outros'!C11)),"",IF('Cad Outros'!C11="","",'Cad Outros'!C11))</f>
        <v>Falecimento do empregado</v>
      </c>
      <c r="U6" s="18" t="str">
        <f>IF(ISERROR(
IF('Cad de Funcionários'!C12="","",'Cad de Funcionários'!C12)),"",IF('Cad de Funcionários'!C12="","",'Cad de Funcionários'!C12))</f>
        <v/>
      </c>
    </row>
    <row r="7" spans="1:21" s="18" customFormat="1" x14ac:dyDescent="0.25">
      <c r="A7" s="136"/>
      <c r="C7" s="65"/>
      <c r="D7" s="66"/>
      <c r="E7" s="65"/>
      <c r="F7" s="65"/>
      <c r="T7" s="18" t="str">
        <f>IF(ISERROR(
IF('Cad Outros'!C12="","",'Cad Outros'!C12)),"",IF('Cad Outros'!C12="","",'Cad Outros'!C12))</f>
        <v>Outro</v>
      </c>
      <c r="U7" s="18" t="str">
        <f>IF(ISERROR(
IF('Cad de Funcionários'!#REF!="","",'Cad de Funcionários'!#REF!)),"",IF('Cad de Funcionários'!#REF!="","",'Cad de Funcionários'!#REF!))</f>
        <v/>
      </c>
    </row>
    <row r="8" spans="1:21" s="18" customFormat="1" x14ac:dyDescent="0.25">
      <c r="A8" s="136"/>
      <c r="C8" s="67"/>
      <c r="D8" s="57"/>
      <c r="E8" s="67"/>
      <c r="F8" s="67"/>
      <c r="U8" s="18" t="str">
        <f>IF(ISERROR(
IF('Cad de Funcionários'!C13="","",'Cad de Funcionários'!C13)),"",IF('Cad de Funcionários'!C13="","",'Cad de Funcionários'!C13))</f>
        <v/>
      </c>
    </row>
    <row r="9" spans="1:21" s="18" customFormat="1" x14ac:dyDescent="0.25">
      <c r="A9" s="136"/>
      <c r="C9" s="67"/>
      <c r="D9" s="57"/>
      <c r="E9" s="67"/>
      <c r="F9" s="67"/>
      <c r="U9" s="18" t="str">
        <f>IF(ISERROR(
IF('Cad de Funcionários'!C14="","",'Cad de Funcionários'!C14)),"",IF('Cad de Funcionários'!C14="","",'Cad de Funcionários'!C14))</f>
        <v/>
      </c>
    </row>
    <row r="10" spans="1:21" s="18" customFormat="1" x14ac:dyDescent="0.25">
      <c r="A10" s="136"/>
      <c r="C10" s="67"/>
      <c r="D10" s="57"/>
      <c r="E10" s="67"/>
      <c r="F10" s="67"/>
      <c r="U10" s="18" t="str">
        <f>IF(ISERROR(
IF('Cad de Funcionários'!C15="","",'Cad de Funcionários'!C15)),"",IF('Cad de Funcionários'!C15="","",'Cad de Funcionários'!C15))</f>
        <v/>
      </c>
    </row>
    <row r="11" spans="1:21" s="18" customFormat="1" x14ac:dyDescent="0.25">
      <c r="A11" s="136"/>
      <c r="C11" s="67"/>
      <c r="D11" s="57"/>
      <c r="E11" s="67"/>
      <c r="F11" s="67"/>
      <c r="U11" s="18" t="str">
        <f>IF(ISERROR(
IF('Cad de Funcionários'!C16="","",'Cad de Funcionários'!C16)),"",IF('Cad de Funcionários'!C16="","",'Cad de Funcionários'!C16))</f>
        <v/>
      </c>
    </row>
    <row r="12" spans="1:21" s="18" customFormat="1" x14ac:dyDescent="0.25">
      <c r="A12" s="136"/>
      <c r="C12" s="67"/>
      <c r="D12" s="57"/>
      <c r="E12" s="67"/>
      <c r="F12" s="67"/>
      <c r="U12" s="18" t="str">
        <f>IF(ISERROR(
IF('Cad de Funcionários'!C17="","",'Cad de Funcionários'!C17)),"",IF('Cad de Funcionários'!C17="","",'Cad de Funcionários'!C17))</f>
        <v/>
      </c>
    </row>
    <row r="13" spans="1:21" s="18" customFormat="1" x14ac:dyDescent="0.25">
      <c r="A13" s="136"/>
      <c r="C13" s="67"/>
      <c r="D13" s="57"/>
      <c r="E13" s="67"/>
      <c r="F13" s="67"/>
      <c r="U13" s="18" t="str">
        <f>IF(ISERROR(
IF('Cad de Funcionários'!C18="","",'Cad de Funcionários'!C18)),"",IF('Cad de Funcionários'!C18="","",'Cad de Funcionários'!C18))</f>
        <v/>
      </c>
    </row>
    <row r="14" spans="1:21" s="18" customFormat="1" x14ac:dyDescent="0.25">
      <c r="A14" s="136"/>
      <c r="C14" s="67"/>
      <c r="D14" s="57"/>
      <c r="E14" s="67"/>
      <c r="F14" s="67"/>
      <c r="U14" s="18" t="str">
        <f>IF(ISERROR(
IF('Cad de Funcionários'!C19="","",'Cad de Funcionários'!C19)),"",IF('Cad de Funcionários'!C19="","",'Cad de Funcionários'!C19))</f>
        <v/>
      </c>
    </row>
    <row r="15" spans="1:21" s="18" customFormat="1" x14ac:dyDescent="0.25">
      <c r="A15" s="136"/>
      <c r="C15" s="67"/>
      <c r="D15" s="57"/>
      <c r="E15" s="67"/>
      <c r="F15" s="67"/>
      <c r="U15" s="18" t="str">
        <f>IF(ISERROR(
IF('Cad de Funcionários'!C20="","",'Cad de Funcionários'!C20)),"",IF('Cad de Funcionários'!C20="","",'Cad de Funcionários'!C20))</f>
        <v/>
      </c>
    </row>
    <row r="16" spans="1:21" s="18" customFormat="1" x14ac:dyDescent="0.25">
      <c r="A16" s="136"/>
      <c r="C16" s="67"/>
      <c r="D16" s="57"/>
      <c r="E16" s="67"/>
      <c r="F16" s="67"/>
      <c r="U16" s="18" t="str">
        <f>IF(ISERROR(
IF('Cad de Funcionários'!C21="","",'Cad de Funcionários'!C21)),"",IF('Cad de Funcionários'!C21="","",'Cad de Funcionários'!C21))</f>
        <v/>
      </c>
    </row>
    <row r="17" spans="1:21" s="18" customFormat="1" x14ac:dyDescent="0.25">
      <c r="A17" s="136"/>
      <c r="C17" s="67"/>
      <c r="D17" s="57"/>
      <c r="E17" s="67"/>
      <c r="F17" s="67"/>
      <c r="U17" s="18" t="str">
        <f>IF(ISERROR(
IF('Cad de Funcionários'!C22="","",'Cad de Funcionários'!C22)),"",IF('Cad de Funcionários'!C22="","",'Cad de Funcionários'!C22))</f>
        <v/>
      </c>
    </row>
    <row r="18" spans="1:21" s="18" customFormat="1" x14ac:dyDescent="0.25">
      <c r="A18" s="136"/>
      <c r="C18" s="67"/>
      <c r="D18" s="57"/>
      <c r="E18" s="67"/>
      <c r="F18" s="67"/>
      <c r="U18" s="18" t="str">
        <f>IF(ISERROR(
IF('Cad de Funcionários'!C23="","",'Cad de Funcionários'!C23)),"",IF('Cad de Funcionários'!C23="","",'Cad de Funcionários'!C23))</f>
        <v/>
      </c>
    </row>
    <row r="19" spans="1:21" s="18" customFormat="1" x14ac:dyDescent="0.25">
      <c r="A19" s="136"/>
      <c r="C19" s="67"/>
      <c r="D19" s="57"/>
      <c r="E19" s="67"/>
      <c r="F19" s="67"/>
      <c r="U19" s="18" t="str">
        <f>IF(ISERROR(
IF('Cad de Funcionários'!C24="","",'Cad de Funcionários'!C24)),"",IF('Cad de Funcionários'!C24="","",'Cad de Funcionários'!C24))</f>
        <v/>
      </c>
    </row>
    <row r="20" spans="1:21" s="18" customFormat="1" x14ac:dyDescent="0.25">
      <c r="A20" s="136"/>
      <c r="C20" s="67"/>
      <c r="D20" s="57"/>
      <c r="E20" s="67"/>
      <c r="F20" s="67"/>
      <c r="U20" s="18" t="str">
        <f>IF(ISERROR(
IF('Cad de Funcionários'!C25="","",'Cad de Funcionários'!C25)),"",IF('Cad de Funcionários'!C25="","",'Cad de Funcionários'!C25))</f>
        <v/>
      </c>
    </row>
    <row r="21" spans="1:21" s="18" customFormat="1" x14ac:dyDescent="0.25">
      <c r="A21" s="136"/>
      <c r="C21" s="67"/>
      <c r="D21" s="57"/>
      <c r="E21" s="67"/>
      <c r="F21" s="67"/>
      <c r="U21" s="18" t="str">
        <f>IF(ISERROR(
IF('Cad de Funcionários'!C26="","",'Cad de Funcionários'!C26)),"",IF('Cad de Funcionários'!C26="","",'Cad de Funcionários'!C26))</f>
        <v/>
      </c>
    </row>
    <row r="22" spans="1:21" s="18" customFormat="1" x14ac:dyDescent="0.25">
      <c r="A22" s="136"/>
      <c r="C22" s="67"/>
      <c r="D22" s="57"/>
      <c r="E22" s="67"/>
      <c r="F22" s="67"/>
      <c r="U22" s="18" t="str">
        <f>IF(ISERROR(
IF('Cad de Funcionários'!C27="","",'Cad de Funcionários'!C27)),"",IF('Cad de Funcionários'!C27="","",'Cad de Funcionários'!C27))</f>
        <v/>
      </c>
    </row>
    <row r="23" spans="1:21" s="18" customFormat="1" x14ac:dyDescent="0.25">
      <c r="A23" s="136"/>
      <c r="C23" s="67"/>
      <c r="D23" s="57"/>
      <c r="E23" s="67"/>
      <c r="F23" s="67"/>
      <c r="U23" s="18" t="str">
        <f>IF(ISERROR(
IF('Cad de Funcionários'!C28="","",'Cad de Funcionários'!C28)),"",IF('Cad de Funcionários'!C28="","",'Cad de Funcionários'!C28))</f>
        <v/>
      </c>
    </row>
    <row r="24" spans="1:21" s="18" customFormat="1" x14ac:dyDescent="0.25">
      <c r="A24" s="136"/>
      <c r="C24" s="67"/>
      <c r="D24" s="57"/>
      <c r="E24" s="67"/>
      <c r="F24" s="67"/>
      <c r="U24" s="18" t="str">
        <f>IF(ISERROR(
IF('Cad de Funcionários'!C29="","",'Cad de Funcionários'!C29)),"",IF('Cad de Funcionários'!C29="","",'Cad de Funcionários'!C29))</f>
        <v/>
      </c>
    </row>
    <row r="25" spans="1:21" s="18" customFormat="1" x14ac:dyDescent="0.25">
      <c r="A25" s="136"/>
      <c r="C25" s="67"/>
      <c r="D25" s="57"/>
      <c r="E25" s="67"/>
      <c r="F25" s="67"/>
      <c r="U25" s="18" t="str">
        <f>IF(ISERROR(
IF('Cad de Funcionários'!C30="","",'Cad de Funcionários'!C30)),"",IF('Cad de Funcionários'!C30="","",'Cad de Funcionários'!C30))</f>
        <v/>
      </c>
    </row>
    <row r="26" spans="1:21" s="18" customFormat="1" x14ac:dyDescent="0.25">
      <c r="A26" s="136"/>
      <c r="C26" s="67"/>
      <c r="D26" s="57"/>
      <c r="E26" s="67"/>
      <c r="F26" s="67"/>
      <c r="U26" s="18" t="str">
        <f>IF(ISERROR(
IF('Cad de Funcionários'!C31="","",'Cad de Funcionários'!C31)),"",IF('Cad de Funcionários'!C31="","",'Cad de Funcionários'!C31))</f>
        <v/>
      </c>
    </row>
    <row r="27" spans="1:21" s="18" customFormat="1" x14ac:dyDescent="0.25">
      <c r="A27" s="136"/>
      <c r="C27" s="67"/>
      <c r="D27" s="57"/>
      <c r="E27" s="67"/>
      <c r="F27" s="67"/>
      <c r="U27" s="18" t="str">
        <f>IF(ISERROR(
IF('Cad de Funcionários'!C32="","",'Cad de Funcionários'!C32)),"",IF('Cad de Funcionários'!C32="","",'Cad de Funcionários'!C32))</f>
        <v/>
      </c>
    </row>
    <row r="28" spans="1:21" s="18" customFormat="1" x14ac:dyDescent="0.25">
      <c r="A28" s="136"/>
      <c r="C28" s="67"/>
      <c r="D28" s="57"/>
      <c r="E28" s="67"/>
      <c r="F28" s="67"/>
      <c r="U28" s="18" t="str">
        <f>IF(ISERROR(
IF('Cad de Funcionários'!C33="","",'Cad de Funcionários'!C33)),"",IF('Cad de Funcionários'!C33="","",'Cad de Funcionários'!C33))</f>
        <v/>
      </c>
    </row>
    <row r="29" spans="1:21" s="18" customFormat="1" x14ac:dyDescent="0.25">
      <c r="A29" s="136"/>
      <c r="C29" s="67"/>
      <c r="D29" s="57"/>
      <c r="E29" s="67"/>
      <c r="F29" s="67"/>
      <c r="U29" s="18" t="str">
        <f>IF(ISERROR(
IF('Cad de Funcionários'!C34="","",'Cad de Funcionários'!C34)),"",IF('Cad de Funcionários'!C34="","",'Cad de Funcionários'!C34))</f>
        <v/>
      </c>
    </row>
    <row r="30" spans="1:21" s="18" customFormat="1" x14ac:dyDescent="0.25">
      <c r="A30" s="136"/>
      <c r="C30" s="67"/>
      <c r="D30" s="57"/>
      <c r="E30" s="67"/>
      <c r="F30" s="67"/>
      <c r="U30" s="18" t="str">
        <f>IF(ISERROR(
IF('Cad de Funcionários'!C35="","",'Cad de Funcionários'!C35)),"",IF('Cad de Funcionários'!C35="","",'Cad de Funcionários'!C35))</f>
        <v/>
      </c>
    </row>
    <row r="31" spans="1:21" s="18" customFormat="1" x14ac:dyDescent="0.25">
      <c r="A31" s="136"/>
      <c r="C31" s="67"/>
      <c r="D31" s="57"/>
      <c r="E31" s="67"/>
      <c r="F31" s="67"/>
      <c r="U31" s="18" t="str">
        <f>IF(ISERROR(
IF('Cad de Funcionários'!C36="","",'Cad de Funcionários'!C36)),"",IF('Cad de Funcionários'!C36="","",'Cad de Funcionários'!C36))</f>
        <v/>
      </c>
    </row>
    <row r="32" spans="1:21" s="18" customFormat="1" x14ac:dyDescent="0.25">
      <c r="A32" s="136"/>
      <c r="C32" s="67"/>
      <c r="D32" s="57"/>
      <c r="E32" s="67"/>
      <c r="F32" s="67"/>
      <c r="U32" s="18" t="str">
        <f>IF(ISERROR(
IF('Cad de Funcionários'!C37="","",'Cad de Funcionários'!C37)),"",IF('Cad de Funcionários'!C37="","",'Cad de Funcionários'!C37))</f>
        <v/>
      </c>
    </row>
    <row r="33" spans="1:21" s="18" customFormat="1" x14ac:dyDescent="0.25">
      <c r="A33" s="136"/>
      <c r="C33" s="67"/>
      <c r="D33" s="57"/>
      <c r="E33" s="67"/>
      <c r="F33" s="67"/>
      <c r="U33" s="18" t="str">
        <f>IF(ISERROR(
IF('Cad de Funcionários'!C38="","",'Cad de Funcionários'!C38)),"",IF('Cad de Funcionários'!C38="","",'Cad de Funcionários'!C38))</f>
        <v/>
      </c>
    </row>
    <row r="34" spans="1:21" s="18" customFormat="1" x14ac:dyDescent="0.25">
      <c r="A34" s="136"/>
      <c r="C34" s="67"/>
      <c r="D34" s="57"/>
      <c r="E34" s="67"/>
      <c r="F34" s="67"/>
      <c r="U34" s="18" t="str">
        <f>IF(ISERROR(
IF('Cad de Funcionários'!C39="","",'Cad de Funcionários'!C39)),"",IF('Cad de Funcionários'!C39="","",'Cad de Funcionários'!C39))</f>
        <v/>
      </c>
    </row>
    <row r="35" spans="1:21" s="18" customFormat="1" x14ac:dyDescent="0.25">
      <c r="A35" s="136"/>
      <c r="C35" s="67"/>
      <c r="D35" s="57"/>
      <c r="E35" s="67"/>
      <c r="F35" s="67"/>
      <c r="U35" s="18" t="str">
        <f>IF(ISERROR(
IF('Cad de Funcionários'!C40="","",'Cad de Funcionários'!C40)),"",IF('Cad de Funcionários'!C40="","",'Cad de Funcionários'!C40))</f>
        <v/>
      </c>
    </row>
    <row r="36" spans="1:21" s="18" customFormat="1" x14ac:dyDescent="0.25">
      <c r="A36" s="136"/>
      <c r="C36" s="67"/>
      <c r="D36" s="57"/>
      <c r="E36" s="67"/>
      <c r="F36" s="67"/>
      <c r="U36" s="18" t="str">
        <f>IF(ISERROR(
IF('Cad de Funcionários'!C41="","",'Cad de Funcionários'!C41)),"",IF('Cad de Funcionários'!C41="","",'Cad de Funcionários'!C41))</f>
        <v/>
      </c>
    </row>
    <row r="37" spans="1:21" s="18" customFormat="1" x14ac:dyDescent="0.25">
      <c r="A37" s="136"/>
      <c r="C37" s="67"/>
      <c r="D37" s="57"/>
      <c r="E37" s="67"/>
      <c r="F37" s="67"/>
      <c r="U37" s="18" t="str">
        <f>IF(ISERROR(
IF('Cad de Funcionários'!C42="","",'Cad de Funcionários'!C42)),"",IF('Cad de Funcionários'!C42="","",'Cad de Funcionários'!C42))</f>
        <v/>
      </c>
    </row>
    <row r="38" spans="1:21" s="18" customFormat="1" x14ac:dyDescent="0.25">
      <c r="A38" s="136"/>
      <c r="C38" s="67"/>
      <c r="D38" s="57"/>
      <c r="E38" s="67"/>
      <c r="F38" s="67"/>
      <c r="U38" s="18" t="str">
        <f>IF(ISERROR(
IF('Cad de Funcionários'!C43="","",'Cad de Funcionários'!C43)),"",IF('Cad de Funcionários'!C43="","",'Cad de Funcionários'!C43))</f>
        <v/>
      </c>
    </row>
    <row r="39" spans="1:21" s="18" customFormat="1" x14ac:dyDescent="0.25">
      <c r="A39" s="136"/>
      <c r="C39" s="67"/>
      <c r="D39" s="57"/>
      <c r="E39" s="67"/>
      <c r="F39" s="67"/>
      <c r="U39" s="18" t="str">
        <f>IF(ISERROR(
IF('Cad de Funcionários'!C44="","",'Cad de Funcionários'!C44)),"",IF('Cad de Funcionários'!C44="","",'Cad de Funcionários'!C44))</f>
        <v/>
      </c>
    </row>
    <row r="40" spans="1:21" s="18" customFormat="1" x14ac:dyDescent="0.25">
      <c r="A40" s="136"/>
      <c r="C40" s="67"/>
      <c r="D40" s="57"/>
      <c r="E40" s="67"/>
      <c r="F40" s="67"/>
      <c r="U40" s="18" t="str">
        <f>IF(ISERROR(
IF('Cad de Funcionários'!C45="","",'Cad de Funcionários'!C45)),"",IF('Cad de Funcionários'!C45="","",'Cad de Funcionários'!C45))</f>
        <v/>
      </c>
    </row>
    <row r="41" spans="1:21" s="18" customFormat="1" x14ac:dyDescent="0.25">
      <c r="A41" s="136"/>
      <c r="C41" s="67"/>
      <c r="D41" s="57"/>
      <c r="E41" s="67"/>
      <c r="F41" s="67"/>
      <c r="U41" s="18" t="str">
        <f>IF(ISERROR(
IF('Cad de Funcionários'!C46="","",'Cad de Funcionários'!C46)),"",IF('Cad de Funcionários'!C46="","",'Cad de Funcionários'!C46))</f>
        <v/>
      </c>
    </row>
    <row r="42" spans="1:21" s="18" customFormat="1" x14ac:dyDescent="0.25">
      <c r="A42" s="136"/>
      <c r="C42" s="67"/>
      <c r="D42" s="57"/>
      <c r="E42" s="67"/>
      <c r="F42" s="67"/>
      <c r="U42" s="18" t="str">
        <f>IF(ISERROR(
IF('Cad de Funcionários'!C47="","",'Cad de Funcionários'!C47)),"",IF('Cad de Funcionários'!C47="","",'Cad de Funcionários'!C47))</f>
        <v/>
      </c>
    </row>
    <row r="43" spans="1:21" s="18" customFormat="1" x14ac:dyDescent="0.25">
      <c r="A43" s="136"/>
      <c r="C43" s="67"/>
      <c r="D43" s="57"/>
      <c r="E43" s="67"/>
      <c r="F43" s="67"/>
      <c r="U43" s="18" t="str">
        <f>IF(ISERROR(
IF('Cad de Funcionários'!C48="","",'Cad de Funcionários'!C48)),"",IF('Cad de Funcionários'!C48="","",'Cad de Funcionários'!C48))</f>
        <v/>
      </c>
    </row>
    <row r="44" spans="1:21" s="18" customFormat="1" x14ac:dyDescent="0.25">
      <c r="A44" s="136"/>
      <c r="C44" s="67"/>
      <c r="D44" s="57"/>
      <c r="E44" s="67"/>
      <c r="F44" s="67"/>
      <c r="U44" s="18" t="str">
        <f>IF(ISERROR(
IF('Cad de Funcionários'!C49="","",'Cad de Funcionários'!C49)),"",IF('Cad de Funcionários'!C49="","",'Cad de Funcionários'!C49))</f>
        <v/>
      </c>
    </row>
    <row r="45" spans="1:21" s="18" customFormat="1" x14ac:dyDescent="0.25">
      <c r="A45" s="136"/>
      <c r="C45" s="67"/>
      <c r="D45" s="57"/>
      <c r="E45" s="67"/>
      <c r="F45" s="67"/>
      <c r="U45" s="18" t="str">
        <f>IF(ISERROR(
IF('Cad de Funcionários'!C50="","",'Cad de Funcionários'!C50)),"",IF('Cad de Funcionários'!C50="","",'Cad de Funcionários'!C50))</f>
        <v/>
      </c>
    </row>
    <row r="46" spans="1:21" s="18" customFormat="1" x14ac:dyDescent="0.25">
      <c r="A46" s="136"/>
      <c r="C46" s="67"/>
      <c r="D46" s="57"/>
      <c r="E46" s="67"/>
      <c r="F46" s="67"/>
      <c r="U46" s="18" t="str">
        <f>IF(ISERROR(
IF('Cad de Funcionários'!C51="","",'Cad de Funcionários'!C51)),"",IF('Cad de Funcionários'!C51="","",'Cad de Funcionários'!C51))</f>
        <v/>
      </c>
    </row>
    <row r="47" spans="1:21" s="18" customFormat="1" x14ac:dyDescent="0.25">
      <c r="A47" s="136"/>
      <c r="C47" s="67"/>
      <c r="D47" s="57"/>
      <c r="E47" s="67"/>
      <c r="F47" s="67"/>
      <c r="U47" s="18" t="str">
        <f>IF(ISERROR(
IF('Cad de Funcionários'!C52="","",'Cad de Funcionários'!C52)),"",IF('Cad de Funcionários'!C52="","",'Cad de Funcionários'!C52))</f>
        <v/>
      </c>
    </row>
    <row r="48" spans="1:21" s="18" customFormat="1" x14ac:dyDescent="0.25">
      <c r="A48" s="136"/>
      <c r="C48" s="67"/>
      <c r="D48" s="57"/>
      <c r="E48" s="67"/>
      <c r="F48" s="67"/>
      <c r="U48" s="18" t="str">
        <f>IF(ISERROR(
IF('Cad de Funcionários'!C53="","",'Cad de Funcionários'!C53)),"",IF('Cad de Funcionários'!C53="","",'Cad de Funcionários'!C53))</f>
        <v/>
      </c>
    </row>
    <row r="49" spans="1:21" s="18" customFormat="1" x14ac:dyDescent="0.25">
      <c r="A49" s="136"/>
      <c r="C49" s="67"/>
      <c r="D49" s="57"/>
      <c r="E49" s="67"/>
      <c r="F49" s="67"/>
      <c r="U49" s="18" t="str">
        <f>IF(ISERROR(
IF('Cad de Funcionários'!C54="","",'Cad de Funcionários'!C54)),"",IF('Cad de Funcionários'!C54="","",'Cad de Funcionários'!C54))</f>
        <v/>
      </c>
    </row>
    <row r="50" spans="1:21" s="18" customFormat="1" x14ac:dyDescent="0.25">
      <c r="A50" s="136"/>
      <c r="C50" s="67"/>
      <c r="D50" s="57"/>
      <c r="E50" s="67"/>
      <c r="F50" s="67"/>
      <c r="U50" s="18" t="str">
        <f>IF(ISERROR(
IF('Cad de Funcionários'!C55="","",'Cad de Funcionários'!C55)),"",IF('Cad de Funcionários'!C55="","",'Cad de Funcionários'!C55))</f>
        <v/>
      </c>
    </row>
    <row r="51" spans="1:21" s="18" customFormat="1" x14ac:dyDescent="0.25">
      <c r="A51" s="136"/>
      <c r="C51" s="67"/>
      <c r="D51" s="57"/>
      <c r="E51" s="67"/>
      <c r="F51" s="67"/>
      <c r="U51" s="18" t="str">
        <f>IF(ISERROR(
IF('Cad de Funcionários'!C56="","",'Cad de Funcionários'!C56)),"",IF('Cad de Funcionários'!C56="","",'Cad de Funcionários'!C56))</f>
        <v/>
      </c>
    </row>
    <row r="52" spans="1:21" s="18" customFormat="1" x14ac:dyDescent="0.25">
      <c r="A52" s="136"/>
      <c r="C52" s="67"/>
      <c r="D52" s="57"/>
      <c r="E52" s="67"/>
      <c r="F52" s="67"/>
      <c r="U52" s="18" t="str">
        <f>IF(ISERROR(
IF('Cad de Funcionários'!C57="","",'Cad de Funcionários'!C57)),"",IF('Cad de Funcionários'!C57="","",'Cad de Funcionários'!C57))</f>
        <v/>
      </c>
    </row>
    <row r="53" spans="1:21" s="18" customFormat="1" x14ac:dyDescent="0.25">
      <c r="A53" s="136"/>
      <c r="C53" s="67"/>
      <c r="D53" s="57"/>
      <c r="E53" s="67"/>
      <c r="F53" s="67"/>
      <c r="U53" s="18" t="str">
        <f>IF(ISERROR(
IF('Cad de Funcionários'!C58="","",'Cad de Funcionários'!C58)),"",IF('Cad de Funcionários'!C58="","",'Cad de Funcionários'!C58))</f>
        <v/>
      </c>
    </row>
    <row r="54" spans="1:21" s="18" customFormat="1" x14ac:dyDescent="0.25">
      <c r="A54" s="136"/>
      <c r="C54" s="67"/>
      <c r="D54" s="57"/>
      <c r="E54" s="67"/>
      <c r="F54" s="67"/>
      <c r="U54" s="18" t="str">
        <f>IF(ISERROR(
IF('Cad de Funcionários'!C59="","",'Cad de Funcionários'!C59)),"",IF('Cad de Funcionários'!C59="","",'Cad de Funcionários'!C59))</f>
        <v/>
      </c>
    </row>
    <row r="55" spans="1:21" s="18" customFormat="1" x14ac:dyDescent="0.25">
      <c r="A55" s="136"/>
      <c r="C55" s="67"/>
      <c r="D55" s="57"/>
      <c r="E55" s="67"/>
      <c r="F55" s="67"/>
      <c r="U55" s="18" t="str">
        <f>IF(ISERROR(
IF('Cad de Funcionários'!C60="","",'Cad de Funcionários'!C60)),"",IF('Cad de Funcionários'!C60="","",'Cad de Funcionários'!C60))</f>
        <v/>
      </c>
    </row>
    <row r="56" spans="1:21" s="18" customFormat="1" x14ac:dyDescent="0.25">
      <c r="A56" s="136"/>
      <c r="C56" s="67"/>
      <c r="D56" s="57"/>
      <c r="E56" s="67"/>
      <c r="F56" s="67"/>
      <c r="U56" s="18" t="str">
        <f>IF(ISERROR(
IF('Cad de Funcionários'!C61="","",'Cad de Funcionários'!C61)),"",IF('Cad de Funcionários'!C61="","",'Cad de Funcionários'!C61))</f>
        <v/>
      </c>
    </row>
    <row r="57" spans="1:21" s="18" customFormat="1" x14ac:dyDescent="0.25">
      <c r="A57" s="136"/>
      <c r="C57" s="67"/>
      <c r="D57" s="57"/>
      <c r="E57" s="67"/>
      <c r="F57" s="67"/>
      <c r="U57" s="18" t="str">
        <f>IF(ISERROR(
IF('Cad de Funcionários'!C62="","",'Cad de Funcionários'!C62)),"",IF('Cad de Funcionários'!C62="","",'Cad de Funcionários'!C62))</f>
        <v/>
      </c>
    </row>
    <row r="58" spans="1:21" s="18" customFormat="1" x14ac:dyDescent="0.25">
      <c r="A58" s="136"/>
      <c r="C58" s="67"/>
      <c r="D58" s="57"/>
      <c r="E58" s="67"/>
      <c r="F58" s="67"/>
      <c r="U58" s="18" t="str">
        <f>IF(ISERROR(
IF('Cad de Funcionários'!C63="","",'Cad de Funcionários'!C63)),"",IF('Cad de Funcionários'!C63="","",'Cad de Funcionários'!C63))</f>
        <v/>
      </c>
    </row>
    <row r="59" spans="1:21" s="18" customFormat="1" x14ac:dyDescent="0.25">
      <c r="A59" s="136"/>
      <c r="C59" s="67"/>
      <c r="D59" s="57"/>
      <c r="E59" s="67"/>
      <c r="F59" s="67"/>
      <c r="U59" s="18" t="str">
        <f>IF(ISERROR(
IF('Cad de Funcionários'!C64="","",'Cad de Funcionários'!C64)),"",IF('Cad de Funcionários'!C64="","",'Cad de Funcionários'!C64))</f>
        <v/>
      </c>
    </row>
    <row r="60" spans="1:21" s="18" customFormat="1" x14ac:dyDescent="0.25">
      <c r="A60" s="136"/>
      <c r="C60" s="67"/>
      <c r="D60" s="57"/>
      <c r="E60" s="67"/>
      <c r="F60" s="67"/>
      <c r="U60" s="18" t="str">
        <f>IF(ISERROR(
IF('Cad de Funcionários'!C65="","",'Cad de Funcionários'!C65)),"",IF('Cad de Funcionários'!C65="","",'Cad de Funcionários'!C65))</f>
        <v/>
      </c>
    </row>
    <row r="61" spans="1:21" s="18" customFormat="1" x14ac:dyDescent="0.25">
      <c r="A61" s="136"/>
      <c r="C61" s="67"/>
      <c r="D61" s="57"/>
      <c r="E61" s="67"/>
      <c r="F61" s="67"/>
      <c r="U61" s="18" t="str">
        <f>IF(ISERROR(
IF('Cad de Funcionários'!C66="","",'Cad de Funcionários'!C66)),"",IF('Cad de Funcionários'!C66="","",'Cad de Funcionários'!C66))</f>
        <v/>
      </c>
    </row>
    <row r="62" spans="1:21" s="18" customFormat="1" x14ac:dyDescent="0.25">
      <c r="A62" s="136"/>
      <c r="C62" s="67"/>
      <c r="D62" s="57"/>
      <c r="E62" s="67"/>
      <c r="F62" s="67"/>
      <c r="U62" s="18" t="str">
        <f>IF(ISERROR(
IF('Cad de Funcionários'!C67="","",'Cad de Funcionários'!C67)),"",IF('Cad de Funcionários'!C67="","",'Cad de Funcionários'!C67))</f>
        <v/>
      </c>
    </row>
    <row r="63" spans="1:21" s="18" customFormat="1" x14ac:dyDescent="0.25">
      <c r="A63" s="136"/>
      <c r="C63" s="67"/>
      <c r="D63" s="57"/>
      <c r="E63" s="67"/>
      <c r="F63" s="67"/>
      <c r="U63" s="18" t="str">
        <f>IF(ISERROR(
IF('Cad de Funcionários'!C68="","",'Cad de Funcionários'!C68)),"",IF('Cad de Funcionários'!C68="","",'Cad de Funcionários'!C68))</f>
        <v/>
      </c>
    </row>
    <row r="64" spans="1:21" s="18" customFormat="1" x14ac:dyDescent="0.25">
      <c r="A64" s="136"/>
      <c r="C64" s="67"/>
      <c r="D64" s="57"/>
      <c r="E64" s="67"/>
      <c r="F64" s="67"/>
      <c r="U64" s="18" t="str">
        <f>IF(ISERROR(
IF('Cad de Funcionários'!C69="","",'Cad de Funcionários'!C69)),"",IF('Cad de Funcionários'!C69="","",'Cad de Funcionários'!C69))</f>
        <v/>
      </c>
    </row>
    <row r="65" spans="1:21" s="18" customFormat="1" x14ac:dyDescent="0.25">
      <c r="A65" s="136"/>
      <c r="C65" s="67"/>
      <c r="D65" s="57"/>
      <c r="E65" s="67"/>
      <c r="F65" s="67"/>
      <c r="U65" s="18" t="str">
        <f>IF(ISERROR(
IF('Cad de Funcionários'!C70="","",'Cad de Funcionários'!C70)),"",IF('Cad de Funcionários'!C70="","",'Cad de Funcionários'!C70))</f>
        <v/>
      </c>
    </row>
    <row r="66" spans="1:21" s="18" customFormat="1" x14ac:dyDescent="0.25">
      <c r="A66" s="136"/>
      <c r="C66" s="67"/>
      <c r="D66" s="57"/>
      <c r="E66" s="67"/>
      <c r="F66" s="67"/>
      <c r="U66" s="18" t="str">
        <f>IF(ISERROR(
IF('Cad de Funcionários'!C71="","",'Cad de Funcionários'!C71)),"",IF('Cad de Funcionários'!C71="","",'Cad de Funcionários'!C71))</f>
        <v/>
      </c>
    </row>
    <row r="67" spans="1:21" s="18" customFormat="1" x14ac:dyDescent="0.25">
      <c r="A67" s="136"/>
      <c r="C67" s="67"/>
      <c r="D67" s="57"/>
      <c r="E67" s="67"/>
      <c r="F67" s="67"/>
      <c r="U67" s="18" t="str">
        <f>IF(ISERROR(
IF('Cad de Funcionários'!C72="","",'Cad de Funcionários'!C72)),"",IF('Cad de Funcionários'!C72="","",'Cad de Funcionários'!C72))</f>
        <v/>
      </c>
    </row>
    <row r="68" spans="1:21" s="18" customFormat="1" x14ac:dyDescent="0.25">
      <c r="A68" s="136"/>
      <c r="C68" s="67"/>
      <c r="D68" s="57"/>
      <c r="E68" s="67"/>
      <c r="F68" s="67"/>
      <c r="U68" s="18" t="str">
        <f>IF(ISERROR(
IF('Cad de Funcionários'!C73="","",'Cad de Funcionários'!C73)),"",IF('Cad de Funcionários'!C73="","",'Cad de Funcionários'!C73))</f>
        <v/>
      </c>
    </row>
    <row r="69" spans="1:21" s="18" customFormat="1" x14ac:dyDescent="0.25">
      <c r="A69" s="136"/>
      <c r="C69" s="67"/>
      <c r="D69" s="57"/>
      <c r="E69" s="67"/>
      <c r="F69" s="67"/>
      <c r="U69" s="18" t="str">
        <f>IF(ISERROR(
IF('Cad de Funcionários'!C74="","",'Cad de Funcionários'!C74)),"",IF('Cad de Funcionários'!C74="","",'Cad de Funcionários'!C74))</f>
        <v/>
      </c>
    </row>
    <row r="70" spans="1:21" s="18" customFormat="1" x14ac:dyDescent="0.25">
      <c r="A70" s="136"/>
      <c r="C70" s="67"/>
      <c r="D70" s="57"/>
      <c r="E70" s="67"/>
      <c r="F70" s="67"/>
      <c r="U70" s="18" t="str">
        <f>IF(ISERROR(
IF('Cad de Funcionários'!C75="","",'Cad de Funcionários'!C75)),"",IF('Cad de Funcionários'!C75="","",'Cad de Funcionários'!C75))</f>
        <v/>
      </c>
    </row>
    <row r="71" spans="1:21" s="18" customFormat="1" x14ac:dyDescent="0.25">
      <c r="A71" s="136"/>
      <c r="C71" s="67"/>
      <c r="D71" s="57"/>
      <c r="E71" s="67"/>
      <c r="F71" s="67"/>
      <c r="U71" s="18" t="str">
        <f>IF(ISERROR(
IF('Cad de Funcionários'!C76="","",'Cad de Funcionários'!C76)),"",IF('Cad de Funcionários'!C76="","",'Cad de Funcionários'!C76))</f>
        <v/>
      </c>
    </row>
    <row r="72" spans="1:21" s="18" customFormat="1" x14ac:dyDescent="0.25">
      <c r="A72" s="136"/>
      <c r="C72" s="67"/>
      <c r="D72" s="57"/>
      <c r="E72" s="67"/>
      <c r="F72" s="67"/>
      <c r="U72" s="18" t="str">
        <f>IF(ISERROR(
IF('Cad de Funcionários'!C77="","",'Cad de Funcionários'!C77)),"",IF('Cad de Funcionários'!C77="","",'Cad de Funcionários'!C77))</f>
        <v/>
      </c>
    </row>
    <row r="73" spans="1:21" s="18" customFormat="1" x14ac:dyDescent="0.25">
      <c r="A73" s="136"/>
      <c r="C73" s="67"/>
      <c r="D73" s="57"/>
      <c r="E73" s="67"/>
      <c r="F73" s="67"/>
      <c r="U73" s="18" t="str">
        <f>IF(ISERROR(
IF('Cad de Funcionários'!C78="","",'Cad de Funcionários'!C78)),"",IF('Cad de Funcionários'!C78="","",'Cad de Funcionários'!C78))</f>
        <v/>
      </c>
    </row>
    <row r="74" spans="1:21" s="18" customFormat="1" x14ac:dyDescent="0.25">
      <c r="A74" s="136"/>
      <c r="C74" s="67"/>
      <c r="D74" s="57"/>
      <c r="E74" s="67"/>
      <c r="F74" s="67"/>
      <c r="U74" s="18" t="str">
        <f>IF(ISERROR(
IF('Cad de Funcionários'!C79="","",'Cad de Funcionários'!C79)),"",IF('Cad de Funcionários'!C79="","",'Cad de Funcionários'!C79))</f>
        <v/>
      </c>
    </row>
    <row r="75" spans="1:21" s="18" customFormat="1" x14ac:dyDescent="0.25">
      <c r="A75" s="136"/>
      <c r="C75" s="67"/>
      <c r="D75" s="57"/>
      <c r="E75" s="67"/>
      <c r="F75" s="67"/>
      <c r="U75" s="18" t="str">
        <f>IF(ISERROR(
IF('Cad de Funcionários'!C80="","",'Cad de Funcionários'!C80)),"",IF('Cad de Funcionários'!C80="","",'Cad de Funcionários'!C80))</f>
        <v/>
      </c>
    </row>
    <row r="76" spans="1:21" s="18" customFormat="1" x14ac:dyDescent="0.25">
      <c r="A76" s="136"/>
      <c r="C76" s="67"/>
      <c r="D76" s="57"/>
      <c r="E76" s="67"/>
      <c r="F76" s="67"/>
      <c r="U76" s="18" t="str">
        <f>IF(ISERROR(
IF('Cad de Funcionários'!C81="","",'Cad de Funcionários'!C81)),"",IF('Cad de Funcionários'!C81="","",'Cad de Funcionários'!C81))</f>
        <v/>
      </c>
    </row>
    <row r="77" spans="1:21" s="18" customFormat="1" x14ac:dyDescent="0.25">
      <c r="A77" s="136"/>
      <c r="C77" s="67"/>
      <c r="D77" s="57"/>
      <c r="E77" s="67"/>
      <c r="F77" s="67"/>
      <c r="U77" s="18" t="str">
        <f>IF(ISERROR(
IF('Cad de Funcionários'!C82="","",'Cad de Funcionários'!C82)),"",IF('Cad de Funcionários'!C82="","",'Cad de Funcionários'!C82))</f>
        <v/>
      </c>
    </row>
    <row r="78" spans="1:21" s="18" customFormat="1" x14ac:dyDescent="0.25">
      <c r="A78" s="136"/>
      <c r="C78" s="67"/>
      <c r="D78" s="57"/>
      <c r="E78" s="67"/>
      <c r="F78" s="67"/>
      <c r="U78" s="18" t="str">
        <f>IF(ISERROR(
IF('Cad de Funcionários'!C83="","",'Cad de Funcionários'!C83)),"",IF('Cad de Funcionários'!C83="","",'Cad de Funcionários'!C83))</f>
        <v/>
      </c>
    </row>
    <row r="79" spans="1:21" s="18" customFormat="1" x14ac:dyDescent="0.25">
      <c r="A79" s="136"/>
      <c r="C79" s="67"/>
      <c r="D79" s="57"/>
      <c r="E79" s="67"/>
      <c r="F79" s="67"/>
      <c r="U79" s="18" t="str">
        <f>IF(ISERROR(
IF('Cad de Funcionários'!C84="","",'Cad de Funcionários'!C84)),"",IF('Cad de Funcionários'!C84="","",'Cad de Funcionários'!C84))</f>
        <v/>
      </c>
    </row>
    <row r="80" spans="1:21" s="18" customFormat="1" x14ac:dyDescent="0.25">
      <c r="A80" s="136"/>
      <c r="C80" s="67"/>
      <c r="D80" s="57"/>
      <c r="E80" s="67"/>
      <c r="F80" s="67"/>
      <c r="U80" s="18" t="str">
        <f>IF(ISERROR(
IF('Cad de Funcionários'!C85="","",'Cad de Funcionários'!C85)),"",IF('Cad de Funcionários'!C85="","",'Cad de Funcionários'!C85))</f>
        <v/>
      </c>
    </row>
    <row r="81" spans="1:21" s="18" customFormat="1" x14ac:dyDescent="0.25">
      <c r="A81" s="136"/>
      <c r="C81" s="67"/>
      <c r="D81" s="57"/>
      <c r="E81" s="67"/>
      <c r="F81" s="67"/>
      <c r="U81" s="18" t="str">
        <f>IF(ISERROR(
IF('Cad de Funcionários'!C86="","",'Cad de Funcionários'!C86)),"",IF('Cad de Funcionários'!C86="","",'Cad de Funcionários'!C86))</f>
        <v/>
      </c>
    </row>
    <row r="82" spans="1:21" s="18" customFormat="1" x14ac:dyDescent="0.25">
      <c r="A82" s="136"/>
      <c r="C82" s="67"/>
      <c r="D82" s="57"/>
      <c r="E82" s="67"/>
      <c r="F82" s="67"/>
      <c r="U82" s="18" t="str">
        <f>IF(ISERROR(
IF('Cad de Funcionários'!C87="","",'Cad de Funcionários'!C87)),"",IF('Cad de Funcionários'!C87="","",'Cad de Funcionários'!C87))</f>
        <v/>
      </c>
    </row>
    <row r="83" spans="1:21" s="18" customFormat="1" x14ac:dyDescent="0.25">
      <c r="A83" s="136"/>
      <c r="C83" s="67"/>
      <c r="D83" s="57"/>
      <c r="E83" s="67"/>
      <c r="F83" s="67"/>
      <c r="U83" s="18" t="str">
        <f>IF(ISERROR(
IF('Cad de Funcionários'!C88="","",'Cad de Funcionários'!C88)),"",IF('Cad de Funcionários'!C88="","",'Cad de Funcionários'!C88))</f>
        <v/>
      </c>
    </row>
    <row r="84" spans="1:21" s="18" customFormat="1" x14ac:dyDescent="0.25">
      <c r="A84" s="136"/>
      <c r="C84" s="67"/>
      <c r="D84" s="57"/>
      <c r="E84" s="67"/>
      <c r="F84" s="67"/>
      <c r="U84" s="18" t="str">
        <f>IF(ISERROR(
IF('Cad de Funcionários'!C89="","",'Cad de Funcionários'!C89)),"",IF('Cad de Funcionários'!C89="","",'Cad de Funcionários'!C89))</f>
        <v/>
      </c>
    </row>
    <row r="85" spans="1:21" s="18" customFormat="1" x14ac:dyDescent="0.25">
      <c r="A85" s="136"/>
      <c r="C85" s="67"/>
      <c r="D85" s="57"/>
      <c r="E85" s="67"/>
      <c r="F85" s="67"/>
      <c r="U85" s="18" t="str">
        <f>IF(ISERROR(
IF('Cad de Funcionários'!C90="","",'Cad de Funcionários'!C90)),"",IF('Cad de Funcionários'!C90="","",'Cad de Funcionários'!C90))</f>
        <v/>
      </c>
    </row>
    <row r="86" spans="1:21" s="18" customFormat="1" x14ac:dyDescent="0.25">
      <c r="A86" s="136"/>
      <c r="C86" s="67"/>
      <c r="D86" s="57"/>
      <c r="E86" s="67"/>
      <c r="F86" s="67"/>
      <c r="U86" s="18" t="str">
        <f>IF(ISERROR(
IF('Cad de Funcionários'!C91="","",'Cad de Funcionários'!C91)),"",IF('Cad de Funcionários'!C91="","",'Cad de Funcionários'!C91))</f>
        <v/>
      </c>
    </row>
    <row r="87" spans="1:21" s="18" customFormat="1" x14ac:dyDescent="0.25">
      <c r="A87" s="136"/>
      <c r="C87" s="67"/>
      <c r="D87" s="57"/>
      <c r="E87" s="67"/>
      <c r="F87" s="67"/>
      <c r="U87" s="18" t="str">
        <f>IF(ISERROR(
IF('Cad de Funcionários'!C92="","",'Cad de Funcionários'!C92)),"",IF('Cad de Funcionários'!C92="","",'Cad de Funcionários'!C92))</f>
        <v/>
      </c>
    </row>
    <row r="88" spans="1:21" s="18" customFormat="1" x14ac:dyDescent="0.25">
      <c r="A88" s="136"/>
      <c r="C88" s="67"/>
      <c r="D88" s="57"/>
      <c r="E88" s="67"/>
      <c r="F88" s="67"/>
      <c r="U88" s="18" t="str">
        <f>IF(ISERROR(
IF('Cad de Funcionários'!C93="","",'Cad de Funcionários'!C93)),"",IF('Cad de Funcionários'!C93="","",'Cad de Funcionários'!C93))</f>
        <v/>
      </c>
    </row>
    <row r="89" spans="1:21" s="18" customFormat="1" x14ac:dyDescent="0.25">
      <c r="A89" s="136"/>
      <c r="C89" s="67"/>
      <c r="D89" s="57"/>
      <c r="E89" s="67"/>
      <c r="F89" s="67"/>
      <c r="U89" s="18" t="str">
        <f>IF(ISERROR(
IF('Cad de Funcionários'!C94="","",'Cad de Funcionários'!C94)),"",IF('Cad de Funcionários'!C94="","",'Cad de Funcionários'!C94))</f>
        <v/>
      </c>
    </row>
    <row r="90" spans="1:21" s="18" customFormat="1" x14ac:dyDescent="0.25">
      <c r="A90" s="136"/>
      <c r="C90" s="67"/>
      <c r="D90" s="57"/>
      <c r="E90" s="67"/>
      <c r="F90" s="67"/>
      <c r="U90" s="18" t="str">
        <f>IF(ISERROR(
IF('Cad de Funcionários'!C95="","",'Cad de Funcionários'!C95)),"",IF('Cad de Funcionários'!C95="","",'Cad de Funcionários'!C95))</f>
        <v/>
      </c>
    </row>
    <row r="91" spans="1:21" s="18" customFormat="1" x14ac:dyDescent="0.25">
      <c r="A91" s="136"/>
      <c r="C91" s="67"/>
      <c r="D91" s="57"/>
      <c r="E91" s="67"/>
      <c r="F91" s="67"/>
      <c r="U91" s="18" t="str">
        <f>IF(ISERROR(
IF('Cad de Funcionários'!C96="","",'Cad de Funcionários'!C96)),"",IF('Cad de Funcionários'!C96="","",'Cad de Funcionários'!C96))</f>
        <v/>
      </c>
    </row>
    <row r="92" spans="1:21" s="18" customFormat="1" x14ac:dyDescent="0.25">
      <c r="A92" s="136"/>
      <c r="C92" s="67"/>
      <c r="D92" s="57"/>
      <c r="E92" s="67"/>
      <c r="F92" s="67"/>
      <c r="U92" s="18" t="str">
        <f>IF(ISERROR(
IF('Cad de Funcionários'!C97="","",'Cad de Funcionários'!C97)),"",IF('Cad de Funcionários'!C97="","",'Cad de Funcionários'!C97))</f>
        <v/>
      </c>
    </row>
    <row r="93" spans="1:21" s="18" customFormat="1" x14ac:dyDescent="0.25">
      <c r="A93" s="136"/>
      <c r="C93" s="67"/>
      <c r="D93" s="57"/>
      <c r="E93" s="67"/>
      <c r="F93" s="67"/>
      <c r="U93" s="18" t="str">
        <f>IF(ISERROR(
IF('Cad de Funcionários'!C98="","",'Cad de Funcionários'!C98)),"",IF('Cad de Funcionários'!C98="","",'Cad de Funcionários'!C98))</f>
        <v/>
      </c>
    </row>
    <row r="94" spans="1:21" s="18" customFormat="1" x14ac:dyDescent="0.25">
      <c r="A94" s="136"/>
      <c r="C94" s="67"/>
      <c r="D94" s="57"/>
      <c r="E94" s="67"/>
      <c r="F94" s="67"/>
      <c r="U94" s="18" t="str">
        <f>IF(ISERROR(
IF('Cad de Funcionários'!C99="","",'Cad de Funcionários'!C99)),"",IF('Cad de Funcionários'!C99="","",'Cad de Funcionários'!C99))</f>
        <v/>
      </c>
    </row>
    <row r="95" spans="1:21" s="18" customFormat="1" x14ac:dyDescent="0.25">
      <c r="A95" s="136"/>
      <c r="C95" s="67"/>
      <c r="D95" s="57"/>
      <c r="E95" s="67"/>
      <c r="F95" s="67"/>
      <c r="U95" s="18" t="str">
        <f>IF(ISERROR(
IF('Cad de Funcionários'!C100="","",'Cad de Funcionários'!C100)),"",IF('Cad de Funcionários'!C100="","",'Cad de Funcionários'!C100))</f>
        <v/>
      </c>
    </row>
    <row r="96" spans="1:21" s="18" customFormat="1" x14ac:dyDescent="0.25">
      <c r="A96" s="136"/>
      <c r="C96" s="67"/>
      <c r="D96" s="57"/>
      <c r="E96" s="67"/>
      <c r="F96" s="67"/>
      <c r="U96" s="18" t="str">
        <f>IF(ISERROR(
IF('Cad de Funcionários'!C101="","",'Cad de Funcionários'!C101)),"",IF('Cad de Funcionários'!C101="","",'Cad de Funcionários'!C101))</f>
        <v/>
      </c>
    </row>
    <row r="97" spans="1:21" s="18" customFormat="1" x14ac:dyDescent="0.25">
      <c r="A97" s="136"/>
      <c r="C97" s="67"/>
      <c r="D97" s="57"/>
      <c r="E97" s="67"/>
      <c r="F97" s="67"/>
      <c r="U97" s="18" t="str">
        <f>IF(ISERROR(
IF('Cad de Funcionários'!C102="","",'Cad de Funcionários'!C102)),"",IF('Cad de Funcionários'!C102="","",'Cad de Funcionários'!C102))</f>
        <v/>
      </c>
    </row>
    <row r="98" spans="1:21" s="18" customFormat="1" x14ac:dyDescent="0.25">
      <c r="A98" s="136"/>
      <c r="C98" s="67"/>
      <c r="D98" s="57"/>
      <c r="E98" s="67"/>
      <c r="F98" s="67"/>
      <c r="U98" s="18" t="str">
        <f>IF(ISERROR(
IF('Cad de Funcionários'!C103="","",'Cad de Funcionários'!C103)),"",IF('Cad de Funcionários'!C103="","",'Cad de Funcionários'!C103))</f>
        <v/>
      </c>
    </row>
    <row r="99" spans="1:21" s="18" customFormat="1" x14ac:dyDescent="0.25">
      <c r="A99" s="136"/>
      <c r="C99" s="67"/>
      <c r="D99" s="57"/>
      <c r="E99" s="67"/>
      <c r="F99" s="67"/>
      <c r="U99" s="18" t="str">
        <f>IF(ISERROR(
IF('Cad de Funcionários'!C104="","",'Cad de Funcionários'!C104)),"",IF('Cad de Funcionários'!C104="","",'Cad de Funcionários'!C104))</f>
        <v/>
      </c>
    </row>
    <row r="100" spans="1:21" s="18" customFormat="1" x14ac:dyDescent="0.25">
      <c r="A100" s="136"/>
      <c r="C100" s="67"/>
      <c r="D100" s="57"/>
      <c r="E100" s="67"/>
      <c r="F100" s="67"/>
      <c r="U100" s="18" t="str">
        <f>IF(ISERROR(
IF('Cad de Funcionários'!C105="","",'Cad de Funcionários'!C105)),"",IF('Cad de Funcionários'!C105="","",'Cad de Funcionários'!C105))</f>
        <v/>
      </c>
    </row>
    <row r="101" spans="1:21" s="18" customFormat="1" x14ac:dyDescent="0.25">
      <c r="A101" s="136"/>
      <c r="C101" s="67"/>
      <c r="D101" s="57"/>
      <c r="E101" s="67"/>
      <c r="F101" s="67"/>
      <c r="U101" s="18" t="str">
        <f>IF(ISERROR(
IF('Cad de Funcionários'!C106="","",'Cad de Funcionários'!C106)),"",IF('Cad de Funcionários'!C106="","",'Cad de Funcionários'!C106))</f>
        <v/>
      </c>
    </row>
    <row r="102" spans="1:21" s="18" customFormat="1" x14ac:dyDescent="0.25">
      <c r="A102" s="136"/>
      <c r="C102" s="67"/>
      <c r="D102" s="57"/>
      <c r="E102" s="67"/>
      <c r="F102" s="67"/>
      <c r="U102" s="18" t="str">
        <f>IF(ISERROR(
IF('Cad de Funcionários'!C107="","",'Cad de Funcionários'!C107)),"",IF('Cad de Funcionários'!C107="","",'Cad de Funcionários'!C107))</f>
        <v/>
      </c>
    </row>
    <row r="103" spans="1:21" s="18" customFormat="1" x14ac:dyDescent="0.25">
      <c r="A103" s="136"/>
      <c r="C103" s="67"/>
      <c r="D103" s="57"/>
      <c r="E103" s="67"/>
      <c r="F103" s="67"/>
      <c r="U103" s="18" t="str">
        <f>IF(ISERROR(
IF('Cad de Funcionários'!C108="","",'Cad de Funcionários'!C108)),"",IF('Cad de Funcionários'!C108="","",'Cad de Funcionários'!C108))</f>
        <v/>
      </c>
    </row>
    <row r="104" spans="1:21" s="18" customFormat="1" x14ac:dyDescent="0.25">
      <c r="A104" s="136"/>
      <c r="C104" s="67"/>
      <c r="D104" s="57"/>
      <c r="E104" s="67"/>
      <c r="F104" s="67"/>
      <c r="U104" s="18" t="str">
        <f>IF(ISERROR(
IF('Cad de Funcionários'!C109="","",'Cad de Funcionários'!C109)),"",IF('Cad de Funcionários'!C109="","",'Cad de Funcionários'!C109))</f>
        <v/>
      </c>
    </row>
    <row r="105" spans="1:21" s="18" customFormat="1" x14ac:dyDescent="0.25">
      <c r="A105" s="136"/>
      <c r="C105" s="67"/>
      <c r="D105" s="57"/>
      <c r="E105" s="67"/>
      <c r="F105" s="67"/>
      <c r="U105" s="18" t="str">
        <f>IF(ISERROR(
IF('Cad de Funcionários'!C110="","",'Cad de Funcionários'!C110)),"",IF('Cad de Funcionários'!C110="","",'Cad de Funcionários'!C110))</f>
        <v/>
      </c>
    </row>
    <row r="106" spans="1:21" s="18" customFormat="1" x14ac:dyDescent="0.25">
      <c r="A106" s="136"/>
      <c r="C106" s="67"/>
      <c r="D106" s="57"/>
      <c r="E106" s="67"/>
      <c r="F106" s="67"/>
      <c r="U106" s="18" t="str">
        <f>IF(ISERROR(
IF('Cad de Funcionários'!C111="","",'Cad de Funcionários'!C111)),"",IF('Cad de Funcionários'!C111="","",'Cad de Funcionários'!C111))</f>
        <v/>
      </c>
    </row>
    <row r="107" spans="1:21" s="18" customFormat="1" x14ac:dyDescent="0.25">
      <c r="A107" s="136"/>
      <c r="C107" s="67"/>
      <c r="D107" s="57"/>
      <c r="E107" s="67"/>
      <c r="F107" s="67"/>
      <c r="U107" s="18" t="str">
        <f>IF(ISERROR(
IF('Cad de Funcionários'!C112="","",'Cad de Funcionários'!C112)),"",IF('Cad de Funcionários'!C112="","",'Cad de Funcionários'!C112))</f>
        <v/>
      </c>
    </row>
    <row r="108" spans="1:21" s="18" customFormat="1" x14ac:dyDescent="0.25">
      <c r="A108" s="136"/>
      <c r="C108" s="67"/>
      <c r="D108" s="57"/>
      <c r="E108" s="67"/>
      <c r="F108" s="67"/>
      <c r="U108" s="18" t="str">
        <f>IF(ISERROR(
IF('Cad de Funcionários'!C113="","",'Cad de Funcionários'!C113)),"",IF('Cad de Funcionários'!C113="","",'Cad de Funcionários'!C113))</f>
        <v/>
      </c>
    </row>
    <row r="109" spans="1:21" s="18" customFormat="1" x14ac:dyDescent="0.25">
      <c r="A109" s="136"/>
      <c r="C109" s="67"/>
      <c r="D109" s="57"/>
      <c r="E109" s="67"/>
      <c r="F109" s="67"/>
      <c r="U109" s="18" t="str">
        <f>IF(ISERROR(
IF('Cad de Funcionários'!C114="","",'Cad de Funcionários'!C114)),"",IF('Cad de Funcionários'!C114="","",'Cad de Funcionários'!C114))</f>
        <v/>
      </c>
    </row>
    <row r="110" spans="1:21" s="18" customFormat="1" x14ac:dyDescent="0.25">
      <c r="A110" s="136"/>
      <c r="C110" s="67"/>
      <c r="D110" s="57"/>
      <c r="E110" s="67"/>
      <c r="F110" s="67"/>
      <c r="U110" s="18" t="str">
        <f>IF(ISERROR(
IF('Cad de Funcionários'!C115="","",'Cad de Funcionários'!C115)),"",IF('Cad de Funcionários'!C115="","",'Cad de Funcionários'!C115))</f>
        <v/>
      </c>
    </row>
    <row r="111" spans="1:21" s="18" customFormat="1" x14ac:dyDescent="0.25">
      <c r="A111" s="136"/>
      <c r="C111" s="67"/>
      <c r="D111" s="57"/>
      <c r="E111" s="67"/>
      <c r="F111" s="67"/>
      <c r="U111" s="18" t="str">
        <f>IF(ISERROR(
IF('Cad de Funcionários'!C116="","",'Cad de Funcionários'!C116)),"",IF('Cad de Funcionários'!C116="","",'Cad de Funcionários'!C116))</f>
        <v/>
      </c>
    </row>
    <row r="112" spans="1:21" s="18" customFormat="1" x14ac:dyDescent="0.25">
      <c r="A112" s="136"/>
      <c r="C112" s="67"/>
      <c r="D112" s="57"/>
      <c r="E112" s="67"/>
      <c r="F112" s="67"/>
      <c r="U112" s="18" t="str">
        <f>IF(ISERROR(
IF('Cad de Funcionários'!C117="","",'Cad de Funcionários'!C117)),"",IF('Cad de Funcionários'!C117="","",'Cad de Funcionários'!C117))</f>
        <v/>
      </c>
    </row>
    <row r="113" spans="1:21" s="18" customFormat="1" x14ac:dyDescent="0.25">
      <c r="A113" s="136"/>
      <c r="C113" s="67"/>
      <c r="D113" s="57"/>
      <c r="E113" s="67"/>
      <c r="F113" s="67"/>
      <c r="U113" s="18" t="str">
        <f>IF(ISERROR(
IF('Cad de Funcionários'!C118="","",'Cad de Funcionários'!C118)),"",IF('Cad de Funcionários'!C118="","",'Cad de Funcionários'!C118))</f>
        <v/>
      </c>
    </row>
    <row r="114" spans="1:21" s="18" customFormat="1" x14ac:dyDescent="0.25">
      <c r="A114" s="136"/>
      <c r="C114" s="67"/>
      <c r="D114" s="57"/>
      <c r="E114" s="67"/>
      <c r="F114" s="67"/>
      <c r="U114" s="18" t="str">
        <f>IF(ISERROR(
IF('Cad de Funcionários'!C119="","",'Cad de Funcionários'!C119)),"",IF('Cad de Funcionários'!C119="","",'Cad de Funcionários'!C119))</f>
        <v/>
      </c>
    </row>
    <row r="115" spans="1:21" s="18" customFormat="1" x14ac:dyDescent="0.25">
      <c r="A115" s="136"/>
      <c r="C115" s="67"/>
      <c r="D115" s="57"/>
      <c r="E115" s="67"/>
      <c r="F115" s="67"/>
      <c r="U115" s="18" t="str">
        <f>IF(ISERROR(
IF('Cad de Funcionários'!C120="","",'Cad de Funcionários'!C120)),"",IF('Cad de Funcionários'!C120="","",'Cad de Funcionários'!C120))</f>
        <v/>
      </c>
    </row>
    <row r="116" spans="1:21" s="18" customFormat="1" x14ac:dyDescent="0.25">
      <c r="A116" s="136"/>
      <c r="C116" s="67"/>
      <c r="D116" s="57"/>
      <c r="E116" s="67"/>
      <c r="F116" s="67"/>
      <c r="U116" s="18" t="str">
        <f>IF(ISERROR(
IF('Cad de Funcionários'!C121="","",'Cad de Funcionários'!C121)),"",IF('Cad de Funcionários'!C121="","",'Cad de Funcionários'!C121))</f>
        <v/>
      </c>
    </row>
    <row r="117" spans="1:21" s="18" customFormat="1" x14ac:dyDescent="0.25">
      <c r="A117" s="136"/>
      <c r="C117" s="67"/>
      <c r="D117" s="57"/>
      <c r="E117" s="67"/>
      <c r="F117" s="67"/>
      <c r="U117" s="18" t="str">
        <f>IF(ISERROR(
IF('Cad de Funcionários'!C122="","",'Cad de Funcionários'!C122)),"",IF('Cad de Funcionários'!C122="","",'Cad de Funcionários'!C122))</f>
        <v/>
      </c>
    </row>
    <row r="118" spans="1:21" s="18" customFormat="1" x14ac:dyDescent="0.25">
      <c r="A118" s="136"/>
      <c r="C118" s="67"/>
      <c r="D118" s="57"/>
      <c r="E118" s="67"/>
      <c r="F118" s="67"/>
      <c r="U118" s="18" t="str">
        <f>IF(ISERROR(
IF('Cad de Funcionários'!C123="","",'Cad de Funcionários'!C123)),"",IF('Cad de Funcionários'!C123="","",'Cad de Funcionários'!C123))</f>
        <v/>
      </c>
    </row>
    <row r="119" spans="1:21" s="18" customFormat="1" x14ac:dyDescent="0.25">
      <c r="A119" s="136"/>
      <c r="C119" s="67"/>
      <c r="D119" s="57"/>
      <c r="E119" s="67"/>
      <c r="F119" s="67"/>
      <c r="U119" s="18" t="str">
        <f>IF(ISERROR(
IF('Cad de Funcionários'!C124="","",'Cad de Funcionários'!C124)),"",IF('Cad de Funcionários'!C124="","",'Cad de Funcionários'!C124))</f>
        <v/>
      </c>
    </row>
    <row r="120" spans="1:21" s="18" customFormat="1" x14ac:dyDescent="0.25">
      <c r="A120" s="136"/>
      <c r="C120" s="67"/>
      <c r="D120" s="57"/>
      <c r="E120" s="67"/>
      <c r="F120" s="67"/>
      <c r="U120" s="18" t="str">
        <f>IF(ISERROR(
IF('Cad de Funcionários'!C125="","",'Cad de Funcionários'!C125)),"",IF('Cad de Funcionários'!C125="","",'Cad de Funcionários'!C125))</f>
        <v/>
      </c>
    </row>
    <row r="121" spans="1:21" s="18" customFormat="1" x14ac:dyDescent="0.25">
      <c r="A121" s="136"/>
      <c r="C121" s="67"/>
      <c r="D121" s="57"/>
      <c r="E121" s="67"/>
      <c r="F121" s="67"/>
      <c r="U121" s="18" t="str">
        <f>IF(ISERROR(
IF('Cad de Funcionários'!C126="","",'Cad de Funcionários'!C126)),"",IF('Cad de Funcionários'!C126="","",'Cad de Funcionários'!C126))</f>
        <v/>
      </c>
    </row>
    <row r="122" spans="1:21" s="18" customFormat="1" x14ac:dyDescent="0.25">
      <c r="A122" s="136"/>
      <c r="C122" s="67"/>
      <c r="D122" s="57"/>
      <c r="E122" s="67"/>
      <c r="F122" s="67"/>
      <c r="U122" s="18" t="str">
        <f>IF(ISERROR(
IF('Cad de Funcionários'!C127="","",'Cad de Funcionários'!C127)),"",IF('Cad de Funcionários'!C127="","",'Cad de Funcionários'!C127))</f>
        <v/>
      </c>
    </row>
    <row r="123" spans="1:21" s="18" customFormat="1" x14ac:dyDescent="0.25">
      <c r="A123" s="136"/>
      <c r="C123" s="67"/>
      <c r="D123" s="57"/>
      <c r="E123" s="67"/>
      <c r="F123" s="67"/>
      <c r="U123" s="18" t="str">
        <f>IF(ISERROR(
IF('Cad de Funcionários'!C128="","",'Cad de Funcionários'!C128)),"",IF('Cad de Funcionários'!C128="","",'Cad de Funcionários'!C128))</f>
        <v/>
      </c>
    </row>
    <row r="124" spans="1:21" s="18" customFormat="1" x14ac:dyDescent="0.25">
      <c r="A124" s="136"/>
      <c r="C124" s="67"/>
      <c r="D124" s="57"/>
      <c r="E124" s="67"/>
      <c r="F124" s="67"/>
      <c r="U124" s="18" t="str">
        <f>IF(ISERROR(
IF('Cad de Funcionários'!C129="","",'Cad de Funcionários'!C129)),"",IF('Cad de Funcionários'!C129="","",'Cad de Funcionários'!C129))</f>
        <v/>
      </c>
    </row>
    <row r="125" spans="1:21" s="18" customFormat="1" x14ac:dyDescent="0.25">
      <c r="A125" s="136"/>
      <c r="C125" s="67"/>
      <c r="D125" s="57"/>
      <c r="E125" s="67"/>
      <c r="F125" s="67"/>
      <c r="U125" s="18" t="str">
        <f>IF(ISERROR(
IF('Cad de Funcionários'!C130="","",'Cad de Funcionários'!C130)),"",IF('Cad de Funcionários'!C130="","",'Cad de Funcionários'!C130))</f>
        <v/>
      </c>
    </row>
    <row r="126" spans="1:21" s="18" customFormat="1" x14ac:dyDescent="0.25">
      <c r="A126" s="136"/>
      <c r="C126" s="67"/>
      <c r="D126" s="57"/>
      <c r="E126" s="67"/>
      <c r="F126" s="67"/>
      <c r="U126" s="18" t="str">
        <f>IF(ISERROR(
IF('Cad de Funcionários'!C131="","",'Cad de Funcionários'!C131)),"",IF('Cad de Funcionários'!C131="","",'Cad de Funcionários'!C131))</f>
        <v/>
      </c>
    </row>
    <row r="127" spans="1:21" s="18" customFormat="1" x14ac:dyDescent="0.25">
      <c r="A127" s="136"/>
      <c r="C127" s="67"/>
      <c r="D127" s="57"/>
      <c r="E127" s="67"/>
      <c r="F127" s="67"/>
      <c r="U127" s="18" t="str">
        <f>IF(ISERROR(
IF('Cad de Funcionários'!C132="","",'Cad de Funcionários'!C132)),"",IF('Cad de Funcionários'!C132="","",'Cad de Funcionários'!C132))</f>
        <v/>
      </c>
    </row>
    <row r="128" spans="1:21" s="18" customFormat="1" x14ac:dyDescent="0.25">
      <c r="A128" s="136"/>
      <c r="C128" s="67"/>
      <c r="D128" s="57"/>
      <c r="E128" s="67"/>
      <c r="F128" s="67"/>
      <c r="U128" s="18" t="str">
        <f>IF(ISERROR(
IF('Cad de Funcionários'!C133="","",'Cad de Funcionários'!C133)),"",IF('Cad de Funcionários'!C133="","",'Cad de Funcionários'!C133))</f>
        <v/>
      </c>
    </row>
    <row r="129" spans="1:21" s="18" customFormat="1" x14ac:dyDescent="0.25">
      <c r="A129" s="136"/>
      <c r="C129" s="67"/>
      <c r="D129" s="57"/>
      <c r="E129" s="67"/>
      <c r="F129" s="67"/>
      <c r="U129" s="18" t="str">
        <f>IF(ISERROR(
IF('Cad de Funcionários'!C134="","",'Cad de Funcionários'!C134)),"",IF('Cad de Funcionários'!C134="","",'Cad de Funcionários'!C134))</f>
        <v/>
      </c>
    </row>
    <row r="130" spans="1:21" s="18" customFormat="1" x14ac:dyDescent="0.25">
      <c r="A130" s="136"/>
      <c r="C130" s="67"/>
      <c r="D130" s="57"/>
      <c r="E130" s="67"/>
      <c r="F130" s="67"/>
      <c r="U130" s="18" t="str">
        <f>IF(ISERROR(
IF('Cad de Funcionários'!C135="","",'Cad de Funcionários'!C135)),"",IF('Cad de Funcionários'!C135="","",'Cad de Funcionários'!C135))</f>
        <v/>
      </c>
    </row>
    <row r="131" spans="1:21" s="18" customFormat="1" x14ac:dyDescent="0.25">
      <c r="A131" s="136"/>
      <c r="C131" s="67"/>
      <c r="D131" s="57"/>
      <c r="E131" s="67"/>
      <c r="F131" s="67"/>
      <c r="U131" s="18" t="str">
        <f>IF(ISERROR(
IF('Cad de Funcionários'!C136="","",'Cad de Funcionários'!C136)),"",IF('Cad de Funcionários'!C136="","",'Cad de Funcionários'!C136))</f>
        <v/>
      </c>
    </row>
    <row r="132" spans="1:21" s="18" customFormat="1" x14ac:dyDescent="0.25">
      <c r="A132" s="136"/>
      <c r="C132" s="67"/>
      <c r="D132" s="57"/>
      <c r="E132" s="67"/>
      <c r="F132" s="67"/>
      <c r="U132" s="18" t="str">
        <f>IF(ISERROR(
IF('Cad de Funcionários'!C137="","",'Cad de Funcionários'!C137)),"",IF('Cad de Funcionários'!C137="","",'Cad de Funcionários'!C137))</f>
        <v/>
      </c>
    </row>
    <row r="133" spans="1:21" s="18" customFormat="1" x14ac:dyDescent="0.25">
      <c r="A133" s="136"/>
      <c r="C133" s="67"/>
      <c r="D133" s="57"/>
      <c r="E133" s="67"/>
      <c r="F133" s="67"/>
      <c r="U133" s="18" t="str">
        <f>IF(ISERROR(
IF('Cad de Funcionários'!C138="","",'Cad de Funcionários'!C138)),"",IF('Cad de Funcionários'!C138="","",'Cad de Funcionários'!C138))</f>
        <v/>
      </c>
    </row>
    <row r="134" spans="1:21" s="18" customFormat="1" x14ac:dyDescent="0.25">
      <c r="A134" s="136"/>
      <c r="C134" s="67"/>
      <c r="D134" s="57"/>
      <c r="E134" s="67"/>
      <c r="F134" s="67"/>
      <c r="U134" s="18" t="str">
        <f>IF(ISERROR(
IF('Cad de Funcionários'!C139="","",'Cad de Funcionários'!C139)),"",IF('Cad de Funcionários'!C139="","",'Cad de Funcionários'!C139))</f>
        <v/>
      </c>
    </row>
    <row r="135" spans="1:21" s="18" customFormat="1" x14ac:dyDescent="0.25">
      <c r="A135" s="136"/>
      <c r="C135" s="67"/>
      <c r="D135" s="57"/>
      <c r="E135" s="67"/>
      <c r="F135" s="67"/>
      <c r="U135" s="18" t="str">
        <f>IF(ISERROR(
IF('Cad de Funcionários'!C140="","",'Cad de Funcionários'!C140)),"",IF('Cad de Funcionários'!C140="","",'Cad de Funcionários'!C140))</f>
        <v/>
      </c>
    </row>
    <row r="136" spans="1:21" s="18" customFormat="1" x14ac:dyDescent="0.25">
      <c r="A136" s="136"/>
      <c r="C136" s="67"/>
      <c r="D136" s="57"/>
      <c r="E136" s="67"/>
      <c r="F136" s="67"/>
      <c r="U136" s="18" t="str">
        <f>IF(ISERROR(
IF('Cad de Funcionários'!C141="","",'Cad de Funcionários'!C141)),"",IF('Cad de Funcionários'!C141="","",'Cad de Funcionários'!C141))</f>
        <v/>
      </c>
    </row>
    <row r="137" spans="1:21" s="18" customFormat="1" x14ac:dyDescent="0.25">
      <c r="A137" s="136"/>
      <c r="C137" s="67"/>
      <c r="D137" s="57"/>
      <c r="E137" s="67"/>
      <c r="F137" s="67"/>
      <c r="U137" s="18" t="str">
        <f>IF(ISERROR(
IF('Cad de Funcionários'!C142="","",'Cad de Funcionários'!C142)),"",IF('Cad de Funcionários'!C142="","",'Cad de Funcionários'!C142))</f>
        <v/>
      </c>
    </row>
    <row r="138" spans="1:21" s="18" customFormat="1" x14ac:dyDescent="0.25">
      <c r="A138" s="136"/>
      <c r="C138" s="67"/>
      <c r="D138" s="57"/>
      <c r="E138" s="67"/>
      <c r="F138" s="67"/>
      <c r="U138" s="18" t="str">
        <f>IF(ISERROR(
IF('Cad de Funcionários'!C143="","",'Cad de Funcionários'!C143)),"",IF('Cad de Funcionários'!C143="","",'Cad de Funcionários'!C143))</f>
        <v/>
      </c>
    </row>
    <row r="139" spans="1:21" s="18" customFormat="1" x14ac:dyDescent="0.25">
      <c r="A139" s="136"/>
      <c r="C139" s="67"/>
      <c r="D139" s="57"/>
      <c r="E139" s="67"/>
      <c r="F139" s="67"/>
      <c r="U139" s="18" t="str">
        <f>IF(ISERROR(
IF('Cad de Funcionários'!C144="","",'Cad de Funcionários'!C144)),"",IF('Cad de Funcionários'!C144="","",'Cad de Funcionários'!C144))</f>
        <v/>
      </c>
    </row>
    <row r="140" spans="1:21" s="18" customFormat="1" x14ac:dyDescent="0.25">
      <c r="A140" s="136"/>
      <c r="C140" s="67"/>
      <c r="D140" s="57"/>
      <c r="E140" s="67"/>
      <c r="F140" s="67"/>
      <c r="U140" s="18" t="str">
        <f>IF(ISERROR(
IF('Cad de Funcionários'!C145="","",'Cad de Funcionários'!C145)),"",IF('Cad de Funcionários'!C145="","",'Cad de Funcionários'!C145))</f>
        <v/>
      </c>
    </row>
    <row r="141" spans="1:21" s="18" customFormat="1" x14ac:dyDescent="0.25">
      <c r="A141" s="136"/>
      <c r="C141" s="67"/>
      <c r="D141" s="57"/>
      <c r="E141" s="67"/>
      <c r="F141" s="67"/>
      <c r="U141" s="18" t="str">
        <f>IF(ISERROR(
IF('Cad de Funcionários'!C146="","",'Cad de Funcionários'!C146)),"",IF('Cad de Funcionários'!C146="","",'Cad de Funcionários'!C146))</f>
        <v/>
      </c>
    </row>
    <row r="142" spans="1:21" s="18" customFormat="1" x14ac:dyDescent="0.25">
      <c r="A142" s="136"/>
      <c r="C142" s="67"/>
      <c r="D142" s="57"/>
      <c r="E142" s="67"/>
      <c r="F142" s="67"/>
      <c r="U142" s="18" t="str">
        <f>IF(ISERROR(
IF('Cad de Funcionários'!C147="","",'Cad de Funcionários'!C147)),"",IF('Cad de Funcionários'!C147="","",'Cad de Funcionários'!C147))</f>
        <v/>
      </c>
    </row>
    <row r="143" spans="1:21" s="18" customFormat="1" x14ac:dyDescent="0.25">
      <c r="A143" s="136"/>
      <c r="C143" s="67"/>
      <c r="D143" s="57"/>
      <c r="E143" s="67"/>
      <c r="F143" s="67"/>
      <c r="U143" s="18" t="str">
        <f>IF(ISERROR(
IF('Cad de Funcionários'!C148="","",'Cad de Funcionários'!C148)),"",IF('Cad de Funcionários'!C148="","",'Cad de Funcionários'!C148))</f>
        <v/>
      </c>
    </row>
    <row r="144" spans="1:21" s="18" customFormat="1" x14ac:dyDescent="0.25">
      <c r="A144" s="136"/>
      <c r="C144" s="67"/>
      <c r="D144" s="57"/>
      <c r="E144" s="67"/>
      <c r="F144" s="67"/>
      <c r="U144" s="18" t="str">
        <f>IF(ISERROR(
IF('Cad de Funcionários'!C149="","",'Cad de Funcionários'!C149)),"",IF('Cad de Funcionários'!C149="","",'Cad de Funcionários'!C149))</f>
        <v/>
      </c>
    </row>
    <row r="145" spans="1:21" s="18" customFormat="1" x14ac:dyDescent="0.25">
      <c r="A145" s="136"/>
      <c r="C145" s="67"/>
      <c r="D145" s="57"/>
      <c r="E145" s="67"/>
      <c r="F145" s="67"/>
      <c r="U145" s="18" t="str">
        <f>IF(ISERROR(
IF('Cad de Funcionários'!C150="","",'Cad de Funcionários'!C150)),"",IF('Cad de Funcionários'!C150="","",'Cad de Funcionários'!C150))</f>
        <v/>
      </c>
    </row>
    <row r="146" spans="1:21" s="18" customFormat="1" x14ac:dyDescent="0.25">
      <c r="A146" s="136"/>
      <c r="C146" s="67"/>
      <c r="D146" s="57"/>
      <c r="E146" s="67"/>
      <c r="F146" s="67"/>
      <c r="U146" s="18" t="str">
        <f>IF(ISERROR(
IF('Cad de Funcionários'!C151="","",'Cad de Funcionários'!C151)),"",IF('Cad de Funcionários'!C151="","",'Cad de Funcionários'!C151))</f>
        <v/>
      </c>
    </row>
    <row r="147" spans="1:21" s="18" customFormat="1" x14ac:dyDescent="0.25">
      <c r="A147" s="136"/>
      <c r="C147" s="67"/>
      <c r="D147" s="57"/>
      <c r="E147" s="67"/>
      <c r="F147" s="67"/>
      <c r="U147" s="18" t="str">
        <f>IF(ISERROR(
IF('Cad de Funcionários'!C152="","",'Cad de Funcionários'!C152)),"",IF('Cad de Funcionários'!C152="","",'Cad de Funcionários'!C152))</f>
        <v/>
      </c>
    </row>
    <row r="148" spans="1:21" s="18" customFormat="1" x14ac:dyDescent="0.25">
      <c r="A148" s="136"/>
      <c r="C148" s="67"/>
      <c r="D148" s="57"/>
      <c r="E148" s="67"/>
      <c r="F148" s="67"/>
      <c r="U148" s="18" t="str">
        <f>IF(ISERROR(
IF('Cad de Funcionários'!C153="","",'Cad de Funcionários'!C153)),"",IF('Cad de Funcionários'!C153="","",'Cad de Funcionários'!C153))</f>
        <v/>
      </c>
    </row>
    <row r="149" spans="1:21" s="18" customFormat="1" x14ac:dyDescent="0.25">
      <c r="A149" s="136"/>
      <c r="C149" s="67"/>
      <c r="D149" s="57"/>
      <c r="E149" s="67"/>
      <c r="F149" s="67"/>
      <c r="U149" s="18" t="str">
        <f>IF(ISERROR(
IF('Cad de Funcionários'!C154="","",'Cad de Funcionários'!C154)),"",IF('Cad de Funcionários'!C154="","",'Cad de Funcionários'!C154))</f>
        <v/>
      </c>
    </row>
    <row r="150" spans="1:21" s="18" customFormat="1" x14ac:dyDescent="0.25">
      <c r="A150" s="136"/>
      <c r="C150" s="67"/>
      <c r="D150" s="57"/>
      <c r="E150" s="67"/>
      <c r="F150" s="67"/>
      <c r="U150" s="18" t="str">
        <f>IF(ISERROR(
IF('Cad de Funcionários'!C155="","",'Cad de Funcionários'!C155)),"",IF('Cad de Funcionários'!C155="","",'Cad de Funcionários'!C155))</f>
        <v/>
      </c>
    </row>
    <row r="151" spans="1:21" s="18" customFormat="1" x14ac:dyDescent="0.25">
      <c r="A151" s="136"/>
      <c r="C151" s="67"/>
      <c r="D151" s="57"/>
      <c r="E151" s="67"/>
      <c r="F151" s="67"/>
      <c r="U151" s="18" t="str">
        <f>IF(ISERROR(
IF('Cad de Funcionários'!C156="","",'Cad de Funcionários'!C156)),"",IF('Cad de Funcionários'!C156="","",'Cad de Funcionários'!C156))</f>
        <v/>
      </c>
    </row>
    <row r="152" spans="1:21" s="18" customFormat="1" x14ac:dyDescent="0.25">
      <c r="A152" s="136"/>
      <c r="C152" s="67"/>
      <c r="D152" s="57"/>
      <c r="E152" s="67"/>
      <c r="F152" s="67"/>
      <c r="U152" s="18" t="str">
        <f>IF(ISERROR(
IF('Cad de Funcionários'!C157="","",'Cad de Funcionários'!C157)),"",IF('Cad de Funcionários'!C157="","",'Cad de Funcionários'!C157))</f>
        <v/>
      </c>
    </row>
    <row r="153" spans="1:21" s="18" customFormat="1" x14ac:dyDescent="0.25">
      <c r="A153" s="136"/>
      <c r="C153" s="67"/>
      <c r="D153" s="57"/>
      <c r="E153" s="67"/>
      <c r="F153" s="67"/>
      <c r="U153" s="18" t="str">
        <f>IF(ISERROR(
IF('Cad de Funcionários'!C158="","",'Cad de Funcionários'!C158)),"",IF('Cad de Funcionários'!C158="","",'Cad de Funcionários'!C158))</f>
        <v/>
      </c>
    </row>
    <row r="154" spans="1:21" s="18" customFormat="1" x14ac:dyDescent="0.25">
      <c r="A154" s="136"/>
      <c r="C154" s="67"/>
      <c r="D154" s="57"/>
      <c r="E154" s="67"/>
      <c r="F154" s="67"/>
      <c r="U154" s="18" t="str">
        <f>IF(ISERROR(
IF('Cad de Funcionários'!C159="","",'Cad de Funcionários'!C159)),"",IF('Cad de Funcionários'!C159="","",'Cad de Funcionários'!C159))</f>
        <v/>
      </c>
    </row>
    <row r="155" spans="1:21" s="18" customFormat="1" x14ac:dyDescent="0.25">
      <c r="A155" s="136"/>
      <c r="C155" s="67"/>
      <c r="D155" s="57"/>
      <c r="E155" s="67"/>
      <c r="F155" s="67"/>
      <c r="U155" s="18" t="str">
        <f>IF(ISERROR(
IF('Cad de Funcionários'!C160="","",'Cad de Funcionários'!C160)),"",IF('Cad de Funcionários'!C160="","",'Cad de Funcionários'!C160))</f>
        <v/>
      </c>
    </row>
    <row r="156" spans="1:21" s="18" customFormat="1" x14ac:dyDescent="0.25">
      <c r="A156" s="136"/>
      <c r="C156" s="67"/>
      <c r="D156" s="57"/>
      <c r="E156" s="67"/>
      <c r="F156" s="67"/>
      <c r="U156" s="18" t="str">
        <f>IF(ISERROR(
IF('Cad de Funcionários'!C161="","",'Cad de Funcionários'!C161)),"",IF('Cad de Funcionários'!C161="","",'Cad de Funcionários'!C161))</f>
        <v/>
      </c>
    </row>
    <row r="157" spans="1:21" s="18" customFormat="1" x14ac:dyDescent="0.25">
      <c r="A157" s="136"/>
      <c r="C157" s="67"/>
      <c r="D157" s="57"/>
      <c r="E157" s="67"/>
      <c r="F157" s="67"/>
      <c r="U157" s="18" t="str">
        <f>IF(ISERROR(
IF('Cad de Funcionários'!C162="","",'Cad de Funcionários'!C162)),"",IF('Cad de Funcionários'!C162="","",'Cad de Funcionários'!C162))</f>
        <v/>
      </c>
    </row>
    <row r="158" spans="1:21" s="18" customFormat="1" x14ac:dyDescent="0.25">
      <c r="A158" s="136"/>
      <c r="C158" s="67"/>
      <c r="D158" s="57"/>
      <c r="E158" s="67"/>
      <c r="F158" s="67"/>
      <c r="U158" s="18" t="str">
        <f>IF(ISERROR(
IF('Cad de Funcionários'!C163="","",'Cad de Funcionários'!C163)),"",IF('Cad de Funcionários'!C163="","",'Cad de Funcionários'!C163))</f>
        <v/>
      </c>
    </row>
    <row r="159" spans="1:21" s="18" customFormat="1" x14ac:dyDescent="0.25">
      <c r="A159" s="136"/>
      <c r="C159" s="67"/>
      <c r="D159" s="57"/>
      <c r="E159" s="67"/>
      <c r="F159" s="67"/>
      <c r="U159" s="18" t="str">
        <f>IF(ISERROR(
IF('Cad de Funcionários'!C164="","",'Cad de Funcionários'!C164)),"",IF('Cad de Funcionários'!C164="","",'Cad de Funcionários'!C164))</f>
        <v/>
      </c>
    </row>
    <row r="160" spans="1:21" s="18" customFormat="1" x14ac:dyDescent="0.25">
      <c r="A160" s="136"/>
      <c r="C160" s="67"/>
      <c r="D160" s="57"/>
      <c r="E160" s="67"/>
      <c r="F160" s="67"/>
      <c r="U160" s="18" t="str">
        <f>IF(ISERROR(
IF('Cad de Funcionários'!C165="","",'Cad de Funcionários'!C165)),"",IF('Cad de Funcionários'!C165="","",'Cad de Funcionários'!C165))</f>
        <v/>
      </c>
    </row>
    <row r="161" spans="1:21" s="18" customFormat="1" x14ac:dyDescent="0.25">
      <c r="A161" s="136"/>
      <c r="C161" s="67"/>
      <c r="D161" s="57"/>
      <c r="E161" s="67"/>
      <c r="F161" s="67"/>
      <c r="U161" s="18" t="str">
        <f>IF(ISERROR(
IF('Cad de Funcionários'!C166="","",'Cad de Funcionários'!C166)),"",IF('Cad de Funcionários'!C166="","",'Cad de Funcionários'!C166))</f>
        <v/>
      </c>
    </row>
    <row r="162" spans="1:21" s="18" customFormat="1" x14ac:dyDescent="0.25">
      <c r="A162" s="136"/>
      <c r="C162" s="67"/>
      <c r="D162" s="57"/>
      <c r="E162" s="67"/>
      <c r="F162" s="67"/>
      <c r="U162" s="18" t="str">
        <f>IF(ISERROR(
IF('Cad de Funcionários'!C167="","",'Cad de Funcionários'!C167)),"",IF('Cad de Funcionários'!C167="","",'Cad de Funcionários'!C167))</f>
        <v/>
      </c>
    </row>
    <row r="163" spans="1:21" s="18" customFormat="1" x14ac:dyDescent="0.25">
      <c r="A163" s="136"/>
      <c r="C163" s="67"/>
      <c r="D163" s="57"/>
      <c r="E163" s="67"/>
      <c r="F163" s="67"/>
      <c r="U163" s="18" t="str">
        <f>IF(ISERROR(
IF('Cad de Funcionários'!C168="","",'Cad de Funcionários'!C168)),"",IF('Cad de Funcionários'!C168="","",'Cad de Funcionários'!C168))</f>
        <v/>
      </c>
    </row>
    <row r="164" spans="1:21" s="18" customFormat="1" x14ac:dyDescent="0.25">
      <c r="A164" s="136"/>
      <c r="C164" s="67"/>
      <c r="D164" s="57"/>
      <c r="E164" s="67"/>
      <c r="F164" s="67"/>
      <c r="U164" s="18" t="str">
        <f>IF(ISERROR(
IF('Cad de Funcionários'!C169="","",'Cad de Funcionários'!C169)),"",IF('Cad de Funcionários'!C169="","",'Cad de Funcionários'!C169))</f>
        <v/>
      </c>
    </row>
    <row r="165" spans="1:21" s="18" customFormat="1" x14ac:dyDescent="0.25">
      <c r="A165" s="136"/>
      <c r="C165" s="67"/>
      <c r="D165" s="57"/>
      <c r="E165" s="67"/>
      <c r="F165" s="67"/>
      <c r="U165" s="18" t="str">
        <f>IF(ISERROR(
IF('Cad de Funcionários'!C170="","",'Cad de Funcionários'!C170)),"",IF('Cad de Funcionários'!C170="","",'Cad de Funcionários'!C170))</f>
        <v/>
      </c>
    </row>
    <row r="166" spans="1:21" s="18" customFormat="1" x14ac:dyDescent="0.25">
      <c r="A166" s="136"/>
      <c r="C166" s="67"/>
      <c r="D166" s="57"/>
      <c r="E166" s="67"/>
      <c r="F166" s="67"/>
      <c r="U166" s="18" t="str">
        <f>IF(ISERROR(
IF('Cad de Funcionários'!C171="","",'Cad de Funcionários'!C171)),"",IF('Cad de Funcionários'!C171="","",'Cad de Funcionários'!C171))</f>
        <v/>
      </c>
    </row>
    <row r="167" spans="1:21" s="18" customFormat="1" x14ac:dyDescent="0.25">
      <c r="A167" s="136"/>
      <c r="C167" s="67"/>
      <c r="D167" s="57"/>
      <c r="E167" s="67"/>
      <c r="F167" s="67"/>
      <c r="U167" s="18" t="str">
        <f>IF(ISERROR(
IF('Cad de Funcionários'!C172="","",'Cad de Funcionários'!C172)),"",IF('Cad de Funcionários'!C172="","",'Cad de Funcionários'!C172))</f>
        <v/>
      </c>
    </row>
    <row r="168" spans="1:21" s="18" customFormat="1" x14ac:dyDescent="0.25">
      <c r="A168" s="136"/>
      <c r="C168" s="67"/>
      <c r="D168" s="57"/>
      <c r="E168" s="67"/>
      <c r="F168" s="67"/>
      <c r="U168" s="18" t="str">
        <f>IF(ISERROR(
IF('Cad de Funcionários'!C173="","",'Cad de Funcionários'!C173)),"",IF('Cad de Funcionários'!C173="","",'Cad de Funcionários'!C173))</f>
        <v/>
      </c>
    </row>
    <row r="169" spans="1:21" s="18" customFormat="1" x14ac:dyDescent="0.25">
      <c r="A169" s="136"/>
      <c r="C169" s="67"/>
      <c r="D169" s="57"/>
      <c r="E169" s="67"/>
      <c r="F169" s="67"/>
      <c r="U169" s="18" t="str">
        <f>IF(ISERROR(
IF('Cad de Funcionários'!C174="","",'Cad de Funcionários'!C174)),"",IF('Cad de Funcionários'!C174="","",'Cad de Funcionários'!C174))</f>
        <v/>
      </c>
    </row>
    <row r="170" spans="1:21" s="18" customFormat="1" x14ac:dyDescent="0.25">
      <c r="A170" s="136"/>
      <c r="C170" s="67"/>
      <c r="D170" s="57"/>
      <c r="E170" s="67"/>
      <c r="F170" s="67"/>
      <c r="U170" s="18" t="str">
        <f>IF(ISERROR(
IF('Cad de Funcionários'!C175="","",'Cad de Funcionários'!C175)),"",IF('Cad de Funcionários'!C175="","",'Cad de Funcionários'!C175))</f>
        <v/>
      </c>
    </row>
    <row r="171" spans="1:21" s="18" customFormat="1" x14ac:dyDescent="0.25">
      <c r="A171" s="136"/>
      <c r="C171" s="67"/>
      <c r="D171" s="57"/>
      <c r="E171" s="67"/>
      <c r="F171" s="67"/>
      <c r="U171" s="18" t="str">
        <f>IF(ISERROR(
IF('Cad de Funcionários'!C176="","",'Cad de Funcionários'!C176)),"",IF('Cad de Funcionários'!C176="","",'Cad de Funcionários'!C176))</f>
        <v/>
      </c>
    </row>
    <row r="172" spans="1:21" s="18" customFormat="1" x14ac:dyDescent="0.25">
      <c r="A172" s="136"/>
      <c r="C172" s="67"/>
      <c r="D172" s="57"/>
      <c r="E172" s="67"/>
      <c r="F172" s="67"/>
      <c r="U172" s="18" t="str">
        <f>IF(ISERROR(
IF('Cad de Funcionários'!C177="","",'Cad de Funcionários'!C177)),"",IF('Cad de Funcionários'!C177="","",'Cad de Funcionários'!C177))</f>
        <v/>
      </c>
    </row>
    <row r="173" spans="1:21" s="18" customFormat="1" x14ac:dyDescent="0.25">
      <c r="A173" s="136"/>
      <c r="C173" s="67"/>
      <c r="D173" s="57"/>
      <c r="E173" s="67"/>
      <c r="F173" s="67"/>
      <c r="U173" s="18" t="str">
        <f>IF(ISERROR(
IF('Cad de Funcionários'!C178="","",'Cad de Funcionários'!C178)),"",IF('Cad de Funcionários'!C178="","",'Cad de Funcionários'!C178))</f>
        <v/>
      </c>
    </row>
    <row r="174" spans="1:21" s="18" customFormat="1" x14ac:dyDescent="0.25">
      <c r="A174" s="136"/>
      <c r="C174" s="67"/>
      <c r="D174" s="57"/>
      <c r="E174" s="67"/>
      <c r="F174" s="67"/>
      <c r="U174" s="18" t="str">
        <f>IF(ISERROR(
IF('Cad de Funcionários'!C179="","",'Cad de Funcionários'!C179)),"",IF('Cad de Funcionários'!C179="","",'Cad de Funcionários'!C179))</f>
        <v/>
      </c>
    </row>
    <row r="175" spans="1:21" s="18" customFormat="1" x14ac:dyDescent="0.25">
      <c r="A175" s="136"/>
      <c r="C175" s="67"/>
      <c r="D175" s="57"/>
      <c r="E175" s="67"/>
      <c r="F175" s="67"/>
      <c r="U175" s="18" t="str">
        <f>IF(ISERROR(
IF('Cad de Funcionários'!C180="","",'Cad de Funcionários'!C180)),"",IF('Cad de Funcionários'!C180="","",'Cad de Funcionários'!C180))</f>
        <v/>
      </c>
    </row>
    <row r="176" spans="1:21" s="18" customFormat="1" x14ac:dyDescent="0.25">
      <c r="A176" s="136"/>
      <c r="C176" s="67"/>
      <c r="D176" s="57"/>
      <c r="E176" s="67"/>
      <c r="F176" s="67"/>
      <c r="U176" s="18" t="str">
        <f>IF(ISERROR(
IF('Cad de Funcionários'!C181="","",'Cad de Funcionários'!C181)),"",IF('Cad de Funcionários'!C181="","",'Cad de Funcionários'!C181))</f>
        <v/>
      </c>
    </row>
    <row r="177" spans="1:21" s="18" customFormat="1" x14ac:dyDescent="0.25">
      <c r="A177" s="136"/>
      <c r="C177" s="67"/>
      <c r="D177" s="57"/>
      <c r="E177" s="67"/>
      <c r="F177" s="67"/>
      <c r="U177" s="18" t="str">
        <f>IF(ISERROR(
IF('Cad de Funcionários'!C182="","",'Cad de Funcionários'!C182)),"",IF('Cad de Funcionários'!C182="","",'Cad de Funcionários'!C182))</f>
        <v/>
      </c>
    </row>
    <row r="178" spans="1:21" s="18" customFormat="1" x14ac:dyDescent="0.25">
      <c r="A178" s="136"/>
      <c r="C178" s="67"/>
      <c r="D178" s="57"/>
      <c r="E178" s="67"/>
      <c r="F178" s="67"/>
      <c r="U178" s="18" t="str">
        <f>IF(ISERROR(
IF('Cad de Funcionários'!C183="","",'Cad de Funcionários'!C183)),"",IF('Cad de Funcionários'!C183="","",'Cad de Funcionários'!C183))</f>
        <v/>
      </c>
    </row>
    <row r="179" spans="1:21" s="18" customFormat="1" x14ac:dyDescent="0.25">
      <c r="A179" s="136"/>
      <c r="C179" s="67"/>
      <c r="D179" s="57"/>
      <c r="E179" s="67"/>
      <c r="F179" s="67"/>
      <c r="U179" s="18" t="str">
        <f>IF(ISERROR(
IF('Cad de Funcionários'!C184="","",'Cad de Funcionários'!C184)),"",IF('Cad de Funcionários'!C184="","",'Cad de Funcionários'!C184))</f>
        <v/>
      </c>
    </row>
    <row r="180" spans="1:21" s="18" customFormat="1" x14ac:dyDescent="0.25">
      <c r="A180" s="136"/>
      <c r="C180" s="67"/>
      <c r="D180" s="57"/>
      <c r="E180" s="67"/>
      <c r="F180" s="67"/>
      <c r="U180" s="18" t="str">
        <f>IF(ISERROR(
IF('Cad de Funcionários'!C185="","",'Cad de Funcionários'!C185)),"",IF('Cad de Funcionários'!C185="","",'Cad de Funcionários'!C185))</f>
        <v/>
      </c>
    </row>
    <row r="181" spans="1:21" s="18" customFormat="1" x14ac:dyDescent="0.25">
      <c r="A181" s="136"/>
      <c r="C181" s="67"/>
      <c r="D181" s="57"/>
      <c r="E181" s="67"/>
      <c r="F181" s="67"/>
      <c r="U181" s="18" t="str">
        <f>IF(ISERROR(
IF('Cad de Funcionários'!C186="","",'Cad de Funcionários'!C186)),"",IF('Cad de Funcionários'!C186="","",'Cad de Funcionários'!C186))</f>
        <v/>
      </c>
    </row>
    <row r="182" spans="1:21" s="18" customFormat="1" x14ac:dyDescent="0.25">
      <c r="A182" s="136"/>
      <c r="C182" s="67"/>
      <c r="D182" s="57"/>
      <c r="E182" s="67"/>
      <c r="F182" s="67"/>
      <c r="U182" s="18" t="str">
        <f>IF(ISERROR(
IF('Cad de Funcionários'!C187="","",'Cad de Funcionários'!C187)),"",IF('Cad de Funcionários'!C187="","",'Cad de Funcionários'!C187))</f>
        <v/>
      </c>
    </row>
    <row r="183" spans="1:21" s="18" customFormat="1" x14ac:dyDescent="0.25">
      <c r="A183" s="136"/>
      <c r="C183" s="67"/>
      <c r="D183" s="57"/>
      <c r="E183" s="67"/>
      <c r="F183" s="67"/>
      <c r="U183" s="18" t="str">
        <f>IF(ISERROR(
IF('Cad de Funcionários'!C188="","",'Cad de Funcionários'!C188)),"",IF('Cad de Funcionários'!C188="","",'Cad de Funcionários'!C188))</f>
        <v/>
      </c>
    </row>
    <row r="184" spans="1:21" s="18" customFormat="1" x14ac:dyDescent="0.25">
      <c r="A184" s="136"/>
      <c r="C184" s="67"/>
      <c r="D184" s="57"/>
      <c r="E184" s="67"/>
      <c r="F184" s="67"/>
      <c r="U184" s="18" t="str">
        <f>IF(ISERROR(
IF('Cad de Funcionários'!C189="","",'Cad de Funcionários'!C189)),"",IF('Cad de Funcionários'!C189="","",'Cad de Funcionários'!C189))</f>
        <v/>
      </c>
    </row>
    <row r="185" spans="1:21" s="18" customFormat="1" x14ac:dyDescent="0.25">
      <c r="A185" s="136"/>
      <c r="C185" s="67"/>
      <c r="D185" s="57"/>
      <c r="E185" s="67"/>
      <c r="F185" s="67"/>
      <c r="U185" s="18" t="str">
        <f>IF(ISERROR(
IF('Cad de Funcionários'!C190="","",'Cad de Funcionários'!C190)),"",IF('Cad de Funcionários'!C190="","",'Cad de Funcionários'!C190))</f>
        <v/>
      </c>
    </row>
    <row r="186" spans="1:21" s="18" customFormat="1" x14ac:dyDescent="0.25">
      <c r="A186" s="136"/>
      <c r="C186" s="67"/>
      <c r="D186" s="57"/>
      <c r="E186" s="67"/>
      <c r="F186" s="67"/>
      <c r="U186" s="18" t="str">
        <f>IF(ISERROR(
IF('Cad de Funcionários'!C191="","",'Cad de Funcionários'!C191)),"",IF('Cad de Funcionários'!C191="","",'Cad de Funcionários'!C191))</f>
        <v/>
      </c>
    </row>
    <row r="187" spans="1:21" s="18" customFormat="1" x14ac:dyDescent="0.25">
      <c r="A187" s="136"/>
      <c r="C187" s="67"/>
      <c r="D187" s="57"/>
      <c r="E187" s="67"/>
      <c r="F187" s="67"/>
      <c r="U187" s="18" t="str">
        <f>IF(ISERROR(
IF('Cad de Funcionários'!C192="","",'Cad de Funcionários'!C192)),"",IF('Cad de Funcionários'!C192="","",'Cad de Funcionários'!C192))</f>
        <v/>
      </c>
    </row>
    <row r="188" spans="1:21" s="18" customFormat="1" x14ac:dyDescent="0.25">
      <c r="A188" s="136"/>
      <c r="C188" s="67"/>
      <c r="D188" s="57"/>
      <c r="E188" s="67"/>
      <c r="F188" s="67"/>
      <c r="U188" s="18" t="str">
        <f>IF(ISERROR(
IF('Cad de Funcionários'!C193="","",'Cad de Funcionários'!C193)),"",IF('Cad de Funcionários'!C193="","",'Cad de Funcionários'!C193))</f>
        <v/>
      </c>
    </row>
    <row r="189" spans="1:21" s="18" customFormat="1" x14ac:dyDescent="0.25">
      <c r="A189" s="136"/>
      <c r="C189" s="67"/>
      <c r="D189" s="57"/>
      <c r="E189" s="67"/>
      <c r="F189" s="67"/>
      <c r="U189" s="18" t="str">
        <f>IF(ISERROR(
IF('Cad de Funcionários'!C194="","",'Cad de Funcionários'!C194)),"",IF('Cad de Funcionários'!C194="","",'Cad de Funcionários'!C194))</f>
        <v/>
      </c>
    </row>
    <row r="190" spans="1:21" s="18" customFormat="1" x14ac:dyDescent="0.25">
      <c r="A190" s="136"/>
      <c r="C190" s="67"/>
      <c r="D190" s="57"/>
      <c r="E190" s="67"/>
      <c r="F190" s="67"/>
      <c r="U190" s="18" t="str">
        <f>IF(ISERROR(
IF('Cad de Funcionários'!C195="","",'Cad de Funcionários'!C195)),"",IF('Cad de Funcionários'!C195="","",'Cad de Funcionários'!C195))</f>
        <v/>
      </c>
    </row>
    <row r="191" spans="1:21" s="18" customFormat="1" x14ac:dyDescent="0.25">
      <c r="A191" s="136"/>
      <c r="C191" s="67"/>
      <c r="D191" s="57"/>
      <c r="E191" s="67"/>
      <c r="F191" s="67"/>
      <c r="U191" s="18" t="str">
        <f>IF(ISERROR(
IF('Cad de Funcionários'!C196="","",'Cad de Funcionários'!C196)),"",IF('Cad de Funcionários'!C196="","",'Cad de Funcionários'!C196))</f>
        <v/>
      </c>
    </row>
    <row r="192" spans="1:21" s="18" customFormat="1" x14ac:dyDescent="0.25">
      <c r="A192" s="136"/>
      <c r="C192" s="67"/>
      <c r="D192" s="57"/>
      <c r="E192" s="67"/>
      <c r="F192" s="67"/>
      <c r="U192" s="18" t="str">
        <f>IF(ISERROR(
IF('Cad de Funcionários'!C197="","",'Cad de Funcionários'!C197)),"",IF('Cad de Funcionários'!C197="","",'Cad de Funcionários'!C197))</f>
        <v/>
      </c>
    </row>
    <row r="193" spans="1:21" s="18" customFormat="1" x14ac:dyDescent="0.25">
      <c r="A193" s="136"/>
      <c r="C193" s="67"/>
      <c r="D193" s="57"/>
      <c r="E193" s="67"/>
      <c r="F193" s="67"/>
      <c r="U193" s="18" t="str">
        <f>IF(ISERROR(
IF('Cad de Funcionários'!C198="","",'Cad de Funcionários'!C198)),"",IF('Cad de Funcionários'!C198="","",'Cad de Funcionários'!C198))</f>
        <v/>
      </c>
    </row>
    <row r="194" spans="1:21" s="18" customFormat="1" x14ac:dyDescent="0.25">
      <c r="A194" s="136"/>
      <c r="C194" s="67"/>
      <c r="D194" s="57"/>
      <c r="E194" s="67"/>
      <c r="F194" s="67"/>
      <c r="U194" s="18" t="str">
        <f>IF(ISERROR(
IF('Cad de Funcionários'!C199="","",'Cad de Funcionários'!C199)),"",IF('Cad de Funcionários'!C199="","",'Cad de Funcionários'!C199))</f>
        <v/>
      </c>
    </row>
    <row r="195" spans="1:21" s="18" customFormat="1" x14ac:dyDescent="0.25">
      <c r="A195" s="136"/>
      <c r="C195" s="67"/>
      <c r="D195" s="57"/>
      <c r="E195" s="67"/>
      <c r="F195" s="67"/>
      <c r="U195" s="18" t="str">
        <f>IF(ISERROR(
IF('Cad de Funcionários'!C200="","",'Cad de Funcionários'!C200)),"",IF('Cad de Funcionários'!C200="","",'Cad de Funcionários'!C200))</f>
        <v/>
      </c>
    </row>
    <row r="196" spans="1:21" s="18" customFormat="1" x14ac:dyDescent="0.25">
      <c r="A196" s="136"/>
      <c r="C196" s="67"/>
      <c r="D196" s="57"/>
      <c r="E196" s="67"/>
      <c r="F196" s="67"/>
      <c r="U196" s="18" t="str">
        <f>IF(ISERROR(
IF('Cad de Funcionários'!C201="","",'Cad de Funcionários'!C201)),"",IF('Cad de Funcionários'!C201="","",'Cad de Funcionários'!C201))</f>
        <v/>
      </c>
    </row>
    <row r="197" spans="1:21" s="18" customFormat="1" x14ac:dyDescent="0.25">
      <c r="A197" s="136"/>
      <c r="C197" s="67"/>
      <c r="D197" s="57"/>
      <c r="E197" s="67"/>
      <c r="F197" s="67"/>
      <c r="U197" s="18" t="str">
        <f>IF(ISERROR(
IF('Cad de Funcionários'!C202="","",'Cad de Funcionários'!C202)),"",IF('Cad de Funcionários'!C202="","",'Cad de Funcionários'!C202))</f>
        <v/>
      </c>
    </row>
    <row r="198" spans="1:21" s="18" customFormat="1" x14ac:dyDescent="0.25">
      <c r="A198" s="136"/>
      <c r="C198" s="67"/>
      <c r="D198" s="57"/>
      <c r="E198" s="67"/>
      <c r="F198" s="67"/>
      <c r="U198" s="18" t="str">
        <f>IF(ISERROR(
IF('Cad de Funcionários'!C203="","",'Cad de Funcionários'!C203)),"",IF('Cad de Funcionários'!C203="","",'Cad de Funcionários'!C203))</f>
        <v/>
      </c>
    </row>
    <row r="199" spans="1:21" s="18" customFormat="1" x14ac:dyDescent="0.25">
      <c r="A199" s="136"/>
      <c r="C199" s="67"/>
      <c r="D199" s="57"/>
      <c r="E199" s="67"/>
      <c r="F199" s="67"/>
      <c r="U199" s="18" t="str">
        <f>IF(ISERROR(
IF('Cad de Funcionários'!C204="","",'Cad de Funcionários'!C204)),"",IF('Cad de Funcionários'!C204="","",'Cad de Funcionários'!C204))</f>
        <v/>
      </c>
    </row>
    <row r="200" spans="1:21" s="18" customFormat="1" x14ac:dyDescent="0.25">
      <c r="A200" s="136"/>
      <c r="C200" s="67"/>
      <c r="D200" s="57"/>
      <c r="E200" s="67"/>
      <c r="F200" s="67"/>
      <c r="U200" s="18" t="str">
        <f>IF(ISERROR(
IF('Cad de Funcionários'!C205="","",'Cad de Funcionários'!C205)),"",IF('Cad de Funcionários'!C205="","",'Cad de Funcionários'!C205))</f>
        <v/>
      </c>
    </row>
    <row r="201" spans="1:21" s="18" customFormat="1" x14ac:dyDescent="0.25">
      <c r="A201" s="136"/>
      <c r="C201" s="67"/>
      <c r="D201" s="57"/>
      <c r="E201" s="67"/>
      <c r="F201" s="67"/>
    </row>
    <row r="202" spans="1:21" s="18" customFormat="1" x14ac:dyDescent="0.25">
      <c r="A202" s="136"/>
      <c r="C202" s="67"/>
      <c r="D202" s="57"/>
      <c r="E202" s="67"/>
      <c r="F202" s="67"/>
    </row>
    <row r="203" spans="1:21" s="18" customFormat="1" x14ac:dyDescent="0.25">
      <c r="A203" s="136"/>
      <c r="C203" s="67"/>
      <c r="D203" s="57"/>
      <c r="E203" s="67"/>
      <c r="F203" s="67"/>
    </row>
    <row r="204" spans="1:21" s="18" customFormat="1" x14ac:dyDescent="0.25">
      <c r="A204" s="136"/>
      <c r="C204" s="67"/>
      <c r="D204" s="57"/>
      <c r="E204" s="67"/>
      <c r="F204" s="67"/>
    </row>
    <row r="205" spans="1:21" s="18" customFormat="1" x14ac:dyDescent="0.25">
      <c r="A205" s="136"/>
      <c r="C205" s="67"/>
      <c r="D205" s="57"/>
      <c r="E205" s="67"/>
      <c r="F205" s="67"/>
    </row>
    <row r="206" spans="1:21" s="18" customFormat="1" x14ac:dyDescent="0.25">
      <c r="A206" s="136"/>
      <c r="C206" s="67"/>
      <c r="D206" s="57"/>
      <c r="E206" s="67"/>
      <c r="F206" s="67"/>
    </row>
    <row r="207" spans="1:21" s="18" customFormat="1" x14ac:dyDescent="0.25">
      <c r="A207" s="136"/>
      <c r="C207" s="52"/>
      <c r="D207" s="52"/>
      <c r="E207" s="52"/>
      <c r="F207" s="52"/>
    </row>
  </sheetData>
  <sheetProtection selectLockedCells="1"/>
  <mergeCells count="3">
    <mergeCell ref="C4:F4"/>
    <mergeCell ref="C1:F1"/>
    <mergeCell ref="C2:F2"/>
  </mergeCells>
  <dataValidations count="2">
    <dataValidation type="list" allowBlank="1" showInputMessage="1" showErrorMessage="1" sqref="E6:E206">
      <formula1>$T$1:$T$9</formula1>
    </dataValidation>
    <dataValidation type="list" allowBlank="1" showInputMessage="1" showErrorMessage="1" sqref="C6:C206">
      <formula1>$U$1:$U$202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headerFooter alignWithMargins="0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AX2148"/>
  <sheetViews>
    <sheetView showGridLines="0" zoomScalePageLayoutView="90" workbookViewId="0"/>
  </sheetViews>
  <sheetFormatPr defaultColWidth="8.85546875" defaultRowHeight="15" x14ac:dyDescent="0.25"/>
  <cols>
    <col min="1" max="1" width="26.7109375" style="136" customWidth="1"/>
    <col min="2" max="2" width="3.7109375" style="18" customWidth="1"/>
    <col min="3" max="3" width="22.42578125" style="18" bestFit="1" customWidth="1"/>
    <col min="4" max="4" width="17.42578125" style="18" bestFit="1" customWidth="1"/>
    <col min="5" max="5" width="14.28515625" style="18" bestFit="1" customWidth="1"/>
    <col min="6" max="6" width="16.7109375" style="18" bestFit="1" customWidth="1"/>
    <col min="7" max="7" width="13.7109375" style="18" bestFit="1" customWidth="1"/>
    <col min="8" max="19" width="12.7109375" style="18" customWidth="1"/>
    <col min="20" max="20" width="8.7109375" style="18" customWidth="1"/>
    <col min="21" max="21" width="5.85546875" style="18" hidden="1" customWidth="1"/>
    <col min="22" max="22" width="11.85546875" style="18" hidden="1" customWidth="1"/>
    <col min="23" max="23" width="14.140625" style="18" hidden="1" customWidth="1"/>
    <col min="24" max="24" width="13.7109375" style="18" hidden="1" customWidth="1"/>
    <col min="25" max="25" width="16" style="18" hidden="1" customWidth="1"/>
    <col min="26" max="26" width="16.140625" style="18" hidden="1" customWidth="1"/>
    <col min="27" max="27" width="15" style="18" hidden="1" customWidth="1"/>
    <col min="28" max="28" width="14.7109375" style="18" hidden="1" customWidth="1"/>
    <col min="29" max="29" width="9.85546875" style="18" hidden="1" customWidth="1"/>
    <col min="30" max="36" width="8.7109375" style="18" hidden="1" customWidth="1"/>
    <col min="37" max="50" width="11.42578125" style="18" hidden="1" customWidth="1"/>
    <col min="51" max="16384" width="8.85546875" style="18"/>
  </cols>
  <sheetData>
    <row r="1" spans="1:50" s="19" customFormat="1" ht="23.25" customHeight="1" x14ac:dyDescent="0.25">
      <c r="A1" s="136"/>
      <c r="C1" s="178" t="s">
        <v>206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80"/>
    </row>
    <row r="2" spans="1:50" s="19" customFormat="1" x14ac:dyDescent="0.25">
      <c r="A2" s="136"/>
      <c r="C2" s="148" t="s">
        <v>207</v>
      </c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49"/>
    </row>
    <row r="3" spans="1:50" x14ac:dyDescent="0.25"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AM3" s="27">
        <f>DATE('Cad Iniciais'!$D$6,AM4,1)</f>
        <v>43101</v>
      </c>
      <c r="AN3" s="27">
        <f>DATE('Cad Iniciais'!$D$6,AN4,1)</f>
        <v>43132</v>
      </c>
      <c r="AO3" s="27">
        <f>DATE('Cad Iniciais'!$D$6,AO4,1)</f>
        <v>43160</v>
      </c>
      <c r="AP3" s="27">
        <f>DATE('Cad Iniciais'!$D$6,AP4,1)</f>
        <v>43191</v>
      </c>
      <c r="AQ3" s="27">
        <f>DATE('Cad Iniciais'!$D$6,AQ4,1)</f>
        <v>43221</v>
      </c>
      <c r="AR3" s="27">
        <f>DATE('Cad Iniciais'!$D$6,AR4,1)</f>
        <v>43252</v>
      </c>
      <c r="AS3" s="27">
        <f>DATE('Cad Iniciais'!$D$6,AS4,1)</f>
        <v>43282</v>
      </c>
      <c r="AT3" s="27">
        <f>DATE('Cad Iniciais'!$D$6,AT4,1)</f>
        <v>43313</v>
      </c>
      <c r="AU3" s="27">
        <f>DATE('Cad Iniciais'!$D$6,AU4,1)</f>
        <v>43344</v>
      </c>
      <c r="AV3" s="27">
        <f>DATE('Cad Iniciais'!$D$6,AV4,1)</f>
        <v>43374</v>
      </c>
      <c r="AW3" s="27">
        <f>DATE('Cad Iniciais'!$D$6,AW4,1)</f>
        <v>43405</v>
      </c>
      <c r="AX3" s="27">
        <f>DATE('Cad Iniciais'!$D$6,AX4,1)</f>
        <v>43435</v>
      </c>
    </row>
    <row r="4" spans="1:50" x14ac:dyDescent="0.25">
      <c r="C4" s="175" t="s">
        <v>74</v>
      </c>
      <c r="D4" s="176"/>
      <c r="E4" s="176"/>
      <c r="F4" s="176"/>
      <c r="G4" s="176"/>
      <c r="H4" s="181" t="s">
        <v>159</v>
      </c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2"/>
      <c r="AM4" s="18">
        <v>1</v>
      </c>
      <c r="AN4" s="18">
        <v>2</v>
      </c>
      <c r="AO4" s="18">
        <v>3</v>
      </c>
      <c r="AP4" s="18">
        <v>4</v>
      </c>
      <c r="AQ4" s="18">
        <v>5</v>
      </c>
      <c r="AR4" s="18">
        <v>6</v>
      </c>
      <c r="AS4" s="18">
        <v>7</v>
      </c>
      <c r="AT4" s="18">
        <v>8</v>
      </c>
      <c r="AU4" s="18">
        <v>9</v>
      </c>
      <c r="AV4" s="18">
        <v>10</v>
      </c>
      <c r="AW4" s="18">
        <v>11</v>
      </c>
      <c r="AX4" s="18">
        <v>12</v>
      </c>
    </row>
    <row r="5" spans="1:50" ht="30" x14ac:dyDescent="0.25">
      <c r="C5" s="101" t="s">
        <v>75</v>
      </c>
      <c r="D5" s="105" t="s">
        <v>210</v>
      </c>
      <c r="E5" s="102" t="s">
        <v>57</v>
      </c>
      <c r="F5" s="102" t="s">
        <v>58</v>
      </c>
      <c r="G5" s="104" t="s">
        <v>76</v>
      </c>
      <c r="H5" s="105" t="s">
        <v>81</v>
      </c>
      <c r="I5" s="105" t="s">
        <v>82</v>
      </c>
      <c r="J5" s="105" t="s">
        <v>83</v>
      </c>
      <c r="K5" s="105" t="s">
        <v>84</v>
      </c>
      <c r="L5" s="105" t="s">
        <v>85</v>
      </c>
      <c r="M5" s="105" t="s">
        <v>86</v>
      </c>
      <c r="N5" s="105" t="s">
        <v>87</v>
      </c>
      <c r="O5" s="105" t="s">
        <v>88</v>
      </c>
      <c r="P5" s="105" t="s">
        <v>89</v>
      </c>
      <c r="Q5" s="105" t="s">
        <v>90</v>
      </c>
      <c r="R5" s="105" t="s">
        <v>91</v>
      </c>
      <c r="S5" s="106" t="s">
        <v>92</v>
      </c>
      <c r="U5" s="4" t="s">
        <v>61</v>
      </c>
      <c r="V5" s="4" t="s">
        <v>106</v>
      </c>
      <c r="W5" s="4" t="s">
        <v>104</v>
      </c>
      <c r="X5" s="4" t="s">
        <v>105</v>
      </c>
      <c r="Y5" s="4" t="s">
        <v>143</v>
      </c>
      <c r="Z5" s="4" t="s">
        <v>107</v>
      </c>
      <c r="AA5" s="4" t="s">
        <v>108</v>
      </c>
      <c r="AB5" s="4" t="s">
        <v>113</v>
      </c>
      <c r="AC5" s="4" t="s">
        <v>114</v>
      </c>
      <c r="AM5" s="18" t="s">
        <v>160</v>
      </c>
      <c r="AN5" s="18" t="s">
        <v>161</v>
      </c>
      <c r="AO5" s="18" t="s">
        <v>162</v>
      </c>
      <c r="AP5" s="18" t="s">
        <v>163</v>
      </c>
      <c r="AQ5" s="18" t="s">
        <v>164</v>
      </c>
      <c r="AR5" s="18" t="s">
        <v>165</v>
      </c>
      <c r="AS5" s="18" t="s">
        <v>166</v>
      </c>
      <c r="AT5" s="18" t="s">
        <v>167</v>
      </c>
      <c r="AU5" s="18" t="s">
        <v>168</v>
      </c>
      <c r="AV5" s="18" t="s">
        <v>169</v>
      </c>
      <c r="AW5" s="18" t="s">
        <v>170</v>
      </c>
      <c r="AX5" s="18" t="s">
        <v>171</v>
      </c>
    </row>
    <row r="6" spans="1:50" x14ac:dyDescent="0.25">
      <c r="C6" s="68" t="s">
        <v>208</v>
      </c>
      <c r="D6" s="69">
        <v>40</v>
      </c>
      <c r="E6" s="55">
        <v>43105</v>
      </c>
      <c r="F6" s="55">
        <v>43110</v>
      </c>
      <c r="G6" s="68">
        <v>2</v>
      </c>
      <c r="H6" s="70">
        <v>300</v>
      </c>
      <c r="I6" s="70">
        <v>200</v>
      </c>
      <c r="J6" s="70"/>
      <c r="K6" s="70"/>
      <c r="L6" s="70"/>
      <c r="M6" s="70"/>
      <c r="N6" s="70"/>
      <c r="O6" s="70"/>
      <c r="P6" s="70"/>
      <c r="Q6" s="62"/>
      <c r="R6" s="70"/>
      <c r="S6" s="70"/>
      <c r="U6" s="26">
        <f>IF(ISERROR(
IF(E6="","",YEAR(E6))),"",IF(E6="","",YEAR(E6)))</f>
        <v>2018</v>
      </c>
      <c r="V6" s="18">
        <f t="shared" ref="V6:W9" si="0">IF(ISERROR(IF(E6="","",MONTH(E6))),"",IF(E6="","",MONTH(E6)))</f>
        <v>1</v>
      </c>
      <c r="W6" s="18">
        <f t="shared" si="0"/>
        <v>1</v>
      </c>
      <c r="X6" s="18">
        <f>IF(ISERROR(IF(F6="","",YEAR(F6))),"",IF(F6="","",YEAR(F6)))</f>
        <v>2018</v>
      </c>
      <c r="Y6" s="18">
        <f>IF(ISERROR(
IF(IF(E6="","",ROUND((F6-E6)/30,0))&lt;1,1,IF(E6="","",ROUND((F6-E6)/30,0)))),"",IF(IF(E6="","",ROUND((F6-E6)/30,0))&lt;1,1,IF(E6="","",ROUND((F6-E6)/30,0))))</f>
        <v>1</v>
      </c>
      <c r="Z6" s="18">
        <f>IF(ISERROR(D6/Y6),"",D6/Y6)</f>
        <v>40</v>
      </c>
      <c r="AA6" s="18">
        <f>IF(ISERROR(Q6/Y6),"",Q6/Y6)</f>
        <v>0</v>
      </c>
      <c r="AB6" s="18">
        <v>1</v>
      </c>
      <c r="AC6" s="18">
        <f>IF(ISERROR(
IF(U6="","",IF(OR(U6='Cad Iniciais'!$D$6,X6='Cad Iniciais'!$D$6),'Cad Iniciais'!$D$6+AB6*1000,0))),"",IF(U6="","",IF(OR(U6='Cad Iniciais'!$D$6,X6='Cad Iniciais'!$D$6),'Cad Iniciais'!$D$6+AB6*1000,0)))</f>
        <v>3018</v>
      </c>
      <c r="AK6" s="27">
        <f>DATE(U6,V6,1)</f>
        <v>43101</v>
      </c>
      <c r="AL6" s="27">
        <f>DATE(X6,W6,1)</f>
        <v>43101</v>
      </c>
      <c r="AM6" s="18">
        <f>IFERROR(IF(AND($AK6&lt;=AM$3,$AL6&gt;=AM$3),1,0),0)</f>
        <v>1</v>
      </c>
      <c r="AN6" s="18">
        <f t="shared" ref="AN6:AX21" si="1">IFERROR(IF(AND($AK6&lt;=AN$3,$AL6&gt;=AN$3),1,0),0)</f>
        <v>0</v>
      </c>
      <c r="AO6" s="18">
        <f t="shared" si="1"/>
        <v>0</v>
      </c>
      <c r="AP6" s="18">
        <f t="shared" si="1"/>
        <v>0</v>
      </c>
      <c r="AQ6" s="18">
        <f t="shared" si="1"/>
        <v>0</v>
      </c>
      <c r="AR6" s="18">
        <f t="shared" si="1"/>
        <v>0</v>
      </c>
      <c r="AS6" s="18">
        <f t="shared" si="1"/>
        <v>0</v>
      </c>
      <c r="AT6" s="18">
        <f t="shared" si="1"/>
        <v>0</v>
      </c>
      <c r="AU6" s="18">
        <f t="shared" si="1"/>
        <v>0</v>
      </c>
      <c r="AV6" s="18">
        <f t="shared" si="1"/>
        <v>0</v>
      </c>
      <c r="AW6" s="18">
        <f t="shared" si="1"/>
        <v>0</v>
      </c>
      <c r="AX6" s="18">
        <f t="shared" si="1"/>
        <v>0</v>
      </c>
    </row>
    <row r="7" spans="1:50" x14ac:dyDescent="0.25">
      <c r="C7" s="68"/>
      <c r="D7" s="69"/>
      <c r="E7" s="55"/>
      <c r="F7" s="55"/>
      <c r="G7" s="68"/>
      <c r="H7" s="70"/>
      <c r="I7" s="70"/>
      <c r="J7" s="70"/>
      <c r="K7" s="70"/>
      <c r="L7" s="70"/>
      <c r="M7" s="70"/>
      <c r="N7" s="70"/>
      <c r="O7" s="70"/>
      <c r="P7" s="70"/>
      <c r="Q7" s="62"/>
      <c r="R7" s="70"/>
      <c r="S7" s="70"/>
      <c r="U7" s="26" t="str">
        <f>IF(ISERROR(
IF(E7="","",YEAR(E7))),"",IF(E7="","",YEAR(E7)))</f>
        <v/>
      </c>
      <c r="V7" s="18" t="str">
        <f t="shared" si="0"/>
        <v/>
      </c>
      <c r="W7" s="18" t="str">
        <f t="shared" si="0"/>
        <v/>
      </c>
      <c r="X7" s="18" t="str">
        <f>IF(ISERROR(IF(F7="","",YEAR(F7))),"",IF(F7="","",YEAR(F7)))</f>
        <v/>
      </c>
      <c r="Y7" s="18" t="str">
        <f>IF(ISERROR(
IF(IF(E7="","",ROUND((F7-E7)/30,0))&lt;1,1,IF(E7="","",ROUND((F7-E7)/30,0)))),"",IF(IF(E7="","",ROUND((F7-E7)/30,0))&lt;1,1,IF(E7="","",ROUND((F7-E7)/30,0))))</f>
        <v/>
      </c>
      <c r="Z7" s="18" t="str">
        <f>IF(ISERROR(D7/Y7),"",D7/Y7)</f>
        <v/>
      </c>
      <c r="AA7" s="18" t="str">
        <f t="shared" ref="AA7:AA69" si="2">IF(ISERROR(Q7/Y7),"",Q7/Y7)</f>
        <v/>
      </c>
      <c r="AB7" s="18">
        <v>2</v>
      </c>
      <c r="AC7" s="18" t="str">
        <f>IF(ISERROR(
IF(U7="","",IF(OR(U7='Cad Iniciais'!$D$6,X7='Cad Iniciais'!$D$6),'Cad Iniciais'!$D$6+AB7*1000,0))),"",IF(U7="","",IF(OR(U7='Cad Iniciais'!$D$6,X7='Cad Iniciais'!$D$6),'Cad Iniciais'!$D$6+AB7*1000,0)))</f>
        <v/>
      </c>
      <c r="AK7" s="27" t="e">
        <f>DATE(U7,V7,1)</f>
        <v>#VALUE!</v>
      </c>
      <c r="AL7" s="27" t="e">
        <f>DATE(X7,W7,1)</f>
        <v>#VALUE!</v>
      </c>
      <c r="AM7" s="18">
        <f t="shared" ref="AM7:AX41" si="3">IFERROR(IF(AND($AK7&lt;=AM$3,$AL7&gt;=AM$3),1,0),0)</f>
        <v>0</v>
      </c>
      <c r="AN7" s="18">
        <f t="shared" si="1"/>
        <v>0</v>
      </c>
      <c r="AO7" s="18">
        <f t="shared" si="1"/>
        <v>0</v>
      </c>
      <c r="AP7" s="18">
        <f t="shared" si="1"/>
        <v>0</v>
      </c>
      <c r="AQ7" s="18">
        <f t="shared" si="1"/>
        <v>0</v>
      </c>
      <c r="AR7" s="18">
        <f t="shared" si="1"/>
        <v>0</v>
      </c>
      <c r="AS7" s="18">
        <f t="shared" si="1"/>
        <v>0</v>
      </c>
      <c r="AT7" s="18">
        <f t="shared" si="1"/>
        <v>0</v>
      </c>
      <c r="AU7" s="18">
        <f t="shared" si="1"/>
        <v>0</v>
      </c>
      <c r="AV7" s="18">
        <f t="shared" si="1"/>
        <v>0</v>
      </c>
      <c r="AW7" s="18">
        <f t="shared" si="1"/>
        <v>0</v>
      </c>
      <c r="AX7" s="18">
        <f t="shared" si="1"/>
        <v>0</v>
      </c>
    </row>
    <row r="8" spans="1:50" x14ac:dyDescent="0.25">
      <c r="C8" s="67"/>
      <c r="D8" s="71"/>
      <c r="E8" s="57"/>
      <c r="F8" s="57"/>
      <c r="G8" s="67"/>
      <c r="H8" s="72"/>
      <c r="I8" s="72"/>
      <c r="J8" s="72"/>
      <c r="K8" s="72"/>
      <c r="L8" s="72"/>
      <c r="M8" s="72"/>
      <c r="N8" s="72"/>
      <c r="O8" s="72"/>
      <c r="P8" s="72"/>
      <c r="Q8" s="48"/>
      <c r="R8" s="72"/>
      <c r="S8" s="72"/>
      <c r="U8" s="26" t="str">
        <f>IF(ISERROR(
IF(E8="","",YEAR(E8))),"",IF(E8="","",YEAR(E8)))</f>
        <v/>
      </c>
      <c r="V8" s="18" t="str">
        <f t="shared" si="0"/>
        <v/>
      </c>
      <c r="W8" s="18" t="str">
        <f t="shared" si="0"/>
        <v/>
      </c>
      <c r="X8" s="18" t="str">
        <f>IF(ISERROR(IF(F8="","",YEAR(F8))),"",IF(F8="","",YEAR(F8)))</f>
        <v/>
      </c>
      <c r="Y8" s="18" t="str">
        <f>IF(ISERROR(
IF(IF(E8="","",ROUND((F8-E8)/30,0))&lt;1,1,IF(E8="","",ROUND((F8-E8)/30,0)))),"",IF(IF(E8="","",ROUND((F8-E8)/30,0))&lt;1,1,IF(E8="","",ROUND((F8-E8)/30,0))))</f>
        <v/>
      </c>
      <c r="Z8" s="18" t="str">
        <f>IF(ISERROR(D8/Y8),"",D8/Y8)</f>
        <v/>
      </c>
      <c r="AA8" s="18" t="str">
        <f t="shared" si="2"/>
        <v/>
      </c>
      <c r="AB8" s="18">
        <v>3</v>
      </c>
      <c r="AC8" s="18" t="str">
        <f>IF(ISERROR(
IF(U8="","",IF(OR(U8='Cad Iniciais'!$D$6,X8='Cad Iniciais'!$D$6),'Cad Iniciais'!$D$6+AB8*1000,0))),"",IF(U8="","",IF(OR(U8='Cad Iniciais'!$D$6,X8='Cad Iniciais'!$D$6),'Cad Iniciais'!$D$6+AB8*1000,0)))</f>
        <v/>
      </c>
      <c r="AK8" s="27" t="e">
        <f t="shared" ref="AK8:AK71" si="4">DATE(U8,V8,1)</f>
        <v>#VALUE!</v>
      </c>
      <c r="AL8" s="27" t="e">
        <f t="shared" ref="AL8:AL71" si="5">DATE(X8,W8,1)</f>
        <v>#VALUE!</v>
      </c>
      <c r="AM8" s="18">
        <f t="shared" si="3"/>
        <v>0</v>
      </c>
      <c r="AN8" s="18">
        <f t="shared" si="1"/>
        <v>0</v>
      </c>
      <c r="AO8" s="18">
        <f t="shared" si="1"/>
        <v>0</v>
      </c>
      <c r="AP8" s="18">
        <f t="shared" si="1"/>
        <v>0</v>
      </c>
      <c r="AQ8" s="18">
        <f t="shared" si="1"/>
        <v>0</v>
      </c>
      <c r="AR8" s="18">
        <f t="shared" si="1"/>
        <v>0</v>
      </c>
      <c r="AS8" s="18">
        <f t="shared" si="1"/>
        <v>0</v>
      </c>
      <c r="AT8" s="18">
        <f t="shared" si="1"/>
        <v>0</v>
      </c>
      <c r="AU8" s="18">
        <f t="shared" si="1"/>
        <v>0</v>
      </c>
      <c r="AV8" s="18">
        <f t="shared" si="1"/>
        <v>0</v>
      </c>
      <c r="AW8" s="18">
        <f t="shared" si="1"/>
        <v>0</v>
      </c>
      <c r="AX8" s="18">
        <f t="shared" si="1"/>
        <v>0</v>
      </c>
    </row>
    <row r="9" spans="1:50" x14ac:dyDescent="0.25">
      <c r="C9" s="67"/>
      <c r="D9" s="71"/>
      <c r="E9" s="57"/>
      <c r="F9" s="57"/>
      <c r="G9" s="67"/>
      <c r="H9" s="72"/>
      <c r="I9" s="72"/>
      <c r="J9" s="72"/>
      <c r="K9" s="72"/>
      <c r="L9" s="72"/>
      <c r="M9" s="72"/>
      <c r="N9" s="72"/>
      <c r="O9" s="72"/>
      <c r="P9" s="72"/>
      <c r="Q9" s="48"/>
      <c r="R9" s="72"/>
      <c r="S9" s="72"/>
      <c r="U9" s="26" t="str">
        <f>IF(ISERROR(
IF(E9="","",YEAR(E9))),"",IF(E9="","",YEAR(E9)))</f>
        <v/>
      </c>
      <c r="V9" s="18" t="str">
        <f t="shared" si="0"/>
        <v/>
      </c>
      <c r="W9" s="18" t="str">
        <f t="shared" si="0"/>
        <v/>
      </c>
      <c r="X9" s="18" t="str">
        <f>IF(ISERROR(IF(F9="","",YEAR(F9))),"",IF(F9="","",YEAR(F9)))</f>
        <v/>
      </c>
      <c r="Y9" s="18" t="str">
        <f>IF(ISERROR(
IF(IF(E9="","",ROUND((F9-E9)/30,0))&lt;1,1,IF(E9="","",ROUND((F9-E9)/30,0)))),"",IF(IF(E9="","",ROUND((F9-E9)/30,0))&lt;1,1,IF(E9="","",ROUND((F9-E9)/30,0))))</f>
        <v/>
      </c>
      <c r="Z9" s="18" t="str">
        <f>IF(ISERROR(D9/Y9),"",D9/Y9)</f>
        <v/>
      </c>
      <c r="AA9" s="18" t="str">
        <f t="shared" si="2"/>
        <v/>
      </c>
      <c r="AB9" s="18">
        <v>4</v>
      </c>
      <c r="AC9" s="18" t="str">
        <f>IF(ISERROR(
IF(U9="","",IF(OR(U9='Cad Iniciais'!$D$6,X9='Cad Iniciais'!$D$6),'Cad Iniciais'!$D$6+AB9*1000,0))),"",IF(U9="","",IF(OR(U9='Cad Iniciais'!$D$6,X9='Cad Iniciais'!$D$6),'Cad Iniciais'!$D$6+AB9*1000,0)))</f>
        <v/>
      </c>
      <c r="AK9" s="27" t="e">
        <f t="shared" si="4"/>
        <v>#VALUE!</v>
      </c>
      <c r="AL9" s="27" t="e">
        <f t="shared" si="5"/>
        <v>#VALUE!</v>
      </c>
      <c r="AM9" s="18">
        <f t="shared" si="3"/>
        <v>0</v>
      </c>
      <c r="AN9" s="18">
        <f t="shared" si="1"/>
        <v>0</v>
      </c>
      <c r="AO9" s="18">
        <f t="shared" si="1"/>
        <v>0</v>
      </c>
      <c r="AP9" s="18">
        <f t="shared" si="1"/>
        <v>0</v>
      </c>
      <c r="AQ9" s="18">
        <f t="shared" si="1"/>
        <v>0</v>
      </c>
      <c r="AR9" s="18">
        <f t="shared" si="1"/>
        <v>0</v>
      </c>
      <c r="AS9" s="18">
        <f t="shared" si="1"/>
        <v>0</v>
      </c>
      <c r="AT9" s="18">
        <f t="shared" si="1"/>
        <v>0</v>
      </c>
      <c r="AU9" s="18">
        <f t="shared" si="1"/>
        <v>0</v>
      </c>
      <c r="AV9" s="18">
        <f t="shared" si="1"/>
        <v>0</v>
      </c>
      <c r="AW9" s="18">
        <f t="shared" si="1"/>
        <v>0</v>
      </c>
      <c r="AX9" s="18">
        <f t="shared" si="1"/>
        <v>0</v>
      </c>
    </row>
    <row r="10" spans="1:50" x14ac:dyDescent="0.25">
      <c r="C10" s="67"/>
      <c r="D10" s="71"/>
      <c r="E10" s="57"/>
      <c r="F10" s="57"/>
      <c r="G10" s="67"/>
      <c r="H10" s="72"/>
      <c r="I10" s="72"/>
      <c r="J10" s="72"/>
      <c r="K10" s="72"/>
      <c r="L10" s="72"/>
      <c r="M10" s="72"/>
      <c r="N10" s="72"/>
      <c r="O10" s="72"/>
      <c r="P10" s="72"/>
      <c r="Q10" s="48"/>
      <c r="R10" s="72"/>
      <c r="S10" s="72"/>
      <c r="U10" s="26" t="str">
        <f t="shared" ref="U10:U70" si="6">IF(ISERROR(
IF(E10="","",YEAR(E10))),"",IF(E10="","",YEAR(E10)))</f>
        <v/>
      </c>
      <c r="V10" s="18" t="str">
        <f t="shared" ref="V10:V69" si="7">IF(ISERROR(IF(E10="","",MONTH(E10))),"",IF(E10="","",MONTH(E10)))</f>
        <v/>
      </c>
      <c r="W10" s="18" t="str">
        <f t="shared" ref="W10:W69" si="8">IF(ISERROR(IF(F10="","",MONTH(F10))),"",IF(F10="","",MONTH(F10)))</f>
        <v/>
      </c>
      <c r="X10" s="18" t="str">
        <f t="shared" ref="X10:X69" si="9">IF(ISERROR(IF(F10="","",YEAR(F10))),"",IF(F10="","",YEAR(F10)))</f>
        <v/>
      </c>
      <c r="Y10" s="18" t="str">
        <f t="shared" ref="Y10:Y69" si="10">IF(ISERROR(
IF(IF(E10="","",ROUND((F10-E10)/30,0))&lt;1,1,IF(E10="","",ROUND((F10-E10)/30,0)))),"",IF(IF(E10="","",ROUND((F10-E10)/30,0))&lt;1,1,IF(E10="","",ROUND((F10-E10)/30,0))))</f>
        <v/>
      </c>
      <c r="Z10" s="18" t="str">
        <f t="shared" ref="Z10:Z69" si="11">IF(ISERROR(D10/Y10),"",D10/Y10)</f>
        <v/>
      </c>
      <c r="AA10" s="18" t="str">
        <f t="shared" si="2"/>
        <v/>
      </c>
      <c r="AB10" s="18">
        <v>5</v>
      </c>
      <c r="AC10" s="18" t="str">
        <f>IF(ISERROR(
IF(U10="","",IF(OR(U10='Cad Iniciais'!$D$6,X10='Cad Iniciais'!$D$6),'Cad Iniciais'!$D$6+AB10*1000,0))),"",IF(U10="","",IF(OR(U10='Cad Iniciais'!$D$6,X10='Cad Iniciais'!$D$6),'Cad Iniciais'!$D$6+AB10*1000,0)))</f>
        <v/>
      </c>
      <c r="AK10" s="27" t="e">
        <f t="shared" si="4"/>
        <v>#VALUE!</v>
      </c>
      <c r="AL10" s="27" t="e">
        <f t="shared" si="5"/>
        <v>#VALUE!</v>
      </c>
      <c r="AM10" s="18">
        <f t="shared" si="3"/>
        <v>0</v>
      </c>
      <c r="AN10" s="18">
        <f t="shared" si="1"/>
        <v>0</v>
      </c>
      <c r="AO10" s="18">
        <f t="shared" si="1"/>
        <v>0</v>
      </c>
      <c r="AP10" s="18">
        <f t="shared" si="1"/>
        <v>0</v>
      </c>
      <c r="AQ10" s="18">
        <f t="shared" si="1"/>
        <v>0</v>
      </c>
      <c r="AR10" s="18">
        <f t="shared" si="1"/>
        <v>0</v>
      </c>
      <c r="AS10" s="18">
        <f t="shared" si="1"/>
        <v>0</v>
      </c>
      <c r="AT10" s="18">
        <f t="shared" si="1"/>
        <v>0</v>
      </c>
      <c r="AU10" s="18">
        <f t="shared" si="1"/>
        <v>0</v>
      </c>
      <c r="AV10" s="18">
        <f t="shared" si="1"/>
        <v>0</v>
      </c>
      <c r="AW10" s="18">
        <f t="shared" si="1"/>
        <v>0</v>
      </c>
      <c r="AX10" s="18">
        <f t="shared" si="1"/>
        <v>0</v>
      </c>
    </row>
    <row r="11" spans="1:50" x14ac:dyDescent="0.25">
      <c r="C11" s="67"/>
      <c r="D11" s="71"/>
      <c r="E11" s="57"/>
      <c r="F11" s="57"/>
      <c r="G11" s="67"/>
      <c r="H11" s="72"/>
      <c r="I11" s="72"/>
      <c r="J11" s="72"/>
      <c r="K11" s="72"/>
      <c r="L11" s="72"/>
      <c r="M11" s="72"/>
      <c r="N11" s="72"/>
      <c r="O11" s="72"/>
      <c r="P11" s="72"/>
      <c r="Q11" s="48"/>
      <c r="R11" s="72"/>
      <c r="S11" s="72"/>
      <c r="U11" s="26" t="str">
        <f t="shared" si="6"/>
        <v/>
      </c>
      <c r="V11" s="18" t="str">
        <f t="shared" si="7"/>
        <v/>
      </c>
      <c r="W11" s="18" t="str">
        <f t="shared" si="8"/>
        <v/>
      </c>
      <c r="X11" s="18" t="str">
        <f t="shared" si="9"/>
        <v/>
      </c>
      <c r="Y11" s="18" t="str">
        <f t="shared" si="10"/>
        <v/>
      </c>
      <c r="Z11" s="18" t="str">
        <f t="shared" si="11"/>
        <v/>
      </c>
      <c r="AA11" s="18" t="str">
        <f t="shared" si="2"/>
        <v/>
      </c>
      <c r="AB11" s="18">
        <v>6</v>
      </c>
      <c r="AC11" s="18" t="str">
        <f>IF(ISERROR(
IF(U11="","",IF(OR(U11='Cad Iniciais'!$D$6,X11='Cad Iniciais'!$D$6),'Cad Iniciais'!$D$6+AB11*1000,0))),"",IF(U11="","",IF(OR(U11='Cad Iniciais'!$D$6,X11='Cad Iniciais'!$D$6),'Cad Iniciais'!$D$6+AB11*1000,0)))</f>
        <v/>
      </c>
      <c r="AK11" s="27" t="e">
        <f t="shared" si="4"/>
        <v>#VALUE!</v>
      </c>
      <c r="AL11" s="27" t="e">
        <f t="shared" si="5"/>
        <v>#VALUE!</v>
      </c>
      <c r="AM11" s="18">
        <f t="shared" si="3"/>
        <v>0</v>
      </c>
      <c r="AN11" s="18">
        <f t="shared" si="1"/>
        <v>0</v>
      </c>
      <c r="AO11" s="18">
        <f t="shared" si="1"/>
        <v>0</v>
      </c>
      <c r="AP11" s="18">
        <f t="shared" si="1"/>
        <v>0</v>
      </c>
      <c r="AQ11" s="18">
        <f t="shared" si="1"/>
        <v>0</v>
      </c>
      <c r="AR11" s="18">
        <f t="shared" si="1"/>
        <v>0</v>
      </c>
      <c r="AS11" s="18">
        <f t="shared" si="1"/>
        <v>0</v>
      </c>
      <c r="AT11" s="18">
        <f t="shared" si="1"/>
        <v>0</v>
      </c>
      <c r="AU11" s="18">
        <f t="shared" si="1"/>
        <v>0</v>
      </c>
      <c r="AV11" s="18">
        <f t="shared" si="1"/>
        <v>0</v>
      </c>
      <c r="AW11" s="18">
        <f t="shared" si="1"/>
        <v>0</v>
      </c>
      <c r="AX11" s="18">
        <f t="shared" si="1"/>
        <v>0</v>
      </c>
    </row>
    <row r="12" spans="1:50" x14ac:dyDescent="0.25">
      <c r="C12" s="67"/>
      <c r="D12" s="71"/>
      <c r="E12" s="57"/>
      <c r="F12" s="57"/>
      <c r="G12" s="67"/>
      <c r="H12" s="72"/>
      <c r="I12" s="72"/>
      <c r="J12" s="72"/>
      <c r="K12" s="72"/>
      <c r="L12" s="72"/>
      <c r="M12" s="72"/>
      <c r="N12" s="72"/>
      <c r="O12" s="72"/>
      <c r="P12" s="72"/>
      <c r="Q12" s="48"/>
      <c r="R12" s="72"/>
      <c r="S12" s="72"/>
      <c r="U12" s="26" t="str">
        <f t="shared" si="6"/>
        <v/>
      </c>
      <c r="V12" s="18" t="str">
        <f t="shared" si="7"/>
        <v/>
      </c>
      <c r="W12" s="18" t="str">
        <f t="shared" si="8"/>
        <v/>
      </c>
      <c r="X12" s="18" t="str">
        <f t="shared" si="9"/>
        <v/>
      </c>
      <c r="Y12" s="18" t="str">
        <f t="shared" si="10"/>
        <v/>
      </c>
      <c r="Z12" s="18" t="str">
        <f t="shared" si="11"/>
        <v/>
      </c>
      <c r="AA12" s="18" t="str">
        <f t="shared" si="2"/>
        <v/>
      </c>
      <c r="AB12" s="18">
        <v>7</v>
      </c>
      <c r="AC12" s="18" t="str">
        <f>IF(ISERROR(
IF(U12="","",IF(OR(U12='Cad Iniciais'!$D$6,X12='Cad Iniciais'!$D$6),'Cad Iniciais'!$D$6+AB12*1000,0))),"",IF(U12="","",IF(OR(U12='Cad Iniciais'!$D$6,X12='Cad Iniciais'!$D$6),'Cad Iniciais'!$D$6+AB12*1000,0)))</f>
        <v/>
      </c>
      <c r="AK12" s="27" t="e">
        <f t="shared" si="4"/>
        <v>#VALUE!</v>
      </c>
      <c r="AL12" s="27" t="e">
        <f t="shared" si="5"/>
        <v>#VALUE!</v>
      </c>
      <c r="AM12" s="18">
        <f t="shared" si="3"/>
        <v>0</v>
      </c>
      <c r="AN12" s="18">
        <f t="shared" si="1"/>
        <v>0</v>
      </c>
      <c r="AO12" s="18">
        <f t="shared" si="1"/>
        <v>0</v>
      </c>
      <c r="AP12" s="18">
        <f t="shared" si="1"/>
        <v>0</v>
      </c>
      <c r="AQ12" s="18">
        <f t="shared" si="1"/>
        <v>0</v>
      </c>
      <c r="AR12" s="18">
        <f t="shared" si="1"/>
        <v>0</v>
      </c>
      <c r="AS12" s="18">
        <f t="shared" si="1"/>
        <v>0</v>
      </c>
      <c r="AT12" s="18">
        <f t="shared" si="1"/>
        <v>0</v>
      </c>
      <c r="AU12" s="18">
        <f t="shared" si="1"/>
        <v>0</v>
      </c>
      <c r="AV12" s="18">
        <f t="shared" si="1"/>
        <v>0</v>
      </c>
      <c r="AW12" s="18">
        <f t="shared" si="1"/>
        <v>0</v>
      </c>
      <c r="AX12" s="18">
        <f t="shared" si="1"/>
        <v>0</v>
      </c>
    </row>
    <row r="13" spans="1:50" x14ac:dyDescent="0.25">
      <c r="C13" s="67"/>
      <c r="D13" s="71"/>
      <c r="E13" s="57"/>
      <c r="F13" s="57"/>
      <c r="G13" s="67"/>
      <c r="H13" s="72"/>
      <c r="I13" s="72"/>
      <c r="J13" s="72"/>
      <c r="K13" s="72"/>
      <c r="L13" s="72"/>
      <c r="M13" s="72"/>
      <c r="N13" s="72"/>
      <c r="O13" s="72"/>
      <c r="P13" s="72"/>
      <c r="Q13" s="48"/>
      <c r="R13" s="72"/>
      <c r="S13" s="72"/>
      <c r="U13" s="26" t="str">
        <f t="shared" si="6"/>
        <v/>
      </c>
      <c r="V13" s="18" t="str">
        <f t="shared" si="7"/>
        <v/>
      </c>
      <c r="W13" s="18" t="str">
        <f t="shared" si="8"/>
        <v/>
      </c>
      <c r="X13" s="18" t="str">
        <f t="shared" si="9"/>
        <v/>
      </c>
      <c r="Y13" s="18" t="str">
        <f t="shared" si="10"/>
        <v/>
      </c>
      <c r="Z13" s="18" t="str">
        <f t="shared" si="11"/>
        <v/>
      </c>
      <c r="AA13" s="18" t="str">
        <f t="shared" si="2"/>
        <v/>
      </c>
      <c r="AB13" s="18">
        <v>8</v>
      </c>
      <c r="AC13" s="18" t="str">
        <f>IF(ISERROR(
IF(U13="","",IF(OR(U13='Cad Iniciais'!$D$6,X13='Cad Iniciais'!$D$6),'Cad Iniciais'!$D$6+AB13*1000,0))),"",IF(U13="","",IF(OR(U13='Cad Iniciais'!$D$6,X13='Cad Iniciais'!$D$6),'Cad Iniciais'!$D$6+AB13*1000,0)))</f>
        <v/>
      </c>
      <c r="AK13" s="27" t="e">
        <f t="shared" si="4"/>
        <v>#VALUE!</v>
      </c>
      <c r="AL13" s="27" t="e">
        <f t="shared" si="5"/>
        <v>#VALUE!</v>
      </c>
      <c r="AM13" s="18">
        <f t="shared" si="3"/>
        <v>0</v>
      </c>
      <c r="AN13" s="18">
        <f t="shared" si="1"/>
        <v>0</v>
      </c>
      <c r="AO13" s="18">
        <f t="shared" si="1"/>
        <v>0</v>
      </c>
      <c r="AP13" s="18">
        <f t="shared" si="1"/>
        <v>0</v>
      </c>
      <c r="AQ13" s="18">
        <f t="shared" si="1"/>
        <v>0</v>
      </c>
      <c r="AR13" s="18">
        <f t="shared" si="1"/>
        <v>0</v>
      </c>
      <c r="AS13" s="18">
        <f t="shared" si="1"/>
        <v>0</v>
      </c>
      <c r="AT13" s="18">
        <f t="shared" si="1"/>
        <v>0</v>
      </c>
      <c r="AU13" s="18">
        <f t="shared" si="1"/>
        <v>0</v>
      </c>
      <c r="AV13" s="18">
        <f t="shared" si="1"/>
        <v>0</v>
      </c>
      <c r="AW13" s="18">
        <f t="shared" si="1"/>
        <v>0</v>
      </c>
      <c r="AX13" s="18">
        <f t="shared" si="1"/>
        <v>0</v>
      </c>
    </row>
    <row r="14" spans="1:50" x14ac:dyDescent="0.25">
      <c r="C14" s="67"/>
      <c r="D14" s="71"/>
      <c r="E14" s="57"/>
      <c r="F14" s="57"/>
      <c r="G14" s="67"/>
      <c r="H14" s="72"/>
      <c r="I14" s="72"/>
      <c r="J14" s="72"/>
      <c r="K14" s="72"/>
      <c r="L14" s="72"/>
      <c r="M14" s="72"/>
      <c r="N14" s="72"/>
      <c r="O14" s="72"/>
      <c r="P14" s="72"/>
      <c r="Q14" s="48"/>
      <c r="R14" s="72"/>
      <c r="S14" s="72"/>
      <c r="U14" s="26" t="str">
        <f t="shared" si="6"/>
        <v/>
      </c>
      <c r="V14" s="18" t="str">
        <f t="shared" si="7"/>
        <v/>
      </c>
      <c r="W14" s="18" t="str">
        <f t="shared" si="8"/>
        <v/>
      </c>
      <c r="X14" s="18" t="str">
        <f t="shared" si="9"/>
        <v/>
      </c>
      <c r="Y14" s="18" t="str">
        <f t="shared" si="10"/>
        <v/>
      </c>
      <c r="Z14" s="18" t="str">
        <f t="shared" si="11"/>
        <v/>
      </c>
      <c r="AA14" s="18" t="str">
        <f t="shared" si="2"/>
        <v/>
      </c>
      <c r="AB14" s="18">
        <v>9</v>
      </c>
      <c r="AC14" s="18" t="str">
        <f>IF(ISERROR(
IF(U14="","",IF(OR(U14='Cad Iniciais'!$D$6,X14='Cad Iniciais'!$D$6),'Cad Iniciais'!$D$6+AB14*1000,0))),"",IF(U14="","",IF(OR(U14='Cad Iniciais'!$D$6,X14='Cad Iniciais'!$D$6),'Cad Iniciais'!$D$6+AB14*1000,0)))</f>
        <v/>
      </c>
      <c r="AK14" s="27" t="e">
        <f t="shared" si="4"/>
        <v>#VALUE!</v>
      </c>
      <c r="AL14" s="27" t="e">
        <f t="shared" si="5"/>
        <v>#VALUE!</v>
      </c>
      <c r="AM14" s="18">
        <f t="shared" si="3"/>
        <v>0</v>
      </c>
      <c r="AN14" s="18">
        <f t="shared" si="1"/>
        <v>0</v>
      </c>
      <c r="AO14" s="18">
        <f t="shared" si="1"/>
        <v>0</v>
      </c>
      <c r="AP14" s="18">
        <f t="shared" si="1"/>
        <v>0</v>
      </c>
      <c r="AQ14" s="18">
        <f t="shared" si="1"/>
        <v>0</v>
      </c>
      <c r="AR14" s="18">
        <f t="shared" si="1"/>
        <v>0</v>
      </c>
      <c r="AS14" s="18">
        <f t="shared" si="1"/>
        <v>0</v>
      </c>
      <c r="AT14" s="18">
        <f t="shared" si="1"/>
        <v>0</v>
      </c>
      <c r="AU14" s="18">
        <f t="shared" si="1"/>
        <v>0</v>
      </c>
      <c r="AV14" s="18">
        <f t="shared" si="1"/>
        <v>0</v>
      </c>
      <c r="AW14" s="18">
        <f t="shared" si="1"/>
        <v>0</v>
      </c>
      <c r="AX14" s="18">
        <f t="shared" si="1"/>
        <v>0</v>
      </c>
    </row>
    <row r="15" spans="1:50" x14ac:dyDescent="0.25">
      <c r="C15" s="67"/>
      <c r="D15" s="71"/>
      <c r="E15" s="57"/>
      <c r="F15" s="57"/>
      <c r="G15" s="67"/>
      <c r="H15" s="72"/>
      <c r="I15" s="72"/>
      <c r="J15" s="72"/>
      <c r="K15" s="72"/>
      <c r="L15" s="72"/>
      <c r="M15" s="72"/>
      <c r="N15" s="72"/>
      <c r="O15" s="72"/>
      <c r="P15" s="72"/>
      <c r="Q15" s="48"/>
      <c r="R15" s="72"/>
      <c r="S15" s="72"/>
      <c r="U15" s="26" t="str">
        <f t="shared" si="6"/>
        <v/>
      </c>
      <c r="V15" s="18" t="str">
        <f t="shared" si="7"/>
        <v/>
      </c>
      <c r="W15" s="18" t="str">
        <f t="shared" si="8"/>
        <v/>
      </c>
      <c r="X15" s="18" t="str">
        <f t="shared" si="9"/>
        <v/>
      </c>
      <c r="Y15" s="18" t="str">
        <f t="shared" si="10"/>
        <v/>
      </c>
      <c r="Z15" s="18" t="str">
        <f t="shared" si="11"/>
        <v/>
      </c>
      <c r="AA15" s="18" t="str">
        <f t="shared" si="2"/>
        <v/>
      </c>
      <c r="AB15" s="18">
        <v>10</v>
      </c>
      <c r="AC15" s="18" t="str">
        <f>IF(ISERROR(
IF(U15="","",IF(OR(U15='Cad Iniciais'!$D$6,X15='Cad Iniciais'!$D$6),'Cad Iniciais'!$D$6+AB15*1000,0))),"",IF(U15="","",IF(OR(U15='Cad Iniciais'!$D$6,X15='Cad Iniciais'!$D$6),'Cad Iniciais'!$D$6+AB15*1000,0)))</f>
        <v/>
      </c>
      <c r="AK15" s="27" t="e">
        <f t="shared" si="4"/>
        <v>#VALUE!</v>
      </c>
      <c r="AL15" s="27" t="e">
        <f t="shared" si="5"/>
        <v>#VALUE!</v>
      </c>
      <c r="AM15" s="18">
        <f t="shared" si="3"/>
        <v>0</v>
      </c>
      <c r="AN15" s="18">
        <f t="shared" si="1"/>
        <v>0</v>
      </c>
      <c r="AO15" s="18">
        <f t="shared" si="1"/>
        <v>0</v>
      </c>
      <c r="AP15" s="18">
        <f t="shared" si="1"/>
        <v>0</v>
      </c>
      <c r="AQ15" s="18">
        <f t="shared" si="1"/>
        <v>0</v>
      </c>
      <c r="AR15" s="18">
        <f t="shared" si="1"/>
        <v>0</v>
      </c>
      <c r="AS15" s="18">
        <f t="shared" si="1"/>
        <v>0</v>
      </c>
      <c r="AT15" s="18">
        <f t="shared" si="1"/>
        <v>0</v>
      </c>
      <c r="AU15" s="18">
        <f t="shared" si="1"/>
        <v>0</v>
      </c>
      <c r="AV15" s="18">
        <f t="shared" si="1"/>
        <v>0</v>
      </c>
      <c r="AW15" s="18">
        <f t="shared" si="1"/>
        <v>0</v>
      </c>
      <c r="AX15" s="18">
        <f t="shared" si="1"/>
        <v>0</v>
      </c>
    </row>
    <row r="16" spans="1:50" x14ac:dyDescent="0.25">
      <c r="C16" s="67"/>
      <c r="D16" s="71"/>
      <c r="E16" s="57"/>
      <c r="F16" s="57"/>
      <c r="G16" s="67"/>
      <c r="H16" s="72"/>
      <c r="I16" s="72"/>
      <c r="J16" s="72"/>
      <c r="K16" s="72"/>
      <c r="L16" s="72"/>
      <c r="M16" s="72"/>
      <c r="N16" s="72"/>
      <c r="O16" s="72"/>
      <c r="P16" s="72"/>
      <c r="Q16" s="48"/>
      <c r="R16" s="72"/>
      <c r="S16" s="72"/>
      <c r="U16" s="26" t="str">
        <f t="shared" si="6"/>
        <v/>
      </c>
      <c r="V16" s="18" t="str">
        <f t="shared" si="7"/>
        <v/>
      </c>
      <c r="W16" s="18" t="str">
        <f t="shared" si="8"/>
        <v/>
      </c>
      <c r="X16" s="18" t="str">
        <f t="shared" si="9"/>
        <v/>
      </c>
      <c r="Y16" s="18" t="str">
        <f t="shared" si="10"/>
        <v/>
      </c>
      <c r="Z16" s="18" t="str">
        <f t="shared" si="11"/>
        <v/>
      </c>
      <c r="AA16" s="18" t="str">
        <f t="shared" si="2"/>
        <v/>
      </c>
      <c r="AB16" s="18">
        <v>11</v>
      </c>
      <c r="AC16" s="18" t="str">
        <f>IF(ISERROR(
IF(U16="","",IF(OR(U16='Cad Iniciais'!$D$6,X16='Cad Iniciais'!$D$6),'Cad Iniciais'!$D$6+AB16*1000,0))),"",IF(U16="","",IF(OR(U16='Cad Iniciais'!$D$6,X16='Cad Iniciais'!$D$6),'Cad Iniciais'!$D$6+AB16*1000,0)))</f>
        <v/>
      </c>
      <c r="AK16" s="27" t="e">
        <f t="shared" si="4"/>
        <v>#VALUE!</v>
      </c>
      <c r="AL16" s="27" t="e">
        <f t="shared" si="5"/>
        <v>#VALUE!</v>
      </c>
      <c r="AM16" s="18">
        <f t="shared" si="3"/>
        <v>0</v>
      </c>
      <c r="AN16" s="18">
        <f t="shared" si="1"/>
        <v>0</v>
      </c>
      <c r="AO16" s="18">
        <f t="shared" si="1"/>
        <v>0</v>
      </c>
      <c r="AP16" s="18">
        <f t="shared" si="1"/>
        <v>0</v>
      </c>
      <c r="AQ16" s="18">
        <f t="shared" si="1"/>
        <v>0</v>
      </c>
      <c r="AR16" s="18">
        <f t="shared" si="1"/>
        <v>0</v>
      </c>
      <c r="AS16" s="18">
        <f t="shared" si="1"/>
        <v>0</v>
      </c>
      <c r="AT16" s="18">
        <f t="shared" si="1"/>
        <v>0</v>
      </c>
      <c r="AU16" s="18">
        <f t="shared" si="1"/>
        <v>0</v>
      </c>
      <c r="AV16" s="18">
        <f t="shared" si="1"/>
        <v>0</v>
      </c>
      <c r="AW16" s="18">
        <f t="shared" si="1"/>
        <v>0</v>
      </c>
      <c r="AX16" s="18">
        <f t="shared" si="1"/>
        <v>0</v>
      </c>
    </row>
    <row r="17" spans="3:50" x14ac:dyDescent="0.25">
      <c r="C17" s="67"/>
      <c r="D17" s="71"/>
      <c r="E17" s="57"/>
      <c r="F17" s="57"/>
      <c r="G17" s="67"/>
      <c r="H17" s="72"/>
      <c r="I17" s="72"/>
      <c r="J17" s="72"/>
      <c r="K17" s="72"/>
      <c r="L17" s="72"/>
      <c r="M17" s="72"/>
      <c r="N17" s="72"/>
      <c r="O17" s="72"/>
      <c r="P17" s="72"/>
      <c r="Q17" s="48"/>
      <c r="R17" s="72"/>
      <c r="S17" s="72"/>
      <c r="U17" s="26" t="str">
        <f t="shared" si="6"/>
        <v/>
      </c>
      <c r="V17" s="18" t="str">
        <f t="shared" si="7"/>
        <v/>
      </c>
      <c r="W17" s="18" t="str">
        <f t="shared" si="8"/>
        <v/>
      </c>
      <c r="X17" s="18" t="str">
        <f t="shared" si="9"/>
        <v/>
      </c>
      <c r="Y17" s="18" t="str">
        <f t="shared" si="10"/>
        <v/>
      </c>
      <c r="Z17" s="18" t="str">
        <f t="shared" si="11"/>
        <v/>
      </c>
      <c r="AA17" s="18" t="str">
        <f t="shared" si="2"/>
        <v/>
      </c>
      <c r="AB17" s="18">
        <v>12</v>
      </c>
      <c r="AC17" s="18" t="str">
        <f>IF(ISERROR(
IF(U17="","",IF(OR(U17='Cad Iniciais'!$D$6,X17='Cad Iniciais'!$D$6),'Cad Iniciais'!$D$6+AB17*1000,0))),"",IF(U17="","",IF(OR(U17='Cad Iniciais'!$D$6,X17='Cad Iniciais'!$D$6),'Cad Iniciais'!$D$6+AB17*1000,0)))</f>
        <v/>
      </c>
      <c r="AK17" s="27" t="e">
        <f t="shared" si="4"/>
        <v>#VALUE!</v>
      </c>
      <c r="AL17" s="27" t="e">
        <f t="shared" si="5"/>
        <v>#VALUE!</v>
      </c>
      <c r="AM17" s="18">
        <f t="shared" si="3"/>
        <v>0</v>
      </c>
      <c r="AN17" s="18">
        <f t="shared" si="1"/>
        <v>0</v>
      </c>
      <c r="AO17" s="18">
        <f t="shared" si="1"/>
        <v>0</v>
      </c>
      <c r="AP17" s="18">
        <f t="shared" si="1"/>
        <v>0</v>
      </c>
      <c r="AQ17" s="18">
        <f t="shared" si="1"/>
        <v>0</v>
      </c>
      <c r="AR17" s="18">
        <f t="shared" si="1"/>
        <v>0</v>
      </c>
      <c r="AS17" s="18">
        <f t="shared" si="1"/>
        <v>0</v>
      </c>
      <c r="AT17" s="18">
        <f t="shared" si="1"/>
        <v>0</v>
      </c>
      <c r="AU17" s="18">
        <f t="shared" si="1"/>
        <v>0</v>
      </c>
      <c r="AV17" s="18">
        <f t="shared" si="1"/>
        <v>0</v>
      </c>
      <c r="AW17" s="18">
        <f t="shared" si="1"/>
        <v>0</v>
      </c>
      <c r="AX17" s="18">
        <f t="shared" si="1"/>
        <v>0</v>
      </c>
    </row>
    <row r="18" spans="3:50" x14ac:dyDescent="0.25">
      <c r="C18" s="67"/>
      <c r="D18" s="71"/>
      <c r="E18" s="57"/>
      <c r="F18" s="57"/>
      <c r="G18" s="67"/>
      <c r="H18" s="72"/>
      <c r="I18" s="72"/>
      <c r="J18" s="72"/>
      <c r="K18" s="72"/>
      <c r="L18" s="72"/>
      <c r="M18" s="72"/>
      <c r="N18" s="72"/>
      <c r="O18" s="72"/>
      <c r="P18" s="72"/>
      <c r="Q18" s="48"/>
      <c r="R18" s="72"/>
      <c r="S18" s="72"/>
      <c r="U18" s="26" t="str">
        <f t="shared" si="6"/>
        <v/>
      </c>
      <c r="V18" s="18" t="str">
        <f t="shared" si="7"/>
        <v/>
      </c>
      <c r="W18" s="18" t="str">
        <f t="shared" si="8"/>
        <v/>
      </c>
      <c r="X18" s="18" t="str">
        <f t="shared" si="9"/>
        <v/>
      </c>
      <c r="Y18" s="18" t="str">
        <f t="shared" si="10"/>
        <v/>
      </c>
      <c r="Z18" s="18" t="str">
        <f t="shared" si="11"/>
        <v/>
      </c>
      <c r="AA18" s="18" t="str">
        <f t="shared" si="2"/>
        <v/>
      </c>
      <c r="AB18" s="18">
        <v>13</v>
      </c>
      <c r="AC18" s="18" t="str">
        <f>IF(ISERROR(
IF(U18="","",IF(OR(U18='Cad Iniciais'!$D$6,X18='Cad Iniciais'!$D$6),'Cad Iniciais'!$D$6+AB18*1000,0))),"",IF(U18="","",IF(OR(U18='Cad Iniciais'!$D$6,X18='Cad Iniciais'!$D$6),'Cad Iniciais'!$D$6+AB18*1000,0)))</f>
        <v/>
      </c>
      <c r="AK18" s="27" t="e">
        <f t="shared" si="4"/>
        <v>#VALUE!</v>
      </c>
      <c r="AL18" s="27" t="e">
        <f t="shared" si="5"/>
        <v>#VALUE!</v>
      </c>
      <c r="AM18" s="18">
        <f t="shared" si="3"/>
        <v>0</v>
      </c>
      <c r="AN18" s="18">
        <f t="shared" si="1"/>
        <v>0</v>
      </c>
      <c r="AO18" s="18">
        <f t="shared" si="1"/>
        <v>0</v>
      </c>
      <c r="AP18" s="18">
        <f t="shared" si="1"/>
        <v>0</v>
      </c>
      <c r="AQ18" s="18">
        <f t="shared" si="1"/>
        <v>0</v>
      </c>
      <c r="AR18" s="18">
        <f t="shared" si="1"/>
        <v>0</v>
      </c>
      <c r="AS18" s="18">
        <f t="shared" si="1"/>
        <v>0</v>
      </c>
      <c r="AT18" s="18">
        <f t="shared" si="1"/>
        <v>0</v>
      </c>
      <c r="AU18" s="18">
        <f t="shared" si="1"/>
        <v>0</v>
      </c>
      <c r="AV18" s="18">
        <f t="shared" si="1"/>
        <v>0</v>
      </c>
      <c r="AW18" s="18">
        <f t="shared" si="1"/>
        <v>0</v>
      </c>
      <c r="AX18" s="18">
        <f t="shared" si="1"/>
        <v>0</v>
      </c>
    </row>
    <row r="19" spans="3:50" x14ac:dyDescent="0.25">
      <c r="C19" s="67"/>
      <c r="D19" s="71"/>
      <c r="E19" s="57"/>
      <c r="F19" s="57"/>
      <c r="G19" s="67"/>
      <c r="H19" s="72"/>
      <c r="I19" s="72"/>
      <c r="J19" s="72"/>
      <c r="K19" s="72"/>
      <c r="L19" s="72"/>
      <c r="M19" s="72"/>
      <c r="N19" s="72"/>
      <c r="O19" s="72"/>
      <c r="P19" s="72"/>
      <c r="Q19" s="48"/>
      <c r="R19" s="72"/>
      <c r="S19" s="72"/>
      <c r="U19" s="26" t="str">
        <f t="shared" si="6"/>
        <v/>
      </c>
      <c r="V19" s="18" t="str">
        <f t="shared" si="7"/>
        <v/>
      </c>
      <c r="W19" s="18" t="str">
        <f t="shared" si="8"/>
        <v/>
      </c>
      <c r="X19" s="18" t="str">
        <f t="shared" si="9"/>
        <v/>
      </c>
      <c r="Y19" s="18" t="str">
        <f t="shared" si="10"/>
        <v/>
      </c>
      <c r="Z19" s="18" t="str">
        <f t="shared" si="11"/>
        <v/>
      </c>
      <c r="AA19" s="18" t="str">
        <f t="shared" si="2"/>
        <v/>
      </c>
      <c r="AB19" s="18">
        <v>14</v>
      </c>
      <c r="AC19" s="18" t="str">
        <f>IF(ISERROR(
IF(U19="","",IF(OR(U19='Cad Iniciais'!$D$6,X19='Cad Iniciais'!$D$6),'Cad Iniciais'!$D$6+AB19*1000,0))),"",IF(U19="","",IF(OR(U19='Cad Iniciais'!$D$6,X19='Cad Iniciais'!$D$6),'Cad Iniciais'!$D$6+AB19*1000,0)))</f>
        <v/>
      </c>
      <c r="AK19" s="27" t="e">
        <f t="shared" si="4"/>
        <v>#VALUE!</v>
      </c>
      <c r="AL19" s="27" t="e">
        <f t="shared" si="5"/>
        <v>#VALUE!</v>
      </c>
      <c r="AM19" s="18">
        <f t="shared" si="3"/>
        <v>0</v>
      </c>
      <c r="AN19" s="18">
        <f t="shared" si="1"/>
        <v>0</v>
      </c>
      <c r="AO19" s="18">
        <f t="shared" si="1"/>
        <v>0</v>
      </c>
      <c r="AP19" s="18">
        <f t="shared" si="1"/>
        <v>0</v>
      </c>
      <c r="AQ19" s="18">
        <f t="shared" si="1"/>
        <v>0</v>
      </c>
      <c r="AR19" s="18">
        <f t="shared" si="1"/>
        <v>0</v>
      </c>
      <c r="AS19" s="18">
        <f t="shared" si="1"/>
        <v>0</v>
      </c>
      <c r="AT19" s="18">
        <f t="shared" si="1"/>
        <v>0</v>
      </c>
      <c r="AU19" s="18">
        <f t="shared" si="1"/>
        <v>0</v>
      </c>
      <c r="AV19" s="18">
        <f t="shared" si="1"/>
        <v>0</v>
      </c>
      <c r="AW19" s="18">
        <f t="shared" si="1"/>
        <v>0</v>
      </c>
      <c r="AX19" s="18">
        <f t="shared" si="1"/>
        <v>0</v>
      </c>
    </row>
    <row r="20" spans="3:50" x14ac:dyDescent="0.25">
      <c r="C20" s="67"/>
      <c r="D20" s="71"/>
      <c r="E20" s="57"/>
      <c r="F20" s="57"/>
      <c r="G20" s="67"/>
      <c r="H20" s="72"/>
      <c r="I20" s="72"/>
      <c r="J20" s="72"/>
      <c r="K20" s="72"/>
      <c r="L20" s="72"/>
      <c r="M20" s="72"/>
      <c r="N20" s="72"/>
      <c r="O20" s="72"/>
      <c r="P20" s="72"/>
      <c r="Q20" s="48"/>
      <c r="R20" s="72"/>
      <c r="S20" s="72"/>
      <c r="U20" s="26" t="str">
        <f t="shared" si="6"/>
        <v/>
      </c>
      <c r="V20" s="18" t="str">
        <f t="shared" si="7"/>
        <v/>
      </c>
      <c r="W20" s="18" t="str">
        <f t="shared" si="8"/>
        <v/>
      </c>
      <c r="X20" s="18" t="str">
        <f t="shared" si="9"/>
        <v/>
      </c>
      <c r="Y20" s="18" t="str">
        <f t="shared" si="10"/>
        <v/>
      </c>
      <c r="Z20" s="18" t="str">
        <f t="shared" si="11"/>
        <v/>
      </c>
      <c r="AA20" s="18" t="str">
        <f t="shared" si="2"/>
        <v/>
      </c>
      <c r="AB20" s="18">
        <v>15</v>
      </c>
      <c r="AC20" s="18" t="str">
        <f>IF(ISERROR(
IF(U20="","",IF(OR(U20='Cad Iniciais'!$D$6,X20='Cad Iniciais'!$D$6),'Cad Iniciais'!$D$6+AB20*1000,0))),"",IF(U20="","",IF(OR(U20='Cad Iniciais'!$D$6,X20='Cad Iniciais'!$D$6),'Cad Iniciais'!$D$6+AB20*1000,0)))</f>
        <v/>
      </c>
      <c r="AK20" s="27" t="e">
        <f t="shared" si="4"/>
        <v>#VALUE!</v>
      </c>
      <c r="AL20" s="27" t="e">
        <f t="shared" si="5"/>
        <v>#VALUE!</v>
      </c>
      <c r="AM20" s="18">
        <f t="shared" si="3"/>
        <v>0</v>
      </c>
      <c r="AN20" s="18">
        <f t="shared" si="1"/>
        <v>0</v>
      </c>
      <c r="AO20" s="18">
        <f t="shared" si="1"/>
        <v>0</v>
      </c>
      <c r="AP20" s="18">
        <f t="shared" si="1"/>
        <v>0</v>
      </c>
      <c r="AQ20" s="18">
        <f t="shared" si="1"/>
        <v>0</v>
      </c>
      <c r="AR20" s="18">
        <f t="shared" si="1"/>
        <v>0</v>
      </c>
      <c r="AS20" s="18">
        <f t="shared" si="1"/>
        <v>0</v>
      </c>
      <c r="AT20" s="18">
        <f t="shared" si="1"/>
        <v>0</v>
      </c>
      <c r="AU20" s="18">
        <f t="shared" si="1"/>
        <v>0</v>
      </c>
      <c r="AV20" s="18">
        <f t="shared" si="1"/>
        <v>0</v>
      </c>
      <c r="AW20" s="18">
        <f t="shared" si="1"/>
        <v>0</v>
      </c>
      <c r="AX20" s="18">
        <f t="shared" si="1"/>
        <v>0</v>
      </c>
    </row>
    <row r="21" spans="3:50" x14ac:dyDescent="0.25">
      <c r="C21" s="67"/>
      <c r="D21" s="71"/>
      <c r="E21" s="57"/>
      <c r="F21" s="57"/>
      <c r="G21" s="67"/>
      <c r="H21" s="72"/>
      <c r="I21" s="72"/>
      <c r="J21" s="72"/>
      <c r="K21" s="72"/>
      <c r="L21" s="72"/>
      <c r="M21" s="72"/>
      <c r="N21" s="72"/>
      <c r="O21" s="72"/>
      <c r="P21" s="72"/>
      <c r="Q21" s="48"/>
      <c r="R21" s="72"/>
      <c r="S21" s="72"/>
      <c r="U21" s="26" t="str">
        <f t="shared" si="6"/>
        <v/>
      </c>
      <c r="V21" s="18" t="str">
        <f t="shared" si="7"/>
        <v/>
      </c>
      <c r="W21" s="18" t="str">
        <f t="shared" si="8"/>
        <v/>
      </c>
      <c r="X21" s="18" t="str">
        <f t="shared" si="9"/>
        <v/>
      </c>
      <c r="Y21" s="18" t="str">
        <f t="shared" si="10"/>
        <v/>
      </c>
      <c r="Z21" s="18" t="str">
        <f t="shared" si="11"/>
        <v/>
      </c>
      <c r="AA21" s="18" t="str">
        <f t="shared" si="2"/>
        <v/>
      </c>
      <c r="AB21" s="18">
        <v>16</v>
      </c>
      <c r="AC21" s="18" t="str">
        <f>IF(ISERROR(
IF(U21="","",IF(OR(U21='Cad Iniciais'!$D$6,X21='Cad Iniciais'!$D$6),'Cad Iniciais'!$D$6+AB21*1000,0))),"",IF(U21="","",IF(OR(U21='Cad Iniciais'!$D$6,X21='Cad Iniciais'!$D$6),'Cad Iniciais'!$D$6+AB21*1000,0)))</f>
        <v/>
      </c>
      <c r="AK21" s="27" t="e">
        <f t="shared" si="4"/>
        <v>#VALUE!</v>
      </c>
      <c r="AL21" s="27" t="e">
        <f t="shared" si="5"/>
        <v>#VALUE!</v>
      </c>
      <c r="AM21" s="18">
        <f t="shared" si="3"/>
        <v>0</v>
      </c>
      <c r="AN21" s="18">
        <f t="shared" si="1"/>
        <v>0</v>
      </c>
      <c r="AO21" s="18">
        <f t="shared" si="1"/>
        <v>0</v>
      </c>
      <c r="AP21" s="18">
        <f t="shared" si="1"/>
        <v>0</v>
      </c>
      <c r="AQ21" s="18">
        <f t="shared" si="1"/>
        <v>0</v>
      </c>
      <c r="AR21" s="18">
        <f t="shared" si="1"/>
        <v>0</v>
      </c>
      <c r="AS21" s="18">
        <f t="shared" si="1"/>
        <v>0</v>
      </c>
      <c r="AT21" s="18">
        <f t="shared" si="1"/>
        <v>0</v>
      </c>
      <c r="AU21" s="18">
        <f t="shared" si="1"/>
        <v>0</v>
      </c>
      <c r="AV21" s="18">
        <f t="shared" si="1"/>
        <v>0</v>
      </c>
      <c r="AW21" s="18">
        <f t="shared" si="1"/>
        <v>0</v>
      </c>
      <c r="AX21" s="18">
        <f t="shared" si="1"/>
        <v>0</v>
      </c>
    </row>
    <row r="22" spans="3:50" x14ac:dyDescent="0.25">
      <c r="C22" s="67"/>
      <c r="D22" s="71"/>
      <c r="E22" s="57"/>
      <c r="F22" s="57"/>
      <c r="G22" s="67"/>
      <c r="H22" s="72"/>
      <c r="I22" s="72"/>
      <c r="J22" s="72"/>
      <c r="K22" s="72"/>
      <c r="L22" s="72"/>
      <c r="M22" s="72"/>
      <c r="N22" s="72"/>
      <c r="O22" s="72"/>
      <c r="P22" s="72"/>
      <c r="Q22" s="48"/>
      <c r="R22" s="72"/>
      <c r="S22" s="72"/>
      <c r="U22" s="26" t="str">
        <f t="shared" si="6"/>
        <v/>
      </c>
      <c r="V22" s="18" t="str">
        <f t="shared" si="7"/>
        <v/>
      </c>
      <c r="W22" s="18" t="str">
        <f t="shared" si="8"/>
        <v/>
      </c>
      <c r="X22" s="18" t="str">
        <f t="shared" si="9"/>
        <v/>
      </c>
      <c r="Y22" s="18" t="str">
        <f t="shared" si="10"/>
        <v/>
      </c>
      <c r="Z22" s="18" t="str">
        <f t="shared" si="11"/>
        <v/>
      </c>
      <c r="AA22" s="18" t="str">
        <f t="shared" si="2"/>
        <v/>
      </c>
      <c r="AB22" s="18">
        <v>17</v>
      </c>
      <c r="AC22" s="18" t="str">
        <f>IF(ISERROR(
IF(U22="","",IF(OR(U22='Cad Iniciais'!$D$6,X22='Cad Iniciais'!$D$6),'Cad Iniciais'!$D$6+AB22*1000,0))),"",IF(U22="","",IF(OR(U22='Cad Iniciais'!$D$6,X22='Cad Iniciais'!$D$6),'Cad Iniciais'!$D$6+AB22*1000,0)))</f>
        <v/>
      </c>
      <c r="AK22" s="27" t="e">
        <f t="shared" si="4"/>
        <v>#VALUE!</v>
      </c>
      <c r="AL22" s="27" t="e">
        <f t="shared" si="5"/>
        <v>#VALUE!</v>
      </c>
      <c r="AM22" s="18">
        <f t="shared" si="3"/>
        <v>0</v>
      </c>
      <c r="AN22" s="18">
        <f t="shared" si="3"/>
        <v>0</v>
      </c>
      <c r="AO22" s="18">
        <f t="shared" si="3"/>
        <v>0</v>
      </c>
      <c r="AP22" s="18">
        <f t="shared" si="3"/>
        <v>0</v>
      </c>
      <c r="AQ22" s="18">
        <f t="shared" si="3"/>
        <v>0</v>
      </c>
      <c r="AR22" s="18">
        <f t="shared" si="3"/>
        <v>0</v>
      </c>
      <c r="AS22" s="18">
        <f t="shared" si="3"/>
        <v>0</v>
      </c>
      <c r="AT22" s="18">
        <f t="shared" si="3"/>
        <v>0</v>
      </c>
      <c r="AU22" s="18">
        <f t="shared" si="3"/>
        <v>0</v>
      </c>
      <c r="AV22" s="18">
        <f t="shared" si="3"/>
        <v>0</v>
      </c>
      <c r="AW22" s="18">
        <f t="shared" si="3"/>
        <v>0</v>
      </c>
      <c r="AX22" s="18">
        <f t="shared" si="3"/>
        <v>0</v>
      </c>
    </row>
    <row r="23" spans="3:50" x14ac:dyDescent="0.25">
      <c r="C23" s="67"/>
      <c r="D23" s="71"/>
      <c r="E23" s="57"/>
      <c r="F23" s="57"/>
      <c r="G23" s="67"/>
      <c r="H23" s="72"/>
      <c r="I23" s="72"/>
      <c r="J23" s="72"/>
      <c r="K23" s="72"/>
      <c r="L23" s="72"/>
      <c r="M23" s="72"/>
      <c r="N23" s="72"/>
      <c r="O23" s="72"/>
      <c r="P23" s="72"/>
      <c r="Q23" s="48"/>
      <c r="R23" s="72"/>
      <c r="S23" s="72"/>
      <c r="U23" s="26" t="str">
        <f t="shared" si="6"/>
        <v/>
      </c>
      <c r="V23" s="18" t="str">
        <f t="shared" si="7"/>
        <v/>
      </c>
      <c r="W23" s="18" t="str">
        <f t="shared" si="8"/>
        <v/>
      </c>
      <c r="X23" s="18" t="str">
        <f t="shared" si="9"/>
        <v/>
      </c>
      <c r="Y23" s="18" t="str">
        <f t="shared" si="10"/>
        <v/>
      </c>
      <c r="Z23" s="18" t="str">
        <f t="shared" si="11"/>
        <v/>
      </c>
      <c r="AA23" s="18" t="str">
        <f t="shared" si="2"/>
        <v/>
      </c>
      <c r="AB23" s="18">
        <v>18</v>
      </c>
      <c r="AC23" s="18" t="str">
        <f>IF(ISERROR(
IF(U23="","",IF(OR(U23='Cad Iniciais'!$D$6,X23='Cad Iniciais'!$D$6),'Cad Iniciais'!$D$6+AB23*1000,0))),"",IF(U23="","",IF(OR(U23='Cad Iniciais'!$D$6,X23='Cad Iniciais'!$D$6),'Cad Iniciais'!$D$6+AB23*1000,0)))</f>
        <v/>
      </c>
      <c r="AK23" s="27" t="e">
        <f t="shared" si="4"/>
        <v>#VALUE!</v>
      </c>
      <c r="AL23" s="27" t="e">
        <f t="shared" si="5"/>
        <v>#VALUE!</v>
      </c>
      <c r="AM23" s="18">
        <f t="shared" si="3"/>
        <v>0</v>
      </c>
      <c r="AN23" s="18">
        <f t="shared" si="3"/>
        <v>0</v>
      </c>
      <c r="AO23" s="18">
        <f t="shared" si="3"/>
        <v>0</v>
      </c>
      <c r="AP23" s="18">
        <f t="shared" si="3"/>
        <v>0</v>
      </c>
      <c r="AQ23" s="18">
        <f t="shared" si="3"/>
        <v>0</v>
      </c>
      <c r="AR23" s="18">
        <f t="shared" si="3"/>
        <v>0</v>
      </c>
      <c r="AS23" s="18">
        <f t="shared" si="3"/>
        <v>0</v>
      </c>
      <c r="AT23" s="18">
        <f t="shared" si="3"/>
        <v>0</v>
      </c>
      <c r="AU23" s="18">
        <f t="shared" si="3"/>
        <v>0</v>
      </c>
      <c r="AV23" s="18">
        <f t="shared" si="3"/>
        <v>0</v>
      </c>
      <c r="AW23" s="18">
        <f t="shared" si="3"/>
        <v>0</v>
      </c>
      <c r="AX23" s="18">
        <f t="shared" si="3"/>
        <v>0</v>
      </c>
    </row>
    <row r="24" spans="3:50" x14ac:dyDescent="0.25">
      <c r="C24" s="67"/>
      <c r="D24" s="71"/>
      <c r="E24" s="57"/>
      <c r="F24" s="57"/>
      <c r="G24" s="67"/>
      <c r="H24" s="72"/>
      <c r="I24" s="72"/>
      <c r="J24" s="72"/>
      <c r="K24" s="72"/>
      <c r="L24" s="72"/>
      <c r="M24" s="72"/>
      <c r="N24" s="72"/>
      <c r="O24" s="72"/>
      <c r="P24" s="72"/>
      <c r="Q24" s="48"/>
      <c r="R24" s="72"/>
      <c r="S24" s="72"/>
      <c r="U24" s="26" t="str">
        <f t="shared" si="6"/>
        <v/>
      </c>
      <c r="V24" s="18" t="str">
        <f t="shared" si="7"/>
        <v/>
      </c>
      <c r="W24" s="18" t="str">
        <f t="shared" si="8"/>
        <v/>
      </c>
      <c r="X24" s="18" t="str">
        <f t="shared" si="9"/>
        <v/>
      </c>
      <c r="Y24" s="18" t="str">
        <f t="shared" si="10"/>
        <v/>
      </c>
      <c r="Z24" s="18" t="str">
        <f t="shared" si="11"/>
        <v/>
      </c>
      <c r="AA24" s="18" t="str">
        <f t="shared" si="2"/>
        <v/>
      </c>
      <c r="AB24" s="18">
        <v>19</v>
      </c>
      <c r="AC24" s="18" t="str">
        <f>IF(ISERROR(
IF(U24="","",IF(OR(U24='Cad Iniciais'!$D$6,X24='Cad Iniciais'!$D$6),'Cad Iniciais'!$D$6+AB24*1000,0))),"",IF(U24="","",IF(OR(U24='Cad Iniciais'!$D$6,X24='Cad Iniciais'!$D$6),'Cad Iniciais'!$D$6+AB24*1000,0)))</f>
        <v/>
      </c>
      <c r="AK24" s="27" t="e">
        <f t="shared" si="4"/>
        <v>#VALUE!</v>
      </c>
      <c r="AL24" s="27" t="e">
        <f t="shared" si="5"/>
        <v>#VALUE!</v>
      </c>
      <c r="AM24" s="18">
        <f t="shared" si="3"/>
        <v>0</v>
      </c>
      <c r="AN24" s="18">
        <f t="shared" si="3"/>
        <v>0</v>
      </c>
      <c r="AO24" s="18">
        <f t="shared" si="3"/>
        <v>0</v>
      </c>
      <c r="AP24" s="18">
        <f t="shared" si="3"/>
        <v>0</v>
      </c>
      <c r="AQ24" s="18">
        <f t="shared" si="3"/>
        <v>0</v>
      </c>
      <c r="AR24" s="18">
        <f t="shared" si="3"/>
        <v>0</v>
      </c>
      <c r="AS24" s="18">
        <f t="shared" si="3"/>
        <v>0</v>
      </c>
      <c r="AT24" s="18">
        <f t="shared" si="3"/>
        <v>0</v>
      </c>
      <c r="AU24" s="18">
        <f t="shared" si="3"/>
        <v>0</v>
      </c>
      <c r="AV24" s="18">
        <f t="shared" si="3"/>
        <v>0</v>
      </c>
      <c r="AW24" s="18">
        <f t="shared" si="3"/>
        <v>0</v>
      </c>
      <c r="AX24" s="18">
        <f t="shared" si="3"/>
        <v>0</v>
      </c>
    </row>
    <row r="25" spans="3:50" x14ac:dyDescent="0.25">
      <c r="C25" s="67"/>
      <c r="D25" s="71"/>
      <c r="E25" s="57"/>
      <c r="F25" s="57"/>
      <c r="G25" s="67"/>
      <c r="H25" s="72"/>
      <c r="I25" s="72"/>
      <c r="J25" s="72"/>
      <c r="K25" s="72"/>
      <c r="L25" s="72"/>
      <c r="M25" s="72"/>
      <c r="N25" s="72"/>
      <c r="O25" s="72"/>
      <c r="P25" s="72"/>
      <c r="Q25" s="48"/>
      <c r="R25" s="72"/>
      <c r="S25" s="72"/>
      <c r="U25" s="26" t="str">
        <f t="shared" si="6"/>
        <v/>
      </c>
      <c r="V25" s="18" t="str">
        <f t="shared" si="7"/>
        <v/>
      </c>
      <c r="W25" s="18" t="str">
        <f t="shared" si="8"/>
        <v/>
      </c>
      <c r="X25" s="18" t="str">
        <f t="shared" si="9"/>
        <v/>
      </c>
      <c r="Y25" s="18" t="str">
        <f t="shared" si="10"/>
        <v/>
      </c>
      <c r="Z25" s="18" t="str">
        <f t="shared" si="11"/>
        <v/>
      </c>
      <c r="AA25" s="18" t="str">
        <f t="shared" si="2"/>
        <v/>
      </c>
      <c r="AB25" s="18">
        <v>20</v>
      </c>
      <c r="AC25" s="18" t="str">
        <f>IF(ISERROR(
IF(U25="","",IF(OR(U25='Cad Iniciais'!$D$6,X25='Cad Iniciais'!$D$6),'Cad Iniciais'!$D$6+AB25*1000,0))),"",IF(U25="","",IF(OR(U25='Cad Iniciais'!$D$6,X25='Cad Iniciais'!$D$6),'Cad Iniciais'!$D$6+AB25*1000,0)))</f>
        <v/>
      </c>
      <c r="AK25" s="27" t="e">
        <f t="shared" si="4"/>
        <v>#VALUE!</v>
      </c>
      <c r="AL25" s="27" t="e">
        <f t="shared" si="5"/>
        <v>#VALUE!</v>
      </c>
      <c r="AM25" s="18">
        <f t="shared" si="3"/>
        <v>0</v>
      </c>
      <c r="AN25" s="18">
        <f t="shared" si="3"/>
        <v>0</v>
      </c>
      <c r="AO25" s="18">
        <f t="shared" si="3"/>
        <v>0</v>
      </c>
      <c r="AP25" s="18">
        <f t="shared" si="3"/>
        <v>0</v>
      </c>
      <c r="AQ25" s="18">
        <f t="shared" si="3"/>
        <v>0</v>
      </c>
      <c r="AR25" s="18">
        <f t="shared" si="3"/>
        <v>0</v>
      </c>
      <c r="AS25" s="18">
        <f t="shared" si="3"/>
        <v>0</v>
      </c>
      <c r="AT25" s="18">
        <f t="shared" si="3"/>
        <v>0</v>
      </c>
      <c r="AU25" s="18">
        <f t="shared" si="3"/>
        <v>0</v>
      </c>
      <c r="AV25" s="18">
        <f t="shared" si="3"/>
        <v>0</v>
      </c>
      <c r="AW25" s="18">
        <f t="shared" si="3"/>
        <v>0</v>
      </c>
      <c r="AX25" s="18">
        <f t="shared" si="3"/>
        <v>0</v>
      </c>
    </row>
    <row r="26" spans="3:50" x14ac:dyDescent="0.25">
      <c r="C26" s="67"/>
      <c r="D26" s="71"/>
      <c r="E26" s="57"/>
      <c r="F26" s="57"/>
      <c r="G26" s="67"/>
      <c r="H26" s="72"/>
      <c r="I26" s="72"/>
      <c r="J26" s="72"/>
      <c r="K26" s="72"/>
      <c r="L26" s="72"/>
      <c r="M26" s="72"/>
      <c r="N26" s="72"/>
      <c r="O26" s="72"/>
      <c r="P26" s="72"/>
      <c r="Q26" s="48"/>
      <c r="R26" s="72"/>
      <c r="S26" s="72"/>
      <c r="U26" s="26" t="str">
        <f t="shared" si="6"/>
        <v/>
      </c>
      <c r="V26" s="18" t="str">
        <f t="shared" si="7"/>
        <v/>
      </c>
      <c r="W26" s="18" t="str">
        <f t="shared" si="8"/>
        <v/>
      </c>
      <c r="X26" s="18" t="str">
        <f t="shared" si="9"/>
        <v/>
      </c>
      <c r="Y26" s="18" t="str">
        <f t="shared" si="10"/>
        <v/>
      </c>
      <c r="Z26" s="18" t="str">
        <f t="shared" si="11"/>
        <v/>
      </c>
      <c r="AA26" s="18" t="str">
        <f t="shared" si="2"/>
        <v/>
      </c>
      <c r="AB26" s="18">
        <v>21</v>
      </c>
      <c r="AC26" s="18" t="str">
        <f>IF(ISERROR(
IF(U26="","",IF(OR(U26='Cad Iniciais'!$D$6,X26='Cad Iniciais'!$D$6),'Cad Iniciais'!$D$6+AB26*1000,0))),"",IF(U26="","",IF(OR(U26='Cad Iniciais'!$D$6,X26='Cad Iniciais'!$D$6),'Cad Iniciais'!$D$6+AB26*1000,0)))</f>
        <v/>
      </c>
      <c r="AK26" s="27" t="e">
        <f t="shared" si="4"/>
        <v>#VALUE!</v>
      </c>
      <c r="AL26" s="27" t="e">
        <f t="shared" si="5"/>
        <v>#VALUE!</v>
      </c>
      <c r="AM26" s="18">
        <f t="shared" si="3"/>
        <v>0</v>
      </c>
      <c r="AN26" s="18">
        <f t="shared" si="3"/>
        <v>0</v>
      </c>
      <c r="AO26" s="18">
        <f t="shared" si="3"/>
        <v>0</v>
      </c>
      <c r="AP26" s="18">
        <f t="shared" si="3"/>
        <v>0</v>
      </c>
      <c r="AQ26" s="18">
        <f t="shared" si="3"/>
        <v>0</v>
      </c>
      <c r="AR26" s="18">
        <f t="shared" si="3"/>
        <v>0</v>
      </c>
      <c r="AS26" s="18">
        <f t="shared" si="3"/>
        <v>0</v>
      </c>
      <c r="AT26" s="18">
        <f t="shared" si="3"/>
        <v>0</v>
      </c>
      <c r="AU26" s="18">
        <f t="shared" si="3"/>
        <v>0</v>
      </c>
      <c r="AV26" s="18">
        <f t="shared" si="3"/>
        <v>0</v>
      </c>
      <c r="AW26" s="18">
        <f t="shared" si="3"/>
        <v>0</v>
      </c>
      <c r="AX26" s="18">
        <f t="shared" si="3"/>
        <v>0</v>
      </c>
    </row>
    <row r="27" spans="3:50" x14ac:dyDescent="0.25">
      <c r="C27" s="67"/>
      <c r="D27" s="71"/>
      <c r="E27" s="57"/>
      <c r="F27" s="57"/>
      <c r="G27" s="67"/>
      <c r="H27" s="72"/>
      <c r="I27" s="72"/>
      <c r="J27" s="72"/>
      <c r="K27" s="72"/>
      <c r="L27" s="72"/>
      <c r="M27" s="72"/>
      <c r="N27" s="72"/>
      <c r="O27" s="72"/>
      <c r="P27" s="72"/>
      <c r="Q27" s="48"/>
      <c r="R27" s="72"/>
      <c r="S27" s="72"/>
      <c r="U27" s="26" t="str">
        <f t="shared" si="6"/>
        <v/>
      </c>
      <c r="V27" s="18" t="str">
        <f t="shared" si="7"/>
        <v/>
      </c>
      <c r="W27" s="18" t="str">
        <f t="shared" si="8"/>
        <v/>
      </c>
      <c r="X27" s="18" t="str">
        <f t="shared" si="9"/>
        <v/>
      </c>
      <c r="Y27" s="18" t="str">
        <f t="shared" si="10"/>
        <v/>
      </c>
      <c r="Z27" s="18" t="str">
        <f t="shared" si="11"/>
        <v/>
      </c>
      <c r="AA27" s="18" t="str">
        <f t="shared" si="2"/>
        <v/>
      </c>
      <c r="AB27" s="18">
        <v>22</v>
      </c>
      <c r="AC27" s="18" t="str">
        <f>IF(ISERROR(
IF(U27="","",IF(OR(U27='Cad Iniciais'!$D$6,X27='Cad Iniciais'!$D$6),'Cad Iniciais'!$D$6+AB27*1000,0))),"",IF(U27="","",IF(OR(U27='Cad Iniciais'!$D$6,X27='Cad Iniciais'!$D$6),'Cad Iniciais'!$D$6+AB27*1000,0)))</f>
        <v/>
      </c>
      <c r="AK27" s="27" t="e">
        <f t="shared" si="4"/>
        <v>#VALUE!</v>
      </c>
      <c r="AL27" s="27" t="e">
        <f t="shared" si="5"/>
        <v>#VALUE!</v>
      </c>
      <c r="AM27" s="18">
        <f t="shared" si="3"/>
        <v>0</v>
      </c>
      <c r="AN27" s="18">
        <f t="shared" si="3"/>
        <v>0</v>
      </c>
      <c r="AO27" s="18">
        <f t="shared" si="3"/>
        <v>0</v>
      </c>
      <c r="AP27" s="18">
        <f t="shared" si="3"/>
        <v>0</v>
      </c>
      <c r="AQ27" s="18">
        <f t="shared" si="3"/>
        <v>0</v>
      </c>
      <c r="AR27" s="18">
        <f t="shared" si="3"/>
        <v>0</v>
      </c>
      <c r="AS27" s="18">
        <f t="shared" si="3"/>
        <v>0</v>
      </c>
      <c r="AT27" s="18">
        <f t="shared" si="3"/>
        <v>0</v>
      </c>
      <c r="AU27" s="18">
        <f t="shared" si="3"/>
        <v>0</v>
      </c>
      <c r="AV27" s="18">
        <f t="shared" si="3"/>
        <v>0</v>
      </c>
      <c r="AW27" s="18">
        <f t="shared" si="3"/>
        <v>0</v>
      </c>
      <c r="AX27" s="18">
        <f t="shared" si="3"/>
        <v>0</v>
      </c>
    </row>
    <row r="28" spans="3:50" x14ac:dyDescent="0.25">
      <c r="C28" s="67"/>
      <c r="D28" s="71"/>
      <c r="E28" s="57"/>
      <c r="F28" s="57"/>
      <c r="G28" s="67"/>
      <c r="H28" s="72"/>
      <c r="I28" s="72"/>
      <c r="J28" s="72"/>
      <c r="K28" s="72"/>
      <c r="L28" s="72"/>
      <c r="M28" s="72"/>
      <c r="N28" s="72"/>
      <c r="O28" s="72"/>
      <c r="P28" s="72"/>
      <c r="Q28" s="48"/>
      <c r="R28" s="72"/>
      <c r="S28" s="72"/>
      <c r="U28" s="26" t="str">
        <f t="shared" si="6"/>
        <v/>
      </c>
      <c r="V28" s="18" t="str">
        <f t="shared" si="7"/>
        <v/>
      </c>
      <c r="W28" s="18" t="str">
        <f t="shared" si="8"/>
        <v/>
      </c>
      <c r="X28" s="18" t="str">
        <f t="shared" si="9"/>
        <v/>
      </c>
      <c r="Y28" s="18" t="str">
        <f t="shared" si="10"/>
        <v/>
      </c>
      <c r="Z28" s="18" t="str">
        <f t="shared" si="11"/>
        <v/>
      </c>
      <c r="AA28" s="18" t="str">
        <f t="shared" si="2"/>
        <v/>
      </c>
      <c r="AB28" s="18">
        <v>23</v>
      </c>
      <c r="AC28" s="18" t="str">
        <f>IF(ISERROR(
IF(U28="","",IF(OR(U28='Cad Iniciais'!$D$6,X28='Cad Iniciais'!$D$6),'Cad Iniciais'!$D$6+AB28*1000,0))),"",IF(U28="","",IF(OR(U28='Cad Iniciais'!$D$6,X28='Cad Iniciais'!$D$6),'Cad Iniciais'!$D$6+AB28*1000,0)))</f>
        <v/>
      </c>
      <c r="AK28" s="27" t="e">
        <f t="shared" si="4"/>
        <v>#VALUE!</v>
      </c>
      <c r="AL28" s="27" t="e">
        <f t="shared" si="5"/>
        <v>#VALUE!</v>
      </c>
      <c r="AM28" s="18">
        <f t="shared" si="3"/>
        <v>0</v>
      </c>
      <c r="AN28" s="18">
        <f t="shared" si="3"/>
        <v>0</v>
      </c>
      <c r="AO28" s="18">
        <f t="shared" si="3"/>
        <v>0</v>
      </c>
      <c r="AP28" s="18">
        <f t="shared" si="3"/>
        <v>0</v>
      </c>
      <c r="AQ28" s="18">
        <f t="shared" si="3"/>
        <v>0</v>
      </c>
      <c r="AR28" s="18">
        <f t="shared" si="3"/>
        <v>0</v>
      </c>
      <c r="AS28" s="18">
        <f t="shared" si="3"/>
        <v>0</v>
      </c>
      <c r="AT28" s="18">
        <f t="shared" si="3"/>
        <v>0</v>
      </c>
      <c r="AU28" s="18">
        <f t="shared" si="3"/>
        <v>0</v>
      </c>
      <c r="AV28" s="18">
        <f t="shared" si="3"/>
        <v>0</v>
      </c>
      <c r="AW28" s="18">
        <f t="shared" si="3"/>
        <v>0</v>
      </c>
      <c r="AX28" s="18">
        <f t="shared" si="3"/>
        <v>0</v>
      </c>
    </row>
    <row r="29" spans="3:50" x14ac:dyDescent="0.25">
      <c r="C29" s="67"/>
      <c r="D29" s="71"/>
      <c r="E29" s="57"/>
      <c r="F29" s="57"/>
      <c r="G29" s="67"/>
      <c r="H29" s="72"/>
      <c r="I29" s="72"/>
      <c r="J29" s="72"/>
      <c r="K29" s="72"/>
      <c r="L29" s="72"/>
      <c r="M29" s="72"/>
      <c r="N29" s="72"/>
      <c r="O29" s="72"/>
      <c r="P29" s="72"/>
      <c r="Q29" s="48"/>
      <c r="R29" s="72"/>
      <c r="S29" s="72"/>
      <c r="U29" s="26" t="str">
        <f t="shared" si="6"/>
        <v/>
      </c>
      <c r="V29" s="18" t="str">
        <f t="shared" si="7"/>
        <v/>
      </c>
      <c r="W29" s="18" t="str">
        <f t="shared" si="8"/>
        <v/>
      </c>
      <c r="X29" s="18" t="str">
        <f t="shared" si="9"/>
        <v/>
      </c>
      <c r="Y29" s="18" t="str">
        <f t="shared" si="10"/>
        <v/>
      </c>
      <c r="Z29" s="18" t="str">
        <f t="shared" si="11"/>
        <v/>
      </c>
      <c r="AA29" s="18" t="str">
        <f t="shared" si="2"/>
        <v/>
      </c>
      <c r="AB29" s="18">
        <v>24</v>
      </c>
      <c r="AC29" s="18" t="str">
        <f>IF(ISERROR(
IF(U29="","",IF(OR(U29='Cad Iniciais'!$D$6,X29='Cad Iniciais'!$D$6),'Cad Iniciais'!$D$6+AB29*1000,0))),"",IF(U29="","",IF(OR(U29='Cad Iniciais'!$D$6,X29='Cad Iniciais'!$D$6),'Cad Iniciais'!$D$6+AB29*1000,0)))</f>
        <v/>
      </c>
      <c r="AK29" s="27" t="e">
        <f t="shared" si="4"/>
        <v>#VALUE!</v>
      </c>
      <c r="AL29" s="27" t="e">
        <f t="shared" si="5"/>
        <v>#VALUE!</v>
      </c>
      <c r="AM29" s="18">
        <f t="shared" si="3"/>
        <v>0</v>
      </c>
      <c r="AN29" s="18">
        <f t="shared" si="3"/>
        <v>0</v>
      </c>
      <c r="AO29" s="18">
        <f t="shared" si="3"/>
        <v>0</v>
      </c>
      <c r="AP29" s="18">
        <f t="shared" si="3"/>
        <v>0</v>
      </c>
      <c r="AQ29" s="18">
        <f t="shared" si="3"/>
        <v>0</v>
      </c>
      <c r="AR29" s="18">
        <f t="shared" si="3"/>
        <v>0</v>
      </c>
      <c r="AS29" s="18">
        <f t="shared" si="3"/>
        <v>0</v>
      </c>
      <c r="AT29" s="18">
        <f t="shared" si="3"/>
        <v>0</v>
      </c>
      <c r="AU29" s="18">
        <f t="shared" si="3"/>
        <v>0</v>
      </c>
      <c r="AV29" s="18">
        <f t="shared" si="3"/>
        <v>0</v>
      </c>
      <c r="AW29" s="18">
        <f t="shared" si="3"/>
        <v>0</v>
      </c>
      <c r="AX29" s="18">
        <f t="shared" si="3"/>
        <v>0</v>
      </c>
    </row>
    <row r="30" spans="3:50" x14ac:dyDescent="0.25">
      <c r="C30" s="67"/>
      <c r="D30" s="71"/>
      <c r="E30" s="57"/>
      <c r="F30" s="57"/>
      <c r="G30" s="67"/>
      <c r="H30" s="72"/>
      <c r="I30" s="72"/>
      <c r="J30" s="72"/>
      <c r="K30" s="72"/>
      <c r="L30" s="72"/>
      <c r="M30" s="72"/>
      <c r="N30" s="72"/>
      <c r="O30" s="72"/>
      <c r="P30" s="72"/>
      <c r="Q30" s="48"/>
      <c r="R30" s="72"/>
      <c r="S30" s="72"/>
      <c r="U30" s="26" t="str">
        <f t="shared" si="6"/>
        <v/>
      </c>
      <c r="V30" s="18" t="str">
        <f t="shared" si="7"/>
        <v/>
      </c>
      <c r="W30" s="18" t="str">
        <f t="shared" si="8"/>
        <v/>
      </c>
      <c r="X30" s="18" t="str">
        <f t="shared" si="9"/>
        <v/>
      </c>
      <c r="Y30" s="18" t="str">
        <f t="shared" si="10"/>
        <v/>
      </c>
      <c r="Z30" s="18" t="str">
        <f t="shared" si="11"/>
        <v/>
      </c>
      <c r="AA30" s="18" t="str">
        <f t="shared" si="2"/>
        <v/>
      </c>
      <c r="AB30" s="18">
        <v>25</v>
      </c>
      <c r="AC30" s="18" t="str">
        <f>IF(ISERROR(
IF(U30="","",IF(OR(U30='Cad Iniciais'!$D$6,X30='Cad Iniciais'!$D$6),'Cad Iniciais'!$D$6+AB30*1000,0))),"",IF(U30="","",IF(OR(U30='Cad Iniciais'!$D$6,X30='Cad Iniciais'!$D$6),'Cad Iniciais'!$D$6+AB30*1000,0)))</f>
        <v/>
      </c>
      <c r="AK30" s="27" t="e">
        <f t="shared" si="4"/>
        <v>#VALUE!</v>
      </c>
      <c r="AL30" s="27" t="e">
        <f t="shared" si="5"/>
        <v>#VALUE!</v>
      </c>
      <c r="AM30" s="18">
        <f t="shared" si="3"/>
        <v>0</v>
      </c>
      <c r="AN30" s="18">
        <f t="shared" si="3"/>
        <v>0</v>
      </c>
      <c r="AO30" s="18">
        <f t="shared" si="3"/>
        <v>0</v>
      </c>
      <c r="AP30" s="18">
        <f t="shared" si="3"/>
        <v>0</v>
      </c>
      <c r="AQ30" s="18">
        <f t="shared" si="3"/>
        <v>0</v>
      </c>
      <c r="AR30" s="18">
        <f t="shared" si="3"/>
        <v>0</v>
      </c>
      <c r="AS30" s="18">
        <f t="shared" si="3"/>
        <v>0</v>
      </c>
      <c r="AT30" s="18">
        <f t="shared" si="3"/>
        <v>0</v>
      </c>
      <c r="AU30" s="18">
        <f t="shared" si="3"/>
        <v>0</v>
      </c>
      <c r="AV30" s="18">
        <f t="shared" si="3"/>
        <v>0</v>
      </c>
      <c r="AW30" s="18">
        <f t="shared" si="3"/>
        <v>0</v>
      </c>
      <c r="AX30" s="18">
        <f t="shared" si="3"/>
        <v>0</v>
      </c>
    </row>
    <row r="31" spans="3:50" x14ac:dyDescent="0.25">
      <c r="C31" s="67"/>
      <c r="D31" s="71"/>
      <c r="E31" s="57"/>
      <c r="F31" s="57"/>
      <c r="G31" s="67"/>
      <c r="H31" s="72"/>
      <c r="I31" s="72"/>
      <c r="J31" s="72"/>
      <c r="K31" s="72"/>
      <c r="L31" s="72"/>
      <c r="M31" s="72"/>
      <c r="N31" s="72"/>
      <c r="O31" s="72"/>
      <c r="P31" s="72"/>
      <c r="Q31" s="48"/>
      <c r="R31" s="72"/>
      <c r="S31" s="72"/>
      <c r="U31" s="26" t="str">
        <f t="shared" si="6"/>
        <v/>
      </c>
      <c r="V31" s="18" t="str">
        <f t="shared" si="7"/>
        <v/>
      </c>
      <c r="W31" s="18" t="str">
        <f t="shared" si="8"/>
        <v/>
      </c>
      <c r="X31" s="18" t="str">
        <f t="shared" si="9"/>
        <v/>
      </c>
      <c r="Y31" s="18" t="str">
        <f t="shared" si="10"/>
        <v/>
      </c>
      <c r="Z31" s="18" t="str">
        <f t="shared" si="11"/>
        <v/>
      </c>
      <c r="AA31" s="18" t="str">
        <f t="shared" si="2"/>
        <v/>
      </c>
      <c r="AB31" s="18">
        <v>26</v>
      </c>
      <c r="AC31" s="18" t="str">
        <f>IF(ISERROR(
IF(U31="","",IF(OR(U31='Cad Iniciais'!$D$6,X31='Cad Iniciais'!$D$6),'Cad Iniciais'!$D$6+AB31*1000,0))),"",IF(U31="","",IF(OR(U31='Cad Iniciais'!$D$6,X31='Cad Iniciais'!$D$6),'Cad Iniciais'!$D$6+AB31*1000,0)))</f>
        <v/>
      </c>
      <c r="AK31" s="27" t="e">
        <f t="shared" si="4"/>
        <v>#VALUE!</v>
      </c>
      <c r="AL31" s="27" t="e">
        <f t="shared" si="5"/>
        <v>#VALUE!</v>
      </c>
      <c r="AM31" s="18">
        <f t="shared" si="3"/>
        <v>0</v>
      </c>
      <c r="AN31" s="18">
        <f t="shared" si="3"/>
        <v>0</v>
      </c>
      <c r="AO31" s="18">
        <f t="shared" si="3"/>
        <v>0</v>
      </c>
      <c r="AP31" s="18">
        <f t="shared" si="3"/>
        <v>0</v>
      </c>
      <c r="AQ31" s="18">
        <f t="shared" si="3"/>
        <v>0</v>
      </c>
      <c r="AR31" s="18">
        <f t="shared" si="3"/>
        <v>0</v>
      </c>
      <c r="AS31" s="18">
        <f t="shared" si="3"/>
        <v>0</v>
      </c>
      <c r="AT31" s="18">
        <f t="shared" si="3"/>
        <v>0</v>
      </c>
      <c r="AU31" s="18">
        <f t="shared" si="3"/>
        <v>0</v>
      </c>
      <c r="AV31" s="18">
        <f t="shared" si="3"/>
        <v>0</v>
      </c>
      <c r="AW31" s="18">
        <f t="shared" si="3"/>
        <v>0</v>
      </c>
      <c r="AX31" s="18">
        <f t="shared" si="3"/>
        <v>0</v>
      </c>
    </row>
    <row r="32" spans="3:50" x14ac:dyDescent="0.25">
      <c r="C32" s="67"/>
      <c r="D32" s="71"/>
      <c r="E32" s="57"/>
      <c r="F32" s="57"/>
      <c r="G32" s="67"/>
      <c r="H32" s="72"/>
      <c r="I32" s="72"/>
      <c r="J32" s="72"/>
      <c r="K32" s="72"/>
      <c r="L32" s="72"/>
      <c r="M32" s="72"/>
      <c r="N32" s="72"/>
      <c r="O32" s="72"/>
      <c r="P32" s="72"/>
      <c r="Q32" s="48"/>
      <c r="R32" s="72"/>
      <c r="S32" s="72"/>
      <c r="U32" s="26" t="str">
        <f t="shared" si="6"/>
        <v/>
      </c>
      <c r="V32" s="18" t="str">
        <f t="shared" si="7"/>
        <v/>
      </c>
      <c r="W32" s="18" t="str">
        <f t="shared" si="8"/>
        <v/>
      </c>
      <c r="X32" s="18" t="str">
        <f t="shared" si="9"/>
        <v/>
      </c>
      <c r="Y32" s="18" t="str">
        <f t="shared" si="10"/>
        <v/>
      </c>
      <c r="Z32" s="18" t="str">
        <f t="shared" si="11"/>
        <v/>
      </c>
      <c r="AA32" s="18" t="str">
        <f t="shared" si="2"/>
        <v/>
      </c>
      <c r="AB32" s="18">
        <v>27</v>
      </c>
      <c r="AC32" s="18" t="str">
        <f>IF(ISERROR(
IF(U32="","",IF(OR(U32='Cad Iniciais'!$D$6,X32='Cad Iniciais'!$D$6),'Cad Iniciais'!$D$6+AB32*1000,0))),"",IF(U32="","",IF(OR(U32='Cad Iniciais'!$D$6,X32='Cad Iniciais'!$D$6),'Cad Iniciais'!$D$6+AB32*1000,0)))</f>
        <v/>
      </c>
      <c r="AK32" s="27" t="e">
        <f t="shared" si="4"/>
        <v>#VALUE!</v>
      </c>
      <c r="AL32" s="27" t="e">
        <f t="shared" si="5"/>
        <v>#VALUE!</v>
      </c>
      <c r="AM32" s="18">
        <f t="shared" si="3"/>
        <v>0</v>
      </c>
      <c r="AN32" s="18">
        <f t="shared" si="3"/>
        <v>0</v>
      </c>
      <c r="AO32" s="18">
        <f t="shared" si="3"/>
        <v>0</v>
      </c>
      <c r="AP32" s="18">
        <f t="shared" si="3"/>
        <v>0</v>
      </c>
      <c r="AQ32" s="18">
        <f t="shared" si="3"/>
        <v>0</v>
      </c>
      <c r="AR32" s="18">
        <f t="shared" si="3"/>
        <v>0</v>
      </c>
      <c r="AS32" s="18">
        <f t="shared" si="3"/>
        <v>0</v>
      </c>
      <c r="AT32" s="18">
        <f t="shared" si="3"/>
        <v>0</v>
      </c>
      <c r="AU32" s="18">
        <f t="shared" si="3"/>
        <v>0</v>
      </c>
      <c r="AV32" s="18">
        <f t="shared" si="3"/>
        <v>0</v>
      </c>
      <c r="AW32" s="18">
        <f t="shared" si="3"/>
        <v>0</v>
      </c>
      <c r="AX32" s="18">
        <f t="shared" si="3"/>
        <v>0</v>
      </c>
    </row>
    <row r="33" spans="3:50" x14ac:dyDescent="0.25">
      <c r="C33" s="67"/>
      <c r="D33" s="71"/>
      <c r="E33" s="57"/>
      <c r="F33" s="57"/>
      <c r="G33" s="67"/>
      <c r="H33" s="72"/>
      <c r="I33" s="72"/>
      <c r="J33" s="72"/>
      <c r="K33" s="72"/>
      <c r="L33" s="72"/>
      <c r="M33" s="72"/>
      <c r="N33" s="72"/>
      <c r="O33" s="72"/>
      <c r="P33" s="72"/>
      <c r="Q33" s="48"/>
      <c r="R33" s="72"/>
      <c r="S33" s="72"/>
      <c r="U33" s="26" t="str">
        <f t="shared" si="6"/>
        <v/>
      </c>
      <c r="V33" s="18" t="str">
        <f t="shared" si="7"/>
        <v/>
      </c>
      <c r="W33" s="18" t="str">
        <f t="shared" si="8"/>
        <v/>
      </c>
      <c r="X33" s="18" t="str">
        <f t="shared" si="9"/>
        <v/>
      </c>
      <c r="Y33" s="18" t="str">
        <f t="shared" si="10"/>
        <v/>
      </c>
      <c r="Z33" s="18" t="str">
        <f t="shared" si="11"/>
        <v/>
      </c>
      <c r="AA33" s="18" t="str">
        <f t="shared" si="2"/>
        <v/>
      </c>
      <c r="AB33" s="18">
        <v>28</v>
      </c>
      <c r="AC33" s="18" t="str">
        <f>IF(ISERROR(
IF(U33="","",IF(OR(U33='Cad Iniciais'!$D$6,X33='Cad Iniciais'!$D$6),'Cad Iniciais'!$D$6+AB33*1000,0))),"",IF(U33="","",IF(OR(U33='Cad Iniciais'!$D$6,X33='Cad Iniciais'!$D$6),'Cad Iniciais'!$D$6+AB33*1000,0)))</f>
        <v/>
      </c>
      <c r="AK33" s="27" t="e">
        <f t="shared" si="4"/>
        <v>#VALUE!</v>
      </c>
      <c r="AL33" s="27" t="e">
        <f t="shared" si="5"/>
        <v>#VALUE!</v>
      </c>
      <c r="AM33" s="18">
        <f t="shared" si="3"/>
        <v>0</v>
      </c>
      <c r="AN33" s="18">
        <f t="shared" si="3"/>
        <v>0</v>
      </c>
      <c r="AO33" s="18">
        <f t="shared" si="3"/>
        <v>0</v>
      </c>
      <c r="AP33" s="18">
        <f t="shared" si="3"/>
        <v>0</v>
      </c>
      <c r="AQ33" s="18">
        <f t="shared" si="3"/>
        <v>0</v>
      </c>
      <c r="AR33" s="18">
        <f t="shared" si="3"/>
        <v>0</v>
      </c>
      <c r="AS33" s="18">
        <f t="shared" si="3"/>
        <v>0</v>
      </c>
      <c r="AT33" s="18">
        <f t="shared" si="3"/>
        <v>0</v>
      </c>
      <c r="AU33" s="18">
        <f t="shared" si="3"/>
        <v>0</v>
      </c>
      <c r="AV33" s="18">
        <f t="shared" si="3"/>
        <v>0</v>
      </c>
      <c r="AW33" s="18">
        <f t="shared" si="3"/>
        <v>0</v>
      </c>
      <c r="AX33" s="18">
        <f t="shared" si="3"/>
        <v>0</v>
      </c>
    </row>
    <row r="34" spans="3:50" x14ac:dyDescent="0.25">
      <c r="C34" s="67"/>
      <c r="D34" s="71"/>
      <c r="E34" s="57"/>
      <c r="F34" s="57"/>
      <c r="G34" s="67"/>
      <c r="H34" s="72"/>
      <c r="I34" s="72"/>
      <c r="J34" s="72"/>
      <c r="K34" s="72"/>
      <c r="L34" s="72"/>
      <c r="M34" s="72"/>
      <c r="N34" s="72"/>
      <c r="O34" s="72"/>
      <c r="P34" s="72"/>
      <c r="Q34" s="48"/>
      <c r="R34" s="72"/>
      <c r="S34" s="72"/>
      <c r="U34" s="26" t="str">
        <f t="shared" si="6"/>
        <v/>
      </c>
      <c r="V34" s="18" t="str">
        <f t="shared" si="7"/>
        <v/>
      </c>
      <c r="W34" s="18" t="str">
        <f t="shared" si="8"/>
        <v/>
      </c>
      <c r="X34" s="18" t="str">
        <f t="shared" si="9"/>
        <v/>
      </c>
      <c r="Y34" s="18" t="str">
        <f t="shared" si="10"/>
        <v/>
      </c>
      <c r="Z34" s="18" t="str">
        <f t="shared" si="11"/>
        <v/>
      </c>
      <c r="AA34" s="18" t="str">
        <f t="shared" si="2"/>
        <v/>
      </c>
      <c r="AB34" s="18">
        <v>29</v>
      </c>
      <c r="AC34" s="18" t="str">
        <f>IF(ISERROR(
IF(U34="","",IF(OR(U34='Cad Iniciais'!$D$6,X34='Cad Iniciais'!$D$6),'Cad Iniciais'!$D$6+AB34*1000,0))),"",IF(U34="","",IF(OR(U34='Cad Iniciais'!$D$6,X34='Cad Iniciais'!$D$6),'Cad Iniciais'!$D$6+AB34*1000,0)))</f>
        <v/>
      </c>
      <c r="AK34" s="27" t="e">
        <f t="shared" si="4"/>
        <v>#VALUE!</v>
      </c>
      <c r="AL34" s="27" t="e">
        <f t="shared" si="5"/>
        <v>#VALUE!</v>
      </c>
      <c r="AM34" s="18">
        <f t="shared" si="3"/>
        <v>0</v>
      </c>
      <c r="AN34" s="18">
        <f t="shared" si="3"/>
        <v>0</v>
      </c>
      <c r="AO34" s="18">
        <f t="shared" si="3"/>
        <v>0</v>
      </c>
      <c r="AP34" s="18">
        <f t="shared" si="3"/>
        <v>0</v>
      </c>
      <c r="AQ34" s="18">
        <f t="shared" si="3"/>
        <v>0</v>
      </c>
      <c r="AR34" s="18">
        <f t="shared" si="3"/>
        <v>0</v>
      </c>
      <c r="AS34" s="18">
        <f t="shared" si="3"/>
        <v>0</v>
      </c>
      <c r="AT34" s="18">
        <f t="shared" si="3"/>
        <v>0</v>
      </c>
      <c r="AU34" s="18">
        <f t="shared" si="3"/>
        <v>0</v>
      </c>
      <c r="AV34" s="18">
        <f t="shared" si="3"/>
        <v>0</v>
      </c>
      <c r="AW34" s="18">
        <f t="shared" si="3"/>
        <v>0</v>
      </c>
      <c r="AX34" s="18">
        <f t="shared" si="3"/>
        <v>0</v>
      </c>
    </row>
    <row r="35" spans="3:50" x14ac:dyDescent="0.25">
      <c r="C35" s="67"/>
      <c r="D35" s="71"/>
      <c r="E35" s="57"/>
      <c r="F35" s="57"/>
      <c r="G35" s="67"/>
      <c r="H35" s="72"/>
      <c r="I35" s="72"/>
      <c r="J35" s="72"/>
      <c r="K35" s="72"/>
      <c r="L35" s="72"/>
      <c r="M35" s="72"/>
      <c r="N35" s="72"/>
      <c r="O35" s="72"/>
      <c r="P35" s="72"/>
      <c r="Q35" s="48"/>
      <c r="R35" s="72"/>
      <c r="S35" s="72"/>
      <c r="U35" s="26" t="str">
        <f t="shared" si="6"/>
        <v/>
      </c>
      <c r="V35" s="18" t="str">
        <f t="shared" si="7"/>
        <v/>
      </c>
      <c r="W35" s="18" t="str">
        <f t="shared" si="8"/>
        <v/>
      </c>
      <c r="X35" s="18" t="str">
        <f t="shared" si="9"/>
        <v/>
      </c>
      <c r="Y35" s="18" t="str">
        <f t="shared" si="10"/>
        <v/>
      </c>
      <c r="Z35" s="18" t="str">
        <f t="shared" si="11"/>
        <v/>
      </c>
      <c r="AA35" s="18" t="str">
        <f t="shared" si="2"/>
        <v/>
      </c>
      <c r="AB35" s="18">
        <v>30</v>
      </c>
      <c r="AC35" s="18" t="str">
        <f>IF(ISERROR(
IF(U35="","",IF(OR(U35='Cad Iniciais'!$D$6,X35='Cad Iniciais'!$D$6),'Cad Iniciais'!$D$6+AB35*1000,0))),"",IF(U35="","",IF(OR(U35='Cad Iniciais'!$D$6,X35='Cad Iniciais'!$D$6),'Cad Iniciais'!$D$6+AB35*1000,0)))</f>
        <v/>
      </c>
      <c r="AK35" s="27" t="e">
        <f t="shared" si="4"/>
        <v>#VALUE!</v>
      </c>
      <c r="AL35" s="27" t="e">
        <f t="shared" si="5"/>
        <v>#VALUE!</v>
      </c>
      <c r="AM35" s="18">
        <f t="shared" si="3"/>
        <v>0</v>
      </c>
      <c r="AN35" s="18">
        <f t="shared" si="3"/>
        <v>0</v>
      </c>
      <c r="AO35" s="18">
        <f t="shared" si="3"/>
        <v>0</v>
      </c>
      <c r="AP35" s="18">
        <f t="shared" si="3"/>
        <v>0</v>
      </c>
      <c r="AQ35" s="18">
        <f t="shared" si="3"/>
        <v>0</v>
      </c>
      <c r="AR35" s="18">
        <f t="shared" si="3"/>
        <v>0</v>
      </c>
      <c r="AS35" s="18">
        <f t="shared" si="3"/>
        <v>0</v>
      </c>
      <c r="AT35" s="18">
        <f t="shared" si="3"/>
        <v>0</v>
      </c>
      <c r="AU35" s="18">
        <f t="shared" si="3"/>
        <v>0</v>
      </c>
      <c r="AV35" s="18">
        <f t="shared" si="3"/>
        <v>0</v>
      </c>
      <c r="AW35" s="18">
        <f t="shared" si="3"/>
        <v>0</v>
      </c>
      <c r="AX35" s="18">
        <f t="shared" si="3"/>
        <v>0</v>
      </c>
    </row>
    <row r="36" spans="3:50" x14ac:dyDescent="0.25">
      <c r="C36" s="67"/>
      <c r="D36" s="71"/>
      <c r="E36" s="57"/>
      <c r="F36" s="57"/>
      <c r="G36" s="67"/>
      <c r="H36" s="72"/>
      <c r="I36" s="72"/>
      <c r="J36" s="72"/>
      <c r="K36" s="72"/>
      <c r="L36" s="72"/>
      <c r="M36" s="72"/>
      <c r="N36" s="72"/>
      <c r="O36" s="72"/>
      <c r="P36" s="72"/>
      <c r="Q36" s="48"/>
      <c r="R36" s="72"/>
      <c r="S36" s="72"/>
      <c r="U36" s="26" t="str">
        <f t="shared" si="6"/>
        <v/>
      </c>
      <c r="V36" s="18" t="str">
        <f t="shared" si="7"/>
        <v/>
      </c>
      <c r="W36" s="18" t="str">
        <f t="shared" si="8"/>
        <v/>
      </c>
      <c r="X36" s="18" t="str">
        <f t="shared" si="9"/>
        <v/>
      </c>
      <c r="Y36" s="18" t="str">
        <f t="shared" si="10"/>
        <v/>
      </c>
      <c r="Z36" s="18" t="str">
        <f t="shared" si="11"/>
        <v/>
      </c>
      <c r="AA36" s="18" t="str">
        <f t="shared" si="2"/>
        <v/>
      </c>
      <c r="AB36" s="18">
        <v>31</v>
      </c>
      <c r="AC36" s="18" t="str">
        <f>IF(ISERROR(
IF(U36="","",IF(OR(U36='Cad Iniciais'!$D$6,X36='Cad Iniciais'!$D$6),'Cad Iniciais'!$D$6+AB36*1000,0))),"",IF(U36="","",IF(OR(U36='Cad Iniciais'!$D$6,X36='Cad Iniciais'!$D$6),'Cad Iniciais'!$D$6+AB36*1000,0)))</f>
        <v/>
      </c>
      <c r="AK36" s="27" t="e">
        <f t="shared" si="4"/>
        <v>#VALUE!</v>
      </c>
      <c r="AL36" s="27" t="e">
        <f t="shared" si="5"/>
        <v>#VALUE!</v>
      </c>
      <c r="AM36" s="18">
        <f t="shared" si="3"/>
        <v>0</v>
      </c>
      <c r="AN36" s="18">
        <f t="shared" si="3"/>
        <v>0</v>
      </c>
      <c r="AO36" s="18">
        <f t="shared" si="3"/>
        <v>0</v>
      </c>
      <c r="AP36" s="18">
        <f t="shared" si="3"/>
        <v>0</v>
      </c>
      <c r="AQ36" s="18">
        <f t="shared" si="3"/>
        <v>0</v>
      </c>
      <c r="AR36" s="18">
        <f t="shared" si="3"/>
        <v>0</v>
      </c>
      <c r="AS36" s="18">
        <f t="shared" si="3"/>
        <v>0</v>
      </c>
      <c r="AT36" s="18">
        <f t="shared" si="3"/>
        <v>0</v>
      </c>
      <c r="AU36" s="18">
        <f t="shared" si="3"/>
        <v>0</v>
      </c>
      <c r="AV36" s="18">
        <f t="shared" si="3"/>
        <v>0</v>
      </c>
      <c r="AW36" s="18">
        <f t="shared" si="3"/>
        <v>0</v>
      </c>
      <c r="AX36" s="18">
        <f t="shared" si="3"/>
        <v>0</v>
      </c>
    </row>
    <row r="37" spans="3:50" x14ac:dyDescent="0.25">
      <c r="C37" s="67"/>
      <c r="D37" s="71"/>
      <c r="E37" s="57"/>
      <c r="F37" s="57"/>
      <c r="G37" s="67"/>
      <c r="H37" s="72"/>
      <c r="I37" s="72"/>
      <c r="J37" s="72"/>
      <c r="K37" s="72"/>
      <c r="L37" s="72"/>
      <c r="M37" s="72"/>
      <c r="N37" s="72"/>
      <c r="O37" s="72"/>
      <c r="P37" s="72"/>
      <c r="Q37" s="48"/>
      <c r="R37" s="72"/>
      <c r="S37" s="72"/>
      <c r="U37" s="26" t="str">
        <f t="shared" si="6"/>
        <v/>
      </c>
      <c r="V37" s="18" t="str">
        <f t="shared" si="7"/>
        <v/>
      </c>
      <c r="W37" s="18" t="str">
        <f t="shared" si="8"/>
        <v/>
      </c>
      <c r="X37" s="18" t="str">
        <f t="shared" si="9"/>
        <v/>
      </c>
      <c r="Y37" s="18" t="str">
        <f t="shared" si="10"/>
        <v/>
      </c>
      <c r="Z37" s="18" t="str">
        <f t="shared" si="11"/>
        <v/>
      </c>
      <c r="AA37" s="18" t="str">
        <f t="shared" si="2"/>
        <v/>
      </c>
      <c r="AB37" s="18">
        <v>32</v>
      </c>
      <c r="AC37" s="18" t="str">
        <f>IF(ISERROR(
IF(U37="","",IF(OR(U37='Cad Iniciais'!$D$6,X37='Cad Iniciais'!$D$6),'Cad Iniciais'!$D$6+AB37*1000,0))),"",IF(U37="","",IF(OR(U37='Cad Iniciais'!$D$6,X37='Cad Iniciais'!$D$6),'Cad Iniciais'!$D$6+AB37*1000,0)))</f>
        <v/>
      </c>
      <c r="AK37" s="27" t="e">
        <f t="shared" si="4"/>
        <v>#VALUE!</v>
      </c>
      <c r="AL37" s="27" t="e">
        <f t="shared" si="5"/>
        <v>#VALUE!</v>
      </c>
      <c r="AM37" s="18">
        <f t="shared" si="3"/>
        <v>0</v>
      </c>
      <c r="AN37" s="18">
        <f t="shared" si="3"/>
        <v>0</v>
      </c>
      <c r="AO37" s="18">
        <f t="shared" si="3"/>
        <v>0</v>
      </c>
      <c r="AP37" s="18">
        <f t="shared" si="3"/>
        <v>0</v>
      </c>
      <c r="AQ37" s="18">
        <f t="shared" si="3"/>
        <v>0</v>
      </c>
      <c r="AR37" s="18">
        <f t="shared" si="3"/>
        <v>0</v>
      </c>
      <c r="AS37" s="18">
        <f t="shared" si="3"/>
        <v>0</v>
      </c>
      <c r="AT37" s="18">
        <f t="shared" si="3"/>
        <v>0</v>
      </c>
      <c r="AU37" s="18">
        <f t="shared" si="3"/>
        <v>0</v>
      </c>
      <c r="AV37" s="18">
        <f t="shared" si="3"/>
        <v>0</v>
      </c>
      <c r="AW37" s="18">
        <f t="shared" si="3"/>
        <v>0</v>
      </c>
      <c r="AX37" s="18">
        <f t="shared" si="3"/>
        <v>0</v>
      </c>
    </row>
    <row r="38" spans="3:50" x14ac:dyDescent="0.25">
      <c r="C38" s="67"/>
      <c r="D38" s="71"/>
      <c r="E38" s="57"/>
      <c r="F38" s="57"/>
      <c r="G38" s="67"/>
      <c r="H38" s="72"/>
      <c r="I38" s="72"/>
      <c r="J38" s="72"/>
      <c r="K38" s="72"/>
      <c r="L38" s="72"/>
      <c r="M38" s="72"/>
      <c r="N38" s="72"/>
      <c r="O38" s="72"/>
      <c r="P38" s="72"/>
      <c r="Q38" s="48"/>
      <c r="R38" s="72"/>
      <c r="S38" s="72"/>
      <c r="U38" s="26" t="str">
        <f t="shared" si="6"/>
        <v/>
      </c>
      <c r="V38" s="18" t="str">
        <f t="shared" si="7"/>
        <v/>
      </c>
      <c r="W38" s="18" t="str">
        <f t="shared" si="8"/>
        <v/>
      </c>
      <c r="X38" s="18" t="str">
        <f t="shared" si="9"/>
        <v/>
      </c>
      <c r="Y38" s="18" t="str">
        <f t="shared" si="10"/>
        <v/>
      </c>
      <c r="Z38" s="18" t="str">
        <f t="shared" si="11"/>
        <v/>
      </c>
      <c r="AA38" s="18" t="str">
        <f t="shared" si="2"/>
        <v/>
      </c>
      <c r="AB38" s="18">
        <v>33</v>
      </c>
      <c r="AC38" s="18" t="str">
        <f>IF(ISERROR(
IF(U38="","",IF(OR(U38='Cad Iniciais'!$D$6,X38='Cad Iniciais'!$D$6),'Cad Iniciais'!$D$6+AB38*1000,0))),"",IF(U38="","",IF(OR(U38='Cad Iniciais'!$D$6,X38='Cad Iniciais'!$D$6),'Cad Iniciais'!$D$6+AB38*1000,0)))</f>
        <v/>
      </c>
      <c r="AK38" s="27" t="e">
        <f t="shared" si="4"/>
        <v>#VALUE!</v>
      </c>
      <c r="AL38" s="27" t="e">
        <f t="shared" si="5"/>
        <v>#VALUE!</v>
      </c>
      <c r="AM38" s="18">
        <f t="shared" si="3"/>
        <v>0</v>
      </c>
      <c r="AN38" s="18">
        <f t="shared" si="3"/>
        <v>0</v>
      </c>
      <c r="AO38" s="18">
        <f t="shared" si="3"/>
        <v>0</v>
      </c>
      <c r="AP38" s="18">
        <f t="shared" si="3"/>
        <v>0</v>
      </c>
      <c r="AQ38" s="18">
        <f t="shared" si="3"/>
        <v>0</v>
      </c>
      <c r="AR38" s="18">
        <f t="shared" si="3"/>
        <v>0</v>
      </c>
      <c r="AS38" s="18">
        <f t="shared" si="3"/>
        <v>0</v>
      </c>
      <c r="AT38" s="18">
        <f t="shared" si="3"/>
        <v>0</v>
      </c>
      <c r="AU38" s="18">
        <f t="shared" si="3"/>
        <v>0</v>
      </c>
      <c r="AV38" s="18">
        <f t="shared" si="3"/>
        <v>0</v>
      </c>
      <c r="AW38" s="18">
        <f t="shared" si="3"/>
        <v>0</v>
      </c>
      <c r="AX38" s="18">
        <f t="shared" si="3"/>
        <v>0</v>
      </c>
    </row>
    <row r="39" spans="3:50" x14ac:dyDescent="0.25">
      <c r="C39" s="67"/>
      <c r="D39" s="71"/>
      <c r="E39" s="57"/>
      <c r="F39" s="57"/>
      <c r="G39" s="67"/>
      <c r="H39" s="72"/>
      <c r="I39" s="72"/>
      <c r="J39" s="72"/>
      <c r="K39" s="72"/>
      <c r="L39" s="72"/>
      <c r="M39" s="72"/>
      <c r="N39" s="72"/>
      <c r="O39" s="72"/>
      <c r="P39" s="72"/>
      <c r="Q39" s="48"/>
      <c r="R39" s="72"/>
      <c r="S39" s="72"/>
      <c r="U39" s="26" t="str">
        <f t="shared" si="6"/>
        <v/>
      </c>
      <c r="V39" s="18" t="str">
        <f t="shared" si="7"/>
        <v/>
      </c>
      <c r="W39" s="18" t="str">
        <f t="shared" si="8"/>
        <v/>
      </c>
      <c r="X39" s="18" t="str">
        <f t="shared" si="9"/>
        <v/>
      </c>
      <c r="Y39" s="18" t="str">
        <f t="shared" si="10"/>
        <v/>
      </c>
      <c r="Z39" s="18" t="str">
        <f t="shared" si="11"/>
        <v/>
      </c>
      <c r="AA39" s="18" t="str">
        <f t="shared" si="2"/>
        <v/>
      </c>
      <c r="AB39" s="18">
        <v>34</v>
      </c>
      <c r="AC39" s="18" t="str">
        <f>IF(ISERROR(
IF(U39="","",IF(OR(U39='Cad Iniciais'!$D$6,X39='Cad Iniciais'!$D$6),'Cad Iniciais'!$D$6+AB39*1000,0))),"",IF(U39="","",IF(OR(U39='Cad Iniciais'!$D$6,X39='Cad Iniciais'!$D$6),'Cad Iniciais'!$D$6+AB39*1000,0)))</f>
        <v/>
      </c>
      <c r="AK39" s="27" t="e">
        <f t="shared" si="4"/>
        <v>#VALUE!</v>
      </c>
      <c r="AL39" s="27" t="e">
        <f t="shared" si="5"/>
        <v>#VALUE!</v>
      </c>
      <c r="AM39" s="18">
        <f t="shared" si="3"/>
        <v>0</v>
      </c>
      <c r="AN39" s="18">
        <f t="shared" si="3"/>
        <v>0</v>
      </c>
      <c r="AO39" s="18">
        <f t="shared" si="3"/>
        <v>0</v>
      </c>
      <c r="AP39" s="18">
        <f t="shared" si="3"/>
        <v>0</v>
      </c>
      <c r="AQ39" s="18">
        <f t="shared" si="3"/>
        <v>0</v>
      </c>
      <c r="AR39" s="18">
        <f t="shared" si="3"/>
        <v>0</v>
      </c>
      <c r="AS39" s="18">
        <f t="shared" si="3"/>
        <v>0</v>
      </c>
      <c r="AT39" s="18">
        <f t="shared" si="3"/>
        <v>0</v>
      </c>
      <c r="AU39" s="18">
        <f t="shared" si="3"/>
        <v>0</v>
      </c>
      <c r="AV39" s="18">
        <f t="shared" si="3"/>
        <v>0</v>
      </c>
      <c r="AW39" s="18">
        <f t="shared" si="3"/>
        <v>0</v>
      </c>
      <c r="AX39" s="18">
        <f t="shared" si="3"/>
        <v>0</v>
      </c>
    </row>
    <row r="40" spans="3:50" x14ac:dyDescent="0.25">
      <c r="C40" s="67"/>
      <c r="D40" s="71"/>
      <c r="E40" s="57"/>
      <c r="F40" s="57"/>
      <c r="G40" s="67"/>
      <c r="H40" s="72"/>
      <c r="I40" s="72"/>
      <c r="J40" s="72"/>
      <c r="K40" s="72"/>
      <c r="L40" s="72"/>
      <c r="M40" s="72"/>
      <c r="N40" s="72"/>
      <c r="O40" s="72"/>
      <c r="P40" s="72"/>
      <c r="Q40" s="48"/>
      <c r="R40" s="72"/>
      <c r="S40" s="72"/>
      <c r="U40" s="26" t="str">
        <f t="shared" si="6"/>
        <v/>
      </c>
      <c r="V40" s="18" t="str">
        <f t="shared" si="7"/>
        <v/>
      </c>
      <c r="W40" s="18" t="str">
        <f t="shared" si="8"/>
        <v/>
      </c>
      <c r="X40" s="18" t="str">
        <f t="shared" si="9"/>
        <v/>
      </c>
      <c r="Y40" s="18" t="str">
        <f t="shared" si="10"/>
        <v/>
      </c>
      <c r="Z40" s="18" t="str">
        <f t="shared" si="11"/>
        <v/>
      </c>
      <c r="AA40" s="18" t="str">
        <f t="shared" si="2"/>
        <v/>
      </c>
      <c r="AB40" s="18">
        <v>35</v>
      </c>
      <c r="AC40" s="18" t="str">
        <f>IF(ISERROR(
IF(U40="","",IF(OR(U40='Cad Iniciais'!$D$6,X40='Cad Iniciais'!$D$6),'Cad Iniciais'!$D$6+AB40*1000,0))),"",IF(U40="","",IF(OR(U40='Cad Iniciais'!$D$6,X40='Cad Iniciais'!$D$6),'Cad Iniciais'!$D$6+AB40*1000,0)))</f>
        <v/>
      </c>
      <c r="AK40" s="27" t="e">
        <f t="shared" si="4"/>
        <v>#VALUE!</v>
      </c>
      <c r="AL40" s="27" t="e">
        <f t="shared" si="5"/>
        <v>#VALUE!</v>
      </c>
      <c r="AM40" s="18">
        <f t="shared" si="3"/>
        <v>0</v>
      </c>
      <c r="AN40" s="18">
        <f t="shared" si="3"/>
        <v>0</v>
      </c>
      <c r="AO40" s="18">
        <f t="shared" si="3"/>
        <v>0</v>
      </c>
      <c r="AP40" s="18">
        <f t="shared" si="3"/>
        <v>0</v>
      </c>
      <c r="AQ40" s="18">
        <f t="shared" si="3"/>
        <v>0</v>
      </c>
      <c r="AR40" s="18">
        <f t="shared" si="3"/>
        <v>0</v>
      </c>
      <c r="AS40" s="18">
        <f t="shared" si="3"/>
        <v>0</v>
      </c>
      <c r="AT40" s="18">
        <f t="shared" si="3"/>
        <v>0</v>
      </c>
      <c r="AU40" s="18">
        <f t="shared" si="3"/>
        <v>0</v>
      </c>
      <c r="AV40" s="18">
        <f t="shared" si="3"/>
        <v>0</v>
      </c>
      <c r="AW40" s="18">
        <f t="shared" si="3"/>
        <v>0</v>
      </c>
      <c r="AX40" s="18">
        <f t="shared" si="3"/>
        <v>0</v>
      </c>
    </row>
    <row r="41" spans="3:50" x14ac:dyDescent="0.25">
      <c r="C41" s="67"/>
      <c r="D41" s="71"/>
      <c r="E41" s="57"/>
      <c r="F41" s="57"/>
      <c r="G41" s="67"/>
      <c r="H41" s="72"/>
      <c r="I41" s="72"/>
      <c r="J41" s="72"/>
      <c r="K41" s="72"/>
      <c r="L41" s="72"/>
      <c r="M41" s="72"/>
      <c r="N41" s="72"/>
      <c r="O41" s="72"/>
      <c r="P41" s="72"/>
      <c r="Q41" s="48"/>
      <c r="R41" s="72"/>
      <c r="S41" s="72"/>
      <c r="U41" s="26" t="str">
        <f t="shared" si="6"/>
        <v/>
      </c>
      <c r="V41" s="18" t="str">
        <f t="shared" si="7"/>
        <v/>
      </c>
      <c r="W41" s="18" t="str">
        <f t="shared" si="8"/>
        <v/>
      </c>
      <c r="X41" s="18" t="str">
        <f t="shared" si="9"/>
        <v/>
      </c>
      <c r="Y41" s="18" t="str">
        <f t="shared" si="10"/>
        <v/>
      </c>
      <c r="Z41" s="18" t="str">
        <f t="shared" si="11"/>
        <v/>
      </c>
      <c r="AA41" s="18" t="str">
        <f t="shared" si="2"/>
        <v/>
      </c>
      <c r="AB41" s="18">
        <v>36</v>
      </c>
      <c r="AC41" s="18" t="str">
        <f>IF(ISERROR(
IF(U41="","",IF(OR(U41='Cad Iniciais'!$D$6,X41='Cad Iniciais'!$D$6),'Cad Iniciais'!$D$6+AB41*1000,0))),"",IF(U41="","",IF(OR(U41='Cad Iniciais'!$D$6,X41='Cad Iniciais'!$D$6),'Cad Iniciais'!$D$6+AB41*1000,0)))</f>
        <v/>
      </c>
      <c r="AK41" s="27" t="e">
        <f t="shared" si="4"/>
        <v>#VALUE!</v>
      </c>
      <c r="AL41" s="27" t="e">
        <f t="shared" si="5"/>
        <v>#VALUE!</v>
      </c>
      <c r="AM41" s="18">
        <f t="shared" si="3"/>
        <v>0</v>
      </c>
      <c r="AN41" s="18">
        <f t="shared" si="3"/>
        <v>0</v>
      </c>
      <c r="AO41" s="18">
        <f t="shared" si="3"/>
        <v>0</v>
      </c>
      <c r="AP41" s="18">
        <f t="shared" si="3"/>
        <v>0</v>
      </c>
      <c r="AQ41" s="18">
        <f t="shared" si="3"/>
        <v>0</v>
      </c>
      <c r="AR41" s="18">
        <f t="shared" si="3"/>
        <v>0</v>
      </c>
      <c r="AS41" s="18">
        <f t="shared" si="3"/>
        <v>0</v>
      </c>
      <c r="AT41" s="18">
        <f t="shared" si="3"/>
        <v>0</v>
      </c>
      <c r="AU41" s="18">
        <f t="shared" si="3"/>
        <v>0</v>
      </c>
      <c r="AV41" s="18">
        <f t="shared" si="3"/>
        <v>0</v>
      </c>
      <c r="AW41" s="18">
        <f t="shared" si="3"/>
        <v>0</v>
      </c>
      <c r="AX41" s="18">
        <f t="shared" si="3"/>
        <v>0</v>
      </c>
    </row>
    <row r="42" spans="3:50" x14ac:dyDescent="0.25">
      <c r="C42" s="67"/>
      <c r="D42" s="71"/>
      <c r="E42" s="57"/>
      <c r="F42" s="57"/>
      <c r="G42" s="67"/>
      <c r="H42" s="72"/>
      <c r="I42" s="72"/>
      <c r="J42" s="72"/>
      <c r="K42" s="72"/>
      <c r="L42" s="72"/>
      <c r="M42" s="72"/>
      <c r="N42" s="72"/>
      <c r="O42" s="72"/>
      <c r="P42" s="72"/>
      <c r="Q42" s="48"/>
      <c r="R42" s="72"/>
      <c r="S42" s="72"/>
      <c r="U42" s="26" t="str">
        <f t="shared" si="6"/>
        <v/>
      </c>
      <c r="V42" s="18" t="str">
        <f t="shared" si="7"/>
        <v/>
      </c>
      <c r="W42" s="18" t="str">
        <f t="shared" si="8"/>
        <v/>
      </c>
      <c r="X42" s="18" t="str">
        <f t="shared" si="9"/>
        <v/>
      </c>
      <c r="Y42" s="18" t="str">
        <f t="shared" si="10"/>
        <v/>
      </c>
      <c r="Z42" s="18" t="str">
        <f t="shared" si="11"/>
        <v/>
      </c>
      <c r="AA42" s="18" t="str">
        <f t="shared" si="2"/>
        <v/>
      </c>
      <c r="AB42" s="18">
        <v>37</v>
      </c>
      <c r="AC42" s="18" t="str">
        <f>IF(ISERROR(
IF(U42="","",IF(OR(U42='Cad Iniciais'!$D$6,X42='Cad Iniciais'!$D$6),'Cad Iniciais'!$D$6+AB42*1000,0))),"",IF(U42="","",IF(OR(U42='Cad Iniciais'!$D$6,X42='Cad Iniciais'!$D$6),'Cad Iniciais'!$D$6+AB42*1000,0)))</f>
        <v/>
      </c>
      <c r="AK42" s="27" t="e">
        <f t="shared" si="4"/>
        <v>#VALUE!</v>
      </c>
      <c r="AL42" s="27" t="e">
        <f t="shared" si="5"/>
        <v>#VALUE!</v>
      </c>
      <c r="AM42" s="18">
        <f t="shared" ref="AM42:AX63" si="12">IFERROR(IF(AND($AK42&lt;=AM$3,$AL42&gt;=AM$3),1,0),0)</f>
        <v>0</v>
      </c>
      <c r="AN42" s="18">
        <f t="shared" si="12"/>
        <v>0</v>
      </c>
      <c r="AO42" s="18">
        <f t="shared" si="12"/>
        <v>0</v>
      </c>
      <c r="AP42" s="18">
        <f t="shared" si="12"/>
        <v>0</v>
      </c>
      <c r="AQ42" s="18">
        <f t="shared" si="12"/>
        <v>0</v>
      </c>
      <c r="AR42" s="18">
        <f t="shared" si="12"/>
        <v>0</v>
      </c>
      <c r="AS42" s="18">
        <f t="shared" si="12"/>
        <v>0</v>
      </c>
      <c r="AT42" s="18">
        <f t="shared" si="12"/>
        <v>0</v>
      </c>
      <c r="AU42" s="18">
        <f t="shared" si="12"/>
        <v>0</v>
      </c>
      <c r="AV42" s="18">
        <f t="shared" si="12"/>
        <v>0</v>
      </c>
      <c r="AW42" s="18">
        <f t="shared" si="12"/>
        <v>0</v>
      </c>
      <c r="AX42" s="18">
        <f t="shared" si="12"/>
        <v>0</v>
      </c>
    </row>
    <row r="43" spans="3:50" x14ac:dyDescent="0.25">
      <c r="C43" s="67"/>
      <c r="D43" s="71"/>
      <c r="E43" s="57"/>
      <c r="F43" s="57"/>
      <c r="G43" s="67"/>
      <c r="H43" s="72"/>
      <c r="I43" s="72"/>
      <c r="J43" s="72"/>
      <c r="K43" s="72"/>
      <c r="L43" s="72"/>
      <c r="M43" s="72"/>
      <c r="N43" s="72"/>
      <c r="O43" s="72"/>
      <c r="P43" s="72"/>
      <c r="Q43" s="48"/>
      <c r="R43" s="72"/>
      <c r="S43" s="72"/>
      <c r="U43" s="26" t="str">
        <f t="shared" si="6"/>
        <v/>
      </c>
      <c r="V43" s="18" t="str">
        <f t="shared" si="7"/>
        <v/>
      </c>
      <c r="W43" s="18" t="str">
        <f t="shared" si="8"/>
        <v/>
      </c>
      <c r="X43" s="18" t="str">
        <f t="shared" si="9"/>
        <v/>
      </c>
      <c r="Y43" s="18" t="str">
        <f t="shared" si="10"/>
        <v/>
      </c>
      <c r="Z43" s="18" t="str">
        <f t="shared" si="11"/>
        <v/>
      </c>
      <c r="AA43" s="18" t="str">
        <f t="shared" si="2"/>
        <v/>
      </c>
      <c r="AB43" s="18">
        <v>38</v>
      </c>
      <c r="AC43" s="18" t="str">
        <f>IF(ISERROR(
IF(U43="","",IF(OR(U43='Cad Iniciais'!$D$6,X43='Cad Iniciais'!$D$6),'Cad Iniciais'!$D$6+AB43*1000,0))),"",IF(U43="","",IF(OR(U43='Cad Iniciais'!$D$6,X43='Cad Iniciais'!$D$6),'Cad Iniciais'!$D$6+AB43*1000,0)))</f>
        <v/>
      </c>
      <c r="AK43" s="27" t="e">
        <f t="shared" si="4"/>
        <v>#VALUE!</v>
      </c>
      <c r="AL43" s="27" t="e">
        <f t="shared" si="5"/>
        <v>#VALUE!</v>
      </c>
      <c r="AM43" s="18">
        <f t="shared" si="12"/>
        <v>0</v>
      </c>
      <c r="AN43" s="18">
        <f t="shared" si="12"/>
        <v>0</v>
      </c>
      <c r="AO43" s="18">
        <f t="shared" si="12"/>
        <v>0</v>
      </c>
      <c r="AP43" s="18">
        <f t="shared" si="12"/>
        <v>0</v>
      </c>
      <c r="AQ43" s="18">
        <f t="shared" si="12"/>
        <v>0</v>
      </c>
      <c r="AR43" s="18">
        <f t="shared" si="12"/>
        <v>0</v>
      </c>
      <c r="AS43" s="18">
        <f t="shared" si="12"/>
        <v>0</v>
      </c>
      <c r="AT43" s="18">
        <f t="shared" si="12"/>
        <v>0</v>
      </c>
      <c r="AU43" s="18">
        <f t="shared" si="12"/>
        <v>0</v>
      </c>
      <c r="AV43" s="18">
        <f t="shared" si="12"/>
        <v>0</v>
      </c>
      <c r="AW43" s="18">
        <f t="shared" si="12"/>
        <v>0</v>
      </c>
      <c r="AX43" s="18">
        <f t="shared" si="12"/>
        <v>0</v>
      </c>
    </row>
    <row r="44" spans="3:50" x14ac:dyDescent="0.25">
      <c r="C44" s="67"/>
      <c r="D44" s="71"/>
      <c r="E44" s="57"/>
      <c r="F44" s="57"/>
      <c r="G44" s="67"/>
      <c r="H44" s="72"/>
      <c r="I44" s="72"/>
      <c r="J44" s="72"/>
      <c r="K44" s="72"/>
      <c r="L44" s="72"/>
      <c r="M44" s="72"/>
      <c r="N44" s="72"/>
      <c r="O44" s="72"/>
      <c r="P44" s="72"/>
      <c r="Q44" s="48"/>
      <c r="R44" s="72"/>
      <c r="S44" s="72"/>
      <c r="U44" s="26" t="str">
        <f t="shared" si="6"/>
        <v/>
      </c>
      <c r="V44" s="18" t="str">
        <f t="shared" si="7"/>
        <v/>
      </c>
      <c r="W44" s="18" t="str">
        <f t="shared" si="8"/>
        <v/>
      </c>
      <c r="X44" s="18" t="str">
        <f t="shared" si="9"/>
        <v/>
      </c>
      <c r="Y44" s="18" t="str">
        <f t="shared" si="10"/>
        <v/>
      </c>
      <c r="Z44" s="18" t="str">
        <f t="shared" si="11"/>
        <v/>
      </c>
      <c r="AA44" s="18" t="str">
        <f t="shared" si="2"/>
        <v/>
      </c>
      <c r="AB44" s="18">
        <v>39</v>
      </c>
      <c r="AC44" s="18" t="str">
        <f>IF(ISERROR(
IF(U44="","",IF(OR(U44='Cad Iniciais'!$D$6,X44='Cad Iniciais'!$D$6),'Cad Iniciais'!$D$6+AB44*1000,0))),"",IF(U44="","",IF(OR(U44='Cad Iniciais'!$D$6,X44='Cad Iniciais'!$D$6),'Cad Iniciais'!$D$6+AB44*1000,0)))</f>
        <v/>
      </c>
      <c r="AK44" s="27" t="e">
        <f t="shared" si="4"/>
        <v>#VALUE!</v>
      </c>
      <c r="AL44" s="27" t="e">
        <f t="shared" si="5"/>
        <v>#VALUE!</v>
      </c>
      <c r="AM44" s="18">
        <f t="shared" si="12"/>
        <v>0</v>
      </c>
      <c r="AN44" s="18">
        <f t="shared" si="12"/>
        <v>0</v>
      </c>
      <c r="AO44" s="18">
        <f t="shared" si="12"/>
        <v>0</v>
      </c>
      <c r="AP44" s="18">
        <f t="shared" si="12"/>
        <v>0</v>
      </c>
      <c r="AQ44" s="18">
        <f t="shared" si="12"/>
        <v>0</v>
      </c>
      <c r="AR44" s="18">
        <f t="shared" si="12"/>
        <v>0</v>
      </c>
      <c r="AS44" s="18">
        <f t="shared" si="12"/>
        <v>0</v>
      </c>
      <c r="AT44" s="18">
        <f t="shared" si="12"/>
        <v>0</v>
      </c>
      <c r="AU44" s="18">
        <f t="shared" si="12"/>
        <v>0</v>
      </c>
      <c r="AV44" s="18">
        <f t="shared" si="12"/>
        <v>0</v>
      </c>
      <c r="AW44" s="18">
        <f t="shared" si="12"/>
        <v>0</v>
      </c>
      <c r="AX44" s="18">
        <f t="shared" si="12"/>
        <v>0</v>
      </c>
    </row>
    <row r="45" spans="3:50" x14ac:dyDescent="0.25">
      <c r="C45" s="67"/>
      <c r="D45" s="71"/>
      <c r="E45" s="57"/>
      <c r="F45" s="57"/>
      <c r="G45" s="67"/>
      <c r="H45" s="72"/>
      <c r="I45" s="72"/>
      <c r="J45" s="72"/>
      <c r="K45" s="72"/>
      <c r="L45" s="72"/>
      <c r="M45" s="72"/>
      <c r="N45" s="72"/>
      <c r="O45" s="72"/>
      <c r="P45" s="72"/>
      <c r="Q45" s="48"/>
      <c r="R45" s="72"/>
      <c r="S45" s="72"/>
      <c r="U45" s="26" t="str">
        <f t="shared" si="6"/>
        <v/>
      </c>
      <c r="V45" s="18" t="str">
        <f t="shared" si="7"/>
        <v/>
      </c>
      <c r="W45" s="18" t="str">
        <f t="shared" si="8"/>
        <v/>
      </c>
      <c r="X45" s="18" t="str">
        <f t="shared" si="9"/>
        <v/>
      </c>
      <c r="Y45" s="18" t="str">
        <f t="shared" si="10"/>
        <v/>
      </c>
      <c r="Z45" s="18" t="str">
        <f t="shared" si="11"/>
        <v/>
      </c>
      <c r="AA45" s="18" t="str">
        <f t="shared" si="2"/>
        <v/>
      </c>
      <c r="AB45" s="18">
        <v>40</v>
      </c>
      <c r="AC45" s="18" t="str">
        <f>IF(ISERROR(
IF(U45="","",IF(OR(U45='Cad Iniciais'!$D$6,X45='Cad Iniciais'!$D$6),'Cad Iniciais'!$D$6+AB45*1000,0))),"",IF(U45="","",IF(OR(U45='Cad Iniciais'!$D$6,X45='Cad Iniciais'!$D$6),'Cad Iniciais'!$D$6+AB45*1000,0)))</f>
        <v/>
      </c>
      <c r="AK45" s="27" t="e">
        <f t="shared" si="4"/>
        <v>#VALUE!</v>
      </c>
      <c r="AL45" s="27" t="e">
        <f t="shared" si="5"/>
        <v>#VALUE!</v>
      </c>
      <c r="AM45" s="18">
        <f t="shared" si="12"/>
        <v>0</v>
      </c>
      <c r="AN45" s="18">
        <f t="shared" si="12"/>
        <v>0</v>
      </c>
      <c r="AO45" s="18">
        <f t="shared" si="12"/>
        <v>0</v>
      </c>
      <c r="AP45" s="18">
        <f t="shared" si="12"/>
        <v>0</v>
      </c>
      <c r="AQ45" s="18">
        <f t="shared" si="12"/>
        <v>0</v>
      </c>
      <c r="AR45" s="18">
        <f t="shared" si="12"/>
        <v>0</v>
      </c>
      <c r="AS45" s="18">
        <f t="shared" si="12"/>
        <v>0</v>
      </c>
      <c r="AT45" s="18">
        <f t="shared" si="12"/>
        <v>0</v>
      </c>
      <c r="AU45" s="18">
        <f t="shared" si="12"/>
        <v>0</v>
      </c>
      <c r="AV45" s="18">
        <f t="shared" si="12"/>
        <v>0</v>
      </c>
      <c r="AW45" s="18">
        <f t="shared" si="12"/>
        <v>0</v>
      </c>
      <c r="AX45" s="18">
        <f t="shared" si="12"/>
        <v>0</v>
      </c>
    </row>
    <row r="46" spans="3:50" x14ac:dyDescent="0.25">
      <c r="C46" s="67"/>
      <c r="D46" s="71"/>
      <c r="E46" s="57"/>
      <c r="F46" s="57"/>
      <c r="G46" s="67"/>
      <c r="H46" s="72"/>
      <c r="I46" s="72"/>
      <c r="J46" s="72"/>
      <c r="K46" s="72"/>
      <c r="L46" s="72"/>
      <c r="M46" s="72"/>
      <c r="N46" s="72"/>
      <c r="O46" s="72"/>
      <c r="P46" s="72"/>
      <c r="Q46" s="48"/>
      <c r="R46" s="72"/>
      <c r="S46" s="72"/>
      <c r="U46" s="26" t="str">
        <f t="shared" si="6"/>
        <v/>
      </c>
      <c r="V46" s="18" t="str">
        <f t="shared" si="7"/>
        <v/>
      </c>
      <c r="W46" s="18" t="str">
        <f t="shared" si="8"/>
        <v/>
      </c>
      <c r="X46" s="18" t="str">
        <f t="shared" si="9"/>
        <v/>
      </c>
      <c r="Y46" s="18" t="str">
        <f t="shared" si="10"/>
        <v/>
      </c>
      <c r="Z46" s="18" t="str">
        <f t="shared" si="11"/>
        <v/>
      </c>
      <c r="AA46" s="18" t="str">
        <f t="shared" si="2"/>
        <v/>
      </c>
      <c r="AB46" s="18">
        <v>41</v>
      </c>
      <c r="AC46" s="18" t="str">
        <f>IF(ISERROR(
IF(U46="","",IF(OR(U46='Cad Iniciais'!$D$6,X46='Cad Iniciais'!$D$6),'Cad Iniciais'!$D$6+AB46*1000,0))),"",IF(U46="","",IF(OR(U46='Cad Iniciais'!$D$6,X46='Cad Iniciais'!$D$6),'Cad Iniciais'!$D$6+AB46*1000,0)))</f>
        <v/>
      </c>
      <c r="AK46" s="27" t="e">
        <f t="shared" si="4"/>
        <v>#VALUE!</v>
      </c>
      <c r="AL46" s="27" t="e">
        <f t="shared" si="5"/>
        <v>#VALUE!</v>
      </c>
      <c r="AM46" s="18">
        <f t="shared" si="12"/>
        <v>0</v>
      </c>
      <c r="AN46" s="18">
        <f t="shared" si="12"/>
        <v>0</v>
      </c>
      <c r="AO46" s="18">
        <f t="shared" si="12"/>
        <v>0</v>
      </c>
      <c r="AP46" s="18">
        <f t="shared" si="12"/>
        <v>0</v>
      </c>
      <c r="AQ46" s="18">
        <f t="shared" si="12"/>
        <v>0</v>
      </c>
      <c r="AR46" s="18">
        <f t="shared" si="12"/>
        <v>0</v>
      </c>
      <c r="AS46" s="18">
        <f t="shared" si="12"/>
        <v>0</v>
      </c>
      <c r="AT46" s="18">
        <f t="shared" si="12"/>
        <v>0</v>
      </c>
      <c r="AU46" s="18">
        <f t="shared" si="12"/>
        <v>0</v>
      </c>
      <c r="AV46" s="18">
        <f t="shared" si="12"/>
        <v>0</v>
      </c>
      <c r="AW46" s="18">
        <f t="shared" si="12"/>
        <v>0</v>
      </c>
      <c r="AX46" s="18">
        <f t="shared" si="12"/>
        <v>0</v>
      </c>
    </row>
    <row r="47" spans="3:50" x14ac:dyDescent="0.25">
      <c r="C47" s="67"/>
      <c r="D47" s="71"/>
      <c r="E47" s="57"/>
      <c r="F47" s="57"/>
      <c r="G47" s="67"/>
      <c r="H47" s="72"/>
      <c r="I47" s="72"/>
      <c r="J47" s="72"/>
      <c r="K47" s="72"/>
      <c r="L47" s="72"/>
      <c r="M47" s="72"/>
      <c r="N47" s="72"/>
      <c r="O47" s="72"/>
      <c r="P47" s="72"/>
      <c r="Q47" s="48"/>
      <c r="R47" s="72"/>
      <c r="S47" s="72"/>
      <c r="U47" s="26" t="str">
        <f t="shared" si="6"/>
        <v/>
      </c>
      <c r="V47" s="18" t="str">
        <f t="shared" si="7"/>
        <v/>
      </c>
      <c r="W47" s="18" t="str">
        <f t="shared" si="8"/>
        <v/>
      </c>
      <c r="X47" s="18" t="str">
        <f t="shared" si="9"/>
        <v/>
      </c>
      <c r="Y47" s="18" t="str">
        <f t="shared" si="10"/>
        <v/>
      </c>
      <c r="Z47" s="18" t="str">
        <f t="shared" si="11"/>
        <v/>
      </c>
      <c r="AA47" s="18" t="str">
        <f t="shared" si="2"/>
        <v/>
      </c>
      <c r="AB47" s="18">
        <v>42</v>
      </c>
      <c r="AC47" s="18" t="str">
        <f>IF(ISERROR(
IF(U47="","",IF(OR(U47='Cad Iniciais'!$D$6,X47='Cad Iniciais'!$D$6),'Cad Iniciais'!$D$6+AB47*1000,0))),"",IF(U47="","",IF(OR(U47='Cad Iniciais'!$D$6,X47='Cad Iniciais'!$D$6),'Cad Iniciais'!$D$6+AB47*1000,0)))</f>
        <v/>
      </c>
      <c r="AK47" s="27" t="e">
        <f t="shared" si="4"/>
        <v>#VALUE!</v>
      </c>
      <c r="AL47" s="27" t="e">
        <f t="shared" si="5"/>
        <v>#VALUE!</v>
      </c>
      <c r="AM47" s="18">
        <f t="shared" si="12"/>
        <v>0</v>
      </c>
      <c r="AN47" s="18">
        <f t="shared" si="12"/>
        <v>0</v>
      </c>
      <c r="AO47" s="18">
        <f t="shared" si="12"/>
        <v>0</v>
      </c>
      <c r="AP47" s="18">
        <f t="shared" si="12"/>
        <v>0</v>
      </c>
      <c r="AQ47" s="18">
        <f t="shared" si="12"/>
        <v>0</v>
      </c>
      <c r="AR47" s="18">
        <f t="shared" si="12"/>
        <v>0</v>
      </c>
      <c r="AS47" s="18">
        <f t="shared" si="12"/>
        <v>0</v>
      </c>
      <c r="AT47" s="18">
        <f t="shared" si="12"/>
        <v>0</v>
      </c>
      <c r="AU47" s="18">
        <f t="shared" si="12"/>
        <v>0</v>
      </c>
      <c r="AV47" s="18">
        <f t="shared" si="12"/>
        <v>0</v>
      </c>
      <c r="AW47" s="18">
        <f t="shared" si="12"/>
        <v>0</v>
      </c>
      <c r="AX47" s="18">
        <f t="shared" si="12"/>
        <v>0</v>
      </c>
    </row>
    <row r="48" spans="3:50" x14ac:dyDescent="0.25">
      <c r="C48" s="67"/>
      <c r="D48" s="71"/>
      <c r="E48" s="57"/>
      <c r="F48" s="57"/>
      <c r="G48" s="67"/>
      <c r="H48" s="72"/>
      <c r="I48" s="72"/>
      <c r="J48" s="72"/>
      <c r="K48" s="72"/>
      <c r="L48" s="72"/>
      <c r="M48" s="72"/>
      <c r="N48" s="72"/>
      <c r="O48" s="72"/>
      <c r="P48" s="72"/>
      <c r="Q48" s="48"/>
      <c r="R48" s="72"/>
      <c r="S48" s="72"/>
      <c r="U48" s="26" t="str">
        <f t="shared" si="6"/>
        <v/>
      </c>
      <c r="V48" s="18" t="str">
        <f t="shared" si="7"/>
        <v/>
      </c>
      <c r="W48" s="18" t="str">
        <f t="shared" si="8"/>
        <v/>
      </c>
      <c r="X48" s="18" t="str">
        <f t="shared" si="9"/>
        <v/>
      </c>
      <c r="Y48" s="18" t="str">
        <f t="shared" si="10"/>
        <v/>
      </c>
      <c r="Z48" s="18" t="str">
        <f t="shared" si="11"/>
        <v/>
      </c>
      <c r="AA48" s="18" t="str">
        <f t="shared" si="2"/>
        <v/>
      </c>
      <c r="AB48" s="18">
        <v>43</v>
      </c>
      <c r="AC48" s="18" t="str">
        <f>IF(ISERROR(
IF(U48="","",IF(OR(U48='Cad Iniciais'!$D$6,X48='Cad Iniciais'!$D$6),'Cad Iniciais'!$D$6+AB48*1000,0))),"",IF(U48="","",IF(OR(U48='Cad Iniciais'!$D$6,X48='Cad Iniciais'!$D$6),'Cad Iniciais'!$D$6+AB48*1000,0)))</f>
        <v/>
      </c>
      <c r="AK48" s="27" t="e">
        <f t="shared" si="4"/>
        <v>#VALUE!</v>
      </c>
      <c r="AL48" s="27" t="e">
        <f t="shared" si="5"/>
        <v>#VALUE!</v>
      </c>
      <c r="AM48" s="18">
        <f t="shared" si="12"/>
        <v>0</v>
      </c>
      <c r="AN48" s="18">
        <f t="shared" si="12"/>
        <v>0</v>
      </c>
      <c r="AO48" s="18">
        <f t="shared" si="12"/>
        <v>0</v>
      </c>
      <c r="AP48" s="18">
        <f t="shared" si="12"/>
        <v>0</v>
      </c>
      <c r="AQ48" s="18">
        <f t="shared" si="12"/>
        <v>0</v>
      </c>
      <c r="AR48" s="18">
        <f t="shared" si="12"/>
        <v>0</v>
      </c>
      <c r="AS48" s="18">
        <f t="shared" si="12"/>
        <v>0</v>
      </c>
      <c r="AT48" s="18">
        <f t="shared" si="12"/>
        <v>0</v>
      </c>
      <c r="AU48" s="18">
        <f t="shared" si="12"/>
        <v>0</v>
      </c>
      <c r="AV48" s="18">
        <f t="shared" si="12"/>
        <v>0</v>
      </c>
      <c r="AW48" s="18">
        <f t="shared" si="12"/>
        <v>0</v>
      </c>
      <c r="AX48" s="18">
        <f t="shared" si="12"/>
        <v>0</v>
      </c>
    </row>
    <row r="49" spans="3:50" x14ac:dyDescent="0.25">
      <c r="C49" s="67"/>
      <c r="D49" s="71"/>
      <c r="E49" s="57"/>
      <c r="F49" s="57"/>
      <c r="G49" s="67"/>
      <c r="H49" s="72"/>
      <c r="I49" s="72"/>
      <c r="J49" s="72"/>
      <c r="K49" s="72"/>
      <c r="L49" s="72"/>
      <c r="M49" s="72"/>
      <c r="N49" s="72"/>
      <c r="O49" s="72"/>
      <c r="P49" s="72"/>
      <c r="Q49" s="48"/>
      <c r="R49" s="72"/>
      <c r="S49" s="72"/>
      <c r="U49" s="26" t="str">
        <f t="shared" si="6"/>
        <v/>
      </c>
      <c r="V49" s="18" t="str">
        <f t="shared" si="7"/>
        <v/>
      </c>
      <c r="W49" s="18" t="str">
        <f t="shared" si="8"/>
        <v/>
      </c>
      <c r="X49" s="18" t="str">
        <f t="shared" si="9"/>
        <v/>
      </c>
      <c r="Y49" s="18" t="str">
        <f t="shared" si="10"/>
        <v/>
      </c>
      <c r="Z49" s="18" t="str">
        <f t="shared" si="11"/>
        <v/>
      </c>
      <c r="AA49" s="18" t="str">
        <f t="shared" si="2"/>
        <v/>
      </c>
      <c r="AB49" s="18">
        <v>44</v>
      </c>
      <c r="AC49" s="18" t="str">
        <f>IF(ISERROR(
IF(U49="","",IF(OR(U49='Cad Iniciais'!$D$6,X49='Cad Iniciais'!$D$6),'Cad Iniciais'!$D$6+AB49*1000,0))),"",IF(U49="","",IF(OR(U49='Cad Iniciais'!$D$6,X49='Cad Iniciais'!$D$6),'Cad Iniciais'!$D$6+AB49*1000,0)))</f>
        <v/>
      </c>
      <c r="AK49" s="27" t="e">
        <f t="shared" si="4"/>
        <v>#VALUE!</v>
      </c>
      <c r="AL49" s="27" t="e">
        <f t="shared" si="5"/>
        <v>#VALUE!</v>
      </c>
      <c r="AM49" s="18">
        <f t="shared" si="12"/>
        <v>0</v>
      </c>
      <c r="AN49" s="18">
        <f t="shared" si="12"/>
        <v>0</v>
      </c>
      <c r="AO49" s="18">
        <f t="shared" si="12"/>
        <v>0</v>
      </c>
      <c r="AP49" s="18">
        <f t="shared" si="12"/>
        <v>0</v>
      </c>
      <c r="AQ49" s="18">
        <f t="shared" si="12"/>
        <v>0</v>
      </c>
      <c r="AR49" s="18">
        <f t="shared" si="12"/>
        <v>0</v>
      </c>
      <c r="AS49" s="18">
        <f t="shared" si="12"/>
        <v>0</v>
      </c>
      <c r="AT49" s="18">
        <f t="shared" si="12"/>
        <v>0</v>
      </c>
      <c r="AU49" s="18">
        <f t="shared" si="12"/>
        <v>0</v>
      </c>
      <c r="AV49" s="18">
        <f t="shared" si="12"/>
        <v>0</v>
      </c>
      <c r="AW49" s="18">
        <f t="shared" si="12"/>
        <v>0</v>
      </c>
      <c r="AX49" s="18">
        <f t="shared" si="12"/>
        <v>0</v>
      </c>
    </row>
    <row r="50" spans="3:50" x14ac:dyDescent="0.25">
      <c r="C50" s="67"/>
      <c r="D50" s="71"/>
      <c r="E50" s="57"/>
      <c r="F50" s="57"/>
      <c r="G50" s="67"/>
      <c r="H50" s="72"/>
      <c r="I50" s="72"/>
      <c r="J50" s="72"/>
      <c r="K50" s="72"/>
      <c r="L50" s="72"/>
      <c r="M50" s="72"/>
      <c r="N50" s="72"/>
      <c r="O50" s="72"/>
      <c r="P50" s="72"/>
      <c r="Q50" s="48"/>
      <c r="R50" s="72"/>
      <c r="S50" s="72"/>
      <c r="U50" s="26" t="str">
        <f t="shared" si="6"/>
        <v/>
      </c>
      <c r="V50" s="18" t="str">
        <f t="shared" si="7"/>
        <v/>
      </c>
      <c r="W50" s="18" t="str">
        <f t="shared" si="8"/>
        <v/>
      </c>
      <c r="X50" s="18" t="str">
        <f t="shared" si="9"/>
        <v/>
      </c>
      <c r="Y50" s="18" t="str">
        <f t="shared" si="10"/>
        <v/>
      </c>
      <c r="Z50" s="18" t="str">
        <f t="shared" si="11"/>
        <v/>
      </c>
      <c r="AA50" s="18" t="str">
        <f t="shared" si="2"/>
        <v/>
      </c>
      <c r="AB50" s="18">
        <v>45</v>
      </c>
      <c r="AC50" s="18" t="str">
        <f>IF(ISERROR(
IF(U50="","",IF(OR(U50='Cad Iniciais'!$D$6,X50='Cad Iniciais'!$D$6),'Cad Iniciais'!$D$6+AB50*1000,0))),"",IF(U50="","",IF(OR(U50='Cad Iniciais'!$D$6,X50='Cad Iniciais'!$D$6),'Cad Iniciais'!$D$6+AB50*1000,0)))</f>
        <v/>
      </c>
      <c r="AK50" s="27" t="e">
        <f t="shared" si="4"/>
        <v>#VALUE!</v>
      </c>
      <c r="AL50" s="27" t="e">
        <f t="shared" si="5"/>
        <v>#VALUE!</v>
      </c>
      <c r="AM50" s="18">
        <f t="shared" si="12"/>
        <v>0</v>
      </c>
      <c r="AN50" s="18">
        <f t="shared" si="12"/>
        <v>0</v>
      </c>
      <c r="AO50" s="18">
        <f t="shared" si="12"/>
        <v>0</v>
      </c>
      <c r="AP50" s="18">
        <f t="shared" si="12"/>
        <v>0</v>
      </c>
      <c r="AQ50" s="18">
        <f t="shared" si="12"/>
        <v>0</v>
      </c>
      <c r="AR50" s="18">
        <f t="shared" si="12"/>
        <v>0</v>
      </c>
      <c r="AS50" s="18">
        <f t="shared" si="12"/>
        <v>0</v>
      </c>
      <c r="AT50" s="18">
        <f t="shared" si="12"/>
        <v>0</v>
      </c>
      <c r="AU50" s="18">
        <f t="shared" si="12"/>
        <v>0</v>
      </c>
      <c r="AV50" s="18">
        <f t="shared" si="12"/>
        <v>0</v>
      </c>
      <c r="AW50" s="18">
        <f t="shared" si="12"/>
        <v>0</v>
      </c>
      <c r="AX50" s="18">
        <f t="shared" si="12"/>
        <v>0</v>
      </c>
    </row>
    <row r="51" spans="3:50" x14ac:dyDescent="0.25">
      <c r="C51" s="67"/>
      <c r="D51" s="71"/>
      <c r="E51" s="57"/>
      <c r="F51" s="57"/>
      <c r="G51" s="67"/>
      <c r="H51" s="72"/>
      <c r="I51" s="72"/>
      <c r="J51" s="72"/>
      <c r="K51" s="72"/>
      <c r="L51" s="72"/>
      <c r="M51" s="72"/>
      <c r="N51" s="72"/>
      <c r="O51" s="72"/>
      <c r="P51" s="72"/>
      <c r="Q51" s="48"/>
      <c r="R51" s="72"/>
      <c r="S51" s="72"/>
      <c r="U51" s="26" t="str">
        <f t="shared" si="6"/>
        <v/>
      </c>
      <c r="V51" s="18" t="str">
        <f t="shared" si="7"/>
        <v/>
      </c>
      <c r="W51" s="18" t="str">
        <f t="shared" si="8"/>
        <v/>
      </c>
      <c r="X51" s="18" t="str">
        <f t="shared" si="9"/>
        <v/>
      </c>
      <c r="Y51" s="18" t="str">
        <f t="shared" si="10"/>
        <v/>
      </c>
      <c r="Z51" s="18" t="str">
        <f t="shared" si="11"/>
        <v/>
      </c>
      <c r="AA51" s="18" t="str">
        <f t="shared" si="2"/>
        <v/>
      </c>
      <c r="AB51" s="18">
        <v>46</v>
      </c>
      <c r="AC51" s="18" t="str">
        <f>IF(ISERROR(
IF(U51="","",IF(OR(U51='Cad Iniciais'!$D$6,X51='Cad Iniciais'!$D$6),'Cad Iniciais'!$D$6+AB51*1000,0))),"",IF(U51="","",IF(OR(U51='Cad Iniciais'!$D$6,X51='Cad Iniciais'!$D$6),'Cad Iniciais'!$D$6+AB51*1000,0)))</f>
        <v/>
      </c>
      <c r="AK51" s="27" t="e">
        <f t="shared" si="4"/>
        <v>#VALUE!</v>
      </c>
      <c r="AL51" s="27" t="e">
        <f t="shared" si="5"/>
        <v>#VALUE!</v>
      </c>
      <c r="AM51" s="18">
        <f t="shared" si="12"/>
        <v>0</v>
      </c>
      <c r="AN51" s="18">
        <f t="shared" si="12"/>
        <v>0</v>
      </c>
      <c r="AO51" s="18">
        <f t="shared" si="12"/>
        <v>0</v>
      </c>
      <c r="AP51" s="18">
        <f t="shared" si="12"/>
        <v>0</v>
      </c>
      <c r="AQ51" s="18">
        <f t="shared" si="12"/>
        <v>0</v>
      </c>
      <c r="AR51" s="18">
        <f t="shared" si="12"/>
        <v>0</v>
      </c>
      <c r="AS51" s="18">
        <f t="shared" si="12"/>
        <v>0</v>
      </c>
      <c r="AT51" s="18">
        <f t="shared" si="12"/>
        <v>0</v>
      </c>
      <c r="AU51" s="18">
        <f t="shared" si="12"/>
        <v>0</v>
      </c>
      <c r="AV51" s="18">
        <f t="shared" si="12"/>
        <v>0</v>
      </c>
      <c r="AW51" s="18">
        <f t="shared" si="12"/>
        <v>0</v>
      </c>
      <c r="AX51" s="18">
        <f t="shared" si="12"/>
        <v>0</v>
      </c>
    </row>
    <row r="52" spans="3:50" x14ac:dyDescent="0.25">
      <c r="C52" s="67"/>
      <c r="D52" s="71"/>
      <c r="E52" s="57"/>
      <c r="F52" s="57"/>
      <c r="G52" s="67"/>
      <c r="H52" s="72"/>
      <c r="I52" s="72"/>
      <c r="J52" s="72"/>
      <c r="K52" s="72"/>
      <c r="L52" s="72"/>
      <c r="M52" s="72"/>
      <c r="N52" s="72"/>
      <c r="O52" s="72"/>
      <c r="P52" s="72"/>
      <c r="Q52" s="48"/>
      <c r="R52" s="72"/>
      <c r="S52" s="72"/>
      <c r="U52" s="26" t="str">
        <f t="shared" si="6"/>
        <v/>
      </c>
      <c r="V52" s="18" t="str">
        <f t="shared" si="7"/>
        <v/>
      </c>
      <c r="W52" s="18" t="str">
        <f t="shared" si="8"/>
        <v/>
      </c>
      <c r="X52" s="18" t="str">
        <f t="shared" si="9"/>
        <v/>
      </c>
      <c r="Y52" s="18" t="str">
        <f t="shared" si="10"/>
        <v/>
      </c>
      <c r="Z52" s="18" t="str">
        <f t="shared" si="11"/>
        <v/>
      </c>
      <c r="AA52" s="18" t="str">
        <f t="shared" si="2"/>
        <v/>
      </c>
      <c r="AB52" s="18">
        <v>47</v>
      </c>
      <c r="AC52" s="18" t="str">
        <f>IF(ISERROR(
IF(U52="","",IF(OR(U52='Cad Iniciais'!$D$6,X52='Cad Iniciais'!$D$6),'Cad Iniciais'!$D$6+AB52*1000,0))),"",IF(U52="","",IF(OR(U52='Cad Iniciais'!$D$6,X52='Cad Iniciais'!$D$6),'Cad Iniciais'!$D$6+AB52*1000,0)))</f>
        <v/>
      </c>
      <c r="AK52" s="27" t="e">
        <f t="shared" si="4"/>
        <v>#VALUE!</v>
      </c>
      <c r="AL52" s="27" t="e">
        <f t="shared" si="5"/>
        <v>#VALUE!</v>
      </c>
      <c r="AM52" s="18">
        <f t="shared" si="12"/>
        <v>0</v>
      </c>
      <c r="AN52" s="18">
        <f t="shared" si="12"/>
        <v>0</v>
      </c>
      <c r="AO52" s="18">
        <f t="shared" si="12"/>
        <v>0</v>
      </c>
      <c r="AP52" s="18">
        <f t="shared" si="12"/>
        <v>0</v>
      </c>
      <c r="AQ52" s="18">
        <f t="shared" si="12"/>
        <v>0</v>
      </c>
      <c r="AR52" s="18">
        <f t="shared" si="12"/>
        <v>0</v>
      </c>
      <c r="AS52" s="18">
        <f t="shared" si="12"/>
        <v>0</v>
      </c>
      <c r="AT52" s="18">
        <f t="shared" si="12"/>
        <v>0</v>
      </c>
      <c r="AU52" s="18">
        <f t="shared" si="12"/>
        <v>0</v>
      </c>
      <c r="AV52" s="18">
        <f t="shared" si="12"/>
        <v>0</v>
      </c>
      <c r="AW52" s="18">
        <f t="shared" si="12"/>
        <v>0</v>
      </c>
      <c r="AX52" s="18">
        <f t="shared" si="12"/>
        <v>0</v>
      </c>
    </row>
    <row r="53" spans="3:50" x14ac:dyDescent="0.25">
      <c r="C53" s="67"/>
      <c r="D53" s="71"/>
      <c r="E53" s="57"/>
      <c r="F53" s="57"/>
      <c r="G53" s="67"/>
      <c r="H53" s="72"/>
      <c r="I53" s="72"/>
      <c r="J53" s="72"/>
      <c r="K53" s="72"/>
      <c r="L53" s="72"/>
      <c r="M53" s="72"/>
      <c r="N53" s="72"/>
      <c r="O53" s="72"/>
      <c r="P53" s="72"/>
      <c r="Q53" s="48"/>
      <c r="R53" s="72"/>
      <c r="S53" s="72"/>
      <c r="U53" s="26" t="str">
        <f t="shared" si="6"/>
        <v/>
      </c>
      <c r="V53" s="18" t="str">
        <f t="shared" si="7"/>
        <v/>
      </c>
      <c r="W53" s="18" t="str">
        <f t="shared" si="8"/>
        <v/>
      </c>
      <c r="X53" s="18" t="str">
        <f t="shared" si="9"/>
        <v/>
      </c>
      <c r="Y53" s="18" t="str">
        <f t="shared" si="10"/>
        <v/>
      </c>
      <c r="Z53" s="18" t="str">
        <f t="shared" si="11"/>
        <v/>
      </c>
      <c r="AA53" s="18" t="str">
        <f t="shared" si="2"/>
        <v/>
      </c>
      <c r="AB53" s="18">
        <v>48</v>
      </c>
      <c r="AC53" s="18" t="str">
        <f>IF(ISERROR(
IF(U53="","",IF(OR(U53='Cad Iniciais'!$D$6,X53='Cad Iniciais'!$D$6),'Cad Iniciais'!$D$6+AB53*1000,0))),"",IF(U53="","",IF(OR(U53='Cad Iniciais'!$D$6,X53='Cad Iniciais'!$D$6),'Cad Iniciais'!$D$6+AB53*1000,0)))</f>
        <v/>
      </c>
      <c r="AK53" s="27" t="e">
        <f t="shared" si="4"/>
        <v>#VALUE!</v>
      </c>
      <c r="AL53" s="27" t="e">
        <f t="shared" si="5"/>
        <v>#VALUE!</v>
      </c>
      <c r="AM53" s="18">
        <f t="shared" si="12"/>
        <v>0</v>
      </c>
      <c r="AN53" s="18">
        <f t="shared" si="12"/>
        <v>0</v>
      </c>
      <c r="AO53" s="18">
        <f t="shared" si="12"/>
        <v>0</v>
      </c>
      <c r="AP53" s="18">
        <f t="shared" si="12"/>
        <v>0</v>
      </c>
      <c r="AQ53" s="18">
        <f t="shared" si="12"/>
        <v>0</v>
      </c>
      <c r="AR53" s="18">
        <f t="shared" si="12"/>
        <v>0</v>
      </c>
      <c r="AS53" s="18">
        <f t="shared" si="12"/>
        <v>0</v>
      </c>
      <c r="AT53" s="18">
        <f t="shared" si="12"/>
        <v>0</v>
      </c>
      <c r="AU53" s="18">
        <f t="shared" si="12"/>
        <v>0</v>
      </c>
      <c r="AV53" s="18">
        <f t="shared" si="12"/>
        <v>0</v>
      </c>
      <c r="AW53" s="18">
        <f t="shared" si="12"/>
        <v>0</v>
      </c>
      <c r="AX53" s="18">
        <f t="shared" si="12"/>
        <v>0</v>
      </c>
    </row>
    <row r="54" spans="3:50" x14ac:dyDescent="0.25">
      <c r="C54" s="67"/>
      <c r="D54" s="71"/>
      <c r="E54" s="57"/>
      <c r="F54" s="57"/>
      <c r="G54" s="67"/>
      <c r="H54" s="72"/>
      <c r="I54" s="72"/>
      <c r="J54" s="72"/>
      <c r="K54" s="72"/>
      <c r="L54" s="72"/>
      <c r="M54" s="72"/>
      <c r="N54" s="72"/>
      <c r="O54" s="72"/>
      <c r="P54" s="72"/>
      <c r="Q54" s="48"/>
      <c r="R54" s="72"/>
      <c r="S54" s="72"/>
      <c r="U54" s="26" t="str">
        <f t="shared" si="6"/>
        <v/>
      </c>
      <c r="V54" s="18" t="str">
        <f t="shared" si="7"/>
        <v/>
      </c>
      <c r="W54" s="18" t="str">
        <f t="shared" si="8"/>
        <v/>
      </c>
      <c r="X54" s="18" t="str">
        <f t="shared" si="9"/>
        <v/>
      </c>
      <c r="Y54" s="18" t="str">
        <f t="shared" si="10"/>
        <v/>
      </c>
      <c r="Z54" s="18" t="str">
        <f t="shared" si="11"/>
        <v/>
      </c>
      <c r="AA54" s="18" t="str">
        <f t="shared" si="2"/>
        <v/>
      </c>
      <c r="AB54" s="18">
        <v>49</v>
      </c>
      <c r="AC54" s="18" t="str">
        <f>IF(ISERROR(
IF(U54="","",IF(OR(U54='Cad Iniciais'!$D$6,X54='Cad Iniciais'!$D$6),'Cad Iniciais'!$D$6+AB54*1000,0))),"",IF(U54="","",IF(OR(U54='Cad Iniciais'!$D$6,X54='Cad Iniciais'!$D$6),'Cad Iniciais'!$D$6+AB54*1000,0)))</f>
        <v/>
      </c>
      <c r="AK54" s="27" t="e">
        <f t="shared" si="4"/>
        <v>#VALUE!</v>
      </c>
      <c r="AL54" s="27" t="e">
        <f t="shared" si="5"/>
        <v>#VALUE!</v>
      </c>
      <c r="AM54" s="18">
        <f t="shared" si="12"/>
        <v>0</v>
      </c>
      <c r="AN54" s="18">
        <f t="shared" si="12"/>
        <v>0</v>
      </c>
      <c r="AO54" s="18">
        <f t="shared" si="12"/>
        <v>0</v>
      </c>
      <c r="AP54" s="18">
        <f t="shared" si="12"/>
        <v>0</v>
      </c>
      <c r="AQ54" s="18">
        <f t="shared" si="12"/>
        <v>0</v>
      </c>
      <c r="AR54" s="18">
        <f t="shared" si="12"/>
        <v>0</v>
      </c>
      <c r="AS54" s="18">
        <f t="shared" si="12"/>
        <v>0</v>
      </c>
      <c r="AT54" s="18">
        <f t="shared" si="12"/>
        <v>0</v>
      </c>
      <c r="AU54" s="18">
        <f t="shared" si="12"/>
        <v>0</v>
      </c>
      <c r="AV54" s="18">
        <f t="shared" si="12"/>
        <v>0</v>
      </c>
      <c r="AW54" s="18">
        <f t="shared" si="12"/>
        <v>0</v>
      </c>
      <c r="AX54" s="18">
        <f t="shared" si="12"/>
        <v>0</v>
      </c>
    </row>
    <row r="55" spans="3:50" x14ac:dyDescent="0.25">
      <c r="C55" s="67"/>
      <c r="D55" s="71"/>
      <c r="E55" s="57"/>
      <c r="F55" s="57"/>
      <c r="G55" s="67"/>
      <c r="H55" s="72"/>
      <c r="I55" s="72"/>
      <c r="J55" s="72"/>
      <c r="K55" s="72"/>
      <c r="L55" s="72"/>
      <c r="M55" s="72"/>
      <c r="N55" s="72"/>
      <c r="O55" s="72"/>
      <c r="P55" s="72"/>
      <c r="Q55" s="48"/>
      <c r="R55" s="72"/>
      <c r="S55" s="72"/>
      <c r="U55" s="26" t="str">
        <f t="shared" si="6"/>
        <v/>
      </c>
      <c r="V55" s="18" t="str">
        <f t="shared" si="7"/>
        <v/>
      </c>
      <c r="W55" s="18" t="str">
        <f t="shared" si="8"/>
        <v/>
      </c>
      <c r="X55" s="18" t="str">
        <f t="shared" si="9"/>
        <v/>
      </c>
      <c r="Y55" s="18" t="str">
        <f t="shared" si="10"/>
        <v/>
      </c>
      <c r="Z55" s="18" t="str">
        <f t="shared" si="11"/>
        <v/>
      </c>
      <c r="AA55" s="18" t="str">
        <f t="shared" si="2"/>
        <v/>
      </c>
      <c r="AB55" s="18">
        <v>50</v>
      </c>
      <c r="AC55" s="18" t="str">
        <f>IF(ISERROR(
IF(U55="","",IF(OR(U55='Cad Iniciais'!$D$6,X55='Cad Iniciais'!$D$6),'Cad Iniciais'!$D$6+AB55*1000,0))),"",IF(U55="","",IF(OR(U55='Cad Iniciais'!$D$6,X55='Cad Iniciais'!$D$6),'Cad Iniciais'!$D$6+AB55*1000,0)))</f>
        <v/>
      </c>
      <c r="AK55" s="27" t="e">
        <f t="shared" si="4"/>
        <v>#VALUE!</v>
      </c>
      <c r="AL55" s="27" t="e">
        <f t="shared" si="5"/>
        <v>#VALUE!</v>
      </c>
      <c r="AM55" s="18">
        <f t="shared" si="12"/>
        <v>0</v>
      </c>
      <c r="AN55" s="18">
        <f t="shared" si="12"/>
        <v>0</v>
      </c>
      <c r="AO55" s="18">
        <f t="shared" si="12"/>
        <v>0</v>
      </c>
      <c r="AP55" s="18">
        <f t="shared" si="12"/>
        <v>0</v>
      </c>
      <c r="AQ55" s="18">
        <f t="shared" si="12"/>
        <v>0</v>
      </c>
      <c r="AR55" s="18">
        <f t="shared" si="12"/>
        <v>0</v>
      </c>
      <c r="AS55" s="18">
        <f t="shared" si="12"/>
        <v>0</v>
      </c>
      <c r="AT55" s="18">
        <f t="shared" si="12"/>
        <v>0</v>
      </c>
      <c r="AU55" s="18">
        <f t="shared" si="12"/>
        <v>0</v>
      </c>
      <c r="AV55" s="18">
        <f t="shared" si="12"/>
        <v>0</v>
      </c>
      <c r="AW55" s="18">
        <f t="shared" si="12"/>
        <v>0</v>
      </c>
      <c r="AX55" s="18">
        <f t="shared" si="12"/>
        <v>0</v>
      </c>
    </row>
    <row r="56" spans="3:50" x14ac:dyDescent="0.25">
      <c r="C56" s="67"/>
      <c r="D56" s="71"/>
      <c r="E56" s="57"/>
      <c r="F56" s="57"/>
      <c r="G56" s="67"/>
      <c r="H56" s="72"/>
      <c r="I56" s="72"/>
      <c r="J56" s="72"/>
      <c r="K56" s="72"/>
      <c r="L56" s="72"/>
      <c r="M56" s="72"/>
      <c r="N56" s="72"/>
      <c r="O56" s="72"/>
      <c r="P56" s="72"/>
      <c r="Q56" s="48"/>
      <c r="R56" s="72"/>
      <c r="S56" s="72"/>
      <c r="U56" s="26" t="str">
        <f t="shared" si="6"/>
        <v/>
      </c>
      <c r="V56" s="18" t="str">
        <f t="shared" si="7"/>
        <v/>
      </c>
      <c r="W56" s="18" t="str">
        <f t="shared" si="8"/>
        <v/>
      </c>
      <c r="X56" s="18" t="str">
        <f t="shared" si="9"/>
        <v/>
      </c>
      <c r="Y56" s="18" t="str">
        <f t="shared" si="10"/>
        <v/>
      </c>
      <c r="Z56" s="18" t="str">
        <f t="shared" si="11"/>
        <v/>
      </c>
      <c r="AA56" s="18" t="str">
        <f t="shared" si="2"/>
        <v/>
      </c>
      <c r="AB56" s="18">
        <v>51</v>
      </c>
      <c r="AC56" s="18" t="str">
        <f>IF(ISERROR(
IF(U56="","",IF(OR(U56='Cad Iniciais'!$D$6,X56='Cad Iniciais'!$D$6),'Cad Iniciais'!$D$6+AB56*1000,0))),"",IF(U56="","",IF(OR(U56='Cad Iniciais'!$D$6,X56='Cad Iniciais'!$D$6),'Cad Iniciais'!$D$6+AB56*1000,0)))</f>
        <v/>
      </c>
      <c r="AK56" s="27" t="e">
        <f t="shared" si="4"/>
        <v>#VALUE!</v>
      </c>
      <c r="AL56" s="27" t="e">
        <f t="shared" si="5"/>
        <v>#VALUE!</v>
      </c>
      <c r="AM56" s="18">
        <f t="shared" si="12"/>
        <v>0</v>
      </c>
      <c r="AN56" s="18">
        <f t="shared" si="12"/>
        <v>0</v>
      </c>
      <c r="AO56" s="18">
        <f t="shared" si="12"/>
        <v>0</v>
      </c>
      <c r="AP56" s="18">
        <f t="shared" si="12"/>
        <v>0</v>
      </c>
      <c r="AQ56" s="18">
        <f t="shared" si="12"/>
        <v>0</v>
      </c>
      <c r="AR56" s="18">
        <f t="shared" si="12"/>
        <v>0</v>
      </c>
      <c r="AS56" s="18">
        <f t="shared" si="12"/>
        <v>0</v>
      </c>
      <c r="AT56" s="18">
        <f t="shared" si="12"/>
        <v>0</v>
      </c>
      <c r="AU56" s="18">
        <f t="shared" si="12"/>
        <v>0</v>
      </c>
      <c r="AV56" s="18">
        <f t="shared" si="12"/>
        <v>0</v>
      </c>
      <c r="AW56" s="18">
        <f t="shared" si="12"/>
        <v>0</v>
      </c>
      <c r="AX56" s="18">
        <f t="shared" si="12"/>
        <v>0</v>
      </c>
    </row>
    <row r="57" spans="3:50" x14ac:dyDescent="0.25">
      <c r="C57" s="67"/>
      <c r="D57" s="71"/>
      <c r="E57" s="57"/>
      <c r="F57" s="57"/>
      <c r="G57" s="67"/>
      <c r="H57" s="72"/>
      <c r="I57" s="72"/>
      <c r="J57" s="72"/>
      <c r="K57" s="72"/>
      <c r="L57" s="72"/>
      <c r="M57" s="72"/>
      <c r="N57" s="72"/>
      <c r="O57" s="72"/>
      <c r="P57" s="72"/>
      <c r="Q57" s="48"/>
      <c r="R57" s="72"/>
      <c r="S57" s="72"/>
      <c r="U57" s="26" t="str">
        <f t="shared" si="6"/>
        <v/>
      </c>
      <c r="V57" s="18" t="str">
        <f t="shared" si="7"/>
        <v/>
      </c>
      <c r="W57" s="18" t="str">
        <f t="shared" si="8"/>
        <v/>
      </c>
      <c r="X57" s="18" t="str">
        <f t="shared" si="9"/>
        <v/>
      </c>
      <c r="Y57" s="18" t="str">
        <f t="shared" si="10"/>
        <v/>
      </c>
      <c r="Z57" s="18" t="str">
        <f t="shared" si="11"/>
        <v/>
      </c>
      <c r="AA57" s="18" t="str">
        <f t="shared" si="2"/>
        <v/>
      </c>
      <c r="AB57" s="18">
        <v>52</v>
      </c>
      <c r="AC57" s="18" t="str">
        <f>IF(ISERROR(
IF(U57="","",IF(OR(U57='Cad Iniciais'!$D$6,X57='Cad Iniciais'!$D$6),'Cad Iniciais'!$D$6+AB57*1000,0))),"",IF(U57="","",IF(OR(U57='Cad Iniciais'!$D$6,X57='Cad Iniciais'!$D$6),'Cad Iniciais'!$D$6+AB57*1000,0)))</f>
        <v/>
      </c>
      <c r="AK57" s="27" t="e">
        <f t="shared" si="4"/>
        <v>#VALUE!</v>
      </c>
      <c r="AL57" s="27" t="e">
        <f t="shared" si="5"/>
        <v>#VALUE!</v>
      </c>
      <c r="AM57" s="18">
        <f t="shared" si="12"/>
        <v>0</v>
      </c>
      <c r="AN57" s="18">
        <f t="shared" si="12"/>
        <v>0</v>
      </c>
      <c r="AO57" s="18">
        <f t="shared" si="12"/>
        <v>0</v>
      </c>
      <c r="AP57" s="18">
        <f t="shared" si="12"/>
        <v>0</v>
      </c>
      <c r="AQ57" s="18">
        <f t="shared" si="12"/>
        <v>0</v>
      </c>
      <c r="AR57" s="18">
        <f t="shared" si="12"/>
        <v>0</v>
      </c>
      <c r="AS57" s="18">
        <f t="shared" si="12"/>
        <v>0</v>
      </c>
      <c r="AT57" s="18">
        <f t="shared" si="12"/>
        <v>0</v>
      </c>
      <c r="AU57" s="18">
        <f t="shared" si="12"/>
        <v>0</v>
      </c>
      <c r="AV57" s="18">
        <f t="shared" si="12"/>
        <v>0</v>
      </c>
      <c r="AW57" s="18">
        <f t="shared" si="12"/>
        <v>0</v>
      </c>
      <c r="AX57" s="18">
        <f t="shared" si="12"/>
        <v>0</v>
      </c>
    </row>
    <row r="58" spans="3:50" x14ac:dyDescent="0.25">
      <c r="C58" s="67"/>
      <c r="D58" s="71"/>
      <c r="E58" s="57"/>
      <c r="F58" s="57"/>
      <c r="G58" s="67"/>
      <c r="H58" s="72"/>
      <c r="I58" s="72"/>
      <c r="J58" s="72"/>
      <c r="K58" s="72"/>
      <c r="L58" s="72"/>
      <c r="M58" s="72"/>
      <c r="N58" s="72"/>
      <c r="O58" s="72"/>
      <c r="P58" s="72"/>
      <c r="Q58" s="48"/>
      <c r="R58" s="72"/>
      <c r="S58" s="72"/>
      <c r="U58" s="26" t="str">
        <f t="shared" si="6"/>
        <v/>
      </c>
      <c r="V58" s="18" t="str">
        <f t="shared" si="7"/>
        <v/>
      </c>
      <c r="W58" s="18" t="str">
        <f t="shared" si="8"/>
        <v/>
      </c>
      <c r="X58" s="18" t="str">
        <f t="shared" si="9"/>
        <v/>
      </c>
      <c r="Y58" s="18" t="str">
        <f t="shared" si="10"/>
        <v/>
      </c>
      <c r="Z58" s="18" t="str">
        <f t="shared" si="11"/>
        <v/>
      </c>
      <c r="AA58" s="18" t="str">
        <f t="shared" si="2"/>
        <v/>
      </c>
      <c r="AB58" s="18">
        <v>53</v>
      </c>
      <c r="AC58" s="18" t="str">
        <f>IF(ISERROR(
IF(U58="","",IF(OR(U58='Cad Iniciais'!$D$6,X58='Cad Iniciais'!$D$6),'Cad Iniciais'!$D$6+AB58*1000,0))),"",IF(U58="","",IF(OR(U58='Cad Iniciais'!$D$6,X58='Cad Iniciais'!$D$6),'Cad Iniciais'!$D$6+AB58*1000,0)))</f>
        <v/>
      </c>
      <c r="AK58" s="27" t="e">
        <f t="shared" si="4"/>
        <v>#VALUE!</v>
      </c>
      <c r="AL58" s="27" t="e">
        <f t="shared" si="5"/>
        <v>#VALUE!</v>
      </c>
      <c r="AM58" s="18">
        <f t="shared" si="12"/>
        <v>0</v>
      </c>
      <c r="AN58" s="18">
        <f t="shared" si="12"/>
        <v>0</v>
      </c>
      <c r="AO58" s="18">
        <f t="shared" si="12"/>
        <v>0</v>
      </c>
      <c r="AP58" s="18">
        <f t="shared" si="12"/>
        <v>0</v>
      </c>
      <c r="AQ58" s="18">
        <f t="shared" si="12"/>
        <v>0</v>
      </c>
      <c r="AR58" s="18">
        <f t="shared" si="12"/>
        <v>0</v>
      </c>
      <c r="AS58" s="18">
        <f t="shared" si="12"/>
        <v>0</v>
      </c>
      <c r="AT58" s="18">
        <f t="shared" si="12"/>
        <v>0</v>
      </c>
      <c r="AU58" s="18">
        <f t="shared" si="12"/>
        <v>0</v>
      </c>
      <c r="AV58" s="18">
        <f t="shared" si="12"/>
        <v>0</v>
      </c>
      <c r="AW58" s="18">
        <f t="shared" si="12"/>
        <v>0</v>
      </c>
      <c r="AX58" s="18">
        <f t="shared" si="12"/>
        <v>0</v>
      </c>
    </row>
    <row r="59" spans="3:50" x14ac:dyDescent="0.25">
      <c r="C59" s="67"/>
      <c r="D59" s="71"/>
      <c r="E59" s="57"/>
      <c r="F59" s="57"/>
      <c r="G59" s="67"/>
      <c r="H59" s="72"/>
      <c r="I59" s="72"/>
      <c r="J59" s="72"/>
      <c r="K59" s="72"/>
      <c r="L59" s="72"/>
      <c r="M59" s="72"/>
      <c r="N59" s="72"/>
      <c r="O59" s="72"/>
      <c r="P59" s="72"/>
      <c r="Q59" s="48"/>
      <c r="R59" s="72"/>
      <c r="S59" s="72"/>
      <c r="U59" s="26" t="str">
        <f t="shared" si="6"/>
        <v/>
      </c>
      <c r="V59" s="18" t="str">
        <f t="shared" si="7"/>
        <v/>
      </c>
      <c r="W59" s="18" t="str">
        <f t="shared" si="8"/>
        <v/>
      </c>
      <c r="X59" s="18" t="str">
        <f t="shared" si="9"/>
        <v/>
      </c>
      <c r="Y59" s="18" t="str">
        <f t="shared" si="10"/>
        <v/>
      </c>
      <c r="Z59" s="18" t="str">
        <f t="shared" si="11"/>
        <v/>
      </c>
      <c r="AA59" s="18" t="str">
        <f t="shared" si="2"/>
        <v/>
      </c>
      <c r="AB59" s="18">
        <v>54</v>
      </c>
      <c r="AC59" s="18" t="str">
        <f>IF(ISERROR(
IF(U59="","",IF(OR(U59='Cad Iniciais'!$D$6,X59='Cad Iniciais'!$D$6),'Cad Iniciais'!$D$6+AB59*1000,0))),"",IF(U59="","",IF(OR(U59='Cad Iniciais'!$D$6,X59='Cad Iniciais'!$D$6),'Cad Iniciais'!$D$6+AB59*1000,0)))</f>
        <v/>
      </c>
      <c r="AK59" s="27" t="e">
        <f t="shared" si="4"/>
        <v>#VALUE!</v>
      </c>
      <c r="AL59" s="27" t="e">
        <f t="shared" si="5"/>
        <v>#VALUE!</v>
      </c>
      <c r="AM59" s="18">
        <f t="shared" si="12"/>
        <v>0</v>
      </c>
      <c r="AN59" s="18">
        <f t="shared" si="12"/>
        <v>0</v>
      </c>
      <c r="AO59" s="18">
        <f t="shared" si="12"/>
        <v>0</v>
      </c>
      <c r="AP59" s="18">
        <f t="shared" si="12"/>
        <v>0</v>
      </c>
      <c r="AQ59" s="18">
        <f t="shared" si="12"/>
        <v>0</v>
      </c>
      <c r="AR59" s="18">
        <f t="shared" si="12"/>
        <v>0</v>
      </c>
      <c r="AS59" s="18">
        <f t="shared" si="12"/>
        <v>0</v>
      </c>
      <c r="AT59" s="18">
        <f t="shared" si="12"/>
        <v>0</v>
      </c>
      <c r="AU59" s="18">
        <f t="shared" si="12"/>
        <v>0</v>
      </c>
      <c r="AV59" s="18">
        <f t="shared" si="12"/>
        <v>0</v>
      </c>
      <c r="AW59" s="18">
        <f t="shared" si="12"/>
        <v>0</v>
      </c>
      <c r="AX59" s="18">
        <f t="shared" si="12"/>
        <v>0</v>
      </c>
    </row>
    <row r="60" spans="3:50" x14ac:dyDescent="0.25">
      <c r="C60" s="67"/>
      <c r="D60" s="71"/>
      <c r="E60" s="57"/>
      <c r="F60" s="57"/>
      <c r="G60" s="67"/>
      <c r="H60" s="72"/>
      <c r="I60" s="72"/>
      <c r="J60" s="72"/>
      <c r="K60" s="72"/>
      <c r="L60" s="72"/>
      <c r="M60" s="72"/>
      <c r="N60" s="72"/>
      <c r="O60" s="72"/>
      <c r="P60" s="72"/>
      <c r="Q60" s="48"/>
      <c r="R60" s="72"/>
      <c r="S60" s="72"/>
      <c r="U60" s="26" t="str">
        <f t="shared" si="6"/>
        <v/>
      </c>
      <c r="V60" s="18" t="str">
        <f t="shared" si="7"/>
        <v/>
      </c>
      <c r="W60" s="18" t="str">
        <f t="shared" si="8"/>
        <v/>
      </c>
      <c r="X60" s="18" t="str">
        <f t="shared" si="9"/>
        <v/>
      </c>
      <c r="Y60" s="18" t="str">
        <f t="shared" si="10"/>
        <v/>
      </c>
      <c r="Z60" s="18" t="str">
        <f t="shared" si="11"/>
        <v/>
      </c>
      <c r="AA60" s="18" t="str">
        <f t="shared" si="2"/>
        <v/>
      </c>
      <c r="AB60" s="18">
        <v>55</v>
      </c>
      <c r="AC60" s="18" t="str">
        <f>IF(ISERROR(
IF(U60="","",IF(OR(U60='Cad Iniciais'!$D$6,X60='Cad Iniciais'!$D$6),'Cad Iniciais'!$D$6+AB60*1000,0))),"",IF(U60="","",IF(OR(U60='Cad Iniciais'!$D$6,X60='Cad Iniciais'!$D$6),'Cad Iniciais'!$D$6+AB60*1000,0)))</f>
        <v/>
      </c>
      <c r="AK60" s="27" t="e">
        <f t="shared" si="4"/>
        <v>#VALUE!</v>
      </c>
      <c r="AL60" s="27" t="e">
        <f t="shared" si="5"/>
        <v>#VALUE!</v>
      </c>
      <c r="AM60" s="18">
        <f t="shared" si="12"/>
        <v>0</v>
      </c>
      <c r="AN60" s="18">
        <f t="shared" si="12"/>
        <v>0</v>
      </c>
      <c r="AO60" s="18">
        <f t="shared" si="12"/>
        <v>0</v>
      </c>
      <c r="AP60" s="18">
        <f t="shared" si="12"/>
        <v>0</v>
      </c>
      <c r="AQ60" s="18">
        <f t="shared" si="12"/>
        <v>0</v>
      </c>
      <c r="AR60" s="18">
        <f t="shared" si="12"/>
        <v>0</v>
      </c>
      <c r="AS60" s="18">
        <f t="shared" si="12"/>
        <v>0</v>
      </c>
      <c r="AT60" s="18">
        <f t="shared" si="12"/>
        <v>0</v>
      </c>
      <c r="AU60" s="18">
        <f t="shared" si="12"/>
        <v>0</v>
      </c>
      <c r="AV60" s="18">
        <f t="shared" si="12"/>
        <v>0</v>
      </c>
      <c r="AW60" s="18">
        <f t="shared" si="12"/>
        <v>0</v>
      </c>
      <c r="AX60" s="18">
        <f t="shared" si="12"/>
        <v>0</v>
      </c>
    </row>
    <row r="61" spans="3:50" x14ac:dyDescent="0.25">
      <c r="C61" s="67"/>
      <c r="D61" s="71"/>
      <c r="E61" s="57"/>
      <c r="F61" s="57"/>
      <c r="G61" s="67"/>
      <c r="H61" s="72"/>
      <c r="I61" s="72"/>
      <c r="J61" s="72"/>
      <c r="K61" s="72"/>
      <c r="L61" s="72"/>
      <c r="M61" s="72"/>
      <c r="N61" s="72"/>
      <c r="O61" s="72"/>
      <c r="P61" s="72"/>
      <c r="Q61" s="48"/>
      <c r="R61" s="72"/>
      <c r="S61" s="72"/>
      <c r="U61" s="26" t="str">
        <f t="shared" si="6"/>
        <v/>
      </c>
      <c r="V61" s="18" t="str">
        <f t="shared" si="7"/>
        <v/>
      </c>
      <c r="W61" s="18" t="str">
        <f t="shared" si="8"/>
        <v/>
      </c>
      <c r="X61" s="18" t="str">
        <f t="shared" si="9"/>
        <v/>
      </c>
      <c r="Y61" s="18" t="str">
        <f t="shared" si="10"/>
        <v/>
      </c>
      <c r="Z61" s="18" t="str">
        <f t="shared" si="11"/>
        <v/>
      </c>
      <c r="AA61" s="18" t="str">
        <f t="shared" si="2"/>
        <v/>
      </c>
      <c r="AB61" s="18">
        <v>56</v>
      </c>
      <c r="AC61" s="18" t="str">
        <f>IF(ISERROR(
IF(U61="","",IF(OR(U61='Cad Iniciais'!$D$6,X61='Cad Iniciais'!$D$6),'Cad Iniciais'!$D$6+AB61*1000,0))),"",IF(U61="","",IF(OR(U61='Cad Iniciais'!$D$6,X61='Cad Iniciais'!$D$6),'Cad Iniciais'!$D$6+AB61*1000,0)))</f>
        <v/>
      </c>
      <c r="AK61" s="27" t="e">
        <f t="shared" si="4"/>
        <v>#VALUE!</v>
      </c>
      <c r="AL61" s="27" t="e">
        <f t="shared" si="5"/>
        <v>#VALUE!</v>
      </c>
      <c r="AM61" s="18">
        <f t="shared" si="12"/>
        <v>0</v>
      </c>
      <c r="AN61" s="18">
        <f t="shared" si="12"/>
        <v>0</v>
      </c>
      <c r="AO61" s="18">
        <f t="shared" si="12"/>
        <v>0</v>
      </c>
      <c r="AP61" s="18">
        <f t="shared" si="12"/>
        <v>0</v>
      </c>
      <c r="AQ61" s="18">
        <f t="shared" si="12"/>
        <v>0</v>
      </c>
      <c r="AR61" s="18">
        <f t="shared" si="12"/>
        <v>0</v>
      </c>
      <c r="AS61" s="18">
        <f t="shared" si="12"/>
        <v>0</v>
      </c>
      <c r="AT61" s="18">
        <f t="shared" si="12"/>
        <v>0</v>
      </c>
      <c r="AU61" s="18">
        <f t="shared" si="12"/>
        <v>0</v>
      </c>
      <c r="AV61" s="18">
        <f t="shared" si="12"/>
        <v>0</v>
      </c>
      <c r="AW61" s="18">
        <f t="shared" si="12"/>
        <v>0</v>
      </c>
      <c r="AX61" s="18">
        <f t="shared" si="12"/>
        <v>0</v>
      </c>
    </row>
    <row r="62" spans="3:50" x14ac:dyDescent="0.25">
      <c r="C62" s="67"/>
      <c r="D62" s="71"/>
      <c r="E62" s="57"/>
      <c r="F62" s="57"/>
      <c r="G62" s="67"/>
      <c r="H62" s="72"/>
      <c r="I62" s="72"/>
      <c r="J62" s="72"/>
      <c r="K62" s="72"/>
      <c r="L62" s="72"/>
      <c r="M62" s="72"/>
      <c r="N62" s="72"/>
      <c r="O62" s="72"/>
      <c r="P62" s="72"/>
      <c r="Q62" s="48"/>
      <c r="R62" s="72"/>
      <c r="S62" s="72"/>
      <c r="U62" s="26" t="str">
        <f t="shared" si="6"/>
        <v/>
      </c>
      <c r="V62" s="18" t="str">
        <f t="shared" si="7"/>
        <v/>
      </c>
      <c r="W62" s="18" t="str">
        <f t="shared" si="8"/>
        <v/>
      </c>
      <c r="X62" s="18" t="str">
        <f t="shared" si="9"/>
        <v/>
      </c>
      <c r="Y62" s="18" t="str">
        <f t="shared" si="10"/>
        <v/>
      </c>
      <c r="Z62" s="18" t="str">
        <f t="shared" si="11"/>
        <v/>
      </c>
      <c r="AA62" s="18" t="str">
        <f t="shared" si="2"/>
        <v/>
      </c>
      <c r="AB62" s="18">
        <v>57</v>
      </c>
      <c r="AC62" s="18" t="str">
        <f>IF(ISERROR(
IF(U62="","",IF(OR(U62='Cad Iniciais'!$D$6,X62='Cad Iniciais'!$D$6),'Cad Iniciais'!$D$6+AB62*1000,0))),"",IF(U62="","",IF(OR(U62='Cad Iniciais'!$D$6,X62='Cad Iniciais'!$D$6),'Cad Iniciais'!$D$6+AB62*1000,0)))</f>
        <v/>
      </c>
      <c r="AK62" s="27" t="e">
        <f t="shared" si="4"/>
        <v>#VALUE!</v>
      </c>
      <c r="AL62" s="27" t="e">
        <f t="shared" si="5"/>
        <v>#VALUE!</v>
      </c>
      <c r="AM62" s="18">
        <f t="shared" si="12"/>
        <v>0</v>
      </c>
      <c r="AN62" s="18">
        <f t="shared" si="12"/>
        <v>0</v>
      </c>
      <c r="AO62" s="18">
        <f t="shared" si="12"/>
        <v>0</v>
      </c>
      <c r="AP62" s="18">
        <f t="shared" si="12"/>
        <v>0</v>
      </c>
      <c r="AQ62" s="18">
        <f t="shared" si="12"/>
        <v>0</v>
      </c>
      <c r="AR62" s="18">
        <f t="shared" si="12"/>
        <v>0</v>
      </c>
      <c r="AS62" s="18">
        <f t="shared" si="12"/>
        <v>0</v>
      </c>
      <c r="AT62" s="18">
        <f t="shared" si="12"/>
        <v>0</v>
      </c>
      <c r="AU62" s="18">
        <f t="shared" si="12"/>
        <v>0</v>
      </c>
      <c r="AV62" s="18">
        <f t="shared" si="12"/>
        <v>0</v>
      </c>
      <c r="AW62" s="18">
        <f t="shared" si="12"/>
        <v>0</v>
      </c>
      <c r="AX62" s="18">
        <f t="shared" si="12"/>
        <v>0</v>
      </c>
    </row>
    <row r="63" spans="3:50" x14ac:dyDescent="0.25">
      <c r="C63" s="67"/>
      <c r="D63" s="71"/>
      <c r="E63" s="57"/>
      <c r="F63" s="57"/>
      <c r="G63" s="67"/>
      <c r="H63" s="72"/>
      <c r="I63" s="72"/>
      <c r="J63" s="72"/>
      <c r="K63" s="72"/>
      <c r="L63" s="72"/>
      <c r="M63" s="72"/>
      <c r="N63" s="72"/>
      <c r="O63" s="72"/>
      <c r="P63" s="72"/>
      <c r="Q63" s="48"/>
      <c r="R63" s="72"/>
      <c r="S63" s="72"/>
      <c r="U63" s="26" t="str">
        <f t="shared" si="6"/>
        <v/>
      </c>
      <c r="V63" s="18" t="str">
        <f t="shared" si="7"/>
        <v/>
      </c>
      <c r="W63" s="18" t="str">
        <f t="shared" si="8"/>
        <v/>
      </c>
      <c r="X63" s="18" t="str">
        <f t="shared" si="9"/>
        <v/>
      </c>
      <c r="Y63" s="18" t="str">
        <f t="shared" si="10"/>
        <v/>
      </c>
      <c r="Z63" s="18" t="str">
        <f t="shared" si="11"/>
        <v/>
      </c>
      <c r="AA63" s="18" t="str">
        <f t="shared" si="2"/>
        <v/>
      </c>
      <c r="AB63" s="18">
        <v>58</v>
      </c>
      <c r="AC63" s="18" t="str">
        <f>IF(ISERROR(
IF(U63="","",IF(OR(U63='Cad Iniciais'!$D$6,X63='Cad Iniciais'!$D$6),'Cad Iniciais'!$D$6+AB63*1000,0))),"",IF(U63="","",IF(OR(U63='Cad Iniciais'!$D$6,X63='Cad Iniciais'!$D$6),'Cad Iniciais'!$D$6+AB63*1000,0)))</f>
        <v/>
      </c>
      <c r="AK63" s="27" t="e">
        <f t="shared" si="4"/>
        <v>#VALUE!</v>
      </c>
      <c r="AL63" s="27" t="e">
        <f t="shared" si="5"/>
        <v>#VALUE!</v>
      </c>
      <c r="AM63" s="18">
        <f t="shared" si="12"/>
        <v>0</v>
      </c>
      <c r="AN63" s="18">
        <f t="shared" si="12"/>
        <v>0</v>
      </c>
      <c r="AO63" s="18">
        <f t="shared" si="12"/>
        <v>0</v>
      </c>
      <c r="AP63" s="18">
        <f t="shared" ref="AN63:AX86" si="13">IFERROR(IF(AND($AK63&lt;=AP$3,$AL63&gt;=AP$3),1,0),0)</f>
        <v>0</v>
      </c>
      <c r="AQ63" s="18">
        <f t="shared" si="13"/>
        <v>0</v>
      </c>
      <c r="AR63" s="18">
        <f t="shared" si="13"/>
        <v>0</v>
      </c>
      <c r="AS63" s="18">
        <f t="shared" si="13"/>
        <v>0</v>
      </c>
      <c r="AT63" s="18">
        <f t="shared" si="13"/>
        <v>0</v>
      </c>
      <c r="AU63" s="18">
        <f t="shared" si="13"/>
        <v>0</v>
      </c>
      <c r="AV63" s="18">
        <f t="shared" si="13"/>
        <v>0</v>
      </c>
      <c r="AW63" s="18">
        <f t="shared" si="13"/>
        <v>0</v>
      </c>
      <c r="AX63" s="18">
        <f t="shared" si="13"/>
        <v>0</v>
      </c>
    </row>
    <row r="64" spans="3:50" x14ac:dyDescent="0.25">
      <c r="C64" s="67"/>
      <c r="D64" s="71"/>
      <c r="E64" s="57"/>
      <c r="F64" s="57"/>
      <c r="G64" s="67"/>
      <c r="H64" s="72"/>
      <c r="I64" s="72"/>
      <c r="J64" s="72"/>
      <c r="K64" s="72"/>
      <c r="L64" s="72"/>
      <c r="M64" s="72"/>
      <c r="N64" s="72"/>
      <c r="O64" s="72"/>
      <c r="P64" s="72"/>
      <c r="Q64" s="48"/>
      <c r="R64" s="72"/>
      <c r="S64" s="72"/>
      <c r="U64" s="26" t="str">
        <f t="shared" si="6"/>
        <v/>
      </c>
      <c r="V64" s="18" t="str">
        <f t="shared" si="7"/>
        <v/>
      </c>
      <c r="W64" s="18" t="str">
        <f t="shared" si="8"/>
        <v/>
      </c>
      <c r="X64" s="18" t="str">
        <f t="shared" si="9"/>
        <v/>
      </c>
      <c r="Y64" s="18" t="str">
        <f t="shared" si="10"/>
        <v/>
      </c>
      <c r="Z64" s="18" t="str">
        <f t="shared" si="11"/>
        <v/>
      </c>
      <c r="AA64" s="18" t="str">
        <f t="shared" si="2"/>
        <v/>
      </c>
      <c r="AB64" s="18">
        <v>59</v>
      </c>
      <c r="AC64" s="18" t="str">
        <f>IF(ISERROR(
IF(U64="","",IF(OR(U64='Cad Iniciais'!$D$6,X64='Cad Iniciais'!$D$6),'Cad Iniciais'!$D$6+AB64*1000,0))),"",IF(U64="","",IF(OR(U64='Cad Iniciais'!$D$6,X64='Cad Iniciais'!$D$6),'Cad Iniciais'!$D$6+AB64*1000,0)))</f>
        <v/>
      </c>
      <c r="AK64" s="27" t="e">
        <f t="shared" si="4"/>
        <v>#VALUE!</v>
      </c>
      <c r="AL64" s="27" t="e">
        <f t="shared" si="5"/>
        <v>#VALUE!</v>
      </c>
      <c r="AM64" s="18">
        <f t="shared" ref="AM64:AM127" si="14">IFERROR(IF(AND($AK64&lt;=AM$3,$AL64&gt;=AM$3),1,0),0)</f>
        <v>0</v>
      </c>
      <c r="AN64" s="18">
        <f t="shared" si="13"/>
        <v>0</v>
      </c>
      <c r="AO64" s="18">
        <f t="shared" si="13"/>
        <v>0</v>
      </c>
      <c r="AP64" s="18">
        <f t="shared" si="13"/>
        <v>0</v>
      </c>
      <c r="AQ64" s="18">
        <f t="shared" si="13"/>
        <v>0</v>
      </c>
      <c r="AR64" s="18">
        <f t="shared" si="13"/>
        <v>0</v>
      </c>
      <c r="AS64" s="18">
        <f t="shared" si="13"/>
        <v>0</v>
      </c>
      <c r="AT64" s="18">
        <f t="shared" si="13"/>
        <v>0</v>
      </c>
      <c r="AU64" s="18">
        <f t="shared" si="13"/>
        <v>0</v>
      </c>
      <c r="AV64" s="18">
        <f t="shared" si="13"/>
        <v>0</v>
      </c>
      <c r="AW64" s="18">
        <f t="shared" si="13"/>
        <v>0</v>
      </c>
      <c r="AX64" s="18">
        <f t="shared" si="13"/>
        <v>0</v>
      </c>
    </row>
    <row r="65" spans="3:50" x14ac:dyDescent="0.25">
      <c r="C65" s="67"/>
      <c r="D65" s="71"/>
      <c r="E65" s="57"/>
      <c r="F65" s="57"/>
      <c r="G65" s="67"/>
      <c r="H65" s="72"/>
      <c r="I65" s="72"/>
      <c r="J65" s="72"/>
      <c r="K65" s="72"/>
      <c r="L65" s="72"/>
      <c r="M65" s="72"/>
      <c r="N65" s="72"/>
      <c r="O65" s="72"/>
      <c r="P65" s="72"/>
      <c r="Q65" s="48"/>
      <c r="R65" s="72"/>
      <c r="S65" s="72"/>
      <c r="U65" s="26" t="str">
        <f t="shared" si="6"/>
        <v/>
      </c>
      <c r="V65" s="18" t="str">
        <f t="shared" si="7"/>
        <v/>
      </c>
      <c r="W65" s="18" t="str">
        <f t="shared" si="8"/>
        <v/>
      </c>
      <c r="X65" s="18" t="str">
        <f t="shared" si="9"/>
        <v/>
      </c>
      <c r="Y65" s="18" t="str">
        <f t="shared" si="10"/>
        <v/>
      </c>
      <c r="Z65" s="18" t="str">
        <f t="shared" si="11"/>
        <v/>
      </c>
      <c r="AA65" s="18" t="str">
        <f t="shared" si="2"/>
        <v/>
      </c>
      <c r="AB65" s="18">
        <v>60</v>
      </c>
      <c r="AC65" s="18" t="str">
        <f>IF(ISERROR(
IF(U65="","",IF(OR(U65='Cad Iniciais'!$D$6,X65='Cad Iniciais'!$D$6),'Cad Iniciais'!$D$6+AB65*1000,0))),"",IF(U65="","",IF(OR(U65='Cad Iniciais'!$D$6,X65='Cad Iniciais'!$D$6),'Cad Iniciais'!$D$6+AB65*1000,0)))</f>
        <v/>
      </c>
      <c r="AK65" s="27" t="e">
        <f t="shared" si="4"/>
        <v>#VALUE!</v>
      </c>
      <c r="AL65" s="27" t="e">
        <f t="shared" si="5"/>
        <v>#VALUE!</v>
      </c>
      <c r="AM65" s="18">
        <f t="shared" si="14"/>
        <v>0</v>
      </c>
      <c r="AN65" s="18">
        <f t="shared" si="13"/>
        <v>0</v>
      </c>
      <c r="AO65" s="18">
        <f t="shared" si="13"/>
        <v>0</v>
      </c>
      <c r="AP65" s="18">
        <f t="shared" si="13"/>
        <v>0</v>
      </c>
      <c r="AQ65" s="18">
        <f t="shared" si="13"/>
        <v>0</v>
      </c>
      <c r="AR65" s="18">
        <f t="shared" si="13"/>
        <v>0</v>
      </c>
      <c r="AS65" s="18">
        <f t="shared" si="13"/>
        <v>0</v>
      </c>
      <c r="AT65" s="18">
        <f t="shared" si="13"/>
        <v>0</v>
      </c>
      <c r="AU65" s="18">
        <f t="shared" si="13"/>
        <v>0</v>
      </c>
      <c r="AV65" s="18">
        <f t="shared" si="13"/>
        <v>0</v>
      </c>
      <c r="AW65" s="18">
        <f t="shared" si="13"/>
        <v>0</v>
      </c>
      <c r="AX65" s="18">
        <f t="shared" si="13"/>
        <v>0</v>
      </c>
    </row>
    <row r="66" spans="3:50" x14ac:dyDescent="0.25">
      <c r="C66" s="67"/>
      <c r="D66" s="71"/>
      <c r="E66" s="57"/>
      <c r="F66" s="57"/>
      <c r="G66" s="67"/>
      <c r="H66" s="72"/>
      <c r="I66" s="72"/>
      <c r="J66" s="72"/>
      <c r="K66" s="72"/>
      <c r="L66" s="72"/>
      <c r="M66" s="72"/>
      <c r="N66" s="72"/>
      <c r="O66" s="72"/>
      <c r="P66" s="72"/>
      <c r="Q66" s="48"/>
      <c r="R66" s="72"/>
      <c r="S66" s="72"/>
      <c r="U66" s="26" t="str">
        <f t="shared" si="6"/>
        <v/>
      </c>
      <c r="V66" s="18" t="str">
        <f t="shared" si="7"/>
        <v/>
      </c>
      <c r="W66" s="18" t="str">
        <f t="shared" si="8"/>
        <v/>
      </c>
      <c r="X66" s="18" t="str">
        <f t="shared" si="9"/>
        <v/>
      </c>
      <c r="Y66" s="18" t="str">
        <f t="shared" si="10"/>
        <v/>
      </c>
      <c r="Z66" s="18" t="str">
        <f t="shared" si="11"/>
        <v/>
      </c>
      <c r="AA66" s="18" t="str">
        <f t="shared" si="2"/>
        <v/>
      </c>
      <c r="AB66" s="18">
        <v>61</v>
      </c>
      <c r="AC66" s="18" t="str">
        <f>IF(ISERROR(
IF(U66="","",IF(OR(U66='Cad Iniciais'!$D$6,X66='Cad Iniciais'!$D$6),'Cad Iniciais'!$D$6+AB66*1000,0))),"",IF(U66="","",IF(OR(U66='Cad Iniciais'!$D$6,X66='Cad Iniciais'!$D$6),'Cad Iniciais'!$D$6+AB66*1000,0)))</f>
        <v/>
      </c>
      <c r="AK66" s="27" t="e">
        <f t="shared" si="4"/>
        <v>#VALUE!</v>
      </c>
      <c r="AL66" s="27" t="e">
        <f t="shared" si="5"/>
        <v>#VALUE!</v>
      </c>
      <c r="AM66" s="18">
        <f t="shared" si="14"/>
        <v>0</v>
      </c>
      <c r="AN66" s="18">
        <f t="shared" si="13"/>
        <v>0</v>
      </c>
      <c r="AO66" s="18">
        <f t="shared" si="13"/>
        <v>0</v>
      </c>
      <c r="AP66" s="18">
        <f t="shared" si="13"/>
        <v>0</v>
      </c>
      <c r="AQ66" s="18">
        <f t="shared" si="13"/>
        <v>0</v>
      </c>
      <c r="AR66" s="18">
        <f t="shared" si="13"/>
        <v>0</v>
      </c>
      <c r="AS66" s="18">
        <f t="shared" si="13"/>
        <v>0</v>
      </c>
      <c r="AT66" s="18">
        <f t="shared" si="13"/>
        <v>0</v>
      </c>
      <c r="AU66" s="18">
        <f t="shared" si="13"/>
        <v>0</v>
      </c>
      <c r="AV66" s="18">
        <f t="shared" si="13"/>
        <v>0</v>
      </c>
      <c r="AW66" s="18">
        <f t="shared" si="13"/>
        <v>0</v>
      </c>
      <c r="AX66" s="18">
        <f t="shared" si="13"/>
        <v>0</v>
      </c>
    </row>
    <row r="67" spans="3:50" x14ac:dyDescent="0.25">
      <c r="C67" s="67"/>
      <c r="D67" s="71"/>
      <c r="E67" s="57"/>
      <c r="F67" s="57"/>
      <c r="G67" s="67"/>
      <c r="H67" s="72"/>
      <c r="I67" s="72"/>
      <c r="J67" s="72"/>
      <c r="K67" s="72"/>
      <c r="L67" s="72"/>
      <c r="M67" s="72"/>
      <c r="N67" s="72"/>
      <c r="O67" s="72"/>
      <c r="P67" s="72"/>
      <c r="Q67" s="48"/>
      <c r="R67" s="72"/>
      <c r="S67" s="72"/>
      <c r="U67" s="26" t="str">
        <f t="shared" si="6"/>
        <v/>
      </c>
      <c r="V67" s="18" t="str">
        <f t="shared" si="7"/>
        <v/>
      </c>
      <c r="W67" s="18" t="str">
        <f t="shared" si="8"/>
        <v/>
      </c>
      <c r="X67" s="18" t="str">
        <f t="shared" si="9"/>
        <v/>
      </c>
      <c r="Y67" s="18" t="str">
        <f t="shared" si="10"/>
        <v/>
      </c>
      <c r="Z67" s="18" t="str">
        <f t="shared" si="11"/>
        <v/>
      </c>
      <c r="AA67" s="18" t="str">
        <f t="shared" si="2"/>
        <v/>
      </c>
      <c r="AB67" s="18">
        <v>62</v>
      </c>
      <c r="AC67" s="18" t="str">
        <f>IF(ISERROR(
IF(U67="","",IF(OR(U67='Cad Iniciais'!$D$6,X67='Cad Iniciais'!$D$6),'Cad Iniciais'!$D$6+AB67*1000,0))),"",IF(U67="","",IF(OR(U67='Cad Iniciais'!$D$6,X67='Cad Iniciais'!$D$6),'Cad Iniciais'!$D$6+AB67*1000,0)))</f>
        <v/>
      </c>
      <c r="AK67" s="27" t="e">
        <f t="shared" si="4"/>
        <v>#VALUE!</v>
      </c>
      <c r="AL67" s="27" t="e">
        <f t="shared" si="5"/>
        <v>#VALUE!</v>
      </c>
      <c r="AM67" s="18">
        <f t="shared" si="14"/>
        <v>0</v>
      </c>
      <c r="AN67" s="18">
        <f t="shared" si="13"/>
        <v>0</v>
      </c>
      <c r="AO67" s="18">
        <f t="shared" si="13"/>
        <v>0</v>
      </c>
      <c r="AP67" s="18">
        <f t="shared" si="13"/>
        <v>0</v>
      </c>
      <c r="AQ67" s="18">
        <f t="shared" si="13"/>
        <v>0</v>
      </c>
      <c r="AR67" s="18">
        <f t="shared" si="13"/>
        <v>0</v>
      </c>
      <c r="AS67" s="18">
        <f t="shared" si="13"/>
        <v>0</v>
      </c>
      <c r="AT67" s="18">
        <f t="shared" si="13"/>
        <v>0</v>
      </c>
      <c r="AU67" s="18">
        <f t="shared" si="13"/>
        <v>0</v>
      </c>
      <c r="AV67" s="18">
        <f t="shared" si="13"/>
        <v>0</v>
      </c>
      <c r="AW67" s="18">
        <f t="shared" si="13"/>
        <v>0</v>
      </c>
      <c r="AX67" s="18">
        <f t="shared" si="13"/>
        <v>0</v>
      </c>
    </row>
    <row r="68" spans="3:50" x14ac:dyDescent="0.25">
      <c r="C68" s="67"/>
      <c r="D68" s="71"/>
      <c r="E68" s="57"/>
      <c r="F68" s="57"/>
      <c r="G68" s="67"/>
      <c r="H68" s="72"/>
      <c r="I68" s="72"/>
      <c r="J68" s="72"/>
      <c r="K68" s="72"/>
      <c r="L68" s="72"/>
      <c r="M68" s="72"/>
      <c r="N68" s="72"/>
      <c r="O68" s="72"/>
      <c r="P68" s="72"/>
      <c r="Q68" s="48"/>
      <c r="R68" s="72"/>
      <c r="S68" s="72"/>
      <c r="U68" s="26" t="str">
        <f t="shared" si="6"/>
        <v/>
      </c>
      <c r="V68" s="18" t="str">
        <f t="shared" si="7"/>
        <v/>
      </c>
      <c r="W68" s="18" t="str">
        <f t="shared" si="8"/>
        <v/>
      </c>
      <c r="X68" s="18" t="str">
        <f t="shared" si="9"/>
        <v/>
      </c>
      <c r="Y68" s="18" t="str">
        <f t="shared" si="10"/>
        <v/>
      </c>
      <c r="Z68" s="18" t="str">
        <f t="shared" si="11"/>
        <v/>
      </c>
      <c r="AA68" s="18" t="str">
        <f t="shared" si="2"/>
        <v/>
      </c>
      <c r="AB68" s="18">
        <v>63</v>
      </c>
      <c r="AC68" s="18" t="str">
        <f>IF(ISERROR(
IF(U68="","",IF(OR(U68='Cad Iniciais'!$D$6,X68='Cad Iniciais'!$D$6),'Cad Iniciais'!$D$6+AB68*1000,0))),"",IF(U68="","",IF(OR(U68='Cad Iniciais'!$D$6,X68='Cad Iniciais'!$D$6),'Cad Iniciais'!$D$6+AB68*1000,0)))</f>
        <v/>
      </c>
      <c r="AK68" s="27" t="e">
        <f t="shared" si="4"/>
        <v>#VALUE!</v>
      </c>
      <c r="AL68" s="27" t="e">
        <f t="shared" si="5"/>
        <v>#VALUE!</v>
      </c>
      <c r="AM68" s="18">
        <f t="shared" si="14"/>
        <v>0</v>
      </c>
      <c r="AN68" s="18">
        <f t="shared" si="13"/>
        <v>0</v>
      </c>
      <c r="AO68" s="18">
        <f t="shared" si="13"/>
        <v>0</v>
      </c>
      <c r="AP68" s="18">
        <f t="shared" si="13"/>
        <v>0</v>
      </c>
      <c r="AQ68" s="18">
        <f t="shared" si="13"/>
        <v>0</v>
      </c>
      <c r="AR68" s="18">
        <f t="shared" si="13"/>
        <v>0</v>
      </c>
      <c r="AS68" s="18">
        <f t="shared" si="13"/>
        <v>0</v>
      </c>
      <c r="AT68" s="18">
        <f t="shared" si="13"/>
        <v>0</v>
      </c>
      <c r="AU68" s="18">
        <f t="shared" si="13"/>
        <v>0</v>
      </c>
      <c r="AV68" s="18">
        <f t="shared" si="13"/>
        <v>0</v>
      </c>
      <c r="AW68" s="18">
        <f t="shared" si="13"/>
        <v>0</v>
      </c>
      <c r="AX68" s="18">
        <f t="shared" si="13"/>
        <v>0</v>
      </c>
    </row>
    <row r="69" spans="3:50" x14ac:dyDescent="0.25">
      <c r="C69" s="67"/>
      <c r="D69" s="71"/>
      <c r="E69" s="57"/>
      <c r="F69" s="57"/>
      <c r="G69" s="67"/>
      <c r="H69" s="72"/>
      <c r="I69" s="72"/>
      <c r="J69" s="72"/>
      <c r="K69" s="72"/>
      <c r="L69" s="72"/>
      <c r="M69" s="72"/>
      <c r="N69" s="72"/>
      <c r="O69" s="72"/>
      <c r="P69" s="72"/>
      <c r="Q69" s="48"/>
      <c r="R69" s="72"/>
      <c r="S69" s="72"/>
      <c r="U69" s="26" t="str">
        <f t="shared" si="6"/>
        <v/>
      </c>
      <c r="V69" s="18" t="str">
        <f t="shared" si="7"/>
        <v/>
      </c>
      <c r="W69" s="18" t="str">
        <f t="shared" si="8"/>
        <v/>
      </c>
      <c r="X69" s="18" t="str">
        <f t="shared" si="9"/>
        <v/>
      </c>
      <c r="Y69" s="18" t="str">
        <f t="shared" si="10"/>
        <v/>
      </c>
      <c r="Z69" s="18" t="str">
        <f t="shared" si="11"/>
        <v/>
      </c>
      <c r="AA69" s="18" t="str">
        <f t="shared" si="2"/>
        <v/>
      </c>
      <c r="AB69" s="18">
        <v>64</v>
      </c>
      <c r="AC69" s="18" t="str">
        <f>IF(ISERROR(
IF(U69="","",IF(OR(U69='Cad Iniciais'!$D$6,X69='Cad Iniciais'!$D$6),'Cad Iniciais'!$D$6+AB69*1000,0))),"",IF(U69="","",IF(OR(U69='Cad Iniciais'!$D$6,X69='Cad Iniciais'!$D$6),'Cad Iniciais'!$D$6+AB69*1000,0)))</f>
        <v/>
      </c>
      <c r="AK69" s="27" t="e">
        <f t="shared" si="4"/>
        <v>#VALUE!</v>
      </c>
      <c r="AL69" s="27" t="e">
        <f t="shared" si="5"/>
        <v>#VALUE!</v>
      </c>
      <c r="AM69" s="18">
        <f t="shared" si="14"/>
        <v>0</v>
      </c>
      <c r="AN69" s="18">
        <f t="shared" si="13"/>
        <v>0</v>
      </c>
      <c r="AO69" s="18">
        <f t="shared" si="13"/>
        <v>0</v>
      </c>
      <c r="AP69" s="18">
        <f t="shared" si="13"/>
        <v>0</v>
      </c>
      <c r="AQ69" s="18">
        <f t="shared" si="13"/>
        <v>0</v>
      </c>
      <c r="AR69" s="18">
        <f t="shared" si="13"/>
        <v>0</v>
      </c>
      <c r="AS69" s="18">
        <f t="shared" si="13"/>
        <v>0</v>
      </c>
      <c r="AT69" s="18">
        <f t="shared" si="13"/>
        <v>0</v>
      </c>
      <c r="AU69" s="18">
        <f t="shared" si="13"/>
        <v>0</v>
      </c>
      <c r="AV69" s="18">
        <f t="shared" si="13"/>
        <v>0</v>
      </c>
      <c r="AW69" s="18">
        <f t="shared" si="13"/>
        <v>0</v>
      </c>
      <c r="AX69" s="18">
        <f t="shared" si="13"/>
        <v>0</v>
      </c>
    </row>
    <row r="70" spans="3:50" x14ac:dyDescent="0.25">
      <c r="C70" s="67"/>
      <c r="D70" s="71"/>
      <c r="E70" s="57"/>
      <c r="F70" s="57"/>
      <c r="G70" s="67"/>
      <c r="H70" s="72"/>
      <c r="I70" s="72"/>
      <c r="J70" s="72"/>
      <c r="K70" s="72"/>
      <c r="L70" s="72"/>
      <c r="M70" s="72"/>
      <c r="N70" s="72"/>
      <c r="O70" s="72"/>
      <c r="P70" s="72"/>
      <c r="Q70" s="48"/>
      <c r="R70" s="72"/>
      <c r="S70" s="72"/>
      <c r="U70" s="26" t="str">
        <f t="shared" si="6"/>
        <v/>
      </c>
      <c r="V70" s="18" t="str">
        <f t="shared" ref="V70:V133" si="15">IF(ISERROR(IF(E70="","",MONTH(E70))),"",IF(E70="","",MONTH(E70)))</f>
        <v/>
      </c>
      <c r="W70" s="18" t="str">
        <f t="shared" ref="W70:W133" si="16">IF(ISERROR(IF(F70="","",MONTH(F70))),"",IF(F70="","",MONTH(F70)))</f>
        <v/>
      </c>
      <c r="X70" s="18" t="str">
        <f t="shared" ref="X70:X133" si="17">IF(ISERROR(IF(F70="","",YEAR(F70))),"",IF(F70="","",YEAR(F70)))</f>
        <v/>
      </c>
      <c r="Y70" s="18" t="str">
        <f t="shared" ref="Y70:Y133" si="18">IF(ISERROR(
IF(IF(E70="","",ROUND((F70-E70)/30,0))&lt;1,1,IF(E70="","",ROUND((F70-E70)/30,0)))),"",IF(IF(E70="","",ROUND((F70-E70)/30,0))&lt;1,1,IF(E70="","",ROUND((F70-E70)/30,0))))</f>
        <v/>
      </c>
      <c r="Z70" s="18" t="str">
        <f t="shared" ref="Z70:Z133" si="19">IF(ISERROR(D70/Y70),"",D70/Y70)</f>
        <v/>
      </c>
      <c r="AA70" s="18" t="str">
        <f t="shared" ref="AA70:AA133" si="20">IF(ISERROR(Q70/Y70),"",Q70/Y70)</f>
        <v/>
      </c>
      <c r="AB70" s="18">
        <v>65</v>
      </c>
      <c r="AC70" s="18" t="str">
        <f>IF(ISERROR(
IF(U70="","",IF(OR(U70='Cad Iniciais'!$D$6,X70='Cad Iniciais'!$D$6),'Cad Iniciais'!$D$6+AB70*1000,0))),"",IF(U70="","",IF(OR(U70='Cad Iniciais'!$D$6,X70='Cad Iniciais'!$D$6),'Cad Iniciais'!$D$6+AB70*1000,0)))</f>
        <v/>
      </c>
      <c r="AK70" s="27" t="e">
        <f t="shared" si="4"/>
        <v>#VALUE!</v>
      </c>
      <c r="AL70" s="27" t="e">
        <f t="shared" si="5"/>
        <v>#VALUE!</v>
      </c>
      <c r="AM70" s="18">
        <f t="shared" si="14"/>
        <v>0</v>
      </c>
      <c r="AN70" s="18">
        <f t="shared" si="13"/>
        <v>0</v>
      </c>
      <c r="AO70" s="18">
        <f t="shared" si="13"/>
        <v>0</v>
      </c>
      <c r="AP70" s="18">
        <f t="shared" si="13"/>
        <v>0</v>
      </c>
      <c r="AQ70" s="18">
        <f t="shared" si="13"/>
        <v>0</v>
      </c>
      <c r="AR70" s="18">
        <f t="shared" si="13"/>
        <v>0</v>
      </c>
      <c r="AS70" s="18">
        <f t="shared" si="13"/>
        <v>0</v>
      </c>
      <c r="AT70" s="18">
        <f t="shared" si="13"/>
        <v>0</v>
      </c>
      <c r="AU70" s="18">
        <f t="shared" si="13"/>
        <v>0</v>
      </c>
      <c r="AV70" s="18">
        <f t="shared" si="13"/>
        <v>0</v>
      </c>
      <c r="AW70" s="18">
        <f t="shared" si="13"/>
        <v>0</v>
      </c>
      <c r="AX70" s="18">
        <f t="shared" si="13"/>
        <v>0</v>
      </c>
    </row>
    <row r="71" spans="3:50" x14ac:dyDescent="0.25">
      <c r="C71" s="67"/>
      <c r="D71" s="71"/>
      <c r="E71" s="57"/>
      <c r="F71" s="57"/>
      <c r="G71" s="67"/>
      <c r="H71" s="72"/>
      <c r="I71" s="72"/>
      <c r="J71" s="72"/>
      <c r="K71" s="72"/>
      <c r="L71" s="72"/>
      <c r="M71" s="72"/>
      <c r="N71" s="72"/>
      <c r="O71" s="72"/>
      <c r="P71" s="72"/>
      <c r="Q71" s="48"/>
      <c r="R71" s="72"/>
      <c r="S71" s="72"/>
      <c r="U71" s="26" t="str">
        <f t="shared" ref="U71:U134" si="21">IF(ISERROR(
IF(E71="","",YEAR(E71))),"",IF(E71="","",YEAR(E71)))</f>
        <v/>
      </c>
      <c r="V71" s="18" t="str">
        <f t="shared" si="15"/>
        <v/>
      </c>
      <c r="W71" s="18" t="str">
        <f t="shared" si="16"/>
        <v/>
      </c>
      <c r="X71" s="18" t="str">
        <f t="shared" si="17"/>
        <v/>
      </c>
      <c r="Y71" s="18" t="str">
        <f t="shared" si="18"/>
        <v/>
      </c>
      <c r="Z71" s="18" t="str">
        <f t="shared" si="19"/>
        <v/>
      </c>
      <c r="AA71" s="18" t="str">
        <f t="shared" si="20"/>
        <v/>
      </c>
      <c r="AB71" s="18">
        <v>66</v>
      </c>
      <c r="AC71" s="18" t="str">
        <f>IF(ISERROR(
IF(U71="","",IF(OR(U71='Cad Iniciais'!$D$6,X71='Cad Iniciais'!$D$6),'Cad Iniciais'!$D$6+AB71*1000,0))),"",IF(U71="","",IF(OR(U71='Cad Iniciais'!$D$6,X71='Cad Iniciais'!$D$6),'Cad Iniciais'!$D$6+AB71*1000,0)))</f>
        <v/>
      </c>
      <c r="AK71" s="27" t="e">
        <f t="shared" si="4"/>
        <v>#VALUE!</v>
      </c>
      <c r="AL71" s="27" t="e">
        <f t="shared" si="5"/>
        <v>#VALUE!</v>
      </c>
      <c r="AM71" s="18">
        <f t="shared" si="14"/>
        <v>0</v>
      </c>
      <c r="AN71" s="18">
        <f t="shared" si="13"/>
        <v>0</v>
      </c>
      <c r="AO71" s="18">
        <f t="shared" si="13"/>
        <v>0</v>
      </c>
      <c r="AP71" s="18">
        <f t="shared" si="13"/>
        <v>0</v>
      </c>
      <c r="AQ71" s="18">
        <f t="shared" si="13"/>
        <v>0</v>
      </c>
      <c r="AR71" s="18">
        <f t="shared" si="13"/>
        <v>0</v>
      </c>
      <c r="AS71" s="18">
        <f t="shared" si="13"/>
        <v>0</v>
      </c>
      <c r="AT71" s="18">
        <f t="shared" si="13"/>
        <v>0</v>
      </c>
      <c r="AU71" s="18">
        <f t="shared" si="13"/>
        <v>0</v>
      </c>
      <c r="AV71" s="18">
        <f t="shared" si="13"/>
        <v>0</v>
      </c>
      <c r="AW71" s="18">
        <f t="shared" si="13"/>
        <v>0</v>
      </c>
      <c r="AX71" s="18">
        <f t="shared" si="13"/>
        <v>0</v>
      </c>
    </row>
    <row r="72" spans="3:50" x14ac:dyDescent="0.25">
      <c r="C72" s="67"/>
      <c r="D72" s="71"/>
      <c r="E72" s="57"/>
      <c r="F72" s="57"/>
      <c r="G72" s="67"/>
      <c r="H72" s="72"/>
      <c r="I72" s="72"/>
      <c r="J72" s="72"/>
      <c r="K72" s="72"/>
      <c r="L72" s="72"/>
      <c r="M72" s="72"/>
      <c r="N72" s="72"/>
      <c r="O72" s="72"/>
      <c r="P72" s="72"/>
      <c r="Q72" s="48"/>
      <c r="R72" s="72"/>
      <c r="S72" s="72"/>
      <c r="U72" s="26" t="str">
        <f t="shared" si="21"/>
        <v/>
      </c>
      <c r="V72" s="18" t="str">
        <f t="shared" si="15"/>
        <v/>
      </c>
      <c r="W72" s="18" t="str">
        <f t="shared" si="16"/>
        <v/>
      </c>
      <c r="X72" s="18" t="str">
        <f t="shared" si="17"/>
        <v/>
      </c>
      <c r="Y72" s="18" t="str">
        <f t="shared" si="18"/>
        <v/>
      </c>
      <c r="Z72" s="18" t="str">
        <f t="shared" si="19"/>
        <v/>
      </c>
      <c r="AA72" s="18" t="str">
        <f t="shared" si="20"/>
        <v/>
      </c>
      <c r="AB72" s="18">
        <v>67</v>
      </c>
      <c r="AC72" s="18" t="str">
        <f>IF(ISERROR(
IF(U72="","",IF(OR(U72='Cad Iniciais'!$D$6,X72='Cad Iniciais'!$D$6),'Cad Iniciais'!$D$6+AB72*1000,0))),"",IF(U72="","",IF(OR(U72='Cad Iniciais'!$D$6,X72='Cad Iniciais'!$D$6),'Cad Iniciais'!$D$6+AB72*1000,0)))</f>
        <v/>
      </c>
      <c r="AK72" s="27" t="e">
        <f t="shared" ref="AK72:AK135" si="22">DATE(U72,V72,1)</f>
        <v>#VALUE!</v>
      </c>
      <c r="AL72" s="27" t="e">
        <f t="shared" ref="AL72:AL135" si="23">DATE(X72,W72,1)</f>
        <v>#VALUE!</v>
      </c>
      <c r="AM72" s="18">
        <f t="shared" si="14"/>
        <v>0</v>
      </c>
      <c r="AN72" s="18">
        <f t="shared" si="13"/>
        <v>0</v>
      </c>
      <c r="AO72" s="18">
        <f t="shared" si="13"/>
        <v>0</v>
      </c>
      <c r="AP72" s="18">
        <f t="shared" si="13"/>
        <v>0</v>
      </c>
      <c r="AQ72" s="18">
        <f t="shared" si="13"/>
        <v>0</v>
      </c>
      <c r="AR72" s="18">
        <f t="shared" si="13"/>
        <v>0</v>
      </c>
      <c r="AS72" s="18">
        <f t="shared" si="13"/>
        <v>0</v>
      </c>
      <c r="AT72" s="18">
        <f t="shared" si="13"/>
        <v>0</v>
      </c>
      <c r="AU72" s="18">
        <f t="shared" si="13"/>
        <v>0</v>
      </c>
      <c r="AV72" s="18">
        <f t="shared" si="13"/>
        <v>0</v>
      </c>
      <c r="AW72" s="18">
        <f t="shared" si="13"/>
        <v>0</v>
      </c>
      <c r="AX72" s="18">
        <f t="shared" si="13"/>
        <v>0</v>
      </c>
    </row>
    <row r="73" spans="3:50" x14ac:dyDescent="0.25">
      <c r="C73" s="67"/>
      <c r="D73" s="71"/>
      <c r="E73" s="57"/>
      <c r="F73" s="57"/>
      <c r="G73" s="67"/>
      <c r="H73" s="72"/>
      <c r="I73" s="72"/>
      <c r="J73" s="72"/>
      <c r="K73" s="72"/>
      <c r="L73" s="72"/>
      <c r="M73" s="72"/>
      <c r="N73" s="72"/>
      <c r="O73" s="72"/>
      <c r="P73" s="72"/>
      <c r="Q73" s="48"/>
      <c r="R73" s="72"/>
      <c r="S73" s="72"/>
      <c r="U73" s="26" t="str">
        <f t="shared" si="21"/>
        <v/>
      </c>
      <c r="V73" s="18" t="str">
        <f t="shared" si="15"/>
        <v/>
      </c>
      <c r="W73" s="18" t="str">
        <f t="shared" si="16"/>
        <v/>
      </c>
      <c r="X73" s="18" t="str">
        <f t="shared" si="17"/>
        <v/>
      </c>
      <c r="Y73" s="18" t="str">
        <f t="shared" si="18"/>
        <v/>
      </c>
      <c r="Z73" s="18" t="str">
        <f t="shared" si="19"/>
        <v/>
      </c>
      <c r="AA73" s="18" t="str">
        <f t="shared" si="20"/>
        <v/>
      </c>
      <c r="AB73" s="18">
        <v>68</v>
      </c>
      <c r="AC73" s="18" t="str">
        <f>IF(ISERROR(
IF(U73="","",IF(OR(U73='Cad Iniciais'!$D$6,X73='Cad Iniciais'!$D$6),'Cad Iniciais'!$D$6+AB73*1000,0))),"",IF(U73="","",IF(OR(U73='Cad Iniciais'!$D$6,X73='Cad Iniciais'!$D$6),'Cad Iniciais'!$D$6+AB73*1000,0)))</f>
        <v/>
      </c>
      <c r="AK73" s="27" t="e">
        <f t="shared" si="22"/>
        <v>#VALUE!</v>
      </c>
      <c r="AL73" s="27" t="e">
        <f t="shared" si="23"/>
        <v>#VALUE!</v>
      </c>
      <c r="AM73" s="18">
        <f t="shared" si="14"/>
        <v>0</v>
      </c>
      <c r="AN73" s="18">
        <f t="shared" si="13"/>
        <v>0</v>
      </c>
      <c r="AO73" s="18">
        <f t="shared" si="13"/>
        <v>0</v>
      </c>
      <c r="AP73" s="18">
        <f t="shared" si="13"/>
        <v>0</v>
      </c>
      <c r="AQ73" s="18">
        <f t="shared" si="13"/>
        <v>0</v>
      </c>
      <c r="AR73" s="18">
        <f t="shared" si="13"/>
        <v>0</v>
      </c>
      <c r="AS73" s="18">
        <f t="shared" si="13"/>
        <v>0</v>
      </c>
      <c r="AT73" s="18">
        <f t="shared" si="13"/>
        <v>0</v>
      </c>
      <c r="AU73" s="18">
        <f t="shared" si="13"/>
        <v>0</v>
      </c>
      <c r="AV73" s="18">
        <f t="shared" si="13"/>
        <v>0</v>
      </c>
      <c r="AW73" s="18">
        <f t="shared" si="13"/>
        <v>0</v>
      </c>
      <c r="AX73" s="18">
        <f t="shared" si="13"/>
        <v>0</v>
      </c>
    </row>
    <row r="74" spans="3:50" x14ac:dyDescent="0.25">
      <c r="C74" s="67"/>
      <c r="D74" s="71"/>
      <c r="E74" s="57"/>
      <c r="F74" s="57"/>
      <c r="G74" s="67"/>
      <c r="H74" s="72"/>
      <c r="I74" s="72"/>
      <c r="J74" s="72"/>
      <c r="K74" s="72"/>
      <c r="L74" s="72"/>
      <c r="M74" s="72"/>
      <c r="N74" s="72"/>
      <c r="O74" s="72"/>
      <c r="P74" s="72"/>
      <c r="Q74" s="48"/>
      <c r="R74" s="72"/>
      <c r="S74" s="72"/>
      <c r="U74" s="26" t="str">
        <f t="shared" si="21"/>
        <v/>
      </c>
      <c r="V74" s="18" t="str">
        <f t="shared" si="15"/>
        <v/>
      </c>
      <c r="W74" s="18" t="str">
        <f t="shared" si="16"/>
        <v/>
      </c>
      <c r="X74" s="18" t="str">
        <f t="shared" si="17"/>
        <v/>
      </c>
      <c r="Y74" s="18" t="str">
        <f t="shared" si="18"/>
        <v/>
      </c>
      <c r="Z74" s="18" t="str">
        <f t="shared" si="19"/>
        <v/>
      </c>
      <c r="AA74" s="18" t="str">
        <f t="shared" si="20"/>
        <v/>
      </c>
      <c r="AB74" s="18">
        <v>69</v>
      </c>
      <c r="AC74" s="18" t="str">
        <f>IF(ISERROR(
IF(U74="","",IF(OR(U74='Cad Iniciais'!$D$6,X74='Cad Iniciais'!$D$6),'Cad Iniciais'!$D$6+AB74*1000,0))),"",IF(U74="","",IF(OR(U74='Cad Iniciais'!$D$6,X74='Cad Iniciais'!$D$6),'Cad Iniciais'!$D$6+AB74*1000,0)))</f>
        <v/>
      </c>
      <c r="AK74" s="27" t="e">
        <f t="shared" si="22"/>
        <v>#VALUE!</v>
      </c>
      <c r="AL74" s="27" t="e">
        <f t="shared" si="23"/>
        <v>#VALUE!</v>
      </c>
      <c r="AM74" s="18">
        <f t="shared" si="14"/>
        <v>0</v>
      </c>
      <c r="AN74" s="18">
        <f t="shared" si="13"/>
        <v>0</v>
      </c>
      <c r="AO74" s="18">
        <f t="shared" si="13"/>
        <v>0</v>
      </c>
      <c r="AP74" s="18">
        <f t="shared" si="13"/>
        <v>0</v>
      </c>
      <c r="AQ74" s="18">
        <f t="shared" si="13"/>
        <v>0</v>
      </c>
      <c r="AR74" s="18">
        <f t="shared" si="13"/>
        <v>0</v>
      </c>
      <c r="AS74" s="18">
        <f t="shared" si="13"/>
        <v>0</v>
      </c>
      <c r="AT74" s="18">
        <f t="shared" si="13"/>
        <v>0</v>
      </c>
      <c r="AU74" s="18">
        <f t="shared" si="13"/>
        <v>0</v>
      </c>
      <c r="AV74" s="18">
        <f t="shared" si="13"/>
        <v>0</v>
      </c>
      <c r="AW74" s="18">
        <f t="shared" si="13"/>
        <v>0</v>
      </c>
      <c r="AX74" s="18">
        <f t="shared" si="13"/>
        <v>0</v>
      </c>
    </row>
    <row r="75" spans="3:50" x14ac:dyDescent="0.25">
      <c r="C75" s="67"/>
      <c r="D75" s="71"/>
      <c r="E75" s="57"/>
      <c r="F75" s="57"/>
      <c r="G75" s="67"/>
      <c r="H75" s="72"/>
      <c r="I75" s="72"/>
      <c r="J75" s="72"/>
      <c r="K75" s="72"/>
      <c r="L75" s="72"/>
      <c r="M75" s="72"/>
      <c r="N75" s="72"/>
      <c r="O75" s="72"/>
      <c r="P75" s="72"/>
      <c r="Q75" s="48"/>
      <c r="R75" s="72"/>
      <c r="S75" s="72"/>
      <c r="U75" s="26" t="str">
        <f t="shared" si="21"/>
        <v/>
      </c>
      <c r="V75" s="18" t="str">
        <f t="shared" si="15"/>
        <v/>
      </c>
      <c r="W75" s="18" t="str">
        <f t="shared" si="16"/>
        <v/>
      </c>
      <c r="X75" s="18" t="str">
        <f t="shared" si="17"/>
        <v/>
      </c>
      <c r="Y75" s="18" t="str">
        <f t="shared" si="18"/>
        <v/>
      </c>
      <c r="Z75" s="18" t="str">
        <f t="shared" si="19"/>
        <v/>
      </c>
      <c r="AA75" s="18" t="str">
        <f t="shared" si="20"/>
        <v/>
      </c>
      <c r="AB75" s="18">
        <v>70</v>
      </c>
      <c r="AC75" s="18" t="str">
        <f>IF(ISERROR(
IF(U75="","",IF(OR(U75='Cad Iniciais'!$D$6,X75='Cad Iniciais'!$D$6),'Cad Iniciais'!$D$6+AB75*1000,0))),"",IF(U75="","",IF(OR(U75='Cad Iniciais'!$D$6,X75='Cad Iniciais'!$D$6),'Cad Iniciais'!$D$6+AB75*1000,0)))</f>
        <v/>
      </c>
      <c r="AK75" s="27" t="e">
        <f t="shared" si="22"/>
        <v>#VALUE!</v>
      </c>
      <c r="AL75" s="27" t="e">
        <f t="shared" si="23"/>
        <v>#VALUE!</v>
      </c>
      <c r="AM75" s="18">
        <f t="shared" si="14"/>
        <v>0</v>
      </c>
      <c r="AN75" s="18">
        <f t="shared" si="13"/>
        <v>0</v>
      </c>
      <c r="AO75" s="18">
        <f t="shared" si="13"/>
        <v>0</v>
      </c>
      <c r="AP75" s="18">
        <f t="shared" si="13"/>
        <v>0</v>
      </c>
      <c r="AQ75" s="18">
        <f t="shared" si="13"/>
        <v>0</v>
      </c>
      <c r="AR75" s="18">
        <f t="shared" si="13"/>
        <v>0</v>
      </c>
      <c r="AS75" s="18">
        <f t="shared" si="13"/>
        <v>0</v>
      </c>
      <c r="AT75" s="18">
        <f t="shared" si="13"/>
        <v>0</v>
      </c>
      <c r="AU75" s="18">
        <f t="shared" si="13"/>
        <v>0</v>
      </c>
      <c r="AV75" s="18">
        <f t="shared" si="13"/>
        <v>0</v>
      </c>
      <c r="AW75" s="18">
        <f t="shared" si="13"/>
        <v>0</v>
      </c>
      <c r="AX75" s="18">
        <f t="shared" si="13"/>
        <v>0</v>
      </c>
    </row>
    <row r="76" spans="3:50" x14ac:dyDescent="0.25">
      <c r="C76" s="67"/>
      <c r="D76" s="71"/>
      <c r="E76" s="57"/>
      <c r="F76" s="57"/>
      <c r="G76" s="67"/>
      <c r="H76" s="72"/>
      <c r="I76" s="72"/>
      <c r="J76" s="72"/>
      <c r="K76" s="72"/>
      <c r="L76" s="72"/>
      <c r="M76" s="72"/>
      <c r="N76" s="72"/>
      <c r="O76" s="72"/>
      <c r="P76" s="72"/>
      <c r="Q76" s="48"/>
      <c r="R76" s="72"/>
      <c r="S76" s="72"/>
      <c r="U76" s="26" t="str">
        <f t="shared" si="21"/>
        <v/>
      </c>
      <c r="V76" s="18" t="str">
        <f t="shared" si="15"/>
        <v/>
      </c>
      <c r="W76" s="18" t="str">
        <f t="shared" si="16"/>
        <v/>
      </c>
      <c r="X76" s="18" t="str">
        <f t="shared" si="17"/>
        <v/>
      </c>
      <c r="Y76" s="18" t="str">
        <f t="shared" si="18"/>
        <v/>
      </c>
      <c r="Z76" s="18" t="str">
        <f t="shared" si="19"/>
        <v/>
      </c>
      <c r="AA76" s="18" t="str">
        <f t="shared" si="20"/>
        <v/>
      </c>
      <c r="AB76" s="18">
        <v>71</v>
      </c>
      <c r="AC76" s="18" t="str">
        <f>IF(ISERROR(
IF(U76="","",IF(OR(U76='Cad Iniciais'!$D$6,X76='Cad Iniciais'!$D$6),'Cad Iniciais'!$D$6+AB76*1000,0))),"",IF(U76="","",IF(OR(U76='Cad Iniciais'!$D$6,X76='Cad Iniciais'!$D$6),'Cad Iniciais'!$D$6+AB76*1000,0)))</f>
        <v/>
      </c>
      <c r="AK76" s="27" t="e">
        <f t="shared" si="22"/>
        <v>#VALUE!</v>
      </c>
      <c r="AL76" s="27" t="e">
        <f t="shared" si="23"/>
        <v>#VALUE!</v>
      </c>
      <c r="AM76" s="18">
        <f t="shared" si="14"/>
        <v>0</v>
      </c>
      <c r="AN76" s="18">
        <f t="shared" si="13"/>
        <v>0</v>
      </c>
      <c r="AO76" s="18">
        <f t="shared" si="13"/>
        <v>0</v>
      </c>
      <c r="AP76" s="18">
        <f t="shared" si="13"/>
        <v>0</v>
      </c>
      <c r="AQ76" s="18">
        <f t="shared" si="13"/>
        <v>0</v>
      </c>
      <c r="AR76" s="18">
        <f t="shared" si="13"/>
        <v>0</v>
      </c>
      <c r="AS76" s="18">
        <f t="shared" si="13"/>
        <v>0</v>
      </c>
      <c r="AT76" s="18">
        <f t="shared" si="13"/>
        <v>0</v>
      </c>
      <c r="AU76" s="18">
        <f t="shared" si="13"/>
        <v>0</v>
      </c>
      <c r="AV76" s="18">
        <f t="shared" si="13"/>
        <v>0</v>
      </c>
      <c r="AW76" s="18">
        <f t="shared" si="13"/>
        <v>0</v>
      </c>
      <c r="AX76" s="18">
        <f t="shared" si="13"/>
        <v>0</v>
      </c>
    </row>
    <row r="77" spans="3:50" x14ac:dyDescent="0.25">
      <c r="C77" s="67"/>
      <c r="D77" s="71"/>
      <c r="E77" s="57"/>
      <c r="F77" s="57"/>
      <c r="G77" s="67"/>
      <c r="H77" s="72"/>
      <c r="I77" s="72"/>
      <c r="J77" s="72"/>
      <c r="K77" s="72"/>
      <c r="L77" s="72"/>
      <c r="M77" s="72"/>
      <c r="N77" s="72"/>
      <c r="O77" s="72"/>
      <c r="P77" s="72"/>
      <c r="Q77" s="48"/>
      <c r="R77" s="72"/>
      <c r="S77" s="72"/>
      <c r="U77" s="26" t="str">
        <f t="shared" si="21"/>
        <v/>
      </c>
      <c r="V77" s="18" t="str">
        <f t="shared" si="15"/>
        <v/>
      </c>
      <c r="W77" s="18" t="str">
        <f t="shared" si="16"/>
        <v/>
      </c>
      <c r="X77" s="18" t="str">
        <f t="shared" si="17"/>
        <v/>
      </c>
      <c r="Y77" s="18" t="str">
        <f t="shared" si="18"/>
        <v/>
      </c>
      <c r="Z77" s="18" t="str">
        <f t="shared" si="19"/>
        <v/>
      </c>
      <c r="AA77" s="18" t="str">
        <f t="shared" si="20"/>
        <v/>
      </c>
      <c r="AB77" s="18">
        <v>72</v>
      </c>
      <c r="AC77" s="18" t="str">
        <f>IF(ISERROR(
IF(U77="","",IF(OR(U77='Cad Iniciais'!$D$6,X77='Cad Iniciais'!$D$6),'Cad Iniciais'!$D$6+AB77*1000,0))),"",IF(U77="","",IF(OR(U77='Cad Iniciais'!$D$6,X77='Cad Iniciais'!$D$6),'Cad Iniciais'!$D$6+AB77*1000,0)))</f>
        <v/>
      </c>
      <c r="AK77" s="27" t="e">
        <f t="shared" si="22"/>
        <v>#VALUE!</v>
      </c>
      <c r="AL77" s="27" t="e">
        <f t="shared" si="23"/>
        <v>#VALUE!</v>
      </c>
      <c r="AM77" s="18">
        <f t="shared" si="14"/>
        <v>0</v>
      </c>
      <c r="AN77" s="18">
        <f t="shared" si="13"/>
        <v>0</v>
      </c>
      <c r="AO77" s="18">
        <f t="shared" si="13"/>
        <v>0</v>
      </c>
      <c r="AP77" s="18">
        <f t="shared" si="13"/>
        <v>0</v>
      </c>
      <c r="AQ77" s="18">
        <f t="shared" si="13"/>
        <v>0</v>
      </c>
      <c r="AR77" s="18">
        <f t="shared" si="13"/>
        <v>0</v>
      </c>
      <c r="AS77" s="18">
        <f t="shared" si="13"/>
        <v>0</v>
      </c>
      <c r="AT77" s="18">
        <f t="shared" si="13"/>
        <v>0</v>
      </c>
      <c r="AU77" s="18">
        <f t="shared" si="13"/>
        <v>0</v>
      </c>
      <c r="AV77" s="18">
        <f t="shared" si="13"/>
        <v>0</v>
      </c>
      <c r="AW77" s="18">
        <f t="shared" si="13"/>
        <v>0</v>
      </c>
      <c r="AX77" s="18">
        <f t="shared" si="13"/>
        <v>0</v>
      </c>
    </row>
    <row r="78" spans="3:50" x14ac:dyDescent="0.25">
      <c r="C78" s="67"/>
      <c r="D78" s="71"/>
      <c r="E78" s="57"/>
      <c r="F78" s="57"/>
      <c r="G78" s="67"/>
      <c r="H78" s="72"/>
      <c r="I78" s="72"/>
      <c r="J78" s="72"/>
      <c r="K78" s="72"/>
      <c r="L78" s="72"/>
      <c r="M78" s="72"/>
      <c r="N78" s="72"/>
      <c r="O78" s="72"/>
      <c r="P78" s="72"/>
      <c r="Q78" s="48"/>
      <c r="R78" s="72"/>
      <c r="S78" s="72"/>
      <c r="U78" s="26" t="str">
        <f t="shared" si="21"/>
        <v/>
      </c>
      <c r="V78" s="18" t="str">
        <f t="shared" si="15"/>
        <v/>
      </c>
      <c r="W78" s="18" t="str">
        <f t="shared" si="16"/>
        <v/>
      </c>
      <c r="X78" s="18" t="str">
        <f t="shared" si="17"/>
        <v/>
      </c>
      <c r="Y78" s="18" t="str">
        <f t="shared" si="18"/>
        <v/>
      </c>
      <c r="Z78" s="18" t="str">
        <f t="shared" si="19"/>
        <v/>
      </c>
      <c r="AA78" s="18" t="str">
        <f t="shared" si="20"/>
        <v/>
      </c>
      <c r="AB78" s="18">
        <v>73</v>
      </c>
      <c r="AC78" s="18" t="str">
        <f>IF(ISERROR(
IF(U78="","",IF(OR(U78='Cad Iniciais'!$D$6,X78='Cad Iniciais'!$D$6),'Cad Iniciais'!$D$6+AB78*1000,0))),"",IF(U78="","",IF(OR(U78='Cad Iniciais'!$D$6,X78='Cad Iniciais'!$D$6),'Cad Iniciais'!$D$6+AB78*1000,0)))</f>
        <v/>
      </c>
      <c r="AK78" s="27" t="e">
        <f t="shared" si="22"/>
        <v>#VALUE!</v>
      </c>
      <c r="AL78" s="27" t="e">
        <f t="shared" si="23"/>
        <v>#VALUE!</v>
      </c>
      <c r="AM78" s="18">
        <f t="shared" si="14"/>
        <v>0</v>
      </c>
      <c r="AN78" s="18">
        <f t="shared" si="13"/>
        <v>0</v>
      </c>
      <c r="AO78" s="18">
        <f t="shared" si="13"/>
        <v>0</v>
      </c>
      <c r="AP78" s="18">
        <f t="shared" si="13"/>
        <v>0</v>
      </c>
      <c r="AQ78" s="18">
        <f t="shared" si="13"/>
        <v>0</v>
      </c>
      <c r="AR78" s="18">
        <f t="shared" si="13"/>
        <v>0</v>
      </c>
      <c r="AS78" s="18">
        <f t="shared" si="13"/>
        <v>0</v>
      </c>
      <c r="AT78" s="18">
        <f t="shared" si="13"/>
        <v>0</v>
      </c>
      <c r="AU78" s="18">
        <f t="shared" si="13"/>
        <v>0</v>
      </c>
      <c r="AV78" s="18">
        <f t="shared" si="13"/>
        <v>0</v>
      </c>
      <c r="AW78" s="18">
        <f t="shared" si="13"/>
        <v>0</v>
      </c>
      <c r="AX78" s="18">
        <f t="shared" si="13"/>
        <v>0</v>
      </c>
    </row>
    <row r="79" spans="3:50" x14ac:dyDescent="0.25">
      <c r="C79" s="67"/>
      <c r="D79" s="71"/>
      <c r="E79" s="57"/>
      <c r="F79" s="57"/>
      <c r="G79" s="67"/>
      <c r="H79" s="72"/>
      <c r="I79" s="72"/>
      <c r="J79" s="72"/>
      <c r="K79" s="72"/>
      <c r="L79" s="72"/>
      <c r="M79" s="72"/>
      <c r="N79" s="72"/>
      <c r="O79" s="72"/>
      <c r="P79" s="72"/>
      <c r="Q79" s="48"/>
      <c r="R79" s="72"/>
      <c r="S79" s="72"/>
      <c r="U79" s="26" t="str">
        <f t="shared" si="21"/>
        <v/>
      </c>
      <c r="V79" s="18" t="str">
        <f t="shared" si="15"/>
        <v/>
      </c>
      <c r="W79" s="18" t="str">
        <f t="shared" si="16"/>
        <v/>
      </c>
      <c r="X79" s="18" t="str">
        <f t="shared" si="17"/>
        <v/>
      </c>
      <c r="Y79" s="18" t="str">
        <f t="shared" si="18"/>
        <v/>
      </c>
      <c r="Z79" s="18" t="str">
        <f t="shared" si="19"/>
        <v/>
      </c>
      <c r="AA79" s="18" t="str">
        <f t="shared" si="20"/>
        <v/>
      </c>
      <c r="AB79" s="18">
        <v>74</v>
      </c>
      <c r="AC79" s="18" t="str">
        <f>IF(ISERROR(
IF(U79="","",IF(OR(U79='Cad Iniciais'!$D$6,X79='Cad Iniciais'!$D$6),'Cad Iniciais'!$D$6+AB79*1000,0))),"",IF(U79="","",IF(OR(U79='Cad Iniciais'!$D$6,X79='Cad Iniciais'!$D$6),'Cad Iniciais'!$D$6+AB79*1000,0)))</f>
        <v/>
      </c>
      <c r="AK79" s="27" t="e">
        <f t="shared" si="22"/>
        <v>#VALUE!</v>
      </c>
      <c r="AL79" s="27" t="e">
        <f t="shared" si="23"/>
        <v>#VALUE!</v>
      </c>
      <c r="AM79" s="18">
        <f t="shared" si="14"/>
        <v>0</v>
      </c>
      <c r="AN79" s="18">
        <f t="shared" si="13"/>
        <v>0</v>
      </c>
      <c r="AO79" s="18">
        <f t="shared" si="13"/>
        <v>0</v>
      </c>
      <c r="AP79" s="18">
        <f t="shared" si="13"/>
        <v>0</v>
      </c>
      <c r="AQ79" s="18">
        <f t="shared" si="13"/>
        <v>0</v>
      </c>
      <c r="AR79" s="18">
        <f t="shared" si="13"/>
        <v>0</v>
      </c>
      <c r="AS79" s="18">
        <f t="shared" si="13"/>
        <v>0</v>
      </c>
      <c r="AT79" s="18">
        <f t="shared" si="13"/>
        <v>0</v>
      </c>
      <c r="AU79" s="18">
        <f t="shared" si="13"/>
        <v>0</v>
      </c>
      <c r="AV79" s="18">
        <f t="shared" si="13"/>
        <v>0</v>
      </c>
      <c r="AW79" s="18">
        <f t="shared" si="13"/>
        <v>0</v>
      </c>
      <c r="AX79" s="18">
        <f t="shared" si="13"/>
        <v>0</v>
      </c>
    </row>
    <row r="80" spans="3:50" x14ac:dyDescent="0.25">
      <c r="C80" s="67"/>
      <c r="D80" s="71"/>
      <c r="E80" s="57"/>
      <c r="F80" s="57"/>
      <c r="G80" s="67"/>
      <c r="H80" s="72"/>
      <c r="I80" s="72"/>
      <c r="J80" s="72"/>
      <c r="K80" s="72"/>
      <c r="L80" s="72"/>
      <c r="M80" s="72"/>
      <c r="N80" s="72"/>
      <c r="O80" s="72"/>
      <c r="P80" s="72"/>
      <c r="Q80" s="48"/>
      <c r="R80" s="72"/>
      <c r="S80" s="72"/>
      <c r="U80" s="26" t="str">
        <f t="shared" si="21"/>
        <v/>
      </c>
      <c r="V80" s="18" t="str">
        <f t="shared" si="15"/>
        <v/>
      </c>
      <c r="W80" s="18" t="str">
        <f t="shared" si="16"/>
        <v/>
      </c>
      <c r="X80" s="18" t="str">
        <f t="shared" si="17"/>
        <v/>
      </c>
      <c r="Y80" s="18" t="str">
        <f t="shared" si="18"/>
        <v/>
      </c>
      <c r="Z80" s="18" t="str">
        <f t="shared" si="19"/>
        <v/>
      </c>
      <c r="AA80" s="18" t="str">
        <f t="shared" si="20"/>
        <v/>
      </c>
      <c r="AB80" s="18">
        <v>75</v>
      </c>
      <c r="AC80" s="18" t="str">
        <f>IF(ISERROR(
IF(U80="","",IF(OR(U80='Cad Iniciais'!$D$6,X80='Cad Iniciais'!$D$6),'Cad Iniciais'!$D$6+AB80*1000,0))),"",IF(U80="","",IF(OR(U80='Cad Iniciais'!$D$6,X80='Cad Iniciais'!$D$6),'Cad Iniciais'!$D$6+AB80*1000,0)))</f>
        <v/>
      </c>
      <c r="AK80" s="27" t="e">
        <f t="shared" si="22"/>
        <v>#VALUE!</v>
      </c>
      <c r="AL80" s="27" t="e">
        <f t="shared" si="23"/>
        <v>#VALUE!</v>
      </c>
      <c r="AM80" s="18">
        <f t="shared" si="14"/>
        <v>0</v>
      </c>
      <c r="AN80" s="18">
        <f t="shared" si="13"/>
        <v>0</v>
      </c>
      <c r="AO80" s="18">
        <f t="shared" si="13"/>
        <v>0</v>
      </c>
      <c r="AP80" s="18">
        <f t="shared" si="13"/>
        <v>0</v>
      </c>
      <c r="AQ80" s="18">
        <f t="shared" si="13"/>
        <v>0</v>
      </c>
      <c r="AR80" s="18">
        <f t="shared" si="13"/>
        <v>0</v>
      </c>
      <c r="AS80" s="18">
        <f t="shared" si="13"/>
        <v>0</v>
      </c>
      <c r="AT80" s="18">
        <f t="shared" si="13"/>
        <v>0</v>
      </c>
      <c r="AU80" s="18">
        <f t="shared" si="13"/>
        <v>0</v>
      </c>
      <c r="AV80" s="18">
        <f t="shared" si="13"/>
        <v>0</v>
      </c>
      <c r="AW80" s="18">
        <f t="shared" si="13"/>
        <v>0</v>
      </c>
      <c r="AX80" s="18">
        <f t="shared" si="13"/>
        <v>0</v>
      </c>
    </row>
    <row r="81" spans="3:50" x14ac:dyDescent="0.25">
      <c r="C81" s="67"/>
      <c r="D81" s="71"/>
      <c r="E81" s="57"/>
      <c r="F81" s="57"/>
      <c r="G81" s="67"/>
      <c r="H81" s="72"/>
      <c r="I81" s="72"/>
      <c r="J81" s="72"/>
      <c r="K81" s="72"/>
      <c r="L81" s="72"/>
      <c r="M81" s="72"/>
      <c r="N81" s="72"/>
      <c r="O81" s="72"/>
      <c r="P81" s="72"/>
      <c r="Q81" s="48"/>
      <c r="R81" s="72"/>
      <c r="S81" s="72"/>
      <c r="U81" s="26" t="str">
        <f t="shared" si="21"/>
        <v/>
      </c>
      <c r="V81" s="18" t="str">
        <f t="shared" si="15"/>
        <v/>
      </c>
      <c r="W81" s="18" t="str">
        <f t="shared" si="16"/>
        <v/>
      </c>
      <c r="X81" s="18" t="str">
        <f t="shared" si="17"/>
        <v/>
      </c>
      <c r="Y81" s="18" t="str">
        <f t="shared" si="18"/>
        <v/>
      </c>
      <c r="Z81" s="18" t="str">
        <f t="shared" si="19"/>
        <v/>
      </c>
      <c r="AA81" s="18" t="str">
        <f t="shared" si="20"/>
        <v/>
      </c>
      <c r="AB81" s="18">
        <v>76</v>
      </c>
      <c r="AC81" s="18" t="str">
        <f>IF(ISERROR(
IF(U81="","",IF(OR(U81='Cad Iniciais'!$D$6,X81='Cad Iniciais'!$D$6),'Cad Iniciais'!$D$6+AB81*1000,0))),"",IF(U81="","",IF(OR(U81='Cad Iniciais'!$D$6,X81='Cad Iniciais'!$D$6),'Cad Iniciais'!$D$6+AB81*1000,0)))</f>
        <v/>
      </c>
      <c r="AK81" s="27" t="e">
        <f t="shared" si="22"/>
        <v>#VALUE!</v>
      </c>
      <c r="AL81" s="27" t="e">
        <f t="shared" si="23"/>
        <v>#VALUE!</v>
      </c>
      <c r="AM81" s="18">
        <f t="shared" si="14"/>
        <v>0</v>
      </c>
      <c r="AN81" s="18">
        <f t="shared" si="13"/>
        <v>0</v>
      </c>
      <c r="AO81" s="18">
        <f t="shared" si="13"/>
        <v>0</v>
      </c>
      <c r="AP81" s="18">
        <f t="shared" si="13"/>
        <v>0</v>
      </c>
      <c r="AQ81" s="18">
        <f t="shared" si="13"/>
        <v>0</v>
      </c>
      <c r="AR81" s="18">
        <f t="shared" si="13"/>
        <v>0</v>
      </c>
      <c r="AS81" s="18">
        <f t="shared" si="13"/>
        <v>0</v>
      </c>
      <c r="AT81" s="18">
        <f t="shared" si="13"/>
        <v>0</v>
      </c>
      <c r="AU81" s="18">
        <f t="shared" si="13"/>
        <v>0</v>
      </c>
      <c r="AV81" s="18">
        <f t="shared" si="13"/>
        <v>0</v>
      </c>
      <c r="AW81" s="18">
        <f t="shared" si="13"/>
        <v>0</v>
      </c>
      <c r="AX81" s="18">
        <f t="shared" si="13"/>
        <v>0</v>
      </c>
    </row>
    <row r="82" spans="3:50" x14ac:dyDescent="0.25">
      <c r="C82" s="67"/>
      <c r="D82" s="71"/>
      <c r="E82" s="57"/>
      <c r="F82" s="57"/>
      <c r="G82" s="67"/>
      <c r="H82" s="72"/>
      <c r="I82" s="72"/>
      <c r="J82" s="72"/>
      <c r="K82" s="72"/>
      <c r="L82" s="72"/>
      <c r="M82" s="72"/>
      <c r="N82" s="72"/>
      <c r="O82" s="72"/>
      <c r="P82" s="72"/>
      <c r="Q82" s="48"/>
      <c r="R82" s="72"/>
      <c r="S82" s="72"/>
      <c r="U82" s="26" t="str">
        <f t="shared" si="21"/>
        <v/>
      </c>
      <c r="V82" s="18" t="str">
        <f t="shared" si="15"/>
        <v/>
      </c>
      <c r="W82" s="18" t="str">
        <f t="shared" si="16"/>
        <v/>
      </c>
      <c r="X82" s="18" t="str">
        <f t="shared" si="17"/>
        <v/>
      </c>
      <c r="Y82" s="18" t="str">
        <f t="shared" si="18"/>
        <v/>
      </c>
      <c r="Z82" s="18" t="str">
        <f t="shared" si="19"/>
        <v/>
      </c>
      <c r="AA82" s="18" t="str">
        <f t="shared" si="20"/>
        <v/>
      </c>
      <c r="AB82" s="18">
        <v>77</v>
      </c>
      <c r="AC82" s="18" t="str">
        <f>IF(ISERROR(
IF(U82="","",IF(OR(U82='Cad Iniciais'!$D$6,X82='Cad Iniciais'!$D$6),'Cad Iniciais'!$D$6+AB82*1000,0))),"",IF(U82="","",IF(OR(U82='Cad Iniciais'!$D$6,X82='Cad Iniciais'!$D$6),'Cad Iniciais'!$D$6+AB82*1000,0)))</f>
        <v/>
      </c>
      <c r="AK82" s="27" t="e">
        <f t="shared" si="22"/>
        <v>#VALUE!</v>
      </c>
      <c r="AL82" s="27" t="e">
        <f t="shared" si="23"/>
        <v>#VALUE!</v>
      </c>
      <c r="AM82" s="18">
        <f t="shared" si="14"/>
        <v>0</v>
      </c>
      <c r="AN82" s="18">
        <f t="shared" si="13"/>
        <v>0</v>
      </c>
      <c r="AO82" s="18">
        <f t="shared" si="13"/>
        <v>0</v>
      </c>
      <c r="AP82" s="18">
        <f t="shared" si="13"/>
        <v>0</v>
      </c>
      <c r="AQ82" s="18">
        <f t="shared" si="13"/>
        <v>0</v>
      </c>
      <c r="AR82" s="18">
        <f t="shared" si="13"/>
        <v>0</v>
      </c>
      <c r="AS82" s="18">
        <f t="shared" si="13"/>
        <v>0</v>
      </c>
      <c r="AT82" s="18">
        <f t="shared" si="13"/>
        <v>0</v>
      </c>
      <c r="AU82" s="18">
        <f t="shared" si="13"/>
        <v>0</v>
      </c>
      <c r="AV82" s="18">
        <f t="shared" si="13"/>
        <v>0</v>
      </c>
      <c r="AW82" s="18">
        <f t="shared" si="13"/>
        <v>0</v>
      </c>
      <c r="AX82" s="18">
        <f t="shared" si="13"/>
        <v>0</v>
      </c>
    </row>
    <row r="83" spans="3:50" x14ac:dyDescent="0.25">
      <c r="C83" s="67"/>
      <c r="D83" s="71"/>
      <c r="E83" s="57"/>
      <c r="F83" s="57"/>
      <c r="G83" s="67"/>
      <c r="H83" s="72"/>
      <c r="I83" s="72"/>
      <c r="J83" s="72"/>
      <c r="K83" s="72"/>
      <c r="L83" s="72"/>
      <c r="M83" s="72"/>
      <c r="N83" s="72"/>
      <c r="O83" s="72"/>
      <c r="P83" s="72"/>
      <c r="Q83" s="48"/>
      <c r="R83" s="72"/>
      <c r="S83" s="72"/>
      <c r="U83" s="26" t="str">
        <f t="shared" si="21"/>
        <v/>
      </c>
      <c r="V83" s="18" t="str">
        <f t="shared" si="15"/>
        <v/>
      </c>
      <c r="W83" s="18" t="str">
        <f t="shared" si="16"/>
        <v/>
      </c>
      <c r="X83" s="18" t="str">
        <f t="shared" si="17"/>
        <v/>
      </c>
      <c r="Y83" s="18" t="str">
        <f t="shared" si="18"/>
        <v/>
      </c>
      <c r="Z83" s="18" t="str">
        <f t="shared" si="19"/>
        <v/>
      </c>
      <c r="AA83" s="18" t="str">
        <f t="shared" si="20"/>
        <v/>
      </c>
      <c r="AB83" s="18">
        <v>78</v>
      </c>
      <c r="AC83" s="18" t="str">
        <f>IF(ISERROR(
IF(U83="","",IF(OR(U83='Cad Iniciais'!$D$6,X83='Cad Iniciais'!$D$6),'Cad Iniciais'!$D$6+AB83*1000,0))),"",IF(U83="","",IF(OR(U83='Cad Iniciais'!$D$6,X83='Cad Iniciais'!$D$6),'Cad Iniciais'!$D$6+AB83*1000,0)))</f>
        <v/>
      </c>
      <c r="AK83" s="27" t="e">
        <f t="shared" si="22"/>
        <v>#VALUE!</v>
      </c>
      <c r="AL83" s="27" t="e">
        <f t="shared" si="23"/>
        <v>#VALUE!</v>
      </c>
      <c r="AM83" s="18">
        <f t="shared" si="14"/>
        <v>0</v>
      </c>
      <c r="AN83" s="18">
        <f t="shared" si="13"/>
        <v>0</v>
      </c>
      <c r="AO83" s="18">
        <f t="shared" si="13"/>
        <v>0</v>
      </c>
      <c r="AP83" s="18">
        <f t="shared" si="13"/>
        <v>0</v>
      </c>
      <c r="AQ83" s="18">
        <f t="shared" si="13"/>
        <v>0</v>
      </c>
      <c r="AR83" s="18">
        <f t="shared" si="13"/>
        <v>0</v>
      </c>
      <c r="AS83" s="18">
        <f t="shared" si="13"/>
        <v>0</v>
      </c>
      <c r="AT83" s="18">
        <f t="shared" si="13"/>
        <v>0</v>
      </c>
      <c r="AU83" s="18">
        <f t="shared" si="13"/>
        <v>0</v>
      </c>
      <c r="AV83" s="18">
        <f t="shared" si="13"/>
        <v>0</v>
      </c>
      <c r="AW83" s="18">
        <f t="shared" si="13"/>
        <v>0</v>
      </c>
      <c r="AX83" s="18">
        <f t="shared" si="13"/>
        <v>0</v>
      </c>
    </row>
    <row r="84" spans="3:50" x14ac:dyDescent="0.25">
      <c r="C84" s="67"/>
      <c r="D84" s="71"/>
      <c r="E84" s="57"/>
      <c r="F84" s="57"/>
      <c r="G84" s="67"/>
      <c r="H84" s="72"/>
      <c r="I84" s="72"/>
      <c r="J84" s="72"/>
      <c r="K84" s="72"/>
      <c r="L84" s="72"/>
      <c r="M84" s="72"/>
      <c r="N84" s="72"/>
      <c r="O84" s="72"/>
      <c r="P84" s="72"/>
      <c r="Q84" s="48"/>
      <c r="R84" s="72"/>
      <c r="S84" s="72"/>
      <c r="U84" s="26" t="str">
        <f t="shared" si="21"/>
        <v/>
      </c>
      <c r="V84" s="18" t="str">
        <f t="shared" si="15"/>
        <v/>
      </c>
      <c r="W84" s="18" t="str">
        <f t="shared" si="16"/>
        <v/>
      </c>
      <c r="X84" s="18" t="str">
        <f t="shared" si="17"/>
        <v/>
      </c>
      <c r="Y84" s="18" t="str">
        <f t="shared" si="18"/>
        <v/>
      </c>
      <c r="Z84" s="18" t="str">
        <f t="shared" si="19"/>
        <v/>
      </c>
      <c r="AA84" s="18" t="str">
        <f t="shared" si="20"/>
        <v/>
      </c>
      <c r="AB84" s="18">
        <v>79</v>
      </c>
      <c r="AC84" s="18" t="str">
        <f>IF(ISERROR(
IF(U84="","",IF(OR(U84='Cad Iniciais'!$D$6,X84='Cad Iniciais'!$D$6),'Cad Iniciais'!$D$6+AB84*1000,0))),"",IF(U84="","",IF(OR(U84='Cad Iniciais'!$D$6,X84='Cad Iniciais'!$D$6),'Cad Iniciais'!$D$6+AB84*1000,0)))</f>
        <v/>
      </c>
      <c r="AK84" s="27" t="e">
        <f t="shared" si="22"/>
        <v>#VALUE!</v>
      </c>
      <c r="AL84" s="27" t="e">
        <f t="shared" si="23"/>
        <v>#VALUE!</v>
      </c>
      <c r="AM84" s="18">
        <f t="shared" si="14"/>
        <v>0</v>
      </c>
      <c r="AN84" s="18">
        <f t="shared" si="13"/>
        <v>0</v>
      </c>
      <c r="AO84" s="18">
        <f t="shared" si="13"/>
        <v>0</v>
      </c>
      <c r="AP84" s="18">
        <f t="shared" si="13"/>
        <v>0</v>
      </c>
      <c r="AQ84" s="18">
        <f t="shared" si="13"/>
        <v>0</v>
      </c>
      <c r="AR84" s="18">
        <f t="shared" si="13"/>
        <v>0</v>
      </c>
      <c r="AS84" s="18">
        <f t="shared" si="13"/>
        <v>0</v>
      </c>
      <c r="AT84" s="18">
        <f t="shared" si="13"/>
        <v>0</v>
      </c>
      <c r="AU84" s="18">
        <f t="shared" si="13"/>
        <v>0</v>
      </c>
      <c r="AV84" s="18">
        <f t="shared" si="13"/>
        <v>0</v>
      </c>
      <c r="AW84" s="18">
        <f t="shared" si="13"/>
        <v>0</v>
      </c>
      <c r="AX84" s="18">
        <f t="shared" si="13"/>
        <v>0</v>
      </c>
    </row>
    <row r="85" spans="3:50" x14ac:dyDescent="0.25">
      <c r="C85" s="67"/>
      <c r="D85" s="71"/>
      <c r="E85" s="57"/>
      <c r="F85" s="57"/>
      <c r="G85" s="67"/>
      <c r="H85" s="72"/>
      <c r="I85" s="72"/>
      <c r="J85" s="72"/>
      <c r="K85" s="72"/>
      <c r="L85" s="72"/>
      <c r="M85" s="72"/>
      <c r="N85" s="72"/>
      <c r="O85" s="72"/>
      <c r="P85" s="72"/>
      <c r="Q85" s="48"/>
      <c r="R85" s="72"/>
      <c r="S85" s="72"/>
      <c r="U85" s="26" t="str">
        <f t="shared" si="21"/>
        <v/>
      </c>
      <c r="V85" s="18" t="str">
        <f t="shared" si="15"/>
        <v/>
      </c>
      <c r="W85" s="18" t="str">
        <f t="shared" si="16"/>
        <v/>
      </c>
      <c r="X85" s="18" t="str">
        <f t="shared" si="17"/>
        <v/>
      </c>
      <c r="Y85" s="18" t="str">
        <f t="shared" si="18"/>
        <v/>
      </c>
      <c r="Z85" s="18" t="str">
        <f t="shared" si="19"/>
        <v/>
      </c>
      <c r="AA85" s="18" t="str">
        <f t="shared" si="20"/>
        <v/>
      </c>
      <c r="AB85" s="18">
        <v>80</v>
      </c>
      <c r="AC85" s="18" t="str">
        <f>IF(ISERROR(
IF(U85="","",IF(OR(U85='Cad Iniciais'!$D$6,X85='Cad Iniciais'!$D$6),'Cad Iniciais'!$D$6+AB85*1000,0))),"",IF(U85="","",IF(OR(U85='Cad Iniciais'!$D$6,X85='Cad Iniciais'!$D$6),'Cad Iniciais'!$D$6+AB85*1000,0)))</f>
        <v/>
      </c>
      <c r="AK85" s="27" t="e">
        <f t="shared" si="22"/>
        <v>#VALUE!</v>
      </c>
      <c r="AL85" s="27" t="e">
        <f t="shared" si="23"/>
        <v>#VALUE!</v>
      </c>
      <c r="AM85" s="18">
        <f t="shared" si="14"/>
        <v>0</v>
      </c>
      <c r="AN85" s="18">
        <f t="shared" si="13"/>
        <v>0</v>
      </c>
      <c r="AO85" s="18">
        <f t="shared" si="13"/>
        <v>0</v>
      </c>
      <c r="AP85" s="18">
        <f t="shared" si="13"/>
        <v>0</v>
      </c>
      <c r="AQ85" s="18">
        <f t="shared" si="13"/>
        <v>0</v>
      </c>
      <c r="AR85" s="18">
        <f t="shared" si="13"/>
        <v>0</v>
      </c>
      <c r="AS85" s="18">
        <f t="shared" si="13"/>
        <v>0</v>
      </c>
      <c r="AT85" s="18">
        <f t="shared" si="13"/>
        <v>0</v>
      </c>
      <c r="AU85" s="18">
        <f t="shared" si="13"/>
        <v>0</v>
      </c>
      <c r="AV85" s="18">
        <f t="shared" si="13"/>
        <v>0</v>
      </c>
      <c r="AW85" s="18">
        <f t="shared" si="13"/>
        <v>0</v>
      </c>
      <c r="AX85" s="18">
        <f t="shared" si="13"/>
        <v>0</v>
      </c>
    </row>
    <row r="86" spans="3:50" x14ac:dyDescent="0.25">
      <c r="C86" s="67"/>
      <c r="D86" s="71"/>
      <c r="E86" s="57"/>
      <c r="F86" s="57"/>
      <c r="G86" s="67"/>
      <c r="H86" s="72"/>
      <c r="I86" s="72"/>
      <c r="J86" s="72"/>
      <c r="K86" s="72"/>
      <c r="L86" s="72"/>
      <c r="M86" s="72"/>
      <c r="N86" s="72"/>
      <c r="O86" s="72"/>
      <c r="P86" s="72"/>
      <c r="Q86" s="48"/>
      <c r="R86" s="72"/>
      <c r="S86" s="72"/>
      <c r="U86" s="26" t="str">
        <f t="shared" si="21"/>
        <v/>
      </c>
      <c r="V86" s="18" t="str">
        <f t="shared" si="15"/>
        <v/>
      </c>
      <c r="W86" s="18" t="str">
        <f t="shared" si="16"/>
        <v/>
      </c>
      <c r="X86" s="18" t="str">
        <f t="shared" si="17"/>
        <v/>
      </c>
      <c r="Y86" s="18" t="str">
        <f t="shared" si="18"/>
        <v/>
      </c>
      <c r="Z86" s="18" t="str">
        <f t="shared" si="19"/>
        <v/>
      </c>
      <c r="AA86" s="18" t="str">
        <f t="shared" si="20"/>
        <v/>
      </c>
      <c r="AB86" s="18">
        <v>81</v>
      </c>
      <c r="AC86" s="18" t="str">
        <f>IF(ISERROR(
IF(U86="","",IF(OR(U86='Cad Iniciais'!$D$6,X86='Cad Iniciais'!$D$6),'Cad Iniciais'!$D$6+AB86*1000,0))),"",IF(U86="","",IF(OR(U86='Cad Iniciais'!$D$6,X86='Cad Iniciais'!$D$6),'Cad Iniciais'!$D$6+AB86*1000,0)))</f>
        <v/>
      </c>
      <c r="AK86" s="27" t="e">
        <f t="shared" si="22"/>
        <v>#VALUE!</v>
      </c>
      <c r="AL86" s="27" t="e">
        <f t="shared" si="23"/>
        <v>#VALUE!</v>
      </c>
      <c r="AM86" s="18">
        <f t="shared" si="14"/>
        <v>0</v>
      </c>
      <c r="AN86" s="18">
        <f t="shared" si="13"/>
        <v>0</v>
      </c>
      <c r="AO86" s="18">
        <f t="shared" si="13"/>
        <v>0</v>
      </c>
      <c r="AP86" s="18">
        <f t="shared" si="13"/>
        <v>0</v>
      </c>
      <c r="AQ86" s="18">
        <f t="shared" si="13"/>
        <v>0</v>
      </c>
      <c r="AR86" s="18">
        <f t="shared" ref="AN86:AX109" si="24">IFERROR(IF(AND($AK86&lt;=AR$3,$AL86&gt;=AR$3),1,0),0)</f>
        <v>0</v>
      </c>
      <c r="AS86" s="18">
        <f t="shared" si="24"/>
        <v>0</v>
      </c>
      <c r="AT86" s="18">
        <f t="shared" si="24"/>
        <v>0</v>
      </c>
      <c r="AU86" s="18">
        <f t="shared" si="24"/>
        <v>0</v>
      </c>
      <c r="AV86" s="18">
        <f t="shared" si="24"/>
        <v>0</v>
      </c>
      <c r="AW86" s="18">
        <f t="shared" si="24"/>
        <v>0</v>
      </c>
      <c r="AX86" s="18">
        <f t="shared" si="24"/>
        <v>0</v>
      </c>
    </row>
    <row r="87" spans="3:50" x14ac:dyDescent="0.25">
      <c r="C87" s="67"/>
      <c r="D87" s="71"/>
      <c r="E87" s="57"/>
      <c r="F87" s="57"/>
      <c r="G87" s="67"/>
      <c r="H87" s="72"/>
      <c r="I87" s="72"/>
      <c r="J87" s="72"/>
      <c r="K87" s="72"/>
      <c r="L87" s="72"/>
      <c r="M87" s="72"/>
      <c r="N87" s="72"/>
      <c r="O87" s="72"/>
      <c r="P87" s="72"/>
      <c r="Q87" s="48"/>
      <c r="R87" s="72"/>
      <c r="S87" s="72"/>
      <c r="U87" s="26" t="str">
        <f t="shared" si="21"/>
        <v/>
      </c>
      <c r="V87" s="18" t="str">
        <f t="shared" si="15"/>
        <v/>
      </c>
      <c r="W87" s="18" t="str">
        <f t="shared" si="16"/>
        <v/>
      </c>
      <c r="X87" s="18" t="str">
        <f t="shared" si="17"/>
        <v/>
      </c>
      <c r="Y87" s="18" t="str">
        <f t="shared" si="18"/>
        <v/>
      </c>
      <c r="Z87" s="18" t="str">
        <f t="shared" si="19"/>
        <v/>
      </c>
      <c r="AA87" s="18" t="str">
        <f t="shared" si="20"/>
        <v/>
      </c>
      <c r="AB87" s="18">
        <v>82</v>
      </c>
      <c r="AC87" s="18" t="str">
        <f>IF(ISERROR(
IF(U87="","",IF(OR(U87='Cad Iniciais'!$D$6,X87='Cad Iniciais'!$D$6),'Cad Iniciais'!$D$6+AB87*1000,0))),"",IF(U87="","",IF(OR(U87='Cad Iniciais'!$D$6,X87='Cad Iniciais'!$D$6),'Cad Iniciais'!$D$6+AB87*1000,0)))</f>
        <v/>
      </c>
      <c r="AK87" s="27" t="e">
        <f t="shared" si="22"/>
        <v>#VALUE!</v>
      </c>
      <c r="AL87" s="27" t="e">
        <f t="shared" si="23"/>
        <v>#VALUE!</v>
      </c>
      <c r="AM87" s="18">
        <f t="shared" si="14"/>
        <v>0</v>
      </c>
      <c r="AN87" s="18">
        <f t="shared" si="24"/>
        <v>0</v>
      </c>
      <c r="AO87" s="18">
        <f t="shared" si="24"/>
        <v>0</v>
      </c>
      <c r="AP87" s="18">
        <f t="shared" si="24"/>
        <v>0</v>
      </c>
      <c r="AQ87" s="18">
        <f t="shared" si="24"/>
        <v>0</v>
      </c>
      <c r="AR87" s="18">
        <f t="shared" si="24"/>
        <v>0</v>
      </c>
      <c r="AS87" s="18">
        <f t="shared" si="24"/>
        <v>0</v>
      </c>
      <c r="AT87" s="18">
        <f t="shared" si="24"/>
        <v>0</v>
      </c>
      <c r="AU87" s="18">
        <f t="shared" si="24"/>
        <v>0</v>
      </c>
      <c r="AV87" s="18">
        <f t="shared" si="24"/>
        <v>0</v>
      </c>
      <c r="AW87" s="18">
        <f t="shared" si="24"/>
        <v>0</v>
      </c>
      <c r="AX87" s="18">
        <f t="shared" si="24"/>
        <v>0</v>
      </c>
    </row>
    <row r="88" spans="3:50" x14ac:dyDescent="0.25">
      <c r="C88" s="67"/>
      <c r="D88" s="71"/>
      <c r="E88" s="57"/>
      <c r="F88" s="57"/>
      <c r="G88" s="67"/>
      <c r="H88" s="72"/>
      <c r="I88" s="72"/>
      <c r="J88" s="72"/>
      <c r="K88" s="72"/>
      <c r="L88" s="72"/>
      <c r="M88" s="72"/>
      <c r="N88" s="72"/>
      <c r="O88" s="72"/>
      <c r="P88" s="72"/>
      <c r="Q88" s="48"/>
      <c r="R88" s="72"/>
      <c r="S88" s="72"/>
      <c r="U88" s="26" t="str">
        <f t="shared" si="21"/>
        <v/>
      </c>
      <c r="V88" s="18" t="str">
        <f t="shared" si="15"/>
        <v/>
      </c>
      <c r="W88" s="18" t="str">
        <f t="shared" si="16"/>
        <v/>
      </c>
      <c r="X88" s="18" t="str">
        <f t="shared" si="17"/>
        <v/>
      </c>
      <c r="Y88" s="18" t="str">
        <f t="shared" si="18"/>
        <v/>
      </c>
      <c r="Z88" s="18" t="str">
        <f t="shared" si="19"/>
        <v/>
      </c>
      <c r="AA88" s="18" t="str">
        <f t="shared" si="20"/>
        <v/>
      </c>
      <c r="AB88" s="18">
        <v>83</v>
      </c>
      <c r="AC88" s="18" t="str">
        <f>IF(ISERROR(
IF(U88="","",IF(OR(U88='Cad Iniciais'!$D$6,X88='Cad Iniciais'!$D$6),'Cad Iniciais'!$D$6+AB88*1000,0))),"",IF(U88="","",IF(OR(U88='Cad Iniciais'!$D$6,X88='Cad Iniciais'!$D$6),'Cad Iniciais'!$D$6+AB88*1000,0)))</f>
        <v/>
      </c>
      <c r="AK88" s="27" t="e">
        <f t="shared" si="22"/>
        <v>#VALUE!</v>
      </c>
      <c r="AL88" s="27" t="e">
        <f t="shared" si="23"/>
        <v>#VALUE!</v>
      </c>
      <c r="AM88" s="18">
        <f t="shared" si="14"/>
        <v>0</v>
      </c>
      <c r="AN88" s="18">
        <f t="shared" si="24"/>
        <v>0</v>
      </c>
      <c r="AO88" s="18">
        <f t="shared" si="24"/>
        <v>0</v>
      </c>
      <c r="AP88" s="18">
        <f t="shared" si="24"/>
        <v>0</v>
      </c>
      <c r="AQ88" s="18">
        <f t="shared" si="24"/>
        <v>0</v>
      </c>
      <c r="AR88" s="18">
        <f t="shared" si="24"/>
        <v>0</v>
      </c>
      <c r="AS88" s="18">
        <f t="shared" si="24"/>
        <v>0</v>
      </c>
      <c r="AT88" s="18">
        <f t="shared" si="24"/>
        <v>0</v>
      </c>
      <c r="AU88" s="18">
        <f t="shared" si="24"/>
        <v>0</v>
      </c>
      <c r="AV88" s="18">
        <f t="shared" si="24"/>
        <v>0</v>
      </c>
      <c r="AW88" s="18">
        <f t="shared" si="24"/>
        <v>0</v>
      </c>
      <c r="AX88" s="18">
        <f t="shared" si="24"/>
        <v>0</v>
      </c>
    </row>
    <row r="89" spans="3:50" x14ac:dyDescent="0.25">
      <c r="C89" s="67"/>
      <c r="D89" s="71"/>
      <c r="E89" s="57"/>
      <c r="F89" s="57"/>
      <c r="G89" s="67"/>
      <c r="H89" s="72"/>
      <c r="I89" s="72"/>
      <c r="J89" s="72"/>
      <c r="K89" s="72"/>
      <c r="L89" s="72"/>
      <c r="M89" s="72"/>
      <c r="N89" s="72"/>
      <c r="O89" s="72"/>
      <c r="P89" s="72"/>
      <c r="Q89" s="48"/>
      <c r="R89" s="72"/>
      <c r="S89" s="72"/>
      <c r="U89" s="26" t="str">
        <f t="shared" si="21"/>
        <v/>
      </c>
      <c r="V89" s="18" t="str">
        <f t="shared" si="15"/>
        <v/>
      </c>
      <c r="W89" s="18" t="str">
        <f t="shared" si="16"/>
        <v/>
      </c>
      <c r="X89" s="18" t="str">
        <f t="shared" si="17"/>
        <v/>
      </c>
      <c r="Y89" s="18" t="str">
        <f t="shared" si="18"/>
        <v/>
      </c>
      <c r="Z89" s="18" t="str">
        <f t="shared" si="19"/>
        <v/>
      </c>
      <c r="AA89" s="18" t="str">
        <f t="shared" si="20"/>
        <v/>
      </c>
      <c r="AB89" s="18">
        <v>84</v>
      </c>
      <c r="AC89" s="18" t="str">
        <f>IF(ISERROR(
IF(U89="","",IF(OR(U89='Cad Iniciais'!$D$6,X89='Cad Iniciais'!$D$6),'Cad Iniciais'!$D$6+AB89*1000,0))),"",IF(U89="","",IF(OR(U89='Cad Iniciais'!$D$6,X89='Cad Iniciais'!$D$6),'Cad Iniciais'!$D$6+AB89*1000,0)))</f>
        <v/>
      </c>
      <c r="AK89" s="27" t="e">
        <f t="shared" si="22"/>
        <v>#VALUE!</v>
      </c>
      <c r="AL89" s="27" t="e">
        <f t="shared" si="23"/>
        <v>#VALUE!</v>
      </c>
      <c r="AM89" s="18">
        <f t="shared" si="14"/>
        <v>0</v>
      </c>
      <c r="AN89" s="18">
        <f t="shared" si="24"/>
        <v>0</v>
      </c>
      <c r="AO89" s="18">
        <f t="shared" si="24"/>
        <v>0</v>
      </c>
      <c r="AP89" s="18">
        <f t="shared" si="24"/>
        <v>0</v>
      </c>
      <c r="AQ89" s="18">
        <f t="shared" si="24"/>
        <v>0</v>
      </c>
      <c r="AR89" s="18">
        <f t="shared" si="24"/>
        <v>0</v>
      </c>
      <c r="AS89" s="18">
        <f t="shared" si="24"/>
        <v>0</v>
      </c>
      <c r="AT89" s="18">
        <f t="shared" si="24"/>
        <v>0</v>
      </c>
      <c r="AU89" s="18">
        <f t="shared" si="24"/>
        <v>0</v>
      </c>
      <c r="AV89" s="18">
        <f t="shared" si="24"/>
        <v>0</v>
      </c>
      <c r="AW89" s="18">
        <f t="shared" si="24"/>
        <v>0</v>
      </c>
      <c r="AX89" s="18">
        <f t="shared" si="24"/>
        <v>0</v>
      </c>
    </row>
    <row r="90" spans="3:50" x14ac:dyDescent="0.25">
      <c r="C90" s="67"/>
      <c r="D90" s="71"/>
      <c r="E90" s="57"/>
      <c r="F90" s="57"/>
      <c r="G90" s="67"/>
      <c r="H90" s="72"/>
      <c r="I90" s="72"/>
      <c r="J90" s="72"/>
      <c r="K90" s="72"/>
      <c r="L90" s="72"/>
      <c r="M90" s="72"/>
      <c r="N90" s="72"/>
      <c r="O90" s="72"/>
      <c r="P90" s="72"/>
      <c r="Q90" s="48"/>
      <c r="R90" s="72"/>
      <c r="S90" s="72"/>
      <c r="U90" s="26" t="str">
        <f t="shared" si="21"/>
        <v/>
      </c>
      <c r="V90" s="18" t="str">
        <f t="shared" si="15"/>
        <v/>
      </c>
      <c r="W90" s="18" t="str">
        <f t="shared" si="16"/>
        <v/>
      </c>
      <c r="X90" s="18" t="str">
        <f t="shared" si="17"/>
        <v/>
      </c>
      <c r="Y90" s="18" t="str">
        <f t="shared" si="18"/>
        <v/>
      </c>
      <c r="Z90" s="18" t="str">
        <f t="shared" si="19"/>
        <v/>
      </c>
      <c r="AA90" s="18" t="str">
        <f t="shared" si="20"/>
        <v/>
      </c>
      <c r="AB90" s="18">
        <v>85</v>
      </c>
      <c r="AC90" s="18" t="str">
        <f>IF(ISERROR(
IF(U90="","",IF(OR(U90='Cad Iniciais'!$D$6,X90='Cad Iniciais'!$D$6),'Cad Iniciais'!$D$6+AB90*1000,0))),"",IF(U90="","",IF(OR(U90='Cad Iniciais'!$D$6,X90='Cad Iniciais'!$D$6),'Cad Iniciais'!$D$6+AB90*1000,0)))</f>
        <v/>
      </c>
      <c r="AK90" s="27" t="e">
        <f t="shared" si="22"/>
        <v>#VALUE!</v>
      </c>
      <c r="AL90" s="27" t="e">
        <f t="shared" si="23"/>
        <v>#VALUE!</v>
      </c>
      <c r="AM90" s="18">
        <f t="shared" si="14"/>
        <v>0</v>
      </c>
      <c r="AN90" s="18">
        <f t="shared" si="24"/>
        <v>0</v>
      </c>
      <c r="AO90" s="18">
        <f t="shared" si="24"/>
        <v>0</v>
      </c>
      <c r="AP90" s="18">
        <f t="shared" si="24"/>
        <v>0</v>
      </c>
      <c r="AQ90" s="18">
        <f t="shared" si="24"/>
        <v>0</v>
      </c>
      <c r="AR90" s="18">
        <f t="shared" si="24"/>
        <v>0</v>
      </c>
      <c r="AS90" s="18">
        <f t="shared" si="24"/>
        <v>0</v>
      </c>
      <c r="AT90" s="18">
        <f t="shared" si="24"/>
        <v>0</v>
      </c>
      <c r="AU90" s="18">
        <f t="shared" si="24"/>
        <v>0</v>
      </c>
      <c r="AV90" s="18">
        <f t="shared" si="24"/>
        <v>0</v>
      </c>
      <c r="AW90" s="18">
        <f t="shared" si="24"/>
        <v>0</v>
      </c>
      <c r="AX90" s="18">
        <f t="shared" si="24"/>
        <v>0</v>
      </c>
    </row>
    <row r="91" spans="3:50" x14ac:dyDescent="0.25">
      <c r="C91" s="67"/>
      <c r="D91" s="71"/>
      <c r="E91" s="57"/>
      <c r="F91" s="57"/>
      <c r="G91" s="67"/>
      <c r="H91" s="72"/>
      <c r="I91" s="72"/>
      <c r="J91" s="72"/>
      <c r="K91" s="72"/>
      <c r="L91" s="72"/>
      <c r="M91" s="72"/>
      <c r="N91" s="72"/>
      <c r="O91" s="72"/>
      <c r="P91" s="72"/>
      <c r="Q91" s="48"/>
      <c r="R91" s="72"/>
      <c r="S91" s="72"/>
      <c r="U91" s="26" t="str">
        <f t="shared" si="21"/>
        <v/>
      </c>
      <c r="V91" s="18" t="str">
        <f t="shared" si="15"/>
        <v/>
      </c>
      <c r="W91" s="18" t="str">
        <f t="shared" si="16"/>
        <v/>
      </c>
      <c r="X91" s="18" t="str">
        <f t="shared" si="17"/>
        <v/>
      </c>
      <c r="Y91" s="18" t="str">
        <f t="shared" si="18"/>
        <v/>
      </c>
      <c r="Z91" s="18" t="str">
        <f t="shared" si="19"/>
        <v/>
      </c>
      <c r="AA91" s="18" t="str">
        <f t="shared" si="20"/>
        <v/>
      </c>
      <c r="AB91" s="18">
        <v>86</v>
      </c>
      <c r="AC91" s="18" t="str">
        <f>IF(ISERROR(
IF(U91="","",IF(OR(U91='Cad Iniciais'!$D$6,X91='Cad Iniciais'!$D$6),'Cad Iniciais'!$D$6+AB91*1000,0))),"",IF(U91="","",IF(OR(U91='Cad Iniciais'!$D$6,X91='Cad Iniciais'!$D$6),'Cad Iniciais'!$D$6+AB91*1000,0)))</f>
        <v/>
      </c>
      <c r="AK91" s="27" t="e">
        <f t="shared" si="22"/>
        <v>#VALUE!</v>
      </c>
      <c r="AL91" s="27" t="e">
        <f t="shared" si="23"/>
        <v>#VALUE!</v>
      </c>
      <c r="AM91" s="18">
        <f t="shared" si="14"/>
        <v>0</v>
      </c>
      <c r="AN91" s="18">
        <f t="shared" si="24"/>
        <v>0</v>
      </c>
      <c r="AO91" s="18">
        <f t="shared" si="24"/>
        <v>0</v>
      </c>
      <c r="AP91" s="18">
        <f t="shared" si="24"/>
        <v>0</v>
      </c>
      <c r="AQ91" s="18">
        <f t="shared" si="24"/>
        <v>0</v>
      </c>
      <c r="AR91" s="18">
        <f t="shared" si="24"/>
        <v>0</v>
      </c>
      <c r="AS91" s="18">
        <f t="shared" si="24"/>
        <v>0</v>
      </c>
      <c r="AT91" s="18">
        <f t="shared" si="24"/>
        <v>0</v>
      </c>
      <c r="AU91" s="18">
        <f t="shared" si="24"/>
        <v>0</v>
      </c>
      <c r="AV91" s="18">
        <f t="shared" si="24"/>
        <v>0</v>
      </c>
      <c r="AW91" s="18">
        <f t="shared" si="24"/>
        <v>0</v>
      </c>
      <c r="AX91" s="18">
        <f t="shared" si="24"/>
        <v>0</v>
      </c>
    </row>
    <row r="92" spans="3:50" x14ac:dyDescent="0.25">
      <c r="C92" s="67"/>
      <c r="D92" s="71"/>
      <c r="E92" s="57"/>
      <c r="F92" s="57"/>
      <c r="G92" s="67"/>
      <c r="H92" s="72"/>
      <c r="I92" s="72"/>
      <c r="J92" s="72"/>
      <c r="K92" s="72"/>
      <c r="L92" s="72"/>
      <c r="M92" s="72"/>
      <c r="N92" s="72"/>
      <c r="O92" s="72"/>
      <c r="P92" s="72"/>
      <c r="Q92" s="48"/>
      <c r="R92" s="72"/>
      <c r="S92" s="72"/>
      <c r="U92" s="26" t="str">
        <f t="shared" si="21"/>
        <v/>
      </c>
      <c r="V92" s="18" t="str">
        <f t="shared" si="15"/>
        <v/>
      </c>
      <c r="W92" s="18" t="str">
        <f t="shared" si="16"/>
        <v/>
      </c>
      <c r="X92" s="18" t="str">
        <f t="shared" si="17"/>
        <v/>
      </c>
      <c r="Y92" s="18" t="str">
        <f t="shared" si="18"/>
        <v/>
      </c>
      <c r="Z92" s="18" t="str">
        <f t="shared" si="19"/>
        <v/>
      </c>
      <c r="AA92" s="18" t="str">
        <f t="shared" si="20"/>
        <v/>
      </c>
      <c r="AB92" s="18">
        <v>87</v>
      </c>
      <c r="AC92" s="18" t="str">
        <f>IF(ISERROR(
IF(U92="","",IF(OR(U92='Cad Iniciais'!$D$6,X92='Cad Iniciais'!$D$6),'Cad Iniciais'!$D$6+AB92*1000,0))),"",IF(U92="","",IF(OR(U92='Cad Iniciais'!$D$6,X92='Cad Iniciais'!$D$6),'Cad Iniciais'!$D$6+AB92*1000,0)))</f>
        <v/>
      </c>
      <c r="AK92" s="27" t="e">
        <f t="shared" si="22"/>
        <v>#VALUE!</v>
      </c>
      <c r="AL92" s="27" t="e">
        <f t="shared" si="23"/>
        <v>#VALUE!</v>
      </c>
      <c r="AM92" s="18">
        <f t="shared" si="14"/>
        <v>0</v>
      </c>
      <c r="AN92" s="18">
        <f t="shared" si="24"/>
        <v>0</v>
      </c>
      <c r="AO92" s="18">
        <f t="shared" si="24"/>
        <v>0</v>
      </c>
      <c r="AP92" s="18">
        <f t="shared" si="24"/>
        <v>0</v>
      </c>
      <c r="AQ92" s="18">
        <f t="shared" si="24"/>
        <v>0</v>
      </c>
      <c r="AR92" s="18">
        <f t="shared" si="24"/>
        <v>0</v>
      </c>
      <c r="AS92" s="18">
        <f t="shared" si="24"/>
        <v>0</v>
      </c>
      <c r="AT92" s="18">
        <f t="shared" si="24"/>
        <v>0</v>
      </c>
      <c r="AU92" s="18">
        <f t="shared" si="24"/>
        <v>0</v>
      </c>
      <c r="AV92" s="18">
        <f t="shared" si="24"/>
        <v>0</v>
      </c>
      <c r="AW92" s="18">
        <f t="shared" si="24"/>
        <v>0</v>
      </c>
      <c r="AX92" s="18">
        <f t="shared" si="24"/>
        <v>0</v>
      </c>
    </row>
    <row r="93" spans="3:50" x14ac:dyDescent="0.25">
      <c r="C93" s="67"/>
      <c r="D93" s="71"/>
      <c r="E93" s="57"/>
      <c r="F93" s="57"/>
      <c r="G93" s="67"/>
      <c r="H93" s="72"/>
      <c r="I93" s="72"/>
      <c r="J93" s="72"/>
      <c r="K93" s="72"/>
      <c r="L93" s="72"/>
      <c r="M93" s="72"/>
      <c r="N93" s="72"/>
      <c r="O93" s="72"/>
      <c r="P93" s="72"/>
      <c r="Q93" s="48"/>
      <c r="R93" s="72"/>
      <c r="S93" s="72"/>
      <c r="U93" s="26" t="str">
        <f t="shared" si="21"/>
        <v/>
      </c>
      <c r="V93" s="18" t="str">
        <f t="shared" si="15"/>
        <v/>
      </c>
      <c r="W93" s="18" t="str">
        <f t="shared" si="16"/>
        <v/>
      </c>
      <c r="X93" s="18" t="str">
        <f t="shared" si="17"/>
        <v/>
      </c>
      <c r="Y93" s="18" t="str">
        <f t="shared" si="18"/>
        <v/>
      </c>
      <c r="Z93" s="18" t="str">
        <f t="shared" si="19"/>
        <v/>
      </c>
      <c r="AA93" s="18" t="str">
        <f t="shared" si="20"/>
        <v/>
      </c>
      <c r="AB93" s="18">
        <v>88</v>
      </c>
      <c r="AC93" s="18" t="str">
        <f>IF(ISERROR(
IF(U93="","",IF(OR(U93='Cad Iniciais'!$D$6,X93='Cad Iniciais'!$D$6),'Cad Iniciais'!$D$6+AB93*1000,0))),"",IF(U93="","",IF(OR(U93='Cad Iniciais'!$D$6,X93='Cad Iniciais'!$D$6),'Cad Iniciais'!$D$6+AB93*1000,0)))</f>
        <v/>
      </c>
      <c r="AK93" s="27" t="e">
        <f t="shared" si="22"/>
        <v>#VALUE!</v>
      </c>
      <c r="AL93" s="27" t="e">
        <f t="shared" si="23"/>
        <v>#VALUE!</v>
      </c>
      <c r="AM93" s="18">
        <f t="shared" si="14"/>
        <v>0</v>
      </c>
      <c r="AN93" s="18">
        <f t="shared" si="24"/>
        <v>0</v>
      </c>
      <c r="AO93" s="18">
        <f t="shared" si="24"/>
        <v>0</v>
      </c>
      <c r="AP93" s="18">
        <f t="shared" si="24"/>
        <v>0</v>
      </c>
      <c r="AQ93" s="18">
        <f t="shared" si="24"/>
        <v>0</v>
      </c>
      <c r="AR93" s="18">
        <f t="shared" si="24"/>
        <v>0</v>
      </c>
      <c r="AS93" s="18">
        <f t="shared" si="24"/>
        <v>0</v>
      </c>
      <c r="AT93" s="18">
        <f t="shared" si="24"/>
        <v>0</v>
      </c>
      <c r="AU93" s="18">
        <f t="shared" si="24"/>
        <v>0</v>
      </c>
      <c r="AV93" s="18">
        <f t="shared" si="24"/>
        <v>0</v>
      </c>
      <c r="AW93" s="18">
        <f t="shared" si="24"/>
        <v>0</v>
      </c>
      <c r="AX93" s="18">
        <f t="shared" si="24"/>
        <v>0</v>
      </c>
    </row>
    <row r="94" spans="3:50" x14ac:dyDescent="0.25">
      <c r="C94" s="67"/>
      <c r="D94" s="71"/>
      <c r="E94" s="57"/>
      <c r="F94" s="57"/>
      <c r="G94" s="67"/>
      <c r="H94" s="72"/>
      <c r="I94" s="72"/>
      <c r="J94" s="72"/>
      <c r="K94" s="72"/>
      <c r="L94" s="72"/>
      <c r="M94" s="72"/>
      <c r="N94" s="72"/>
      <c r="O94" s="72"/>
      <c r="P94" s="72"/>
      <c r="Q94" s="48"/>
      <c r="R94" s="72"/>
      <c r="S94" s="72"/>
      <c r="U94" s="26" t="str">
        <f t="shared" si="21"/>
        <v/>
      </c>
      <c r="V94" s="18" t="str">
        <f t="shared" si="15"/>
        <v/>
      </c>
      <c r="W94" s="18" t="str">
        <f t="shared" si="16"/>
        <v/>
      </c>
      <c r="X94" s="18" t="str">
        <f t="shared" si="17"/>
        <v/>
      </c>
      <c r="Y94" s="18" t="str">
        <f t="shared" si="18"/>
        <v/>
      </c>
      <c r="Z94" s="18" t="str">
        <f t="shared" si="19"/>
        <v/>
      </c>
      <c r="AA94" s="18" t="str">
        <f t="shared" si="20"/>
        <v/>
      </c>
      <c r="AB94" s="18">
        <v>89</v>
      </c>
      <c r="AC94" s="18" t="str">
        <f>IF(ISERROR(
IF(U94="","",IF(OR(U94='Cad Iniciais'!$D$6,X94='Cad Iniciais'!$D$6),'Cad Iniciais'!$D$6+AB94*1000,0))),"",IF(U94="","",IF(OR(U94='Cad Iniciais'!$D$6,X94='Cad Iniciais'!$D$6),'Cad Iniciais'!$D$6+AB94*1000,0)))</f>
        <v/>
      </c>
      <c r="AK94" s="27" t="e">
        <f t="shared" si="22"/>
        <v>#VALUE!</v>
      </c>
      <c r="AL94" s="27" t="e">
        <f t="shared" si="23"/>
        <v>#VALUE!</v>
      </c>
      <c r="AM94" s="18">
        <f t="shared" si="14"/>
        <v>0</v>
      </c>
      <c r="AN94" s="18">
        <f t="shared" si="24"/>
        <v>0</v>
      </c>
      <c r="AO94" s="18">
        <f t="shared" si="24"/>
        <v>0</v>
      </c>
      <c r="AP94" s="18">
        <f t="shared" si="24"/>
        <v>0</v>
      </c>
      <c r="AQ94" s="18">
        <f t="shared" si="24"/>
        <v>0</v>
      </c>
      <c r="AR94" s="18">
        <f t="shared" si="24"/>
        <v>0</v>
      </c>
      <c r="AS94" s="18">
        <f t="shared" si="24"/>
        <v>0</v>
      </c>
      <c r="AT94" s="18">
        <f t="shared" si="24"/>
        <v>0</v>
      </c>
      <c r="AU94" s="18">
        <f t="shared" si="24"/>
        <v>0</v>
      </c>
      <c r="AV94" s="18">
        <f t="shared" si="24"/>
        <v>0</v>
      </c>
      <c r="AW94" s="18">
        <f t="shared" si="24"/>
        <v>0</v>
      </c>
      <c r="AX94" s="18">
        <f t="shared" si="24"/>
        <v>0</v>
      </c>
    </row>
    <row r="95" spans="3:50" x14ac:dyDescent="0.25">
      <c r="C95" s="67"/>
      <c r="D95" s="71"/>
      <c r="E95" s="57"/>
      <c r="F95" s="57"/>
      <c r="G95" s="67"/>
      <c r="H95" s="72"/>
      <c r="I95" s="72"/>
      <c r="J95" s="72"/>
      <c r="K95" s="72"/>
      <c r="L95" s="72"/>
      <c r="M95" s="72"/>
      <c r="N95" s="72"/>
      <c r="O95" s="72"/>
      <c r="P95" s="72"/>
      <c r="Q95" s="48"/>
      <c r="R95" s="72"/>
      <c r="S95" s="72"/>
      <c r="U95" s="26" t="str">
        <f t="shared" si="21"/>
        <v/>
      </c>
      <c r="V95" s="18" t="str">
        <f t="shared" si="15"/>
        <v/>
      </c>
      <c r="W95" s="18" t="str">
        <f t="shared" si="16"/>
        <v/>
      </c>
      <c r="X95" s="18" t="str">
        <f t="shared" si="17"/>
        <v/>
      </c>
      <c r="Y95" s="18" t="str">
        <f t="shared" si="18"/>
        <v/>
      </c>
      <c r="Z95" s="18" t="str">
        <f t="shared" si="19"/>
        <v/>
      </c>
      <c r="AA95" s="18" t="str">
        <f t="shared" si="20"/>
        <v/>
      </c>
      <c r="AB95" s="18">
        <v>90</v>
      </c>
      <c r="AC95" s="18" t="str">
        <f>IF(ISERROR(
IF(U95="","",IF(OR(U95='Cad Iniciais'!$D$6,X95='Cad Iniciais'!$D$6),'Cad Iniciais'!$D$6+AB95*1000,0))),"",IF(U95="","",IF(OR(U95='Cad Iniciais'!$D$6,X95='Cad Iniciais'!$D$6),'Cad Iniciais'!$D$6+AB95*1000,0)))</f>
        <v/>
      </c>
      <c r="AK95" s="27" t="e">
        <f t="shared" si="22"/>
        <v>#VALUE!</v>
      </c>
      <c r="AL95" s="27" t="e">
        <f t="shared" si="23"/>
        <v>#VALUE!</v>
      </c>
      <c r="AM95" s="18">
        <f t="shared" si="14"/>
        <v>0</v>
      </c>
      <c r="AN95" s="18">
        <f t="shared" si="24"/>
        <v>0</v>
      </c>
      <c r="AO95" s="18">
        <f t="shared" si="24"/>
        <v>0</v>
      </c>
      <c r="AP95" s="18">
        <f t="shared" si="24"/>
        <v>0</v>
      </c>
      <c r="AQ95" s="18">
        <f t="shared" si="24"/>
        <v>0</v>
      </c>
      <c r="AR95" s="18">
        <f t="shared" si="24"/>
        <v>0</v>
      </c>
      <c r="AS95" s="18">
        <f t="shared" si="24"/>
        <v>0</v>
      </c>
      <c r="AT95" s="18">
        <f t="shared" si="24"/>
        <v>0</v>
      </c>
      <c r="AU95" s="18">
        <f t="shared" si="24"/>
        <v>0</v>
      </c>
      <c r="AV95" s="18">
        <f t="shared" si="24"/>
        <v>0</v>
      </c>
      <c r="AW95" s="18">
        <f t="shared" si="24"/>
        <v>0</v>
      </c>
      <c r="AX95" s="18">
        <f t="shared" si="24"/>
        <v>0</v>
      </c>
    </row>
    <row r="96" spans="3:50" x14ac:dyDescent="0.25">
      <c r="C96" s="67"/>
      <c r="D96" s="71"/>
      <c r="E96" s="57"/>
      <c r="F96" s="57"/>
      <c r="G96" s="67"/>
      <c r="H96" s="72"/>
      <c r="I96" s="72"/>
      <c r="J96" s="72"/>
      <c r="K96" s="72"/>
      <c r="L96" s="72"/>
      <c r="M96" s="72"/>
      <c r="N96" s="72"/>
      <c r="O96" s="72"/>
      <c r="P96" s="72"/>
      <c r="Q96" s="48"/>
      <c r="R96" s="72"/>
      <c r="S96" s="72"/>
      <c r="U96" s="26" t="str">
        <f t="shared" si="21"/>
        <v/>
      </c>
      <c r="V96" s="18" t="str">
        <f t="shared" si="15"/>
        <v/>
      </c>
      <c r="W96" s="18" t="str">
        <f t="shared" si="16"/>
        <v/>
      </c>
      <c r="X96" s="18" t="str">
        <f t="shared" si="17"/>
        <v/>
      </c>
      <c r="Y96" s="18" t="str">
        <f t="shared" si="18"/>
        <v/>
      </c>
      <c r="Z96" s="18" t="str">
        <f t="shared" si="19"/>
        <v/>
      </c>
      <c r="AA96" s="18" t="str">
        <f t="shared" si="20"/>
        <v/>
      </c>
      <c r="AB96" s="18">
        <v>91</v>
      </c>
      <c r="AC96" s="18" t="str">
        <f>IF(ISERROR(
IF(U96="","",IF(OR(U96='Cad Iniciais'!$D$6,X96='Cad Iniciais'!$D$6),'Cad Iniciais'!$D$6+AB96*1000,0))),"",IF(U96="","",IF(OR(U96='Cad Iniciais'!$D$6,X96='Cad Iniciais'!$D$6),'Cad Iniciais'!$D$6+AB96*1000,0)))</f>
        <v/>
      </c>
      <c r="AK96" s="27" t="e">
        <f t="shared" si="22"/>
        <v>#VALUE!</v>
      </c>
      <c r="AL96" s="27" t="e">
        <f t="shared" si="23"/>
        <v>#VALUE!</v>
      </c>
      <c r="AM96" s="18">
        <f t="shared" si="14"/>
        <v>0</v>
      </c>
      <c r="AN96" s="18">
        <f t="shared" si="24"/>
        <v>0</v>
      </c>
      <c r="AO96" s="18">
        <f t="shared" si="24"/>
        <v>0</v>
      </c>
      <c r="AP96" s="18">
        <f t="shared" si="24"/>
        <v>0</v>
      </c>
      <c r="AQ96" s="18">
        <f t="shared" si="24"/>
        <v>0</v>
      </c>
      <c r="AR96" s="18">
        <f t="shared" si="24"/>
        <v>0</v>
      </c>
      <c r="AS96" s="18">
        <f t="shared" si="24"/>
        <v>0</v>
      </c>
      <c r="AT96" s="18">
        <f t="shared" si="24"/>
        <v>0</v>
      </c>
      <c r="AU96" s="18">
        <f t="shared" si="24"/>
        <v>0</v>
      </c>
      <c r="AV96" s="18">
        <f t="shared" si="24"/>
        <v>0</v>
      </c>
      <c r="AW96" s="18">
        <f t="shared" si="24"/>
        <v>0</v>
      </c>
      <c r="AX96" s="18">
        <f t="shared" si="24"/>
        <v>0</v>
      </c>
    </row>
    <row r="97" spans="3:50" x14ac:dyDescent="0.25">
      <c r="C97" s="67"/>
      <c r="D97" s="71"/>
      <c r="E97" s="57"/>
      <c r="F97" s="57"/>
      <c r="G97" s="67"/>
      <c r="H97" s="72"/>
      <c r="I97" s="72"/>
      <c r="J97" s="72"/>
      <c r="K97" s="72"/>
      <c r="L97" s="72"/>
      <c r="M97" s="72"/>
      <c r="N97" s="72"/>
      <c r="O97" s="72"/>
      <c r="P97" s="72"/>
      <c r="Q97" s="48"/>
      <c r="R97" s="72"/>
      <c r="S97" s="72"/>
      <c r="U97" s="26" t="str">
        <f t="shared" si="21"/>
        <v/>
      </c>
      <c r="V97" s="18" t="str">
        <f t="shared" si="15"/>
        <v/>
      </c>
      <c r="W97" s="18" t="str">
        <f t="shared" si="16"/>
        <v/>
      </c>
      <c r="X97" s="18" t="str">
        <f t="shared" si="17"/>
        <v/>
      </c>
      <c r="Y97" s="18" t="str">
        <f t="shared" si="18"/>
        <v/>
      </c>
      <c r="Z97" s="18" t="str">
        <f t="shared" si="19"/>
        <v/>
      </c>
      <c r="AA97" s="18" t="str">
        <f t="shared" si="20"/>
        <v/>
      </c>
      <c r="AB97" s="18">
        <v>92</v>
      </c>
      <c r="AC97" s="18" t="str">
        <f>IF(ISERROR(
IF(U97="","",IF(OR(U97='Cad Iniciais'!$D$6,X97='Cad Iniciais'!$D$6),'Cad Iniciais'!$D$6+AB97*1000,0))),"",IF(U97="","",IF(OR(U97='Cad Iniciais'!$D$6,X97='Cad Iniciais'!$D$6),'Cad Iniciais'!$D$6+AB97*1000,0)))</f>
        <v/>
      </c>
      <c r="AK97" s="27" t="e">
        <f t="shared" si="22"/>
        <v>#VALUE!</v>
      </c>
      <c r="AL97" s="27" t="e">
        <f t="shared" si="23"/>
        <v>#VALUE!</v>
      </c>
      <c r="AM97" s="18">
        <f t="shared" si="14"/>
        <v>0</v>
      </c>
      <c r="AN97" s="18">
        <f t="shared" si="24"/>
        <v>0</v>
      </c>
      <c r="AO97" s="18">
        <f t="shared" si="24"/>
        <v>0</v>
      </c>
      <c r="AP97" s="18">
        <f t="shared" si="24"/>
        <v>0</v>
      </c>
      <c r="AQ97" s="18">
        <f t="shared" si="24"/>
        <v>0</v>
      </c>
      <c r="AR97" s="18">
        <f t="shared" si="24"/>
        <v>0</v>
      </c>
      <c r="AS97" s="18">
        <f t="shared" si="24"/>
        <v>0</v>
      </c>
      <c r="AT97" s="18">
        <f t="shared" si="24"/>
        <v>0</v>
      </c>
      <c r="AU97" s="18">
        <f t="shared" si="24"/>
        <v>0</v>
      </c>
      <c r="AV97" s="18">
        <f t="shared" si="24"/>
        <v>0</v>
      </c>
      <c r="AW97" s="18">
        <f t="shared" si="24"/>
        <v>0</v>
      </c>
      <c r="AX97" s="18">
        <f t="shared" si="24"/>
        <v>0</v>
      </c>
    </row>
    <row r="98" spans="3:50" x14ac:dyDescent="0.25">
      <c r="C98" s="67"/>
      <c r="D98" s="71"/>
      <c r="E98" s="57"/>
      <c r="F98" s="57"/>
      <c r="G98" s="67"/>
      <c r="H98" s="72"/>
      <c r="I98" s="72"/>
      <c r="J98" s="72"/>
      <c r="K98" s="72"/>
      <c r="L98" s="72"/>
      <c r="M98" s="72"/>
      <c r="N98" s="72"/>
      <c r="O98" s="72"/>
      <c r="P98" s="72"/>
      <c r="Q98" s="48"/>
      <c r="R98" s="72"/>
      <c r="S98" s="72"/>
      <c r="U98" s="26" t="str">
        <f t="shared" si="21"/>
        <v/>
      </c>
      <c r="V98" s="18" t="str">
        <f t="shared" si="15"/>
        <v/>
      </c>
      <c r="W98" s="18" t="str">
        <f t="shared" si="16"/>
        <v/>
      </c>
      <c r="X98" s="18" t="str">
        <f t="shared" si="17"/>
        <v/>
      </c>
      <c r="Y98" s="18" t="str">
        <f t="shared" si="18"/>
        <v/>
      </c>
      <c r="Z98" s="18" t="str">
        <f t="shared" si="19"/>
        <v/>
      </c>
      <c r="AA98" s="18" t="str">
        <f t="shared" si="20"/>
        <v/>
      </c>
      <c r="AB98" s="18">
        <v>93</v>
      </c>
      <c r="AC98" s="18" t="str">
        <f>IF(ISERROR(
IF(U98="","",IF(OR(U98='Cad Iniciais'!$D$6,X98='Cad Iniciais'!$D$6),'Cad Iniciais'!$D$6+AB98*1000,0))),"",IF(U98="","",IF(OR(U98='Cad Iniciais'!$D$6,X98='Cad Iniciais'!$D$6),'Cad Iniciais'!$D$6+AB98*1000,0)))</f>
        <v/>
      </c>
      <c r="AK98" s="27" t="e">
        <f t="shared" si="22"/>
        <v>#VALUE!</v>
      </c>
      <c r="AL98" s="27" t="e">
        <f t="shared" si="23"/>
        <v>#VALUE!</v>
      </c>
      <c r="AM98" s="18">
        <f t="shared" si="14"/>
        <v>0</v>
      </c>
      <c r="AN98" s="18">
        <f t="shared" si="24"/>
        <v>0</v>
      </c>
      <c r="AO98" s="18">
        <f t="shared" si="24"/>
        <v>0</v>
      </c>
      <c r="AP98" s="18">
        <f t="shared" si="24"/>
        <v>0</v>
      </c>
      <c r="AQ98" s="18">
        <f t="shared" si="24"/>
        <v>0</v>
      </c>
      <c r="AR98" s="18">
        <f t="shared" si="24"/>
        <v>0</v>
      </c>
      <c r="AS98" s="18">
        <f t="shared" si="24"/>
        <v>0</v>
      </c>
      <c r="AT98" s="18">
        <f t="shared" si="24"/>
        <v>0</v>
      </c>
      <c r="AU98" s="18">
        <f t="shared" si="24"/>
        <v>0</v>
      </c>
      <c r="AV98" s="18">
        <f t="shared" si="24"/>
        <v>0</v>
      </c>
      <c r="AW98" s="18">
        <f t="shared" si="24"/>
        <v>0</v>
      </c>
      <c r="AX98" s="18">
        <f t="shared" si="24"/>
        <v>0</v>
      </c>
    </row>
    <row r="99" spans="3:50" x14ac:dyDescent="0.25">
      <c r="C99" s="67"/>
      <c r="D99" s="71"/>
      <c r="E99" s="57"/>
      <c r="F99" s="57"/>
      <c r="G99" s="67"/>
      <c r="H99" s="72"/>
      <c r="I99" s="72"/>
      <c r="J99" s="72"/>
      <c r="K99" s="72"/>
      <c r="L99" s="72"/>
      <c r="M99" s="72"/>
      <c r="N99" s="72"/>
      <c r="O99" s="72"/>
      <c r="P99" s="72"/>
      <c r="Q99" s="48"/>
      <c r="R99" s="72"/>
      <c r="S99" s="72"/>
      <c r="U99" s="26" t="str">
        <f t="shared" si="21"/>
        <v/>
      </c>
      <c r="V99" s="18" t="str">
        <f t="shared" si="15"/>
        <v/>
      </c>
      <c r="W99" s="18" t="str">
        <f t="shared" si="16"/>
        <v/>
      </c>
      <c r="X99" s="18" t="str">
        <f t="shared" si="17"/>
        <v/>
      </c>
      <c r="Y99" s="18" t="str">
        <f t="shared" si="18"/>
        <v/>
      </c>
      <c r="Z99" s="18" t="str">
        <f t="shared" si="19"/>
        <v/>
      </c>
      <c r="AA99" s="18" t="str">
        <f t="shared" si="20"/>
        <v/>
      </c>
      <c r="AB99" s="18">
        <v>94</v>
      </c>
      <c r="AC99" s="18" t="str">
        <f>IF(ISERROR(
IF(U99="","",IF(OR(U99='Cad Iniciais'!$D$6,X99='Cad Iniciais'!$D$6),'Cad Iniciais'!$D$6+AB99*1000,0))),"",IF(U99="","",IF(OR(U99='Cad Iniciais'!$D$6,X99='Cad Iniciais'!$D$6),'Cad Iniciais'!$D$6+AB99*1000,0)))</f>
        <v/>
      </c>
      <c r="AK99" s="27" t="e">
        <f t="shared" si="22"/>
        <v>#VALUE!</v>
      </c>
      <c r="AL99" s="27" t="e">
        <f t="shared" si="23"/>
        <v>#VALUE!</v>
      </c>
      <c r="AM99" s="18">
        <f t="shared" si="14"/>
        <v>0</v>
      </c>
      <c r="AN99" s="18">
        <f t="shared" si="24"/>
        <v>0</v>
      </c>
      <c r="AO99" s="18">
        <f t="shared" si="24"/>
        <v>0</v>
      </c>
      <c r="AP99" s="18">
        <f t="shared" si="24"/>
        <v>0</v>
      </c>
      <c r="AQ99" s="18">
        <f t="shared" si="24"/>
        <v>0</v>
      </c>
      <c r="AR99" s="18">
        <f t="shared" si="24"/>
        <v>0</v>
      </c>
      <c r="AS99" s="18">
        <f t="shared" si="24"/>
        <v>0</v>
      </c>
      <c r="AT99" s="18">
        <f t="shared" si="24"/>
        <v>0</v>
      </c>
      <c r="AU99" s="18">
        <f t="shared" si="24"/>
        <v>0</v>
      </c>
      <c r="AV99" s="18">
        <f t="shared" si="24"/>
        <v>0</v>
      </c>
      <c r="AW99" s="18">
        <f t="shared" si="24"/>
        <v>0</v>
      </c>
      <c r="AX99" s="18">
        <f t="shared" si="24"/>
        <v>0</v>
      </c>
    </row>
    <row r="100" spans="3:50" x14ac:dyDescent="0.25">
      <c r="C100" s="67"/>
      <c r="D100" s="71"/>
      <c r="E100" s="57"/>
      <c r="F100" s="57"/>
      <c r="G100" s="67"/>
      <c r="H100" s="72"/>
      <c r="I100" s="72"/>
      <c r="J100" s="72"/>
      <c r="K100" s="72"/>
      <c r="L100" s="72"/>
      <c r="M100" s="72"/>
      <c r="N100" s="72"/>
      <c r="O100" s="72"/>
      <c r="P100" s="72"/>
      <c r="Q100" s="48"/>
      <c r="R100" s="72"/>
      <c r="S100" s="72"/>
      <c r="U100" s="26" t="str">
        <f t="shared" si="21"/>
        <v/>
      </c>
      <c r="V100" s="18" t="str">
        <f t="shared" si="15"/>
        <v/>
      </c>
      <c r="W100" s="18" t="str">
        <f t="shared" si="16"/>
        <v/>
      </c>
      <c r="X100" s="18" t="str">
        <f t="shared" si="17"/>
        <v/>
      </c>
      <c r="Y100" s="18" t="str">
        <f t="shared" si="18"/>
        <v/>
      </c>
      <c r="Z100" s="18" t="str">
        <f t="shared" si="19"/>
        <v/>
      </c>
      <c r="AA100" s="18" t="str">
        <f t="shared" si="20"/>
        <v/>
      </c>
      <c r="AB100" s="18">
        <v>95</v>
      </c>
      <c r="AC100" s="18" t="str">
        <f>IF(ISERROR(
IF(U100="","",IF(OR(U100='Cad Iniciais'!$D$6,X100='Cad Iniciais'!$D$6),'Cad Iniciais'!$D$6+AB100*1000,0))),"",IF(U100="","",IF(OR(U100='Cad Iniciais'!$D$6,X100='Cad Iniciais'!$D$6),'Cad Iniciais'!$D$6+AB100*1000,0)))</f>
        <v/>
      </c>
      <c r="AK100" s="27" t="e">
        <f t="shared" si="22"/>
        <v>#VALUE!</v>
      </c>
      <c r="AL100" s="27" t="e">
        <f t="shared" si="23"/>
        <v>#VALUE!</v>
      </c>
      <c r="AM100" s="18">
        <f t="shared" si="14"/>
        <v>0</v>
      </c>
      <c r="AN100" s="18">
        <f t="shared" si="24"/>
        <v>0</v>
      </c>
      <c r="AO100" s="18">
        <f t="shared" si="24"/>
        <v>0</v>
      </c>
      <c r="AP100" s="18">
        <f t="shared" si="24"/>
        <v>0</v>
      </c>
      <c r="AQ100" s="18">
        <f t="shared" si="24"/>
        <v>0</v>
      </c>
      <c r="AR100" s="18">
        <f t="shared" si="24"/>
        <v>0</v>
      </c>
      <c r="AS100" s="18">
        <f t="shared" si="24"/>
        <v>0</v>
      </c>
      <c r="AT100" s="18">
        <f t="shared" si="24"/>
        <v>0</v>
      </c>
      <c r="AU100" s="18">
        <f t="shared" si="24"/>
        <v>0</v>
      </c>
      <c r="AV100" s="18">
        <f t="shared" si="24"/>
        <v>0</v>
      </c>
      <c r="AW100" s="18">
        <f t="shared" si="24"/>
        <v>0</v>
      </c>
      <c r="AX100" s="18">
        <f t="shared" si="24"/>
        <v>0</v>
      </c>
    </row>
    <row r="101" spans="3:50" x14ac:dyDescent="0.25">
      <c r="C101" s="67"/>
      <c r="D101" s="71"/>
      <c r="E101" s="57"/>
      <c r="F101" s="57"/>
      <c r="G101" s="67"/>
      <c r="H101" s="72"/>
      <c r="I101" s="72"/>
      <c r="J101" s="72"/>
      <c r="K101" s="72"/>
      <c r="L101" s="72"/>
      <c r="M101" s="72"/>
      <c r="N101" s="72"/>
      <c r="O101" s="72"/>
      <c r="P101" s="72"/>
      <c r="Q101" s="48"/>
      <c r="R101" s="72"/>
      <c r="S101" s="72"/>
      <c r="U101" s="26" t="str">
        <f t="shared" si="21"/>
        <v/>
      </c>
      <c r="V101" s="18" t="str">
        <f t="shared" si="15"/>
        <v/>
      </c>
      <c r="W101" s="18" t="str">
        <f t="shared" si="16"/>
        <v/>
      </c>
      <c r="X101" s="18" t="str">
        <f t="shared" si="17"/>
        <v/>
      </c>
      <c r="Y101" s="18" t="str">
        <f t="shared" si="18"/>
        <v/>
      </c>
      <c r="Z101" s="18" t="str">
        <f t="shared" si="19"/>
        <v/>
      </c>
      <c r="AA101" s="18" t="str">
        <f t="shared" si="20"/>
        <v/>
      </c>
      <c r="AB101" s="18">
        <v>96</v>
      </c>
      <c r="AC101" s="18" t="str">
        <f>IF(ISERROR(
IF(U101="","",IF(OR(U101='Cad Iniciais'!$D$6,X101='Cad Iniciais'!$D$6),'Cad Iniciais'!$D$6+AB101*1000,0))),"",IF(U101="","",IF(OR(U101='Cad Iniciais'!$D$6,X101='Cad Iniciais'!$D$6),'Cad Iniciais'!$D$6+AB101*1000,0)))</f>
        <v/>
      </c>
      <c r="AK101" s="27" t="e">
        <f t="shared" si="22"/>
        <v>#VALUE!</v>
      </c>
      <c r="AL101" s="27" t="e">
        <f t="shared" si="23"/>
        <v>#VALUE!</v>
      </c>
      <c r="AM101" s="18">
        <f t="shared" si="14"/>
        <v>0</v>
      </c>
      <c r="AN101" s="18">
        <f t="shared" si="24"/>
        <v>0</v>
      </c>
      <c r="AO101" s="18">
        <f t="shared" si="24"/>
        <v>0</v>
      </c>
      <c r="AP101" s="18">
        <f t="shared" si="24"/>
        <v>0</v>
      </c>
      <c r="AQ101" s="18">
        <f t="shared" si="24"/>
        <v>0</v>
      </c>
      <c r="AR101" s="18">
        <f t="shared" si="24"/>
        <v>0</v>
      </c>
      <c r="AS101" s="18">
        <f t="shared" si="24"/>
        <v>0</v>
      </c>
      <c r="AT101" s="18">
        <f t="shared" si="24"/>
        <v>0</v>
      </c>
      <c r="AU101" s="18">
        <f t="shared" si="24"/>
        <v>0</v>
      </c>
      <c r="AV101" s="18">
        <f t="shared" si="24"/>
        <v>0</v>
      </c>
      <c r="AW101" s="18">
        <f t="shared" si="24"/>
        <v>0</v>
      </c>
      <c r="AX101" s="18">
        <f t="shared" si="24"/>
        <v>0</v>
      </c>
    </row>
    <row r="102" spans="3:50" x14ac:dyDescent="0.25">
      <c r="C102" s="67"/>
      <c r="D102" s="71"/>
      <c r="E102" s="57"/>
      <c r="F102" s="57"/>
      <c r="G102" s="67"/>
      <c r="H102" s="72"/>
      <c r="I102" s="72"/>
      <c r="J102" s="72"/>
      <c r="K102" s="72"/>
      <c r="L102" s="72"/>
      <c r="M102" s="72"/>
      <c r="N102" s="72"/>
      <c r="O102" s="72"/>
      <c r="P102" s="72"/>
      <c r="Q102" s="48"/>
      <c r="R102" s="72"/>
      <c r="S102" s="72"/>
      <c r="U102" s="26" t="str">
        <f t="shared" si="21"/>
        <v/>
      </c>
      <c r="V102" s="18" t="str">
        <f t="shared" si="15"/>
        <v/>
      </c>
      <c r="W102" s="18" t="str">
        <f t="shared" si="16"/>
        <v/>
      </c>
      <c r="X102" s="18" t="str">
        <f t="shared" si="17"/>
        <v/>
      </c>
      <c r="Y102" s="18" t="str">
        <f t="shared" si="18"/>
        <v/>
      </c>
      <c r="Z102" s="18" t="str">
        <f t="shared" si="19"/>
        <v/>
      </c>
      <c r="AA102" s="18" t="str">
        <f t="shared" si="20"/>
        <v/>
      </c>
      <c r="AB102" s="18">
        <v>97</v>
      </c>
      <c r="AC102" s="18" t="str">
        <f>IF(ISERROR(
IF(U102="","",IF(OR(U102='Cad Iniciais'!$D$6,X102='Cad Iniciais'!$D$6),'Cad Iniciais'!$D$6+AB102*1000,0))),"",IF(U102="","",IF(OR(U102='Cad Iniciais'!$D$6,X102='Cad Iniciais'!$D$6),'Cad Iniciais'!$D$6+AB102*1000,0)))</f>
        <v/>
      </c>
      <c r="AK102" s="27" t="e">
        <f t="shared" si="22"/>
        <v>#VALUE!</v>
      </c>
      <c r="AL102" s="27" t="e">
        <f t="shared" si="23"/>
        <v>#VALUE!</v>
      </c>
      <c r="AM102" s="18">
        <f t="shared" si="14"/>
        <v>0</v>
      </c>
      <c r="AN102" s="18">
        <f t="shared" si="24"/>
        <v>0</v>
      </c>
      <c r="AO102" s="18">
        <f t="shared" si="24"/>
        <v>0</v>
      </c>
      <c r="AP102" s="18">
        <f t="shared" si="24"/>
        <v>0</v>
      </c>
      <c r="AQ102" s="18">
        <f t="shared" si="24"/>
        <v>0</v>
      </c>
      <c r="AR102" s="18">
        <f t="shared" si="24"/>
        <v>0</v>
      </c>
      <c r="AS102" s="18">
        <f t="shared" si="24"/>
        <v>0</v>
      </c>
      <c r="AT102" s="18">
        <f t="shared" si="24"/>
        <v>0</v>
      </c>
      <c r="AU102" s="18">
        <f t="shared" si="24"/>
        <v>0</v>
      </c>
      <c r="AV102" s="18">
        <f t="shared" si="24"/>
        <v>0</v>
      </c>
      <c r="AW102" s="18">
        <f t="shared" si="24"/>
        <v>0</v>
      </c>
      <c r="AX102" s="18">
        <f t="shared" si="24"/>
        <v>0</v>
      </c>
    </row>
    <row r="103" spans="3:50" x14ac:dyDescent="0.25">
      <c r="C103" s="67"/>
      <c r="D103" s="71"/>
      <c r="E103" s="57"/>
      <c r="F103" s="57"/>
      <c r="G103" s="67"/>
      <c r="H103" s="72"/>
      <c r="I103" s="72"/>
      <c r="J103" s="72"/>
      <c r="K103" s="72"/>
      <c r="L103" s="72"/>
      <c r="M103" s="72"/>
      <c r="N103" s="72"/>
      <c r="O103" s="72"/>
      <c r="P103" s="72"/>
      <c r="Q103" s="48"/>
      <c r="R103" s="72"/>
      <c r="S103" s="72"/>
      <c r="U103" s="26" t="str">
        <f t="shared" si="21"/>
        <v/>
      </c>
      <c r="V103" s="18" t="str">
        <f t="shared" si="15"/>
        <v/>
      </c>
      <c r="W103" s="18" t="str">
        <f t="shared" si="16"/>
        <v/>
      </c>
      <c r="X103" s="18" t="str">
        <f t="shared" si="17"/>
        <v/>
      </c>
      <c r="Y103" s="18" t="str">
        <f t="shared" si="18"/>
        <v/>
      </c>
      <c r="Z103" s="18" t="str">
        <f t="shared" si="19"/>
        <v/>
      </c>
      <c r="AA103" s="18" t="str">
        <f t="shared" si="20"/>
        <v/>
      </c>
      <c r="AB103" s="18">
        <v>98</v>
      </c>
      <c r="AC103" s="18" t="str">
        <f>IF(ISERROR(
IF(U103="","",IF(OR(U103='Cad Iniciais'!$D$6,X103='Cad Iniciais'!$D$6),'Cad Iniciais'!$D$6+AB103*1000,0))),"",IF(U103="","",IF(OR(U103='Cad Iniciais'!$D$6,X103='Cad Iniciais'!$D$6),'Cad Iniciais'!$D$6+AB103*1000,0)))</f>
        <v/>
      </c>
      <c r="AK103" s="27" t="e">
        <f t="shared" si="22"/>
        <v>#VALUE!</v>
      </c>
      <c r="AL103" s="27" t="e">
        <f t="shared" si="23"/>
        <v>#VALUE!</v>
      </c>
      <c r="AM103" s="18">
        <f t="shared" si="14"/>
        <v>0</v>
      </c>
      <c r="AN103" s="18">
        <f t="shared" si="24"/>
        <v>0</v>
      </c>
      <c r="AO103" s="18">
        <f t="shared" si="24"/>
        <v>0</v>
      </c>
      <c r="AP103" s="18">
        <f t="shared" si="24"/>
        <v>0</v>
      </c>
      <c r="AQ103" s="18">
        <f t="shared" si="24"/>
        <v>0</v>
      </c>
      <c r="AR103" s="18">
        <f t="shared" si="24"/>
        <v>0</v>
      </c>
      <c r="AS103" s="18">
        <f t="shared" si="24"/>
        <v>0</v>
      </c>
      <c r="AT103" s="18">
        <f t="shared" si="24"/>
        <v>0</v>
      </c>
      <c r="AU103" s="18">
        <f t="shared" si="24"/>
        <v>0</v>
      </c>
      <c r="AV103" s="18">
        <f t="shared" si="24"/>
        <v>0</v>
      </c>
      <c r="AW103" s="18">
        <f t="shared" si="24"/>
        <v>0</v>
      </c>
      <c r="AX103" s="18">
        <f t="shared" si="24"/>
        <v>0</v>
      </c>
    </row>
    <row r="104" spans="3:50" x14ac:dyDescent="0.25">
      <c r="C104" s="67"/>
      <c r="D104" s="71"/>
      <c r="E104" s="57"/>
      <c r="F104" s="57"/>
      <c r="G104" s="67"/>
      <c r="H104" s="72"/>
      <c r="I104" s="72"/>
      <c r="J104" s="72"/>
      <c r="K104" s="72"/>
      <c r="L104" s="72"/>
      <c r="M104" s="72"/>
      <c r="N104" s="72"/>
      <c r="O104" s="72"/>
      <c r="P104" s="72"/>
      <c r="Q104" s="48"/>
      <c r="R104" s="72"/>
      <c r="S104" s="72"/>
      <c r="U104" s="26" t="str">
        <f t="shared" si="21"/>
        <v/>
      </c>
      <c r="V104" s="18" t="str">
        <f t="shared" si="15"/>
        <v/>
      </c>
      <c r="W104" s="18" t="str">
        <f t="shared" si="16"/>
        <v/>
      </c>
      <c r="X104" s="18" t="str">
        <f t="shared" si="17"/>
        <v/>
      </c>
      <c r="Y104" s="18" t="str">
        <f t="shared" si="18"/>
        <v/>
      </c>
      <c r="Z104" s="18" t="str">
        <f t="shared" si="19"/>
        <v/>
      </c>
      <c r="AA104" s="18" t="str">
        <f t="shared" si="20"/>
        <v/>
      </c>
      <c r="AB104" s="18">
        <v>99</v>
      </c>
      <c r="AC104" s="18" t="str">
        <f>IF(ISERROR(
IF(U104="","",IF(OR(U104='Cad Iniciais'!$D$6,X104='Cad Iniciais'!$D$6),'Cad Iniciais'!$D$6+AB104*1000,0))),"",IF(U104="","",IF(OR(U104='Cad Iniciais'!$D$6,X104='Cad Iniciais'!$D$6),'Cad Iniciais'!$D$6+AB104*1000,0)))</f>
        <v/>
      </c>
      <c r="AK104" s="27" t="e">
        <f t="shared" si="22"/>
        <v>#VALUE!</v>
      </c>
      <c r="AL104" s="27" t="e">
        <f t="shared" si="23"/>
        <v>#VALUE!</v>
      </c>
      <c r="AM104" s="18">
        <f t="shared" si="14"/>
        <v>0</v>
      </c>
      <c r="AN104" s="18">
        <f t="shared" si="24"/>
        <v>0</v>
      </c>
      <c r="AO104" s="18">
        <f t="shared" si="24"/>
        <v>0</v>
      </c>
      <c r="AP104" s="18">
        <f t="shared" si="24"/>
        <v>0</v>
      </c>
      <c r="AQ104" s="18">
        <f t="shared" si="24"/>
        <v>0</v>
      </c>
      <c r="AR104" s="18">
        <f t="shared" si="24"/>
        <v>0</v>
      </c>
      <c r="AS104" s="18">
        <f t="shared" si="24"/>
        <v>0</v>
      </c>
      <c r="AT104" s="18">
        <f t="shared" si="24"/>
        <v>0</v>
      </c>
      <c r="AU104" s="18">
        <f t="shared" si="24"/>
        <v>0</v>
      </c>
      <c r="AV104" s="18">
        <f t="shared" si="24"/>
        <v>0</v>
      </c>
      <c r="AW104" s="18">
        <f t="shared" si="24"/>
        <v>0</v>
      </c>
      <c r="AX104" s="18">
        <f t="shared" si="24"/>
        <v>0</v>
      </c>
    </row>
    <row r="105" spans="3:50" x14ac:dyDescent="0.25">
      <c r="C105" s="67"/>
      <c r="D105" s="71"/>
      <c r="E105" s="57"/>
      <c r="F105" s="57"/>
      <c r="G105" s="67"/>
      <c r="H105" s="72"/>
      <c r="I105" s="72"/>
      <c r="J105" s="72"/>
      <c r="K105" s="72"/>
      <c r="L105" s="72"/>
      <c r="M105" s="72"/>
      <c r="N105" s="72"/>
      <c r="O105" s="72"/>
      <c r="P105" s="72"/>
      <c r="Q105" s="48"/>
      <c r="R105" s="72"/>
      <c r="S105" s="72"/>
      <c r="U105" s="26" t="str">
        <f t="shared" si="21"/>
        <v/>
      </c>
      <c r="V105" s="18" t="str">
        <f t="shared" si="15"/>
        <v/>
      </c>
      <c r="W105" s="18" t="str">
        <f t="shared" si="16"/>
        <v/>
      </c>
      <c r="X105" s="18" t="str">
        <f t="shared" si="17"/>
        <v/>
      </c>
      <c r="Y105" s="18" t="str">
        <f t="shared" si="18"/>
        <v/>
      </c>
      <c r="Z105" s="18" t="str">
        <f t="shared" si="19"/>
        <v/>
      </c>
      <c r="AA105" s="18" t="str">
        <f t="shared" si="20"/>
        <v/>
      </c>
      <c r="AB105" s="18">
        <v>100</v>
      </c>
      <c r="AC105" s="18" t="str">
        <f>IF(ISERROR(
IF(U105="","",IF(OR(U105='Cad Iniciais'!$D$6,X105='Cad Iniciais'!$D$6),'Cad Iniciais'!$D$6+AB105*1000,0))),"",IF(U105="","",IF(OR(U105='Cad Iniciais'!$D$6,X105='Cad Iniciais'!$D$6),'Cad Iniciais'!$D$6+AB105*1000,0)))</f>
        <v/>
      </c>
      <c r="AK105" s="27" t="e">
        <f t="shared" si="22"/>
        <v>#VALUE!</v>
      </c>
      <c r="AL105" s="27" t="e">
        <f t="shared" si="23"/>
        <v>#VALUE!</v>
      </c>
      <c r="AM105" s="18">
        <f t="shared" si="14"/>
        <v>0</v>
      </c>
      <c r="AN105" s="18">
        <f t="shared" si="24"/>
        <v>0</v>
      </c>
      <c r="AO105" s="18">
        <f t="shared" si="24"/>
        <v>0</v>
      </c>
      <c r="AP105" s="18">
        <f t="shared" si="24"/>
        <v>0</v>
      </c>
      <c r="AQ105" s="18">
        <f t="shared" si="24"/>
        <v>0</v>
      </c>
      <c r="AR105" s="18">
        <f t="shared" si="24"/>
        <v>0</v>
      </c>
      <c r="AS105" s="18">
        <f t="shared" si="24"/>
        <v>0</v>
      </c>
      <c r="AT105" s="18">
        <f t="shared" si="24"/>
        <v>0</v>
      </c>
      <c r="AU105" s="18">
        <f t="shared" si="24"/>
        <v>0</v>
      </c>
      <c r="AV105" s="18">
        <f t="shared" si="24"/>
        <v>0</v>
      </c>
      <c r="AW105" s="18">
        <f t="shared" si="24"/>
        <v>0</v>
      </c>
      <c r="AX105" s="18">
        <f t="shared" si="24"/>
        <v>0</v>
      </c>
    </row>
    <row r="106" spans="3:50" x14ac:dyDescent="0.25">
      <c r="C106" s="67"/>
      <c r="D106" s="71"/>
      <c r="E106" s="57"/>
      <c r="F106" s="57"/>
      <c r="G106" s="67"/>
      <c r="H106" s="72"/>
      <c r="I106" s="72"/>
      <c r="J106" s="72"/>
      <c r="K106" s="72"/>
      <c r="L106" s="72"/>
      <c r="M106" s="72"/>
      <c r="N106" s="72"/>
      <c r="O106" s="72"/>
      <c r="P106" s="72"/>
      <c r="Q106" s="48"/>
      <c r="R106" s="72"/>
      <c r="S106" s="72"/>
      <c r="U106" s="26" t="str">
        <f t="shared" si="21"/>
        <v/>
      </c>
      <c r="V106" s="18" t="str">
        <f t="shared" si="15"/>
        <v/>
      </c>
      <c r="W106" s="18" t="str">
        <f t="shared" si="16"/>
        <v/>
      </c>
      <c r="X106" s="18" t="str">
        <f t="shared" si="17"/>
        <v/>
      </c>
      <c r="Y106" s="18" t="str">
        <f t="shared" si="18"/>
        <v/>
      </c>
      <c r="Z106" s="18" t="str">
        <f t="shared" si="19"/>
        <v/>
      </c>
      <c r="AA106" s="18" t="str">
        <f t="shared" si="20"/>
        <v/>
      </c>
      <c r="AB106" s="18">
        <v>101</v>
      </c>
      <c r="AC106" s="18" t="str">
        <f>IF(ISERROR(
IF(U106="","",IF(OR(U106='Cad Iniciais'!$D$6,X106='Cad Iniciais'!$D$6),'Cad Iniciais'!$D$6+AB106*1000,0))),"",IF(U106="","",IF(OR(U106='Cad Iniciais'!$D$6,X106='Cad Iniciais'!$D$6),'Cad Iniciais'!$D$6+AB106*1000,0)))</f>
        <v/>
      </c>
      <c r="AK106" s="27" t="e">
        <f t="shared" si="22"/>
        <v>#VALUE!</v>
      </c>
      <c r="AL106" s="27" t="e">
        <f t="shared" si="23"/>
        <v>#VALUE!</v>
      </c>
      <c r="AM106" s="18">
        <f t="shared" si="14"/>
        <v>0</v>
      </c>
      <c r="AN106" s="18">
        <f t="shared" si="24"/>
        <v>0</v>
      </c>
      <c r="AO106" s="18">
        <f t="shared" si="24"/>
        <v>0</v>
      </c>
      <c r="AP106" s="18">
        <f t="shared" si="24"/>
        <v>0</v>
      </c>
      <c r="AQ106" s="18">
        <f t="shared" si="24"/>
        <v>0</v>
      </c>
      <c r="AR106" s="18">
        <f t="shared" si="24"/>
        <v>0</v>
      </c>
      <c r="AS106" s="18">
        <f t="shared" si="24"/>
        <v>0</v>
      </c>
      <c r="AT106" s="18">
        <f t="shared" si="24"/>
        <v>0</v>
      </c>
      <c r="AU106" s="18">
        <f t="shared" si="24"/>
        <v>0</v>
      </c>
      <c r="AV106" s="18">
        <f t="shared" si="24"/>
        <v>0</v>
      </c>
      <c r="AW106" s="18">
        <f t="shared" si="24"/>
        <v>0</v>
      </c>
      <c r="AX106" s="18">
        <f t="shared" si="24"/>
        <v>0</v>
      </c>
    </row>
    <row r="107" spans="3:50" x14ac:dyDescent="0.25">
      <c r="C107" s="67"/>
      <c r="D107" s="71"/>
      <c r="E107" s="57"/>
      <c r="F107" s="57"/>
      <c r="G107" s="67"/>
      <c r="H107" s="72"/>
      <c r="I107" s="72"/>
      <c r="J107" s="72"/>
      <c r="K107" s="72"/>
      <c r="L107" s="72"/>
      <c r="M107" s="72"/>
      <c r="N107" s="72"/>
      <c r="O107" s="72"/>
      <c r="P107" s="72"/>
      <c r="Q107" s="48"/>
      <c r="R107" s="72"/>
      <c r="S107" s="72"/>
      <c r="U107" s="26" t="str">
        <f t="shared" si="21"/>
        <v/>
      </c>
      <c r="V107" s="18" t="str">
        <f t="shared" si="15"/>
        <v/>
      </c>
      <c r="W107" s="18" t="str">
        <f t="shared" si="16"/>
        <v/>
      </c>
      <c r="X107" s="18" t="str">
        <f t="shared" si="17"/>
        <v/>
      </c>
      <c r="Y107" s="18" t="str">
        <f t="shared" si="18"/>
        <v/>
      </c>
      <c r="Z107" s="18" t="str">
        <f t="shared" si="19"/>
        <v/>
      </c>
      <c r="AA107" s="18" t="str">
        <f t="shared" si="20"/>
        <v/>
      </c>
      <c r="AB107" s="18">
        <v>102</v>
      </c>
      <c r="AC107" s="18" t="str">
        <f>IF(ISERROR(
IF(U107="","",IF(OR(U107='Cad Iniciais'!$D$6,X107='Cad Iniciais'!$D$6),'Cad Iniciais'!$D$6+AB107*1000,0))),"",IF(U107="","",IF(OR(U107='Cad Iniciais'!$D$6,X107='Cad Iniciais'!$D$6),'Cad Iniciais'!$D$6+AB107*1000,0)))</f>
        <v/>
      </c>
      <c r="AK107" s="27" t="e">
        <f t="shared" si="22"/>
        <v>#VALUE!</v>
      </c>
      <c r="AL107" s="27" t="e">
        <f t="shared" si="23"/>
        <v>#VALUE!</v>
      </c>
      <c r="AM107" s="18">
        <f t="shared" si="14"/>
        <v>0</v>
      </c>
      <c r="AN107" s="18">
        <f t="shared" si="24"/>
        <v>0</v>
      </c>
      <c r="AO107" s="18">
        <f t="shared" si="24"/>
        <v>0</v>
      </c>
      <c r="AP107" s="18">
        <f t="shared" si="24"/>
        <v>0</v>
      </c>
      <c r="AQ107" s="18">
        <f t="shared" si="24"/>
        <v>0</v>
      </c>
      <c r="AR107" s="18">
        <f t="shared" si="24"/>
        <v>0</v>
      </c>
      <c r="AS107" s="18">
        <f t="shared" si="24"/>
        <v>0</v>
      </c>
      <c r="AT107" s="18">
        <f t="shared" si="24"/>
        <v>0</v>
      </c>
      <c r="AU107" s="18">
        <f t="shared" si="24"/>
        <v>0</v>
      </c>
      <c r="AV107" s="18">
        <f t="shared" si="24"/>
        <v>0</v>
      </c>
      <c r="AW107" s="18">
        <f t="shared" si="24"/>
        <v>0</v>
      </c>
      <c r="AX107" s="18">
        <f t="shared" si="24"/>
        <v>0</v>
      </c>
    </row>
    <row r="108" spans="3:50" x14ac:dyDescent="0.25">
      <c r="C108" s="67"/>
      <c r="D108" s="71"/>
      <c r="E108" s="57"/>
      <c r="F108" s="57"/>
      <c r="G108" s="67"/>
      <c r="H108" s="72"/>
      <c r="I108" s="72"/>
      <c r="J108" s="72"/>
      <c r="K108" s="72"/>
      <c r="L108" s="72"/>
      <c r="M108" s="72"/>
      <c r="N108" s="72"/>
      <c r="O108" s="72"/>
      <c r="P108" s="72"/>
      <c r="Q108" s="48"/>
      <c r="R108" s="72"/>
      <c r="S108" s="72"/>
      <c r="U108" s="26" t="str">
        <f t="shared" si="21"/>
        <v/>
      </c>
      <c r="V108" s="18" t="str">
        <f t="shared" si="15"/>
        <v/>
      </c>
      <c r="W108" s="18" t="str">
        <f t="shared" si="16"/>
        <v/>
      </c>
      <c r="X108" s="18" t="str">
        <f t="shared" si="17"/>
        <v/>
      </c>
      <c r="Y108" s="18" t="str">
        <f t="shared" si="18"/>
        <v/>
      </c>
      <c r="Z108" s="18" t="str">
        <f t="shared" si="19"/>
        <v/>
      </c>
      <c r="AA108" s="18" t="str">
        <f t="shared" si="20"/>
        <v/>
      </c>
      <c r="AB108" s="18">
        <v>103</v>
      </c>
      <c r="AC108" s="18" t="str">
        <f>IF(ISERROR(
IF(U108="","",IF(OR(U108='Cad Iniciais'!$D$6,X108='Cad Iniciais'!$D$6),'Cad Iniciais'!$D$6+AB108*1000,0))),"",IF(U108="","",IF(OR(U108='Cad Iniciais'!$D$6,X108='Cad Iniciais'!$D$6),'Cad Iniciais'!$D$6+AB108*1000,0)))</f>
        <v/>
      </c>
      <c r="AK108" s="27" t="e">
        <f t="shared" si="22"/>
        <v>#VALUE!</v>
      </c>
      <c r="AL108" s="27" t="e">
        <f t="shared" si="23"/>
        <v>#VALUE!</v>
      </c>
      <c r="AM108" s="18">
        <f t="shared" si="14"/>
        <v>0</v>
      </c>
      <c r="AN108" s="18">
        <f t="shared" si="24"/>
        <v>0</v>
      </c>
      <c r="AO108" s="18">
        <f t="shared" si="24"/>
        <v>0</v>
      </c>
      <c r="AP108" s="18">
        <f t="shared" si="24"/>
        <v>0</v>
      </c>
      <c r="AQ108" s="18">
        <f t="shared" si="24"/>
        <v>0</v>
      </c>
      <c r="AR108" s="18">
        <f t="shared" si="24"/>
        <v>0</v>
      </c>
      <c r="AS108" s="18">
        <f t="shared" si="24"/>
        <v>0</v>
      </c>
      <c r="AT108" s="18">
        <f t="shared" si="24"/>
        <v>0</v>
      </c>
      <c r="AU108" s="18">
        <f t="shared" si="24"/>
        <v>0</v>
      </c>
      <c r="AV108" s="18">
        <f t="shared" si="24"/>
        <v>0</v>
      </c>
      <c r="AW108" s="18">
        <f t="shared" si="24"/>
        <v>0</v>
      </c>
      <c r="AX108" s="18">
        <f t="shared" si="24"/>
        <v>0</v>
      </c>
    </row>
    <row r="109" spans="3:50" x14ac:dyDescent="0.25">
      <c r="C109" s="67"/>
      <c r="D109" s="71"/>
      <c r="E109" s="57"/>
      <c r="F109" s="57"/>
      <c r="G109" s="67"/>
      <c r="H109" s="72"/>
      <c r="I109" s="72"/>
      <c r="J109" s="72"/>
      <c r="K109" s="72"/>
      <c r="L109" s="72"/>
      <c r="M109" s="72"/>
      <c r="N109" s="72"/>
      <c r="O109" s="72"/>
      <c r="P109" s="72"/>
      <c r="Q109" s="48"/>
      <c r="R109" s="72"/>
      <c r="S109" s="72"/>
      <c r="U109" s="26" t="str">
        <f t="shared" si="21"/>
        <v/>
      </c>
      <c r="V109" s="18" t="str">
        <f t="shared" si="15"/>
        <v/>
      </c>
      <c r="W109" s="18" t="str">
        <f t="shared" si="16"/>
        <v/>
      </c>
      <c r="X109" s="18" t="str">
        <f t="shared" si="17"/>
        <v/>
      </c>
      <c r="Y109" s="18" t="str">
        <f t="shared" si="18"/>
        <v/>
      </c>
      <c r="Z109" s="18" t="str">
        <f t="shared" si="19"/>
        <v/>
      </c>
      <c r="AA109" s="18" t="str">
        <f t="shared" si="20"/>
        <v/>
      </c>
      <c r="AB109" s="18">
        <v>104</v>
      </c>
      <c r="AC109" s="18" t="str">
        <f>IF(ISERROR(
IF(U109="","",IF(OR(U109='Cad Iniciais'!$D$6,X109='Cad Iniciais'!$D$6),'Cad Iniciais'!$D$6+AB109*1000,0))),"",IF(U109="","",IF(OR(U109='Cad Iniciais'!$D$6,X109='Cad Iniciais'!$D$6),'Cad Iniciais'!$D$6+AB109*1000,0)))</f>
        <v/>
      </c>
      <c r="AK109" s="27" t="e">
        <f t="shared" si="22"/>
        <v>#VALUE!</v>
      </c>
      <c r="AL109" s="27" t="e">
        <f t="shared" si="23"/>
        <v>#VALUE!</v>
      </c>
      <c r="AM109" s="18">
        <f t="shared" si="14"/>
        <v>0</v>
      </c>
      <c r="AN109" s="18">
        <f t="shared" si="24"/>
        <v>0</v>
      </c>
      <c r="AO109" s="18">
        <f t="shared" si="24"/>
        <v>0</v>
      </c>
      <c r="AP109" s="18">
        <f t="shared" si="24"/>
        <v>0</v>
      </c>
      <c r="AQ109" s="18">
        <f t="shared" si="24"/>
        <v>0</v>
      </c>
      <c r="AR109" s="18">
        <f t="shared" si="24"/>
        <v>0</v>
      </c>
      <c r="AS109" s="18">
        <f t="shared" si="24"/>
        <v>0</v>
      </c>
      <c r="AT109" s="18">
        <f t="shared" ref="AN109:AX132" si="25">IFERROR(IF(AND($AK109&lt;=AT$3,$AL109&gt;=AT$3),1,0),0)</f>
        <v>0</v>
      </c>
      <c r="AU109" s="18">
        <f t="shared" si="25"/>
        <v>0</v>
      </c>
      <c r="AV109" s="18">
        <f t="shared" si="25"/>
        <v>0</v>
      </c>
      <c r="AW109" s="18">
        <f t="shared" si="25"/>
        <v>0</v>
      </c>
      <c r="AX109" s="18">
        <f t="shared" si="25"/>
        <v>0</v>
      </c>
    </row>
    <row r="110" spans="3:50" x14ac:dyDescent="0.25">
      <c r="C110" s="67"/>
      <c r="D110" s="71"/>
      <c r="E110" s="57"/>
      <c r="F110" s="57"/>
      <c r="G110" s="67"/>
      <c r="H110" s="72"/>
      <c r="I110" s="72"/>
      <c r="J110" s="72"/>
      <c r="K110" s="72"/>
      <c r="L110" s="72"/>
      <c r="M110" s="72"/>
      <c r="N110" s="72"/>
      <c r="O110" s="72"/>
      <c r="P110" s="72"/>
      <c r="Q110" s="48"/>
      <c r="R110" s="72"/>
      <c r="S110" s="72"/>
      <c r="U110" s="26" t="str">
        <f t="shared" si="21"/>
        <v/>
      </c>
      <c r="V110" s="18" t="str">
        <f t="shared" si="15"/>
        <v/>
      </c>
      <c r="W110" s="18" t="str">
        <f t="shared" si="16"/>
        <v/>
      </c>
      <c r="X110" s="18" t="str">
        <f t="shared" si="17"/>
        <v/>
      </c>
      <c r="Y110" s="18" t="str">
        <f t="shared" si="18"/>
        <v/>
      </c>
      <c r="Z110" s="18" t="str">
        <f t="shared" si="19"/>
        <v/>
      </c>
      <c r="AA110" s="18" t="str">
        <f t="shared" si="20"/>
        <v/>
      </c>
      <c r="AB110" s="18">
        <v>105</v>
      </c>
      <c r="AC110" s="18" t="str">
        <f>IF(ISERROR(
IF(U110="","",IF(OR(U110='Cad Iniciais'!$D$6,X110='Cad Iniciais'!$D$6),'Cad Iniciais'!$D$6+AB110*1000,0))),"",IF(U110="","",IF(OR(U110='Cad Iniciais'!$D$6,X110='Cad Iniciais'!$D$6),'Cad Iniciais'!$D$6+AB110*1000,0)))</f>
        <v/>
      </c>
      <c r="AK110" s="27" t="e">
        <f t="shared" si="22"/>
        <v>#VALUE!</v>
      </c>
      <c r="AL110" s="27" t="e">
        <f t="shared" si="23"/>
        <v>#VALUE!</v>
      </c>
      <c r="AM110" s="18">
        <f t="shared" si="14"/>
        <v>0</v>
      </c>
      <c r="AN110" s="18">
        <f t="shared" si="25"/>
        <v>0</v>
      </c>
      <c r="AO110" s="18">
        <f t="shared" si="25"/>
        <v>0</v>
      </c>
      <c r="AP110" s="18">
        <f t="shared" si="25"/>
        <v>0</v>
      </c>
      <c r="AQ110" s="18">
        <f t="shared" si="25"/>
        <v>0</v>
      </c>
      <c r="AR110" s="18">
        <f t="shared" si="25"/>
        <v>0</v>
      </c>
      <c r="AS110" s="18">
        <f t="shared" si="25"/>
        <v>0</v>
      </c>
      <c r="AT110" s="18">
        <f t="shared" si="25"/>
        <v>0</v>
      </c>
      <c r="AU110" s="18">
        <f t="shared" si="25"/>
        <v>0</v>
      </c>
      <c r="AV110" s="18">
        <f t="shared" si="25"/>
        <v>0</v>
      </c>
      <c r="AW110" s="18">
        <f t="shared" si="25"/>
        <v>0</v>
      </c>
      <c r="AX110" s="18">
        <f t="shared" si="25"/>
        <v>0</v>
      </c>
    </row>
    <row r="111" spans="3:50" x14ac:dyDescent="0.25">
      <c r="C111" s="67"/>
      <c r="D111" s="71"/>
      <c r="E111" s="57"/>
      <c r="F111" s="57"/>
      <c r="G111" s="67"/>
      <c r="H111" s="72"/>
      <c r="I111" s="72"/>
      <c r="J111" s="72"/>
      <c r="K111" s="72"/>
      <c r="L111" s="72"/>
      <c r="M111" s="72"/>
      <c r="N111" s="72"/>
      <c r="O111" s="72"/>
      <c r="P111" s="72"/>
      <c r="Q111" s="48"/>
      <c r="R111" s="72"/>
      <c r="S111" s="72"/>
      <c r="U111" s="26" t="str">
        <f t="shared" si="21"/>
        <v/>
      </c>
      <c r="V111" s="18" t="str">
        <f t="shared" si="15"/>
        <v/>
      </c>
      <c r="W111" s="18" t="str">
        <f t="shared" si="16"/>
        <v/>
      </c>
      <c r="X111" s="18" t="str">
        <f t="shared" si="17"/>
        <v/>
      </c>
      <c r="Y111" s="18" t="str">
        <f t="shared" si="18"/>
        <v/>
      </c>
      <c r="Z111" s="18" t="str">
        <f t="shared" si="19"/>
        <v/>
      </c>
      <c r="AA111" s="18" t="str">
        <f t="shared" si="20"/>
        <v/>
      </c>
      <c r="AB111" s="18">
        <v>106</v>
      </c>
      <c r="AC111" s="18" t="str">
        <f>IF(ISERROR(
IF(U111="","",IF(OR(U111='Cad Iniciais'!$D$6,X111='Cad Iniciais'!$D$6),'Cad Iniciais'!$D$6+AB111*1000,0))),"",IF(U111="","",IF(OR(U111='Cad Iniciais'!$D$6,X111='Cad Iniciais'!$D$6),'Cad Iniciais'!$D$6+AB111*1000,0)))</f>
        <v/>
      </c>
      <c r="AK111" s="27" t="e">
        <f t="shared" si="22"/>
        <v>#VALUE!</v>
      </c>
      <c r="AL111" s="27" t="e">
        <f t="shared" si="23"/>
        <v>#VALUE!</v>
      </c>
      <c r="AM111" s="18">
        <f t="shared" si="14"/>
        <v>0</v>
      </c>
      <c r="AN111" s="18">
        <f t="shared" si="25"/>
        <v>0</v>
      </c>
      <c r="AO111" s="18">
        <f t="shared" si="25"/>
        <v>0</v>
      </c>
      <c r="AP111" s="18">
        <f t="shared" si="25"/>
        <v>0</v>
      </c>
      <c r="AQ111" s="18">
        <f t="shared" si="25"/>
        <v>0</v>
      </c>
      <c r="AR111" s="18">
        <f t="shared" si="25"/>
        <v>0</v>
      </c>
      <c r="AS111" s="18">
        <f t="shared" si="25"/>
        <v>0</v>
      </c>
      <c r="AT111" s="18">
        <f t="shared" si="25"/>
        <v>0</v>
      </c>
      <c r="AU111" s="18">
        <f t="shared" si="25"/>
        <v>0</v>
      </c>
      <c r="AV111" s="18">
        <f t="shared" si="25"/>
        <v>0</v>
      </c>
      <c r="AW111" s="18">
        <f t="shared" si="25"/>
        <v>0</v>
      </c>
      <c r="AX111" s="18">
        <f t="shared" si="25"/>
        <v>0</v>
      </c>
    </row>
    <row r="112" spans="3:50" x14ac:dyDescent="0.25">
      <c r="C112" s="67"/>
      <c r="D112" s="71"/>
      <c r="E112" s="57"/>
      <c r="F112" s="57"/>
      <c r="G112" s="67"/>
      <c r="H112" s="72"/>
      <c r="I112" s="72"/>
      <c r="J112" s="72"/>
      <c r="K112" s="72"/>
      <c r="L112" s="72"/>
      <c r="M112" s="72"/>
      <c r="N112" s="72"/>
      <c r="O112" s="72"/>
      <c r="P112" s="72"/>
      <c r="Q112" s="48"/>
      <c r="R112" s="72"/>
      <c r="S112" s="72"/>
      <c r="U112" s="26" t="str">
        <f t="shared" si="21"/>
        <v/>
      </c>
      <c r="V112" s="18" t="str">
        <f t="shared" si="15"/>
        <v/>
      </c>
      <c r="W112" s="18" t="str">
        <f t="shared" si="16"/>
        <v/>
      </c>
      <c r="X112" s="18" t="str">
        <f t="shared" si="17"/>
        <v/>
      </c>
      <c r="Y112" s="18" t="str">
        <f t="shared" si="18"/>
        <v/>
      </c>
      <c r="Z112" s="18" t="str">
        <f t="shared" si="19"/>
        <v/>
      </c>
      <c r="AA112" s="18" t="str">
        <f t="shared" si="20"/>
        <v/>
      </c>
      <c r="AB112" s="18">
        <v>107</v>
      </c>
      <c r="AC112" s="18" t="str">
        <f>IF(ISERROR(
IF(U112="","",IF(OR(U112='Cad Iniciais'!$D$6,X112='Cad Iniciais'!$D$6),'Cad Iniciais'!$D$6+AB112*1000,0))),"",IF(U112="","",IF(OR(U112='Cad Iniciais'!$D$6,X112='Cad Iniciais'!$D$6),'Cad Iniciais'!$D$6+AB112*1000,0)))</f>
        <v/>
      </c>
      <c r="AK112" s="27" t="e">
        <f t="shared" si="22"/>
        <v>#VALUE!</v>
      </c>
      <c r="AL112" s="27" t="e">
        <f t="shared" si="23"/>
        <v>#VALUE!</v>
      </c>
      <c r="AM112" s="18">
        <f t="shared" si="14"/>
        <v>0</v>
      </c>
      <c r="AN112" s="18">
        <f t="shared" si="25"/>
        <v>0</v>
      </c>
      <c r="AO112" s="18">
        <f t="shared" si="25"/>
        <v>0</v>
      </c>
      <c r="AP112" s="18">
        <f t="shared" si="25"/>
        <v>0</v>
      </c>
      <c r="AQ112" s="18">
        <f t="shared" si="25"/>
        <v>0</v>
      </c>
      <c r="AR112" s="18">
        <f t="shared" si="25"/>
        <v>0</v>
      </c>
      <c r="AS112" s="18">
        <f t="shared" si="25"/>
        <v>0</v>
      </c>
      <c r="AT112" s="18">
        <f t="shared" si="25"/>
        <v>0</v>
      </c>
      <c r="AU112" s="18">
        <f t="shared" si="25"/>
        <v>0</v>
      </c>
      <c r="AV112" s="18">
        <f t="shared" si="25"/>
        <v>0</v>
      </c>
      <c r="AW112" s="18">
        <f t="shared" si="25"/>
        <v>0</v>
      </c>
      <c r="AX112" s="18">
        <f t="shared" si="25"/>
        <v>0</v>
      </c>
    </row>
    <row r="113" spans="3:50" x14ac:dyDescent="0.25">
      <c r="C113" s="67"/>
      <c r="D113" s="71"/>
      <c r="E113" s="57"/>
      <c r="F113" s="57"/>
      <c r="G113" s="67"/>
      <c r="H113" s="72"/>
      <c r="I113" s="72"/>
      <c r="J113" s="72"/>
      <c r="K113" s="72"/>
      <c r="L113" s="72"/>
      <c r="M113" s="72"/>
      <c r="N113" s="72"/>
      <c r="O113" s="72"/>
      <c r="P113" s="72"/>
      <c r="Q113" s="48"/>
      <c r="R113" s="72"/>
      <c r="S113" s="72"/>
      <c r="U113" s="26" t="str">
        <f t="shared" si="21"/>
        <v/>
      </c>
      <c r="V113" s="18" t="str">
        <f t="shared" si="15"/>
        <v/>
      </c>
      <c r="W113" s="18" t="str">
        <f t="shared" si="16"/>
        <v/>
      </c>
      <c r="X113" s="18" t="str">
        <f t="shared" si="17"/>
        <v/>
      </c>
      <c r="Y113" s="18" t="str">
        <f t="shared" si="18"/>
        <v/>
      </c>
      <c r="Z113" s="18" t="str">
        <f t="shared" si="19"/>
        <v/>
      </c>
      <c r="AA113" s="18" t="str">
        <f t="shared" si="20"/>
        <v/>
      </c>
      <c r="AB113" s="18">
        <v>108</v>
      </c>
      <c r="AC113" s="18" t="str">
        <f>IF(ISERROR(
IF(U113="","",IF(OR(U113='Cad Iniciais'!$D$6,X113='Cad Iniciais'!$D$6),'Cad Iniciais'!$D$6+AB113*1000,0))),"",IF(U113="","",IF(OR(U113='Cad Iniciais'!$D$6,X113='Cad Iniciais'!$D$6),'Cad Iniciais'!$D$6+AB113*1000,0)))</f>
        <v/>
      </c>
      <c r="AK113" s="27" t="e">
        <f t="shared" si="22"/>
        <v>#VALUE!</v>
      </c>
      <c r="AL113" s="27" t="e">
        <f t="shared" si="23"/>
        <v>#VALUE!</v>
      </c>
      <c r="AM113" s="18">
        <f t="shared" si="14"/>
        <v>0</v>
      </c>
      <c r="AN113" s="18">
        <f t="shared" si="25"/>
        <v>0</v>
      </c>
      <c r="AO113" s="18">
        <f t="shared" si="25"/>
        <v>0</v>
      </c>
      <c r="AP113" s="18">
        <f t="shared" si="25"/>
        <v>0</v>
      </c>
      <c r="AQ113" s="18">
        <f t="shared" si="25"/>
        <v>0</v>
      </c>
      <c r="AR113" s="18">
        <f t="shared" si="25"/>
        <v>0</v>
      </c>
      <c r="AS113" s="18">
        <f t="shared" si="25"/>
        <v>0</v>
      </c>
      <c r="AT113" s="18">
        <f t="shared" si="25"/>
        <v>0</v>
      </c>
      <c r="AU113" s="18">
        <f t="shared" si="25"/>
        <v>0</v>
      </c>
      <c r="AV113" s="18">
        <f t="shared" si="25"/>
        <v>0</v>
      </c>
      <c r="AW113" s="18">
        <f t="shared" si="25"/>
        <v>0</v>
      </c>
      <c r="AX113" s="18">
        <f t="shared" si="25"/>
        <v>0</v>
      </c>
    </row>
    <row r="114" spans="3:50" x14ac:dyDescent="0.25">
      <c r="C114" s="67"/>
      <c r="D114" s="71"/>
      <c r="E114" s="57"/>
      <c r="F114" s="57"/>
      <c r="G114" s="67"/>
      <c r="H114" s="72"/>
      <c r="I114" s="72"/>
      <c r="J114" s="72"/>
      <c r="K114" s="72"/>
      <c r="L114" s="72"/>
      <c r="M114" s="72"/>
      <c r="N114" s="72"/>
      <c r="O114" s="72"/>
      <c r="P114" s="72"/>
      <c r="Q114" s="48"/>
      <c r="R114" s="72"/>
      <c r="S114" s="72"/>
      <c r="U114" s="26" t="str">
        <f t="shared" si="21"/>
        <v/>
      </c>
      <c r="V114" s="18" t="str">
        <f t="shared" si="15"/>
        <v/>
      </c>
      <c r="W114" s="18" t="str">
        <f t="shared" si="16"/>
        <v/>
      </c>
      <c r="X114" s="18" t="str">
        <f t="shared" si="17"/>
        <v/>
      </c>
      <c r="Y114" s="18" t="str">
        <f t="shared" si="18"/>
        <v/>
      </c>
      <c r="Z114" s="18" t="str">
        <f t="shared" si="19"/>
        <v/>
      </c>
      <c r="AA114" s="18" t="str">
        <f t="shared" si="20"/>
        <v/>
      </c>
      <c r="AB114" s="18">
        <v>109</v>
      </c>
      <c r="AC114" s="18" t="str">
        <f>IF(ISERROR(
IF(U114="","",IF(OR(U114='Cad Iniciais'!$D$6,X114='Cad Iniciais'!$D$6),'Cad Iniciais'!$D$6+AB114*1000,0))),"",IF(U114="","",IF(OR(U114='Cad Iniciais'!$D$6,X114='Cad Iniciais'!$D$6),'Cad Iniciais'!$D$6+AB114*1000,0)))</f>
        <v/>
      </c>
      <c r="AK114" s="27" t="e">
        <f t="shared" si="22"/>
        <v>#VALUE!</v>
      </c>
      <c r="AL114" s="27" t="e">
        <f t="shared" si="23"/>
        <v>#VALUE!</v>
      </c>
      <c r="AM114" s="18">
        <f t="shared" si="14"/>
        <v>0</v>
      </c>
      <c r="AN114" s="18">
        <f t="shared" si="25"/>
        <v>0</v>
      </c>
      <c r="AO114" s="18">
        <f t="shared" si="25"/>
        <v>0</v>
      </c>
      <c r="AP114" s="18">
        <f t="shared" si="25"/>
        <v>0</v>
      </c>
      <c r="AQ114" s="18">
        <f t="shared" si="25"/>
        <v>0</v>
      </c>
      <c r="AR114" s="18">
        <f t="shared" si="25"/>
        <v>0</v>
      </c>
      <c r="AS114" s="18">
        <f t="shared" si="25"/>
        <v>0</v>
      </c>
      <c r="AT114" s="18">
        <f t="shared" si="25"/>
        <v>0</v>
      </c>
      <c r="AU114" s="18">
        <f t="shared" si="25"/>
        <v>0</v>
      </c>
      <c r="AV114" s="18">
        <f t="shared" si="25"/>
        <v>0</v>
      </c>
      <c r="AW114" s="18">
        <f t="shared" si="25"/>
        <v>0</v>
      </c>
      <c r="AX114" s="18">
        <f t="shared" si="25"/>
        <v>0</v>
      </c>
    </row>
    <row r="115" spans="3:50" x14ac:dyDescent="0.25">
      <c r="C115" s="67"/>
      <c r="D115" s="71"/>
      <c r="E115" s="57"/>
      <c r="F115" s="57"/>
      <c r="G115" s="67"/>
      <c r="H115" s="72"/>
      <c r="I115" s="72"/>
      <c r="J115" s="72"/>
      <c r="K115" s="72"/>
      <c r="L115" s="72"/>
      <c r="M115" s="72"/>
      <c r="N115" s="72"/>
      <c r="O115" s="72"/>
      <c r="P115" s="72"/>
      <c r="Q115" s="48"/>
      <c r="R115" s="72"/>
      <c r="S115" s="72"/>
      <c r="U115" s="26" t="str">
        <f t="shared" si="21"/>
        <v/>
      </c>
      <c r="V115" s="18" t="str">
        <f t="shared" si="15"/>
        <v/>
      </c>
      <c r="W115" s="18" t="str">
        <f t="shared" si="16"/>
        <v/>
      </c>
      <c r="X115" s="18" t="str">
        <f t="shared" si="17"/>
        <v/>
      </c>
      <c r="Y115" s="18" t="str">
        <f t="shared" si="18"/>
        <v/>
      </c>
      <c r="Z115" s="18" t="str">
        <f t="shared" si="19"/>
        <v/>
      </c>
      <c r="AA115" s="18" t="str">
        <f t="shared" si="20"/>
        <v/>
      </c>
      <c r="AB115" s="18">
        <v>110</v>
      </c>
      <c r="AC115" s="18" t="str">
        <f>IF(ISERROR(
IF(U115="","",IF(OR(U115='Cad Iniciais'!$D$6,X115='Cad Iniciais'!$D$6),'Cad Iniciais'!$D$6+AB115*1000,0))),"",IF(U115="","",IF(OR(U115='Cad Iniciais'!$D$6,X115='Cad Iniciais'!$D$6),'Cad Iniciais'!$D$6+AB115*1000,0)))</f>
        <v/>
      </c>
      <c r="AK115" s="27" t="e">
        <f t="shared" si="22"/>
        <v>#VALUE!</v>
      </c>
      <c r="AL115" s="27" t="e">
        <f t="shared" si="23"/>
        <v>#VALUE!</v>
      </c>
      <c r="AM115" s="18">
        <f t="shared" si="14"/>
        <v>0</v>
      </c>
      <c r="AN115" s="18">
        <f t="shared" si="25"/>
        <v>0</v>
      </c>
      <c r="AO115" s="18">
        <f t="shared" si="25"/>
        <v>0</v>
      </c>
      <c r="AP115" s="18">
        <f t="shared" si="25"/>
        <v>0</v>
      </c>
      <c r="AQ115" s="18">
        <f t="shared" si="25"/>
        <v>0</v>
      </c>
      <c r="AR115" s="18">
        <f t="shared" si="25"/>
        <v>0</v>
      </c>
      <c r="AS115" s="18">
        <f t="shared" si="25"/>
        <v>0</v>
      </c>
      <c r="AT115" s="18">
        <f t="shared" si="25"/>
        <v>0</v>
      </c>
      <c r="AU115" s="18">
        <f t="shared" si="25"/>
        <v>0</v>
      </c>
      <c r="AV115" s="18">
        <f t="shared" si="25"/>
        <v>0</v>
      </c>
      <c r="AW115" s="18">
        <f t="shared" si="25"/>
        <v>0</v>
      </c>
      <c r="AX115" s="18">
        <f t="shared" si="25"/>
        <v>0</v>
      </c>
    </row>
    <row r="116" spans="3:50" x14ac:dyDescent="0.25">
      <c r="C116" s="67"/>
      <c r="D116" s="71"/>
      <c r="E116" s="57"/>
      <c r="F116" s="57"/>
      <c r="G116" s="67"/>
      <c r="H116" s="72"/>
      <c r="I116" s="72"/>
      <c r="J116" s="72"/>
      <c r="K116" s="72"/>
      <c r="L116" s="72"/>
      <c r="M116" s="72"/>
      <c r="N116" s="72"/>
      <c r="O116" s="72"/>
      <c r="P116" s="72"/>
      <c r="Q116" s="48"/>
      <c r="R116" s="72"/>
      <c r="S116" s="72"/>
      <c r="U116" s="26" t="str">
        <f t="shared" si="21"/>
        <v/>
      </c>
      <c r="V116" s="18" t="str">
        <f t="shared" si="15"/>
        <v/>
      </c>
      <c r="W116" s="18" t="str">
        <f t="shared" si="16"/>
        <v/>
      </c>
      <c r="X116" s="18" t="str">
        <f t="shared" si="17"/>
        <v/>
      </c>
      <c r="Y116" s="18" t="str">
        <f t="shared" si="18"/>
        <v/>
      </c>
      <c r="Z116" s="18" t="str">
        <f t="shared" si="19"/>
        <v/>
      </c>
      <c r="AA116" s="18" t="str">
        <f t="shared" si="20"/>
        <v/>
      </c>
      <c r="AB116" s="18">
        <v>111</v>
      </c>
      <c r="AC116" s="18" t="str">
        <f>IF(ISERROR(
IF(U116="","",IF(OR(U116='Cad Iniciais'!$D$6,X116='Cad Iniciais'!$D$6),'Cad Iniciais'!$D$6+AB116*1000,0))),"",IF(U116="","",IF(OR(U116='Cad Iniciais'!$D$6,X116='Cad Iniciais'!$D$6),'Cad Iniciais'!$D$6+AB116*1000,0)))</f>
        <v/>
      </c>
      <c r="AK116" s="27" t="e">
        <f t="shared" si="22"/>
        <v>#VALUE!</v>
      </c>
      <c r="AL116" s="27" t="e">
        <f t="shared" si="23"/>
        <v>#VALUE!</v>
      </c>
      <c r="AM116" s="18">
        <f t="shared" si="14"/>
        <v>0</v>
      </c>
      <c r="AN116" s="18">
        <f t="shared" si="25"/>
        <v>0</v>
      </c>
      <c r="AO116" s="18">
        <f t="shared" si="25"/>
        <v>0</v>
      </c>
      <c r="AP116" s="18">
        <f t="shared" si="25"/>
        <v>0</v>
      </c>
      <c r="AQ116" s="18">
        <f t="shared" si="25"/>
        <v>0</v>
      </c>
      <c r="AR116" s="18">
        <f t="shared" si="25"/>
        <v>0</v>
      </c>
      <c r="AS116" s="18">
        <f t="shared" si="25"/>
        <v>0</v>
      </c>
      <c r="AT116" s="18">
        <f t="shared" si="25"/>
        <v>0</v>
      </c>
      <c r="AU116" s="18">
        <f t="shared" si="25"/>
        <v>0</v>
      </c>
      <c r="AV116" s="18">
        <f t="shared" si="25"/>
        <v>0</v>
      </c>
      <c r="AW116" s="18">
        <f t="shared" si="25"/>
        <v>0</v>
      </c>
      <c r="AX116" s="18">
        <f t="shared" si="25"/>
        <v>0</v>
      </c>
    </row>
    <row r="117" spans="3:50" x14ac:dyDescent="0.25">
      <c r="C117" s="67"/>
      <c r="D117" s="71"/>
      <c r="E117" s="57"/>
      <c r="F117" s="57"/>
      <c r="G117" s="67"/>
      <c r="H117" s="72"/>
      <c r="I117" s="72"/>
      <c r="J117" s="72"/>
      <c r="K117" s="72"/>
      <c r="L117" s="72"/>
      <c r="M117" s="72"/>
      <c r="N117" s="72"/>
      <c r="O117" s="72"/>
      <c r="P117" s="72"/>
      <c r="Q117" s="48"/>
      <c r="R117" s="72"/>
      <c r="S117" s="72"/>
      <c r="U117" s="26" t="str">
        <f t="shared" si="21"/>
        <v/>
      </c>
      <c r="V117" s="18" t="str">
        <f t="shared" si="15"/>
        <v/>
      </c>
      <c r="W117" s="18" t="str">
        <f t="shared" si="16"/>
        <v/>
      </c>
      <c r="X117" s="18" t="str">
        <f t="shared" si="17"/>
        <v/>
      </c>
      <c r="Y117" s="18" t="str">
        <f t="shared" si="18"/>
        <v/>
      </c>
      <c r="Z117" s="18" t="str">
        <f t="shared" si="19"/>
        <v/>
      </c>
      <c r="AA117" s="18" t="str">
        <f t="shared" si="20"/>
        <v/>
      </c>
      <c r="AB117" s="18">
        <v>112</v>
      </c>
      <c r="AC117" s="18" t="str">
        <f>IF(ISERROR(
IF(U117="","",IF(OR(U117='Cad Iniciais'!$D$6,X117='Cad Iniciais'!$D$6),'Cad Iniciais'!$D$6+AB117*1000,0))),"",IF(U117="","",IF(OR(U117='Cad Iniciais'!$D$6,X117='Cad Iniciais'!$D$6),'Cad Iniciais'!$D$6+AB117*1000,0)))</f>
        <v/>
      </c>
      <c r="AK117" s="27" t="e">
        <f t="shared" si="22"/>
        <v>#VALUE!</v>
      </c>
      <c r="AL117" s="27" t="e">
        <f t="shared" si="23"/>
        <v>#VALUE!</v>
      </c>
      <c r="AM117" s="18">
        <f t="shared" si="14"/>
        <v>0</v>
      </c>
      <c r="AN117" s="18">
        <f t="shared" si="25"/>
        <v>0</v>
      </c>
      <c r="AO117" s="18">
        <f t="shared" si="25"/>
        <v>0</v>
      </c>
      <c r="AP117" s="18">
        <f t="shared" si="25"/>
        <v>0</v>
      </c>
      <c r="AQ117" s="18">
        <f t="shared" si="25"/>
        <v>0</v>
      </c>
      <c r="AR117" s="18">
        <f t="shared" si="25"/>
        <v>0</v>
      </c>
      <c r="AS117" s="18">
        <f t="shared" si="25"/>
        <v>0</v>
      </c>
      <c r="AT117" s="18">
        <f t="shared" si="25"/>
        <v>0</v>
      </c>
      <c r="AU117" s="18">
        <f t="shared" si="25"/>
        <v>0</v>
      </c>
      <c r="AV117" s="18">
        <f t="shared" si="25"/>
        <v>0</v>
      </c>
      <c r="AW117" s="18">
        <f t="shared" si="25"/>
        <v>0</v>
      </c>
      <c r="AX117" s="18">
        <f t="shared" si="25"/>
        <v>0</v>
      </c>
    </row>
    <row r="118" spans="3:50" x14ac:dyDescent="0.25">
      <c r="C118" s="67"/>
      <c r="D118" s="71"/>
      <c r="E118" s="57"/>
      <c r="F118" s="57"/>
      <c r="G118" s="67"/>
      <c r="H118" s="72"/>
      <c r="I118" s="72"/>
      <c r="J118" s="72"/>
      <c r="K118" s="72"/>
      <c r="L118" s="72"/>
      <c r="M118" s="72"/>
      <c r="N118" s="72"/>
      <c r="O118" s="72"/>
      <c r="P118" s="72"/>
      <c r="Q118" s="48"/>
      <c r="R118" s="72"/>
      <c r="S118" s="72"/>
      <c r="U118" s="26" t="str">
        <f t="shared" si="21"/>
        <v/>
      </c>
      <c r="V118" s="18" t="str">
        <f t="shared" si="15"/>
        <v/>
      </c>
      <c r="W118" s="18" t="str">
        <f t="shared" si="16"/>
        <v/>
      </c>
      <c r="X118" s="18" t="str">
        <f t="shared" si="17"/>
        <v/>
      </c>
      <c r="Y118" s="18" t="str">
        <f t="shared" si="18"/>
        <v/>
      </c>
      <c r="Z118" s="18" t="str">
        <f t="shared" si="19"/>
        <v/>
      </c>
      <c r="AA118" s="18" t="str">
        <f t="shared" si="20"/>
        <v/>
      </c>
      <c r="AB118" s="18">
        <v>113</v>
      </c>
      <c r="AC118" s="18" t="str">
        <f>IF(ISERROR(
IF(U118="","",IF(OR(U118='Cad Iniciais'!$D$6,X118='Cad Iniciais'!$D$6),'Cad Iniciais'!$D$6+AB118*1000,0))),"",IF(U118="","",IF(OR(U118='Cad Iniciais'!$D$6,X118='Cad Iniciais'!$D$6),'Cad Iniciais'!$D$6+AB118*1000,0)))</f>
        <v/>
      </c>
      <c r="AK118" s="27" t="e">
        <f t="shared" si="22"/>
        <v>#VALUE!</v>
      </c>
      <c r="AL118" s="27" t="e">
        <f t="shared" si="23"/>
        <v>#VALUE!</v>
      </c>
      <c r="AM118" s="18">
        <f t="shared" si="14"/>
        <v>0</v>
      </c>
      <c r="AN118" s="18">
        <f t="shared" si="25"/>
        <v>0</v>
      </c>
      <c r="AO118" s="18">
        <f t="shared" si="25"/>
        <v>0</v>
      </c>
      <c r="AP118" s="18">
        <f t="shared" si="25"/>
        <v>0</v>
      </c>
      <c r="AQ118" s="18">
        <f t="shared" si="25"/>
        <v>0</v>
      </c>
      <c r="AR118" s="18">
        <f t="shared" si="25"/>
        <v>0</v>
      </c>
      <c r="AS118" s="18">
        <f t="shared" si="25"/>
        <v>0</v>
      </c>
      <c r="AT118" s="18">
        <f t="shared" si="25"/>
        <v>0</v>
      </c>
      <c r="AU118" s="18">
        <f t="shared" si="25"/>
        <v>0</v>
      </c>
      <c r="AV118" s="18">
        <f t="shared" si="25"/>
        <v>0</v>
      </c>
      <c r="AW118" s="18">
        <f t="shared" si="25"/>
        <v>0</v>
      </c>
      <c r="AX118" s="18">
        <f t="shared" si="25"/>
        <v>0</v>
      </c>
    </row>
    <row r="119" spans="3:50" x14ac:dyDescent="0.25">
      <c r="C119" s="67"/>
      <c r="D119" s="71"/>
      <c r="E119" s="57"/>
      <c r="F119" s="57"/>
      <c r="G119" s="67"/>
      <c r="H119" s="72"/>
      <c r="I119" s="72"/>
      <c r="J119" s="72"/>
      <c r="K119" s="72"/>
      <c r="L119" s="72"/>
      <c r="M119" s="72"/>
      <c r="N119" s="72"/>
      <c r="O119" s="72"/>
      <c r="P119" s="72"/>
      <c r="Q119" s="48"/>
      <c r="R119" s="72"/>
      <c r="S119" s="72"/>
      <c r="U119" s="26" t="str">
        <f t="shared" si="21"/>
        <v/>
      </c>
      <c r="V119" s="18" t="str">
        <f t="shared" si="15"/>
        <v/>
      </c>
      <c r="W119" s="18" t="str">
        <f t="shared" si="16"/>
        <v/>
      </c>
      <c r="X119" s="18" t="str">
        <f t="shared" si="17"/>
        <v/>
      </c>
      <c r="Y119" s="18" t="str">
        <f t="shared" si="18"/>
        <v/>
      </c>
      <c r="Z119" s="18" t="str">
        <f t="shared" si="19"/>
        <v/>
      </c>
      <c r="AA119" s="18" t="str">
        <f t="shared" si="20"/>
        <v/>
      </c>
      <c r="AB119" s="18">
        <v>114</v>
      </c>
      <c r="AC119" s="18" t="str">
        <f>IF(ISERROR(
IF(U119="","",IF(OR(U119='Cad Iniciais'!$D$6,X119='Cad Iniciais'!$D$6),'Cad Iniciais'!$D$6+AB119*1000,0))),"",IF(U119="","",IF(OR(U119='Cad Iniciais'!$D$6,X119='Cad Iniciais'!$D$6),'Cad Iniciais'!$D$6+AB119*1000,0)))</f>
        <v/>
      </c>
      <c r="AK119" s="27" t="e">
        <f t="shared" si="22"/>
        <v>#VALUE!</v>
      </c>
      <c r="AL119" s="27" t="e">
        <f t="shared" si="23"/>
        <v>#VALUE!</v>
      </c>
      <c r="AM119" s="18">
        <f t="shared" si="14"/>
        <v>0</v>
      </c>
      <c r="AN119" s="18">
        <f t="shared" si="25"/>
        <v>0</v>
      </c>
      <c r="AO119" s="18">
        <f t="shared" si="25"/>
        <v>0</v>
      </c>
      <c r="AP119" s="18">
        <f t="shared" si="25"/>
        <v>0</v>
      </c>
      <c r="AQ119" s="18">
        <f t="shared" si="25"/>
        <v>0</v>
      </c>
      <c r="AR119" s="18">
        <f t="shared" si="25"/>
        <v>0</v>
      </c>
      <c r="AS119" s="18">
        <f t="shared" si="25"/>
        <v>0</v>
      </c>
      <c r="AT119" s="18">
        <f t="shared" si="25"/>
        <v>0</v>
      </c>
      <c r="AU119" s="18">
        <f t="shared" si="25"/>
        <v>0</v>
      </c>
      <c r="AV119" s="18">
        <f t="shared" si="25"/>
        <v>0</v>
      </c>
      <c r="AW119" s="18">
        <f t="shared" si="25"/>
        <v>0</v>
      </c>
      <c r="AX119" s="18">
        <f t="shared" si="25"/>
        <v>0</v>
      </c>
    </row>
    <row r="120" spans="3:50" x14ac:dyDescent="0.25">
      <c r="C120" s="67"/>
      <c r="D120" s="71"/>
      <c r="E120" s="57"/>
      <c r="F120" s="57"/>
      <c r="G120" s="67"/>
      <c r="H120" s="72"/>
      <c r="I120" s="72"/>
      <c r="J120" s="72"/>
      <c r="K120" s="72"/>
      <c r="L120" s="72"/>
      <c r="M120" s="72"/>
      <c r="N120" s="72"/>
      <c r="O120" s="72"/>
      <c r="P120" s="72"/>
      <c r="Q120" s="48"/>
      <c r="R120" s="72"/>
      <c r="S120" s="72"/>
      <c r="U120" s="26" t="str">
        <f t="shared" si="21"/>
        <v/>
      </c>
      <c r="V120" s="18" t="str">
        <f t="shared" si="15"/>
        <v/>
      </c>
      <c r="W120" s="18" t="str">
        <f t="shared" si="16"/>
        <v/>
      </c>
      <c r="X120" s="18" t="str">
        <f t="shared" si="17"/>
        <v/>
      </c>
      <c r="Y120" s="18" t="str">
        <f t="shared" si="18"/>
        <v/>
      </c>
      <c r="Z120" s="18" t="str">
        <f t="shared" si="19"/>
        <v/>
      </c>
      <c r="AA120" s="18" t="str">
        <f t="shared" si="20"/>
        <v/>
      </c>
      <c r="AB120" s="18">
        <v>115</v>
      </c>
      <c r="AC120" s="18" t="str">
        <f>IF(ISERROR(
IF(U120="","",IF(OR(U120='Cad Iniciais'!$D$6,X120='Cad Iniciais'!$D$6),'Cad Iniciais'!$D$6+AB120*1000,0))),"",IF(U120="","",IF(OR(U120='Cad Iniciais'!$D$6,X120='Cad Iniciais'!$D$6),'Cad Iniciais'!$D$6+AB120*1000,0)))</f>
        <v/>
      </c>
      <c r="AK120" s="27" t="e">
        <f t="shared" si="22"/>
        <v>#VALUE!</v>
      </c>
      <c r="AL120" s="27" t="e">
        <f t="shared" si="23"/>
        <v>#VALUE!</v>
      </c>
      <c r="AM120" s="18">
        <f t="shared" si="14"/>
        <v>0</v>
      </c>
      <c r="AN120" s="18">
        <f t="shared" si="25"/>
        <v>0</v>
      </c>
      <c r="AO120" s="18">
        <f t="shared" si="25"/>
        <v>0</v>
      </c>
      <c r="AP120" s="18">
        <f t="shared" si="25"/>
        <v>0</v>
      </c>
      <c r="AQ120" s="18">
        <f t="shared" si="25"/>
        <v>0</v>
      </c>
      <c r="AR120" s="18">
        <f t="shared" si="25"/>
        <v>0</v>
      </c>
      <c r="AS120" s="18">
        <f t="shared" si="25"/>
        <v>0</v>
      </c>
      <c r="AT120" s="18">
        <f t="shared" si="25"/>
        <v>0</v>
      </c>
      <c r="AU120" s="18">
        <f t="shared" si="25"/>
        <v>0</v>
      </c>
      <c r="AV120" s="18">
        <f t="shared" si="25"/>
        <v>0</v>
      </c>
      <c r="AW120" s="18">
        <f t="shared" si="25"/>
        <v>0</v>
      </c>
      <c r="AX120" s="18">
        <f t="shared" si="25"/>
        <v>0</v>
      </c>
    </row>
    <row r="121" spans="3:50" x14ac:dyDescent="0.25">
      <c r="C121" s="67"/>
      <c r="D121" s="71"/>
      <c r="E121" s="57"/>
      <c r="F121" s="57"/>
      <c r="G121" s="67"/>
      <c r="H121" s="72"/>
      <c r="I121" s="72"/>
      <c r="J121" s="72"/>
      <c r="K121" s="72"/>
      <c r="L121" s="72"/>
      <c r="M121" s="72"/>
      <c r="N121" s="72"/>
      <c r="O121" s="72"/>
      <c r="P121" s="72"/>
      <c r="Q121" s="48"/>
      <c r="R121" s="72"/>
      <c r="S121" s="72"/>
      <c r="U121" s="26" t="str">
        <f t="shared" si="21"/>
        <v/>
      </c>
      <c r="V121" s="18" t="str">
        <f t="shared" si="15"/>
        <v/>
      </c>
      <c r="W121" s="18" t="str">
        <f t="shared" si="16"/>
        <v/>
      </c>
      <c r="X121" s="18" t="str">
        <f t="shared" si="17"/>
        <v/>
      </c>
      <c r="Y121" s="18" t="str">
        <f t="shared" si="18"/>
        <v/>
      </c>
      <c r="Z121" s="18" t="str">
        <f t="shared" si="19"/>
        <v/>
      </c>
      <c r="AA121" s="18" t="str">
        <f t="shared" si="20"/>
        <v/>
      </c>
      <c r="AB121" s="18">
        <v>116</v>
      </c>
      <c r="AC121" s="18" t="str">
        <f>IF(ISERROR(
IF(U121="","",IF(OR(U121='Cad Iniciais'!$D$6,X121='Cad Iniciais'!$D$6),'Cad Iniciais'!$D$6+AB121*1000,0))),"",IF(U121="","",IF(OR(U121='Cad Iniciais'!$D$6,X121='Cad Iniciais'!$D$6),'Cad Iniciais'!$D$6+AB121*1000,0)))</f>
        <v/>
      </c>
      <c r="AK121" s="27" t="e">
        <f t="shared" si="22"/>
        <v>#VALUE!</v>
      </c>
      <c r="AL121" s="27" t="e">
        <f t="shared" si="23"/>
        <v>#VALUE!</v>
      </c>
      <c r="AM121" s="18">
        <f t="shared" si="14"/>
        <v>0</v>
      </c>
      <c r="AN121" s="18">
        <f t="shared" si="25"/>
        <v>0</v>
      </c>
      <c r="AO121" s="18">
        <f t="shared" si="25"/>
        <v>0</v>
      </c>
      <c r="AP121" s="18">
        <f t="shared" si="25"/>
        <v>0</v>
      </c>
      <c r="AQ121" s="18">
        <f t="shared" si="25"/>
        <v>0</v>
      </c>
      <c r="AR121" s="18">
        <f t="shared" si="25"/>
        <v>0</v>
      </c>
      <c r="AS121" s="18">
        <f t="shared" si="25"/>
        <v>0</v>
      </c>
      <c r="AT121" s="18">
        <f t="shared" si="25"/>
        <v>0</v>
      </c>
      <c r="AU121" s="18">
        <f t="shared" si="25"/>
        <v>0</v>
      </c>
      <c r="AV121" s="18">
        <f t="shared" si="25"/>
        <v>0</v>
      </c>
      <c r="AW121" s="18">
        <f t="shared" si="25"/>
        <v>0</v>
      </c>
      <c r="AX121" s="18">
        <f t="shared" si="25"/>
        <v>0</v>
      </c>
    </row>
    <row r="122" spans="3:50" x14ac:dyDescent="0.25">
      <c r="C122" s="67"/>
      <c r="D122" s="71"/>
      <c r="E122" s="57"/>
      <c r="F122" s="57"/>
      <c r="G122" s="67"/>
      <c r="H122" s="72"/>
      <c r="I122" s="72"/>
      <c r="J122" s="72"/>
      <c r="K122" s="72"/>
      <c r="L122" s="72"/>
      <c r="M122" s="72"/>
      <c r="N122" s="72"/>
      <c r="O122" s="72"/>
      <c r="P122" s="72"/>
      <c r="Q122" s="48"/>
      <c r="R122" s="72"/>
      <c r="S122" s="72"/>
      <c r="U122" s="26" t="str">
        <f t="shared" si="21"/>
        <v/>
      </c>
      <c r="V122" s="18" t="str">
        <f t="shared" si="15"/>
        <v/>
      </c>
      <c r="W122" s="18" t="str">
        <f t="shared" si="16"/>
        <v/>
      </c>
      <c r="X122" s="18" t="str">
        <f t="shared" si="17"/>
        <v/>
      </c>
      <c r="Y122" s="18" t="str">
        <f t="shared" si="18"/>
        <v/>
      </c>
      <c r="Z122" s="18" t="str">
        <f t="shared" si="19"/>
        <v/>
      </c>
      <c r="AA122" s="18" t="str">
        <f t="shared" si="20"/>
        <v/>
      </c>
      <c r="AB122" s="18">
        <v>117</v>
      </c>
      <c r="AC122" s="18" t="str">
        <f>IF(ISERROR(
IF(U122="","",IF(OR(U122='Cad Iniciais'!$D$6,X122='Cad Iniciais'!$D$6),'Cad Iniciais'!$D$6+AB122*1000,0))),"",IF(U122="","",IF(OR(U122='Cad Iniciais'!$D$6,X122='Cad Iniciais'!$D$6),'Cad Iniciais'!$D$6+AB122*1000,0)))</f>
        <v/>
      </c>
      <c r="AK122" s="27" t="e">
        <f t="shared" si="22"/>
        <v>#VALUE!</v>
      </c>
      <c r="AL122" s="27" t="e">
        <f t="shared" si="23"/>
        <v>#VALUE!</v>
      </c>
      <c r="AM122" s="18">
        <f t="shared" si="14"/>
        <v>0</v>
      </c>
      <c r="AN122" s="18">
        <f t="shared" si="25"/>
        <v>0</v>
      </c>
      <c r="AO122" s="18">
        <f t="shared" si="25"/>
        <v>0</v>
      </c>
      <c r="AP122" s="18">
        <f t="shared" si="25"/>
        <v>0</v>
      </c>
      <c r="AQ122" s="18">
        <f t="shared" si="25"/>
        <v>0</v>
      </c>
      <c r="AR122" s="18">
        <f t="shared" si="25"/>
        <v>0</v>
      </c>
      <c r="AS122" s="18">
        <f t="shared" si="25"/>
        <v>0</v>
      </c>
      <c r="AT122" s="18">
        <f t="shared" si="25"/>
        <v>0</v>
      </c>
      <c r="AU122" s="18">
        <f t="shared" si="25"/>
        <v>0</v>
      </c>
      <c r="AV122" s="18">
        <f t="shared" si="25"/>
        <v>0</v>
      </c>
      <c r="AW122" s="18">
        <f t="shared" si="25"/>
        <v>0</v>
      </c>
      <c r="AX122" s="18">
        <f t="shared" si="25"/>
        <v>0</v>
      </c>
    </row>
    <row r="123" spans="3:50" x14ac:dyDescent="0.25">
      <c r="C123" s="67"/>
      <c r="D123" s="71"/>
      <c r="E123" s="57"/>
      <c r="F123" s="57"/>
      <c r="G123" s="67"/>
      <c r="H123" s="72"/>
      <c r="I123" s="72"/>
      <c r="J123" s="72"/>
      <c r="K123" s="72"/>
      <c r="L123" s="72"/>
      <c r="M123" s="72"/>
      <c r="N123" s="72"/>
      <c r="O123" s="72"/>
      <c r="P123" s="72"/>
      <c r="Q123" s="48"/>
      <c r="R123" s="72"/>
      <c r="S123" s="72"/>
      <c r="U123" s="26" t="str">
        <f t="shared" si="21"/>
        <v/>
      </c>
      <c r="V123" s="18" t="str">
        <f t="shared" si="15"/>
        <v/>
      </c>
      <c r="W123" s="18" t="str">
        <f t="shared" si="16"/>
        <v/>
      </c>
      <c r="X123" s="18" t="str">
        <f t="shared" si="17"/>
        <v/>
      </c>
      <c r="Y123" s="18" t="str">
        <f t="shared" si="18"/>
        <v/>
      </c>
      <c r="Z123" s="18" t="str">
        <f t="shared" si="19"/>
        <v/>
      </c>
      <c r="AA123" s="18" t="str">
        <f t="shared" si="20"/>
        <v/>
      </c>
      <c r="AB123" s="18">
        <v>118</v>
      </c>
      <c r="AC123" s="18" t="str">
        <f>IF(ISERROR(
IF(U123="","",IF(OR(U123='Cad Iniciais'!$D$6,X123='Cad Iniciais'!$D$6),'Cad Iniciais'!$D$6+AB123*1000,0))),"",IF(U123="","",IF(OR(U123='Cad Iniciais'!$D$6,X123='Cad Iniciais'!$D$6),'Cad Iniciais'!$D$6+AB123*1000,0)))</f>
        <v/>
      </c>
      <c r="AK123" s="27" t="e">
        <f t="shared" si="22"/>
        <v>#VALUE!</v>
      </c>
      <c r="AL123" s="27" t="e">
        <f t="shared" si="23"/>
        <v>#VALUE!</v>
      </c>
      <c r="AM123" s="18">
        <f t="shared" si="14"/>
        <v>0</v>
      </c>
      <c r="AN123" s="18">
        <f t="shared" si="25"/>
        <v>0</v>
      </c>
      <c r="AO123" s="18">
        <f t="shared" si="25"/>
        <v>0</v>
      </c>
      <c r="AP123" s="18">
        <f t="shared" si="25"/>
        <v>0</v>
      </c>
      <c r="AQ123" s="18">
        <f t="shared" si="25"/>
        <v>0</v>
      </c>
      <c r="AR123" s="18">
        <f t="shared" si="25"/>
        <v>0</v>
      </c>
      <c r="AS123" s="18">
        <f t="shared" si="25"/>
        <v>0</v>
      </c>
      <c r="AT123" s="18">
        <f t="shared" si="25"/>
        <v>0</v>
      </c>
      <c r="AU123" s="18">
        <f t="shared" si="25"/>
        <v>0</v>
      </c>
      <c r="AV123" s="18">
        <f t="shared" si="25"/>
        <v>0</v>
      </c>
      <c r="AW123" s="18">
        <f t="shared" si="25"/>
        <v>0</v>
      </c>
      <c r="AX123" s="18">
        <f t="shared" si="25"/>
        <v>0</v>
      </c>
    </row>
    <row r="124" spans="3:50" x14ac:dyDescent="0.25">
      <c r="C124" s="67"/>
      <c r="D124" s="71"/>
      <c r="E124" s="57"/>
      <c r="F124" s="57"/>
      <c r="G124" s="67"/>
      <c r="H124" s="72"/>
      <c r="I124" s="72"/>
      <c r="J124" s="72"/>
      <c r="K124" s="72"/>
      <c r="L124" s="72"/>
      <c r="M124" s="72"/>
      <c r="N124" s="72"/>
      <c r="O124" s="72"/>
      <c r="P124" s="72"/>
      <c r="Q124" s="48"/>
      <c r="R124" s="72"/>
      <c r="S124" s="72"/>
      <c r="U124" s="26" t="str">
        <f t="shared" si="21"/>
        <v/>
      </c>
      <c r="V124" s="18" t="str">
        <f t="shared" si="15"/>
        <v/>
      </c>
      <c r="W124" s="18" t="str">
        <f t="shared" si="16"/>
        <v/>
      </c>
      <c r="X124" s="18" t="str">
        <f t="shared" si="17"/>
        <v/>
      </c>
      <c r="Y124" s="18" t="str">
        <f t="shared" si="18"/>
        <v/>
      </c>
      <c r="Z124" s="18" t="str">
        <f t="shared" si="19"/>
        <v/>
      </c>
      <c r="AA124" s="18" t="str">
        <f t="shared" si="20"/>
        <v/>
      </c>
      <c r="AB124" s="18">
        <v>119</v>
      </c>
      <c r="AC124" s="18" t="str">
        <f>IF(ISERROR(
IF(U124="","",IF(OR(U124='Cad Iniciais'!$D$6,X124='Cad Iniciais'!$D$6),'Cad Iniciais'!$D$6+AB124*1000,0))),"",IF(U124="","",IF(OR(U124='Cad Iniciais'!$D$6,X124='Cad Iniciais'!$D$6),'Cad Iniciais'!$D$6+AB124*1000,0)))</f>
        <v/>
      </c>
      <c r="AK124" s="27" t="e">
        <f t="shared" si="22"/>
        <v>#VALUE!</v>
      </c>
      <c r="AL124" s="27" t="e">
        <f t="shared" si="23"/>
        <v>#VALUE!</v>
      </c>
      <c r="AM124" s="18">
        <f t="shared" si="14"/>
        <v>0</v>
      </c>
      <c r="AN124" s="18">
        <f t="shared" si="25"/>
        <v>0</v>
      </c>
      <c r="AO124" s="18">
        <f t="shared" si="25"/>
        <v>0</v>
      </c>
      <c r="AP124" s="18">
        <f t="shared" si="25"/>
        <v>0</v>
      </c>
      <c r="AQ124" s="18">
        <f t="shared" si="25"/>
        <v>0</v>
      </c>
      <c r="AR124" s="18">
        <f t="shared" si="25"/>
        <v>0</v>
      </c>
      <c r="AS124" s="18">
        <f t="shared" si="25"/>
        <v>0</v>
      </c>
      <c r="AT124" s="18">
        <f t="shared" si="25"/>
        <v>0</v>
      </c>
      <c r="AU124" s="18">
        <f t="shared" si="25"/>
        <v>0</v>
      </c>
      <c r="AV124" s="18">
        <f t="shared" si="25"/>
        <v>0</v>
      </c>
      <c r="AW124" s="18">
        <f t="shared" si="25"/>
        <v>0</v>
      </c>
      <c r="AX124" s="18">
        <f t="shared" si="25"/>
        <v>0</v>
      </c>
    </row>
    <row r="125" spans="3:50" x14ac:dyDescent="0.25">
      <c r="C125" s="67"/>
      <c r="D125" s="71"/>
      <c r="E125" s="57"/>
      <c r="F125" s="57"/>
      <c r="G125" s="67"/>
      <c r="H125" s="72"/>
      <c r="I125" s="72"/>
      <c r="J125" s="72"/>
      <c r="K125" s="72"/>
      <c r="L125" s="72"/>
      <c r="M125" s="72"/>
      <c r="N125" s="72"/>
      <c r="O125" s="72"/>
      <c r="P125" s="72"/>
      <c r="Q125" s="48"/>
      <c r="R125" s="72"/>
      <c r="S125" s="72"/>
      <c r="U125" s="26" t="str">
        <f t="shared" si="21"/>
        <v/>
      </c>
      <c r="V125" s="18" t="str">
        <f t="shared" si="15"/>
        <v/>
      </c>
      <c r="W125" s="18" t="str">
        <f t="shared" si="16"/>
        <v/>
      </c>
      <c r="X125" s="18" t="str">
        <f t="shared" si="17"/>
        <v/>
      </c>
      <c r="Y125" s="18" t="str">
        <f t="shared" si="18"/>
        <v/>
      </c>
      <c r="Z125" s="18" t="str">
        <f t="shared" si="19"/>
        <v/>
      </c>
      <c r="AA125" s="18" t="str">
        <f t="shared" si="20"/>
        <v/>
      </c>
      <c r="AB125" s="18">
        <v>120</v>
      </c>
      <c r="AC125" s="18" t="str">
        <f>IF(ISERROR(
IF(U125="","",IF(OR(U125='Cad Iniciais'!$D$6,X125='Cad Iniciais'!$D$6),'Cad Iniciais'!$D$6+AB125*1000,0))),"",IF(U125="","",IF(OR(U125='Cad Iniciais'!$D$6,X125='Cad Iniciais'!$D$6),'Cad Iniciais'!$D$6+AB125*1000,0)))</f>
        <v/>
      </c>
      <c r="AK125" s="27" t="e">
        <f t="shared" si="22"/>
        <v>#VALUE!</v>
      </c>
      <c r="AL125" s="27" t="e">
        <f t="shared" si="23"/>
        <v>#VALUE!</v>
      </c>
      <c r="AM125" s="18">
        <f t="shared" si="14"/>
        <v>0</v>
      </c>
      <c r="AN125" s="18">
        <f t="shared" si="25"/>
        <v>0</v>
      </c>
      <c r="AO125" s="18">
        <f t="shared" si="25"/>
        <v>0</v>
      </c>
      <c r="AP125" s="18">
        <f t="shared" si="25"/>
        <v>0</v>
      </c>
      <c r="AQ125" s="18">
        <f t="shared" si="25"/>
        <v>0</v>
      </c>
      <c r="AR125" s="18">
        <f t="shared" si="25"/>
        <v>0</v>
      </c>
      <c r="AS125" s="18">
        <f t="shared" si="25"/>
        <v>0</v>
      </c>
      <c r="AT125" s="18">
        <f t="shared" si="25"/>
        <v>0</v>
      </c>
      <c r="AU125" s="18">
        <f t="shared" si="25"/>
        <v>0</v>
      </c>
      <c r="AV125" s="18">
        <f t="shared" si="25"/>
        <v>0</v>
      </c>
      <c r="AW125" s="18">
        <f t="shared" si="25"/>
        <v>0</v>
      </c>
      <c r="AX125" s="18">
        <f t="shared" si="25"/>
        <v>0</v>
      </c>
    </row>
    <row r="126" spans="3:50" x14ac:dyDescent="0.25">
      <c r="C126" s="67"/>
      <c r="D126" s="71"/>
      <c r="E126" s="57"/>
      <c r="F126" s="57"/>
      <c r="G126" s="67"/>
      <c r="H126" s="72"/>
      <c r="I126" s="72"/>
      <c r="J126" s="72"/>
      <c r="K126" s="72"/>
      <c r="L126" s="72"/>
      <c r="M126" s="72"/>
      <c r="N126" s="72"/>
      <c r="O126" s="72"/>
      <c r="P126" s="72"/>
      <c r="Q126" s="48"/>
      <c r="R126" s="72"/>
      <c r="S126" s="72"/>
      <c r="U126" s="26" t="str">
        <f t="shared" si="21"/>
        <v/>
      </c>
      <c r="V126" s="18" t="str">
        <f t="shared" si="15"/>
        <v/>
      </c>
      <c r="W126" s="18" t="str">
        <f t="shared" si="16"/>
        <v/>
      </c>
      <c r="X126" s="18" t="str">
        <f t="shared" si="17"/>
        <v/>
      </c>
      <c r="Y126" s="18" t="str">
        <f t="shared" si="18"/>
        <v/>
      </c>
      <c r="Z126" s="18" t="str">
        <f t="shared" si="19"/>
        <v/>
      </c>
      <c r="AA126" s="18" t="str">
        <f t="shared" si="20"/>
        <v/>
      </c>
      <c r="AB126" s="18">
        <v>121</v>
      </c>
      <c r="AC126" s="18" t="str">
        <f>IF(ISERROR(
IF(U126="","",IF(OR(U126='Cad Iniciais'!$D$6,X126='Cad Iniciais'!$D$6),'Cad Iniciais'!$D$6+AB126*1000,0))),"",IF(U126="","",IF(OR(U126='Cad Iniciais'!$D$6,X126='Cad Iniciais'!$D$6),'Cad Iniciais'!$D$6+AB126*1000,0)))</f>
        <v/>
      </c>
      <c r="AK126" s="27" t="e">
        <f t="shared" si="22"/>
        <v>#VALUE!</v>
      </c>
      <c r="AL126" s="27" t="e">
        <f t="shared" si="23"/>
        <v>#VALUE!</v>
      </c>
      <c r="AM126" s="18">
        <f t="shared" si="14"/>
        <v>0</v>
      </c>
      <c r="AN126" s="18">
        <f t="shared" si="25"/>
        <v>0</v>
      </c>
      <c r="AO126" s="18">
        <f t="shared" si="25"/>
        <v>0</v>
      </c>
      <c r="AP126" s="18">
        <f t="shared" si="25"/>
        <v>0</v>
      </c>
      <c r="AQ126" s="18">
        <f t="shared" si="25"/>
        <v>0</v>
      </c>
      <c r="AR126" s="18">
        <f t="shared" si="25"/>
        <v>0</v>
      </c>
      <c r="AS126" s="18">
        <f t="shared" si="25"/>
        <v>0</v>
      </c>
      <c r="AT126" s="18">
        <f t="shared" si="25"/>
        <v>0</v>
      </c>
      <c r="AU126" s="18">
        <f t="shared" si="25"/>
        <v>0</v>
      </c>
      <c r="AV126" s="18">
        <f t="shared" si="25"/>
        <v>0</v>
      </c>
      <c r="AW126" s="18">
        <f t="shared" si="25"/>
        <v>0</v>
      </c>
      <c r="AX126" s="18">
        <f t="shared" si="25"/>
        <v>0</v>
      </c>
    </row>
    <row r="127" spans="3:50" x14ac:dyDescent="0.25">
      <c r="C127" s="67"/>
      <c r="D127" s="71"/>
      <c r="E127" s="57"/>
      <c r="F127" s="57"/>
      <c r="G127" s="67"/>
      <c r="H127" s="72"/>
      <c r="I127" s="72"/>
      <c r="J127" s="72"/>
      <c r="K127" s="72"/>
      <c r="L127" s="72"/>
      <c r="M127" s="72"/>
      <c r="N127" s="72"/>
      <c r="O127" s="72"/>
      <c r="P127" s="72"/>
      <c r="Q127" s="48"/>
      <c r="R127" s="72"/>
      <c r="S127" s="72"/>
      <c r="U127" s="26" t="str">
        <f t="shared" si="21"/>
        <v/>
      </c>
      <c r="V127" s="18" t="str">
        <f t="shared" si="15"/>
        <v/>
      </c>
      <c r="W127" s="18" t="str">
        <f t="shared" si="16"/>
        <v/>
      </c>
      <c r="X127" s="18" t="str">
        <f t="shared" si="17"/>
        <v/>
      </c>
      <c r="Y127" s="18" t="str">
        <f t="shared" si="18"/>
        <v/>
      </c>
      <c r="Z127" s="18" t="str">
        <f t="shared" si="19"/>
        <v/>
      </c>
      <c r="AA127" s="18" t="str">
        <f t="shared" si="20"/>
        <v/>
      </c>
      <c r="AB127" s="18">
        <v>122</v>
      </c>
      <c r="AC127" s="18" t="str">
        <f>IF(ISERROR(
IF(U127="","",IF(OR(U127='Cad Iniciais'!$D$6,X127='Cad Iniciais'!$D$6),'Cad Iniciais'!$D$6+AB127*1000,0))),"",IF(U127="","",IF(OR(U127='Cad Iniciais'!$D$6,X127='Cad Iniciais'!$D$6),'Cad Iniciais'!$D$6+AB127*1000,0)))</f>
        <v/>
      </c>
      <c r="AK127" s="27" t="e">
        <f t="shared" si="22"/>
        <v>#VALUE!</v>
      </c>
      <c r="AL127" s="27" t="e">
        <f t="shared" si="23"/>
        <v>#VALUE!</v>
      </c>
      <c r="AM127" s="18">
        <f t="shared" si="14"/>
        <v>0</v>
      </c>
      <c r="AN127" s="18">
        <f t="shared" si="25"/>
        <v>0</v>
      </c>
      <c r="AO127" s="18">
        <f t="shared" si="25"/>
        <v>0</v>
      </c>
      <c r="AP127" s="18">
        <f t="shared" si="25"/>
        <v>0</v>
      </c>
      <c r="AQ127" s="18">
        <f t="shared" si="25"/>
        <v>0</v>
      </c>
      <c r="AR127" s="18">
        <f t="shared" si="25"/>
        <v>0</v>
      </c>
      <c r="AS127" s="18">
        <f t="shared" si="25"/>
        <v>0</v>
      </c>
      <c r="AT127" s="18">
        <f t="shared" si="25"/>
        <v>0</v>
      </c>
      <c r="AU127" s="18">
        <f t="shared" si="25"/>
        <v>0</v>
      </c>
      <c r="AV127" s="18">
        <f t="shared" si="25"/>
        <v>0</v>
      </c>
      <c r="AW127" s="18">
        <f t="shared" si="25"/>
        <v>0</v>
      </c>
      <c r="AX127" s="18">
        <f t="shared" si="25"/>
        <v>0</v>
      </c>
    </row>
    <row r="128" spans="3:50" x14ac:dyDescent="0.25">
      <c r="C128" s="67"/>
      <c r="D128" s="71"/>
      <c r="E128" s="57"/>
      <c r="F128" s="57"/>
      <c r="G128" s="67"/>
      <c r="H128" s="72"/>
      <c r="I128" s="72"/>
      <c r="J128" s="72"/>
      <c r="K128" s="72"/>
      <c r="L128" s="72"/>
      <c r="M128" s="72"/>
      <c r="N128" s="72"/>
      <c r="O128" s="72"/>
      <c r="P128" s="72"/>
      <c r="Q128" s="48"/>
      <c r="R128" s="72"/>
      <c r="S128" s="72"/>
      <c r="U128" s="26" t="str">
        <f t="shared" si="21"/>
        <v/>
      </c>
      <c r="V128" s="18" t="str">
        <f t="shared" si="15"/>
        <v/>
      </c>
      <c r="W128" s="18" t="str">
        <f t="shared" si="16"/>
        <v/>
      </c>
      <c r="X128" s="18" t="str">
        <f t="shared" si="17"/>
        <v/>
      </c>
      <c r="Y128" s="18" t="str">
        <f t="shared" si="18"/>
        <v/>
      </c>
      <c r="Z128" s="18" t="str">
        <f t="shared" si="19"/>
        <v/>
      </c>
      <c r="AA128" s="18" t="str">
        <f t="shared" si="20"/>
        <v/>
      </c>
      <c r="AB128" s="18">
        <v>123</v>
      </c>
      <c r="AC128" s="18" t="str">
        <f>IF(ISERROR(
IF(U128="","",IF(OR(U128='Cad Iniciais'!$D$6,X128='Cad Iniciais'!$D$6),'Cad Iniciais'!$D$6+AB128*1000,0))),"",IF(U128="","",IF(OR(U128='Cad Iniciais'!$D$6,X128='Cad Iniciais'!$D$6),'Cad Iniciais'!$D$6+AB128*1000,0)))</f>
        <v/>
      </c>
      <c r="AK128" s="27" t="e">
        <f t="shared" si="22"/>
        <v>#VALUE!</v>
      </c>
      <c r="AL128" s="27" t="e">
        <f t="shared" si="23"/>
        <v>#VALUE!</v>
      </c>
      <c r="AM128" s="18">
        <f t="shared" ref="AM128:AM191" si="26">IFERROR(IF(AND($AK128&lt;=AM$3,$AL128&gt;=AM$3),1,0),0)</f>
        <v>0</v>
      </c>
      <c r="AN128" s="18">
        <f t="shared" si="25"/>
        <v>0</v>
      </c>
      <c r="AO128" s="18">
        <f t="shared" si="25"/>
        <v>0</v>
      </c>
      <c r="AP128" s="18">
        <f t="shared" si="25"/>
        <v>0</v>
      </c>
      <c r="AQ128" s="18">
        <f t="shared" si="25"/>
        <v>0</v>
      </c>
      <c r="AR128" s="18">
        <f t="shared" si="25"/>
        <v>0</v>
      </c>
      <c r="AS128" s="18">
        <f t="shared" si="25"/>
        <v>0</v>
      </c>
      <c r="AT128" s="18">
        <f t="shared" si="25"/>
        <v>0</v>
      </c>
      <c r="AU128" s="18">
        <f t="shared" si="25"/>
        <v>0</v>
      </c>
      <c r="AV128" s="18">
        <f t="shared" si="25"/>
        <v>0</v>
      </c>
      <c r="AW128" s="18">
        <f t="shared" si="25"/>
        <v>0</v>
      </c>
      <c r="AX128" s="18">
        <f t="shared" si="25"/>
        <v>0</v>
      </c>
    </row>
    <row r="129" spans="3:50" x14ac:dyDescent="0.25">
      <c r="C129" s="67"/>
      <c r="D129" s="71"/>
      <c r="E129" s="57"/>
      <c r="F129" s="57"/>
      <c r="G129" s="67"/>
      <c r="H129" s="72"/>
      <c r="I129" s="72"/>
      <c r="J129" s="72"/>
      <c r="K129" s="72"/>
      <c r="L129" s="72"/>
      <c r="M129" s="72"/>
      <c r="N129" s="72"/>
      <c r="O129" s="72"/>
      <c r="P129" s="72"/>
      <c r="Q129" s="48"/>
      <c r="R129" s="72"/>
      <c r="S129" s="72"/>
      <c r="U129" s="26" t="str">
        <f t="shared" si="21"/>
        <v/>
      </c>
      <c r="V129" s="18" t="str">
        <f t="shared" si="15"/>
        <v/>
      </c>
      <c r="W129" s="18" t="str">
        <f t="shared" si="16"/>
        <v/>
      </c>
      <c r="X129" s="18" t="str">
        <f t="shared" si="17"/>
        <v/>
      </c>
      <c r="Y129" s="18" t="str">
        <f t="shared" si="18"/>
        <v/>
      </c>
      <c r="Z129" s="18" t="str">
        <f t="shared" si="19"/>
        <v/>
      </c>
      <c r="AA129" s="18" t="str">
        <f t="shared" si="20"/>
        <v/>
      </c>
      <c r="AB129" s="18">
        <v>124</v>
      </c>
      <c r="AC129" s="18" t="str">
        <f>IF(ISERROR(
IF(U129="","",IF(OR(U129='Cad Iniciais'!$D$6,X129='Cad Iniciais'!$D$6),'Cad Iniciais'!$D$6+AB129*1000,0))),"",IF(U129="","",IF(OR(U129='Cad Iniciais'!$D$6,X129='Cad Iniciais'!$D$6),'Cad Iniciais'!$D$6+AB129*1000,0)))</f>
        <v/>
      </c>
      <c r="AK129" s="27" t="e">
        <f t="shared" si="22"/>
        <v>#VALUE!</v>
      </c>
      <c r="AL129" s="27" t="e">
        <f t="shared" si="23"/>
        <v>#VALUE!</v>
      </c>
      <c r="AM129" s="18">
        <f t="shared" si="26"/>
        <v>0</v>
      </c>
      <c r="AN129" s="18">
        <f t="shared" si="25"/>
        <v>0</v>
      </c>
      <c r="AO129" s="18">
        <f t="shared" si="25"/>
        <v>0</v>
      </c>
      <c r="AP129" s="18">
        <f t="shared" si="25"/>
        <v>0</v>
      </c>
      <c r="AQ129" s="18">
        <f t="shared" si="25"/>
        <v>0</v>
      </c>
      <c r="AR129" s="18">
        <f t="shared" si="25"/>
        <v>0</v>
      </c>
      <c r="AS129" s="18">
        <f t="shared" si="25"/>
        <v>0</v>
      </c>
      <c r="AT129" s="18">
        <f t="shared" si="25"/>
        <v>0</v>
      </c>
      <c r="AU129" s="18">
        <f t="shared" si="25"/>
        <v>0</v>
      </c>
      <c r="AV129" s="18">
        <f t="shared" si="25"/>
        <v>0</v>
      </c>
      <c r="AW129" s="18">
        <f t="shared" si="25"/>
        <v>0</v>
      </c>
      <c r="AX129" s="18">
        <f t="shared" si="25"/>
        <v>0</v>
      </c>
    </row>
    <row r="130" spans="3:50" x14ac:dyDescent="0.25">
      <c r="C130" s="67"/>
      <c r="D130" s="71"/>
      <c r="E130" s="57"/>
      <c r="F130" s="57"/>
      <c r="G130" s="67"/>
      <c r="H130" s="72"/>
      <c r="I130" s="72"/>
      <c r="J130" s="72"/>
      <c r="K130" s="72"/>
      <c r="L130" s="72"/>
      <c r="M130" s="72"/>
      <c r="N130" s="72"/>
      <c r="O130" s="72"/>
      <c r="P130" s="72"/>
      <c r="Q130" s="48"/>
      <c r="R130" s="72"/>
      <c r="S130" s="72"/>
      <c r="U130" s="26" t="str">
        <f t="shared" si="21"/>
        <v/>
      </c>
      <c r="V130" s="18" t="str">
        <f t="shared" si="15"/>
        <v/>
      </c>
      <c r="W130" s="18" t="str">
        <f t="shared" si="16"/>
        <v/>
      </c>
      <c r="X130" s="18" t="str">
        <f t="shared" si="17"/>
        <v/>
      </c>
      <c r="Y130" s="18" t="str">
        <f t="shared" si="18"/>
        <v/>
      </c>
      <c r="Z130" s="18" t="str">
        <f t="shared" si="19"/>
        <v/>
      </c>
      <c r="AA130" s="18" t="str">
        <f t="shared" si="20"/>
        <v/>
      </c>
      <c r="AB130" s="18">
        <v>125</v>
      </c>
      <c r="AC130" s="18" t="str">
        <f>IF(ISERROR(
IF(U130="","",IF(OR(U130='Cad Iniciais'!$D$6,X130='Cad Iniciais'!$D$6),'Cad Iniciais'!$D$6+AB130*1000,0))),"",IF(U130="","",IF(OR(U130='Cad Iniciais'!$D$6,X130='Cad Iniciais'!$D$6),'Cad Iniciais'!$D$6+AB130*1000,0)))</f>
        <v/>
      </c>
      <c r="AK130" s="27" t="e">
        <f t="shared" si="22"/>
        <v>#VALUE!</v>
      </c>
      <c r="AL130" s="27" t="e">
        <f t="shared" si="23"/>
        <v>#VALUE!</v>
      </c>
      <c r="AM130" s="18">
        <f t="shared" si="26"/>
        <v>0</v>
      </c>
      <c r="AN130" s="18">
        <f t="shared" si="25"/>
        <v>0</v>
      </c>
      <c r="AO130" s="18">
        <f t="shared" si="25"/>
        <v>0</v>
      </c>
      <c r="AP130" s="18">
        <f t="shared" si="25"/>
        <v>0</v>
      </c>
      <c r="AQ130" s="18">
        <f t="shared" si="25"/>
        <v>0</v>
      </c>
      <c r="AR130" s="18">
        <f t="shared" si="25"/>
        <v>0</v>
      </c>
      <c r="AS130" s="18">
        <f t="shared" si="25"/>
        <v>0</v>
      </c>
      <c r="AT130" s="18">
        <f t="shared" si="25"/>
        <v>0</v>
      </c>
      <c r="AU130" s="18">
        <f t="shared" si="25"/>
        <v>0</v>
      </c>
      <c r="AV130" s="18">
        <f t="shared" si="25"/>
        <v>0</v>
      </c>
      <c r="AW130" s="18">
        <f t="shared" si="25"/>
        <v>0</v>
      </c>
      <c r="AX130" s="18">
        <f t="shared" si="25"/>
        <v>0</v>
      </c>
    </row>
    <row r="131" spans="3:50" x14ac:dyDescent="0.25">
      <c r="C131" s="67"/>
      <c r="D131" s="71"/>
      <c r="E131" s="57"/>
      <c r="F131" s="57"/>
      <c r="G131" s="67"/>
      <c r="H131" s="72"/>
      <c r="I131" s="72"/>
      <c r="J131" s="72"/>
      <c r="K131" s="72"/>
      <c r="L131" s="72"/>
      <c r="M131" s="72"/>
      <c r="N131" s="72"/>
      <c r="O131" s="72"/>
      <c r="P131" s="72"/>
      <c r="Q131" s="48"/>
      <c r="R131" s="72"/>
      <c r="S131" s="72"/>
      <c r="U131" s="26" t="str">
        <f t="shared" si="21"/>
        <v/>
      </c>
      <c r="V131" s="18" t="str">
        <f t="shared" si="15"/>
        <v/>
      </c>
      <c r="W131" s="18" t="str">
        <f t="shared" si="16"/>
        <v/>
      </c>
      <c r="X131" s="18" t="str">
        <f t="shared" si="17"/>
        <v/>
      </c>
      <c r="Y131" s="18" t="str">
        <f t="shared" si="18"/>
        <v/>
      </c>
      <c r="Z131" s="18" t="str">
        <f t="shared" si="19"/>
        <v/>
      </c>
      <c r="AA131" s="18" t="str">
        <f t="shared" si="20"/>
        <v/>
      </c>
      <c r="AB131" s="18">
        <v>126</v>
      </c>
      <c r="AC131" s="18" t="str">
        <f>IF(ISERROR(
IF(U131="","",IF(OR(U131='Cad Iniciais'!$D$6,X131='Cad Iniciais'!$D$6),'Cad Iniciais'!$D$6+AB131*1000,0))),"",IF(U131="","",IF(OR(U131='Cad Iniciais'!$D$6,X131='Cad Iniciais'!$D$6),'Cad Iniciais'!$D$6+AB131*1000,0)))</f>
        <v/>
      </c>
      <c r="AK131" s="27" t="e">
        <f t="shared" si="22"/>
        <v>#VALUE!</v>
      </c>
      <c r="AL131" s="27" t="e">
        <f t="shared" si="23"/>
        <v>#VALUE!</v>
      </c>
      <c r="AM131" s="18">
        <f t="shared" si="26"/>
        <v>0</v>
      </c>
      <c r="AN131" s="18">
        <f t="shared" si="25"/>
        <v>0</v>
      </c>
      <c r="AO131" s="18">
        <f t="shared" si="25"/>
        <v>0</v>
      </c>
      <c r="AP131" s="18">
        <f t="shared" si="25"/>
        <v>0</v>
      </c>
      <c r="AQ131" s="18">
        <f t="shared" si="25"/>
        <v>0</v>
      </c>
      <c r="AR131" s="18">
        <f t="shared" si="25"/>
        <v>0</v>
      </c>
      <c r="AS131" s="18">
        <f t="shared" si="25"/>
        <v>0</v>
      </c>
      <c r="AT131" s="18">
        <f t="shared" si="25"/>
        <v>0</v>
      </c>
      <c r="AU131" s="18">
        <f t="shared" si="25"/>
        <v>0</v>
      </c>
      <c r="AV131" s="18">
        <f t="shared" si="25"/>
        <v>0</v>
      </c>
      <c r="AW131" s="18">
        <f t="shared" si="25"/>
        <v>0</v>
      </c>
      <c r="AX131" s="18">
        <f t="shared" si="25"/>
        <v>0</v>
      </c>
    </row>
    <row r="132" spans="3:50" x14ac:dyDescent="0.25">
      <c r="C132" s="67"/>
      <c r="D132" s="71"/>
      <c r="E132" s="57"/>
      <c r="F132" s="57"/>
      <c r="G132" s="67"/>
      <c r="H132" s="72"/>
      <c r="I132" s="72"/>
      <c r="J132" s="72"/>
      <c r="K132" s="72"/>
      <c r="L132" s="72"/>
      <c r="M132" s="72"/>
      <c r="N132" s="72"/>
      <c r="O132" s="72"/>
      <c r="P132" s="72"/>
      <c r="Q132" s="48"/>
      <c r="R132" s="72"/>
      <c r="S132" s="72"/>
      <c r="U132" s="26" t="str">
        <f t="shared" si="21"/>
        <v/>
      </c>
      <c r="V132" s="18" t="str">
        <f t="shared" si="15"/>
        <v/>
      </c>
      <c r="W132" s="18" t="str">
        <f t="shared" si="16"/>
        <v/>
      </c>
      <c r="X132" s="18" t="str">
        <f t="shared" si="17"/>
        <v/>
      </c>
      <c r="Y132" s="18" t="str">
        <f t="shared" si="18"/>
        <v/>
      </c>
      <c r="Z132" s="18" t="str">
        <f t="shared" si="19"/>
        <v/>
      </c>
      <c r="AA132" s="18" t="str">
        <f t="shared" si="20"/>
        <v/>
      </c>
      <c r="AB132" s="18">
        <v>127</v>
      </c>
      <c r="AC132" s="18" t="str">
        <f>IF(ISERROR(
IF(U132="","",IF(OR(U132='Cad Iniciais'!$D$6,X132='Cad Iniciais'!$D$6),'Cad Iniciais'!$D$6+AB132*1000,0))),"",IF(U132="","",IF(OR(U132='Cad Iniciais'!$D$6,X132='Cad Iniciais'!$D$6),'Cad Iniciais'!$D$6+AB132*1000,0)))</f>
        <v/>
      </c>
      <c r="AK132" s="27" t="e">
        <f t="shared" si="22"/>
        <v>#VALUE!</v>
      </c>
      <c r="AL132" s="27" t="e">
        <f t="shared" si="23"/>
        <v>#VALUE!</v>
      </c>
      <c r="AM132" s="18">
        <f t="shared" si="26"/>
        <v>0</v>
      </c>
      <c r="AN132" s="18">
        <f t="shared" si="25"/>
        <v>0</v>
      </c>
      <c r="AO132" s="18">
        <f t="shared" si="25"/>
        <v>0</v>
      </c>
      <c r="AP132" s="18">
        <f t="shared" si="25"/>
        <v>0</v>
      </c>
      <c r="AQ132" s="18">
        <f t="shared" si="25"/>
        <v>0</v>
      </c>
      <c r="AR132" s="18">
        <f t="shared" si="25"/>
        <v>0</v>
      </c>
      <c r="AS132" s="18">
        <f t="shared" si="25"/>
        <v>0</v>
      </c>
      <c r="AT132" s="18">
        <f t="shared" si="25"/>
        <v>0</v>
      </c>
      <c r="AU132" s="18">
        <f t="shared" si="25"/>
        <v>0</v>
      </c>
      <c r="AV132" s="18">
        <f t="shared" ref="AN132:AX155" si="27">IFERROR(IF(AND($AK132&lt;=AV$3,$AL132&gt;=AV$3),1,0),0)</f>
        <v>0</v>
      </c>
      <c r="AW132" s="18">
        <f t="shared" si="27"/>
        <v>0</v>
      </c>
      <c r="AX132" s="18">
        <f t="shared" si="27"/>
        <v>0</v>
      </c>
    </row>
    <row r="133" spans="3:50" x14ac:dyDescent="0.25">
      <c r="C133" s="67"/>
      <c r="D133" s="71"/>
      <c r="E133" s="57"/>
      <c r="F133" s="57"/>
      <c r="G133" s="67"/>
      <c r="H133" s="72"/>
      <c r="I133" s="72"/>
      <c r="J133" s="72"/>
      <c r="K133" s="72"/>
      <c r="L133" s="72"/>
      <c r="M133" s="72"/>
      <c r="N133" s="72"/>
      <c r="O133" s="72"/>
      <c r="P133" s="72"/>
      <c r="Q133" s="48"/>
      <c r="R133" s="72"/>
      <c r="S133" s="72"/>
      <c r="U133" s="26" t="str">
        <f t="shared" si="21"/>
        <v/>
      </c>
      <c r="V133" s="18" t="str">
        <f t="shared" si="15"/>
        <v/>
      </c>
      <c r="W133" s="18" t="str">
        <f t="shared" si="16"/>
        <v/>
      </c>
      <c r="X133" s="18" t="str">
        <f t="shared" si="17"/>
        <v/>
      </c>
      <c r="Y133" s="18" t="str">
        <f t="shared" si="18"/>
        <v/>
      </c>
      <c r="Z133" s="18" t="str">
        <f t="shared" si="19"/>
        <v/>
      </c>
      <c r="AA133" s="18" t="str">
        <f t="shared" si="20"/>
        <v/>
      </c>
      <c r="AB133" s="18">
        <v>128</v>
      </c>
      <c r="AC133" s="18" t="str">
        <f>IF(ISERROR(
IF(U133="","",IF(OR(U133='Cad Iniciais'!$D$6,X133='Cad Iniciais'!$D$6),'Cad Iniciais'!$D$6+AB133*1000,0))),"",IF(U133="","",IF(OR(U133='Cad Iniciais'!$D$6,X133='Cad Iniciais'!$D$6),'Cad Iniciais'!$D$6+AB133*1000,0)))</f>
        <v/>
      </c>
      <c r="AK133" s="27" t="e">
        <f t="shared" si="22"/>
        <v>#VALUE!</v>
      </c>
      <c r="AL133" s="27" t="e">
        <f t="shared" si="23"/>
        <v>#VALUE!</v>
      </c>
      <c r="AM133" s="18">
        <f t="shared" si="26"/>
        <v>0</v>
      </c>
      <c r="AN133" s="18">
        <f t="shared" si="27"/>
        <v>0</v>
      </c>
      <c r="AO133" s="18">
        <f t="shared" si="27"/>
        <v>0</v>
      </c>
      <c r="AP133" s="18">
        <f t="shared" si="27"/>
        <v>0</v>
      </c>
      <c r="AQ133" s="18">
        <f t="shared" si="27"/>
        <v>0</v>
      </c>
      <c r="AR133" s="18">
        <f t="shared" si="27"/>
        <v>0</v>
      </c>
      <c r="AS133" s="18">
        <f t="shared" si="27"/>
        <v>0</v>
      </c>
      <c r="AT133" s="18">
        <f t="shared" si="27"/>
        <v>0</v>
      </c>
      <c r="AU133" s="18">
        <f t="shared" si="27"/>
        <v>0</v>
      </c>
      <c r="AV133" s="18">
        <f t="shared" si="27"/>
        <v>0</v>
      </c>
      <c r="AW133" s="18">
        <f t="shared" si="27"/>
        <v>0</v>
      </c>
      <c r="AX133" s="18">
        <f t="shared" si="27"/>
        <v>0</v>
      </c>
    </row>
    <row r="134" spans="3:50" x14ac:dyDescent="0.25">
      <c r="C134" s="67"/>
      <c r="D134" s="71"/>
      <c r="E134" s="57"/>
      <c r="F134" s="57"/>
      <c r="G134" s="67"/>
      <c r="H134" s="72"/>
      <c r="I134" s="72"/>
      <c r="J134" s="72"/>
      <c r="K134" s="72"/>
      <c r="L134" s="72"/>
      <c r="M134" s="72"/>
      <c r="N134" s="72"/>
      <c r="O134" s="72"/>
      <c r="P134" s="72"/>
      <c r="Q134" s="48"/>
      <c r="R134" s="72"/>
      <c r="S134" s="72"/>
      <c r="U134" s="26" t="str">
        <f t="shared" si="21"/>
        <v/>
      </c>
      <c r="V134" s="18" t="str">
        <f t="shared" ref="V134:V197" si="28">IF(ISERROR(IF(E134="","",MONTH(E134))),"",IF(E134="","",MONTH(E134)))</f>
        <v/>
      </c>
      <c r="W134" s="18" t="str">
        <f t="shared" ref="W134:W197" si="29">IF(ISERROR(IF(F134="","",MONTH(F134))),"",IF(F134="","",MONTH(F134)))</f>
        <v/>
      </c>
      <c r="X134" s="18" t="str">
        <f t="shared" ref="X134:X197" si="30">IF(ISERROR(IF(F134="","",YEAR(F134))),"",IF(F134="","",YEAR(F134)))</f>
        <v/>
      </c>
      <c r="Y134" s="18" t="str">
        <f t="shared" ref="Y134:Y197" si="31">IF(ISERROR(
IF(IF(E134="","",ROUND((F134-E134)/30,0))&lt;1,1,IF(E134="","",ROUND((F134-E134)/30,0)))),"",IF(IF(E134="","",ROUND((F134-E134)/30,0))&lt;1,1,IF(E134="","",ROUND((F134-E134)/30,0))))</f>
        <v/>
      </c>
      <c r="Z134" s="18" t="str">
        <f t="shared" ref="Z134:Z197" si="32">IF(ISERROR(D134/Y134),"",D134/Y134)</f>
        <v/>
      </c>
      <c r="AA134" s="18" t="str">
        <f t="shared" ref="AA134:AA197" si="33">IF(ISERROR(Q134/Y134),"",Q134/Y134)</f>
        <v/>
      </c>
      <c r="AB134" s="18">
        <v>129</v>
      </c>
      <c r="AC134" s="18" t="str">
        <f>IF(ISERROR(
IF(U134="","",IF(OR(U134='Cad Iniciais'!$D$6,X134='Cad Iniciais'!$D$6),'Cad Iniciais'!$D$6+AB134*1000,0))),"",IF(U134="","",IF(OR(U134='Cad Iniciais'!$D$6,X134='Cad Iniciais'!$D$6),'Cad Iniciais'!$D$6+AB134*1000,0)))</f>
        <v/>
      </c>
      <c r="AK134" s="27" t="e">
        <f t="shared" si="22"/>
        <v>#VALUE!</v>
      </c>
      <c r="AL134" s="27" t="e">
        <f t="shared" si="23"/>
        <v>#VALUE!</v>
      </c>
      <c r="AM134" s="18">
        <f t="shared" si="26"/>
        <v>0</v>
      </c>
      <c r="AN134" s="18">
        <f t="shared" si="27"/>
        <v>0</v>
      </c>
      <c r="AO134" s="18">
        <f t="shared" si="27"/>
        <v>0</v>
      </c>
      <c r="AP134" s="18">
        <f t="shared" si="27"/>
        <v>0</v>
      </c>
      <c r="AQ134" s="18">
        <f t="shared" si="27"/>
        <v>0</v>
      </c>
      <c r="AR134" s="18">
        <f t="shared" si="27"/>
        <v>0</v>
      </c>
      <c r="AS134" s="18">
        <f t="shared" si="27"/>
        <v>0</v>
      </c>
      <c r="AT134" s="18">
        <f t="shared" si="27"/>
        <v>0</v>
      </c>
      <c r="AU134" s="18">
        <f t="shared" si="27"/>
        <v>0</v>
      </c>
      <c r="AV134" s="18">
        <f t="shared" si="27"/>
        <v>0</v>
      </c>
      <c r="AW134" s="18">
        <f t="shared" si="27"/>
        <v>0</v>
      </c>
      <c r="AX134" s="18">
        <f t="shared" si="27"/>
        <v>0</v>
      </c>
    </row>
    <row r="135" spans="3:50" x14ac:dyDescent="0.25">
      <c r="C135" s="67"/>
      <c r="D135" s="71"/>
      <c r="E135" s="57"/>
      <c r="F135" s="57"/>
      <c r="G135" s="67"/>
      <c r="H135" s="72"/>
      <c r="I135" s="72"/>
      <c r="J135" s="72"/>
      <c r="K135" s="72"/>
      <c r="L135" s="72"/>
      <c r="M135" s="72"/>
      <c r="N135" s="72"/>
      <c r="O135" s="72"/>
      <c r="P135" s="72"/>
      <c r="Q135" s="48"/>
      <c r="R135" s="72"/>
      <c r="S135" s="72"/>
      <c r="U135" s="26" t="str">
        <f t="shared" ref="U135:U198" si="34">IF(ISERROR(
IF(E135="","",YEAR(E135))),"",IF(E135="","",YEAR(E135)))</f>
        <v/>
      </c>
      <c r="V135" s="18" t="str">
        <f t="shared" si="28"/>
        <v/>
      </c>
      <c r="W135" s="18" t="str">
        <f t="shared" si="29"/>
        <v/>
      </c>
      <c r="X135" s="18" t="str">
        <f t="shared" si="30"/>
        <v/>
      </c>
      <c r="Y135" s="18" t="str">
        <f t="shared" si="31"/>
        <v/>
      </c>
      <c r="Z135" s="18" t="str">
        <f t="shared" si="32"/>
        <v/>
      </c>
      <c r="AA135" s="18" t="str">
        <f t="shared" si="33"/>
        <v/>
      </c>
      <c r="AB135" s="18">
        <v>130</v>
      </c>
      <c r="AC135" s="18" t="str">
        <f>IF(ISERROR(
IF(U135="","",IF(OR(U135='Cad Iniciais'!$D$6,X135='Cad Iniciais'!$D$6),'Cad Iniciais'!$D$6+AB135*1000,0))),"",IF(U135="","",IF(OR(U135='Cad Iniciais'!$D$6,X135='Cad Iniciais'!$D$6),'Cad Iniciais'!$D$6+AB135*1000,0)))</f>
        <v/>
      </c>
      <c r="AK135" s="27" t="e">
        <f t="shared" si="22"/>
        <v>#VALUE!</v>
      </c>
      <c r="AL135" s="27" t="e">
        <f t="shared" si="23"/>
        <v>#VALUE!</v>
      </c>
      <c r="AM135" s="18">
        <f t="shared" si="26"/>
        <v>0</v>
      </c>
      <c r="AN135" s="18">
        <f t="shared" si="27"/>
        <v>0</v>
      </c>
      <c r="AO135" s="18">
        <f t="shared" si="27"/>
        <v>0</v>
      </c>
      <c r="AP135" s="18">
        <f t="shared" si="27"/>
        <v>0</v>
      </c>
      <c r="AQ135" s="18">
        <f t="shared" si="27"/>
        <v>0</v>
      </c>
      <c r="AR135" s="18">
        <f t="shared" si="27"/>
        <v>0</v>
      </c>
      <c r="AS135" s="18">
        <f t="shared" si="27"/>
        <v>0</v>
      </c>
      <c r="AT135" s="18">
        <f t="shared" si="27"/>
        <v>0</v>
      </c>
      <c r="AU135" s="18">
        <f t="shared" si="27"/>
        <v>0</v>
      </c>
      <c r="AV135" s="18">
        <f t="shared" si="27"/>
        <v>0</v>
      </c>
      <c r="AW135" s="18">
        <f t="shared" si="27"/>
        <v>0</v>
      </c>
      <c r="AX135" s="18">
        <f t="shared" si="27"/>
        <v>0</v>
      </c>
    </row>
    <row r="136" spans="3:50" x14ac:dyDescent="0.25">
      <c r="C136" s="67"/>
      <c r="D136" s="71"/>
      <c r="E136" s="57"/>
      <c r="F136" s="57"/>
      <c r="G136" s="67"/>
      <c r="H136" s="72"/>
      <c r="I136" s="72"/>
      <c r="J136" s="72"/>
      <c r="K136" s="72"/>
      <c r="L136" s="72"/>
      <c r="M136" s="72"/>
      <c r="N136" s="72"/>
      <c r="O136" s="72"/>
      <c r="P136" s="72"/>
      <c r="Q136" s="48"/>
      <c r="R136" s="72"/>
      <c r="S136" s="72"/>
      <c r="U136" s="26" t="str">
        <f t="shared" si="34"/>
        <v/>
      </c>
      <c r="V136" s="18" t="str">
        <f t="shared" si="28"/>
        <v/>
      </c>
      <c r="W136" s="18" t="str">
        <f t="shared" si="29"/>
        <v/>
      </c>
      <c r="X136" s="18" t="str">
        <f t="shared" si="30"/>
        <v/>
      </c>
      <c r="Y136" s="18" t="str">
        <f t="shared" si="31"/>
        <v/>
      </c>
      <c r="Z136" s="18" t="str">
        <f t="shared" si="32"/>
        <v/>
      </c>
      <c r="AA136" s="18" t="str">
        <f t="shared" si="33"/>
        <v/>
      </c>
      <c r="AB136" s="18">
        <v>131</v>
      </c>
      <c r="AC136" s="18" t="str">
        <f>IF(ISERROR(
IF(U136="","",IF(OR(U136='Cad Iniciais'!$D$6,X136='Cad Iniciais'!$D$6),'Cad Iniciais'!$D$6+AB136*1000,0))),"",IF(U136="","",IF(OR(U136='Cad Iniciais'!$D$6,X136='Cad Iniciais'!$D$6),'Cad Iniciais'!$D$6+AB136*1000,0)))</f>
        <v/>
      </c>
      <c r="AK136" s="27" t="e">
        <f t="shared" ref="AK136:AK199" si="35">DATE(U136,V136,1)</f>
        <v>#VALUE!</v>
      </c>
      <c r="AL136" s="27" t="e">
        <f t="shared" ref="AL136:AL199" si="36">DATE(X136,W136,1)</f>
        <v>#VALUE!</v>
      </c>
      <c r="AM136" s="18">
        <f t="shared" si="26"/>
        <v>0</v>
      </c>
      <c r="AN136" s="18">
        <f t="shared" si="27"/>
        <v>0</v>
      </c>
      <c r="AO136" s="18">
        <f t="shared" si="27"/>
        <v>0</v>
      </c>
      <c r="AP136" s="18">
        <f t="shared" si="27"/>
        <v>0</v>
      </c>
      <c r="AQ136" s="18">
        <f t="shared" si="27"/>
        <v>0</v>
      </c>
      <c r="AR136" s="18">
        <f t="shared" si="27"/>
        <v>0</v>
      </c>
      <c r="AS136" s="18">
        <f t="shared" si="27"/>
        <v>0</v>
      </c>
      <c r="AT136" s="18">
        <f t="shared" si="27"/>
        <v>0</v>
      </c>
      <c r="AU136" s="18">
        <f t="shared" si="27"/>
        <v>0</v>
      </c>
      <c r="AV136" s="18">
        <f t="shared" si="27"/>
        <v>0</v>
      </c>
      <c r="AW136" s="18">
        <f t="shared" si="27"/>
        <v>0</v>
      </c>
      <c r="AX136" s="18">
        <f t="shared" si="27"/>
        <v>0</v>
      </c>
    </row>
    <row r="137" spans="3:50" x14ac:dyDescent="0.25">
      <c r="C137" s="67"/>
      <c r="D137" s="71"/>
      <c r="E137" s="57"/>
      <c r="F137" s="57"/>
      <c r="G137" s="67"/>
      <c r="H137" s="72"/>
      <c r="I137" s="72"/>
      <c r="J137" s="72"/>
      <c r="K137" s="72"/>
      <c r="L137" s="72"/>
      <c r="M137" s="72"/>
      <c r="N137" s="72"/>
      <c r="O137" s="72"/>
      <c r="P137" s="72"/>
      <c r="Q137" s="48"/>
      <c r="R137" s="72"/>
      <c r="S137" s="72"/>
      <c r="U137" s="26" t="str">
        <f t="shared" si="34"/>
        <v/>
      </c>
      <c r="V137" s="18" t="str">
        <f t="shared" si="28"/>
        <v/>
      </c>
      <c r="W137" s="18" t="str">
        <f t="shared" si="29"/>
        <v/>
      </c>
      <c r="X137" s="18" t="str">
        <f t="shared" si="30"/>
        <v/>
      </c>
      <c r="Y137" s="18" t="str">
        <f t="shared" si="31"/>
        <v/>
      </c>
      <c r="Z137" s="18" t="str">
        <f t="shared" si="32"/>
        <v/>
      </c>
      <c r="AA137" s="18" t="str">
        <f t="shared" si="33"/>
        <v/>
      </c>
      <c r="AB137" s="18">
        <v>132</v>
      </c>
      <c r="AC137" s="18" t="str">
        <f>IF(ISERROR(
IF(U137="","",IF(OR(U137='Cad Iniciais'!$D$6,X137='Cad Iniciais'!$D$6),'Cad Iniciais'!$D$6+AB137*1000,0))),"",IF(U137="","",IF(OR(U137='Cad Iniciais'!$D$6,X137='Cad Iniciais'!$D$6),'Cad Iniciais'!$D$6+AB137*1000,0)))</f>
        <v/>
      </c>
      <c r="AK137" s="27" t="e">
        <f t="shared" si="35"/>
        <v>#VALUE!</v>
      </c>
      <c r="AL137" s="27" t="e">
        <f t="shared" si="36"/>
        <v>#VALUE!</v>
      </c>
      <c r="AM137" s="18">
        <f t="shared" si="26"/>
        <v>0</v>
      </c>
      <c r="AN137" s="18">
        <f t="shared" si="27"/>
        <v>0</v>
      </c>
      <c r="AO137" s="18">
        <f t="shared" si="27"/>
        <v>0</v>
      </c>
      <c r="AP137" s="18">
        <f t="shared" si="27"/>
        <v>0</v>
      </c>
      <c r="AQ137" s="18">
        <f t="shared" si="27"/>
        <v>0</v>
      </c>
      <c r="AR137" s="18">
        <f t="shared" si="27"/>
        <v>0</v>
      </c>
      <c r="AS137" s="18">
        <f t="shared" si="27"/>
        <v>0</v>
      </c>
      <c r="AT137" s="18">
        <f t="shared" si="27"/>
        <v>0</v>
      </c>
      <c r="AU137" s="18">
        <f t="shared" si="27"/>
        <v>0</v>
      </c>
      <c r="AV137" s="18">
        <f t="shared" si="27"/>
        <v>0</v>
      </c>
      <c r="AW137" s="18">
        <f t="shared" si="27"/>
        <v>0</v>
      </c>
      <c r="AX137" s="18">
        <f t="shared" si="27"/>
        <v>0</v>
      </c>
    </row>
    <row r="138" spans="3:50" x14ac:dyDescent="0.25">
      <c r="C138" s="67"/>
      <c r="D138" s="71"/>
      <c r="E138" s="57"/>
      <c r="F138" s="57"/>
      <c r="G138" s="67"/>
      <c r="H138" s="72"/>
      <c r="I138" s="72"/>
      <c r="J138" s="72"/>
      <c r="K138" s="72"/>
      <c r="L138" s="72"/>
      <c r="M138" s="72"/>
      <c r="N138" s="72"/>
      <c r="O138" s="72"/>
      <c r="P138" s="72"/>
      <c r="Q138" s="48"/>
      <c r="R138" s="72"/>
      <c r="S138" s="72"/>
      <c r="U138" s="26" t="str">
        <f t="shared" si="34"/>
        <v/>
      </c>
      <c r="V138" s="18" t="str">
        <f t="shared" si="28"/>
        <v/>
      </c>
      <c r="W138" s="18" t="str">
        <f t="shared" si="29"/>
        <v/>
      </c>
      <c r="X138" s="18" t="str">
        <f t="shared" si="30"/>
        <v/>
      </c>
      <c r="Y138" s="18" t="str">
        <f t="shared" si="31"/>
        <v/>
      </c>
      <c r="Z138" s="18" t="str">
        <f t="shared" si="32"/>
        <v/>
      </c>
      <c r="AA138" s="18" t="str">
        <f t="shared" si="33"/>
        <v/>
      </c>
      <c r="AB138" s="18">
        <v>133</v>
      </c>
      <c r="AC138" s="18" t="str">
        <f>IF(ISERROR(
IF(U138="","",IF(OR(U138='Cad Iniciais'!$D$6,X138='Cad Iniciais'!$D$6),'Cad Iniciais'!$D$6+AB138*1000,0))),"",IF(U138="","",IF(OR(U138='Cad Iniciais'!$D$6,X138='Cad Iniciais'!$D$6),'Cad Iniciais'!$D$6+AB138*1000,0)))</f>
        <v/>
      </c>
      <c r="AK138" s="27" t="e">
        <f t="shared" si="35"/>
        <v>#VALUE!</v>
      </c>
      <c r="AL138" s="27" t="e">
        <f t="shared" si="36"/>
        <v>#VALUE!</v>
      </c>
      <c r="AM138" s="18">
        <f t="shared" si="26"/>
        <v>0</v>
      </c>
      <c r="AN138" s="18">
        <f t="shared" si="27"/>
        <v>0</v>
      </c>
      <c r="AO138" s="18">
        <f t="shared" si="27"/>
        <v>0</v>
      </c>
      <c r="AP138" s="18">
        <f t="shared" si="27"/>
        <v>0</v>
      </c>
      <c r="AQ138" s="18">
        <f t="shared" si="27"/>
        <v>0</v>
      </c>
      <c r="AR138" s="18">
        <f t="shared" si="27"/>
        <v>0</v>
      </c>
      <c r="AS138" s="18">
        <f t="shared" si="27"/>
        <v>0</v>
      </c>
      <c r="AT138" s="18">
        <f t="shared" si="27"/>
        <v>0</v>
      </c>
      <c r="AU138" s="18">
        <f t="shared" si="27"/>
        <v>0</v>
      </c>
      <c r="AV138" s="18">
        <f t="shared" si="27"/>
        <v>0</v>
      </c>
      <c r="AW138" s="18">
        <f t="shared" si="27"/>
        <v>0</v>
      </c>
      <c r="AX138" s="18">
        <f t="shared" si="27"/>
        <v>0</v>
      </c>
    </row>
    <row r="139" spans="3:50" x14ac:dyDescent="0.25">
      <c r="C139" s="67"/>
      <c r="D139" s="71"/>
      <c r="E139" s="57"/>
      <c r="F139" s="57"/>
      <c r="G139" s="67"/>
      <c r="H139" s="72"/>
      <c r="I139" s="72"/>
      <c r="J139" s="72"/>
      <c r="K139" s="72"/>
      <c r="L139" s="72"/>
      <c r="M139" s="72"/>
      <c r="N139" s="72"/>
      <c r="O139" s="72"/>
      <c r="P139" s="72"/>
      <c r="Q139" s="48"/>
      <c r="R139" s="72"/>
      <c r="S139" s="72"/>
      <c r="U139" s="26" t="str">
        <f t="shared" si="34"/>
        <v/>
      </c>
      <c r="V139" s="18" t="str">
        <f t="shared" si="28"/>
        <v/>
      </c>
      <c r="W139" s="18" t="str">
        <f t="shared" si="29"/>
        <v/>
      </c>
      <c r="X139" s="18" t="str">
        <f t="shared" si="30"/>
        <v/>
      </c>
      <c r="Y139" s="18" t="str">
        <f t="shared" si="31"/>
        <v/>
      </c>
      <c r="Z139" s="18" t="str">
        <f t="shared" si="32"/>
        <v/>
      </c>
      <c r="AA139" s="18" t="str">
        <f t="shared" si="33"/>
        <v/>
      </c>
      <c r="AB139" s="18">
        <v>134</v>
      </c>
      <c r="AC139" s="18" t="str">
        <f>IF(ISERROR(
IF(U139="","",IF(OR(U139='Cad Iniciais'!$D$6,X139='Cad Iniciais'!$D$6),'Cad Iniciais'!$D$6+AB139*1000,0))),"",IF(U139="","",IF(OR(U139='Cad Iniciais'!$D$6,X139='Cad Iniciais'!$D$6),'Cad Iniciais'!$D$6+AB139*1000,0)))</f>
        <v/>
      </c>
      <c r="AK139" s="27" t="e">
        <f t="shared" si="35"/>
        <v>#VALUE!</v>
      </c>
      <c r="AL139" s="27" t="e">
        <f t="shared" si="36"/>
        <v>#VALUE!</v>
      </c>
      <c r="AM139" s="18">
        <f t="shared" si="26"/>
        <v>0</v>
      </c>
      <c r="AN139" s="18">
        <f t="shared" si="27"/>
        <v>0</v>
      </c>
      <c r="AO139" s="18">
        <f t="shared" si="27"/>
        <v>0</v>
      </c>
      <c r="AP139" s="18">
        <f t="shared" si="27"/>
        <v>0</v>
      </c>
      <c r="AQ139" s="18">
        <f t="shared" si="27"/>
        <v>0</v>
      </c>
      <c r="AR139" s="18">
        <f t="shared" si="27"/>
        <v>0</v>
      </c>
      <c r="AS139" s="18">
        <f t="shared" si="27"/>
        <v>0</v>
      </c>
      <c r="AT139" s="18">
        <f t="shared" si="27"/>
        <v>0</v>
      </c>
      <c r="AU139" s="18">
        <f t="shared" si="27"/>
        <v>0</v>
      </c>
      <c r="AV139" s="18">
        <f t="shared" si="27"/>
        <v>0</v>
      </c>
      <c r="AW139" s="18">
        <f t="shared" si="27"/>
        <v>0</v>
      </c>
      <c r="AX139" s="18">
        <f t="shared" si="27"/>
        <v>0</v>
      </c>
    </row>
    <row r="140" spans="3:50" x14ac:dyDescent="0.25">
      <c r="C140" s="67"/>
      <c r="D140" s="71"/>
      <c r="E140" s="57"/>
      <c r="F140" s="57"/>
      <c r="G140" s="67"/>
      <c r="H140" s="72"/>
      <c r="I140" s="72"/>
      <c r="J140" s="72"/>
      <c r="K140" s="72"/>
      <c r="L140" s="72"/>
      <c r="M140" s="72"/>
      <c r="N140" s="72"/>
      <c r="O140" s="72"/>
      <c r="P140" s="72"/>
      <c r="Q140" s="48"/>
      <c r="R140" s="72"/>
      <c r="S140" s="72"/>
      <c r="U140" s="26" t="str">
        <f t="shared" si="34"/>
        <v/>
      </c>
      <c r="V140" s="18" t="str">
        <f t="shared" si="28"/>
        <v/>
      </c>
      <c r="W140" s="18" t="str">
        <f t="shared" si="29"/>
        <v/>
      </c>
      <c r="X140" s="18" t="str">
        <f t="shared" si="30"/>
        <v/>
      </c>
      <c r="Y140" s="18" t="str">
        <f t="shared" si="31"/>
        <v/>
      </c>
      <c r="Z140" s="18" t="str">
        <f t="shared" si="32"/>
        <v/>
      </c>
      <c r="AA140" s="18" t="str">
        <f t="shared" si="33"/>
        <v/>
      </c>
      <c r="AB140" s="18">
        <v>135</v>
      </c>
      <c r="AC140" s="18" t="str">
        <f>IF(ISERROR(
IF(U140="","",IF(OR(U140='Cad Iniciais'!$D$6,X140='Cad Iniciais'!$D$6),'Cad Iniciais'!$D$6+AB140*1000,0))),"",IF(U140="","",IF(OR(U140='Cad Iniciais'!$D$6,X140='Cad Iniciais'!$D$6),'Cad Iniciais'!$D$6+AB140*1000,0)))</f>
        <v/>
      </c>
      <c r="AK140" s="27" t="e">
        <f t="shared" si="35"/>
        <v>#VALUE!</v>
      </c>
      <c r="AL140" s="27" t="e">
        <f t="shared" si="36"/>
        <v>#VALUE!</v>
      </c>
      <c r="AM140" s="18">
        <f t="shared" si="26"/>
        <v>0</v>
      </c>
      <c r="AN140" s="18">
        <f t="shared" si="27"/>
        <v>0</v>
      </c>
      <c r="AO140" s="18">
        <f t="shared" si="27"/>
        <v>0</v>
      </c>
      <c r="AP140" s="18">
        <f t="shared" si="27"/>
        <v>0</v>
      </c>
      <c r="AQ140" s="18">
        <f t="shared" si="27"/>
        <v>0</v>
      </c>
      <c r="AR140" s="18">
        <f t="shared" si="27"/>
        <v>0</v>
      </c>
      <c r="AS140" s="18">
        <f t="shared" si="27"/>
        <v>0</v>
      </c>
      <c r="AT140" s="18">
        <f t="shared" si="27"/>
        <v>0</v>
      </c>
      <c r="AU140" s="18">
        <f t="shared" si="27"/>
        <v>0</v>
      </c>
      <c r="AV140" s="18">
        <f t="shared" si="27"/>
        <v>0</v>
      </c>
      <c r="AW140" s="18">
        <f t="shared" si="27"/>
        <v>0</v>
      </c>
      <c r="AX140" s="18">
        <f t="shared" si="27"/>
        <v>0</v>
      </c>
    </row>
    <row r="141" spans="3:50" x14ac:dyDescent="0.25">
      <c r="C141" s="67"/>
      <c r="D141" s="71"/>
      <c r="E141" s="57"/>
      <c r="F141" s="57"/>
      <c r="G141" s="67"/>
      <c r="H141" s="72"/>
      <c r="I141" s="72"/>
      <c r="J141" s="72"/>
      <c r="K141" s="72"/>
      <c r="L141" s="72"/>
      <c r="M141" s="72"/>
      <c r="N141" s="72"/>
      <c r="O141" s="72"/>
      <c r="P141" s="72"/>
      <c r="Q141" s="48"/>
      <c r="R141" s="72"/>
      <c r="S141" s="72"/>
      <c r="U141" s="26" t="str">
        <f t="shared" si="34"/>
        <v/>
      </c>
      <c r="V141" s="18" t="str">
        <f t="shared" si="28"/>
        <v/>
      </c>
      <c r="W141" s="18" t="str">
        <f t="shared" si="29"/>
        <v/>
      </c>
      <c r="X141" s="18" t="str">
        <f t="shared" si="30"/>
        <v/>
      </c>
      <c r="Y141" s="18" t="str">
        <f t="shared" si="31"/>
        <v/>
      </c>
      <c r="Z141" s="18" t="str">
        <f t="shared" si="32"/>
        <v/>
      </c>
      <c r="AA141" s="18" t="str">
        <f t="shared" si="33"/>
        <v/>
      </c>
      <c r="AB141" s="18">
        <v>136</v>
      </c>
      <c r="AC141" s="18" t="str">
        <f>IF(ISERROR(
IF(U141="","",IF(OR(U141='Cad Iniciais'!$D$6,X141='Cad Iniciais'!$D$6),'Cad Iniciais'!$D$6+AB141*1000,0))),"",IF(U141="","",IF(OR(U141='Cad Iniciais'!$D$6,X141='Cad Iniciais'!$D$6),'Cad Iniciais'!$D$6+AB141*1000,0)))</f>
        <v/>
      </c>
      <c r="AK141" s="27" t="e">
        <f t="shared" si="35"/>
        <v>#VALUE!</v>
      </c>
      <c r="AL141" s="27" t="e">
        <f t="shared" si="36"/>
        <v>#VALUE!</v>
      </c>
      <c r="AM141" s="18">
        <f t="shared" si="26"/>
        <v>0</v>
      </c>
      <c r="AN141" s="18">
        <f t="shared" si="27"/>
        <v>0</v>
      </c>
      <c r="AO141" s="18">
        <f t="shared" si="27"/>
        <v>0</v>
      </c>
      <c r="AP141" s="18">
        <f t="shared" si="27"/>
        <v>0</v>
      </c>
      <c r="AQ141" s="18">
        <f t="shared" si="27"/>
        <v>0</v>
      </c>
      <c r="AR141" s="18">
        <f t="shared" si="27"/>
        <v>0</v>
      </c>
      <c r="AS141" s="18">
        <f t="shared" si="27"/>
        <v>0</v>
      </c>
      <c r="AT141" s="18">
        <f t="shared" si="27"/>
        <v>0</v>
      </c>
      <c r="AU141" s="18">
        <f t="shared" si="27"/>
        <v>0</v>
      </c>
      <c r="AV141" s="18">
        <f t="shared" si="27"/>
        <v>0</v>
      </c>
      <c r="AW141" s="18">
        <f t="shared" si="27"/>
        <v>0</v>
      </c>
      <c r="AX141" s="18">
        <f t="shared" si="27"/>
        <v>0</v>
      </c>
    </row>
    <row r="142" spans="3:50" x14ac:dyDescent="0.25">
      <c r="C142" s="67"/>
      <c r="D142" s="71"/>
      <c r="E142" s="57"/>
      <c r="F142" s="57"/>
      <c r="G142" s="67"/>
      <c r="H142" s="72"/>
      <c r="I142" s="72"/>
      <c r="J142" s="72"/>
      <c r="K142" s="72"/>
      <c r="L142" s="72"/>
      <c r="M142" s="72"/>
      <c r="N142" s="72"/>
      <c r="O142" s="72"/>
      <c r="P142" s="72"/>
      <c r="Q142" s="48"/>
      <c r="R142" s="72"/>
      <c r="S142" s="72"/>
      <c r="U142" s="26" t="str">
        <f t="shared" si="34"/>
        <v/>
      </c>
      <c r="V142" s="18" t="str">
        <f t="shared" si="28"/>
        <v/>
      </c>
      <c r="W142" s="18" t="str">
        <f t="shared" si="29"/>
        <v/>
      </c>
      <c r="X142" s="18" t="str">
        <f t="shared" si="30"/>
        <v/>
      </c>
      <c r="Y142" s="18" t="str">
        <f t="shared" si="31"/>
        <v/>
      </c>
      <c r="Z142" s="18" t="str">
        <f t="shared" si="32"/>
        <v/>
      </c>
      <c r="AA142" s="18" t="str">
        <f t="shared" si="33"/>
        <v/>
      </c>
      <c r="AB142" s="18">
        <v>137</v>
      </c>
      <c r="AC142" s="18" t="str">
        <f>IF(ISERROR(
IF(U142="","",IF(OR(U142='Cad Iniciais'!$D$6,X142='Cad Iniciais'!$D$6),'Cad Iniciais'!$D$6+AB142*1000,0))),"",IF(U142="","",IF(OR(U142='Cad Iniciais'!$D$6,X142='Cad Iniciais'!$D$6),'Cad Iniciais'!$D$6+AB142*1000,0)))</f>
        <v/>
      </c>
      <c r="AK142" s="27" t="e">
        <f t="shared" si="35"/>
        <v>#VALUE!</v>
      </c>
      <c r="AL142" s="27" t="e">
        <f t="shared" si="36"/>
        <v>#VALUE!</v>
      </c>
      <c r="AM142" s="18">
        <f t="shared" si="26"/>
        <v>0</v>
      </c>
      <c r="AN142" s="18">
        <f t="shared" si="27"/>
        <v>0</v>
      </c>
      <c r="AO142" s="18">
        <f t="shared" si="27"/>
        <v>0</v>
      </c>
      <c r="AP142" s="18">
        <f t="shared" si="27"/>
        <v>0</v>
      </c>
      <c r="AQ142" s="18">
        <f t="shared" si="27"/>
        <v>0</v>
      </c>
      <c r="AR142" s="18">
        <f t="shared" si="27"/>
        <v>0</v>
      </c>
      <c r="AS142" s="18">
        <f t="shared" si="27"/>
        <v>0</v>
      </c>
      <c r="AT142" s="18">
        <f t="shared" si="27"/>
        <v>0</v>
      </c>
      <c r="AU142" s="18">
        <f t="shared" si="27"/>
        <v>0</v>
      </c>
      <c r="AV142" s="18">
        <f t="shared" si="27"/>
        <v>0</v>
      </c>
      <c r="AW142" s="18">
        <f t="shared" si="27"/>
        <v>0</v>
      </c>
      <c r="AX142" s="18">
        <f t="shared" si="27"/>
        <v>0</v>
      </c>
    </row>
    <row r="143" spans="3:50" x14ac:dyDescent="0.25">
      <c r="C143" s="67"/>
      <c r="D143" s="71"/>
      <c r="E143" s="57"/>
      <c r="F143" s="57"/>
      <c r="G143" s="67"/>
      <c r="H143" s="72"/>
      <c r="I143" s="72"/>
      <c r="J143" s="72"/>
      <c r="K143" s="72"/>
      <c r="L143" s="72"/>
      <c r="M143" s="72"/>
      <c r="N143" s="72"/>
      <c r="O143" s="72"/>
      <c r="P143" s="72"/>
      <c r="Q143" s="48"/>
      <c r="R143" s="72"/>
      <c r="S143" s="72"/>
      <c r="U143" s="26" t="str">
        <f t="shared" si="34"/>
        <v/>
      </c>
      <c r="V143" s="18" t="str">
        <f t="shared" si="28"/>
        <v/>
      </c>
      <c r="W143" s="18" t="str">
        <f t="shared" si="29"/>
        <v/>
      </c>
      <c r="X143" s="18" t="str">
        <f t="shared" si="30"/>
        <v/>
      </c>
      <c r="Y143" s="18" t="str">
        <f t="shared" si="31"/>
        <v/>
      </c>
      <c r="Z143" s="18" t="str">
        <f t="shared" si="32"/>
        <v/>
      </c>
      <c r="AA143" s="18" t="str">
        <f t="shared" si="33"/>
        <v/>
      </c>
      <c r="AB143" s="18">
        <v>138</v>
      </c>
      <c r="AC143" s="18" t="str">
        <f>IF(ISERROR(
IF(U143="","",IF(OR(U143='Cad Iniciais'!$D$6,X143='Cad Iniciais'!$D$6),'Cad Iniciais'!$D$6+AB143*1000,0))),"",IF(U143="","",IF(OR(U143='Cad Iniciais'!$D$6,X143='Cad Iniciais'!$D$6),'Cad Iniciais'!$D$6+AB143*1000,0)))</f>
        <v/>
      </c>
      <c r="AK143" s="27" t="e">
        <f t="shared" si="35"/>
        <v>#VALUE!</v>
      </c>
      <c r="AL143" s="27" t="e">
        <f t="shared" si="36"/>
        <v>#VALUE!</v>
      </c>
      <c r="AM143" s="18">
        <f t="shared" si="26"/>
        <v>0</v>
      </c>
      <c r="AN143" s="18">
        <f t="shared" si="27"/>
        <v>0</v>
      </c>
      <c r="AO143" s="18">
        <f t="shared" si="27"/>
        <v>0</v>
      </c>
      <c r="AP143" s="18">
        <f t="shared" si="27"/>
        <v>0</v>
      </c>
      <c r="AQ143" s="18">
        <f t="shared" si="27"/>
        <v>0</v>
      </c>
      <c r="AR143" s="18">
        <f t="shared" si="27"/>
        <v>0</v>
      </c>
      <c r="AS143" s="18">
        <f t="shared" si="27"/>
        <v>0</v>
      </c>
      <c r="AT143" s="18">
        <f t="shared" si="27"/>
        <v>0</v>
      </c>
      <c r="AU143" s="18">
        <f t="shared" si="27"/>
        <v>0</v>
      </c>
      <c r="AV143" s="18">
        <f t="shared" si="27"/>
        <v>0</v>
      </c>
      <c r="AW143" s="18">
        <f t="shared" si="27"/>
        <v>0</v>
      </c>
      <c r="AX143" s="18">
        <f t="shared" si="27"/>
        <v>0</v>
      </c>
    </row>
    <row r="144" spans="3:50" x14ac:dyDescent="0.25">
      <c r="C144" s="67"/>
      <c r="D144" s="71"/>
      <c r="E144" s="57"/>
      <c r="F144" s="57"/>
      <c r="G144" s="67"/>
      <c r="H144" s="72"/>
      <c r="I144" s="72"/>
      <c r="J144" s="72"/>
      <c r="K144" s="72"/>
      <c r="L144" s="72"/>
      <c r="M144" s="72"/>
      <c r="N144" s="72"/>
      <c r="O144" s="72"/>
      <c r="P144" s="72"/>
      <c r="Q144" s="48"/>
      <c r="R144" s="72"/>
      <c r="S144" s="72"/>
      <c r="U144" s="26" t="str">
        <f t="shared" si="34"/>
        <v/>
      </c>
      <c r="V144" s="18" t="str">
        <f t="shared" si="28"/>
        <v/>
      </c>
      <c r="W144" s="18" t="str">
        <f t="shared" si="29"/>
        <v/>
      </c>
      <c r="X144" s="18" t="str">
        <f t="shared" si="30"/>
        <v/>
      </c>
      <c r="Y144" s="18" t="str">
        <f t="shared" si="31"/>
        <v/>
      </c>
      <c r="Z144" s="18" t="str">
        <f t="shared" si="32"/>
        <v/>
      </c>
      <c r="AA144" s="18" t="str">
        <f t="shared" si="33"/>
        <v/>
      </c>
      <c r="AB144" s="18">
        <v>139</v>
      </c>
      <c r="AC144" s="18" t="str">
        <f>IF(ISERROR(
IF(U144="","",IF(OR(U144='Cad Iniciais'!$D$6,X144='Cad Iniciais'!$D$6),'Cad Iniciais'!$D$6+AB144*1000,0))),"",IF(U144="","",IF(OR(U144='Cad Iniciais'!$D$6,X144='Cad Iniciais'!$D$6),'Cad Iniciais'!$D$6+AB144*1000,0)))</f>
        <v/>
      </c>
      <c r="AK144" s="27" t="e">
        <f t="shared" si="35"/>
        <v>#VALUE!</v>
      </c>
      <c r="AL144" s="27" t="e">
        <f t="shared" si="36"/>
        <v>#VALUE!</v>
      </c>
      <c r="AM144" s="18">
        <f t="shared" si="26"/>
        <v>0</v>
      </c>
      <c r="AN144" s="18">
        <f t="shared" si="27"/>
        <v>0</v>
      </c>
      <c r="AO144" s="18">
        <f t="shared" si="27"/>
        <v>0</v>
      </c>
      <c r="AP144" s="18">
        <f t="shared" si="27"/>
        <v>0</v>
      </c>
      <c r="AQ144" s="18">
        <f t="shared" si="27"/>
        <v>0</v>
      </c>
      <c r="AR144" s="18">
        <f t="shared" si="27"/>
        <v>0</v>
      </c>
      <c r="AS144" s="18">
        <f t="shared" si="27"/>
        <v>0</v>
      </c>
      <c r="AT144" s="18">
        <f t="shared" si="27"/>
        <v>0</v>
      </c>
      <c r="AU144" s="18">
        <f t="shared" si="27"/>
        <v>0</v>
      </c>
      <c r="AV144" s="18">
        <f t="shared" si="27"/>
        <v>0</v>
      </c>
      <c r="AW144" s="18">
        <f t="shared" si="27"/>
        <v>0</v>
      </c>
      <c r="AX144" s="18">
        <f t="shared" si="27"/>
        <v>0</v>
      </c>
    </row>
    <row r="145" spans="3:50" x14ac:dyDescent="0.25">
      <c r="C145" s="67"/>
      <c r="D145" s="71"/>
      <c r="E145" s="57"/>
      <c r="F145" s="57"/>
      <c r="G145" s="67"/>
      <c r="H145" s="72"/>
      <c r="I145" s="72"/>
      <c r="J145" s="72"/>
      <c r="K145" s="72"/>
      <c r="L145" s="72"/>
      <c r="M145" s="72"/>
      <c r="N145" s="72"/>
      <c r="O145" s="72"/>
      <c r="P145" s="72"/>
      <c r="Q145" s="48"/>
      <c r="R145" s="72"/>
      <c r="S145" s="72"/>
      <c r="U145" s="26" t="str">
        <f t="shared" si="34"/>
        <v/>
      </c>
      <c r="V145" s="18" t="str">
        <f t="shared" si="28"/>
        <v/>
      </c>
      <c r="W145" s="18" t="str">
        <f t="shared" si="29"/>
        <v/>
      </c>
      <c r="X145" s="18" t="str">
        <f t="shared" si="30"/>
        <v/>
      </c>
      <c r="Y145" s="18" t="str">
        <f t="shared" si="31"/>
        <v/>
      </c>
      <c r="Z145" s="18" t="str">
        <f t="shared" si="32"/>
        <v/>
      </c>
      <c r="AA145" s="18" t="str">
        <f t="shared" si="33"/>
        <v/>
      </c>
      <c r="AB145" s="18">
        <v>140</v>
      </c>
      <c r="AC145" s="18" t="str">
        <f>IF(ISERROR(
IF(U145="","",IF(OR(U145='Cad Iniciais'!$D$6,X145='Cad Iniciais'!$D$6),'Cad Iniciais'!$D$6+AB145*1000,0))),"",IF(U145="","",IF(OR(U145='Cad Iniciais'!$D$6,X145='Cad Iniciais'!$D$6),'Cad Iniciais'!$D$6+AB145*1000,0)))</f>
        <v/>
      </c>
      <c r="AK145" s="27" t="e">
        <f t="shared" si="35"/>
        <v>#VALUE!</v>
      </c>
      <c r="AL145" s="27" t="e">
        <f t="shared" si="36"/>
        <v>#VALUE!</v>
      </c>
      <c r="AM145" s="18">
        <f t="shared" si="26"/>
        <v>0</v>
      </c>
      <c r="AN145" s="18">
        <f t="shared" si="27"/>
        <v>0</v>
      </c>
      <c r="AO145" s="18">
        <f t="shared" si="27"/>
        <v>0</v>
      </c>
      <c r="AP145" s="18">
        <f t="shared" si="27"/>
        <v>0</v>
      </c>
      <c r="AQ145" s="18">
        <f t="shared" si="27"/>
        <v>0</v>
      </c>
      <c r="AR145" s="18">
        <f t="shared" si="27"/>
        <v>0</v>
      </c>
      <c r="AS145" s="18">
        <f t="shared" si="27"/>
        <v>0</v>
      </c>
      <c r="AT145" s="18">
        <f t="shared" si="27"/>
        <v>0</v>
      </c>
      <c r="AU145" s="18">
        <f t="shared" si="27"/>
        <v>0</v>
      </c>
      <c r="AV145" s="18">
        <f t="shared" si="27"/>
        <v>0</v>
      </c>
      <c r="AW145" s="18">
        <f t="shared" si="27"/>
        <v>0</v>
      </c>
      <c r="AX145" s="18">
        <f t="shared" si="27"/>
        <v>0</v>
      </c>
    </row>
    <row r="146" spans="3:50" x14ac:dyDescent="0.25">
      <c r="C146" s="67"/>
      <c r="D146" s="71"/>
      <c r="E146" s="57"/>
      <c r="F146" s="57"/>
      <c r="G146" s="67"/>
      <c r="H146" s="72"/>
      <c r="I146" s="72"/>
      <c r="J146" s="72"/>
      <c r="K146" s="72"/>
      <c r="L146" s="72"/>
      <c r="M146" s="72"/>
      <c r="N146" s="72"/>
      <c r="O146" s="72"/>
      <c r="P146" s="72"/>
      <c r="Q146" s="48"/>
      <c r="R146" s="72"/>
      <c r="S146" s="72"/>
      <c r="U146" s="26" t="str">
        <f t="shared" si="34"/>
        <v/>
      </c>
      <c r="V146" s="18" t="str">
        <f t="shared" si="28"/>
        <v/>
      </c>
      <c r="W146" s="18" t="str">
        <f t="shared" si="29"/>
        <v/>
      </c>
      <c r="X146" s="18" t="str">
        <f t="shared" si="30"/>
        <v/>
      </c>
      <c r="Y146" s="18" t="str">
        <f t="shared" si="31"/>
        <v/>
      </c>
      <c r="Z146" s="18" t="str">
        <f t="shared" si="32"/>
        <v/>
      </c>
      <c r="AA146" s="18" t="str">
        <f t="shared" si="33"/>
        <v/>
      </c>
      <c r="AB146" s="18">
        <v>141</v>
      </c>
      <c r="AC146" s="18" t="str">
        <f>IF(ISERROR(
IF(U146="","",IF(OR(U146='Cad Iniciais'!$D$6,X146='Cad Iniciais'!$D$6),'Cad Iniciais'!$D$6+AB146*1000,0))),"",IF(U146="","",IF(OR(U146='Cad Iniciais'!$D$6,X146='Cad Iniciais'!$D$6),'Cad Iniciais'!$D$6+AB146*1000,0)))</f>
        <v/>
      </c>
      <c r="AK146" s="27" t="e">
        <f t="shared" si="35"/>
        <v>#VALUE!</v>
      </c>
      <c r="AL146" s="27" t="e">
        <f t="shared" si="36"/>
        <v>#VALUE!</v>
      </c>
      <c r="AM146" s="18">
        <f t="shared" si="26"/>
        <v>0</v>
      </c>
      <c r="AN146" s="18">
        <f t="shared" si="27"/>
        <v>0</v>
      </c>
      <c r="AO146" s="18">
        <f t="shared" si="27"/>
        <v>0</v>
      </c>
      <c r="AP146" s="18">
        <f t="shared" si="27"/>
        <v>0</v>
      </c>
      <c r="AQ146" s="18">
        <f t="shared" si="27"/>
        <v>0</v>
      </c>
      <c r="AR146" s="18">
        <f t="shared" si="27"/>
        <v>0</v>
      </c>
      <c r="AS146" s="18">
        <f t="shared" si="27"/>
        <v>0</v>
      </c>
      <c r="AT146" s="18">
        <f t="shared" si="27"/>
        <v>0</v>
      </c>
      <c r="AU146" s="18">
        <f t="shared" si="27"/>
        <v>0</v>
      </c>
      <c r="AV146" s="18">
        <f t="shared" si="27"/>
        <v>0</v>
      </c>
      <c r="AW146" s="18">
        <f t="shared" si="27"/>
        <v>0</v>
      </c>
      <c r="AX146" s="18">
        <f t="shared" si="27"/>
        <v>0</v>
      </c>
    </row>
    <row r="147" spans="3:50" x14ac:dyDescent="0.25">
      <c r="C147" s="67"/>
      <c r="D147" s="71"/>
      <c r="E147" s="57"/>
      <c r="F147" s="57"/>
      <c r="G147" s="67"/>
      <c r="H147" s="72"/>
      <c r="I147" s="72"/>
      <c r="J147" s="72"/>
      <c r="K147" s="72"/>
      <c r="L147" s="72"/>
      <c r="M147" s="72"/>
      <c r="N147" s="72"/>
      <c r="O147" s="72"/>
      <c r="P147" s="72"/>
      <c r="Q147" s="48"/>
      <c r="R147" s="72"/>
      <c r="S147" s="72"/>
      <c r="U147" s="26" t="str">
        <f t="shared" si="34"/>
        <v/>
      </c>
      <c r="V147" s="18" t="str">
        <f t="shared" si="28"/>
        <v/>
      </c>
      <c r="W147" s="18" t="str">
        <f t="shared" si="29"/>
        <v/>
      </c>
      <c r="X147" s="18" t="str">
        <f t="shared" si="30"/>
        <v/>
      </c>
      <c r="Y147" s="18" t="str">
        <f t="shared" si="31"/>
        <v/>
      </c>
      <c r="Z147" s="18" t="str">
        <f t="shared" si="32"/>
        <v/>
      </c>
      <c r="AA147" s="18" t="str">
        <f t="shared" si="33"/>
        <v/>
      </c>
      <c r="AB147" s="18">
        <v>142</v>
      </c>
      <c r="AC147" s="18" t="str">
        <f>IF(ISERROR(
IF(U147="","",IF(OR(U147='Cad Iniciais'!$D$6,X147='Cad Iniciais'!$D$6),'Cad Iniciais'!$D$6+AB147*1000,0))),"",IF(U147="","",IF(OR(U147='Cad Iniciais'!$D$6,X147='Cad Iniciais'!$D$6),'Cad Iniciais'!$D$6+AB147*1000,0)))</f>
        <v/>
      </c>
      <c r="AK147" s="27" t="e">
        <f t="shared" si="35"/>
        <v>#VALUE!</v>
      </c>
      <c r="AL147" s="27" t="e">
        <f t="shared" si="36"/>
        <v>#VALUE!</v>
      </c>
      <c r="AM147" s="18">
        <f t="shared" si="26"/>
        <v>0</v>
      </c>
      <c r="AN147" s="18">
        <f t="shared" si="27"/>
        <v>0</v>
      </c>
      <c r="AO147" s="18">
        <f t="shared" si="27"/>
        <v>0</v>
      </c>
      <c r="AP147" s="18">
        <f t="shared" si="27"/>
        <v>0</v>
      </c>
      <c r="AQ147" s="18">
        <f t="shared" si="27"/>
        <v>0</v>
      </c>
      <c r="AR147" s="18">
        <f t="shared" si="27"/>
        <v>0</v>
      </c>
      <c r="AS147" s="18">
        <f t="shared" si="27"/>
        <v>0</v>
      </c>
      <c r="AT147" s="18">
        <f t="shared" si="27"/>
        <v>0</v>
      </c>
      <c r="AU147" s="18">
        <f t="shared" si="27"/>
        <v>0</v>
      </c>
      <c r="AV147" s="18">
        <f t="shared" si="27"/>
        <v>0</v>
      </c>
      <c r="AW147" s="18">
        <f t="shared" si="27"/>
        <v>0</v>
      </c>
      <c r="AX147" s="18">
        <f t="shared" si="27"/>
        <v>0</v>
      </c>
    </row>
    <row r="148" spans="3:50" x14ac:dyDescent="0.25">
      <c r="C148" s="67"/>
      <c r="D148" s="71"/>
      <c r="E148" s="57"/>
      <c r="F148" s="57"/>
      <c r="G148" s="67"/>
      <c r="H148" s="72"/>
      <c r="I148" s="72"/>
      <c r="J148" s="72"/>
      <c r="K148" s="72"/>
      <c r="L148" s="72"/>
      <c r="M148" s="72"/>
      <c r="N148" s="72"/>
      <c r="O148" s="72"/>
      <c r="P148" s="72"/>
      <c r="Q148" s="48"/>
      <c r="R148" s="72"/>
      <c r="S148" s="72"/>
      <c r="U148" s="26" t="str">
        <f t="shared" si="34"/>
        <v/>
      </c>
      <c r="V148" s="18" t="str">
        <f t="shared" si="28"/>
        <v/>
      </c>
      <c r="W148" s="18" t="str">
        <f t="shared" si="29"/>
        <v/>
      </c>
      <c r="X148" s="18" t="str">
        <f t="shared" si="30"/>
        <v/>
      </c>
      <c r="Y148" s="18" t="str">
        <f t="shared" si="31"/>
        <v/>
      </c>
      <c r="Z148" s="18" t="str">
        <f t="shared" si="32"/>
        <v/>
      </c>
      <c r="AA148" s="18" t="str">
        <f t="shared" si="33"/>
        <v/>
      </c>
      <c r="AB148" s="18">
        <v>143</v>
      </c>
      <c r="AC148" s="18" t="str">
        <f>IF(ISERROR(
IF(U148="","",IF(OR(U148='Cad Iniciais'!$D$6,X148='Cad Iniciais'!$D$6),'Cad Iniciais'!$D$6+AB148*1000,0))),"",IF(U148="","",IF(OR(U148='Cad Iniciais'!$D$6,X148='Cad Iniciais'!$D$6),'Cad Iniciais'!$D$6+AB148*1000,0)))</f>
        <v/>
      </c>
      <c r="AK148" s="27" t="e">
        <f t="shared" si="35"/>
        <v>#VALUE!</v>
      </c>
      <c r="AL148" s="27" t="e">
        <f t="shared" si="36"/>
        <v>#VALUE!</v>
      </c>
      <c r="AM148" s="18">
        <f t="shared" si="26"/>
        <v>0</v>
      </c>
      <c r="AN148" s="18">
        <f t="shared" si="27"/>
        <v>0</v>
      </c>
      <c r="AO148" s="18">
        <f t="shared" si="27"/>
        <v>0</v>
      </c>
      <c r="AP148" s="18">
        <f t="shared" si="27"/>
        <v>0</v>
      </c>
      <c r="AQ148" s="18">
        <f t="shared" si="27"/>
        <v>0</v>
      </c>
      <c r="AR148" s="18">
        <f t="shared" si="27"/>
        <v>0</v>
      </c>
      <c r="AS148" s="18">
        <f t="shared" si="27"/>
        <v>0</v>
      </c>
      <c r="AT148" s="18">
        <f t="shared" si="27"/>
        <v>0</v>
      </c>
      <c r="AU148" s="18">
        <f t="shared" si="27"/>
        <v>0</v>
      </c>
      <c r="AV148" s="18">
        <f t="shared" si="27"/>
        <v>0</v>
      </c>
      <c r="AW148" s="18">
        <f t="shared" si="27"/>
        <v>0</v>
      </c>
      <c r="AX148" s="18">
        <f t="shared" si="27"/>
        <v>0</v>
      </c>
    </row>
    <row r="149" spans="3:50" x14ac:dyDescent="0.25">
      <c r="C149" s="67"/>
      <c r="D149" s="71"/>
      <c r="E149" s="57"/>
      <c r="F149" s="57"/>
      <c r="G149" s="67"/>
      <c r="H149" s="72"/>
      <c r="I149" s="72"/>
      <c r="J149" s="72"/>
      <c r="K149" s="72"/>
      <c r="L149" s="72"/>
      <c r="M149" s="72"/>
      <c r="N149" s="72"/>
      <c r="O149" s="72"/>
      <c r="P149" s="72"/>
      <c r="Q149" s="48"/>
      <c r="R149" s="72"/>
      <c r="S149" s="72"/>
      <c r="U149" s="26" t="str">
        <f t="shared" si="34"/>
        <v/>
      </c>
      <c r="V149" s="18" t="str">
        <f t="shared" si="28"/>
        <v/>
      </c>
      <c r="W149" s="18" t="str">
        <f t="shared" si="29"/>
        <v/>
      </c>
      <c r="X149" s="18" t="str">
        <f t="shared" si="30"/>
        <v/>
      </c>
      <c r="Y149" s="18" t="str">
        <f t="shared" si="31"/>
        <v/>
      </c>
      <c r="Z149" s="18" t="str">
        <f t="shared" si="32"/>
        <v/>
      </c>
      <c r="AA149" s="18" t="str">
        <f t="shared" si="33"/>
        <v/>
      </c>
      <c r="AB149" s="18">
        <v>144</v>
      </c>
      <c r="AC149" s="18" t="str">
        <f>IF(ISERROR(
IF(U149="","",IF(OR(U149='Cad Iniciais'!$D$6,X149='Cad Iniciais'!$D$6),'Cad Iniciais'!$D$6+AB149*1000,0))),"",IF(U149="","",IF(OR(U149='Cad Iniciais'!$D$6,X149='Cad Iniciais'!$D$6),'Cad Iniciais'!$D$6+AB149*1000,0)))</f>
        <v/>
      </c>
      <c r="AK149" s="27" t="e">
        <f t="shared" si="35"/>
        <v>#VALUE!</v>
      </c>
      <c r="AL149" s="27" t="e">
        <f t="shared" si="36"/>
        <v>#VALUE!</v>
      </c>
      <c r="AM149" s="18">
        <f t="shared" si="26"/>
        <v>0</v>
      </c>
      <c r="AN149" s="18">
        <f t="shared" si="27"/>
        <v>0</v>
      </c>
      <c r="AO149" s="18">
        <f t="shared" si="27"/>
        <v>0</v>
      </c>
      <c r="AP149" s="18">
        <f t="shared" si="27"/>
        <v>0</v>
      </c>
      <c r="AQ149" s="18">
        <f t="shared" si="27"/>
        <v>0</v>
      </c>
      <c r="AR149" s="18">
        <f t="shared" si="27"/>
        <v>0</v>
      </c>
      <c r="AS149" s="18">
        <f t="shared" si="27"/>
        <v>0</v>
      </c>
      <c r="AT149" s="18">
        <f t="shared" si="27"/>
        <v>0</v>
      </c>
      <c r="AU149" s="18">
        <f t="shared" si="27"/>
        <v>0</v>
      </c>
      <c r="AV149" s="18">
        <f t="shared" si="27"/>
        <v>0</v>
      </c>
      <c r="AW149" s="18">
        <f t="shared" si="27"/>
        <v>0</v>
      </c>
      <c r="AX149" s="18">
        <f t="shared" si="27"/>
        <v>0</v>
      </c>
    </row>
    <row r="150" spans="3:50" x14ac:dyDescent="0.25">
      <c r="C150" s="67"/>
      <c r="D150" s="71"/>
      <c r="E150" s="57"/>
      <c r="F150" s="57"/>
      <c r="G150" s="67"/>
      <c r="H150" s="72"/>
      <c r="I150" s="72"/>
      <c r="J150" s="72"/>
      <c r="K150" s="72"/>
      <c r="L150" s="72"/>
      <c r="M150" s="72"/>
      <c r="N150" s="72"/>
      <c r="O150" s="72"/>
      <c r="P150" s="72"/>
      <c r="Q150" s="48"/>
      <c r="R150" s="72"/>
      <c r="S150" s="72"/>
      <c r="U150" s="26" t="str">
        <f t="shared" si="34"/>
        <v/>
      </c>
      <c r="V150" s="18" t="str">
        <f t="shared" si="28"/>
        <v/>
      </c>
      <c r="W150" s="18" t="str">
        <f t="shared" si="29"/>
        <v/>
      </c>
      <c r="X150" s="18" t="str">
        <f t="shared" si="30"/>
        <v/>
      </c>
      <c r="Y150" s="18" t="str">
        <f t="shared" si="31"/>
        <v/>
      </c>
      <c r="Z150" s="18" t="str">
        <f t="shared" si="32"/>
        <v/>
      </c>
      <c r="AA150" s="18" t="str">
        <f t="shared" si="33"/>
        <v/>
      </c>
      <c r="AB150" s="18">
        <v>145</v>
      </c>
      <c r="AC150" s="18" t="str">
        <f>IF(ISERROR(
IF(U150="","",IF(OR(U150='Cad Iniciais'!$D$6,X150='Cad Iniciais'!$D$6),'Cad Iniciais'!$D$6+AB150*1000,0))),"",IF(U150="","",IF(OR(U150='Cad Iniciais'!$D$6,X150='Cad Iniciais'!$D$6),'Cad Iniciais'!$D$6+AB150*1000,0)))</f>
        <v/>
      </c>
      <c r="AK150" s="27" t="e">
        <f t="shared" si="35"/>
        <v>#VALUE!</v>
      </c>
      <c r="AL150" s="27" t="e">
        <f t="shared" si="36"/>
        <v>#VALUE!</v>
      </c>
      <c r="AM150" s="18">
        <f t="shared" si="26"/>
        <v>0</v>
      </c>
      <c r="AN150" s="18">
        <f t="shared" si="27"/>
        <v>0</v>
      </c>
      <c r="AO150" s="18">
        <f t="shared" si="27"/>
        <v>0</v>
      </c>
      <c r="AP150" s="18">
        <f t="shared" si="27"/>
        <v>0</v>
      </c>
      <c r="AQ150" s="18">
        <f t="shared" si="27"/>
        <v>0</v>
      </c>
      <c r="AR150" s="18">
        <f t="shared" si="27"/>
        <v>0</v>
      </c>
      <c r="AS150" s="18">
        <f t="shared" si="27"/>
        <v>0</v>
      </c>
      <c r="AT150" s="18">
        <f t="shared" si="27"/>
        <v>0</v>
      </c>
      <c r="AU150" s="18">
        <f t="shared" si="27"/>
        <v>0</v>
      </c>
      <c r="AV150" s="18">
        <f t="shared" si="27"/>
        <v>0</v>
      </c>
      <c r="AW150" s="18">
        <f t="shared" si="27"/>
        <v>0</v>
      </c>
      <c r="AX150" s="18">
        <f t="shared" si="27"/>
        <v>0</v>
      </c>
    </row>
    <row r="151" spans="3:50" x14ac:dyDescent="0.25">
      <c r="C151" s="67"/>
      <c r="D151" s="71"/>
      <c r="E151" s="57"/>
      <c r="F151" s="57"/>
      <c r="G151" s="67"/>
      <c r="H151" s="72"/>
      <c r="I151" s="72"/>
      <c r="J151" s="72"/>
      <c r="K151" s="72"/>
      <c r="L151" s="72"/>
      <c r="M151" s="72"/>
      <c r="N151" s="72"/>
      <c r="O151" s="72"/>
      <c r="P151" s="72"/>
      <c r="Q151" s="48"/>
      <c r="R151" s="72"/>
      <c r="S151" s="72"/>
      <c r="U151" s="26" t="str">
        <f t="shared" si="34"/>
        <v/>
      </c>
      <c r="V151" s="18" t="str">
        <f t="shared" si="28"/>
        <v/>
      </c>
      <c r="W151" s="18" t="str">
        <f t="shared" si="29"/>
        <v/>
      </c>
      <c r="X151" s="18" t="str">
        <f t="shared" si="30"/>
        <v/>
      </c>
      <c r="Y151" s="18" t="str">
        <f t="shared" si="31"/>
        <v/>
      </c>
      <c r="Z151" s="18" t="str">
        <f t="shared" si="32"/>
        <v/>
      </c>
      <c r="AA151" s="18" t="str">
        <f t="shared" si="33"/>
        <v/>
      </c>
      <c r="AB151" s="18">
        <v>146</v>
      </c>
      <c r="AC151" s="18" t="str">
        <f>IF(ISERROR(
IF(U151="","",IF(OR(U151='Cad Iniciais'!$D$6,X151='Cad Iniciais'!$D$6),'Cad Iniciais'!$D$6+AB151*1000,0))),"",IF(U151="","",IF(OR(U151='Cad Iniciais'!$D$6,X151='Cad Iniciais'!$D$6),'Cad Iniciais'!$D$6+AB151*1000,0)))</f>
        <v/>
      </c>
      <c r="AK151" s="27" t="e">
        <f t="shared" si="35"/>
        <v>#VALUE!</v>
      </c>
      <c r="AL151" s="27" t="e">
        <f t="shared" si="36"/>
        <v>#VALUE!</v>
      </c>
      <c r="AM151" s="18">
        <f t="shared" si="26"/>
        <v>0</v>
      </c>
      <c r="AN151" s="18">
        <f t="shared" si="27"/>
        <v>0</v>
      </c>
      <c r="AO151" s="18">
        <f t="shared" si="27"/>
        <v>0</v>
      </c>
      <c r="AP151" s="18">
        <f t="shared" si="27"/>
        <v>0</v>
      </c>
      <c r="AQ151" s="18">
        <f t="shared" si="27"/>
        <v>0</v>
      </c>
      <c r="AR151" s="18">
        <f t="shared" si="27"/>
        <v>0</v>
      </c>
      <c r="AS151" s="18">
        <f t="shared" si="27"/>
        <v>0</v>
      </c>
      <c r="AT151" s="18">
        <f t="shared" si="27"/>
        <v>0</v>
      </c>
      <c r="AU151" s="18">
        <f t="shared" si="27"/>
        <v>0</v>
      </c>
      <c r="AV151" s="18">
        <f t="shared" si="27"/>
        <v>0</v>
      </c>
      <c r="AW151" s="18">
        <f t="shared" si="27"/>
        <v>0</v>
      </c>
      <c r="AX151" s="18">
        <f t="shared" si="27"/>
        <v>0</v>
      </c>
    </row>
    <row r="152" spans="3:50" x14ac:dyDescent="0.25">
      <c r="C152" s="67"/>
      <c r="D152" s="71"/>
      <c r="E152" s="57"/>
      <c r="F152" s="57"/>
      <c r="G152" s="67"/>
      <c r="H152" s="72"/>
      <c r="I152" s="72"/>
      <c r="J152" s="72"/>
      <c r="K152" s="72"/>
      <c r="L152" s="72"/>
      <c r="M152" s="72"/>
      <c r="N152" s="72"/>
      <c r="O152" s="72"/>
      <c r="P152" s="72"/>
      <c r="Q152" s="48"/>
      <c r="R152" s="72"/>
      <c r="S152" s="72"/>
      <c r="U152" s="26" t="str">
        <f t="shared" si="34"/>
        <v/>
      </c>
      <c r="V152" s="18" t="str">
        <f t="shared" si="28"/>
        <v/>
      </c>
      <c r="W152" s="18" t="str">
        <f t="shared" si="29"/>
        <v/>
      </c>
      <c r="X152" s="18" t="str">
        <f t="shared" si="30"/>
        <v/>
      </c>
      <c r="Y152" s="18" t="str">
        <f t="shared" si="31"/>
        <v/>
      </c>
      <c r="Z152" s="18" t="str">
        <f t="shared" si="32"/>
        <v/>
      </c>
      <c r="AA152" s="18" t="str">
        <f t="shared" si="33"/>
        <v/>
      </c>
      <c r="AB152" s="18">
        <v>147</v>
      </c>
      <c r="AC152" s="18" t="str">
        <f>IF(ISERROR(
IF(U152="","",IF(OR(U152='Cad Iniciais'!$D$6,X152='Cad Iniciais'!$D$6),'Cad Iniciais'!$D$6+AB152*1000,0))),"",IF(U152="","",IF(OR(U152='Cad Iniciais'!$D$6,X152='Cad Iniciais'!$D$6),'Cad Iniciais'!$D$6+AB152*1000,0)))</f>
        <v/>
      </c>
      <c r="AK152" s="27" t="e">
        <f t="shared" si="35"/>
        <v>#VALUE!</v>
      </c>
      <c r="AL152" s="27" t="e">
        <f t="shared" si="36"/>
        <v>#VALUE!</v>
      </c>
      <c r="AM152" s="18">
        <f t="shared" si="26"/>
        <v>0</v>
      </c>
      <c r="AN152" s="18">
        <f t="shared" si="27"/>
        <v>0</v>
      </c>
      <c r="AO152" s="18">
        <f t="shared" si="27"/>
        <v>0</v>
      </c>
      <c r="AP152" s="18">
        <f t="shared" si="27"/>
        <v>0</v>
      </c>
      <c r="AQ152" s="18">
        <f t="shared" si="27"/>
        <v>0</v>
      </c>
      <c r="AR152" s="18">
        <f t="shared" si="27"/>
        <v>0</v>
      </c>
      <c r="AS152" s="18">
        <f t="shared" si="27"/>
        <v>0</v>
      </c>
      <c r="AT152" s="18">
        <f t="shared" si="27"/>
        <v>0</v>
      </c>
      <c r="AU152" s="18">
        <f t="shared" si="27"/>
        <v>0</v>
      </c>
      <c r="AV152" s="18">
        <f t="shared" si="27"/>
        <v>0</v>
      </c>
      <c r="AW152" s="18">
        <f t="shared" si="27"/>
        <v>0</v>
      </c>
      <c r="AX152" s="18">
        <f t="shared" si="27"/>
        <v>0</v>
      </c>
    </row>
    <row r="153" spans="3:50" x14ac:dyDescent="0.25">
      <c r="C153" s="67"/>
      <c r="D153" s="71"/>
      <c r="E153" s="57"/>
      <c r="F153" s="57"/>
      <c r="G153" s="67"/>
      <c r="H153" s="72"/>
      <c r="I153" s="72"/>
      <c r="J153" s="72"/>
      <c r="K153" s="72"/>
      <c r="L153" s="72"/>
      <c r="M153" s="72"/>
      <c r="N153" s="72"/>
      <c r="O153" s="72"/>
      <c r="P153" s="72"/>
      <c r="Q153" s="48"/>
      <c r="R153" s="72"/>
      <c r="S153" s="72"/>
      <c r="U153" s="26" t="str">
        <f t="shared" si="34"/>
        <v/>
      </c>
      <c r="V153" s="18" t="str">
        <f t="shared" si="28"/>
        <v/>
      </c>
      <c r="W153" s="18" t="str">
        <f t="shared" si="29"/>
        <v/>
      </c>
      <c r="X153" s="18" t="str">
        <f t="shared" si="30"/>
        <v/>
      </c>
      <c r="Y153" s="18" t="str">
        <f t="shared" si="31"/>
        <v/>
      </c>
      <c r="Z153" s="18" t="str">
        <f t="shared" si="32"/>
        <v/>
      </c>
      <c r="AA153" s="18" t="str">
        <f t="shared" si="33"/>
        <v/>
      </c>
      <c r="AB153" s="18">
        <v>148</v>
      </c>
      <c r="AC153" s="18" t="str">
        <f>IF(ISERROR(
IF(U153="","",IF(OR(U153='Cad Iniciais'!$D$6,X153='Cad Iniciais'!$D$6),'Cad Iniciais'!$D$6+AB153*1000,0))),"",IF(U153="","",IF(OR(U153='Cad Iniciais'!$D$6,X153='Cad Iniciais'!$D$6),'Cad Iniciais'!$D$6+AB153*1000,0)))</f>
        <v/>
      </c>
      <c r="AK153" s="27" t="e">
        <f t="shared" si="35"/>
        <v>#VALUE!</v>
      </c>
      <c r="AL153" s="27" t="e">
        <f t="shared" si="36"/>
        <v>#VALUE!</v>
      </c>
      <c r="AM153" s="18">
        <f t="shared" si="26"/>
        <v>0</v>
      </c>
      <c r="AN153" s="18">
        <f t="shared" si="27"/>
        <v>0</v>
      </c>
      <c r="AO153" s="18">
        <f t="shared" si="27"/>
        <v>0</v>
      </c>
      <c r="AP153" s="18">
        <f t="shared" si="27"/>
        <v>0</v>
      </c>
      <c r="AQ153" s="18">
        <f t="shared" si="27"/>
        <v>0</v>
      </c>
      <c r="AR153" s="18">
        <f t="shared" si="27"/>
        <v>0</v>
      </c>
      <c r="AS153" s="18">
        <f t="shared" si="27"/>
        <v>0</v>
      </c>
      <c r="AT153" s="18">
        <f t="shared" si="27"/>
        <v>0</v>
      </c>
      <c r="AU153" s="18">
        <f t="shared" si="27"/>
        <v>0</v>
      </c>
      <c r="AV153" s="18">
        <f t="shared" si="27"/>
        <v>0</v>
      </c>
      <c r="AW153" s="18">
        <f t="shared" si="27"/>
        <v>0</v>
      </c>
      <c r="AX153" s="18">
        <f t="shared" si="27"/>
        <v>0</v>
      </c>
    </row>
    <row r="154" spans="3:50" x14ac:dyDescent="0.25">
      <c r="C154" s="67"/>
      <c r="D154" s="71"/>
      <c r="E154" s="57"/>
      <c r="F154" s="57"/>
      <c r="G154" s="67"/>
      <c r="H154" s="72"/>
      <c r="I154" s="72"/>
      <c r="J154" s="72"/>
      <c r="K154" s="72"/>
      <c r="L154" s="72"/>
      <c r="M154" s="72"/>
      <c r="N154" s="72"/>
      <c r="O154" s="72"/>
      <c r="P154" s="72"/>
      <c r="Q154" s="48"/>
      <c r="R154" s="72"/>
      <c r="S154" s="72"/>
      <c r="U154" s="26" t="str">
        <f t="shared" si="34"/>
        <v/>
      </c>
      <c r="V154" s="18" t="str">
        <f t="shared" si="28"/>
        <v/>
      </c>
      <c r="W154" s="18" t="str">
        <f t="shared" si="29"/>
        <v/>
      </c>
      <c r="X154" s="18" t="str">
        <f t="shared" si="30"/>
        <v/>
      </c>
      <c r="Y154" s="18" t="str">
        <f t="shared" si="31"/>
        <v/>
      </c>
      <c r="Z154" s="18" t="str">
        <f t="shared" si="32"/>
        <v/>
      </c>
      <c r="AA154" s="18" t="str">
        <f t="shared" si="33"/>
        <v/>
      </c>
      <c r="AB154" s="18">
        <v>149</v>
      </c>
      <c r="AC154" s="18" t="str">
        <f>IF(ISERROR(
IF(U154="","",IF(OR(U154='Cad Iniciais'!$D$6,X154='Cad Iniciais'!$D$6),'Cad Iniciais'!$D$6+AB154*1000,0))),"",IF(U154="","",IF(OR(U154='Cad Iniciais'!$D$6,X154='Cad Iniciais'!$D$6),'Cad Iniciais'!$D$6+AB154*1000,0)))</f>
        <v/>
      </c>
      <c r="AK154" s="27" t="e">
        <f t="shared" si="35"/>
        <v>#VALUE!</v>
      </c>
      <c r="AL154" s="27" t="e">
        <f t="shared" si="36"/>
        <v>#VALUE!</v>
      </c>
      <c r="AM154" s="18">
        <f t="shared" si="26"/>
        <v>0</v>
      </c>
      <c r="AN154" s="18">
        <f t="shared" si="27"/>
        <v>0</v>
      </c>
      <c r="AO154" s="18">
        <f t="shared" si="27"/>
        <v>0</v>
      </c>
      <c r="AP154" s="18">
        <f t="shared" si="27"/>
        <v>0</v>
      </c>
      <c r="AQ154" s="18">
        <f t="shared" si="27"/>
        <v>0</v>
      </c>
      <c r="AR154" s="18">
        <f t="shared" si="27"/>
        <v>0</v>
      </c>
      <c r="AS154" s="18">
        <f t="shared" si="27"/>
        <v>0</v>
      </c>
      <c r="AT154" s="18">
        <f t="shared" si="27"/>
        <v>0</v>
      </c>
      <c r="AU154" s="18">
        <f t="shared" si="27"/>
        <v>0</v>
      </c>
      <c r="AV154" s="18">
        <f t="shared" si="27"/>
        <v>0</v>
      </c>
      <c r="AW154" s="18">
        <f t="shared" si="27"/>
        <v>0</v>
      </c>
      <c r="AX154" s="18">
        <f t="shared" si="27"/>
        <v>0</v>
      </c>
    </row>
    <row r="155" spans="3:50" x14ac:dyDescent="0.25">
      <c r="C155" s="67"/>
      <c r="D155" s="71"/>
      <c r="E155" s="57"/>
      <c r="F155" s="57"/>
      <c r="G155" s="67"/>
      <c r="H155" s="72"/>
      <c r="I155" s="72"/>
      <c r="J155" s="72"/>
      <c r="K155" s="72"/>
      <c r="L155" s="72"/>
      <c r="M155" s="72"/>
      <c r="N155" s="72"/>
      <c r="O155" s="72"/>
      <c r="P155" s="72"/>
      <c r="Q155" s="48"/>
      <c r="R155" s="72"/>
      <c r="S155" s="72"/>
      <c r="U155" s="26" t="str">
        <f t="shared" si="34"/>
        <v/>
      </c>
      <c r="V155" s="18" t="str">
        <f t="shared" si="28"/>
        <v/>
      </c>
      <c r="W155" s="18" t="str">
        <f t="shared" si="29"/>
        <v/>
      </c>
      <c r="X155" s="18" t="str">
        <f t="shared" si="30"/>
        <v/>
      </c>
      <c r="Y155" s="18" t="str">
        <f t="shared" si="31"/>
        <v/>
      </c>
      <c r="Z155" s="18" t="str">
        <f t="shared" si="32"/>
        <v/>
      </c>
      <c r="AA155" s="18" t="str">
        <f t="shared" si="33"/>
        <v/>
      </c>
      <c r="AB155" s="18">
        <v>150</v>
      </c>
      <c r="AC155" s="18" t="str">
        <f>IF(ISERROR(
IF(U155="","",IF(OR(U155='Cad Iniciais'!$D$6,X155='Cad Iniciais'!$D$6),'Cad Iniciais'!$D$6+AB155*1000,0))),"",IF(U155="","",IF(OR(U155='Cad Iniciais'!$D$6,X155='Cad Iniciais'!$D$6),'Cad Iniciais'!$D$6+AB155*1000,0)))</f>
        <v/>
      </c>
      <c r="AK155" s="27" t="e">
        <f t="shared" si="35"/>
        <v>#VALUE!</v>
      </c>
      <c r="AL155" s="27" t="e">
        <f t="shared" si="36"/>
        <v>#VALUE!</v>
      </c>
      <c r="AM155" s="18">
        <f t="shared" si="26"/>
        <v>0</v>
      </c>
      <c r="AN155" s="18">
        <f t="shared" si="27"/>
        <v>0</v>
      </c>
      <c r="AO155" s="18">
        <f t="shared" si="27"/>
        <v>0</v>
      </c>
      <c r="AP155" s="18">
        <f t="shared" si="27"/>
        <v>0</v>
      </c>
      <c r="AQ155" s="18">
        <f t="shared" si="27"/>
        <v>0</v>
      </c>
      <c r="AR155" s="18">
        <f t="shared" si="27"/>
        <v>0</v>
      </c>
      <c r="AS155" s="18">
        <f t="shared" si="27"/>
        <v>0</v>
      </c>
      <c r="AT155" s="18">
        <f t="shared" si="27"/>
        <v>0</v>
      </c>
      <c r="AU155" s="18">
        <f t="shared" si="27"/>
        <v>0</v>
      </c>
      <c r="AV155" s="18">
        <f t="shared" si="27"/>
        <v>0</v>
      </c>
      <c r="AW155" s="18">
        <f t="shared" si="27"/>
        <v>0</v>
      </c>
      <c r="AX155" s="18">
        <f t="shared" ref="AN155:AX179" si="37">IFERROR(IF(AND($AK155&lt;=AX$3,$AL155&gt;=AX$3),1,0),0)</f>
        <v>0</v>
      </c>
    </row>
    <row r="156" spans="3:50" x14ac:dyDescent="0.25">
      <c r="C156" s="67"/>
      <c r="D156" s="71"/>
      <c r="E156" s="57"/>
      <c r="F156" s="57"/>
      <c r="G156" s="67"/>
      <c r="H156" s="72"/>
      <c r="I156" s="72"/>
      <c r="J156" s="72"/>
      <c r="K156" s="72"/>
      <c r="L156" s="72"/>
      <c r="M156" s="72"/>
      <c r="N156" s="72"/>
      <c r="O156" s="72"/>
      <c r="P156" s="72"/>
      <c r="Q156" s="48"/>
      <c r="R156" s="72"/>
      <c r="S156" s="72"/>
      <c r="U156" s="26" t="str">
        <f t="shared" si="34"/>
        <v/>
      </c>
      <c r="V156" s="18" t="str">
        <f t="shared" si="28"/>
        <v/>
      </c>
      <c r="W156" s="18" t="str">
        <f t="shared" si="29"/>
        <v/>
      </c>
      <c r="X156" s="18" t="str">
        <f t="shared" si="30"/>
        <v/>
      </c>
      <c r="Y156" s="18" t="str">
        <f t="shared" si="31"/>
        <v/>
      </c>
      <c r="Z156" s="18" t="str">
        <f t="shared" si="32"/>
        <v/>
      </c>
      <c r="AA156" s="18" t="str">
        <f t="shared" si="33"/>
        <v/>
      </c>
      <c r="AB156" s="18">
        <v>151</v>
      </c>
      <c r="AC156" s="18" t="str">
        <f>IF(ISERROR(
IF(U156="","",IF(OR(U156='Cad Iniciais'!$D$6,X156='Cad Iniciais'!$D$6),'Cad Iniciais'!$D$6+AB156*1000,0))),"",IF(U156="","",IF(OR(U156='Cad Iniciais'!$D$6,X156='Cad Iniciais'!$D$6),'Cad Iniciais'!$D$6+AB156*1000,0)))</f>
        <v/>
      </c>
      <c r="AK156" s="27" t="e">
        <f t="shared" si="35"/>
        <v>#VALUE!</v>
      </c>
      <c r="AL156" s="27" t="e">
        <f t="shared" si="36"/>
        <v>#VALUE!</v>
      </c>
      <c r="AM156" s="18">
        <f t="shared" si="26"/>
        <v>0</v>
      </c>
      <c r="AN156" s="18">
        <f t="shared" si="37"/>
        <v>0</v>
      </c>
      <c r="AO156" s="18">
        <f t="shared" si="37"/>
        <v>0</v>
      </c>
      <c r="AP156" s="18">
        <f t="shared" si="37"/>
        <v>0</v>
      </c>
      <c r="AQ156" s="18">
        <f t="shared" si="37"/>
        <v>0</v>
      </c>
      <c r="AR156" s="18">
        <f t="shared" si="37"/>
        <v>0</v>
      </c>
      <c r="AS156" s="18">
        <f t="shared" si="37"/>
        <v>0</v>
      </c>
      <c r="AT156" s="18">
        <f t="shared" si="37"/>
        <v>0</v>
      </c>
      <c r="AU156" s="18">
        <f t="shared" si="37"/>
        <v>0</v>
      </c>
      <c r="AV156" s="18">
        <f t="shared" si="37"/>
        <v>0</v>
      </c>
      <c r="AW156" s="18">
        <f t="shared" si="37"/>
        <v>0</v>
      </c>
      <c r="AX156" s="18">
        <f t="shared" si="37"/>
        <v>0</v>
      </c>
    </row>
    <row r="157" spans="3:50" x14ac:dyDescent="0.25">
      <c r="C157" s="67"/>
      <c r="D157" s="71"/>
      <c r="E157" s="57"/>
      <c r="F157" s="57"/>
      <c r="G157" s="67"/>
      <c r="H157" s="72"/>
      <c r="I157" s="72"/>
      <c r="J157" s="72"/>
      <c r="K157" s="72"/>
      <c r="L157" s="72"/>
      <c r="M157" s="72"/>
      <c r="N157" s="72"/>
      <c r="O157" s="72"/>
      <c r="P157" s="72"/>
      <c r="Q157" s="48"/>
      <c r="R157" s="72"/>
      <c r="S157" s="72"/>
      <c r="U157" s="26" t="str">
        <f t="shared" si="34"/>
        <v/>
      </c>
      <c r="V157" s="18" t="str">
        <f t="shared" si="28"/>
        <v/>
      </c>
      <c r="W157" s="18" t="str">
        <f t="shared" si="29"/>
        <v/>
      </c>
      <c r="X157" s="18" t="str">
        <f t="shared" si="30"/>
        <v/>
      </c>
      <c r="Y157" s="18" t="str">
        <f t="shared" si="31"/>
        <v/>
      </c>
      <c r="Z157" s="18" t="str">
        <f t="shared" si="32"/>
        <v/>
      </c>
      <c r="AA157" s="18" t="str">
        <f t="shared" si="33"/>
        <v/>
      </c>
      <c r="AB157" s="18">
        <v>152</v>
      </c>
      <c r="AC157" s="18" t="str">
        <f>IF(ISERROR(
IF(U157="","",IF(OR(U157='Cad Iniciais'!$D$6,X157='Cad Iniciais'!$D$6),'Cad Iniciais'!$D$6+AB157*1000,0))),"",IF(U157="","",IF(OR(U157='Cad Iniciais'!$D$6,X157='Cad Iniciais'!$D$6),'Cad Iniciais'!$D$6+AB157*1000,0)))</f>
        <v/>
      </c>
      <c r="AK157" s="27" t="e">
        <f t="shared" si="35"/>
        <v>#VALUE!</v>
      </c>
      <c r="AL157" s="27" t="e">
        <f t="shared" si="36"/>
        <v>#VALUE!</v>
      </c>
      <c r="AM157" s="18">
        <f t="shared" si="26"/>
        <v>0</v>
      </c>
      <c r="AN157" s="18">
        <f t="shared" si="37"/>
        <v>0</v>
      </c>
      <c r="AO157" s="18">
        <f t="shared" si="37"/>
        <v>0</v>
      </c>
      <c r="AP157" s="18">
        <f t="shared" si="37"/>
        <v>0</v>
      </c>
      <c r="AQ157" s="18">
        <f t="shared" si="37"/>
        <v>0</v>
      </c>
      <c r="AR157" s="18">
        <f t="shared" si="37"/>
        <v>0</v>
      </c>
      <c r="AS157" s="18">
        <f t="shared" si="37"/>
        <v>0</v>
      </c>
      <c r="AT157" s="18">
        <f t="shared" si="37"/>
        <v>0</v>
      </c>
      <c r="AU157" s="18">
        <f t="shared" si="37"/>
        <v>0</v>
      </c>
      <c r="AV157" s="18">
        <f t="shared" si="37"/>
        <v>0</v>
      </c>
      <c r="AW157" s="18">
        <f t="shared" si="37"/>
        <v>0</v>
      </c>
      <c r="AX157" s="18">
        <f t="shared" si="37"/>
        <v>0</v>
      </c>
    </row>
    <row r="158" spans="3:50" x14ac:dyDescent="0.25">
      <c r="C158" s="67"/>
      <c r="D158" s="71"/>
      <c r="E158" s="57"/>
      <c r="F158" s="57"/>
      <c r="G158" s="67"/>
      <c r="H158" s="72"/>
      <c r="I158" s="72"/>
      <c r="J158" s="72"/>
      <c r="K158" s="72"/>
      <c r="L158" s="72"/>
      <c r="M158" s="72"/>
      <c r="N158" s="72"/>
      <c r="O158" s="72"/>
      <c r="P158" s="72"/>
      <c r="Q158" s="48"/>
      <c r="R158" s="72"/>
      <c r="S158" s="72"/>
      <c r="U158" s="26" t="str">
        <f t="shared" si="34"/>
        <v/>
      </c>
      <c r="V158" s="18" t="str">
        <f t="shared" si="28"/>
        <v/>
      </c>
      <c r="W158" s="18" t="str">
        <f t="shared" si="29"/>
        <v/>
      </c>
      <c r="X158" s="18" t="str">
        <f t="shared" si="30"/>
        <v/>
      </c>
      <c r="Y158" s="18" t="str">
        <f t="shared" si="31"/>
        <v/>
      </c>
      <c r="Z158" s="18" t="str">
        <f t="shared" si="32"/>
        <v/>
      </c>
      <c r="AA158" s="18" t="str">
        <f t="shared" si="33"/>
        <v/>
      </c>
      <c r="AB158" s="18">
        <v>153</v>
      </c>
      <c r="AC158" s="18" t="str">
        <f>IF(ISERROR(
IF(U158="","",IF(OR(U158='Cad Iniciais'!$D$6,X158='Cad Iniciais'!$D$6),'Cad Iniciais'!$D$6+AB158*1000,0))),"",IF(U158="","",IF(OR(U158='Cad Iniciais'!$D$6,X158='Cad Iniciais'!$D$6),'Cad Iniciais'!$D$6+AB158*1000,0)))</f>
        <v/>
      </c>
      <c r="AK158" s="27" t="e">
        <f t="shared" si="35"/>
        <v>#VALUE!</v>
      </c>
      <c r="AL158" s="27" t="e">
        <f t="shared" si="36"/>
        <v>#VALUE!</v>
      </c>
      <c r="AM158" s="18">
        <f t="shared" si="26"/>
        <v>0</v>
      </c>
      <c r="AN158" s="18">
        <f t="shared" si="37"/>
        <v>0</v>
      </c>
      <c r="AO158" s="18">
        <f t="shared" si="37"/>
        <v>0</v>
      </c>
      <c r="AP158" s="18">
        <f t="shared" si="37"/>
        <v>0</v>
      </c>
      <c r="AQ158" s="18">
        <f t="shared" si="37"/>
        <v>0</v>
      </c>
      <c r="AR158" s="18">
        <f t="shared" si="37"/>
        <v>0</v>
      </c>
      <c r="AS158" s="18">
        <f t="shared" si="37"/>
        <v>0</v>
      </c>
      <c r="AT158" s="18">
        <f t="shared" si="37"/>
        <v>0</v>
      </c>
      <c r="AU158" s="18">
        <f t="shared" si="37"/>
        <v>0</v>
      </c>
      <c r="AV158" s="18">
        <f t="shared" si="37"/>
        <v>0</v>
      </c>
      <c r="AW158" s="18">
        <f t="shared" si="37"/>
        <v>0</v>
      </c>
      <c r="AX158" s="18">
        <f t="shared" si="37"/>
        <v>0</v>
      </c>
    </row>
    <row r="159" spans="3:50" x14ac:dyDescent="0.25">
      <c r="C159" s="67"/>
      <c r="D159" s="71"/>
      <c r="E159" s="57"/>
      <c r="F159" s="57"/>
      <c r="G159" s="67"/>
      <c r="H159" s="72"/>
      <c r="I159" s="72"/>
      <c r="J159" s="72"/>
      <c r="K159" s="72"/>
      <c r="L159" s="72"/>
      <c r="M159" s="72"/>
      <c r="N159" s="72"/>
      <c r="O159" s="72"/>
      <c r="P159" s="72"/>
      <c r="Q159" s="48"/>
      <c r="R159" s="72"/>
      <c r="S159" s="72"/>
      <c r="U159" s="26" t="str">
        <f t="shared" si="34"/>
        <v/>
      </c>
      <c r="V159" s="18" t="str">
        <f t="shared" si="28"/>
        <v/>
      </c>
      <c r="W159" s="18" t="str">
        <f t="shared" si="29"/>
        <v/>
      </c>
      <c r="X159" s="18" t="str">
        <f t="shared" si="30"/>
        <v/>
      </c>
      <c r="Y159" s="18" t="str">
        <f t="shared" si="31"/>
        <v/>
      </c>
      <c r="Z159" s="18" t="str">
        <f t="shared" si="32"/>
        <v/>
      </c>
      <c r="AA159" s="18" t="str">
        <f t="shared" si="33"/>
        <v/>
      </c>
      <c r="AB159" s="18">
        <v>154</v>
      </c>
      <c r="AC159" s="18" t="str">
        <f>IF(ISERROR(
IF(U159="","",IF(OR(U159='Cad Iniciais'!$D$6,X159='Cad Iniciais'!$D$6),'Cad Iniciais'!$D$6+AB159*1000,0))),"",IF(U159="","",IF(OR(U159='Cad Iniciais'!$D$6,X159='Cad Iniciais'!$D$6),'Cad Iniciais'!$D$6+AB159*1000,0)))</f>
        <v/>
      </c>
      <c r="AK159" s="27" t="e">
        <f t="shared" si="35"/>
        <v>#VALUE!</v>
      </c>
      <c r="AL159" s="27" t="e">
        <f t="shared" si="36"/>
        <v>#VALUE!</v>
      </c>
      <c r="AM159" s="18">
        <f t="shared" si="26"/>
        <v>0</v>
      </c>
      <c r="AN159" s="18">
        <f t="shared" si="37"/>
        <v>0</v>
      </c>
      <c r="AO159" s="18">
        <f t="shared" si="37"/>
        <v>0</v>
      </c>
      <c r="AP159" s="18">
        <f t="shared" si="37"/>
        <v>0</v>
      </c>
      <c r="AQ159" s="18">
        <f t="shared" si="37"/>
        <v>0</v>
      </c>
      <c r="AR159" s="18">
        <f t="shared" si="37"/>
        <v>0</v>
      </c>
      <c r="AS159" s="18">
        <f t="shared" si="37"/>
        <v>0</v>
      </c>
      <c r="AT159" s="18">
        <f t="shared" si="37"/>
        <v>0</v>
      </c>
      <c r="AU159" s="18">
        <f t="shared" si="37"/>
        <v>0</v>
      </c>
      <c r="AV159" s="18">
        <f t="shared" si="37"/>
        <v>0</v>
      </c>
      <c r="AW159" s="18">
        <f t="shared" si="37"/>
        <v>0</v>
      </c>
      <c r="AX159" s="18">
        <f t="shared" si="37"/>
        <v>0</v>
      </c>
    </row>
    <row r="160" spans="3:50" x14ac:dyDescent="0.25">
      <c r="C160" s="67"/>
      <c r="D160" s="71"/>
      <c r="E160" s="57"/>
      <c r="F160" s="57"/>
      <c r="G160" s="67"/>
      <c r="H160" s="72"/>
      <c r="I160" s="72"/>
      <c r="J160" s="72"/>
      <c r="K160" s="72"/>
      <c r="L160" s="72"/>
      <c r="M160" s="72"/>
      <c r="N160" s="72"/>
      <c r="O160" s="72"/>
      <c r="P160" s="72"/>
      <c r="Q160" s="48"/>
      <c r="R160" s="72"/>
      <c r="S160" s="72"/>
      <c r="U160" s="26" t="str">
        <f t="shared" si="34"/>
        <v/>
      </c>
      <c r="V160" s="18" t="str">
        <f t="shared" si="28"/>
        <v/>
      </c>
      <c r="W160" s="18" t="str">
        <f t="shared" si="29"/>
        <v/>
      </c>
      <c r="X160" s="18" t="str">
        <f t="shared" si="30"/>
        <v/>
      </c>
      <c r="Y160" s="18" t="str">
        <f t="shared" si="31"/>
        <v/>
      </c>
      <c r="Z160" s="18" t="str">
        <f t="shared" si="32"/>
        <v/>
      </c>
      <c r="AA160" s="18" t="str">
        <f t="shared" si="33"/>
        <v/>
      </c>
      <c r="AB160" s="18">
        <v>155</v>
      </c>
      <c r="AC160" s="18" t="str">
        <f>IF(ISERROR(
IF(U160="","",IF(OR(U160='Cad Iniciais'!$D$6,X160='Cad Iniciais'!$D$6),'Cad Iniciais'!$D$6+AB160*1000,0))),"",IF(U160="","",IF(OR(U160='Cad Iniciais'!$D$6,X160='Cad Iniciais'!$D$6),'Cad Iniciais'!$D$6+AB160*1000,0)))</f>
        <v/>
      </c>
      <c r="AK160" s="27" t="e">
        <f t="shared" si="35"/>
        <v>#VALUE!</v>
      </c>
      <c r="AL160" s="27" t="e">
        <f t="shared" si="36"/>
        <v>#VALUE!</v>
      </c>
      <c r="AM160" s="18">
        <f t="shared" si="26"/>
        <v>0</v>
      </c>
      <c r="AN160" s="18">
        <f t="shared" si="37"/>
        <v>0</v>
      </c>
      <c r="AO160" s="18">
        <f t="shared" si="37"/>
        <v>0</v>
      </c>
      <c r="AP160" s="18">
        <f t="shared" si="37"/>
        <v>0</v>
      </c>
      <c r="AQ160" s="18">
        <f t="shared" si="37"/>
        <v>0</v>
      </c>
      <c r="AR160" s="18">
        <f t="shared" si="37"/>
        <v>0</v>
      </c>
      <c r="AS160" s="18">
        <f t="shared" si="37"/>
        <v>0</v>
      </c>
      <c r="AT160" s="18">
        <f t="shared" si="37"/>
        <v>0</v>
      </c>
      <c r="AU160" s="18">
        <f t="shared" si="37"/>
        <v>0</v>
      </c>
      <c r="AV160" s="18">
        <f t="shared" si="37"/>
        <v>0</v>
      </c>
      <c r="AW160" s="18">
        <f t="shared" si="37"/>
        <v>0</v>
      </c>
      <c r="AX160" s="18">
        <f t="shared" si="37"/>
        <v>0</v>
      </c>
    </row>
    <row r="161" spans="3:50" x14ac:dyDescent="0.25">
      <c r="C161" s="67"/>
      <c r="D161" s="71"/>
      <c r="E161" s="57"/>
      <c r="F161" s="57"/>
      <c r="G161" s="67"/>
      <c r="H161" s="72"/>
      <c r="I161" s="72"/>
      <c r="J161" s="72"/>
      <c r="K161" s="72"/>
      <c r="L161" s="72"/>
      <c r="M161" s="72"/>
      <c r="N161" s="72"/>
      <c r="O161" s="72"/>
      <c r="P161" s="72"/>
      <c r="Q161" s="48"/>
      <c r="R161" s="72"/>
      <c r="S161" s="72"/>
      <c r="U161" s="26" t="str">
        <f t="shared" si="34"/>
        <v/>
      </c>
      <c r="V161" s="18" t="str">
        <f t="shared" si="28"/>
        <v/>
      </c>
      <c r="W161" s="18" t="str">
        <f t="shared" si="29"/>
        <v/>
      </c>
      <c r="X161" s="18" t="str">
        <f t="shared" si="30"/>
        <v/>
      </c>
      <c r="Y161" s="18" t="str">
        <f t="shared" si="31"/>
        <v/>
      </c>
      <c r="Z161" s="18" t="str">
        <f t="shared" si="32"/>
        <v/>
      </c>
      <c r="AA161" s="18" t="str">
        <f t="shared" si="33"/>
        <v/>
      </c>
      <c r="AB161" s="18">
        <v>156</v>
      </c>
      <c r="AC161" s="18" t="str">
        <f>IF(ISERROR(
IF(U161="","",IF(OR(U161='Cad Iniciais'!$D$6,X161='Cad Iniciais'!$D$6),'Cad Iniciais'!$D$6+AB161*1000,0))),"",IF(U161="","",IF(OR(U161='Cad Iniciais'!$D$6,X161='Cad Iniciais'!$D$6),'Cad Iniciais'!$D$6+AB161*1000,0)))</f>
        <v/>
      </c>
      <c r="AK161" s="27" t="e">
        <f t="shared" si="35"/>
        <v>#VALUE!</v>
      </c>
      <c r="AL161" s="27" t="e">
        <f t="shared" si="36"/>
        <v>#VALUE!</v>
      </c>
      <c r="AM161" s="18">
        <f t="shared" si="26"/>
        <v>0</v>
      </c>
      <c r="AN161" s="18">
        <f t="shared" si="37"/>
        <v>0</v>
      </c>
      <c r="AO161" s="18">
        <f t="shared" si="37"/>
        <v>0</v>
      </c>
      <c r="AP161" s="18">
        <f t="shared" si="37"/>
        <v>0</v>
      </c>
      <c r="AQ161" s="18">
        <f t="shared" si="37"/>
        <v>0</v>
      </c>
      <c r="AR161" s="18">
        <f t="shared" si="37"/>
        <v>0</v>
      </c>
      <c r="AS161" s="18">
        <f t="shared" si="37"/>
        <v>0</v>
      </c>
      <c r="AT161" s="18">
        <f t="shared" si="37"/>
        <v>0</v>
      </c>
      <c r="AU161" s="18">
        <f t="shared" si="37"/>
        <v>0</v>
      </c>
      <c r="AV161" s="18">
        <f t="shared" si="37"/>
        <v>0</v>
      </c>
      <c r="AW161" s="18">
        <f t="shared" si="37"/>
        <v>0</v>
      </c>
      <c r="AX161" s="18">
        <f t="shared" si="37"/>
        <v>0</v>
      </c>
    </row>
    <row r="162" spans="3:50" x14ac:dyDescent="0.25">
      <c r="C162" s="67"/>
      <c r="D162" s="71"/>
      <c r="E162" s="57"/>
      <c r="F162" s="57"/>
      <c r="G162" s="67"/>
      <c r="H162" s="72"/>
      <c r="I162" s="72"/>
      <c r="J162" s="72"/>
      <c r="K162" s="72"/>
      <c r="L162" s="72"/>
      <c r="M162" s="72"/>
      <c r="N162" s="72"/>
      <c r="O162" s="72"/>
      <c r="P162" s="72"/>
      <c r="Q162" s="48"/>
      <c r="R162" s="72"/>
      <c r="S162" s="72"/>
      <c r="U162" s="26" t="str">
        <f t="shared" si="34"/>
        <v/>
      </c>
      <c r="V162" s="18" t="str">
        <f t="shared" si="28"/>
        <v/>
      </c>
      <c r="W162" s="18" t="str">
        <f t="shared" si="29"/>
        <v/>
      </c>
      <c r="X162" s="18" t="str">
        <f t="shared" si="30"/>
        <v/>
      </c>
      <c r="Y162" s="18" t="str">
        <f t="shared" si="31"/>
        <v/>
      </c>
      <c r="Z162" s="18" t="str">
        <f t="shared" si="32"/>
        <v/>
      </c>
      <c r="AA162" s="18" t="str">
        <f t="shared" si="33"/>
        <v/>
      </c>
      <c r="AB162" s="18">
        <v>157</v>
      </c>
      <c r="AC162" s="18" t="str">
        <f>IF(ISERROR(
IF(U162="","",IF(OR(U162='Cad Iniciais'!$D$6,X162='Cad Iniciais'!$D$6),'Cad Iniciais'!$D$6+AB162*1000,0))),"",IF(U162="","",IF(OR(U162='Cad Iniciais'!$D$6,X162='Cad Iniciais'!$D$6),'Cad Iniciais'!$D$6+AB162*1000,0)))</f>
        <v/>
      </c>
      <c r="AK162" s="27" t="e">
        <f t="shared" si="35"/>
        <v>#VALUE!</v>
      </c>
      <c r="AL162" s="27" t="e">
        <f t="shared" si="36"/>
        <v>#VALUE!</v>
      </c>
      <c r="AM162" s="18">
        <f t="shared" si="26"/>
        <v>0</v>
      </c>
      <c r="AN162" s="18">
        <f t="shared" si="37"/>
        <v>0</v>
      </c>
      <c r="AO162" s="18">
        <f t="shared" si="37"/>
        <v>0</v>
      </c>
      <c r="AP162" s="18">
        <f t="shared" si="37"/>
        <v>0</v>
      </c>
      <c r="AQ162" s="18">
        <f t="shared" si="37"/>
        <v>0</v>
      </c>
      <c r="AR162" s="18">
        <f t="shared" si="37"/>
        <v>0</v>
      </c>
      <c r="AS162" s="18">
        <f t="shared" si="37"/>
        <v>0</v>
      </c>
      <c r="AT162" s="18">
        <f t="shared" si="37"/>
        <v>0</v>
      </c>
      <c r="AU162" s="18">
        <f t="shared" si="37"/>
        <v>0</v>
      </c>
      <c r="AV162" s="18">
        <f t="shared" si="37"/>
        <v>0</v>
      </c>
      <c r="AW162" s="18">
        <f t="shared" si="37"/>
        <v>0</v>
      </c>
      <c r="AX162" s="18">
        <f t="shared" si="37"/>
        <v>0</v>
      </c>
    </row>
    <row r="163" spans="3:50" x14ac:dyDescent="0.25">
      <c r="C163" s="67"/>
      <c r="D163" s="71"/>
      <c r="E163" s="57"/>
      <c r="F163" s="57"/>
      <c r="G163" s="67"/>
      <c r="H163" s="72"/>
      <c r="I163" s="72"/>
      <c r="J163" s="72"/>
      <c r="K163" s="72"/>
      <c r="L163" s="72"/>
      <c r="M163" s="72"/>
      <c r="N163" s="72"/>
      <c r="O163" s="72"/>
      <c r="P163" s="72"/>
      <c r="Q163" s="48"/>
      <c r="R163" s="72"/>
      <c r="S163" s="72"/>
      <c r="U163" s="26" t="str">
        <f t="shared" si="34"/>
        <v/>
      </c>
      <c r="V163" s="18" t="str">
        <f t="shared" si="28"/>
        <v/>
      </c>
      <c r="W163" s="18" t="str">
        <f t="shared" si="29"/>
        <v/>
      </c>
      <c r="X163" s="18" t="str">
        <f t="shared" si="30"/>
        <v/>
      </c>
      <c r="Y163" s="18" t="str">
        <f t="shared" si="31"/>
        <v/>
      </c>
      <c r="Z163" s="18" t="str">
        <f t="shared" si="32"/>
        <v/>
      </c>
      <c r="AA163" s="18" t="str">
        <f t="shared" si="33"/>
        <v/>
      </c>
      <c r="AB163" s="18">
        <v>158</v>
      </c>
      <c r="AC163" s="18" t="str">
        <f>IF(ISERROR(
IF(U163="","",IF(OR(U163='Cad Iniciais'!$D$6,X163='Cad Iniciais'!$D$6),'Cad Iniciais'!$D$6+AB163*1000,0))),"",IF(U163="","",IF(OR(U163='Cad Iniciais'!$D$6,X163='Cad Iniciais'!$D$6),'Cad Iniciais'!$D$6+AB163*1000,0)))</f>
        <v/>
      </c>
      <c r="AK163" s="27" t="e">
        <f t="shared" si="35"/>
        <v>#VALUE!</v>
      </c>
      <c r="AL163" s="27" t="e">
        <f t="shared" si="36"/>
        <v>#VALUE!</v>
      </c>
      <c r="AM163" s="18">
        <f t="shared" si="26"/>
        <v>0</v>
      </c>
      <c r="AN163" s="18">
        <f t="shared" si="37"/>
        <v>0</v>
      </c>
      <c r="AO163" s="18">
        <f t="shared" si="37"/>
        <v>0</v>
      </c>
      <c r="AP163" s="18">
        <f t="shared" si="37"/>
        <v>0</v>
      </c>
      <c r="AQ163" s="18">
        <f t="shared" si="37"/>
        <v>0</v>
      </c>
      <c r="AR163" s="18">
        <f t="shared" si="37"/>
        <v>0</v>
      </c>
      <c r="AS163" s="18">
        <f t="shared" si="37"/>
        <v>0</v>
      </c>
      <c r="AT163" s="18">
        <f t="shared" si="37"/>
        <v>0</v>
      </c>
      <c r="AU163" s="18">
        <f t="shared" si="37"/>
        <v>0</v>
      </c>
      <c r="AV163" s="18">
        <f t="shared" si="37"/>
        <v>0</v>
      </c>
      <c r="AW163" s="18">
        <f t="shared" si="37"/>
        <v>0</v>
      </c>
      <c r="AX163" s="18">
        <f t="shared" si="37"/>
        <v>0</v>
      </c>
    </row>
    <row r="164" spans="3:50" x14ac:dyDescent="0.25">
      <c r="C164" s="67"/>
      <c r="D164" s="71"/>
      <c r="E164" s="57"/>
      <c r="F164" s="57"/>
      <c r="G164" s="67"/>
      <c r="H164" s="72"/>
      <c r="I164" s="72"/>
      <c r="J164" s="72"/>
      <c r="K164" s="72"/>
      <c r="L164" s="72"/>
      <c r="M164" s="72"/>
      <c r="N164" s="72"/>
      <c r="O164" s="72"/>
      <c r="P164" s="72"/>
      <c r="Q164" s="48"/>
      <c r="R164" s="72"/>
      <c r="S164" s="72"/>
      <c r="U164" s="26" t="str">
        <f t="shared" si="34"/>
        <v/>
      </c>
      <c r="V164" s="18" t="str">
        <f t="shared" si="28"/>
        <v/>
      </c>
      <c r="W164" s="18" t="str">
        <f t="shared" si="29"/>
        <v/>
      </c>
      <c r="X164" s="18" t="str">
        <f t="shared" si="30"/>
        <v/>
      </c>
      <c r="Y164" s="18" t="str">
        <f t="shared" si="31"/>
        <v/>
      </c>
      <c r="Z164" s="18" t="str">
        <f t="shared" si="32"/>
        <v/>
      </c>
      <c r="AA164" s="18" t="str">
        <f t="shared" si="33"/>
        <v/>
      </c>
      <c r="AB164" s="18">
        <v>159</v>
      </c>
      <c r="AC164" s="18" t="str">
        <f>IF(ISERROR(
IF(U164="","",IF(OR(U164='Cad Iniciais'!$D$6,X164='Cad Iniciais'!$D$6),'Cad Iniciais'!$D$6+AB164*1000,0))),"",IF(U164="","",IF(OR(U164='Cad Iniciais'!$D$6,X164='Cad Iniciais'!$D$6),'Cad Iniciais'!$D$6+AB164*1000,0)))</f>
        <v/>
      </c>
      <c r="AK164" s="27" t="e">
        <f t="shared" si="35"/>
        <v>#VALUE!</v>
      </c>
      <c r="AL164" s="27" t="e">
        <f t="shared" si="36"/>
        <v>#VALUE!</v>
      </c>
      <c r="AM164" s="18">
        <f t="shared" si="26"/>
        <v>0</v>
      </c>
      <c r="AN164" s="18">
        <f t="shared" si="37"/>
        <v>0</v>
      </c>
      <c r="AO164" s="18">
        <f t="shared" si="37"/>
        <v>0</v>
      </c>
      <c r="AP164" s="18">
        <f t="shared" si="37"/>
        <v>0</v>
      </c>
      <c r="AQ164" s="18">
        <f t="shared" si="37"/>
        <v>0</v>
      </c>
      <c r="AR164" s="18">
        <f t="shared" si="37"/>
        <v>0</v>
      </c>
      <c r="AS164" s="18">
        <f t="shared" si="37"/>
        <v>0</v>
      </c>
      <c r="AT164" s="18">
        <f t="shared" si="37"/>
        <v>0</v>
      </c>
      <c r="AU164" s="18">
        <f t="shared" si="37"/>
        <v>0</v>
      </c>
      <c r="AV164" s="18">
        <f t="shared" si="37"/>
        <v>0</v>
      </c>
      <c r="AW164" s="18">
        <f t="shared" si="37"/>
        <v>0</v>
      </c>
      <c r="AX164" s="18">
        <f t="shared" si="37"/>
        <v>0</v>
      </c>
    </row>
    <row r="165" spans="3:50" x14ac:dyDescent="0.25">
      <c r="C165" s="67"/>
      <c r="D165" s="71"/>
      <c r="E165" s="57"/>
      <c r="F165" s="57"/>
      <c r="G165" s="67"/>
      <c r="H165" s="72"/>
      <c r="I165" s="72"/>
      <c r="J165" s="72"/>
      <c r="K165" s="72"/>
      <c r="L165" s="72"/>
      <c r="M165" s="72"/>
      <c r="N165" s="72"/>
      <c r="O165" s="72"/>
      <c r="P165" s="72"/>
      <c r="Q165" s="48"/>
      <c r="R165" s="72"/>
      <c r="S165" s="72"/>
      <c r="U165" s="26" t="str">
        <f t="shared" si="34"/>
        <v/>
      </c>
      <c r="V165" s="18" t="str">
        <f t="shared" si="28"/>
        <v/>
      </c>
      <c r="W165" s="18" t="str">
        <f t="shared" si="29"/>
        <v/>
      </c>
      <c r="X165" s="18" t="str">
        <f t="shared" si="30"/>
        <v/>
      </c>
      <c r="Y165" s="18" t="str">
        <f t="shared" si="31"/>
        <v/>
      </c>
      <c r="Z165" s="18" t="str">
        <f t="shared" si="32"/>
        <v/>
      </c>
      <c r="AA165" s="18" t="str">
        <f t="shared" si="33"/>
        <v/>
      </c>
      <c r="AB165" s="18">
        <v>160</v>
      </c>
      <c r="AC165" s="18" t="str">
        <f>IF(ISERROR(
IF(U165="","",IF(OR(U165='Cad Iniciais'!$D$6,X165='Cad Iniciais'!$D$6),'Cad Iniciais'!$D$6+AB165*1000,0))),"",IF(U165="","",IF(OR(U165='Cad Iniciais'!$D$6,X165='Cad Iniciais'!$D$6),'Cad Iniciais'!$D$6+AB165*1000,0)))</f>
        <v/>
      </c>
      <c r="AK165" s="27" t="e">
        <f t="shared" si="35"/>
        <v>#VALUE!</v>
      </c>
      <c r="AL165" s="27" t="e">
        <f t="shared" si="36"/>
        <v>#VALUE!</v>
      </c>
      <c r="AM165" s="18">
        <f t="shared" si="26"/>
        <v>0</v>
      </c>
      <c r="AN165" s="18">
        <f t="shared" si="37"/>
        <v>0</v>
      </c>
      <c r="AO165" s="18">
        <f t="shared" si="37"/>
        <v>0</v>
      </c>
      <c r="AP165" s="18">
        <f t="shared" si="37"/>
        <v>0</v>
      </c>
      <c r="AQ165" s="18">
        <f t="shared" si="37"/>
        <v>0</v>
      </c>
      <c r="AR165" s="18">
        <f t="shared" si="37"/>
        <v>0</v>
      </c>
      <c r="AS165" s="18">
        <f t="shared" si="37"/>
        <v>0</v>
      </c>
      <c r="AT165" s="18">
        <f t="shared" si="37"/>
        <v>0</v>
      </c>
      <c r="AU165" s="18">
        <f t="shared" si="37"/>
        <v>0</v>
      </c>
      <c r="AV165" s="18">
        <f t="shared" si="37"/>
        <v>0</v>
      </c>
      <c r="AW165" s="18">
        <f t="shared" si="37"/>
        <v>0</v>
      </c>
      <c r="AX165" s="18">
        <f t="shared" si="37"/>
        <v>0</v>
      </c>
    </row>
    <row r="166" spans="3:50" x14ac:dyDescent="0.25">
      <c r="C166" s="67"/>
      <c r="D166" s="71"/>
      <c r="E166" s="57"/>
      <c r="F166" s="57"/>
      <c r="G166" s="67"/>
      <c r="H166" s="72"/>
      <c r="I166" s="72"/>
      <c r="J166" s="72"/>
      <c r="K166" s="72"/>
      <c r="L166" s="72"/>
      <c r="M166" s="72"/>
      <c r="N166" s="72"/>
      <c r="O166" s="72"/>
      <c r="P166" s="72"/>
      <c r="Q166" s="48"/>
      <c r="R166" s="72"/>
      <c r="S166" s="72"/>
      <c r="U166" s="26" t="str">
        <f t="shared" si="34"/>
        <v/>
      </c>
      <c r="V166" s="18" t="str">
        <f t="shared" si="28"/>
        <v/>
      </c>
      <c r="W166" s="18" t="str">
        <f t="shared" si="29"/>
        <v/>
      </c>
      <c r="X166" s="18" t="str">
        <f t="shared" si="30"/>
        <v/>
      </c>
      <c r="Y166" s="18" t="str">
        <f t="shared" si="31"/>
        <v/>
      </c>
      <c r="Z166" s="18" t="str">
        <f t="shared" si="32"/>
        <v/>
      </c>
      <c r="AA166" s="18" t="str">
        <f t="shared" si="33"/>
        <v/>
      </c>
      <c r="AB166" s="18">
        <v>161</v>
      </c>
      <c r="AC166" s="18" t="str">
        <f>IF(ISERROR(
IF(U166="","",IF(OR(U166='Cad Iniciais'!$D$6,X166='Cad Iniciais'!$D$6),'Cad Iniciais'!$D$6+AB166*1000,0))),"",IF(U166="","",IF(OR(U166='Cad Iniciais'!$D$6,X166='Cad Iniciais'!$D$6),'Cad Iniciais'!$D$6+AB166*1000,0)))</f>
        <v/>
      </c>
      <c r="AK166" s="27" t="e">
        <f t="shared" si="35"/>
        <v>#VALUE!</v>
      </c>
      <c r="AL166" s="27" t="e">
        <f t="shared" si="36"/>
        <v>#VALUE!</v>
      </c>
      <c r="AM166" s="18">
        <f t="shared" si="26"/>
        <v>0</v>
      </c>
      <c r="AN166" s="18">
        <f t="shared" si="37"/>
        <v>0</v>
      </c>
      <c r="AO166" s="18">
        <f t="shared" si="37"/>
        <v>0</v>
      </c>
      <c r="AP166" s="18">
        <f t="shared" si="37"/>
        <v>0</v>
      </c>
      <c r="AQ166" s="18">
        <f t="shared" si="37"/>
        <v>0</v>
      </c>
      <c r="AR166" s="18">
        <f t="shared" si="37"/>
        <v>0</v>
      </c>
      <c r="AS166" s="18">
        <f t="shared" si="37"/>
        <v>0</v>
      </c>
      <c r="AT166" s="18">
        <f t="shared" si="37"/>
        <v>0</v>
      </c>
      <c r="AU166" s="18">
        <f t="shared" si="37"/>
        <v>0</v>
      </c>
      <c r="AV166" s="18">
        <f t="shared" si="37"/>
        <v>0</v>
      </c>
      <c r="AW166" s="18">
        <f t="shared" si="37"/>
        <v>0</v>
      </c>
      <c r="AX166" s="18">
        <f t="shared" si="37"/>
        <v>0</v>
      </c>
    </row>
    <row r="167" spans="3:50" x14ac:dyDescent="0.25">
      <c r="C167" s="67"/>
      <c r="D167" s="71"/>
      <c r="E167" s="57"/>
      <c r="F167" s="57"/>
      <c r="G167" s="67"/>
      <c r="H167" s="72"/>
      <c r="I167" s="72"/>
      <c r="J167" s="72"/>
      <c r="K167" s="72"/>
      <c r="L167" s="72"/>
      <c r="M167" s="72"/>
      <c r="N167" s="72"/>
      <c r="O167" s="72"/>
      <c r="P167" s="72"/>
      <c r="Q167" s="48"/>
      <c r="R167" s="72"/>
      <c r="S167" s="72"/>
      <c r="U167" s="26" t="str">
        <f t="shared" si="34"/>
        <v/>
      </c>
      <c r="V167" s="18" t="str">
        <f t="shared" si="28"/>
        <v/>
      </c>
      <c r="W167" s="18" t="str">
        <f t="shared" si="29"/>
        <v/>
      </c>
      <c r="X167" s="18" t="str">
        <f t="shared" si="30"/>
        <v/>
      </c>
      <c r="Y167" s="18" t="str">
        <f t="shared" si="31"/>
        <v/>
      </c>
      <c r="Z167" s="18" t="str">
        <f t="shared" si="32"/>
        <v/>
      </c>
      <c r="AA167" s="18" t="str">
        <f t="shared" si="33"/>
        <v/>
      </c>
      <c r="AB167" s="18">
        <v>162</v>
      </c>
      <c r="AC167" s="18" t="str">
        <f>IF(ISERROR(
IF(U167="","",IF(OR(U167='Cad Iniciais'!$D$6,X167='Cad Iniciais'!$D$6),'Cad Iniciais'!$D$6+AB167*1000,0))),"",IF(U167="","",IF(OR(U167='Cad Iniciais'!$D$6,X167='Cad Iniciais'!$D$6),'Cad Iniciais'!$D$6+AB167*1000,0)))</f>
        <v/>
      </c>
      <c r="AK167" s="27" t="e">
        <f t="shared" si="35"/>
        <v>#VALUE!</v>
      </c>
      <c r="AL167" s="27" t="e">
        <f t="shared" si="36"/>
        <v>#VALUE!</v>
      </c>
      <c r="AM167" s="18">
        <f t="shared" si="26"/>
        <v>0</v>
      </c>
      <c r="AN167" s="18">
        <f t="shared" si="37"/>
        <v>0</v>
      </c>
      <c r="AO167" s="18">
        <f t="shared" si="37"/>
        <v>0</v>
      </c>
      <c r="AP167" s="18">
        <f t="shared" si="37"/>
        <v>0</v>
      </c>
      <c r="AQ167" s="18">
        <f t="shared" si="37"/>
        <v>0</v>
      </c>
      <c r="AR167" s="18">
        <f t="shared" si="37"/>
        <v>0</v>
      </c>
      <c r="AS167" s="18">
        <f t="shared" si="37"/>
        <v>0</v>
      </c>
      <c r="AT167" s="18">
        <f t="shared" si="37"/>
        <v>0</v>
      </c>
      <c r="AU167" s="18">
        <f t="shared" si="37"/>
        <v>0</v>
      </c>
      <c r="AV167" s="18">
        <f t="shared" si="37"/>
        <v>0</v>
      </c>
      <c r="AW167" s="18">
        <f t="shared" si="37"/>
        <v>0</v>
      </c>
      <c r="AX167" s="18">
        <f t="shared" si="37"/>
        <v>0</v>
      </c>
    </row>
    <row r="168" spans="3:50" x14ac:dyDescent="0.25">
      <c r="C168" s="67"/>
      <c r="D168" s="71"/>
      <c r="E168" s="57"/>
      <c r="F168" s="57"/>
      <c r="G168" s="67"/>
      <c r="H168" s="72"/>
      <c r="I168" s="72"/>
      <c r="J168" s="72"/>
      <c r="K168" s="72"/>
      <c r="L168" s="72"/>
      <c r="M168" s="72"/>
      <c r="N168" s="72"/>
      <c r="O168" s="72"/>
      <c r="P168" s="72"/>
      <c r="Q168" s="48"/>
      <c r="R168" s="72"/>
      <c r="S168" s="72"/>
      <c r="U168" s="26" t="str">
        <f t="shared" si="34"/>
        <v/>
      </c>
      <c r="V168" s="18" t="str">
        <f t="shared" si="28"/>
        <v/>
      </c>
      <c r="W168" s="18" t="str">
        <f t="shared" si="29"/>
        <v/>
      </c>
      <c r="X168" s="18" t="str">
        <f t="shared" si="30"/>
        <v/>
      </c>
      <c r="Y168" s="18" t="str">
        <f t="shared" si="31"/>
        <v/>
      </c>
      <c r="Z168" s="18" t="str">
        <f t="shared" si="32"/>
        <v/>
      </c>
      <c r="AA168" s="18" t="str">
        <f t="shared" si="33"/>
        <v/>
      </c>
      <c r="AB168" s="18">
        <v>163</v>
      </c>
      <c r="AC168" s="18" t="str">
        <f>IF(ISERROR(
IF(U168="","",IF(OR(U168='Cad Iniciais'!$D$6,X168='Cad Iniciais'!$D$6),'Cad Iniciais'!$D$6+AB168*1000,0))),"",IF(U168="","",IF(OR(U168='Cad Iniciais'!$D$6,X168='Cad Iniciais'!$D$6),'Cad Iniciais'!$D$6+AB168*1000,0)))</f>
        <v/>
      </c>
      <c r="AK168" s="27" t="e">
        <f t="shared" si="35"/>
        <v>#VALUE!</v>
      </c>
      <c r="AL168" s="27" t="e">
        <f t="shared" si="36"/>
        <v>#VALUE!</v>
      </c>
      <c r="AM168" s="18">
        <f t="shared" si="26"/>
        <v>0</v>
      </c>
      <c r="AN168" s="18">
        <f t="shared" si="37"/>
        <v>0</v>
      </c>
      <c r="AO168" s="18">
        <f t="shared" si="37"/>
        <v>0</v>
      </c>
      <c r="AP168" s="18">
        <f t="shared" si="37"/>
        <v>0</v>
      </c>
      <c r="AQ168" s="18">
        <f t="shared" si="37"/>
        <v>0</v>
      </c>
      <c r="AR168" s="18">
        <f t="shared" si="37"/>
        <v>0</v>
      </c>
      <c r="AS168" s="18">
        <f t="shared" si="37"/>
        <v>0</v>
      </c>
      <c r="AT168" s="18">
        <f t="shared" si="37"/>
        <v>0</v>
      </c>
      <c r="AU168" s="18">
        <f t="shared" si="37"/>
        <v>0</v>
      </c>
      <c r="AV168" s="18">
        <f t="shared" si="37"/>
        <v>0</v>
      </c>
      <c r="AW168" s="18">
        <f t="shared" si="37"/>
        <v>0</v>
      </c>
      <c r="AX168" s="18">
        <f t="shared" si="37"/>
        <v>0</v>
      </c>
    </row>
    <row r="169" spans="3:50" x14ac:dyDescent="0.25">
      <c r="C169" s="67"/>
      <c r="D169" s="71"/>
      <c r="E169" s="57"/>
      <c r="F169" s="57"/>
      <c r="G169" s="67"/>
      <c r="H169" s="72"/>
      <c r="I169" s="72"/>
      <c r="J169" s="72"/>
      <c r="K169" s="72"/>
      <c r="L169" s="72"/>
      <c r="M169" s="72"/>
      <c r="N169" s="72"/>
      <c r="O169" s="72"/>
      <c r="P169" s="72"/>
      <c r="Q169" s="48"/>
      <c r="R169" s="72"/>
      <c r="S169" s="72"/>
      <c r="U169" s="26" t="str">
        <f t="shared" si="34"/>
        <v/>
      </c>
      <c r="V169" s="18" t="str">
        <f t="shared" si="28"/>
        <v/>
      </c>
      <c r="W169" s="18" t="str">
        <f t="shared" si="29"/>
        <v/>
      </c>
      <c r="X169" s="18" t="str">
        <f t="shared" si="30"/>
        <v/>
      </c>
      <c r="Y169" s="18" t="str">
        <f t="shared" si="31"/>
        <v/>
      </c>
      <c r="Z169" s="18" t="str">
        <f t="shared" si="32"/>
        <v/>
      </c>
      <c r="AA169" s="18" t="str">
        <f t="shared" si="33"/>
        <v/>
      </c>
      <c r="AB169" s="18">
        <v>164</v>
      </c>
      <c r="AC169" s="18" t="str">
        <f>IF(ISERROR(
IF(U169="","",IF(OR(U169='Cad Iniciais'!$D$6,X169='Cad Iniciais'!$D$6),'Cad Iniciais'!$D$6+AB169*1000,0))),"",IF(U169="","",IF(OR(U169='Cad Iniciais'!$D$6,X169='Cad Iniciais'!$D$6),'Cad Iniciais'!$D$6+AB169*1000,0)))</f>
        <v/>
      </c>
      <c r="AK169" s="27" t="e">
        <f t="shared" si="35"/>
        <v>#VALUE!</v>
      </c>
      <c r="AL169" s="27" t="e">
        <f t="shared" si="36"/>
        <v>#VALUE!</v>
      </c>
      <c r="AM169" s="18">
        <f t="shared" si="26"/>
        <v>0</v>
      </c>
      <c r="AN169" s="18">
        <f t="shared" si="37"/>
        <v>0</v>
      </c>
      <c r="AO169" s="18">
        <f t="shared" si="37"/>
        <v>0</v>
      </c>
      <c r="AP169" s="18">
        <f t="shared" si="37"/>
        <v>0</v>
      </c>
      <c r="AQ169" s="18">
        <f t="shared" si="37"/>
        <v>0</v>
      </c>
      <c r="AR169" s="18">
        <f t="shared" si="37"/>
        <v>0</v>
      </c>
      <c r="AS169" s="18">
        <f t="shared" si="37"/>
        <v>0</v>
      </c>
      <c r="AT169" s="18">
        <f t="shared" si="37"/>
        <v>0</v>
      </c>
      <c r="AU169" s="18">
        <f t="shared" si="37"/>
        <v>0</v>
      </c>
      <c r="AV169" s="18">
        <f t="shared" si="37"/>
        <v>0</v>
      </c>
      <c r="AW169" s="18">
        <f t="shared" si="37"/>
        <v>0</v>
      </c>
      <c r="AX169" s="18">
        <f t="shared" si="37"/>
        <v>0</v>
      </c>
    </row>
    <row r="170" spans="3:50" x14ac:dyDescent="0.25">
      <c r="C170" s="67"/>
      <c r="D170" s="71"/>
      <c r="E170" s="57"/>
      <c r="F170" s="57"/>
      <c r="G170" s="67"/>
      <c r="H170" s="72"/>
      <c r="I170" s="72"/>
      <c r="J170" s="72"/>
      <c r="K170" s="72"/>
      <c r="L170" s="72"/>
      <c r="M170" s="72"/>
      <c r="N170" s="72"/>
      <c r="O170" s="72"/>
      <c r="P170" s="72"/>
      <c r="Q170" s="48"/>
      <c r="R170" s="72"/>
      <c r="S170" s="72"/>
      <c r="U170" s="26" t="str">
        <f t="shared" si="34"/>
        <v/>
      </c>
      <c r="V170" s="18" t="str">
        <f t="shared" si="28"/>
        <v/>
      </c>
      <c r="W170" s="18" t="str">
        <f t="shared" si="29"/>
        <v/>
      </c>
      <c r="X170" s="18" t="str">
        <f t="shared" si="30"/>
        <v/>
      </c>
      <c r="Y170" s="18" t="str">
        <f t="shared" si="31"/>
        <v/>
      </c>
      <c r="Z170" s="18" t="str">
        <f t="shared" si="32"/>
        <v/>
      </c>
      <c r="AA170" s="18" t="str">
        <f t="shared" si="33"/>
        <v/>
      </c>
      <c r="AB170" s="18">
        <v>165</v>
      </c>
      <c r="AC170" s="18" t="str">
        <f>IF(ISERROR(
IF(U170="","",IF(OR(U170='Cad Iniciais'!$D$6,X170='Cad Iniciais'!$D$6),'Cad Iniciais'!$D$6+AB170*1000,0))),"",IF(U170="","",IF(OR(U170='Cad Iniciais'!$D$6,X170='Cad Iniciais'!$D$6),'Cad Iniciais'!$D$6+AB170*1000,0)))</f>
        <v/>
      </c>
      <c r="AK170" s="27" t="e">
        <f t="shared" si="35"/>
        <v>#VALUE!</v>
      </c>
      <c r="AL170" s="27" t="e">
        <f t="shared" si="36"/>
        <v>#VALUE!</v>
      </c>
      <c r="AM170" s="18">
        <f t="shared" si="26"/>
        <v>0</v>
      </c>
      <c r="AN170" s="18">
        <f t="shared" si="37"/>
        <v>0</v>
      </c>
      <c r="AO170" s="18">
        <f t="shared" si="37"/>
        <v>0</v>
      </c>
      <c r="AP170" s="18">
        <f t="shared" si="37"/>
        <v>0</v>
      </c>
      <c r="AQ170" s="18">
        <f t="shared" si="37"/>
        <v>0</v>
      </c>
      <c r="AR170" s="18">
        <f t="shared" si="37"/>
        <v>0</v>
      </c>
      <c r="AS170" s="18">
        <f t="shared" si="37"/>
        <v>0</v>
      </c>
      <c r="AT170" s="18">
        <f t="shared" si="37"/>
        <v>0</v>
      </c>
      <c r="AU170" s="18">
        <f t="shared" si="37"/>
        <v>0</v>
      </c>
      <c r="AV170" s="18">
        <f t="shared" si="37"/>
        <v>0</v>
      </c>
      <c r="AW170" s="18">
        <f t="shared" si="37"/>
        <v>0</v>
      </c>
      <c r="AX170" s="18">
        <f t="shared" si="37"/>
        <v>0</v>
      </c>
    </row>
    <row r="171" spans="3:50" x14ac:dyDescent="0.25">
      <c r="C171" s="67"/>
      <c r="D171" s="71"/>
      <c r="E171" s="57"/>
      <c r="F171" s="57"/>
      <c r="G171" s="67"/>
      <c r="H171" s="72"/>
      <c r="I171" s="72"/>
      <c r="J171" s="72"/>
      <c r="K171" s="72"/>
      <c r="L171" s="72"/>
      <c r="M171" s="72"/>
      <c r="N171" s="72"/>
      <c r="O171" s="72"/>
      <c r="P171" s="72"/>
      <c r="Q171" s="48"/>
      <c r="R171" s="72"/>
      <c r="S171" s="72"/>
      <c r="U171" s="26" t="str">
        <f t="shared" si="34"/>
        <v/>
      </c>
      <c r="V171" s="18" t="str">
        <f t="shared" si="28"/>
        <v/>
      </c>
      <c r="W171" s="18" t="str">
        <f t="shared" si="29"/>
        <v/>
      </c>
      <c r="X171" s="18" t="str">
        <f t="shared" si="30"/>
        <v/>
      </c>
      <c r="Y171" s="18" t="str">
        <f t="shared" si="31"/>
        <v/>
      </c>
      <c r="Z171" s="18" t="str">
        <f t="shared" si="32"/>
        <v/>
      </c>
      <c r="AA171" s="18" t="str">
        <f t="shared" si="33"/>
        <v/>
      </c>
      <c r="AB171" s="18">
        <v>166</v>
      </c>
      <c r="AC171" s="18" t="str">
        <f>IF(ISERROR(
IF(U171="","",IF(OR(U171='Cad Iniciais'!$D$6,X171='Cad Iniciais'!$D$6),'Cad Iniciais'!$D$6+AB171*1000,0))),"",IF(U171="","",IF(OR(U171='Cad Iniciais'!$D$6,X171='Cad Iniciais'!$D$6),'Cad Iniciais'!$D$6+AB171*1000,0)))</f>
        <v/>
      </c>
      <c r="AK171" s="27" t="e">
        <f t="shared" si="35"/>
        <v>#VALUE!</v>
      </c>
      <c r="AL171" s="27" t="e">
        <f t="shared" si="36"/>
        <v>#VALUE!</v>
      </c>
      <c r="AM171" s="18">
        <f t="shared" si="26"/>
        <v>0</v>
      </c>
      <c r="AN171" s="18">
        <f t="shared" si="37"/>
        <v>0</v>
      </c>
      <c r="AO171" s="18">
        <f t="shared" si="37"/>
        <v>0</v>
      </c>
      <c r="AP171" s="18">
        <f t="shared" si="37"/>
        <v>0</v>
      </c>
      <c r="AQ171" s="18">
        <f t="shared" si="37"/>
        <v>0</v>
      </c>
      <c r="AR171" s="18">
        <f t="shared" si="37"/>
        <v>0</v>
      </c>
      <c r="AS171" s="18">
        <f t="shared" si="37"/>
        <v>0</v>
      </c>
      <c r="AT171" s="18">
        <f t="shared" si="37"/>
        <v>0</v>
      </c>
      <c r="AU171" s="18">
        <f t="shared" si="37"/>
        <v>0</v>
      </c>
      <c r="AV171" s="18">
        <f t="shared" si="37"/>
        <v>0</v>
      </c>
      <c r="AW171" s="18">
        <f t="shared" si="37"/>
        <v>0</v>
      </c>
      <c r="AX171" s="18">
        <f t="shared" si="37"/>
        <v>0</v>
      </c>
    </row>
    <row r="172" spans="3:50" x14ac:dyDescent="0.25">
      <c r="C172" s="67"/>
      <c r="D172" s="71"/>
      <c r="E172" s="57"/>
      <c r="F172" s="57"/>
      <c r="G172" s="67"/>
      <c r="H172" s="72"/>
      <c r="I172" s="72"/>
      <c r="J172" s="72"/>
      <c r="K172" s="72"/>
      <c r="L172" s="72"/>
      <c r="M172" s="72"/>
      <c r="N172" s="72"/>
      <c r="O172" s="72"/>
      <c r="P172" s="72"/>
      <c r="Q172" s="48"/>
      <c r="R172" s="72"/>
      <c r="S172" s="72"/>
      <c r="U172" s="26" t="str">
        <f t="shared" si="34"/>
        <v/>
      </c>
      <c r="V172" s="18" t="str">
        <f t="shared" si="28"/>
        <v/>
      </c>
      <c r="W172" s="18" t="str">
        <f t="shared" si="29"/>
        <v/>
      </c>
      <c r="X172" s="18" t="str">
        <f t="shared" si="30"/>
        <v/>
      </c>
      <c r="Y172" s="18" t="str">
        <f t="shared" si="31"/>
        <v/>
      </c>
      <c r="Z172" s="18" t="str">
        <f t="shared" si="32"/>
        <v/>
      </c>
      <c r="AA172" s="18" t="str">
        <f t="shared" si="33"/>
        <v/>
      </c>
      <c r="AB172" s="18">
        <v>167</v>
      </c>
      <c r="AC172" s="18" t="str">
        <f>IF(ISERROR(
IF(U172="","",IF(OR(U172='Cad Iniciais'!$D$6,X172='Cad Iniciais'!$D$6),'Cad Iniciais'!$D$6+AB172*1000,0))),"",IF(U172="","",IF(OR(U172='Cad Iniciais'!$D$6,X172='Cad Iniciais'!$D$6),'Cad Iniciais'!$D$6+AB172*1000,0)))</f>
        <v/>
      </c>
      <c r="AK172" s="27" t="e">
        <f t="shared" si="35"/>
        <v>#VALUE!</v>
      </c>
      <c r="AL172" s="27" t="e">
        <f t="shared" si="36"/>
        <v>#VALUE!</v>
      </c>
      <c r="AM172" s="18">
        <f t="shared" si="26"/>
        <v>0</v>
      </c>
      <c r="AN172" s="18">
        <f t="shared" si="37"/>
        <v>0</v>
      </c>
      <c r="AO172" s="18">
        <f t="shared" si="37"/>
        <v>0</v>
      </c>
      <c r="AP172" s="18">
        <f t="shared" si="37"/>
        <v>0</v>
      </c>
      <c r="AQ172" s="18">
        <f t="shared" si="37"/>
        <v>0</v>
      </c>
      <c r="AR172" s="18">
        <f t="shared" si="37"/>
        <v>0</v>
      </c>
      <c r="AS172" s="18">
        <f t="shared" si="37"/>
        <v>0</v>
      </c>
      <c r="AT172" s="18">
        <f t="shared" si="37"/>
        <v>0</v>
      </c>
      <c r="AU172" s="18">
        <f t="shared" si="37"/>
        <v>0</v>
      </c>
      <c r="AV172" s="18">
        <f t="shared" si="37"/>
        <v>0</v>
      </c>
      <c r="AW172" s="18">
        <f t="shared" si="37"/>
        <v>0</v>
      </c>
      <c r="AX172" s="18">
        <f t="shared" si="37"/>
        <v>0</v>
      </c>
    </row>
    <row r="173" spans="3:50" x14ac:dyDescent="0.25">
      <c r="C173" s="67"/>
      <c r="D173" s="71"/>
      <c r="E173" s="57"/>
      <c r="F173" s="57"/>
      <c r="G173" s="67"/>
      <c r="H173" s="72"/>
      <c r="I173" s="72"/>
      <c r="J173" s="72"/>
      <c r="K173" s="72"/>
      <c r="L173" s="72"/>
      <c r="M173" s="72"/>
      <c r="N173" s="72"/>
      <c r="O173" s="72"/>
      <c r="P173" s="72"/>
      <c r="Q173" s="48"/>
      <c r="R173" s="72"/>
      <c r="S173" s="72"/>
      <c r="U173" s="26" t="str">
        <f t="shared" si="34"/>
        <v/>
      </c>
      <c r="V173" s="18" t="str">
        <f t="shared" si="28"/>
        <v/>
      </c>
      <c r="W173" s="18" t="str">
        <f t="shared" si="29"/>
        <v/>
      </c>
      <c r="X173" s="18" t="str">
        <f t="shared" si="30"/>
        <v/>
      </c>
      <c r="Y173" s="18" t="str">
        <f t="shared" si="31"/>
        <v/>
      </c>
      <c r="Z173" s="18" t="str">
        <f t="shared" si="32"/>
        <v/>
      </c>
      <c r="AA173" s="18" t="str">
        <f t="shared" si="33"/>
        <v/>
      </c>
      <c r="AB173" s="18">
        <v>168</v>
      </c>
      <c r="AC173" s="18" t="str">
        <f>IF(ISERROR(
IF(U173="","",IF(OR(U173='Cad Iniciais'!$D$6,X173='Cad Iniciais'!$D$6),'Cad Iniciais'!$D$6+AB173*1000,0))),"",IF(U173="","",IF(OR(U173='Cad Iniciais'!$D$6,X173='Cad Iniciais'!$D$6),'Cad Iniciais'!$D$6+AB173*1000,0)))</f>
        <v/>
      </c>
      <c r="AK173" s="27" t="e">
        <f t="shared" si="35"/>
        <v>#VALUE!</v>
      </c>
      <c r="AL173" s="27" t="e">
        <f t="shared" si="36"/>
        <v>#VALUE!</v>
      </c>
      <c r="AM173" s="18">
        <f t="shared" si="26"/>
        <v>0</v>
      </c>
      <c r="AN173" s="18">
        <f t="shared" si="37"/>
        <v>0</v>
      </c>
      <c r="AO173" s="18">
        <f t="shared" si="37"/>
        <v>0</v>
      </c>
      <c r="AP173" s="18">
        <f t="shared" si="37"/>
        <v>0</v>
      </c>
      <c r="AQ173" s="18">
        <f t="shared" si="37"/>
        <v>0</v>
      </c>
      <c r="AR173" s="18">
        <f t="shared" si="37"/>
        <v>0</v>
      </c>
      <c r="AS173" s="18">
        <f t="shared" si="37"/>
        <v>0</v>
      </c>
      <c r="AT173" s="18">
        <f t="shared" si="37"/>
        <v>0</v>
      </c>
      <c r="AU173" s="18">
        <f t="shared" si="37"/>
        <v>0</v>
      </c>
      <c r="AV173" s="18">
        <f t="shared" si="37"/>
        <v>0</v>
      </c>
      <c r="AW173" s="18">
        <f t="shared" si="37"/>
        <v>0</v>
      </c>
      <c r="AX173" s="18">
        <f t="shared" si="37"/>
        <v>0</v>
      </c>
    </row>
    <row r="174" spans="3:50" x14ac:dyDescent="0.25">
      <c r="C174" s="67"/>
      <c r="D174" s="71"/>
      <c r="E174" s="57"/>
      <c r="F174" s="57"/>
      <c r="G174" s="67"/>
      <c r="H174" s="72"/>
      <c r="I174" s="72"/>
      <c r="J174" s="72"/>
      <c r="K174" s="72"/>
      <c r="L174" s="72"/>
      <c r="M174" s="72"/>
      <c r="N174" s="72"/>
      <c r="O174" s="72"/>
      <c r="P174" s="72"/>
      <c r="Q174" s="48"/>
      <c r="R174" s="72"/>
      <c r="S174" s="72"/>
      <c r="U174" s="26" t="str">
        <f t="shared" si="34"/>
        <v/>
      </c>
      <c r="V174" s="18" t="str">
        <f t="shared" si="28"/>
        <v/>
      </c>
      <c r="W174" s="18" t="str">
        <f t="shared" si="29"/>
        <v/>
      </c>
      <c r="X174" s="18" t="str">
        <f t="shared" si="30"/>
        <v/>
      </c>
      <c r="Y174" s="18" t="str">
        <f t="shared" si="31"/>
        <v/>
      </c>
      <c r="Z174" s="18" t="str">
        <f t="shared" si="32"/>
        <v/>
      </c>
      <c r="AA174" s="18" t="str">
        <f t="shared" si="33"/>
        <v/>
      </c>
      <c r="AB174" s="18">
        <v>169</v>
      </c>
      <c r="AC174" s="18" t="str">
        <f>IF(ISERROR(
IF(U174="","",IF(OR(U174='Cad Iniciais'!$D$6,X174='Cad Iniciais'!$D$6),'Cad Iniciais'!$D$6+AB174*1000,0))),"",IF(U174="","",IF(OR(U174='Cad Iniciais'!$D$6,X174='Cad Iniciais'!$D$6),'Cad Iniciais'!$D$6+AB174*1000,0)))</f>
        <v/>
      </c>
      <c r="AK174" s="27" t="e">
        <f t="shared" si="35"/>
        <v>#VALUE!</v>
      </c>
      <c r="AL174" s="27" t="e">
        <f t="shared" si="36"/>
        <v>#VALUE!</v>
      </c>
      <c r="AM174" s="18">
        <f t="shared" si="26"/>
        <v>0</v>
      </c>
      <c r="AN174" s="18">
        <f t="shared" si="37"/>
        <v>0</v>
      </c>
      <c r="AO174" s="18">
        <f t="shared" si="37"/>
        <v>0</v>
      </c>
      <c r="AP174" s="18">
        <f t="shared" si="37"/>
        <v>0</v>
      </c>
      <c r="AQ174" s="18">
        <f t="shared" si="37"/>
        <v>0</v>
      </c>
      <c r="AR174" s="18">
        <f t="shared" si="37"/>
        <v>0</v>
      </c>
      <c r="AS174" s="18">
        <f t="shared" si="37"/>
        <v>0</v>
      </c>
      <c r="AT174" s="18">
        <f t="shared" si="37"/>
        <v>0</v>
      </c>
      <c r="AU174" s="18">
        <f t="shared" si="37"/>
        <v>0</v>
      </c>
      <c r="AV174" s="18">
        <f t="shared" si="37"/>
        <v>0</v>
      </c>
      <c r="AW174" s="18">
        <f t="shared" si="37"/>
        <v>0</v>
      </c>
      <c r="AX174" s="18">
        <f t="shared" si="37"/>
        <v>0</v>
      </c>
    </row>
    <row r="175" spans="3:50" x14ac:dyDescent="0.25">
      <c r="C175" s="67"/>
      <c r="D175" s="71"/>
      <c r="E175" s="57"/>
      <c r="F175" s="57"/>
      <c r="G175" s="67"/>
      <c r="H175" s="72"/>
      <c r="I175" s="72"/>
      <c r="J175" s="72"/>
      <c r="K175" s="72"/>
      <c r="L175" s="72"/>
      <c r="M175" s="72"/>
      <c r="N175" s="72"/>
      <c r="O175" s="72"/>
      <c r="P175" s="72"/>
      <c r="Q175" s="48"/>
      <c r="R175" s="72"/>
      <c r="S175" s="72"/>
      <c r="U175" s="26" t="str">
        <f t="shared" si="34"/>
        <v/>
      </c>
      <c r="V175" s="18" t="str">
        <f t="shared" si="28"/>
        <v/>
      </c>
      <c r="W175" s="18" t="str">
        <f t="shared" si="29"/>
        <v/>
      </c>
      <c r="X175" s="18" t="str">
        <f t="shared" si="30"/>
        <v/>
      </c>
      <c r="Y175" s="18" t="str">
        <f t="shared" si="31"/>
        <v/>
      </c>
      <c r="Z175" s="18" t="str">
        <f t="shared" si="32"/>
        <v/>
      </c>
      <c r="AA175" s="18" t="str">
        <f t="shared" si="33"/>
        <v/>
      </c>
      <c r="AB175" s="18">
        <v>170</v>
      </c>
      <c r="AC175" s="18" t="str">
        <f>IF(ISERROR(
IF(U175="","",IF(OR(U175='Cad Iniciais'!$D$6,X175='Cad Iniciais'!$D$6),'Cad Iniciais'!$D$6+AB175*1000,0))),"",IF(U175="","",IF(OR(U175='Cad Iniciais'!$D$6,X175='Cad Iniciais'!$D$6),'Cad Iniciais'!$D$6+AB175*1000,0)))</f>
        <v/>
      </c>
      <c r="AK175" s="27" t="e">
        <f t="shared" si="35"/>
        <v>#VALUE!</v>
      </c>
      <c r="AL175" s="27" t="e">
        <f t="shared" si="36"/>
        <v>#VALUE!</v>
      </c>
      <c r="AM175" s="18">
        <f t="shared" si="26"/>
        <v>0</v>
      </c>
      <c r="AN175" s="18">
        <f t="shared" si="37"/>
        <v>0</v>
      </c>
      <c r="AO175" s="18">
        <f t="shared" si="37"/>
        <v>0</v>
      </c>
      <c r="AP175" s="18">
        <f t="shared" si="37"/>
        <v>0</v>
      </c>
      <c r="AQ175" s="18">
        <f t="shared" si="37"/>
        <v>0</v>
      </c>
      <c r="AR175" s="18">
        <f t="shared" si="37"/>
        <v>0</v>
      </c>
      <c r="AS175" s="18">
        <f t="shared" si="37"/>
        <v>0</v>
      </c>
      <c r="AT175" s="18">
        <f t="shared" si="37"/>
        <v>0</v>
      </c>
      <c r="AU175" s="18">
        <f t="shared" si="37"/>
        <v>0</v>
      </c>
      <c r="AV175" s="18">
        <f t="shared" si="37"/>
        <v>0</v>
      </c>
      <c r="AW175" s="18">
        <f t="shared" si="37"/>
        <v>0</v>
      </c>
      <c r="AX175" s="18">
        <f t="shared" si="37"/>
        <v>0</v>
      </c>
    </row>
    <row r="176" spans="3:50" x14ac:dyDescent="0.25">
      <c r="C176" s="67"/>
      <c r="D176" s="71"/>
      <c r="E176" s="57"/>
      <c r="F176" s="57"/>
      <c r="G176" s="67"/>
      <c r="H176" s="72"/>
      <c r="I176" s="72"/>
      <c r="J176" s="72"/>
      <c r="K176" s="72"/>
      <c r="L176" s="72"/>
      <c r="M176" s="72"/>
      <c r="N176" s="72"/>
      <c r="O176" s="72"/>
      <c r="P176" s="72"/>
      <c r="Q176" s="48"/>
      <c r="R176" s="72"/>
      <c r="S176" s="72"/>
      <c r="U176" s="26" t="str">
        <f t="shared" si="34"/>
        <v/>
      </c>
      <c r="V176" s="18" t="str">
        <f t="shared" si="28"/>
        <v/>
      </c>
      <c r="W176" s="18" t="str">
        <f t="shared" si="29"/>
        <v/>
      </c>
      <c r="X176" s="18" t="str">
        <f t="shared" si="30"/>
        <v/>
      </c>
      <c r="Y176" s="18" t="str">
        <f t="shared" si="31"/>
        <v/>
      </c>
      <c r="Z176" s="18" t="str">
        <f t="shared" si="32"/>
        <v/>
      </c>
      <c r="AA176" s="18" t="str">
        <f t="shared" si="33"/>
        <v/>
      </c>
      <c r="AB176" s="18">
        <v>171</v>
      </c>
      <c r="AC176" s="18" t="str">
        <f>IF(ISERROR(
IF(U176="","",IF(OR(U176='Cad Iniciais'!$D$6,X176='Cad Iniciais'!$D$6),'Cad Iniciais'!$D$6+AB176*1000,0))),"",IF(U176="","",IF(OR(U176='Cad Iniciais'!$D$6,X176='Cad Iniciais'!$D$6),'Cad Iniciais'!$D$6+AB176*1000,0)))</f>
        <v/>
      </c>
      <c r="AK176" s="27" t="e">
        <f t="shared" si="35"/>
        <v>#VALUE!</v>
      </c>
      <c r="AL176" s="27" t="e">
        <f t="shared" si="36"/>
        <v>#VALUE!</v>
      </c>
      <c r="AM176" s="18">
        <f t="shared" si="26"/>
        <v>0</v>
      </c>
      <c r="AN176" s="18">
        <f t="shared" si="37"/>
        <v>0</v>
      </c>
      <c r="AO176" s="18">
        <f t="shared" si="37"/>
        <v>0</v>
      </c>
      <c r="AP176" s="18">
        <f t="shared" si="37"/>
        <v>0</v>
      </c>
      <c r="AQ176" s="18">
        <f t="shared" si="37"/>
        <v>0</v>
      </c>
      <c r="AR176" s="18">
        <f t="shared" si="37"/>
        <v>0</v>
      </c>
      <c r="AS176" s="18">
        <f t="shared" si="37"/>
        <v>0</v>
      </c>
      <c r="AT176" s="18">
        <f t="shared" si="37"/>
        <v>0</v>
      </c>
      <c r="AU176" s="18">
        <f t="shared" si="37"/>
        <v>0</v>
      </c>
      <c r="AV176" s="18">
        <f t="shared" si="37"/>
        <v>0</v>
      </c>
      <c r="AW176" s="18">
        <f t="shared" si="37"/>
        <v>0</v>
      </c>
      <c r="AX176" s="18">
        <f t="shared" si="37"/>
        <v>0</v>
      </c>
    </row>
    <row r="177" spans="3:50" x14ac:dyDescent="0.25">
      <c r="C177" s="67"/>
      <c r="D177" s="71"/>
      <c r="E177" s="57"/>
      <c r="F177" s="57"/>
      <c r="G177" s="67"/>
      <c r="H177" s="72"/>
      <c r="I177" s="72"/>
      <c r="J177" s="72"/>
      <c r="K177" s="72"/>
      <c r="L177" s="72"/>
      <c r="M177" s="72"/>
      <c r="N177" s="72"/>
      <c r="O177" s="72"/>
      <c r="P177" s="72"/>
      <c r="Q177" s="48"/>
      <c r="R177" s="72"/>
      <c r="S177" s="72"/>
      <c r="U177" s="26" t="str">
        <f t="shared" si="34"/>
        <v/>
      </c>
      <c r="V177" s="18" t="str">
        <f t="shared" si="28"/>
        <v/>
      </c>
      <c r="W177" s="18" t="str">
        <f t="shared" si="29"/>
        <v/>
      </c>
      <c r="X177" s="18" t="str">
        <f t="shared" si="30"/>
        <v/>
      </c>
      <c r="Y177" s="18" t="str">
        <f t="shared" si="31"/>
        <v/>
      </c>
      <c r="Z177" s="18" t="str">
        <f t="shared" si="32"/>
        <v/>
      </c>
      <c r="AA177" s="18" t="str">
        <f t="shared" si="33"/>
        <v/>
      </c>
      <c r="AB177" s="18">
        <v>172</v>
      </c>
      <c r="AC177" s="18" t="str">
        <f>IF(ISERROR(
IF(U177="","",IF(OR(U177='Cad Iniciais'!$D$6,X177='Cad Iniciais'!$D$6),'Cad Iniciais'!$D$6+AB177*1000,0))),"",IF(U177="","",IF(OR(U177='Cad Iniciais'!$D$6,X177='Cad Iniciais'!$D$6),'Cad Iniciais'!$D$6+AB177*1000,0)))</f>
        <v/>
      </c>
      <c r="AK177" s="27" t="e">
        <f t="shared" si="35"/>
        <v>#VALUE!</v>
      </c>
      <c r="AL177" s="27" t="e">
        <f t="shared" si="36"/>
        <v>#VALUE!</v>
      </c>
      <c r="AM177" s="18">
        <f t="shared" si="26"/>
        <v>0</v>
      </c>
      <c r="AN177" s="18">
        <f t="shared" si="37"/>
        <v>0</v>
      </c>
      <c r="AO177" s="18">
        <f t="shared" si="37"/>
        <v>0</v>
      </c>
      <c r="AP177" s="18">
        <f t="shared" si="37"/>
        <v>0</v>
      </c>
      <c r="AQ177" s="18">
        <f t="shared" si="37"/>
        <v>0</v>
      </c>
      <c r="AR177" s="18">
        <f t="shared" si="37"/>
        <v>0</v>
      </c>
      <c r="AS177" s="18">
        <f t="shared" si="37"/>
        <v>0</v>
      </c>
      <c r="AT177" s="18">
        <f t="shared" si="37"/>
        <v>0</v>
      </c>
      <c r="AU177" s="18">
        <f t="shared" si="37"/>
        <v>0</v>
      </c>
      <c r="AV177" s="18">
        <f t="shared" si="37"/>
        <v>0</v>
      </c>
      <c r="AW177" s="18">
        <f t="shared" si="37"/>
        <v>0</v>
      </c>
      <c r="AX177" s="18">
        <f t="shared" si="37"/>
        <v>0</v>
      </c>
    </row>
    <row r="178" spans="3:50" x14ac:dyDescent="0.25">
      <c r="C178" s="67"/>
      <c r="D178" s="71"/>
      <c r="E178" s="57"/>
      <c r="F178" s="57"/>
      <c r="G178" s="67"/>
      <c r="H178" s="72"/>
      <c r="I178" s="72"/>
      <c r="J178" s="72"/>
      <c r="K178" s="72"/>
      <c r="L178" s="72"/>
      <c r="M178" s="72"/>
      <c r="N178" s="72"/>
      <c r="O178" s="72"/>
      <c r="P178" s="72"/>
      <c r="Q178" s="48"/>
      <c r="R178" s="72"/>
      <c r="S178" s="72"/>
      <c r="U178" s="26" t="str">
        <f t="shared" si="34"/>
        <v/>
      </c>
      <c r="V178" s="18" t="str">
        <f t="shared" si="28"/>
        <v/>
      </c>
      <c r="W178" s="18" t="str">
        <f t="shared" si="29"/>
        <v/>
      </c>
      <c r="X178" s="18" t="str">
        <f t="shared" si="30"/>
        <v/>
      </c>
      <c r="Y178" s="18" t="str">
        <f t="shared" si="31"/>
        <v/>
      </c>
      <c r="Z178" s="18" t="str">
        <f t="shared" si="32"/>
        <v/>
      </c>
      <c r="AA178" s="18" t="str">
        <f t="shared" si="33"/>
        <v/>
      </c>
      <c r="AB178" s="18">
        <v>173</v>
      </c>
      <c r="AC178" s="18" t="str">
        <f>IF(ISERROR(
IF(U178="","",IF(OR(U178='Cad Iniciais'!$D$6,X178='Cad Iniciais'!$D$6),'Cad Iniciais'!$D$6+AB178*1000,0))),"",IF(U178="","",IF(OR(U178='Cad Iniciais'!$D$6,X178='Cad Iniciais'!$D$6),'Cad Iniciais'!$D$6+AB178*1000,0)))</f>
        <v/>
      </c>
      <c r="AK178" s="27" t="e">
        <f t="shared" si="35"/>
        <v>#VALUE!</v>
      </c>
      <c r="AL178" s="27" t="e">
        <f t="shared" si="36"/>
        <v>#VALUE!</v>
      </c>
      <c r="AM178" s="18">
        <f t="shared" si="26"/>
        <v>0</v>
      </c>
      <c r="AN178" s="18">
        <f t="shared" si="37"/>
        <v>0</v>
      </c>
      <c r="AO178" s="18">
        <f t="shared" si="37"/>
        <v>0</v>
      </c>
      <c r="AP178" s="18">
        <f t="shared" si="37"/>
        <v>0</v>
      </c>
      <c r="AQ178" s="18">
        <f t="shared" si="37"/>
        <v>0</v>
      </c>
      <c r="AR178" s="18">
        <f t="shared" si="37"/>
        <v>0</v>
      </c>
      <c r="AS178" s="18">
        <f t="shared" si="37"/>
        <v>0</v>
      </c>
      <c r="AT178" s="18">
        <f t="shared" si="37"/>
        <v>0</v>
      </c>
      <c r="AU178" s="18">
        <f t="shared" si="37"/>
        <v>0</v>
      </c>
      <c r="AV178" s="18">
        <f t="shared" si="37"/>
        <v>0</v>
      </c>
      <c r="AW178" s="18">
        <f t="shared" si="37"/>
        <v>0</v>
      </c>
      <c r="AX178" s="18">
        <f t="shared" si="37"/>
        <v>0</v>
      </c>
    </row>
    <row r="179" spans="3:50" x14ac:dyDescent="0.25">
      <c r="C179" s="67"/>
      <c r="D179" s="71"/>
      <c r="E179" s="57"/>
      <c r="F179" s="57"/>
      <c r="G179" s="67"/>
      <c r="H179" s="72"/>
      <c r="I179" s="72"/>
      <c r="J179" s="72"/>
      <c r="K179" s="72"/>
      <c r="L179" s="72"/>
      <c r="M179" s="72"/>
      <c r="N179" s="72"/>
      <c r="O179" s="72"/>
      <c r="P179" s="72"/>
      <c r="Q179" s="48"/>
      <c r="R179" s="72"/>
      <c r="S179" s="72"/>
      <c r="U179" s="26" t="str">
        <f t="shared" si="34"/>
        <v/>
      </c>
      <c r="V179" s="18" t="str">
        <f t="shared" si="28"/>
        <v/>
      </c>
      <c r="W179" s="18" t="str">
        <f t="shared" si="29"/>
        <v/>
      </c>
      <c r="X179" s="18" t="str">
        <f t="shared" si="30"/>
        <v/>
      </c>
      <c r="Y179" s="18" t="str">
        <f t="shared" si="31"/>
        <v/>
      </c>
      <c r="Z179" s="18" t="str">
        <f t="shared" si="32"/>
        <v/>
      </c>
      <c r="AA179" s="18" t="str">
        <f t="shared" si="33"/>
        <v/>
      </c>
      <c r="AB179" s="18">
        <v>174</v>
      </c>
      <c r="AC179" s="18" t="str">
        <f>IF(ISERROR(
IF(U179="","",IF(OR(U179='Cad Iniciais'!$D$6,X179='Cad Iniciais'!$D$6),'Cad Iniciais'!$D$6+AB179*1000,0))),"",IF(U179="","",IF(OR(U179='Cad Iniciais'!$D$6,X179='Cad Iniciais'!$D$6),'Cad Iniciais'!$D$6+AB179*1000,0)))</f>
        <v/>
      </c>
      <c r="AK179" s="27" t="e">
        <f t="shared" si="35"/>
        <v>#VALUE!</v>
      </c>
      <c r="AL179" s="27" t="e">
        <f t="shared" si="36"/>
        <v>#VALUE!</v>
      </c>
      <c r="AM179" s="18">
        <f t="shared" si="26"/>
        <v>0</v>
      </c>
      <c r="AN179" s="18">
        <f t="shared" si="37"/>
        <v>0</v>
      </c>
      <c r="AO179" s="18">
        <f t="shared" ref="AN179:AX202" si="38">IFERROR(IF(AND($AK179&lt;=AO$3,$AL179&gt;=AO$3),1,0),0)</f>
        <v>0</v>
      </c>
      <c r="AP179" s="18">
        <f t="shared" si="38"/>
        <v>0</v>
      </c>
      <c r="AQ179" s="18">
        <f t="shared" si="38"/>
        <v>0</v>
      </c>
      <c r="AR179" s="18">
        <f t="shared" si="38"/>
        <v>0</v>
      </c>
      <c r="AS179" s="18">
        <f t="shared" si="38"/>
        <v>0</v>
      </c>
      <c r="AT179" s="18">
        <f t="shared" si="38"/>
        <v>0</v>
      </c>
      <c r="AU179" s="18">
        <f t="shared" si="38"/>
        <v>0</v>
      </c>
      <c r="AV179" s="18">
        <f t="shared" si="38"/>
        <v>0</v>
      </c>
      <c r="AW179" s="18">
        <f t="shared" si="38"/>
        <v>0</v>
      </c>
      <c r="AX179" s="18">
        <f t="shared" si="38"/>
        <v>0</v>
      </c>
    </row>
    <row r="180" spans="3:50" x14ac:dyDescent="0.25">
      <c r="C180" s="67"/>
      <c r="D180" s="71"/>
      <c r="E180" s="57"/>
      <c r="F180" s="57"/>
      <c r="G180" s="67"/>
      <c r="H180" s="72"/>
      <c r="I180" s="72"/>
      <c r="J180" s="72"/>
      <c r="K180" s="72"/>
      <c r="L180" s="72"/>
      <c r="M180" s="72"/>
      <c r="N180" s="72"/>
      <c r="O180" s="72"/>
      <c r="P180" s="72"/>
      <c r="Q180" s="48"/>
      <c r="R180" s="72"/>
      <c r="S180" s="72"/>
      <c r="U180" s="26" t="str">
        <f t="shared" si="34"/>
        <v/>
      </c>
      <c r="V180" s="18" t="str">
        <f t="shared" si="28"/>
        <v/>
      </c>
      <c r="W180" s="18" t="str">
        <f t="shared" si="29"/>
        <v/>
      </c>
      <c r="X180" s="18" t="str">
        <f t="shared" si="30"/>
        <v/>
      </c>
      <c r="Y180" s="18" t="str">
        <f t="shared" si="31"/>
        <v/>
      </c>
      <c r="Z180" s="18" t="str">
        <f t="shared" si="32"/>
        <v/>
      </c>
      <c r="AA180" s="18" t="str">
        <f t="shared" si="33"/>
        <v/>
      </c>
      <c r="AB180" s="18">
        <v>175</v>
      </c>
      <c r="AC180" s="18" t="str">
        <f>IF(ISERROR(
IF(U180="","",IF(OR(U180='Cad Iniciais'!$D$6,X180='Cad Iniciais'!$D$6),'Cad Iniciais'!$D$6+AB180*1000,0))),"",IF(U180="","",IF(OR(U180='Cad Iniciais'!$D$6,X180='Cad Iniciais'!$D$6),'Cad Iniciais'!$D$6+AB180*1000,0)))</f>
        <v/>
      </c>
      <c r="AK180" s="27" t="e">
        <f t="shared" si="35"/>
        <v>#VALUE!</v>
      </c>
      <c r="AL180" s="27" t="e">
        <f t="shared" si="36"/>
        <v>#VALUE!</v>
      </c>
      <c r="AM180" s="18">
        <f t="shared" si="26"/>
        <v>0</v>
      </c>
      <c r="AN180" s="18">
        <f t="shared" si="38"/>
        <v>0</v>
      </c>
      <c r="AO180" s="18">
        <f t="shared" si="38"/>
        <v>0</v>
      </c>
      <c r="AP180" s="18">
        <f t="shared" si="38"/>
        <v>0</v>
      </c>
      <c r="AQ180" s="18">
        <f t="shared" si="38"/>
        <v>0</v>
      </c>
      <c r="AR180" s="18">
        <f t="shared" si="38"/>
        <v>0</v>
      </c>
      <c r="AS180" s="18">
        <f t="shared" si="38"/>
        <v>0</v>
      </c>
      <c r="AT180" s="18">
        <f t="shared" si="38"/>
        <v>0</v>
      </c>
      <c r="AU180" s="18">
        <f t="shared" si="38"/>
        <v>0</v>
      </c>
      <c r="AV180" s="18">
        <f t="shared" si="38"/>
        <v>0</v>
      </c>
      <c r="AW180" s="18">
        <f t="shared" si="38"/>
        <v>0</v>
      </c>
      <c r="AX180" s="18">
        <f t="shared" si="38"/>
        <v>0</v>
      </c>
    </row>
    <row r="181" spans="3:50" x14ac:dyDescent="0.25">
      <c r="C181" s="67"/>
      <c r="D181" s="71"/>
      <c r="E181" s="57"/>
      <c r="F181" s="57"/>
      <c r="G181" s="67"/>
      <c r="H181" s="72"/>
      <c r="I181" s="72"/>
      <c r="J181" s="72"/>
      <c r="K181" s="72"/>
      <c r="L181" s="72"/>
      <c r="M181" s="72"/>
      <c r="N181" s="72"/>
      <c r="O181" s="72"/>
      <c r="P181" s="72"/>
      <c r="Q181" s="48"/>
      <c r="R181" s="72"/>
      <c r="S181" s="72"/>
      <c r="U181" s="26" t="str">
        <f t="shared" si="34"/>
        <v/>
      </c>
      <c r="V181" s="18" t="str">
        <f t="shared" si="28"/>
        <v/>
      </c>
      <c r="W181" s="18" t="str">
        <f t="shared" si="29"/>
        <v/>
      </c>
      <c r="X181" s="18" t="str">
        <f t="shared" si="30"/>
        <v/>
      </c>
      <c r="Y181" s="18" t="str">
        <f t="shared" si="31"/>
        <v/>
      </c>
      <c r="Z181" s="18" t="str">
        <f t="shared" si="32"/>
        <v/>
      </c>
      <c r="AA181" s="18" t="str">
        <f t="shared" si="33"/>
        <v/>
      </c>
      <c r="AB181" s="18">
        <v>176</v>
      </c>
      <c r="AC181" s="18" t="str">
        <f>IF(ISERROR(
IF(U181="","",IF(OR(U181='Cad Iniciais'!$D$6,X181='Cad Iniciais'!$D$6),'Cad Iniciais'!$D$6+AB181*1000,0))),"",IF(U181="","",IF(OR(U181='Cad Iniciais'!$D$6,X181='Cad Iniciais'!$D$6),'Cad Iniciais'!$D$6+AB181*1000,0)))</f>
        <v/>
      </c>
      <c r="AK181" s="27" t="e">
        <f t="shared" si="35"/>
        <v>#VALUE!</v>
      </c>
      <c r="AL181" s="27" t="e">
        <f t="shared" si="36"/>
        <v>#VALUE!</v>
      </c>
      <c r="AM181" s="18">
        <f t="shared" si="26"/>
        <v>0</v>
      </c>
      <c r="AN181" s="18">
        <f t="shared" si="38"/>
        <v>0</v>
      </c>
      <c r="AO181" s="18">
        <f t="shared" si="38"/>
        <v>0</v>
      </c>
      <c r="AP181" s="18">
        <f t="shared" si="38"/>
        <v>0</v>
      </c>
      <c r="AQ181" s="18">
        <f t="shared" si="38"/>
        <v>0</v>
      </c>
      <c r="AR181" s="18">
        <f t="shared" si="38"/>
        <v>0</v>
      </c>
      <c r="AS181" s="18">
        <f t="shared" si="38"/>
        <v>0</v>
      </c>
      <c r="AT181" s="18">
        <f t="shared" si="38"/>
        <v>0</v>
      </c>
      <c r="AU181" s="18">
        <f t="shared" si="38"/>
        <v>0</v>
      </c>
      <c r="AV181" s="18">
        <f t="shared" si="38"/>
        <v>0</v>
      </c>
      <c r="AW181" s="18">
        <f t="shared" si="38"/>
        <v>0</v>
      </c>
      <c r="AX181" s="18">
        <f t="shared" si="38"/>
        <v>0</v>
      </c>
    </row>
    <row r="182" spans="3:50" x14ac:dyDescent="0.25">
      <c r="C182" s="67"/>
      <c r="D182" s="71"/>
      <c r="E182" s="57"/>
      <c r="F182" s="57"/>
      <c r="G182" s="67"/>
      <c r="H182" s="72"/>
      <c r="I182" s="72"/>
      <c r="J182" s="72"/>
      <c r="K182" s="72"/>
      <c r="L182" s="72"/>
      <c r="M182" s="72"/>
      <c r="N182" s="72"/>
      <c r="O182" s="72"/>
      <c r="P182" s="72"/>
      <c r="Q182" s="48"/>
      <c r="R182" s="72"/>
      <c r="S182" s="72"/>
      <c r="U182" s="26" t="str">
        <f t="shared" si="34"/>
        <v/>
      </c>
      <c r="V182" s="18" t="str">
        <f t="shared" si="28"/>
        <v/>
      </c>
      <c r="W182" s="18" t="str">
        <f t="shared" si="29"/>
        <v/>
      </c>
      <c r="X182" s="18" t="str">
        <f t="shared" si="30"/>
        <v/>
      </c>
      <c r="Y182" s="18" t="str">
        <f t="shared" si="31"/>
        <v/>
      </c>
      <c r="Z182" s="18" t="str">
        <f t="shared" si="32"/>
        <v/>
      </c>
      <c r="AA182" s="18" t="str">
        <f t="shared" si="33"/>
        <v/>
      </c>
      <c r="AB182" s="18">
        <v>177</v>
      </c>
      <c r="AC182" s="18" t="str">
        <f>IF(ISERROR(
IF(U182="","",IF(OR(U182='Cad Iniciais'!$D$6,X182='Cad Iniciais'!$D$6),'Cad Iniciais'!$D$6+AB182*1000,0))),"",IF(U182="","",IF(OR(U182='Cad Iniciais'!$D$6,X182='Cad Iniciais'!$D$6),'Cad Iniciais'!$D$6+AB182*1000,0)))</f>
        <v/>
      </c>
      <c r="AK182" s="27" t="e">
        <f t="shared" si="35"/>
        <v>#VALUE!</v>
      </c>
      <c r="AL182" s="27" t="e">
        <f t="shared" si="36"/>
        <v>#VALUE!</v>
      </c>
      <c r="AM182" s="18">
        <f t="shared" si="26"/>
        <v>0</v>
      </c>
      <c r="AN182" s="18">
        <f t="shared" si="38"/>
        <v>0</v>
      </c>
      <c r="AO182" s="18">
        <f t="shared" si="38"/>
        <v>0</v>
      </c>
      <c r="AP182" s="18">
        <f t="shared" si="38"/>
        <v>0</v>
      </c>
      <c r="AQ182" s="18">
        <f t="shared" si="38"/>
        <v>0</v>
      </c>
      <c r="AR182" s="18">
        <f t="shared" si="38"/>
        <v>0</v>
      </c>
      <c r="AS182" s="18">
        <f t="shared" si="38"/>
        <v>0</v>
      </c>
      <c r="AT182" s="18">
        <f t="shared" si="38"/>
        <v>0</v>
      </c>
      <c r="AU182" s="18">
        <f t="shared" si="38"/>
        <v>0</v>
      </c>
      <c r="AV182" s="18">
        <f t="shared" si="38"/>
        <v>0</v>
      </c>
      <c r="AW182" s="18">
        <f t="shared" si="38"/>
        <v>0</v>
      </c>
      <c r="AX182" s="18">
        <f t="shared" si="38"/>
        <v>0</v>
      </c>
    </row>
    <row r="183" spans="3:50" x14ac:dyDescent="0.25">
      <c r="C183" s="67"/>
      <c r="D183" s="71"/>
      <c r="E183" s="57"/>
      <c r="F183" s="57"/>
      <c r="G183" s="67"/>
      <c r="H183" s="72"/>
      <c r="I183" s="72"/>
      <c r="J183" s="72"/>
      <c r="K183" s="72"/>
      <c r="L183" s="72"/>
      <c r="M183" s="72"/>
      <c r="N183" s="72"/>
      <c r="O183" s="72"/>
      <c r="P183" s="72"/>
      <c r="Q183" s="48"/>
      <c r="R183" s="72"/>
      <c r="S183" s="72"/>
      <c r="U183" s="26" t="str">
        <f t="shared" si="34"/>
        <v/>
      </c>
      <c r="V183" s="18" t="str">
        <f t="shared" si="28"/>
        <v/>
      </c>
      <c r="W183" s="18" t="str">
        <f t="shared" si="29"/>
        <v/>
      </c>
      <c r="X183" s="18" t="str">
        <f t="shared" si="30"/>
        <v/>
      </c>
      <c r="Y183" s="18" t="str">
        <f t="shared" si="31"/>
        <v/>
      </c>
      <c r="Z183" s="18" t="str">
        <f t="shared" si="32"/>
        <v/>
      </c>
      <c r="AA183" s="18" t="str">
        <f t="shared" si="33"/>
        <v/>
      </c>
      <c r="AB183" s="18">
        <v>178</v>
      </c>
      <c r="AC183" s="18" t="str">
        <f>IF(ISERROR(
IF(U183="","",IF(OR(U183='Cad Iniciais'!$D$6,X183='Cad Iniciais'!$D$6),'Cad Iniciais'!$D$6+AB183*1000,0))),"",IF(U183="","",IF(OR(U183='Cad Iniciais'!$D$6,X183='Cad Iniciais'!$D$6),'Cad Iniciais'!$D$6+AB183*1000,0)))</f>
        <v/>
      </c>
      <c r="AK183" s="27" t="e">
        <f t="shared" si="35"/>
        <v>#VALUE!</v>
      </c>
      <c r="AL183" s="27" t="e">
        <f t="shared" si="36"/>
        <v>#VALUE!</v>
      </c>
      <c r="AM183" s="18">
        <f t="shared" si="26"/>
        <v>0</v>
      </c>
      <c r="AN183" s="18">
        <f t="shared" si="38"/>
        <v>0</v>
      </c>
      <c r="AO183" s="18">
        <f t="shared" si="38"/>
        <v>0</v>
      </c>
      <c r="AP183" s="18">
        <f t="shared" si="38"/>
        <v>0</v>
      </c>
      <c r="AQ183" s="18">
        <f t="shared" si="38"/>
        <v>0</v>
      </c>
      <c r="AR183" s="18">
        <f t="shared" si="38"/>
        <v>0</v>
      </c>
      <c r="AS183" s="18">
        <f t="shared" si="38"/>
        <v>0</v>
      </c>
      <c r="AT183" s="18">
        <f t="shared" si="38"/>
        <v>0</v>
      </c>
      <c r="AU183" s="18">
        <f t="shared" si="38"/>
        <v>0</v>
      </c>
      <c r="AV183" s="18">
        <f t="shared" si="38"/>
        <v>0</v>
      </c>
      <c r="AW183" s="18">
        <f t="shared" si="38"/>
        <v>0</v>
      </c>
      <c r="AX183" s="18">
        <f t="shared" si="38"/>
        <v>0</v>
      </c>
    </row>
    <row r="184" spans="3:50" x14ac:dyDescent="0.25">
      <c r="C184" s="67"/>
      <c r="D184" s="71"/>
      <c r="E184" s="57"/>
      <c r="F184" s="57"/>
      <c r="G184" s="67"/>
      <c r="H184" s="72"/>
      <c r="I184" s="72"/>
      <c r="J184" s="72"/>
      <c r="K184" s="72"/>
      <c r="L184" s="72"/>
      <c r="M184" s="72"/>
      <c r="N184" s="72"/>
      <c r="O184" s="72"/>
      <c r="P184" s="72"/>
      <c r="Q184" s="48"/>
      <c r="R184" s="72"/>
      <c r="S184" s="72"/>
      <c r="U184" s="26" t="str">
        <f t="shared" si="34"/>
        <v/>
      </c>
      <c r="V184" s="18" t="str">
        <f t="shared" si="28"/>
        <v/>
      </c>
      <c r="W184" s="18" t="str">
        <f t="shared" si="29"/>
        <v/>
      </c>
      <c r="X184" s="18" t="str">
        <f t="shared" si="30"/>
        <v/>
      </c>
      <c r="Y184" s="18" t="str">
        <f t="shared" si="31"/>
        <v/>
      </c>
      <c r="Z184" s="18" t="str">
        <f t="shared" si="32"/>
        <v/>
      </c>
      <c r="AA184" s="18" t="str">
        <f t="shared" si="33"/>
        <v/>
      </c>
      <c r="AB184" s="18">
        <v>179</v>
      </c>
      <c r="AC184" s="18" t="str">
        <f>IF(ISERROR(
IF(U184="","",IF(OR(U184='Cad Iniciais'!$D$6,X184='Cad Iniciais'!$D$6),'Cad Iniciais'!$D$6+AB184*1000,0))),"",IF(U184="","",IF(OR(U184='Cad Iniciais'!$D$6,X184='Cad Iniciais'!$D$6),'Cad Iniciais'!$D$6+AB184*1000,0)))</f>
        <v/>
      </c>
      <c r="AK184" s="27" t="e">
        <f t="shared" si="35"/>
        <v>#VALUE!</v>
      </c>
      <c r="AL184" s="27" t="e">
        <f t="shared" si="36"/>
        <v>#VALUE!</v>
      </c>
      <c r="AM184" s="18">
        <f t="shared" si="26"/>
        <v>0</v>
      </c>
      <c r="AN184" s="18">
        <f t="shared" si="38"/>
        <v>0</v>
      </c>
      <c r="AO184" s="18">
        <f t="shared" si="38"/>
        <v>0</v>
      </c>
      <c r="AP184" s="18">
        <f t="shared" si="38"/>
        <v>0</v>
      </c>
      <c r="AQ184" s="18">
        <f t="shared" si="38"/>
        <v>0</v>
      </c>
      <c r="AR184" s="18">
        <f t="shared" si="38"/>
        <v>0</v>
      </c>
      <c r="AS184" s="18">
        <f t="shared" si="38"/>
        <v>0</v>
      </c>
      <c r="AT184" s="18">
        <f t="shared" si="38"/>
        <v>0</v>
      </c>
      <c r="AU184" s="18">
        <f t="shared" si="38"/>
        <v>0</v>
      </c>
      <c r="AV184" s="18">
        <f t="shared" si="38"/>
        <v>0</v>
      </c>
      <c r="AW184" s="18">
        <f t="shared" si="38"/>
        <v>0</v>
      </c>
      <c r="AX184" s="18">
        <f t="shared" si="38"/>
        <v>0</v>
      </c>
    </row>
    <row r="185" spans="3:50" x14ac:dyDescent="0.25">
      <c r="C185" s="67"/>
      <c r="D185" s="71"/>
      <c r="E185" s="57"/>
      <c r="F185" s="57"/>
      <c r="G185" s="67"/>
      <c r="H185" s="72"/>
      <c r="I185" s="72"/>
      <c r="J185" s="72"/>
      <c r="K185" s="72"/>
      <c r="L185" s="72"/>
      <c r="M185" s="72"/>
      <c r="N185" s="72"/>
      <c r="O185" s="72"/>
      <c r="P185" s="72"/>
      <c r="Q185" s="48"/>
      <c r="R185" s="72"/>
      <c r="S185" s="72"/>
      <c r="U185" s="26" t="str">
        <f t="shared" si="34"/>
        <v/>
      </c>
      <c r="V185" s="18" t="str">
        <f t="shared" si="28"/>
        <v/>
      </c>
      <c r="W185" s="18" t="str">
        <f t="shared" si="29"/>
        <v/>
      </c>
      <c r="X185" s="18" t="str">
        <f t="shared" si="30"/>
        <v/>
      </c>
      <c r="Y185" s="18" t="str">
        <f t="shared" si="31"/>
        <v/>
      </c>
      <c r="Z185" s="18" t="str">
        <f t="shared" si="32"/>
        <v/>
      </c>
      <c r="AA185" s="18" t="str">
        <f t="shared" si="33"/>
        <v/>
      </c>
      <c r="AB185" s="18">
        <v>180</v>
      </c>
      <c r="AC185" s="18" t="str">
        <f>IF(ISERROR(
IF(U185="","",IF(OR(U185='Cad Iniciais'!$D$6,X185='Cad Iniciais'!$D$6),'Cad Iniciais'!$D$6+AB185*1000,0))),"",IF(U185="","",IF(OR(U185='Cad Iniciais'!$D$6,X185='Cad Iniciais'!$D$6),'Cad Iniciais'!$D$6+AB185*1000,0)))</f>
        <v/>
      </c>
      <c r="AK185" s="27" t="e">
        <f t="shared" si="35"/>
        <v>#VALUE!</v>
      </c>
      <c r="AL185" s="27" t="e">
        <f t="shared" si="36"/>
        <v>#VALUE!</v>
      </c>
      <c r="AM185" s="18">
        <f t="shared" si="26"/>
        <v>0</v>
      </c>
      <c r="AN185" s="18">
        <f t="shared" si="38"/>
        <v>0</v>
      </c>
      <c r="AO185" s="18">
        <f t="shared" si="38"/>
        <v>0</v>
      </c>
      <c r="AP185" s="18">
        <f t="shared" si="38"/>
        <v>0</v>
      </c>
      <c r="AQ185" s="18">
        <f t="shared" si="38"/>
        <v>0</v>
      </c>
      <c r="AR185" s="18">
        <f t="shared" si="38"/>
        <v>0</v>
      </c>
      <c r="AS185" s="18">
        <f t="shared" si="38"/>
        <v>0</v>
      </c>
      <c r="AT185" s="18">
        <f t="shared" si="38"/>
        <v>0</v>
      </c>
      <c r="AU185" s="18">
        <f t="shared" si="38"/>
        <v>0</v>
      </c>
      <c r="AV185" s="18">
        <f t="shared" si="38"/>
        <v>0</v>
      </c>
      <c r="AW185" s="18">
        <f t="shared" si="38"/>
        <v>0</v>
      </c>
      <c r="AX185" s="18">
        <f t="shared" si="38"/>
        <v>0</v>
      </c>
    </row>
    <row r="186" spans="3:50" x14ac:dyDescent="0.25">
      <c r="C186" s="67"/>
      <c r="D186" s="71"/>
      <c r="E186" s="57"/>
      <c r="F186" s="57"/>
      <c r="G186" s="67"/>
      <c r="H186" s="72"/>
      <c r="I186" s="72"/>
      <c r="J186" s="72"/>
      <c r="K186" s="72"/>
      <c r="L186" s="72"/>
      <c r="M186" s="72"/>
      <c r="N186" s="72"/>
      <c r="O186" s="72"/>
      <c r="P186" s="72"/>
      <c r="Q186" s="48"/>
      <c r="R186" s="72"/>
      <c r="S186" s="72"/>
      <c r="U186" s="26" t="str">
        <f t="shared" si="34"/>
        <v/>
      </c>
      <c r="V186" s="18" t="str">
        <f t="shared" si="28"/>
        <v/>
      </c>
      <c r="W186" s="18" t="str">
        <f t="shared" si="29"/>
        <v/>
      </c>
      <c r="X186" s="18" t="str">
        <f t="shared" si="30"/>
        <v/>
      </c>
      <c r="Y186" s="18" t="str">
        <f t="shared" si="31"/>
        <v/>
      </c>
      <c r="Z186" s="18" t="str">
        <f t="shared" si="32"/>
        <v/>
      </c>
      <c r="AA186" s="18" t="str">
        <f t="shared" si="33"/>
        <v/>
      </c>
      <c r="AB186" s="18">
        <v>181</v>
      </c>
      <c r="AC186" s="18" t="str">
        <f>IF(ISERROR(
IF(U186="","",IF(OR(U186='Cad Iniciais'!$D$6,X186='Cad Iniciais'!$D$6),'Cad Iniciais'!$D$6+AB186*1000,0))),"",IF(U186="","",IF(OR(U186='Cad Iniciais'!$D$6,X186='Cad Iniciais'!$D$6),'Cad Iniciais'!$D$6+AB186*1000,0)))</f>
        <v/>
      </c>
      <c r="AK186" s="27" t="e">
        <f t="shared" si="35"/>
        <v>#VALUE!</v>
      </c>
      <c r="AL186" s="27" t="e">
        <f t="shared" si="36"/>
        <v>#VALUE!</v>
      </c>
      <c r="AM186" s="18">
        <f t="shared" si="26"/>
        <v>0</v>
      </c>
      <c r="AN186" s="18">
        <f t="shared" si="38"/>
        <v>0</v>
      </c>
      <c r="AO186" s="18">
        <f t="shared" si="38"/>
        <v>0</v>
      </c>
      <c r="AP186" s="18">
        <f t="shared" si="38"/>
        <v>0</v>
      </c>
      <c r="AQ186" s="18">
        <f t="shared" si="38"/>
        <v>0</v>
      </c>
      <c r="AR186" s="18">
        <f t="shared" si="38"/>
        <v>0</v>
      </c>
      <c r="AS186" s="18">
        <f t="shared" si="38"/>
        <v>0</v>
      </c>
      <c r="AT186" s="18">
        <f t="shared" si="38"/>
        <v>0</v>
      </c>
      <c r="AU186" s="18">
        <f t="shared" si="38"/>
        <v>0</v>
      </c>
      <c r="AV186" s="18">
        <f t="shared" si="38"/>
        <v>0</v>
      </c>
      <c r="AW186" s="18">
        <f t="shared" si="38"/>
        <v>0</v>
      </c>
      <c r="AX186" s="18">
        <f t="shared" si="38"/>
        <v>0</v>
      </c>
    </row>
    <row r="187" spans="3:50" x14ac:dyDescent="0.25">
      <c r="C187" s="67"/>
      <c r="D187" s="71"/>
      <c r="E187" s="57"/>
      <c r="F187" s="57"/>
      <c r="G187" s="67"/>
      <c r="H187" s="72"/>
      <c r="I187" s="72"/>
      <c r="J187" s="72"/>
      <c r="K187" s="72"/>
      <c r="L187" s="72"/>
      <c r="M187" s="72"/>
      <c r="N187" s="72"/>
      <c r="O187" s="72"/>
      <c r="P187" s="72"/>
      <c r="Q187" s="48"/>
      <c r="R187" s="72"/>
      <c r="S187" s="72"/>
      <c r="U187" s="26" t="str">
        <f t="shared" si="34"/>
        <v/>
      </c>
      <c r="V187" s="18" t="str">
        <f t="shared" si="28"/>
        <v/>
      </c>
      <c r="W187" s="18" t="str">
        <f t="shared" si="29"/>
        <v/>
      </c>
      <c r="X187" s="18" t="str">
        <f t="shared" si="30"/>
        <v/>
      </c>
      <c r="Y187" s="18" t="str">
        <f t="shared" si="31"/>
        <v/>
      </c>
      <c r="Z187" s="18" t="str">
        <f t="shared" si="32"/>
        <v/>
      </c>
      <c r="AA187" s="18" t="str">
        <f t="shared" si="33"/>
        <v/>
      </c>
      <c r="AB187" s="18">
        <v>182</v>
      </c>
      <c r="AC187" s="18" t="str">
        <f>IF(ISERROR(
IF(U187="","",IF(OR(U187='Cad Iniciais'!$D$6,X187='Cad Iniciais'!$D$6),'Cad Iniciais'!$D$6+AB187*1000,0))),"",IF(U187="","",IF(OR(U187='Cad Iniciais'!$D$6,X187='Cad Iniciais'!$D$6),'Cad Iniciais'!$D$6+AB187*1000,0)))</f>
        <v/>
      </c>
      <c r="AK187" s="27" t="e">
        <f t="shared" si="35"/>
        <v>#VALUE!</v>
      </c>
      <c r="AL187" s="27" t="e">
        <f t="shared" si="36"/>
        <v>#VALUE!</v>
      </c>
      <c r="AM187" s="18">
        <f t="shared" si="26"/>
        <v>0</v>
      </c>
      <c r="AN187" s="18">
        <f t="shared" si="38"/>
        <v>0</v>
      </c>
      <c r="AO187" s="18">
        <f t="shared" si="38"/>
        <v>0</v>
      </c>
      <c r="AP187" s="18">
        <f t="shared" si="38"/>
        <v>0</v>
      </c>
      <c r="AQ187" s="18">
        <f t="shared" si="38"/>
        <v>0</v>
      </c>
      <c r="AR187" s="18">
        <f t="shared" si="38"/>
        <v>0</v>
      </c>
      <c r="AS187" s="18">
        <f t="shared" si="38"/>
        <v>0</v>
      </c>
      <c r="AT187" s="18">
        <f t="shared" si="38"/>
        <v>0</v>
      </c>
      <c r="AU187" s="18">
        <f t="shared" si="38"/>
        <v>0</v>
      </c>
      <c r="AV187" s="18">
        <f t="shared" si="38"/>
        <v>0</v>
      </c>
      <c r="AW187" s="18">
        <f t="shared" si="38"/>
        <v>0</v>
      </c>
      <c r="AX187" s="18">
        <f t="shared" si="38"/>
        <v>0</v>
      </c>
    </row>
    <row r="188" spans="3:50" x14ac:dyDescent="0.25">
      <c r="C188" s="67"/>
      <c r="D188" s="71"/>
      <c r="E188" s="57"/>
      <c r="F188" s="57"/>
      <c r="G188" s="67"/>
      <c r="H188" s="72"/>
      <c r="I188" s="72"/>
      <c r="J188" s="72"/>
      <c r="K188" s="72"/>
      <c r="L188" s="72"/>
      <c r="M188" s="72"/>
      <c r="N188" s="72"/>
      <c r="O188" s="72"/>
      <c r="P188" s="72"/>
      <c r="Q188" s="48"/>
      <c r="R188" s="72"/>
      <c r="S188" s="72"/>
      <c r="U188" s="26" t="str">
        <f t="shared" si="34"/>
        <v/>
      </c>
      <c r="V188" s="18" t="str">
        <f t="shared" si="28"/>
        <v/>
      </c>
      <c r="W188" s="18" t="str">
        <f t="shared" si="29"/>
        <v/>
      </c>
      <c r="X188" s="18" t="str">
        <f t="shared" si="30"/>
        <v/>
      </c>
      <c r="Y188" s="18" t="str">
        <f t="shared" si="31"/>
        <v/>
      </c>
      <c r="Z188" s="18" t="str">
        <f t="shared" si="32"/>
        <v/>
      </c>
      <c r="AA188" s="18" t="str">
        <f t="shared" si="33"/>
        <v/>
      </c>
      <c r="AB188" s="18">
        <v>183</v>
      </c>
      <c r="AC188" s="18" t="str">
        <f>IF(ISERROR(
IF(U188="","",IF(OR(U188='Cad Iniciais'!$D$6,X188='Cad Iniciais'!$D$6),'Cad Iniciais'!$D$6+AB188*1000,0))),"",IF(U188="","",IF(OR(U188='Cad Iniciais'!$D$6,X188='Cad Iniciais'!$D$6),'Cad Iniciais'!$D$6+AB188*1000,0)))</f>
        <v/>
      </c>
      <c r="AK188" s="27" t="e">
        <f t="shared" si="35"/>
        <v>#VALUE!</v>
      </c>
      <c r="AL188" s="27" t="e">
        <f t="shared" si="36"/>
        <v>#VALUE!</v>
      </c>
      <c r="AM188" s="18">
        <f t="shared" si="26"/>
        <v>0</v>
      </c>
      <c r="AN188" s="18">
        <f t="shared" si="38"/>
        <v>0</v>
      </c>
      <c r="AO188" s="18">
        <f t="shared" si="38"/>
        <v>0</v>
      </c>
      <c r="AP188" s="18">
        <f t="shared" si="38"/>
        <v>0</v>
      </c>
      <c r="AQ188" s="18">
        <f t="shared" si="38"/>
        <v>0</v>
      </c>
      <c r="AR188" s="18">
        <f t="shared" si="38"/>
        <v>0</v>
      </c>
      <c r="AS188" s="18">
        <f t="shared" si="38"/>
        <v>0</v>
      </c>
      <c r="AT188" s="18">
        <f t="shared" si="38"/>
        <v>0</v>
      </c>
      <c r="AU188" s="18">
        <f t="shared" si="38"/>
        <v>0</v>
      </c>
      <c r="AV188" s="18">
        <f t="shared" si="38"/>
        <v>0</v>
      </c>
      <c r="AW188" s="18">
        <f t="shared" si="38"/>
        <v>0</v>
      </c>
      <c r="AX188" s="18">
        <f t="shared" si="38"/>
        <v>0</v>
      </c>
    </row>
    <row r="189" spans="3:50" x14ac:dyDescent="0.25">
      <c r="C189" s="67"/>
      <c r="D189" s="71"/>
      <c r="E189" s="57"/>
      <c r="F189" s="57"/>
      <c r="G189" s="67"/>
      <c r="H189" s="72"/>
      <c r="I189" s="72"/>
      <c r="J189" s="72"/>
      <c r="K189" s="72"/>
      <c r="L189" s="72"/>
      <c r="M189" s="72"/>
      <c r="N189" s="72"/>
      <c r="O189" s="72"/>
      <c r="P189" s="72"/>
      <c r="Q189" s="48"/>
      <c r="R189" s="72"/>
      <c r="S189" s="72"/>
      <c r="U189" s="26" t="str">
        <f t="shared" si="34"/>
        <v/>
      </c>
      <c r="V189" s="18" t="str">
        <f t="shared" si="28"/>
        <v/>
      </c>
      <c r="W189" s="18" t="str">
        <f t="shared" si="29"/>
        <v/>
      </c>
      <c r="X189" s="18" t="str">
        <f t="shared" si="30"/>
        <v/>
      </c>
      <c r="Y189" s="18" t="str">
        <f t="shared" si="31"/>
        <v/>
      </c>
      <c r="Z189" s="18" t="str">
        <f t="shared" si="32"/>
        <v/>
      </c>
      <c r="AA189" s="18" t="str">
        <f t="shared" si="33"/>
        <v/>
      </c>
      <c r="AB189" s="18">
        <v>184</v>
      </c>
      <c r="AC189" s="18" t="str">
        <f>IF(ISERROR(
IF(U189="","",IF(OR(U189='Cad Iniciais'!$D$6,X189='Cad Iniciais'!$D$6),'Cad Iniciais'!$D$6+AB189*1000,0))),"",IF(U189="","",IF(OR(U189='Cad Iniciais'!$D$6,X189='Cad Iniciais'!$D$6),'Cad Iniciais'!$D$6+AB189*1000,0)))</f>
        <v/>
      </c>
      <c r="AK189" s="27" t="e">
        <f t="shared" si="35"/>
        <v>#VALUE!</v>
      </c>
      <c r="AL189" s="27" t="e">
        <f t="shared" si="36"/>
        <v>#VALUE!</v>
      </c>
      <c r="AM189" s="18">
        <f t="shared" si="26"/>
        <v>0</v>
      </c>
      <c r="AN189" s="18">
        <f t="shared" si="38"/>
        <v>0</v>
      </c>
      <c r="AO189" s="18">
        <f t="shared" si="38"/>
        <v>0</v>
      </c>
      <c r="AP189" s="18">
        <f t="shared" si="38"/>
        <v>0</v>
      </c>
      <c r="AQ189" s="18">
        <f t="shared" si="38"/>
        <v>0</v>
      </c>
      <c r="AR189" s="18">
        <f t="shared" si="38"/>
        <v>0</v>
      </c>
      <c r="AS189" s="18">
        <f t="shared" si="38"/>
        <v>0</v>
      </c>
      <c r="AT189" s="18">
        <f t="shared" si="38"/>
        <v>0</v>
      </c>
      <c r="AU189" s="18">
        <f t="shared" si="38"/>
        <v>0</v>
      </c>
      <c r="AV189" s="18">
        <f t="shared" si="38"/>
        <v>0</v>
      </c>
      <c r="AW189" s="18">
        <f t="shared" si="38"/>
        <v>0</v>
      </c>
      <c r="AX189" s="18">
        <f t="shared" si="38"/>
        <v>0</v>
      </c>
    </row>
    <row r="190" spans="3:50" x14ac:dyDescent="0.25">
      <c r="C190" s="67"/>
      <c r="D190" s="71"/>
      <c r="E190" s="57"/>
      <c r="F190" s="57"/>
      <c r="G190" s="67"/>
      <c r="H190" s="72"/>
      <c r="I190" s="72"/>
      <c r="J190" s="72"/>
      <c r="K190" s="72"/>
      <c r="L190" s="72"/>
      <c r="M190" s="72"/>
      <c r="N190" s="72"/>
      <c r="O190" s="72"/>
      <c r="P190" s="72"/>
      <c r="Q190" s="48"/>
      <c r="R190" s="72"/>
      <c r="S190" s="72"/>
      <c r="U190" s="26" t="str">
        <f t="shared" si="34"/>
        <v/>
      </c>
      <c r="V190" s="18" t="str">
        <f t="shared" si="28"/>
        <v/>
      </c>
      <c r="W190" s="18" t="str">
        <f t="shared" si="29"/>
        <v/>
      </c>
      <c r="X190" s="18" t="str">
        <f t="shared" si="30"/>
        <v/>
      </c>
      <c r="Y190" s="18" t="str">
        <f t="shared" si="31"/>
        <v/>
      </c>
      <c r="Z190" s="18" t="str">
        <f t="shared" si="32"/>
        <v/>
      </c>
      <c r="AA190" s="18" t="str">
        <f t="shared" si="33"/>
        <v/>
      </c>
      <c r="AB190" s="18">
        <v>185</v>
      </c>
      <c r="AC190" s="18" t="str">
        <f>IF(ISERROR(
IF(U190="","",IF(OR(U190='Cad Iniciais'!$D$6,X190='Cad Iniciais'!$D$6),'Cad Iniciais'!$D$6+AB190*1000,0))),"",IF(U190="","",IF(OR(U190='Cad Iniciais'!$D$6,X190='Cad Iniciais'!$D$6),'Cad Iniciais'!$D$6+AB190*1000,0)))</f>
        <v/>
      </c>
      <c r="AK190" s="27" t="e">
        <f t="shared" si="35"/>
        <v>#VALUE!</v>
      </c>
      <c r="AL190" s="27" t="e">
        <f t="shared" si="36"/>
        <v>#VALUE!</v>
      </c>
      <c r="AM190" s="18">
        <f t="shared" si="26"/>
        <v>0</v>
      </c>
      <c r="AN190" s="18">
        <f t="shared" si="38"/>
        <v>0</v>
      </c>
      <c r="AO190" s="18">
        <f t="shared" si="38"/>
        <v>0</v>
      </c>
      <c r="AP190" s="18">
        <f t="shared" si="38"/>
        <v>0</v>
      </c>
      <c r="AQ190" s="18">
        <f t="shared" si="38"/>
        <v>0</v>
      </c>
      <c r="AR190" s="18">
        <f t="shared" si="38"/>
        <v>0</v>
      </c>
      <c r="AS190" s="18">
        <f t="shared" si="38"/>
        <v>0</v>
      </c>
      <c r="AT190" s="18">
        <f t="shared" si="38"/>
        <v>0</v>
      </c>
      <c r="AU190" s="18">
        <f t="shared" si="38"/>
        <v>0</v>
      </c>
      <c r="AV190" s="18">
        <f t="shared" si="38"/>
        <v>0</v>
      </c>
      <c r="AW190" s="18">
        <f t="shared" si="38"/>
        <v>0</v>
      </c>
      <c r="AX190" s="18">
        <f t="shared" si="38"/>
        <v>0</v>
      </c>
    </row>
    <row r="191" spans="3:50" x14ac:dyDescent="0.25">
      <c r="C191" s="67"/>
      <c r="D191" s="71"/>
      <c r="E191" s="57"/>
      <c r="F191" s="57"/>
      <c r="G191" s="67"/>
      <c r="H191" s="72"/>
      <c r="I191" s="72"/>
      <c r="J191" s="72"/>
      <c r="K191" s="72"/>
      <c r="L191" s="72"/>
      <c r="M191" s="72"/>
      <c r="N191" s="72"/>
      <c r="O191" s="72"/>
      <c r="P191" s="72"/>
      <c r="Q191" s="48"/>
      <c r="R191" s="72"/>
      <c r="S191" s="72"/>
      <c r="U191" s="26" t="str">
        <f t="shared" si="34"/>
        <v/>
      </c>
      <c r="V191" s="18" t="str">
        <f t="shared" si="28"/>
        <v/>
      </c>
      <c r="W191" s="18" t="str">
        <f t="shared" si="29"/>
        <v/>
      </c>
      <c r="X191" s="18" t="str">
        <f t="shared" si="30"/>
        <v/>
      </c>
      <c r="Y191" s="18" t="str">
        <f t="shared" si="31"/>
        <v/>
      </c>
      <c r="Z191" s="18" t="str">
        <f t="shared" si="32"/>
        <v/>
      </c>
      <c r="AA191" s="18" t="str">
        <f t="shared" si="33"/>
        <v/>
      </c>
      <c r="AB191" s="18">
        <v>186</v>
      </c>
      <c r="AC191" s="18" t="str">
        <f>IF(ISERROR(
IF(U191="","",IF(OR(U191='Cad Iniciais'!$D$6,X191='Cad Iniciais'!$D$6),'Cad Iniciais'!$D$6+AB191*1000,0))),"",IF(U191="","",IF(OR(U191='Cad Iniciais'!$D$6,X191='Cad Iniciais'!$D$6),'Cad Iniciais'!$D$6+AB191*1000,0)))</f>
        <v/>
      </c>
      <c r="AK191" s="27" t="e">
        <f t="shared" si="35"/>
        <v>#VALUE!</v>
      </c>
      <c r="AL191" s="27" t="e">
        <f t="shared" si="36"/>
        <v>#VALUE!</v>
      </c>
      <c r="AM191" s="18">
        <f t="shared" si="26"/>
        <v>0</v>
      </c>
      <c r="AN191" s="18">
        <f t="shared" si="38"/>
        <v>0</v>
      </c>
      <c r="AO191" s="18">
        <f t="shared" si="38"/>
        <v>0</v>
      </c>
      <c r="AP191" s="18">
        <f t="shared" si="38"/>
        <v>0</v>
      </c>
      <c r="AQ191" s="18">
        <f t="shared" si="38"/>
        <v>0</v>
      </c>
      <c r="AR191" s="18">
        <f t="shared" si="38"/>
        <v>0</v>
      </c>
      <c r="AS191" s="18">
        <f t="shared" si="38"/>
        <v>0</v>
      </c>
      <c r="AT191" s="18">
        <f t="shared" si="38"/>
        <v>0</v>
      </c>
      <c r="AU191" s="18">
        <f t="shared" si="38"/>
        <v>0</v>
      </c>
      <c r="AV191" s="18">
        <f t="shared" si="38"/>
        <v>0</v>
      </c>
      <c r="AW191" s="18">
        <f t="shared" si="38"/>
        <v>0</v>
      </c>
      <c r="AX191" s="18">
        <f t="shared" si="38"/>
        <v>0</v>
      </c>
    </row>
    <row r="192" spans="3:50" x14ac:dyDescent="0.25">
      <c r="C192" s="67"/>
      <c r="D192" s="71"/>
      <c r="E192" s="57"/>
      <c r="F192" s="57"/>
      <c r="G192" s="67"/>
      <c r="H192" s="72"/>
      <c r="I192" s="72"/>
      <c r="J192" s="72"/>
      <c r="K192" s="72"/>
      <c r="L192" s="72"/>
      <c r="M192" s="72"/>
      <c r="N192" s="72"/>
      <c r="O192" s="72"/>
      <c r="P192" s="72"/>
      <c r="Q192" s="48"/>
      <c r="R192" s="72"/>
      <c r="S192" s="72"/>
      <c r="U192" s="26" t="str">
        <f t="shared" si="34"/>
        <v/>
      </c>
      <c r="V192" s="18" t="str">
        <f t="shared" si="28"/>
        <v/>
      </c>
      <c r="W192" s="18" t="str">
        <f t="shared" si="29"/>
        <v/>
      </c>
      <c r="X192" s="18" t="str">
        <f t="shared" si="30"/>
        <v/>
      </c>
      <c r="Y192" s="18" t="str">
        <f t="shared" si="31"/>
        <v/>
      </c>
      <c r="Z192" s="18" t="str">
        <f t="shared" si="32"/>
        <v/>
      </c>
      <c r="AA192" s="18" t="str">
        <f t="shared" si="33"/>
        <v/>
      </c>
      <c r="AB192" s="18">
        <v>187</v>
      </c>
      <c r="AC192" s="18" t="str">
        <f>IF(ISERROR(
IF(U192="","",IF(OR(U192='Cad Iniciais'!$D$6,X192='Cad Iniciais'!$D$6),'Cad Iniciais'!$D$6+AB192*1000,0))),"",IF(U192="","",IF(OR(U192='Cad Iniciais'!$D$6,X192='Cad Iniciais'!$D$6),'Cad Iniciais'!$D$6+AB192*1000,0)))</f>
        <v/>
      </c>
      <c r="AK192" s="27" t="e">
        <f t="shared" si="35"/>
        <v>#VALUE!</v>
      </c>
      <c r="AL192" s="27" t="e">
        <f t="shared" si="36"/>
        <v>#VALUE!</v>
      </c>
      <c r="AM192" s="18">
        <f t="shared" ref="AM192:AM255" si="39">IFERROR(IF(AND($AK192&lt;=AM$3,$AL192&gt;=AM$3),1,0),0)</f>
        <v>0</v>
      </c>
      <c r="AN192" s="18">
        <f t="shared" si="38"/>
        <v>0</v>
      </c>
      <c r="AO192" s="18">
        <f t="shared" si="38"/>
        <v>0</v>
      </c>
      <c r="AP192" s="18">
        <f t="shared" si="38"/>
        <v>0</v>
      </c>
      <c r="AQ192" s="18">
        <f t="shared" si="38"/>
        <v>0</v>
      </c>
      <c r="AR192" s="18">
        <f t="shared" si="38"/>
        <v>0</v>
      </c>
      <c r="AS192" s="18">
        <f t="shared" si="38"/>
        <v>0</v>
      </c>
      <c r="AT192" s="18">
        <f t="shared" si="38"/>
        <v>0</v>
      </c>
      <c r="AU192" s="18">
        <f t="shared" si="38"/>
        <v>0</v>
      </c>
      <c r="AV192" s="18">
        <f t="shared" si="38"/>
        <v>0</v>
      </c>
      <c r="AW192" s="18">
        <f t="shared" si="38"/>
        <v>0</v>
      </c>
      <c r="AX192" s="18">
        <f t="shared" si="38"/>
        <v>0</v>
      </c>
    </row>
    <row r="193" spans="3:50" x14ac:dyDescent="0.25">
      <c r="C193" s="67"/>
      <c r="D193" s="71"/>
      <c r="E193" s="57"/>
      <c r="F193" s="57"/>
      <c r="G193" s="67"/>
      <c r="H193" s="72"/>
      <c r="I193" s="72"/>
      <c r="J193" s="72"/>
      <c r="K193" s="72"/>
      <c r="L193" s="72"/>
      <c r="M193" s="72"/>
      <c r="N193" s="72"/>
      <c r="O193" s="72"/>
      <c r="P193" s="72"/>
      <c r="Q193" s="48"/>
      <c r="R193" s="72"/>
      <c r="S193" s="72"/>
      <c r="U193" s="26" t="str">
        <f t="shared" si="34"/>
        <v/>
      </c>
      <c r="V193" s="18" t="str">
        <f t="shared" si="28"/>
        <v/>
      </c>
      <c r="W193" s="18" t="str">
        <f t="shared" si="29"/>
        <v/>
      </c>
      <c r="X193" s="18" t="str">
        <f t="shared" si="30"/>
        <v/>
      </c>
      <c r="Y193" s="18" t="str">
        <f t="shared" si="31"/>
        <v/>
      </c>
      <c r="Z193" s="18" t="str">
        <f t="shared" si="32"/>
        <v/>
      </c>
      <c r="AA193" s="18" t="str">
        <f t="shared" si="33"/>
        <v/>
      </c>
      <c r="AB193" s="18">
        <v>188</v>
      </c>
      <c r="AC193" s="18" t="str">
        <f>IF(ISERROR(
IF(U193="","",IF(OR(U193='Cad Iniciais'!$D$6,X193='Cad Iniciais'!$D$6),'Cad Iniciais'!$D$6+AB193*1000,0))),"",IF(U193="","",IF(OR(U193='Cad Iniciais'!$D$6,X193='Cad Iniciais'!$D$6),'Cad Iniciais'!$D$6+AB193*1000,0)))</f>
        <v/>
      </c>
      <c r="AK193" s="27" t="e">
        <f t="shared" si="35"/>
        <v>#VALUE!</v>
      </c>
      <c r="AL193" s="27" t="e">
        <f t="shared" si="36"/>
        <v>#VALUE!</v>
      </c>
      <c r="AM193" s="18">
        <f t="shared" si="39"/>
        <v>0</v>
      </c>
      <c r="AN193" s="18">
        <f t="shared" si="38"/>
        <v>0</v>
      </c>
      <c r="AO193" s="18">
        <f t="shared" si="38"/>
        <v>0</v>
      </c>
      <c r="AP193" s="18">
        <f t="shared" si="38"/>
        <v>0</v>
      </c>
      <c r="AQ193" s="18">
        <f t="shared" si="38"/>
        <v>0</v>
      </c>
      <c r="AR193" s="18">
        <f t="shared" si="38"/>
        <v>0</v>
      </c>
      <c r="AS193" s="18">
        <f t="shared" si="38"/>
        <v>0</v>
      </c>
      <c r="AT193" s="18">
        <f t="shared" si="38"/>
        <v>0</v>
      </c>
      <c r="AU193" s="18">
        <f t="shared" si="38"/>
        <v>0</v>
      </c>
      <c r="AV193" s="18">
        <f t="shared" si="38"/>
        <v>0</v>
      </c>
      <c r="AW193" s="18">
        <f t="shared" si="38"/>
        <v>0</v>
      </c>
      <c r="AX193" s="18">
        <f t="shared" si="38"/>
        <v>0</v>
      </c>
    </row>
    <row r="194" spans="3:50" x14ac:dyDescent="0.25">
      <c r="C194" s="67"/>
      <c r="D194" s="71"/>
      <c r="E194" s="57"/>
      <c r="F194" s="57"/>
      <c r="G194" s="67"/>
      <c r="H194" s="72"/>
      <c r="I194" s="72"/>
      <c r="J194" s="72"/>
      <c r="K194" s="72"/>
      <c r="L194" s="72"/>
      <c r="M194" s="72"/>
      <c r="N194" s="72"/>
      <c r="O194" s="72"/>
      <c r="P194" s="72"/>
      <c r="Q194" s="48"/>
      <c r="R194" s="72"/>
      <c r="S194" s="72"/>
      <c r="U194" s="26" t="str">
        <f t="shared" si="34"/>
        <v/>
      </c>
      <c r="V194" s="18" t="str">
        <f t="shared" si="28"/>
        <v/>
      </c>
      <c r="W194" s="18" t="str">
        <f t="shared" si="29"/>
        <v/>
      </c>
      <c r="X194" s="18" t="str">
        <f t="shared" si="30"/>
        <v/>
      </c>
      <c r="Y194" s="18" t="str">
        <f t="shared" si="31"/>
        <v/>
      </c>
      <c r="Z194" s="18" t="str">
        <f t="shared" si="32"/>
        <v/>
      </c>
      <c r="AA194" s="18" t="str">
        <f t="shared" si="33"/>
        <v/>
      </c>
      <c r="AB194" s="18">
        <v>189</v>
      </c>
      <c r="AC194" s="18" t="str">
        <f>IF(ISERROR(
IF(U194="","",IF(OR(U194='Cad Iniciais'!$D$6,X194='Cad Iniciais'!$D$6),'Cad Iniciais'!$D$6+AB194*1000,0))),"",IF(U194="","",IF(OR(U194='Cad Iniciais'!$D$6,X194='Cad Iniciais'!$D$6),'Cad Iniciais'!$D$6+AB194*1000,0)))</f>
        <v/>
      </c>
      <c r="AK194" s="27" t="e">
        <f t="shared" si="35"/>
        <v>#VALUE!</v>
      </c>
      <c r="AL194" s="27" t="e">
        <f t="shared" si="36"/>
        <v>#VALUE!</v>
      </c>
      <c r="AM194" s="18">
        <f t="shared" si="39"/>
        <v>0</v>
      </c>
      <c r="AN194" s="18">
        <f t="shared" si="38"/>
        <v>0</v>
      </c>
      <c r="AO194" s="18">
        <f t="shared" si="38"/>
        <v>0</v>
      </c>
      <c r="AP194" s="18">
        <f t="shared" si="38"/>
        <v>0</v>
      </c>
      <c r="AQ194" s="18">
        <f t="shared" si="38"/>
        <v>0</v>
      </c>
      <c r="AR194" s="18">
        <f t="shared" si="38"/>
        <v>0</v>
      </c>
      <c r="AS194" s="18">
        <f t="shared" si="38"/>
        <v>0</v>
      </c>
      <c r="AT194" s="18">
        <f t="shared" si="38"/>
        <v>0</v>
      </c>
      <c r="AU194" s="18">
        <f t="shared" si="38"/>
        <v>0</v>
      </c>
      <c r="AV194" s="18">
        <f t="shared" si="38"/>
        <v>0</v>
      </c>
      <c r="AW194" s="18">
        <f t="shared" si="38"/>
        <v>0</v>
      </c>
      <c r="AX194" s="18">
        <f t="shared" si="38"/>
        <v>0</v>
      </c>
    </row>
    <row r="195" spans="3:50" x14ac:dyDescent="0.25">
      <c r="C195" s="67"/>
      <c r="D195" s="71"/>
      <c r="E195" s="57"/>
      <c r="F195" s="57"/>
      <c r="G195" s="67"/>
      <c r="H195" s="72"/>
      <c r="I195" s="72"/>
      <c r="J195" s="72"/>
      <c r="K195" s="72"/>
      <c r="L195" s="72"/>
      <c r="M195" s="72"/>
      <c r="N195" s="72"/>
      <c r="O195" s="72"/>
      <c r="P195" s="72"/>
      <c r="Q195" s="48"/>
      <c r="R195" s="72"/>
      <c r="S195" s="72"/>
      <c r="U195" s="26" t="str">
        <f t="shared" si="34"/>
        <v/>
      </c>
      <c r="V195" s="18" t="str">
        <f t="shared" si="28"/>
        <v/>
      </c>
      <c r="W195" s="18" t="str">
        <f t="shared" si="29"/>
        <v/>
      </c>
      <c r="X195" s="18" t="str">
        <f t="shared" si="30"/>
        <v/>
      </c>
      <c r="Y195" s="18" t="str">
        <f t="shared" si="31"/>
        <v/>
      </c>
      <c r="Z195" s="18" t="str">
        <f t="shared" si="32"/>
        <v/>
      </c>
      <c r="AA195" s="18" t="str">
        <f t="shared" si="33"/>
        <v/>
      </c>
      <c r="AB195" s="18">
        <v>190</v>
      </c>
      <c r="AC195" s="18" t="str">
        <f>IF(ISERROR(
IF(U195="","",IF(OR(U195='Cad Iniciais'!$D$6,X195='Cad Iniciais'!$D$6),'Cad Iniciais'!$D$6+AB195*1000,0))),"",IF(U195="","",IF(OR(U195='Cad Iniciais'!$D$6,X195='Cad Iniciais'!$D$6),'Cad Iniciais'!$D$6+AB195*1000,0)))</f>
        <v/>
      </c>
      <c r="AK195" s="27" t="e">
        <f t="shared" si="35"/>
        <v>#VALUE!</v>
      </c>
      <c r="AL195" s="27" t="e">
        <f t="shared" si="36"/>
        <v>#VALUE!</v>
      </c>
      <c r="AM195" s="18">
        <f t="shared" si="39"/>
        <v>0</v>
      </c>
      <c r="AN195" s="18">
        <f t="shared" si="38"/>
        <v>0</v>
      </c>
      <c r="AO195" s="18">
        <f t="shared" si="38"/>
        <v>0</v>
      </c>
      <c r="AP195" s="18">
        <f t="shared" si="38"/>
        <v>0</v>
      </c>
      <c r="AQ195" s="18">
        <f t="shared" si="38"/>
        <v>0</v>
      </c>
      <c r="AR195" s="18">
        <f t="shared" si="38"/>
        <v>0</v>
      </c>
      <c r="AS195" s="18">
        <f t="shared" si="38"/>
        <v>0</v>
      </c>
      <c r="AT195" s="18">
        <f t="shared" si="38"/>
        <v>0</v>
      </c>
      <c r="AU195" s="18">
        <f t="shared" si="38"/>
        <v>0</v>
      </c>
      <c r="AV195" s="18">
        <f t="shared" si="38"/>
        <v>0</v>
      </c>
      <c r="AW195" s="18">
        <f t="shared" si="38"/>
        <v>0</v>
      </c>
      <c r="AX195" s="18">
        <f t="shared" si="38"/>
        <v>0</v>
      </c>
    </row>
    <row r="196" spans="3:50" x14ac:dyDescent="0.25">
      <c r="C196" s="67"/>
      <c r="D196" s="71"/>
      <c r="E196" s="57"/>
      <c r="F196" s="57"/>
      <c r="G196" s="67"/>
      <c r="H196" s="72"/>
      <c r="I196" s="72"/>
      <c r="J196" s="72"/>
      <c r="K196" s="72"/>
      <c r="L196" s="72"/>
      <c r="M196" s="72"/>
      <c r="N196" s="72"/>
      <c r="O196" s="72"/>
      <c r="P196" s="72"/>
      <c r="Q196" s="48"/>
      <c r="R196" s="72"/>
      <c r="S196" s="72"/>
      <c r="U196" s="26" t="str">
        <f t="shared" si="34"/>
        <v/>
      </c>
      <c r="V196" s="18" t="str">
        <f t="shared" si="28"/>
        <v/>
      </c>
      <c r="W196" s="18" t="str">
        <f t="shared" si="29"/>
        <v/>
      </c>
      <c r="X196" s="18" t="str">
        <f t="shared" si="30"/>
        <v/>
      </c>
      <c r="Y196" s="18" t="str">
        <f t="shared" si="31"/>
        <v/>
      </c>
      <c r="Z196" s="18" t="str">
        <f t="shared" si="32"/>
        <v/>
      </c>
      <c r="AA196" s="18" t="str">
        <f t="shared" si="33"/>
        <v/>
      </c>
      <c r="AB196" s="18">
        <v>191</v>
      </c>
      <c r="AC196" s="18" t="str">
        <f>IF(ISERROR(
IF(U196="","",IF(OR(U196='Cad Iniciais'!$D$6,X196='Cad Iniciais'!$D$6),'Cad Iniciais'!$D$6+AB196*1000,0))),"",IF(U196="","",IF(OR(U196='Cad Iniciais'!$D$6,X196='Cad Iniciais'!$D$6),'Cad Iniciais'!$D$6+AB196*1000,0)))</f>
        <v/>
      </c>
      <c r="AK196" s="27" t="e">
        <f t="shared" si="35"/>
        <v>#VALUE!</v>
      </c>
      <c r="AL196" s="27" t="e">
        <f t="shared" si="36"/>
        <v>#VALUE!</v>
      </c>
      <c r="AM196" s="18">
        <f t="shared" si="39"/>
        <v>0</v>
      </c>
      <c r="AN196" s="18">
        <f t="shared" si="38"/>
        <v>0</v>
      </c>
      <c r="AO196" s="18">
        <f t="shared" si="38"/>
        <v>0</v>
      </c>
      <c r="AP196" s="18">
        <f t="shared" si="38"/>
        <v>0</v>
      </c>
      <c r="AQ196" s="18">
        <f t="shared" si="38"/>
        <v>0</v>
      </c>
      <c r="AR196" s="18">
        <f t="shared" si="38"/>
        <v>0</v>
      </c>
      <c r="AS196" s="18">
        <f t="shared" si="38"/>
        <v>0</v>
      </c>
      <c r="AT196" s="18">
        <f t="shared" si="38"/>
        <v>0</v>
      </c>
      <c r="AU196" s="18">
        <f t="shared" si="38"/>
        <v>0</v>
      </c>
      <c r="AV196" s="18">
        <f t="shared" si="38"/>
        <v>0</v>
      </c>
      <c r="AW196" s="18">
        <f t="shared" si="38"/>
        <v>0</v>
      </c>
      <c r="AX196" s="18">
        <f t="shared" si="38"/>
        <v>0</v>
      </c>
    </row>
    <row r="197" spans="3:50" x14ac:dyDescent="0.25">
      <c r="C197" s="67"/>
      <c r="D197" s="71"/>
      <c r="E197" s="57"/>
      <c r="F197" s="57"/>
      <c r="G197" s="67"/>
      <c r="H197" s="72"/>
      <c r="I197" s="72"/>
      <c r="J197" s="72"/>
      <c r="K197" s="72"/>
      <c r="L197" s="72"/>
      <c r="M197" s="72"/>
      <c r="N197" s="72"/>
      <c r="O197" s="72"/>
      <c r="P197" s="72"/>
      <c r="Q197" s="48"/>
      <c r="R197" s="72"/>
      <c r="S197" s="72"/>
      <c r="U197" s="26" t="str">
        <f t="shared" si="34"/>
        <v/>
      </c>
      <c r="V197" s="18" t="str">
        <f t="shared" si="28"/>
        <v/>
      </c>
      <c r="W197" s="18" t="str">
        <f t="shared" si="29"/>
        <v/>
      </c>
      <c r="X197" s="18" t="str">
        <f t="shared" si="30"/>
        <v/>
      </c>
      <c r="Y197" s="18" t="str">
        <f t="shared" si="31"/>
        <v/>
      </c>
      <c r="Z197" s="18" t="str">
        <f t="shared" si="32"/>
        <v/>
      </c>
      <c r="AA197" s="18" t="str">
        <f t="shared" si="33"/>
        <v/>
      </c>
      <c r="AB197" s="18">
        <v>192</v>
      </c>
      <c r="AC197" s="18" t="str">
        <f>IF(ISERROR(
IF(U197="","",IF(OR(U197='Cad Iniciais'!$D$6,X197='Cad Iniciais'!$D$6),'Cad Iniciais'!$D$6+AB197*1000,0))),"",IF(U197="","",IF(OR(U197='Cad Iniciais'!$D$6,X197='Cad Iniciais'!$D$6),'Cad Iniciais'!$D$6+AB197*1000,0)))</f>
        <v/>
      </c>
      <c r="AK197" s="27" t="e">
        <f t="shared" si="35"/>
        <v>#VALUE!</v>
      </c>
      <c r="AL197" s="27" t="e">
        <f t="shared" si="36"/>
        <v>#VALUE!</v>
      </c>
      <c r="AM197" s="18">
        <f t="shared" si="39"/>
        <v>0</v>
      </c>
      <c r="AN197" s="18">
        <f t="shared" si="38"/>
        <v>0</v>
      </c>
      <c r="AO197" s="18">
        <f t="shared" si="38"/>
        <v>0</v>
      </c>
      <c r="AP197" s="18">
        <f t="shared" si="38"/>
        <v>0</v>
      </c>
      <c r="AQ197" s="18">
        <f t="shared" si="38"/>
        <v>0</v>
      </c>
      <c r="AR197" s="18">
        <f t="shared" si="38"/>
        <v>0</v>
      </c>
      <c r="AS197" s="18">
        <f t="shared" si="38"/>
        <v>0</v>
      </c>
      <c r="AT197" s="18">
        <f t="shared" si="38"/>
        <v>0</v>
      </c>
      <c r="AU197" s="18">
        <f t="shared" si="38"/>
        <v>0</v>
      </c>
      <c r="AV197" s="18">
        <f t="shared" si="38"/>
        <v>0</v>
      </c>
      <c r="AW197" s="18">
        <f t="shared" si="38"/>
        <v>0</v>
      </c>
      <c r="AX197" s="18">
        <f t="shared" si="38"/>
        <v>0</v>
      </c>
    </row>
    <row r="198" spans="3:50" x14ac:dyDescent="0.25">
      <c r="C198" s="67"/>
      <c r="D198" s="71"/>
      <c r="E198" s="57"/>
      <c r="F198" s="57"/>
      <c r="G198" s="67"/>
      <c r="H198" s="72"/>
      <c r="I198" s="72"/>
      <c r="J198" s="72"/>
      <c r="K198" s="72"/>
      <c r="L198" s="72"/>
      <c r="M198" s="72"/>
      <c r="N198" s="72"/>
      <c r="O198" s="72"/>
      <c r="P198" s="72"/>
      <c r="Q198" s="48"/>
      <c r="R198" s="72"/>
      <c r="S198" s="72"/>
      <c r="U198" s="26" t="str">
        <f t="shared" si="34"/>
        <v/>
      </c>
      <c r="V198" s="18" t="str">
        <f t="shared" ref="V198:V261" si="40">IF(ISERROR(IF(E198="","",MONTH(E198))),"",IF(E198="","",MONTH(E198)))</f>
        <v/>
      </c>
      <c r="W198" s="18" t="str">
        <f t="shared" ref="W198:W261" si="41">IF(ISERROR(IF(F198="","",MONTH(F198))),"",IF(F198="","",MONTH(F198)))</f>
        <v/>
      </c>
      <c r="X198" s="18" t="str">
        <f t="shared" ref="X198:X261" si="42">IF(ISERROR(IF(F198="","",YEAR(F198))),"",IF(F198="","",YEAR(F198)))</f>
        <v/>
      </c>
      <c r="Y198" s="18" t="str">
        <f t="shared" ref="Y198:Y261" si="43">IF(ISERROR(
IF(IF(E198="","",ROUND((F198-E198)/30,0))&lt;1,1,IF(E198="","",ROUND((F198-E198)/30,0)))),"",IF(IF(E198="","",ROUND((F198-E198)/30,0))&lt;1,1,IF(E198="","",ROUND((F198-E198)/30,0))))</f>
        <v/>
      </c>
      <c r="Z198" s="18" t="str">
        <f t="shared" ref="Z198:Z261" si="44">IF(ISERROR(D198/Y198),"",D198/Y198)</f>
        <v/>
      </c>
      <c r="AA198" s="18" t="str">
        <f t="shared" ref="AA198:AA261" si="45">IF(ISERROR(Q198/Y198),"",Q198/Y198)</f>
        <v/>
      </c>
      <c r="AB198" s="18">
        <v>193</v>
      </c>
      <c r="AC198" s="18" t="str">
        <f>IF(ISERROR(
IF(U198="","",IF(OR(U198='Cad Iniciais'!$D$6,X198='Cad Iniciais'!$D$6),'Cad Iniciais'!$D$6+AB198*1000,0))),"",IF(U198="","",IF(OR(U198='Cad Iniciais'!$D$6,X198='Cad Iniciais'!$D$6),'Cad Iniciais'!$D$6+AB198*1000,0)))</f>
        <v/>
      </c>
      <c r="AK198" s="27" t="e">
        <f t="shared" si="35"/>
        <v>#VALUE!</v>
      </c>
      <c r="AL198" s="27" t="e">
        <f t="shared" si="36"/>
        <v>#VALUE!</v>
      </c>
      <c r="AM198" s="18">
        <f t="shared" si="39"/>
        <v>0</v>
      </c>
      <c r="AN198" s="18">
        <f t="shared" si="38"/>
        <v>0</v>
      </c>
      <c r="AO198" s="18">
        <f t="shared" si="38"/>
        <v>0</v>
      </c>
      <c r="AP198" s="18">
        <f t="shared" si="38"/>
        <v>0</v>
      </c>
      <c r="AQ198" s="18">
        <f t="shared" si="38"/>
        <v>0</v>
      </c>
      <c r="AR198" s="18">
        <f t="shared" si="38"/>
        <v>0</v>
      </c>
      <c r="AS198" s="18">
        <f t="shared" si="38"/>
        <v>0</v>
      </c>
      <c r="AT198" s="18">
        <f t="shared" si="38"/>
        <v>0</v>
      </c>
      <c r="AU198" s="18">
        <f t="shared" si="38"/>
        <v>0</v>
      </c>
      <c r="AV198" s="18">
        <f t="shared" si="38"/>
        <v>0</v>
      </c>
      <c r="AW198" s="18">
        <f t="shared" si="38"/>
        <v>0</v>
      </c>
      <c r="AX198" s="18">
        <f t="shared" si="38"/>
        <v>0</v>
      </c>
    </row>
    <row r="199" spans="3:50" x14ac:dyDescent="0.25">
      <c r="C199" s="67"/>
      <c r="D199" s="71"/>
      <c r="E199" s="57"/>
      <c r="F199" s="57"/>
      <c r="G199" s="67"/>
      <c r="H199" s="72"/>
      <c r="I199" s="72"/>
      <c r="J199" s="72"/>
      <c r="K199" s="72"/>
      <c r="L199" s="72"/>
      <c r="M199" s="72"/>
      <c r="N199" s="72"/>
      <c r="O199" s="72"/>
      <c r="P199" s="72"/>
      <c r="Q199" s="48"/>
      <c r="R199" s="72"/>
      <c r="S199" s="72"/>
      <c r="U199" s="26" t="str">
        <f t="shared" ref="U199:U262" si="46">IF(ISERROR(
IF(E199="","",YEAR(E199))),"",IF(E199="","",YEAR(E199)))</f>
        <v/>
      </c>
      <c r="V199" s="18" t="str">
        <f t="shared" si="40"/>
        <v/>
      </c>
      <c r="W199" s="18" t="str">
        <f t="shared" si="41"/>
        <v/>
      </c>
      <c r="X199" s="18" t="str">
        <f t="shared" si="42"/>
        <v/>
      </c>
      <c r="Y199" s="18" t="str">
        <f t="shared" si="43"/>
        <v/>
      </c>
      <c r="Z199" s="18" t="str">
        <f t="shared" si="44"/>
        <v/>
      </c>
      <c r="AA199" s="18" t="str">
        <f t="shared" si="45"/>
        <v/>
      </c>
      <c r="AB199" s="18">
        <v>194</v>
      </c>
      <c r="AC199" s="18" t="str">
        <f>IF(ISERROR(
IF(U199="","",IF(OR(U199='Cad Iniciais'!$D$6,X199='Cad Iniciais'!$D$6),'Cad Iniciais'!$D$6+AB199*1000,0))),"",IF(U199="","",IF(OR(U199='Cad Iniciais'!$D$6,X199='Cad Iniciais'!$D$6),'Cad Iniciais'!$D$6+AB199*1000,0)))</f>
        <v/>
      </c>
      <c r="AK199" s="27" t="e">
        <f t="shared" si="35"/>
        <v>#VALUE!</v>
      </c>
      <c r="AL199" s="27" t="e">
        <f t="shared" si="36"/>
        <v>#VALUE!</v>
      </c>
      <c r="AM199" s="18">
        <f t="shared" si="39"/>
        <v>0</v>
      </c>
      <c r="AN199" s="18">
        <f t="shared" si="38"/>
        <v>0</v>
      </c>
      <c r="AO199" s="18">
        <f t="shared" si="38"/>
        <v>0</v>
      </c>
      <c r="AP199" s="18">
        <f t="shared" si="38"/>
        <v>0</v>
      </c>
      <c r="AQ199" s="18">
        <f t="shared" si="38"/>
        <v>0</v>
      </c>
      <c r="AR199" s="18">
        <f t="shared" si="38"/>
        <v>0</v>
      </c>
      <c r="AS199" s="18">
        <f t="shared" si="38"/>
        <v>0</v>
      </c>
      <c r="AT199" s="18">
        <f t="shared" si="38"/>
        <v>0</v>
      </c>
      <c r="AU199" s="18">
        <f t="shared" si="38"/>
        <v>0</v>
      </c>
      <c r="AV199" s="18">
        <f t="shared" si="38"/>
        <v>0</v>
      </c>
      <c r="AW199" s="18">
        <f t="shared" si="38"/>
        <v>0</v>
      </c>
      <c r="AX199" s="18">
        <f t="shared" si="38"/>
        <v>0</v>
      </c>
    </row>
    <row r="200" spans="3:50" x14ac:dyDescent="0.25">
      <c r="C200" s="67"/>
      <c r="D200" s="71"/>
      <c r="E200" s="57"/>
      <c r="F200" s="57"/>
      <c r="G200" s="67"/>
      <c r="H200" s="72"/>
      <c r="I200" s="72"/>
      <c r="J200" s="72"/>
      <c r="K200" s="72"/>
      <c r="L200" s="72"/>
      <c r="M200" s="72"/>
      <c r="N200" s="72"/>
      <c r="O200" s="72"/>
      <c r="P200" s="72"/>
      <c r="Q200" s="48"/>
      <c r="R200" s="72"/>
      <c r="S200" s="72"/>
      <c r="U200" s="26" t="str">
        <f t="shared" si="46"/>
        <v/>
      </c>
      <c r="V200" s="18" t="str">
        <f t="shared" si="40"/>
        <v/>
      </c>
      <c r="W200" s="18" t="str">
        <f t="shared" si="41"/>
        <v/>
      </c>
      <c r="X200" s="18" t="str">
        <f t="shared" si="42"/>
        <v/>
      </c>
      <c r="Y200" s="18" t="str">
        <f t="shared" si="43"/>
        <v/>
      </c>
      <c r="Z200" s="18" t="str">
        <f t="shared" si="44"/>
        <v/>
      </c>
      <c r="AA200" s="18" t="str">
        <f t="shared" si="45"/>
        <v/>
      </c>
      <c r="AB200" s="18">
        <v>195</v>
      </c>
      <c r="AC200" s="18" t="str">
        <f>IF(ISERROR(
IF(U200="","",IF(OR(U200='Cad Iniciais'!$D$6,X200='Cad Iniciais'!$D$6),'Cad Iniciais'!$D$6+AB200*1000,0))),"",IF(U200="","",IF(OR(U200='Cad Iniciais'!$D$6,X200='Cad Iniciais'!$D$6),'Cad Iniciais'!$D$6+AB200*1000,0)))</f>
        <v/>
      </c>
      <c r="AK200" s="27" t="e">
        <f t="shared" ref="AK200:AK263" si="47">DATE(U200,V200,1)</f>
        <v>#VALUE!</v>
      </c>
      <c r="AL200" s="27" t="e">
        <f t="shared" ref="AL200:AL263" si="48">DATE(X200,W200,1)</f>
        <v>#VALUE!</v>
      </c>
      <c r="AM200" s="18">
        <f t="shared" si="39"/>
        <v>0</v>
      </c>
      <c r="AN200" s="18">
        <f t="shared" si="38"/>
        <v>0</v>
      </c>
      <c r="AO200" s="18">
        <f t="shared" si="38"/>
        <v>0</v>
      </c>
      <c r="AP200" s="18">
        <f t="shared" si="38"/>
        <v>0</v>
      </c>
      <c r="AQ200" s="18">
        <f t="shared" si="38"/>
        <v>0</v>
      </c>
      <c r="AR200" s="18">
        <f t="shared" si="38"/>
        <v>0</v>
      </c>
      <c r="AS200" s="18">
        <f t="shared" si="38"/>
        <v>0</v>
      </c>
      <c r="AT200" s="18">
        <f t="shared" si="38"/>
        <v>0</v>
      </c>
      <c r="AU200" s="18">
        <f t="shared" si="38"/>
        <v>0</v>
      </c>
      <c r="AV200" s="18">
        <f t="shared" si="38"/>
        <v>0</v>
      </c>
      <c r="AW200" s="18">
        <f t="shared" si="38"/>
        <v>0</v>
      </c>
      <c r="AX200" s="18">
        <f t="shared" si="38"/>
        <v>0</v>
      </c>
    </row>
    <row r="201" spans="3:50" x14ac:dyDescent="0.25">
      <c r="C201" s="67"/>
      <c r="D201" s="71"/>
      <c r="E201" s="57"/>
      <c r="F201" s="57"/>
      <c r="G201" s="67"/>
      <c r="H201" s="72"/>
      <c r="I201" s="72"/>
      <c r="J201" s="72"/>
      <c r="K201" s="72"/>
      <c r="L201" s="72"/>
      <c r="M201" s="72"/>
      <c r="N201" s="72"/>
      <c r="O201" s="72"/>
      <c r="P201" s="72"/>
      <c r="Q201" s="48"/>
      <c r="R201" s="72"/>
      <c r="S201" s="72"/>
      <c r="U201" s="26" t="str">
        <f t="shared" si="46"/>
        <v/>
      </c>
      <c r="V201" s="18" t="str">
        <f t="shared" si="40"/>
        <v/>
      </c>
      <c r="W201" s="18" t="str">
        <f t="shared" si="41"/>
        <v/>
      </c>
      <c r="X201" s="18" t="str">
        <f t="shared" si="42"/>
        <v/>
      </c>
      <c r="Y201" s="18" t="str">
        <f t="shared" si="43"/>
        <v/>
      </c>
      <c r="Z201" s="18" t="str">
        <f t="shared" si="44"/>
        <v/>
      </c>
      <c r="AA201" s="18" t="str">
        <f t="shared" si="45"/>
        <v/>
      </c>
      <c r="AB201" s="18">
        <v>196</v>
      </c>
      <c r="AC201" s="18" t="str">
        <f>IF(ISERROR(
IF(U201="","",IF(OR(U201='Cad Iniciais'!$D$6,X201='Cad Iniciais'!$D$6),'Cad Iniciais'!$D$6+AB201*1000,0))),"",IF(U201="","",IF(OR(U201='Cad Iniciais'!$D$6,X201='Cad Iniciais'!$D$6),'Cad Iniciais'!$D$6+AB201*1000,0)))</f>
        <v/>
      </c>
      <c r="AK201" s="27" t="e">
        <f t="shared" si="47"/>
        <v>#VALUE!</v>
      </c>
      <c r="AL201" s="27" t="e">
        <f t="shared" si="48"/>
        <v>#VALUE!</v>
      </c>
      <c r="AM201" s="18">
        <f t="shared" si="39"/>
        <v>0</v>
      </c>
      <c r="AN201" s="18">
        <f t="shared" si="38"/>
        <v>0</v>
      </c>
      <c r="AO201" s="18">
        <f t="shared" si="38"/>
        <v>0</v>
      </c>
      <c r="AP201" s="18">
        <f t="shared" si="38"/>
        <v>0</v>
      </c>
      <c r="AQ201" s="18">
        <f t="shared" si="38"/>
        <v>0</v>
      </c>
      <c r="AR201" s="18">
        <f t="shared" si="38"/>
        <v>0</v>
      </c>
      <c r="AS201" s="18">
        <f t="shared" si="38"/>
        <v>0</v>
      </c>
      <c r="AT201" s="18">
        <f t="shared" si="38"/>
        <v>0</v>
      </c>
      <c r="AU201" s="18">
        <f t="shared" si="38"/>
        <v>0</v>
      </c>
      <c r="AV201" s="18">
        <f t="shared" si="38"/>
        <v>0</v>
      </c>
      <c r="AW201" s="18">
        <f t="shared" si="38"/>
        <v>0</v>
      </c>
      <c r="AX201" s="18">
        <f t="shared" si="38"/>
        <v>0</v>
      </c>
    </row>
    <row r="202" spans="3:50" x14ac:dyDescent="0.25">
      <c r="C202" s="67"/>
      <c r="D202" s="71"/>
      <c r="E202" s="57"/>
      <c r="F202" s="57"/>
      <c r="G202" s="67"/>
      <c r="H202" s="72"/>
      <c r="I202" s="72"/>
      <c r="J202" s="72"/>
      <c r="K202" s="72"/>
      <c r="L202" s="72"/>
      <c r="M202" s="72"/>
      <c r="N202" s="72"/>
      <c r="O202" s="72"/>
      <c r="P202" s="72"/>
      <c r="Q202" s="48"/>
      <c r="R202" s="72"/>
      <c r="S202" s="72"/>
      <c r="U202" s="26" t="str">
        <f t="shared" si="46"/>
        <v/>
      </c>
      <c r="V202" s="18" t="str">
        <f t="shared" si="40"/>
        <v/>
      </c>
      <c r="W202" s="18" t="str">
        <f t="shared" si="41"/>
        <v/>
      </c>
      <c r="X202" s="18" t="str">
        <f t="shared" si="42"/>
        <v/>
      </c>
      <c r="Y202" s="18" t="str">
        <f t="shared" si="43"/>
        <v/>
      </c>
      <c r="Z202" s="18" t="str">
        <f t="shared" si="44"/>
        <v/>
      </c>
      <c r="AA202" s="18" t="str">
        <f t="shared" si="45"/>
        <v/>
      </c>
      <c r="AB202" s="18">
        <v>197</v>
      </c>
      <c r="AC202" s="18" t="str">
        <f>IF(ISERROR(
IF(U202="","",IF(OR(U202='Cad Iniciais'!$D$6,X202='Cad Iniciais'!$D$6),'Cad Iniciais'!$D$6+AB202*1000,0))),"",IF(U202="","",IF(OR(U202='Cad Iniciais'!$D$6,X202='Cad Iniciais'!$D$6),'Cad Iniciais'!$D$6+AB202*1000,0)))</f>
        <v/>
      </c>
      <c r="AK202" s="27" t="e">
        <f t="shared" si="47"/>
        <v>#VALUE!</v>
      </c>
      <c r="AL202" s="27" t="e">
        <f t="shared" si="48"/>
        <v>#VALUE!</v>
      </c>
      <c r="AM202" s="18">
        <f t="shared" si="39"/>
        <v>0</v>
      </c>
      <c r="AN202" s="18">
        <f t="shared" si="38"/>
        <v>0</v>
      </c>
      <c r="AO202" s="18">
        <f t="shared" si="38"/>
        <v>0</v>
      </c>
      <c r="AP202" s="18">
        <f t="shared" si="38"/>
        <v>0</v>
      </c>
      <c r="AQ202" s="18">
        <f t="shared" ref="AN202:AX225" si="49">IFERROR(IF(AND($AK202&lt;=AQ$3,$AL202&gt;=AQ$3),1,0),0)</f>
        <v>0</v>
      </c>
      <c r="AR202" s="18">
        <f t="shared" si="49"/>
        <v>0</v>
      </c>
      <c r="AS202" s="18">
        <f t="shared" si="49"/>
        <v>0</v>
      </c>
      <c r="AT202" s="18">
        <f t="shared" si="49"/>
        <v>0</v>
      </c>
      <c r="AU202" s="18">
        <f t="shared" si="49"/>
        <v>0</v>
      </c>
      <c r="AV202" s="18">
        <f t="shared" si="49"/>
        <v>0</v>
      </c>
      <c r="AW202" s="18">
        <f t="shared" si="49"/>
        <v>0</v>
      </c>
      <c r="AX202" s="18">
        <f t="shared" si="49"/>
        <v>0</v>
      </c>
    </row>
    <row r="203" spans="3:50" x14ac:dyDescent="0.25">
      <c r="C203" s="67"/>
      <c r="D203" s="71"/>
      <c r="E203" s="57"/>
      <c r="F203" s="57"/>
      <c r="G203" s="67"/>
      <c r="H203" s="72"/>
      <c r="I203" s="72"/>
      <c r="J203" s="72"/>
      <c r="K203" s="72"/>
      <c r="L203" s="72"/>
      <c r="M203" s="72"/>
      <c r="N203" s="72"/>
      <c r="O203" s="72"/>
      <c r="P203" s="72"/>
      <c r="Q203" s="48"/>
      <c r="R203" s="72"/>
      <c r="S203" s="72"/>
      <c r="U203" s="26" t="str">
        <f t="shared" si="46"/>
        <v/>
      </c>
      <c r="V203" s="18" t="str">
        <f t="shared" si="40"/>
        <v/>
      </c>
      <c r="W203" s="18" t="str">
        <f t="shared" si="41"/>
        <v/>
      </c>
      <c r="X203" s="18" t="str">
        <f t="shared" si="42"/>
        <v/>
      </c>
      <c r="Y203" s="18" t="str">
        <f t="shared" si="43"/>
        <v/>
      </c>
      <c r="Z203" s="18" t="str">
        <f t="shared" si="44"/>
        <v/>
      </c>
      <c r="AA203" s="18" t="str">
        <f t="shared" si="45"/>
        <v/>
      </c>
      <c r="AB203" s="18">
        <v>198</v>
      </c>
      <c r="AC203" s="18" t="str">
        <f>IF(ISERROR(
IF(U203="","",IF(OR(U203='Cad Iniciais'!$D$6,X203='Cad Iniciais'!$D$6),'Cad Iniciais'!$D$6+AB203*1000,0))),"",IF(U203="","",IF(OR(U203='Cad Iniciais'!$D$6,X203='Cad Iniciais'!$D$6),'Cad Iniciais'!$D$6+AB203*1000,0)))</f>
        <v/>
      </c>
      <c r="AK203" s="27" t="e">
        <f t="shared" si="47"/>
        <v>#VALUE!</v>
      </c>
      <c r="AL203" s="27" t="e">
        <f t="shared" si="48"/>
        <v>#VALUE!</v>
      </c>
      <c r="AM203" s="18">
        <f t="shared" si="39"/>
        <v>0</v>
      </c>
      <c r="AN203" s="18">
        <f t="shared" si="49"/>
        <v>0</v>
      </c>
      <c r="AO203" s="18">
        <f t="shared" si="49"/>
        <v>0</v>
      </c>
      <c r="AP203" s="18">
        <f t="shared" si="49"/>
        <v>0</v>
      </c>
      <c r="AQ203" s="18">
        <f t="shared" si="49"/>
        <v>0</v>
      </c>
      <c r="AR203" s="18">
        <f t="shared" si="49"/>
        <v>0</v>
      </c>
      <c r="AS203" s="18">
        <f t="shared" si="49"/>
        <v>0</v>
      </c>
      <c r="AT203" s="18">
        <f t="shared" si="49"/>
        <v>0</v>
      </c>
      <c r="AU203" s="18">
        <f t="shared" si="49"/>
        <v>0</v>
      </c>
      <c r="AV203" s="18">
        <f t="shared" si="49"/>
        <v>0</v>
      </c>
      <c r="AW203" s="18">
        <f t="shared" si="49"/>
        <v>0</v>
      </c>
      <c r="AX203" s="18">
        <f t="shared" si="49"/>
        <v>0</v>
      </c>
    </row>
    <row r="204" spans="3:50" x14ac:dyDescent="0.25">
      <c r="C204" s="67"/>
      <c r="D204" s="71"/>
      <c r="E204" s="57"/>
      <c r="F204" s="57"/>
      <c r="G204" s="67"/>
      <c r="H204" s="72"/>
      <c r="I204" s="72"/>
      <c r="J204" s="72"/>
      <c r="K204" s="72"/>
      <c r="L204" s="72"/>
      <c r="M204" s="72"/>
      <c r="N204" s="72"/>
      <c r="O204" s="72"/>
      <c r="P204" s="72"/>
      <c r="Q204" s="48"/>
      <c r="R204" s="72"/>
      <c r="S204" s="72"/>
      <c r="U204" s="26" t="str">
        <f t="shared" si="46"/>
        <v/>
      </c>
      <c r="V204" s="18" t="str">
        <f t="shared" si="40"/>
        <v/>
      </c>
      <c r="W204" s="18" t="str">
        <f t="shared" si="41"/>
        <v/>
      </c>
      <c r="X204" s="18" t="str">
        <f t="shared" si="42"/>
        <v/>
      </c>
      <c r="Y204" s="18" t="str">
        <f t="shared" si="43"/>
        <v/>
      </c>
      <c r="Z204" s="18" t="str">
        <f t="shared" si="44"/>
        <v/>
      </c>
      <c r="AA204" s="18" t="str">
        <f t="shared" si="45"/>
        <v/>
      </c>
      <c r="AB204" s="18">
        <v>199</v>
      </c>
      <c r="AC204" s="18" t="str">
        <f>IF(ISERROR(
IF(U204="","",IF(OR(U204='Cad Iniciais'!$D$6,X204='Cad Iniciais'!$D$6),'Cad Iniciais'!$D$6+AB204*1000,0))),"",IF(U204="","",IF(OR(U204='Cad Iniciais'!$D$6,X204='Cad Iniciais'!$D$6),'Cad Iniciais'!$D$6+AB204*1000,0)))</f>
        <v/>
      </c>
      <c r="AK204" s="27" t="e">
        <f t="shared" si="47"/>
        <v>#VALUE!</v>
      </c>
      <c r="AL204" s="27" t="e">
        <f t="shared" si="48"/>
        <v>#VALUE!</v>
      </c>
      <c r="AM204" s="18">
        <f t="shared" si="39"/>
        <v>0</v>
      </c>
      <c r="AN204" s="18">
        <f t="shared" si="49"/>
        <v>0</v>
      </c>
      <c r="AO204" s="18">
        <f t="shared" si="49"/>
        <v>0</v>
      </c>
      <c r="AP204" s="18">
        <f t="shared" si="49"/>
        <v>0</v>
      </c>
      <c r="AQ204" s="18">
        <f t="shared" si="49"/>
        <v>0</v>
      </c>
      <c r="AR204" s="18">
        <f t="shared" si="49"/>
        <v>0</v>
      </c>
      <c r="AS204" s="18">
        <f t="shared" si="49"/>
        <v>0</v>
      </c>
      <c r="AT204" s="18">
        <f t="shared" si="49"/>
        <v>0</v>
      </c>
      <c r="AU204" s="18">
        <f t="shared" si="49"/>
        <v>0</v>
      </c>
      <c r="AV204" s="18">
        <f t="shared" si="49"/>
        <v>0</v>
      </c>
      <c r="AW204" s="18">
        <f t="shared" si="49"/>
        <v>0</v>
      </c>
      <c r="AX204" s="18">
        <f t="shared" si="49"/>
        <v>0</v>
      </c>
    </row>
    <row r="205" spans="3:50" x14ac:dyDescent="0.25">
      <c r="C205" s="67"/>
      <c r="D205" s="71"/>
      <c r="E205" s="57"/>
      <c r="F205" s="57"/>
      <c r="G205" s="67"/>
      <c r="H205" s="72"/>
      <c r="I205" s="72"/>
      <c r="J205" s="72"/>
      <c r="K205" s="72"/>
      <c r="L205" s="72"/>
      <c r="M205" s="72"/>
      <c r="N205" s="72"/>
      <c r="O205" s="72"/>
      <c r="P205" s="72"/>
      <c r="Q205" s="48"/>
      <c r="R205" s="72"/>
      <c r="S205" s="72"/>
      <c r="U205" s="26" t="str">
        <f t="shared" si="46"/>
        <v/>
      </c>
      <c r="V205" s="18" t="str">
        <f t="shared" si="40"/>
        <v/>
      </c>
      <c r="W205" s="18" t="str">
        <f t="shared" si="41"/>
        <v/>
      </c>
      <c r="X205" s="18" t="str">
        <f t="shared" si="42"/>
        <v/>
      </c>
      <c r="Y205" s="18" t="str">
        <f t="shared" si="43"/>
        <v/>
      </c>
      <c r="Z205" s="18" t="str">
        <f t="shared" si="44"/>
        <v/>
      </c>
      <c r="AA205" s="18" t="str">
        <f t="shared" si="45"/>
        <v/>
      </c>
      <c r="AB205" s="18">
        <v>200</v>
      </c>
      <c r="AC205" s="18" t="str">
        <f>IF(ISERROR(
IF(U205="","",IF(OR(U205='Cad Iniciais'!$D$6,X205='Cad Iniciais'!$D$6),'Cad Iniciais'!$D$6+AB205*1000,0))),"",IF(U205="","",IF(OR(U205='Cad Iniciais'!$D$6,X205='Cad Iniciais'!$D$6),'Cad Iniciais'!$D$6+AB205*1000,0)))</f>
        <v/>
      </c>
      <c r="AK205" s="27" t="e">
        <f t="shared" si="47"/>
        <v>#VALUE!</v>
      </c>
      <c r="AL205" s="27" t="e">
        <f t="shared" si="48"/>
        <v>#VALUE!</v>
      </c>
      <c r="AM205" s="18">
        <f t="shared" si="39"/>
        <v>0</v>
      </c>
      <c r="AN205" s="18">
        <f t="shared" si="49"/>
        <v>0</v>
      </c>
      <c r="AO205" s="18">
        <f t="shared" si="49"/>
        <v>0</v>
      </c>
      <c r="AP205" s="18">
        <f t="shared" si="49"/>
        <v>0</v>
      </c>
      <c r="AQ205" s="18">
        <f t="shared" si="49"/>
        <v>0</v>
      </c>
      <c r="AR205" s="18">
        <f t="shared" si="49"/>
        <v>0</v>
      </c>
      <c r="AS205" s="18">
        <f t="shared" si="49"/>
        <v>0</v>
      </c>
      <c r="AT205" s="18">
        <f t="shared" si="49"/>
        <v>0</v>
      </c>
      <c r="AU205" s="18">
        <f t="shared" si="49"/>
        <v>0</v>
      </c>
      <c r="AV205" s="18">
        <f t="shared" si="49"/>
        <v>0</v>
      </c>
      <c r="AW205" s="18">
        <f t="shared" si="49"/>
        <v>0</v>
      </c>
      <c r="AX205" s="18">
        <f t="shared" si="49"/>
        <v>0</v>
      </c>
    </row>
    <row r="206" spans="3:50" x14ac:dyDescent="0.25">
      <c r="C206" s="67"/>
      <c r="D206" s="71"/>
      <c r="E206" s="57"/>
      <c r="F206" s="57"/>
      <c r="G206" s="67"/>
      <c r="H206" s="72"/>
      <c r="I206" s="72"/>
      <c r="J206" s="72"/>
      <c r="K206" s="72"/>
      <c r="L206" s="72"/>
      <c r="M206" s="72"/>
      <c r="N206" s="72"/>
      <c r="O206" s="72"/>
      <c r="P206" s="72"/>
      <c r="Q206" s="48"/>
      <c r="R206" s="72"/>
      <c r="S206" s="72"/>
      <c r="U206" s="26" t="str">
        <f t="shared" si="46"/>
        <v/>
      </c>
      <c r="V206" s="18" t="str">
        <f t="shared" si="40"/>
        <v/>
      </c>
      <c r="W206" s="18" t="str">
        <f t="shared" si="41"/>
        <v/>
      </c>
      <c r="X206" s="18" t="str">
        <f t="shared" si="42"/>
        <v/>
      </c>
      <c r="Y206" s="18" t="str">
        <f t="shared" si="43"/>
        <v/>
      </c>
      <c r="Z206" s="18" t="str">
        <f t="shared" si="44"/>
        <v/>
      </c>
      <c r="AA206" s="18" t="str">
        <f t="shared" si="45"/>
        <v/>
      </c>
      <c r="AB206" s="18">
        <v>201</v>
      </c>
      <c r="AC206" s="18" t="str">
        <f>IF(ISERROR(
IF(U206="","",IF(OR(U206='Cad Iniciais'!$D$6,X206='Cad Iniciais'!$D$6),'Cad Iniciais'!$D$6+AB206*1000,0))),"",IF(U206="","",IF(OR(U206='Cad Iniciais'!$D$6,X206='Cad Iniciais'!$D$6),'Cad Iniciais'!$D$6+AB206*1000,0)))</f>
        <v/>
      </c>
      <c r="AK206" s="27" t="e">
        <f t="shared" si="47"/>
        <v>#VALUE!</v>
      </c>
      <c r="AL206" s="27" t="e">
        <f t="shared" si="48"/>
        <v>#VALUE!</v>
      </c>
      <c r="AM206" s="18">
        <f t="shared" si="39"/>
        <v>0</v>
      </c>
      <c r="AN206" s="18">
        <f t="shared" si="49"/>
        <v>0</v>
      </c>
      <c r="AO206" s="18">
        <f t="shared" si="49"/>
        <v>0</v>
      </c>
      <c r="AP206" s="18">
        <f t="shared" si="49"/>
        <v>0</v>
      </c>
      <c r="AQ206" s="18">
        <f t="shared" si="49"/>
        <v>0</v>
      </c>
      <c r="AR206" s="18">
        <f t="shared" si="49"/>
        <v>0</v>
      </c>
      <c r="AS206" s="18">
        <f t="shared" si="49"/>
        <v>0</v>
      </c>
      <c r="AT206" s="18">
        <f t="shared" si="49"/>
        <v>0</v>
      </c>
      <c r="AU206" s="18">
        <f t="shared" si="49"/>
        <v>0</v>
      </c>
      <c r="AV206" s="18">
        <f t="shared" si="49"/>
        <v>0</v>
      </c>
      <c r="AW206" s="18">
        <f t="shared" si="49"/>
        <v>0</v>
      </c>
      <c r="AX206" s="18">
        <f t="shared" si="49"/>
        <v>0</v>
      </c>
    </row>
    <row r="207" spans="3:50" x14ac:dyDescent="0.25">
      <c r="C207" s="67"/>
      <c r="D207" s="71"/>
      <c r="E207" s="57"/>
      <c r="F207" s="57"/>
      <c r="G207" s="67"/>
      <c r="H207" s="72"/>
      <c r="I207" s="72"/>
      <c r="J207" s="72"/>
      <c r="K207" s="72"/>
      <c r="L207" s="72"/>
      <c r="M207" s="72"/>
      <c r="N207" s="72"/>
      <c r="O207" s="72"/>
      <c r="P207" s="72"/>
      <c r="Q207" s="48"/>
      <c r="R207" s="72"/>
      <c r="S207" s="72"/>
      <c r="U207" s="26" t="str">
        <f t="shared" si="46"/>
        <v/>
      </c>
      <c r="V207" s="18" t="str">
        <f t="shared" si="40"/>
        <v/>
      </c>
      <c r="W207" s="18" t="str">
        <f t="shared" si="41"/>
        <v/>
      </c>
      <c r="X207" s="18" t="str">
        <f t="shared" si="42"/>
        <v/>
      </c>
      <c r="Y207" s="18" t="str">
        <f t="shared" si="43"/>
        <v/>
      </c>
      <c r="Z207" s="18" t="str">
        <f t="shared" si="44"/>
        <v/>
      </c>
      <c r="AA207" s="18" t="str">
        <f t="shared" si="45"/>
        <v/>
      </c>
      <c r="AB207" s="18">
        <v>202</v>
      </c>
      <c r="AC207" s="18" t="str">
        <f>IF(ISERROR(
IF(U207="","",IF(OR(U207='Cad Iniciais'!$D$6,X207='Cad Iniciais'!$D$6),'Cad Iniciais'!$D$6+AB207*1000,0))),"",IF(U207="","",IF(OR(U207='Cad Iniciais'!$D$6,X207='Cad Iniciais'!$D$6),'Cad Iniciais'!$D$6+AB207*1000,0)))</f>
        <v/>
      </c>
      <c r="AK207" s="27" t="e">
        <f t="shared" si="47"/>
        <v>#VALUE!</v>
      </c>
      <c r="AL207" s="27" t="e">
        <f t="shared" si="48"/>
        <v>#VALUE!</v>
      </c>
      <c r="AM207" s="18">
        <f t="shared" si="39"/>
        <v>0</v>
      </c>
      <c r="AN207" s="18">
        <f t="shared" si="49"/>
        <v>0</v>
      </c>
      <c r="AO207" s="18">
        <f t="shared" si="49"/>
        <v>0</v>
      </c>
      <c r="AP207" s="18">
        <f t="shared" si="49"/>
        <v>0</v>
      </c>
      <c r="AQ207" s="18">
        <f t="shared" si="49"/>
        <v>0</v>
      </c>
      <c r="AR207" s="18">
        <f t="shared" si="49"/>
        <v>0</v>
      </c>
      <c r="AS207" s="18">
        <f t="shared" si="49"/>
        <v>0</v>
      </c>
      <c r="AT207" s="18">
        <f t="shared" si="49"/>
        <v>0</v>
      </c>
      <c r="AU207" s="18">
        <f t="shared" si="49"/>
        <v>0</v>
      </c>
      <c r="AV207" s="18">
        <f t="shared" si="49"/>
        <v>0</v>
      </c>
      <c r="AW207" s="18">
        <f t="shared" si="49"/>
        <v>0</v>
      </c>
      <c r="AX207" s="18">
        <f t="shared" si="49"/>
        <v>0</v>
      </c>
    </row>
    <row r="208" spans="3:50" x14ac:dyDescent="0.25">
      <c r="C208" s="67"/>
      <c r="D208" s="71"/>
      <c r="E208" s="57"/>
      <c r="F208" s="57"/>
      <c r="G208" s="67"/>
      <c r="H208" s="72"/>
      <c r="I208" s="72"/>
      <c r="J208" s="72"/>
      <c r="K208" s="72"/>
      <c r="L208" s="72"/>
      <c r="M208" s="72"/>
      <c r="N208" s="72"/>
      <c r="O208" s="72"/>
      <c r="P208" s="72"/>
      <c r="Q208" s="48"/>
      <c r="R208" s="72"/>
      <c r="S208" s="72"/>
      <c r="U208" s="26" t="str">
        <f t="shared" si="46"/>
        <v/>
      </c>
      <c r="V208" s="18" t="str">
        <f t="shared" si="40"/>
        <v/>
      </c>
      <c r="W208" s="18" t="str">
        <f t="shared" si="41"/>
        <v/>
      </c>
      <c r="X208" s="18" t="str">
        <f t="shared" si="42"/>
        <v/>
      </c>
      <c r="Y208" s="18" t="str">
        <f t="shared" si="43"/>
        <v/>
      </c>
      <c r="Z208" s="18" t="str">
        <f t="shared" si="44"/>
        <v/>
      </c>
      <c r="AA208" s="18" t="str">
        <f t="shared" si="45"/>
        <v/>
      </c>
      <c r="AB208" s="18">
        <v>203</v>
      </c>
      <c r="AC208" s="18" t="str">
        <f>IF(ISERROR(
IF(U208="","",IF(OR(U208='Cad Iniciais'!$D$6,X208='Cad Iniciais'!$D$6),'Cad Iniciais'!$D$6+AB208*1000,0))),"",IF(U208="","",IF(OR(U208='Cad Iniciais'!$D$6,X208='Cad Iniciais'!$D$6),'Cad Iniciais'!$D$6+AB208*1000,0)))</f>
        <v/>
      </c>
      <c r="AK208" s="27" t="e">
        <f t="shared" si="47"/>
        <v>#VALUE!</v>
      </c>
      <c r="AL208" s="27" t="e">
        <f t="shared" si="48"/>
        <v>#VALUE!</v>
      </c>
      <c r="AM208" s="18">
        <f t="shared" si="39"/>
        <v>0</v>
      </c>
      <c r="AN208" s="18">
        <f t="shared" si="49"/>
        <v>0</v>
      </c>
      <c r="AO208" s="18">
        <f t="shared" si="49"/>
        <v>0</v>
      </c>
      <c r="AP208" s="18">
        <f t="shared" si="49"/>
        <v>0</v>
      </c>
      <c r="AQ208" s="18">
        <f t="shared" si="49"/>
        <v>0</v>
      </c>
      <c r="AR208" s="18">
        <f t="shared" si="49"/>
        <v>0</v>
      </c>
      <c r="AS208" s="18">
        <f t="shared" si="49"/>
        <v>0</v>
      </c>
      <c r="AT208" s="18">
        <f t="shared" si="49"/>
        <v>0</v>
      </c>
      <c r="AU208" s="18">
        <f t="shared" si="49"/>
        <v>0</v>
      </c>
      <c r="AV208" s="18">
        <f t="shared" si="49"/>
        <v>0</v>
      </c>
      <c r="AW208" s="18">
        <f t="shared" si="49"/>
        <v>0</v>
      </c>
      <c r="AX208" s="18">
        <f t="shared" si="49"/>
        <v>0</v>
      </c>
    </row>
    <row r="209" spans="3:50" x14ac:dyDescent="0.25">
      <c r="C209" s="67"/>
      <c r="D209" s="71"/>
      <c r="E209" s="57"/>
      <c r="F209" s="57"/>
      <c r="G209" s="67"/>
      <c r="H209" s="72"/>
      <c r="I209" s="72"/>
      <c r="J209" s="72"/>
      <c r="K209" s="72"/>
      <c r="L209" s="72"/>
      <c r="M209" s="72"/>
      <c r="N209" s="72"/>
      <c r="O209" s="72"/>
      <c r="P209" s="72"/>
      <c r="Q209" s="48"/>
      <c r="R209" s="72"/>
      <c r="S209" s="72"/>
      <c r="U209" s="26" t="str">
        <f t="shared" si="46"/>
        <v/>
      </c>
      <c r="V209" s="18" t="str">
        <f t="shared" si="40"/>
        <v/>
      </c>
      <c r="W209" s="18" t="str">
        <f t="shared" si="41"/>
        <v/>
      </c>
      <c r="X209" s="18" t="str">
        <f t="shared" si="42"/>
        <v/>
      </c>
      <c r="Y209" s="18" t="str">
        <f t="shared" si="43"/>
        <v/>
      </c>
      <c r="Z209" s="18" t="str">
        <f t="shared" si="44"/>
        <v/>
      </c>
      <c r="AA209" s="18" t="str">
        <f t="shared" si="45"/>
        <v/>
      </c>
      <c r="AB209" s="18">
        <v>204</v>
      </c>
      <c r="AC209" s="18" t="str">
        <f>IF(ISERROR(
IF(U209="","",IF(OR(U209='Cad Iniciais'!$D$6,X209='Cad Iniciais'!$D$6),'Cad Iniciais'!$D$6+AB209*1000,0))),"",IF(U209="","",IF(OR(U209='Cad Iniciais'!$D$6,X209='Cad Iniciais'!$D$6),'Cad Iniciais'!$D$6+AB209*1000,0)))</f>
        <v/>
      </c>
      <c r="AK209" s="27" t="e">
        <f t="shared" si="47"/>
        <v>#VALUE!</v>
      </c>
      <c r="AL209" s="27" t="e">
        <f t="shared" si="48"/>
        <v>#VALUE!</v>
      </c>
      <c r="AM209" s="18">
        <f t="shared" si="39"/>
        <v>0</v>
      </c>
      <c r="AN209" s="18">
        <f t="shared" si="49"/>
        <v>0</v>
      </c>
      <c r="AO209" s="18">
        <f t="shared" si="49"/>
        <v>0</v>
      </c>
      <c r="AP209" s="18">
        <f t="shared" si="49"/>
        <v>0</v>
      </c>
      <c r="AQ209" s="18">
        <f t="shared" si="49"/>
        <v>0</v>
      </c>
      <c r="AR209" s="18">
        <f t="shared" si="49"/>
        <v>0</v>
      </c>
      <c r="AS209" s="18">
        <f t="shared" si="49"/>
        <v>0</v>
      </c>
      <c r="AT209" s="18">
        <f t="shared" si="49"/>
        <v>0</v>
      </c>
      <c r="AU209" s="18">
        <f t="shared" si="49"/>
        <v>0</v>
      </c>
      <c r="AV209" s="18">
        <f t="shared" si="49"/>
        <v>0</v>
      </c>
      <c r="AW209" s="18">
        <f t="shared" si="49"/>
        <v>0</v>
      </c>
      <c r="AX209" s="18">
        <f t="shared" si="49"/>
        <v>0</v>
      </c>
    </row>
    <row r="210" spans="3:50" x14ac:dyDescent="0.25">
      <c r="C210" s="67"/>
      <c r="D210" s="71"/>
      <c r="E210" s="57"/>
      <c r="F210" s="57"/>
      <c r="G210" s="67"/>
      <c r="H210" s="72"/>
      <c r="I210" s="72"/>
      <c r="J210" s="72"/>
      <c r="K210" s="72"/>
      <c r="L210" s="72"/>
      <c r="M210" s="72"/>
      <c r="N210" s="72"/>
      <c r="O210" s="72"/>
      <c r="P210" s="72"/>
      <c r="Q210" s="48"/>
      <c r="R210" s="72"/>
      <c r="S210" s="72"/>
      <c r="U210" s="26" t="str">
        <f t="shared" si="46"/>
        <v/>
      </c>
      <c r="V210" s="18" t="str">
        <f t="shared" si="40"/>
        <v/>
      </c>
      <c r="W210" s="18" t="str">
        <f t="shared" si="41"/>
        <v/>
      </c>
      <c r="X210" s="18" t="str">
        <f t="shared" si="42"/>
        <v/>
      </c>
      <c r="Y210" s="18" t="str">
        <f t="shared" si="43"/>
        <v/>
      </c>
      <c r="Z210" s="18" t="str">
        <f t="shared" si="44"/>
        <v/>
      </c>
      <c r="AA210" s="18" t="str">
        <f t="shared" si="45"/>
        <v/>
      </c>
      <c r="AB210" s="18">
        <v>205</v>
      </c>
      <c r="AC210" s="18" t="str">
        <f>IF(ISERROR(
IF(U210="","",IF(OR(U210='Cad Iniciais'!$D$6,X210='Cad Iniciais'!$D$6),'Cad Iniciais'!$D$6+AB210*1000,0))),"",IF(U210="","",IF(OR(U210='Cad Iniciais'!$D$6,X210='Cad Iniciais'!$D$6),'Cad Iniciais'!$D$6+AB210*1000,0)))</f>
        <v/>
      </c>
      <c r="AK210" s="27" t="e">
        <f t="shared" si="47"/>
        <v>#VALUE!</v>
      </c>
      <c r="AL210" s="27" t="e">
        <f t="shared" si="48"/>
        <v>#VALUE!</v>
      </c>
      <c r="AM210" s="18">
        <f t="shared" si="39"/>
        <v>0</v>
      </c>
      <c r="AN210" s="18">
        <f t="shared" si="49"/>
        <v>0</v>
      </c>
      <c r="AO210" s="18">
        <f t="shared" si="49"/>
        <v>0</v>
      </c>
      <c r="AP210" s="18">
        <f t="shared" si="49"/>
        <v>0</v>
      </c>
      <c r="AQ210" s="18">
        <f t="shared" si="49"/>
        <v>0</v>
      </c>
      <c r="AR210" s="18">
        <f t="shared" si="49"/>
        <v>0</v>
      </c>
      <c r="AS210" s="18">
        <f t="shared" si="49"/>
        <v>0</v>
      </c>
      <c r="AT210" s="18">
        <f t="shared" si="49"/>
        <v>0</v>
      </c>
      <c r="AU210" s="18">
        <f t="shared" si="49"/>
        <v>0</v>
      </c>
      <c r="AV210" s="18">
        <f t="shared" si="49"/>
        <v>0</v>
      </c>
      <c r="AW210" s="18">
        <f t="shared" si="49"/>
        <v>0</v>
      </c>
      <c r="AX210" s="18">
        <f t="shared" si="49"/>
        <v>0</v>
      </c>
    </row>
    <row r="211" spans="3:50" x14ac:dyDescent="0.25">
      <c r="C211" s="67"/>
      <c r="D211" s="71"/>
      <c r="E211" s="57"/>
      <c r="F211" s="57"/>
      <c r="G211" s="67"/>
      <c r="H211" s="72"/>
      <c r="I211" s="72"/>
      <c r="J211" s="72"/>
      <c r="K211" s="72"/>
      <c r="L211" s="72"/>
      <c r="M211" s="72"/>
      <c r="N211" s="72"/>
      <c r="O211" s="72"/>
      <c r="P211" s="72"/>
      <c r="Q211" s="48"/>
      <c r="R211" s="72"/>
      <c r="S211" s="72"/>
      <c r="U211" s="26" t="str">
        <f t="shared" si="46"/>
        <v/>
      </c>
      <c r="V211" s="18" t="str">
        <f t="shared" si="40"/>
        <v/>
      </c>
      <c r="W211" s="18" t="str">
        <f t="shared" si="41"/>
        <v/>
      </c>
      <c r="X211" s="18" t="str">
        <f t="shared" si="42"/>
        <v/>
      </c>
      <c r="Y211" s="18" t="str">
        <f t="shared" si="43"/>
        <v/>
      </c>
      <c r="Z211" s="18" t="str">
        <f t="shared" si="44"/>
        <v/>
      </c>
      <c r="AA211" s="18" t="str">
        <f t="shared" si="45"/>
        <v/>
      </c>
      <c r="AB211" s="18">
        <v>206</v>
      </c>
      <c r="AC211" s="18" t="str">
        <f>IF(ISERROR(
IF(U211="","",IF(OR(U211='Cad Iniciais'!$D$6,X211='Cad Iniciais'!$D$6),'Cad Iniciais'!$D$6+AB211*1000,0))),"",IF(U211="","",IF(OR(U211='Cad Iniciais'!$D$6,X211='Cad Iniciais'!$D$6),'Cad Iniciais'!$D$6+AB211*1000,0)))</f>
        <v/>
      </c>
      <c r="AK211" s="27" t="e">
        <f t="shared" si="47"/>
        <v>#VALUE!</v>
      </c>
      <c r="AL211" s="27" t="e">
        <f t="shared" si="48"/>
        <v>#VALUE!</v>
      </c>
      <c r="AM211" s="18">
        <f t="shared" si="39"/>
        <v>0</v>
      </c>
      <c r="AN211" s="18">
        <f t="shared" si="49"/>
        <v>0</v>
      </c>
      <c r="AO211" s="18">
        <f t="shared" si="49"/>
        <v>0</v>
      </c>
      <c r="AP211" s="18">
        <f t="shared" si="49"/>
        <v>0</v>
      </c>
      <c r="AQ211" s="18">
        <f t="shared" si="49"/>
        <v>0</v>
      </c>
      <c r="AR211" s="18">
        <f t="shared" si="49"/>
        <v>0</v>
      </c>
      <c r="AS211" s="18">
        <f t="shared" si="49"/>
        <v>0</v>
      </c>
      <c r="AT211" s="18">
        <f t="shared" si="49"/>
        <v>0</v>
      </c>
      <c r="AU211" s="18">
        <f t="shared" si="49"/>
        <v>0</v>
      </c>
      <c r="AV211" s="18">
        <f t="shared" si="49"/>
        <v>0</v>
      </c>
      <c r="AW211" s="18">
        <f t="shared" si="49"/>
        <v>0</v>
      </c>
      <c r="AX211" s="18">
        <f t="shared" si="49"/>
        <v>0</v>
      </c>
    </row>
    <row r="212" spans="3:50" x14ac:dyDescent="0.25">
      <c r="C212" s="67"/>
      <c r="D212" s="71"/>
      <c r="E212" s="57"/>
      <c r="F212" s="57"/>
      <c r="G212" s="67"/>
      <c r="H212" s="72"/>
      <c r="I212" s="72"/>
      <c r="J212" s="72"/>
      <c r="K212" s="72"/>
      <c r="L212" s="72"/>
      <c r="M212" s="72"/>
      <c r="N212" s="72"/>
      <c r="O212" s="72"/>
      <c r="P212" s="72"/>
      <c r="Q212" s="48"/>
      <c r="R212" s="72"/>
      <c r="S212" s="72"/>
      <c r="U212" s="26" t="str">
        <f t="shared" si="46"/>
        <v/>
      </c>
      <c r="V212" s="18" t="str">
        <f t="shared" si="40"/>
        <v/>
      </c>
      <c r="W212" s="18" t="str">
        <f t="shared" si="41"/>
        <v/>
      </c>
      <c r="X212" s="18" t="str">
        <f t="shared" si="42"/>
        <v/>
      </c>
      <c r="Y212" s="18" t="str">
        <f t="shared" si="43"/>
        <v/>
      </c>
      <c r="Z212" s="18" t="str">
        <f t="shared" si="44"/>
        <v/>
      </c>
      <c r="AA212" s="18" t="str">
        <f t="shared" si="45"/>
        <v/>
      </c>
      <c r="AB212" s="18">
        <v>207</v>
      </c>
      <c r="AC212" s="18" t="str">
        <f>IF(ISERROR(
IF(U212="","",IF(OR(U212='Cad Iniciais'!$D$6,X212='Cad Iniciais'!$D$6),'Cad Iniciais'!$D$6+AB212*1000,0))),"",IF(U212="","",IF(OR(U212='Cad Iniciais'!$D$6,X212='Cad Iniciais'!$D$6),'Cad Iniciais'!$D$6+AB212*1000,0)))</f>
        <v/>
      </c>
      <c r="AK212" s="27" t="e">
        <f t="shared" si="47"/>
        <v>#VALUE!</v>
      </c>
      <c r="AL212" s="27" t="e">
        <f t="shared" si="48"/>
        <v>#VALUE!</v>
      </c>
      <c r="AM212" s="18">
        <f t="shared" si="39"/>
        <v>0</v>
      </c>
      <c r="AN212" s="18">
        <f t="shared" si="49"/>
        <v>0</v>
      </c>
      <c r="AO212" s="18">
        <f t="shared" si="49"/>
        <v>0</v>
      </c>
      <c r="AP212" s="18">
        <f t="shared" si="49"/>
        <v>0</v>
      </c>
      <c r="AQ212" s="18">
        <f t="shared" si="49"/>
        <v>0</v>
      </c>
      <c r="AR212" s="18">
        <f t="shared" si="49"/>
        <v>0</v>
      </c>
      <c r="AS212" s="18">
        <f t="shared" si="49"/>
        <v>0</v>
      </c>
      <c r="AT212" s="18">
        <f t="shared" si="49"/>
        <v>0</v>
      </c>
      <c r="AU212" s="18">
        <f t="shared" si="49"/>
        <v>0</v>
      </c>
      <c r="AV212" s="18">
        <f t="shared" si="49"/>
        <v>0</v>
      </c>
      <c r="AW212" s="18">
        <f t="shared" si="49"/>
        <v>0</v>
      </c>
      <c r="AX212" s="18">
        <f t="shared" si="49"/>
        <v>0</v>
      </c>
    </row>
    <row r="213" spans="3:50" x14ac:dyDescent="0.25">
      <c r="C213" s="67"/>
      <c r="D213" s="71"/>
      <c r="E213" s="57"/>
      <c r="F213" s="57"/>
      <c r="G213" s="67"/>
      <c r="H213" s="72"/>
      <c r="I213" s="72"/>
      <c r="J213" s="72"/>
      <c r="K213" s="72"/>
      <c r="L213" s="72"/>
      <c r="M213" s="72"/>
      <c r="N213" s="72"/>
      <c r="O213" s="72"/>
      <c r="P213" s="72"/>
      <c r="Q213" s="48"/>
      <c r="R213" s="72"/>
      <c r="S213" s="72"/>
      <c r="U213" s="26" t="str">
        <f t="shared" si="46"/>
        <v/>
      </c>
      <c r="V213" s="18" t="str">
        <f t="shared" si="40"/>
        <v/>
      </c>
      <c r="W213" s="18" t="str">
        <f t="shared" si="41"/>
        <v/>
      </c>
      <c r="X213" s="18" t="str">
        <f t="shared" si="42"/>
        <v/>
      </c>
      <c r="Y213" s="18" t="str">
        <f t="shared" si="43"/>
        <v/>
      </c>
      <c r="Z213" s="18" t="str">
        <f t="shared" si="44"/>
        <v/>
      </c>
      <c r="AA213" s="18" t="str">
        <f t="shared" si="45"/>
        <v/>
      </c>
      <c r="AB213" s="18">
        <v>208</v>
      </c>
      <c r="AC213" s="18" t="str">
        <f>IF(ISERROR(
IF(U213="","",IF(OR(U213='Cad Iniciais'!$D$6,X213='Cad Iniciais'!$D$6),'Cad Iniciais'!$D$6+AB213*1000,0))),"",IF(U213="","",IF(OR(U213='Cad Iniciais'!$D$6,X213='Cad Iniciais'!$D$6),'Cad Iniciais'!$D$6+AB213*1000,0)))</f>
        <v/>
      </c>
      <c r="AK213" s="27" t="e">
        <f t="shared" si="47"/>
        <v>#VALUE!</v>
      </c>
      <c r="AL213" s="27" t="e">
        <f t="shared" si="48"/>
        <v>#VALUE!</v>
      </c>
      <c r="AM213" s="18">
        <f t="shared" si="39"/>
        <v>0</v>
      </c>
      <c r="AN213" s="18">
        <f t="shared" si="49"/>
        <v>0</v>
      </c>
      <c r="AO213" s="18">
        <f t="shared" si="49"/>
        <v>0</v>
      </c>
      <c r="AP213" s="18">
        <f t="shared" si="49"/>
        <v>0</v>
      </c>
      <c r="AQ213" s="18">
        <f t="shared" si="49"/>
        <v>0</v>
      </c>
      <c r="AR213" s="18">
        <f t="shared" si="49"/>
        <v>0</v>
      </c>
      <c r="AS213" s="18">
        <f t="shared" si="49"/>
        <v>0</v>
      </c>
      <c r="AT213" s="18">
        <f t="shared" si="49"/>
        <v>0</v>
      </c>
      <c r="AU213" s="18">
        <f t="shared" si="49"/>
        <v>0</v>
      </c>
      <c r="AV213" s="18">
        <f t="shared" si="49"/>
        <v>0</v>
      </c>
      <c r="AW213" s="18">
        <f t="shared" si="49"/>
        <v>0</v>
      </c>
      <c r="AX213" s="18">
        <f t="shared" si="49"/>
        <v>0</v>
      </c>
    </row>
    <row r="214" spans="3:50" x14ac:dyDescent="0.25">
      <c r="C214" s="67"/>
      <c r="D214" s="71"/>
      <c r="E214" s="57"/>
      <c r="F214" s="57"/>
      <c r="G214" s="67"/>
      <c r="H214" s="72"/>
      <c r="I214" s="72"/>
      <c r="J214" s="72"/>
      <c r="K214" s="72"/>
      <c r="L214" s="72"/>
      <c r="M214" s="72"/>
      <c r="N214" s="72"/>
      <c r="O214" s="72"/>
      <c r="P214" s="72"/>
      <c r="Q214" s="48"/>
      <c r="R214" s="72"/>
      <c r="S214" s="72"/>
      <c r="U214" s="26" t="str">
        <f t="shared" si="46"/>
        <v/>
      </c>
      <c r="V214" s="18" t="str">
        <f t="shared" si="40"/>
        <v/>
      </c>
      <c r="W214" s="18" t="str">
        <f t="shared" si="41"/>
        <v/>
      </c>
      <c r="X214" s="18" t="str">
        <f t="shared" si="42"/>
        <v/>
      </c>
      <c r="Y214" s="18" t="str">
        <f t="shared" si="43"/>
        <v/>
      </c>
      <c r="Z214" s="18" t="str">
        <f t="shared" si="44"/>
        <v/>
      </c>
      <c r="AA214" s="18" t="str">
        <f t="shared" si="45"/>
        <v/>
      </c>
      <c r="AB214" s="18">
        <v>209</v>
      </c>
      <c r="AC214" s="18" t="str">
        <f>IF(ISERROR(
IF(U214="","",IF(OR(U214='Cad Iniciais'!$D$6,X214='Cad Iniciais'!$D$6),'Cad Iniciais'!$D$6+AB214*1000,0))),"",IF(U214="","",IF(OR(U214='Cad Iniciais'!$D$6,X214='Cad Iniciais'!$D$6),'Cad Iniciais'!$D$6+AB214*1000,0)))</f>
        <v/>
      </c>
      <c r="AK214" s="27" t="e">
        <f t="shared" si="47"/>
        <v>#VALUE!</v>
      </c>
      <c r="AL214" s="27" t="e">
        <f t="shared" si="48"/>
        <v>#VALUE!</v>
      </c>
      <c r="AM214" s="18">
        <f t="shared" si="39"/>
        <v>0</v>
      </c>
      <c r="AN214" s="18">
        <f t="shared" si="49"/>
        <v>0</v>
      </c>
      <c r="AO214" s="18">
        <f t="shared" si="49"/>
        <v>0</v>
      </c>
      <c r="AP214" s="18">
        <f t="shared" si="49"/>
        <v>0</v>
      </c>
      <c r="AQ214" s="18">
        <f t="shared" si="49"/>
        <v>0</v>
      </c>
      <c r="AR214" s="18">
        <f t="shared" si="49"/>
        <v>0</v>
      </c>
      <c r="AS214" s="18">
        <f t="shared" si="49"/>
        <v>0</v>
      </c>
      <c r="AT214" s="18">
        <f t="shared" si="49"/>
        <v>0</v>
      </c>
      <c r="AU214" s="18">
        <f t="shared" si="49"/>
        <v>0</v>
      </c>
      <c r="AV214" s="18">
        <f t="shared" si="49"/>
        <v>0</v>
      </c>
      <c r="AW214" s="18">
        <f t="shared" si="49"/>
        <v>0</v>
      </c>
      <c r="AX214" s="18">
        <f t="shared" si="49"/>
        <v>0</v>
      </c>
    </row>
    <row r="215" spans="3:50" x14ac:dyDescent="0.25">
      <c r="C215" s="67"/>
      <c r="D215" s="71"/>
      <c r="E215" s="57"/>
      <c r="F215" s="57"/>
      <c r="G215" s="67"/>
      <c r="H215" s="72"/>
      <c r="I215" s="72"/>
      <c r="J215" s="72"/>
      <c r="K215" s="72"/>
      <c r="L215" s="72"/>
      <c r="M215" s="72"/>
      <c r="N215" s="72"/>
      <c r="O215" s="72"/>
      <c r="P215" s="72"/>
      <c r="Q215" s="48"/>
      <c r="R215" s="72"/>
      <c r="S215" s="72"/>
      <c r="U215" s="26" t="str">
        <f t="shared" si="46"/>
        <v/>
      </c>
      <c r="V215" s="18" t="str">
        <f t="shared" si="40"/>
        <v/>
      </c>
      <c r="W215" s="18" t="str">
        <f t="shared" si="41"/>
        <v/>
      </c>
      <c r="X215" s="18" t="str">
        <f t="shared" si="42"/>
        <v/>
      </c>
      <c r="Y215" s="18" t="str">
        <f t="shared" si="43"/>
        <v/>
      </c>
      <c r="Z215" s="18" t="str">
        <f t="shared" si="44"/>
        <v/>
      </c>
      <c r="AA215" s="18" t="str">
        <f t="shared" si="45"/>
        <v/>
      </c>
      <c r="AB215" s="18">
        <v>210</v>
      </c>
      <c r="AC215" s="18" t="str">
        <f>IF(ISERROR(
IF(U215="","",IF(OR(U215='Cad Iniciais'!$D$6,X215='Cad Iniciais'!$D$6),'Cad Iniciais'!$D$6+AB215*1000,0))),"",IF(U215="","",IF(OR(U215='Cad Iniciais'!$D$6,X215='Cad Iniciais'!$D$6),'Cad Iniciais'!$D$6+AB215*1000,0)))</f>
        <v/>
      </c>
      <c r="AK215" s="27" t="e">
        <f t="shared" si="47"/>
        <v>#VALUE!</v>
      </c>
      <c r="AL215" s="27" t="e">
        <f t="shared" si="48"/>
        <v>#VALUE!</v>
      </c>
      <c r="AM215" s="18">
        <f t="shared" si="39"/>
        <v>0</v>
      </c>
      <c r="AN215" s="18">
        <f t="shared" si="49"/>
        <v>0</v>
      </c>
      <c r="AO215" s="18">
        <f t="shared" si="49"/>
        <v>0</v>
      </c>
      <c r="AP215" s="18">
        <f t="shared" si="49"/>
        <v>0</v>
      </c>
      <c r="AQ215" s="18">
        <f t="shared" si="49"/>
        <v>0</v>
      </c>
      <c r="AR215" s="18">
        <f t="shared" si="49"/>
        <v>0</v>
      </c>
      <c r="AS215" s="18">
        <f t="shared" si="49"/>
        <v>0</v>
      </c>
      <c r="AT215" s="18">
        <f t="shared" si="49"/>
        <v>0</v>
      </c>
      <c r="AU215" s="18">
        <f t="shared" si="49"/>
        <v>0</v>
      </c>
      <c r="AV215" s="18">
        <f t="shared" si="49"/>
        <v>0</v>
      </c>
      <c r="AW215" s="18">
        <f t="shared" si="49"/>
        <v>0</v>
      </c>
      <c r="AX215" s="18">
        <f t="shared" si="49"/>
        <v>0</v>
      </c>
    </row>
    <row r="216" spans="3:50" x14ac:dyDescent="0.25">
      <c r="C216" s="67"/>
      <c r="D216" s="71"/>
      <c r="E216" s="57"/>
      <c r="F216" s="57"/>
      <c r="G216" s="67"/>
      <c r="H216" s="72"/>
      <c r="I216" s="72"/>
      <c r="J216" s="72"/>
      <c r="K216" s="72"/>
      <c r="L216" s="72"/>
      <c r="M216" s="72"/>
      <c r="N216" s="72"/>
      <c r="O216" s="72"/>
      <c r="P216" s="72"/>
      <c r="Q216" s="48"/>
      <c r="R216" s="72"/>
      <c r="S216" s="72"/>
      <c r="U216" s="26" t="str">
        <f t="shared" si="46"/>
        <v/>
      </c>
      <c r="V216" s="18" t="str">
        <f t="shared" si="40"/>
        <v/>
      </c>
      <c r="W216" s="18" t="str">
        <f t="shared" si="41"/>
        <v/>
      </c>
      <c r="X216" s="18" t="str">
        <f t="shared" si="42"/>
        <v/>
      </c>
      <c r="Y216" s="18" t="str">
        <f t="shared" si="43"/>
        <v/>
      </c>
      <c r="Z216" s="18" t="str">
        <f t="shared" si="44"/>
        <v/>
      </c>
      <c r="AA216" s="18" t="str">
        <f t="shared" si="45"/>
        <v/>
      </c>
      <c r="AB216" s="18">
        <v>211</v>
      </c>
      <c r="AC216" s="18" t="str">
        <f>IF(ISERROR(
IF(U216="","",IF(OR(U216='Cad Iniciais'!$D$6,X216='Cad Iniciais'!$D$6),'Cad Iniciais'!$D$6+AB216*1000,0))),"",IF(U216="","",IF(OR(U216='Cad Iniciais'!$D$6,X216='Cad Iniciais'!$D$6),'Cad Iniciais'!$D$6+AB216*1000,0)))</f>
        <v/>
      </c>
      <c r="AK216" s="27" t="e">
        <f t="shared" si="47"/>
        <v>#VALUE!</v>
      </c>
      <c r="AL216" s="27" t="e">
        <f t="shared" si="48"/>
        <v>#VALUE!</v>
      </c>
      <c r="AM216" s="18">
        <f t="shared" si="39"/>
        <v>0</v>
      </c>
      <c r="AN216" s="18">
        <f t="shared" si="49"/>
        <v>0</v>
      </c>
      <c r="AO216" s="18">
        <f t="shared" si="49"/>
        <v>0</v>
      </c>
      <c r="AP216" s="18">
        <f t="shared" si="49"/>
        <v>0</v>
      </c>
      <c r="AQ216" s="18">
        <f t="shared" si="49"/>
        <v>0</v>
      </c>
      <c r="AR216" s="18">
        <f t="shared" si="49"/>
        <v>0</v>
      </c>
      <c r="AS216" s="18">
        <f t="shared" si="49"/>
        <v>0</v>
      </c>
      <c r="AT216" s="18">
        <f t="shared" si="49"/>
        <v>0</v>
      </c>
      <c r="AU216" s="18">
        <f t="shared" si="49"/>
        <v>0</v>
      </c>
      <c r="AV216" s="18">
        <f t="shared" si="49"/>
        <v>0</v>
      </c>
      <c r="AW216" s="18">
        <f t="shared" si="49"/>
        <v>0</v>
      </c>
      <c r="AX216" s="18">
        <f t="shared" si="49"/>
        <v>0</v>
      </c>
    </row>
    <row r="217" spans="3:50" x14ac:dyDescent="0.25">
      <c r="C217" s="67"/>
      <c r="D217" s="71"/>
      <c r="E217" s="57"/>
      <c r="F217" s="57"/>
      <c r="G217" s="67"/>
      <c r="H217" s="72"/>
      <c r="I217" s="72"/>
      <c r="J217" s="72"/>
      <c r="K217" s="72"/>
      <c r="L217" s="72"/>
      <c r="M217" s="72"/>
      <c r="N217" s="72"/>
      <c r="O217" s="72"/>
      <c r="P217" s="72"/>
      <c r="Q217" s="48"/>
      <c r="R217" s="72"/>
      <c r="S217" s="72"/>
      <c r="U217" s="26" t="str">
        <f t="shared" si="46"/>
        <v/>
      </c>
      <c r="V217" s="18" t="str">
        <f t="shared" si="40"/>
        <v/>
      </c>
      <c r="W217" s="18" t="str">
        <f t="shared" si="41"/>
        <v/>
      </c>
      <c r="X217" s="18" t="str">
        <f t="shared" si="42"/>
        <v/>
      </c>
      <c r="Y217" s="18" t="str">
        <f t="shared" si="43"/>
        <v/>
      </c>
      <c r="Z217" s="18" t="str">
        <f t="shared" si="44"/>
        <v/>
      </c>
      <c r="AA217" s="18" t="str">
        <f t="shared" si="45"/>
        <v/>
      </c>
      <c r="AB217" s="18">
        <v>212</v>
      </c>
      <c r="AC217" s="18" t="str">
        <f>IF(ISERROR(
IF(U217="","",IF(OR(U217='Cad Iniciais'!$D$6,X217='Cad Iniciais'!$D$6),'Cad Iniciais'!$D$6+AB217*1000,0))),"",IF(U217="","",IF(OR(U217='Cad Iniciais'!$D$6,X217='Cad Iniciais'!$D$6),'Cad Iniciais'!$D$6+AB217*1000,0)))</f>
        <v/>
      </c>
      <c r="AK217" s="27" t="e">
        <f t="shared" si="47"/>
        <v>#VALUE!</v>
      </c>
      <c r="AL217" s="27" t="e">
        <f t="shared" si="48"/>
        <v>#VALUE!</v>
      </c>
      <c r="AM217" s="18">
        <f t="shared" si="39"/>
        <v>0</v>
      </c>
      <c r="AN217" s="18">
        <f t="shared" si="49"/>
        <v>0</v>
      </c>
      <c r="AO217" s="18">
        <f t="shared" si="49"/>
        <v>0</v>
      </c>
      <c r="AP217" s="18">
        <f t="shared" si="49"/>
        <v>0</v>
      </c>
      <c r="AQ217" s="18">
        <f t="shared" si="49"/>
        <v>0</v>
      </c>
      <c r="AR217" s="18">
        <f t="shared" si="49"/>
        <v>0</v>
      </c>
      <c r="AS217" s="18">
        <f t="shared" si="49"/>
        <v>0</v>
      </c>
      <c r="AT217" s="18">
        <f t="shared" si="49"/>
        <v>0</v>
      </c>
      <c r="AU217" s="18">
        <f t="shared" si="49"/>
        <v>0</v>
      </c>
      <c r="AV217" s="18">
        <f t="shared" si="49"/>
        <v>0</v>
      </c>
      <c r="AW217" s="18">
        <f t="shared" si="49"/>
        <v>0</v>
      </c>
      <c r="AX217" s="18">
        <f t="shared" si="49"/>
        <v>0</v>
      </c>
    </row>
    <row r="218" spans="3:50" x14ac:dyDescent="0.25">
      <c r="C218" s="67"/>
      <c r="D218" s="71"/>
      <c r="E218" s="57"/>
      <c r="F218" s="57"/>
      <c r="G218" s="67"/>
      <c r="H218" s="72"/>
      <c r="I218" s="72"/>
      <c r="J218" s="72"/>
      <c r="K218" s="72"/>
      <c r="L218" s="72"/>
      <c r="M218" s="72"/>
      <c r="N218" s="72"/>
      <c r="O218" s="72"/>
      <c r="P218" s="72"/>
      <c r="Q218" s="48"/>
      <c r="R218" s="72"/>
      <c r="S218" s="72"/>
      <c r="U218" s="26" t="str">
        <f t="shared" si="46"/>
        <v/>
      </c>
      <c r="V218" s="18" t="str">
        <f t="shared" si="40"/>
        <v/>
      </c>
      <c r="W218" s="18" t="str">
        <f t="shared" si="41"/>
        <v/>
      </c>
      <c r="X218" s="18" t="str">
        <f t="shared" si="42"/>
        <v/>
      </c>
      <c r="Y218" s="18" t="str">
        <f t="shared" si="43"/>
        <v/>
      </c>
      <c r="Z218" s="18" t="str">
        <f t="shared" si="44"/>
        <v/>
      </c>
      <c r="AA218" s="18" t="str">
        <f t="shared" si="45"/>
        <v/>
      </c>
      <c r="AB218" s="18">
        <v>213</v>
      </c>
      <c r="AC218" s="18" t="str">
        <f>IF(ISERROR(
IF(U218="","",IF(OR(U218='Cad Iniciais'!$D$6,X218='Cad Iniciais'!$D$6),'Cad Iniciais'!$D$6+AB218*1000,0))),"",IF(U218="","",IF(OR(U218='Cad Iniciais'!$D$6,X218='Cad Iniciais'!$D$6),'Cad Iniciais'!$D$6+AB218*1000,0)))</f>
        <v/>
      </c>
      <c r="AK218" s="27" t="e">
        <f t="shared" si="47"/>
        <v>#VALUE!</v>
      </c>
      <c r="AL218" s="27" t="e">
        <f t="shared" si="48"/>
        <v>#VALUE!</v>
      </c>
      <c r="AM218" s="18">
        <f t="shared" si="39"/>
        <v>0</v>
      </c>
      <c r="AN218" s="18">
        <f t="shared" si="49"/>
        <v>0</v>
      </c>
      <c r="AO218" s="18">
        <f t="shared" si="49"/>
        <v>0</v>
      </c>
      <c r="AP218" s="18">
        <f t="shared" si="49"/>
        <v>0</v>
      </c>
      <c r="AQ218" s="18">
        <f t="shared" si="49"/>
        <v>0</v>
      </c>
      <c r="AR218" s="18">
        <f t="shared" si="49"/>
        <v>0</v>
      </c>
      <c r="AS218" s="18">
        <f t="shared" si="49"/>
        <v>0</v>
      </c>
      <c r="AT218" s="18">
        <f t="shared" si="49"/>
        <v>0</v>
      </c>
      <c r="AU218" s="18">
        <f t="shared" si="49"/>
        <v>0</v>
      </c>
      <c r="AV218" s="18">
        <f t="shared" si="49"/>
        <v>0</v>
      </c>
      <c r="AW218" s="18">
        <f t="shared" si="49"/>
        <v>0</v>
      </c>
      <c r="AX218" s="18">
        <f t="shared" si="49"/>
        <v>0</v>
      </c>
    </row>
    <row r="219" spans="3:50" x14ac:dyDescent="0.25">
      <c r="C219" s="67"/>
      <c r="D219" s="71"/>
      <c r="E219" s="57"/>
      <c r="F219" s="57"/>
      <c r="G219" s="67"/>
      <c r="H219" s="72"/>
      <c r="I219" s="72"/>
      <c r="J219" s="72"/>
      <c r="K219" s="72"/>
      <c r="L219" s="72"/>
      <c r="M219" s="72"/>
      <c r="N219" s="72"/>
      <c r="O219" s="72"/>
      <c r="P219" s="72"/>
      <c r="Q219" s="48"/>
      <c r="R219" s="72"/>
      <c r="S219" s="72"/>
      <c r="U219" s="26" t="str">
        <f t="shared" si="46"/>
        <v/>
      </c>
      <c r="V219" s="18" t="str">
        <f t="shared" si="40"/>
        <v/>
      </c>
      <c r="W219" s="18" t="str">
        <f t="shared" si="41"/>
        <v/>
      </c>
      <c r="X219" s="18" t="str">
        <f t="shared" si="42"/>
        <v/>
      </c>
      <c r="Y219" s="18" t="str">
        <f t="shared" si="43"/>
        <v/>
      </c>
      <c r="Z219" s="18" t="str">
        <f t="shared" si="44"/>
        <v/>
      </c>
      <c r="AA219" s="18" t="str">
        <f t="shared" si="45"/>
        <v/>
      </c>
      <c r="AB219" s="18">
        <v>214</v>
      </c>
      <c r="AC219" s="18" t="str">
        <f>IF(ISERROR(
IF(U219="","",IF(OR(U219='Cad Iniciais'!$D$6,X219='Cad Iniciais'!$D$6),'Cad Iniciais'!$D$6+AB219*1000,0))),"",IF(U219="","",IF(OR(U219='Cad Iniciais'!$D$6,X219='Cad Iniciais'!$D$6),'Cad Iniciais'!$D$6+AB219*1000,0)))</f>
        <v/>
      </c>
      <c r="AK219" s="27" t="e">
        <f t="shared" si="47"/>
        <v>#VALUE!</v>
      </c>
      <c r="AL219" s="27" t="e">
        <f t="shared" si="48"/>
        <v>#VALUE!</v>
      </c>
      <c r="AM219" s="18">
        <f t="shared" si="39"/>
        <v>0</v>
      </c>
      <c r="AN219" s="18">
        <f t="shared" si="49"/>
        <v>0</v>
      </c>
      <c r="AO219" s="18">
        <f t="shared" si="49"/>
        <v>0</v>
      </c>
      <c r="AP219" s="18">
        <f t="shared" si="49"/>
        <v>0</v>
      </c>
      <c r="AQ219" s="18">
        <f t="shared" si="49"/>
        <v>0</v>
      </c>
      <c r="AR219" s="18">
        <f t="shared" si="49"/>
        <v>0</v>
      </c>
      <c r="AS219" s="18">
        <f t="shared" si="49"/>
        <v>0</v>
      </c>
      <c r="AT219" s="18">
        <f t="shared" si="49"/>
        <v>0</v>
      </c>
      <c r="AU219" s="18">
        <f t="shared" si="49"/>
        <v>0</v>
      </c>
      <c r="AV219" s="18">
        <f t="shared" si="49"/>
        <v>0</v>
      </c>
      <c r="AW219" s="18">
        <f t="shared" si="49"/>
        <v>0</v>
      </c>
      <c r="AX219" s="18">
        <f t="shared" si="49"/>
        <v>0</v>
      </c>
    </row>
    <row r="220" spans="3:50" x14ac:dyDescent="0.25">
      <c r="C220" s="67"/>
      <c r="D220" s="71"/>
      <c r="E220" s="57"/>
      <c r="F220" s="57"/>
      <c r="G220" s="67"/>
      <c r="H220" s="72"/>
      <c r="I220" s="72"/>
      <c r="J220" s="72"/>
      <c r="K220" s="72"/>
      <c r="L220" s="72"/>
      <c r="M220" s="72"/>
      <c r="N220" s="72"/>
      <c r="O220" s="72"/>
      <c r="P220" s="72"/>
      <c r="Q220" s="48"/>
      <c r="R220" s="72"/>
      <c r="S220" s="72"/>
      <c r="U220" s="26" t="str">
        <f t="shared" si="46"/>
        <v/>
      </c>
      <c r="V220" s="18" t="str">
        <f t="shared" si="40"/>
        <v/>
      </c>
      <c r="W220" s="18" t="str">
        <f t="shared" si="41"/>
        <v/>
      </c>
      <c r="X220" s="18" t="str">
        <f t="shared" si="42"/>
        <v/>
      </c>
      <c r="Y220" s="18" t="str">
        <f t="shared" si="43"/>
        <v/>
      </c>
      <c r="Z220" s="18" t="str">
        <f t="shared" si="44"/>
        <v/>
      </c>
      <c r="AA220" s="18" t="str">
        <f t="shared" si="45"/>
        <v/>
      </c>
      <c r="AB220" s="18">
        <v>215</v>
      </c>
      <c r="AC220" s="18" t="str">
        <f>IF(ISERROR(
IF(U220="","",IF(OR(U220='Cad Iniciais'!$D$6,X220='Cad Iniciais'!$D$6),'Cad Iniciais'!$D$6+AB220*1000,0))),"",IF(U220="","",IF(OR(U220='Cad Iniciais'!$D$6,X220='Cad Iniciais'!$D$6),'Cad Iniciais'!$D$6+AB220*1000,0)))</f>
        <v/>
      </c>
      <c r="AK220" s="27" t="e">
        <f t="shared" si="47"/>
        <v>#VALUE!</v>
      </c>
      <c r="AL220" s="27" t="e">
        <f t="shared" si="48"/>
        <v>#VALUE!</v>
      </c>
      <c r="AM220" s="18">
        <f t="shared" si="39"/>
        <v>0</v>
      </c>
      <c r="AN220" s="18">
        <f t="shared" si="49"/>
        <v>0</v>
      </c>
      <c r="AO220" s="18">
        <f t="shared" si="49"/>
        <v>0</v>
      </c>
      <c r="AP220" s="18">
        <f t="shared" si="49"/>
        <v>0</v>
      </c>
      <c r="AQ220" s="18">
        <f t="shared" si="49"/>
        <v>0</v>
      </c>
      <c r="AR220" s="18">
        <f t="shared" si="49"/>
        <v>0</v>
      </c>
      <c r="AS220" s="18">
        <f t="shared" si="49"/>
        <v>0</v>
      </c>
      <c r="AT220" s="18">
        <f t="shared" si="49"/>
        <v>0</v>
      </c>
      <c r="AU220" s="18">
        <f t="shared" si="49"/>
        <v>0</v>
      </c>
      <c r="AV220" s="18">
        <f t="shared" si="49"/>
        <v>0</v>
      </c>
      <c r="AW220" s="18">
        <f t="shared" si="49"/>
        <v>0</v>
      </c>
      <c r="AX220" s="18">
        <f t="shared" si="49"/>
        <v>0</v>
      </c>
    </row>
    <row r="221" spans="3:50" x14ac:dyDescent="0.25">
      <c r="C221" s="67"/>
      <c r="D221" s="71"/>
      <c r="E221" s="57"/>
      <c r="F221" s="57"/>
      <c r="G221" s="67"/>
      <c r="H221" s="72"/>
      <c r="I221" s="72"/>
      <c r="J221" s="72"/>
      <c r="K221" s="72"/>
      <c r="L221" s="72"/>
      <c r="M221" s="72"/>
      <c r="N221" s="72"/>
      <c r="O221" s="72"/>
      <c r="P221" s="72"/>
      <c r="Q221" s="48"/>
      <c r="R221" s="72"/>
      <c r="S221" s="72"/>
      <c r="U221" s="26" t="str">
        <f t="shared" si="46"/>
        <v/>
      </c>
      <c r="V221" s="18" t="str">
        <f t="shared" si="40"/>
        <v/>
      </c>
      <c r="W221" s="18" t="str">
        <f t="shared" si="41"/>
        <v/>
      </c>
      <c r="X221" s="18" t="str">
        <f t="shared" si="42"/>
        <v/>
      </c>
      <c r="Y221" s="18" t="str">
        <f t="shared" si="43"/>
        <v/>
      </c>
      <c r="Z221" s="18" t="str">
        <f t="shared" si="44"/>
        <v/>
      </c>
      <c r="AA221" s="18" t="str">
        <f t="shared" si="45"/>
        <v/>
      </c>
      <c r="AB221" s="18">
        <v>216</v>
      </c>
      <c r="AC221" s="18" t="str">
        <f>IF(ISERROR(
IF(U221="","",IF(OR(U221='Cad Iniciais'!$D$6,X221='Cad Iniciais'!$D$6),'Cad Iniciais'!$D$6+AB221*1000,0))),"",IF(U221="","",IF(OR(U221='Cad Iniciais'!$D$6,X221='Cad Iniciais'!$D$6),'Cad Iniciais'!$D$6+AB221*1000,0)))</f>
        <v/>
      </c>
      <c r="AK221" s="27" t="e">
        <f t="shared" si="47"/>
        <v>#VALUE!</v>
      </c>
      <c r="AL221" s="27" t="e">
        <f t="shared" si="48"/>
        <v>#VALUE!</v>
      </c>
      <c r="AM221" s="18">
        <f t="shared" si="39"/>
        <v>0</v>
      </c>
      <c r="AN221" s="18">
        <f t="shared" si="49"/>
        <v>0</v>
      </c>
      <c r="AO221" s="18">
        <f t="shared" si="49"/>
        <v>0</v>
      </c>
      <c r="AP221" s="18">
        <f t="shared" si="49"/>
        <v>0</v>
      </c>
      <c r="AQ221" s="18">
        <f t="shared" si="49"/>
        <v>0</v>
      </c>
      <c r="AR221" s="18">
        <f t="shared" si="49"/>
        <v>0</v>
      </c>
      <c r="AS221" s="18">
        <f t="shared" si="49"/>
        <v>0</v>
      </c>
      <c r="AT221" s="18">
        <f t="shared" si="49"/>
        <v>0</v>
      </c>
      <c r="AU221" s="18">
        <f t="shared" si="49"/>
        <v>0</v>
      </c>
      <c r="AV221" s="18">
        <f t="shared" si="49"/>
        <v>0</v>
      </c>
      <c r="AW221" s="18">
        <f t="shared" si="49"/>
        <v>0</v>
      </c>
      <c r="AX221" s="18">
        <f t="shared" si="49"/>
        <v>0</v>
      </c>
    </row>
    <row r="222" spans="3:50" x14ac:dyDescent="0.25">
      <c r="C222" s="67"/>
      <c r="D222" s="71"/>
      <c r="E222" s="57"/>
      <c r="F222" s="57"/>
      <c r="G222" s="67"/>
      <c r="H222" s="72"/>
      <c r="I222" s="72"/>
      <c r="J222" s="72"/>
      <c r="K222" s="72"/>
      <c r="L222" s="72"/>
      <c r="M222" s="72"/>
      <c r="N222" s="72"/>
      <c r="O222" s="72"/>
      <c r="P222" s="72"/>
      <c r="Q222" s="48"/>
      <c r="R222" s="72"/>
      <c r="S222" s="72"/>
      <c r="U222" s="26" t="str">
        <f t="shared" si="46"/>
        <v/>
      </c>
      <c r="V222" s="18" t="str">
        <f t="shared" si="40"/>
        <v/>
      </c>
      <c r="W222" s="18" t="str">
        <f t="shared" si="41"/>
        <v/>
      </c>
      <c r="X222" s="18" t="str">
        <f t="shared" si="42"/>
        <v/>
      </c>
      <c r="Y222" s="18" t="str">
        <f t="shared" si="43"/>
        <v/>
      </c>
      <c r="Z222" s="18" t="str">
        <f t="shared" si="44"/>
        <v/>
      </c>
      <c r="AA222" s="18" t="str">
        <f t="shared" si="45"/>
        <v/>
      </c>
      <c r="AB222" s="18">
        <v>217</v>
      </c>
      <c r="AC222" s="18" t="str">
        <f>IF(ISERROR(
IF(U222="","",IF(OR(U222='Cad Iniciais'!$D$6,X222='Cad Iniciais'!$D$6),'Cad Iniciais'!$D$6+AB222*1000,0))),"",IF(U222="","",IF(OR(U222='Cad Iniciais'!$D$6,X222='Cad Iniciais'!$D$6),'Cad Iniciais'!$D$6+AB222*1000,0)))</f>
        <v/>
      </c>
      <c r="AK222" s="27" t="e">
        <f t="shared" si="47"/>
        <v>#VALUE!</v>
      </c>
      <c r="AL222" s="27" t="e">
        <f t="shared" si="48"/>
        <v>#VALUE!</v>
      </c>
      <c r="AM222" s="18">
        <f t="shared" si="39"/>
        <v>0</v>
      </c>
      <c r="AN222" s="18">
        <f t="shared" si="49"/>
        <v>0</v>
      </c>
      <c r="AO222" s="18">
        <f t="shared" si="49"/>
        <v>0</v>
      </c>
      <c r="AP222" s="18">
        <f t="shared" si="49"/>
        <v>0</v>
      </c>
      <c r="AQ222" s="18">
        <f t="shared" si="49"/>
        <v>0</v>
      </c>
      <c r="AR222" s="18">
        <f t="shared" si="49"/>
        <v>0</v>
      </c>
      <c r="AS222" s="18">
        <f t="shared" si="49"/>
        <v>0</v>
      </c>
      <c r="AT222" s="18">
        <f t="shared" si="49"/>
        <v>0</v>
      </c>
      <c r="AU222" s="18">
        <f t="shared" si="49"/>
        <v>0</v>
      </c>
      <c r="AV222" s="18">
        <f t="shared" si="49"/>
        <v>0</v>
      </c>
      <c r="AW222" s="18">
        <f t="shared" si="49"/>
        <v>0</v>
      </c>
      <c r="AX222" s="18">
        <f t="shared" si="49"/>
        <v>0</v>
      </c>
    </row>
    <row r="223" spans="3:50" x14ac:dyDescent="0.25">
      <c r="C223" s="67"/>
      <c r="D223" s="71"/>
      <c r="E223" s="57"/>
      <c r="F223" s="57"/>
      <c r="G223" s="67"/>
      <c r="H223" s="72"/>
      <c r="I223" s="72"/>
      <c r="J223" s="72"/>
      <c r="K223" s="72"/>
      <c r="L223" s="72"/>
      <c r="M223" s="72"/>
      <c r="N223" s="72"/>
      <c r="O223" s="72"/>
      <c r="P223" s="72"/>
      <c r="Q223" s="48"/>
      <c r="R223" s="72"/>
      <c r="S223" s="72"/>
      <c r="U223" s="26" t="str">
        <f t="shared" si="46"/>
        <v/>
      </c>
      <c r="V223" s="18" t="str">
        <f t="shared" si="40"/>
        <v/>
      </c>
      <c r="W223" s="18" t="str">
        <f t="shared" si="41"/>
        <v/>
      </c>
      <c r="X223" s="18" t="str">
        <f t="shared" si="42"/>
        <v/>
      </c>
      <c r="Y223" s="18" t="str">
        <f t="shared" si="43"/>
        <v/>
      </c>
      <c r="Z223" s="18" t="str">
        <f t="shared" si="44"/>
        <v/>
      </c>
      <c r="AA223" s="18" t="str">
        <f t="shared" si="45"/>
        <v/>
      </c>
      <c r="AB223" s="18">
        <v>218</v>
      </c>
      <c r="AC223" s="18" t="str">
        <f>IF(ISERROR(
IF(U223="","",IF(OR(U223='Cad Iniciais'!$D$6,X223='Cad Iniciais'!$D$6),'Cad Iniciais'!$D$6+AB223*1000,0))),"",IF(U223="","",IF(OR(U223='Cad Iniciais'!$D$6,X223='Cad Iniciais'!$D$6),'Cad Iniciais'!$D$6+AB223*1000,0)))</f>
        <v/>
      </c>
      <c r="AK223" s="27" t="e">
        <f t="shared" si="47"/>
        <v>#VALUE!</v>
      </c>
      <c r="AL223" s="27" t="e">
        <f t="shared" si="48"/>
        <v>#VALUE!</v>
      </c>
      <c r="AM223" s="18">
        <f t="shared" si="39"/>
        <v>0</v>
      </c>
      <c r="AN223" s="18">
        <f t="shared" si="49"/>
        <v>0</v>
      </c>
      <c r="AO223" s="18">
        <f t="shared" si="49"/>
        <v>0</v>
      </c>
      <c r="AP223" s="18">
        <f t="shared" si="49"/>
        <v>0</v>
      </c>
      <c r="AQ223" s="18">
        <f t="shared" si="49"/>
        <v>0</v>
      </c>
      <c r="AR223" s="18">
        <f t="shared" si="49"/>
        <v>0</v>
      </c>
      <c r="AS223" s="18">
        <f t="shared" si="49"/>
        <v>0</v>
      </c>
      <c r="AT223" s="18">
        <f t="shared" si="49"/>
        <v>0</v>
      </c>
      <c r="AU223" s="18">
        <f t="shared" si="49"/>
        <v>0</v>
      </c>
      <c r="AV223" s="18">
        <f t="shared" si="49"/>
        <v>0</v>
      </c>
      <c r="AW223" s="18">
        <f t="shared" si="49"/>
        <v>0</v>
      </c>
      <c r="AX223" s="18">
        <f t="shared" si="49"/>
        <v>0</v>
      </c>
    </row>
    <row r="224" spans="3:50" x14ac:dyDescent="0.25">
      <c r="C224" s="67"/>
      <c r="D224" s="71"/>
      <c r="E224" s="57"/>
      <c r="F224" s="57"/>
      <c r="G224" s="67"/>
      <c r="H224" s="72"/>
      <c r="I224" s="72"/>
      <c r="J224" s="72"/>
      <c r="K224" s="72"/>
      <c r="L224" s="72"/>
      <c r="M224" s="72"/>
      <c r="N224" s="72"/>
      <c r="O224" s="72"/>
      <c r="P224" s="72"/>
      <c r="Q224" s="48"/>
      <c r="R224" s="72"/>
      <c r="S224" s="72"/>
      <c r="U224" s="26" t="str">
        <f t="shared" si="46"/>
        <v/>
      </c>
      <c r="V224" s="18" t="str">
        <f t="shared" si="40"/>
        <v/>
      </c>
      <c r="W224" s="18" t="str">
        <f t="shared" si="41"/>
        <v/>
      </c>
      <c r="X224" s="18" t="str">
        <f t="shared" si="42"/>
        <v/>
      </c>
      <c r="Y224" s="18" t="str">
        <f t="shared" si="43"/>
        <v/>
      </c>
      <c r="Z224" s="18" t="str">
        <f t="shared" si="44"/>
        <v/>
      </c>
      <c r="AA224" s="18" t="str">
        <f t="shared" si="45"/>
        <v/>
      </c>
      <c r="AB224" s="18">
        <v>219</v>
      </c>
      <c r="AC224" s="18" t="str">
        <f>IF(ISERROR(
IF(U224="","",IF(OR(U224='Cad Iniciais'!$D$6,X224='Cad Iniciais'!$D$6),'Cad Iniciais'!$D$6+AB224*1000,0))),"",IF(U224="","",IF(OR(U224='Cad Iniciais'!$D$6,X224='Cad Iniciais'!$D$6),'Cad Iniciais'!$D$6+AB224*1000,0)))</f>
        <v/>
      </c>
      <c r="AK224" s="27" t="e">
        <f t="shared" si="47"/>
        <v>#VALUE!</v>
      </c>
      <c r="AL224" s="27" t="e">
        <f t="shared" si="48"/>
        <v>#VALUE!</v>
      </c>
      <c r="AM224" s="18">
        <f t="shared" si="39"/>
        <v>0</v>
      </c>
      <c r="AN224" s="18">
        <f t="shared" si="49"/>
        <v>0</v>
      </c>
      <c r="AO224" s="18">
        <f t="shared" si="49"/>
        <v>0</v>
      </c>
      <c r="AP224" s="18">
        <f t="shared" si="49"/>
        <v>0</v>
      </c>
      <c r="AQ224" s="18">
        <f t="shared" si="49"/>
        <v>0</v>
      </c>
      <c r="AR224" s="18">
        <f t="shared" si="49"/>
        <v>0</v>
      </c>
      <c r="AS224" s="18">
        <f t="shared" si="49"/>
        <v>0</v>
      </c>
      <c r="AT224" s="18">
        <f t="shared" si="49"/>
        <v>0</v>
      </c>
      <c r="AU224" s="18">
        <f t="shared" si="49"/>
        <v>0</v>
      </c>
      <c r="AV224" s="18">
        <f t="shared" si="49"/>
        <v>0</v>
      </c>
      <c r="AW224" s="18">
        <f t="shared" si="49"/>
        <v>0</v>
      </c>
      <c r="AX224" s="18">
        <f t="shared" si="49"/>
        <v>0</v>
      </c>
    </row>
    <row r="225" spans="3:50" x14ac:dyDescent="0.25">
      <c r="C225" s="67"/>
      <c r="D225" s="71"/>
      <c r="E225" s="57"/>
      <c r="F225" s="57"/>
      <c r="G225" s="67"/>
      <c r="H225" s="72"/>
      <c r="I225" s="72"/>
      <c r="J225" s="72"/>
      <c r="K225" s="72"/>
      <c r="L225" s="72"/>
      <c r="M225" s="72"/>
      <c r="N225" s="72"/>
      <c r="O225" s="72"/>
      <c r="P225" s="72"/>
      <c r="Q225" s="48"/>
      <c r="R225" s="72"/>
      <c r="S225" s="72"/>
      <c r="U225" s="26" t="str">
        <f t="shared" si="46"/>
        <v/>
      </c>
      <c r="V225" s="18" t="str">
        <f t="shared" si="40"/>
        <v/>
      </c>
      <c r="W225" s="18" t="str">
        <f t="shared" si="41"/>
        <v/>
      </c>
      <c r="X225" s="18" t="str">
        <f t="shared" si="42"/>
        <v/>
      </c>
      <c r="Y225" s="18" t="str">
        <f t="shared" si="43"/>
        <v/>
      </c>
      <c r="Z225" s="18" t="str">
        <f t="shared" si="44"/>
        <v/>
      </c>
      <c r="AA225" s="18" t="str">
        <f t="shared" si="45"/>
        <v/>
      </c>
      <c r="AB225" s="18">
        <v>220</v>
      </c>
      <c r="AC225" s="18" t="str">
        <f>IF(ISERROR(
IF(U225="","",IF(OR(U225='Cad Iniciais'!$D$6,X225='Cad Iniciais'!$D$6),'Cad Iniciais'!$D$6+AB225*1000,0))),"",IF(U225="","",IF(OR(U225='Cad Iniciais'!$D$6,X225='Cad Iniciais'!$D$6),'Cad Iniciais'!$D$6+AB225*1000,0)))</f>
        <v/>
      </c>
      <c r="AK225" s="27" t="e">
        <f t="shared" si="47"/>
        <v>#VALUE!</v>
      </c>
      <c r="AL225" s="27" t="e">
        <f t="shared" si="48"/>
        <v>#VALUE!</v>
      </c>
      <c r="AM225" s="18">
        <f t="shared" si="39"/>
        <v>0</v>
      </c>
      <c r="AN225" s="18">
        <f t="shared" si="49"/>
        <v>0</v>
      </c>
      <c r="AO225" s="18">
        <f t="shared" si="49"/>
        <v>0</v>
      </c>
      <c r="AP225" s="18">
        <f t="shared" si="49"/>
        <v>0</v>
      </c>
      <c r="AQ225" s="18">
        <f t="shared" si="49"/>
        <v>0</v>
      </c>
      <c r="AR225" s="18">
        <f t="shared" si="49"/>
        <v>0</v>
      </c>
      <c r="AS225" s="18">
        <f t="shared" ref="AN225:AX248" si="50">IFERROR(IF(AND($AK225&lt;=AS$3,$AL225&gt;=AS$3),1,0),0)</f>
        <v>0</v>
      </c>
      <c r="AT225" s="18">
        <f t="shared" si="50"/>
        <v>0</v>
      </c>
      <c r="AU225" s="18">
        <f t="shared" si="50"/>
        <v>0</v>
      </c>
      <c r="AV225" s="18">
        <f t="shared" si="50"/>
        <v>0</v>
      </c>
      <c r="AW225" s="18">
        <f t="shared" si="50"/>
        <v>0</v>
      </c>
      <c r="AX225" s="18">
        <f t="shared" si="50"/>
        <v>0</v>
      </c>
    </row>
    <row r="226" spans="3:50" x14ac:dyDescent="0.25">
      <c r="C226" s="67"/>
      <c r="D226" s="71"/>
      <c r="E226" s="57"/>
      <c r="F226" s="57"/>
      <c r="G226" s="67"/>
      <c r="H226" s="72"/>
      <c r="I226" s="72"/>
      <c r="J226" s="72"/>
      <c r="K226" s="72"/>
      <c r="L226" s="72"/>
      <c r="M226" s="72"/>
      <c r="N226" s="72"/>
      <c r="O226" s="72"/>
      <c r="P226" s="72"/>
      <c r="Q226" s="48"/>
      <c r="R226" s="72"/>
      <c r="S226" s="72"/>
      <c r="U226" s="26" t="str">
        <f t="shared" si="46"/>
        <v/>
      </c>
      <c r="V226" s="18" t="str">
        <f t="shared" si="40"/>
        <v/>
      </c>
      <c r="W226" s="18" t="str">
        <f t="shared" si="41"/>
        <v/>
      </c>
      <c r="X226" s="18" t="str">
        <f t="shared" si="42"/>
        <v/>
      </c>
      <c r="Y226" s="18" t="str">
        <f t="shared" si="43"/>
        <v/>
      </c>
      <c r="Z226" s="18" t="str">
        <f t="shared" si="44"/>
        <v/>
      </c>
      <c r="AA226" s="18" t="str">
        <f t="shared" si="45"/>
        <v/>
      </c>
      <c r="AB226" s="18">
        <v>221</v>
      </c>
      <c r="AC226" s="18" t="str">
        <f>IF(ISERROR(
IF(U226="","",IF(OR(U226='Cad Iniciais'!$D$6,X226='Cad Iniciais'!$D$6),'Cad Iniciais'!$D$6+AB226*1000,0))),"",IF(U226="","",IF(OR(U226='Cad Iniciais'!$D$6,X226='Cad Iniciais'!$D$6),'Cad Iniciais'!$D$6+AB226*1000,0)))</f>
        <v/>
      </c>
      <c r="AK226" s="27" t="e">
        <f t="shared" si="47"/>
        <v>#VALUE!</v>
      </c>
      <c r="AL226" s="27" t="e">
        <f t="shared" si="48"/>
        <v>#VALUE!</v>
      </c>
      <c r="AM226" s="18">
        <f t="shared" si="39"/>
        <v>0</v>
      </c>
      <c r="AN226" s="18">
        <f t="shared" si="50"/>
        <v>0</v>
      </c>
      <c r="AO226" s="18">
        <f t="shared" si="50"/>
        <v>0</v>
      </c>
      <c r="AP226" s="18">
        <f t="shared" si="50"/>
        <v>0</v>
      </c>
      <c r="AQ226" s="18">
        <f t="shared" si="50"/>
        <v>0</v>
      </c>
      <c r="AR226" s="18">
        <f t="shared" si="50"/>
        <v>0</v>
      </c>
      <c r="AS226" s="18">
        <f t="shared" si="50"/>
        <v>0</v>
      </c>
      <c r="AT226" s="18">
        <f t="shared" si="50"/>
        <v>0</v>
      </c>
      <c r="AU226" s="18">
        <f t="shared" si="50"/>
        <v>0</v>
      </c>
      <c r="AV226" s="18">
        <f t="shared" si="50"/>
        <v>0</v>
      </c>
      <c r="AW226" s="18">
        <f t="shared" si="50"/>
        <v>0</v>
      </c>
      <c r="AX226" s="18">
        <f t="shared" si="50"/>
        <v>0</v>
      </c>
    </row>
    <row r="227" spans="3:50" x14ac:dyDescent="0.25">
      <c r="C227" s="67"/>
      <c r="D227" s="71"/>
      <c r="E227" s="57"/>
      <c r="F227" s="57"/>
      <c r="G227" s="67"/>
      <c r="H227" s="72"/>
      <c r="I227" s="72"/>
      <c r="J227" s="72"/>
      <c r="K227" s="72"/>
      <c r="L227" s="72"/>
      <c r="M227" s="72"/>
      <c r="N227" s="72"/>
      <c r="O227" s="72"/>
      <c r="P227" s="72"/>
      <c r="Q227" s="48"/>
      <c r="R227" s="72"/>
      <c r="S227" s="72"/>
      <c r="U227" s="26" t="str">
        <f t="shared" si="46"/>
        <v/>
      </c>
      <c r="V227" s="18" t="str">
        <f t="shared" si="40"/>
        <v/>
      </c>
      <c r="W227" s="18" t="str">
        <f t="shared" si="41"/>
        <v/>
      </c>
      <c r="X227" s="18" t="str">
        <f t="shared" si="42"/>
        <v/>
      </c>
      <c r="Y227" s="18" t="str">
        <f t="shared" si="43"/>
        <v/>
      </c>
      <c r="Z227" s="18" t="str">
        <f t="shared" si="44"/>
        <v/>
      </c>
      <c r="AA227" s="18" t="str">
        <f t="shared" si="45"/>
        <v/>
      </c>
      <c r="AB227" s="18">
        <v>222</v>
      </c>
      <c r="AC227" s="18" t="str">
        <f>IF(ISERROR(
IF(U227="","",IF(OR(U227='Cad Iniciais'!$D$6,X227='Cad Iniciais'!$D$6),'Cad Iniciais'!$D$6+AB227*1000,0))),"",IF(U227="","",IF(OR(U227='Cad Iniciais'!$D$6,X227='Cad Iniciais'!$D$6),'Cad Iniciais'!$D$6+AB227*1000,0)))</f>
        <v/>
      </c>
      <c r="AK227" s="27" t="e">
        <f t="shared" si="47"/>
        <v>#VALUE!</v>
      </c>
      <c r="AL227" s="27" t="e">
        <f t="shared" si="48"/>
        <v>#VALUE!</v>
      </c>
      <c r="AM227" s="18">
        <f t="shared" si="39"/>
        <v>0</v>
      </c>
      <c r="AN227" s="18">
        <f t="shared" si="50"/>
        <v>0</v>
      </c>
      <c r="AO227" s="18">
        <f t="shared" si="50"/>
        <v>0</v>
      </c>
      <c r="AP227" s="18">
        <f t="shared" si="50"/>
        <v>0</v>
      </c>
      <c r="AQ227" s="18">
        <f t="shared" si="50"/>
        <v>0</v>
      </c>
      <c r="AR227" s="18">
        <f t="shared" si="50"/>
        <v>0</v>
      </c>
      <c r="AS227" s="18">
        <f t="shared" si="50"/>
        <v>0</v>
      </c>
      <c r="AT227" s="18">
        <f t="shared" si="50"/>
        <v>0</v>
      </c>
      <c r="AU227" s="18">
        <f t="shared" si="50"/>
        <v>0</v>
      </c>
      <c r="AV227" s="18">
        <f t="shared" si="50"/>
        <v>0</v>
      </c>
      <c r="AW227" s="18">
        <f t="shared" si="50"/>
        <v>0</v>
      </c>
      <c r="AX227" s="18">
        <f t="shared" si="50"/>
        <v>0</v>
      </c>
    </row>
    <row r="228" spans="3:50" x14ac:dyDescent="0.25">
      <c r="C228" s="67"/>
      <c r="D228" s="71"/>
      <c r="E228" s="57"/>
      <c r="F228" s="57"/>
      <c r="G228" s="67"/>
      <c r="H228" s="72"/>
      <c r="I228" s="72"/>
      <c r="J228" s="72"/>
      <c r="K228" s="72"/>
      <c r="L228" s="72"/>
      <c r="M228" s="72"/>
      <c r="N228" s="72"/>
      <c r="O228" s="72"/>
      <c r="P228" s="72"/>
      <c r="Q228" s="48"/>
      <c r="R228" s="72"/>
      <c r="S228" s="72"/>
      <c r="U228" s="26" t="str">
        <f t="shared" si="46"/>
        <v/>
      </c>
      <c r="V228" s="18" t="str">
        <f t="shared" si="40"/>
        <v/>
      </c>
      <c r="W228" s="18" t="str">
        <f t="shared" si="41"/>
        <v/>
      </c>
      <c r="X228" s="18" t="str">
        <f t="shared" si="42"/>
        <v/>
      </c>
      <c r="Y228" s="18" t="str">
        <f t="shared" si="43"/>
        <v/>
      </c>
      <c r="Z228" s="18" t="str">
        <f t="shared" si="44"/>
        <v/>
      </c>
      <c r="AA228" s="18" t="str">
        <f t="shared" si="45"/>
        <v/>
      </c>
      <c r="AB228" s="18">
        <v>223</v>
      </c>
      <c r="AC228" s="18" t="str">
        <f>IF(ISERROR(
IF(U228="","",IF(OR(U228='Cad Iniciais'!$D$6,X228='Cad Iniciais'!$D$6),'Cad Iniciais'!$D$6+AB228*1000,0))),"",IF(U228="","",IF(OR(U228='Cad Iniciais'!$D$6,X228='Cad Iniciais'!$D$6),'Cad Iniciais'!$D$6+AB228*1000,0)))</f>
        <v/>
      </c>
      <c r="AK228" s="27" t="e">
        <f t="shared" si="47"/>
        <v>#VALUE!</v>
      </c>
      <c r="AL228" s="27" t="e">
        <f t="shared" si="48"/>
        <v>#VALUE!</v>
      </c>
      <c r="AM228" s="18">
        <f t="shared" si="39"/>
        <v>0</v>
      </c>
      <c r="AN228" s="18">
        <f t="shared" si="50"/>
        <v>0</v>
      </c>
      <c r="AO228" s="18">
        <f t="shared" si="50"/>
        <v>0</v>
      </c>
      <c r="AP228" s="18">
        <f t="shared" si="50"/>
        <v>0</v>
      </c>
      <c r="AQ228" s="18">
        <f t="shared" si="50"/>
        <v>0</v>
      </c>
      <c r="AR228" s="18">
        <f t="shared" si="50"/>
        <v>0</v>
      </c>
      <c r="AS228" s="18">
        <f t="shared" si="50"/>
        <v>0</v>
      </c>
      <c r="AT228" s="18">
        <f t="shared" si="50"/>
        <v>0</v>
      </c>
      <c r="AU228" s="18">
        <f t="shared" si="50"/>
        <v>0</v>
      </c>
      <c r="AV228" s="18">
        <f t="shared" si="50"/>
        <v>0</v>
      </c>
      <c r="AW228" s="18">
        <f t="shared" si="50"/>
        <v>0</v>
      </c>
      <c r="AX228" s="18">
        <f t="shared" si="50"/>
        <v>0</v>
      </c>
    </row>
    <row r="229" spans="3:50" x14ac:dyDescent="0.25">
      <c r="C229" s="67"/>
      <c r="D229" s="71"/>
      <c r="E229" s="57"/>
      <c r="F229" s="57"/>
      <c r="G229" s="67"/>
      <c r="H229" s="72"/>
      <c r="I229" s="72"/>
      <c r="J229" s="72"/>
      <c r="K229" s="72"/>
      <c r="L229" s="72"/>
      <c r="M229" s="72"/>
      <c r="N229" s="72"/>
      <c r="O229" s="72"/>
      <c r="P229" s="72"/>
      <c r="Q229" s="48"/>
      <c r="R229" s="72"/>
      <c r="S229" s="72"/>
      <c r="U229" s="26" t="str">
        <f t="shared" si="46"/>
        <v/>
      </c>
      <c r="V229" s="18" t="str">
        <f t="shared" si="40"/>
        <v/>
      </c>
      <c r="W229" s="18" t="str">
        <f t="shared" si="41"/>
        <v/>
      </c>
      <c r="X229" s="18" t="str">
        <f t="shared" si="42"/>
        <v/>
      </c>
      <c r="Y229" s="18" t="str">
        <f t="shared" si="43"/>
        <v/>
      </c>
      <c r="Z229" s="18" t="str">
        <f t="shared" si="44"/>
        <v/>
      </c>
      <c r="AA229" s="18" t="str">
        <f t="shared" si="45"/>
        <v/>
      </c>
      <c r="AB229" s="18">
        <v>224</v>
      </c>
      <c r="AC229" s="18" t="str">
        <f>IF(ISERROR(
IF(U229="","",IF(OR(U229='Cad Iniciais'!$D$6,X229='Cad Iniciais'!$D$6),'Cad Iniciais'!$D$6+AB229*1000,0))),"",IF(U229="","",IF(OR(U229='Cad Iniciais'!$D$6,X229='Cad Iniciais'!$D$6),'Cad Iniciais'!$D$6+AB229*1000,0)))</f>
        <v/>
      </c>
      <c r="AK229" s="27" t="e">
        <f t="shared" si="47"/>
        <v>#VALUE!</v>
      </c>
      <c r="AL229" s="27" t="e">
        <f t="shared" si="48"/>
        <v>#VALUE!</v>
      </c>
      <c r="AM229" s="18">
        <f t="shared" si="39"/>
        <v>0</v>
      </c>
      <c r="AN229" s="18">
        <f t="shared" si="50"/>
        <v>0</v>
      </c>
      <c r="AO229" s="18">
        <f t="shared" si="50"/>
        <v>0</v>
      </c>
      <c r="AP229" s="18">
        <f t="shared" si="50"/>
        <v>0</v>
      </c>
      <c r="AQ229" s="18">
        <f t="shared" si="50"/>
        <v>0</v>
      </c>
      <c r="AR229" s="18">
        <f t="shared" si="50"/>
        <v>0</v>
      </c>
      <c r="AS229" s="18">
        <f t="shared" si="50"/>
        <v>0</v>
      </c>
      <c r="AT229" s="18">
        <f t="shared" si="50"/>
        <v>0</v>
      </c>
      <c r="AU229" s="18">
        <f t="shared" si="50"/>
        <v>0</v>
      </c>
      <c r="AV229" s="18">
        <f t="shared" si="50"/>
        <v>0</v>
      </c>
      <c r="AW229" s="18">
        <f t="shared" si="50"/>
        <v>0</v>
      </c>
      <c r="AX229" s="18">
        <f t="shared" si="50"/>
        <v>0</v>
      </c>
    </row>
    <row r="230" spans="3:50" x14ac:dyDescent="0.25">
      <c r="C230" s="67"/>
      <c r="D230" s="71"/>
      <c r="E230" s="57"/>
      <c r="F230" s="57"/>
      <c r="G230" s="67"/>
      <c r="H230" s="72"/>
      <c r="I230" s="72"/>
      <c r="J230" s="72"/>
      <c r="K230" s="72"/>
      <c r="L230" s="72"/>
      <c r="M230" s="72"/>
      <c r="N230" s="72"/>
      <c r="O230" s="72"/>
      <c r="P230" s="72"/>
      <c r="Q230" s="48"/>
      <c r="R230" s="72"/>
      <c r="S230" s="72"/>
      <c r="U230" s="26" t="str">
        <f t="shared" si="46"/>
        <v/>
      </c>
      <c r="V230" s="18" t="str">
        <f t="shared" si="40"/>
        <v/>
      </c>
      <c r="W230" s="18" t="str">
        <f t="shared" si="41"/>
        <v/>
      </c>
      <c r="X230" s="18" t="str">
        <f t="shared" si="42"/>
        <v/>
      </c>
      <c r="Y230" s="18" t="str">
        <f t="shared" si="43"/>
        <v/>
      </c>
      <c r="Z230" s="18" t="str">
        <f t="shared" si="44"/>
        <v/>
      </c>
      <c r="AA230" s="18" t="str">
        <f t="shared" si="45"/>
        <v/>
      </c>
      <c r="AB230" s="18">
        <v>225</v>
      </c>
      <c r="AC230" s="18" t="str">
        <f>IF(ISERROR(
IF(U230="","",IF(OR(U230='Cad Iniciais'!$D$6,X230='Cad Iniciais'!$D$6),'Cad Iniciais'!$D$6+AB230*1000,0))),"",IF(U230="","",IF(OR(U230='Cad Iniciais'!$D$6,X230='Cad Iniciais'!$D$6),'Cad Iniciais'!$D$6+AB230*1000,0)))</f>
        <v/>
      </c>
      <c r="AK230" s="27" t="e">
        <f t="shared" si="47"/>
        <v>#VALUE!</v>
      </c>
      <c r="AL230" s="27" t="e">
        <f t="shared" si="48"/>
        <v>#VALUE!</v>
      </c>
      <c r="AM230" s="18">
        <f t="shared" si="39"/>
        <v>0</v>
      </c>
      <c r="AN230" s="18">
        <f t="shared" si="50"/>
        <v>0</v>
      </c>
      <c r="AO230" s="18">
        <f t="shared" si="50"/>
        <v>0</v>
      </c>
      <c r="AP230" s="18">
        <f t="shared" si="50"/>
        <v>0</v>
      </c>
      <c r="AQ230" s="18">
        <f t="shared" si="50"/>
        <v>0</v>
      </c>
      <c r="AR230" s="18">
        <f t="shared" si="50"/>
        <v>0</v>
      </c>
      <c r="AS230" s="18">
        <f t="shared" si="50"/>
        <v>0</v>
      </c>
      <c r="AT230" s="18">
        <f t="shared" si="50"/>
        <v>0</v>
      </c>
      <c r="AU230" s="18">
        <f t="shared" si="50"/>
        <v>0</v>
      </c>
      <c r="AV230" s="18">
        <f t="shared" si="50"/>
        <v>0</v>
      </c>
      <c r="AW230" s="18">
        <f t="shared" si="50"/>
        <v>0</v>
      </c>
      <c r="AX230" s="18">
        <f t="shared" si="50"/>
        <v>0</v>
      </c>
    </row>
    <row r="231" spans="3:50" x14ac:dyDescent="0.25">
      <c r="C231" s="67"/>
      <c r="D231" s="71"/>
      <c r="E231" s="57"/>
      <c r="F231" s="57"/>
      <c r="G231" s="67"/>
      <c r="H231" s="72"/>
      <c r="I231" s="72"/>
      <c r="J231" s="72"/>
      <c r="K231" s="72"/>
      <c r="L231" s="72"/>
      <c r="M231" s="72"/>
      <c r="N231" s="72"/>
      <c r="O231" s="72"/>
      <c r="P231" s="72"/>
      <c r="Q231" s="48"/>
      <c r="R231" s="72"/>
      <c r="S231" s="72"/>
      <c r="U231" s="26" t="str">
        <f t="shared" si="46"/>
        <v/>
      </c>
      <c r="V231" s="18" t="str">
        <f t="shared" si="40"/>
        <v/>
      </c>
      <c r="W231" s="18" t="str">
        <f t="shared" si="41"/>
        <v/>
      </c>
      <c r="X231" s="18" t="str">
        <f t="shared" si="42"/>
        <v/>
      </c>
      <c r="Y231" s="18" t="str">
        <f t="shared" si="43"/>
        <v/>
      </c>
      <c r="Z231" s="18" t="str">
        <f t="shared" si="44"/>
        <v/>
      </c>
      <c r="AA231" s="18" t="str">
        <f t="shared" si="45"/>
        <v/>
      </c>
      <c r="AB231" s="18">
        <v>226</v>
      </c>
      <c r="AC231" s="18" t="str">
        <f>IF(ISERROR(
IF(U231="","",IF(OR(U231='Cad Iniciais'!$D$6,X231='Cad Iniciais'!$D$6),'Cad Iniciais'!$D$6+AB231*1000,0))),"",IF(U231="","",IF(OR(U231='Cad Iniciais'!$D$6,X231='Cad Iniciais'!$D$6),'Cad Iniciais'!$D$6+AB231*1000,0)))</f>
        <v/>
      </c>
      <c r="AK231" s="27" t="e">
        <f t="shared" si="47"/>
        <v>#VALUE!</v>
      </c>
      <c r="AL231" s="27" t="e">
        <f t="shared" si="48"/>
        <v>#VALUE!</v>
      </c>
      <c r="AM231" s="18">
        <f t="shared" si="39"/>
        <v>0</v>
      </c>
      <c r="AN231" s="18">
        <f t="shared" si="50"/>
        <v>0</v>
      </c>
      <c r="AO231" s="18">
        <f t="shared" si="50"/>
        <v>0</v>
      </c>
      <c r="AP231" s="18">
        <f t="shared" si="50"/>
        <v>0</v>
      </c>
      <c r="AQ231" s="18">
        <f t="shared" si="50"/>
        <v>0</v>
      </c>
      <c r="AR231" s="18">
        <f t="shared" si="50"/>
        <v>0</v>
      </c>
      <c r="AS231" s="18">
        <f t="shared" si="50"/>
        <v>0</v>
      </c>
      <c r="AT231" s="18">
        <f t="shared" si="50"/>
        <v>0</v>
      </c>
      <c r="AU231" s="18">
        <f t="shared" si="50"/>
        <v>0</v>
      </c>
      <c r="AV231" s="18">
        <f t="shared" si="50"/>
        <v>0</v>
      </c>
      <c r="AW231" s="18">
        <f t="shared" si="50"/>
        <v>0</v>
      </c>
      <c r="AX231" s="18">
        <f t="shared" si="50"/>
        <v>0</v>
      </c>
    </row>
    <row r="232" spans="3:50" x14ac:dyDescent="0.25">
      <c r="C232" s="67"/>
      <c r="D232" s="71"/>
      <c r="E232" s="57"/>
      <c r="F232" s="57"/>
      <c r="G232" s="67"/>
      <c r="H232" s="72"/>
      <c r="I232" s="72"/>
      <c r="J232" s="72"/>
      <c r="K232" s="72"/>
      <c r="L232" s="72"/>
      <c r="M232" s="72"/>
      <c r="N232" s="72"/>
      <c r="O232" s="72"/>
      <c r="P232" s="72"/>
      <c r="Q232" s="48"/>
      <c r="R232" s="72"/>
      <c r="S232" s="72"/>
      <c r="U232" s="26" t="str">
        <f t="shared" si="46"/>
        <v/>
      </c>
      <c r="V232" s="18" t="str">
        <f t="shared" si="40"/>
        <v/>
      </c>
      <c r="W232" s="18" t="str">
        <f t="shared" si="41"/>
        <v/>
      </c>
      <c r="X232" s="18" t="str">
        <f t="shared" si="42"/>
        <v/>
      </c>
      <c r="Y232" s="18" t="str">
        <f t="shared" si="43"/>
        <v/>
      </c>
      <c r="Z232" s="18" t="str">
        <f t="shared" si="44"/>
        <v/>
      </c>
      <c r="AA232" s="18" t="str">
        <f t="shared" si="45"/>
        <v/>
      </c>
      <c r="AB232" s="18">
        <v>227</v>
      </c>
      <c r="AC232" s="18" t="str">
        <f>IF(ISERROR(
IF(U232="","",IF(OR(U232='Cad Iniciais'!$D$6,X232='Cad Iniciais'!$D$6),'Cad Iniciais'!$D$6+AB232*1000,0))),"",IF(U232="","",IF(OR(U232='Cad Iniciais'!$D$6,X232='Cad Iniciais'!$D$6),'Cad Iniciais'!$D$6+AB232*1000,0)))</f>
        <v/>
      </c>
      <c r="AK232" s="27" t="e">
        <f t="shared" si="47"/>
        <v>#VALUE!</v>
      </c>
      <c r="AL232" s="27" t="e">
        <f t="shared" si="48"/>
        <v>#VALUE!</v>
      </c>
      <c r="AM232" s="18">
        <f t="shared" si="39"/>
        <v>0</v>
      </c>
      <c r="AN232" s="18">
        <f t="shared" si="50"/>
        <v>0</v>
      </c>
      <c r="AO232" s="18">
        <f t="shared" si="50"/>
        <v>0</v>
      </c>
      <c r="AP232" s="18">
        <f t="shared" si="50"/>
        <v>0</v>
      </c>
      <c r="AQ232" s="18">
        <f t="shared" si="50"/>
        <v>0</v>
      </c>
      <c r="AR232" s="18">
        <f t="shared" si="50"/>
        <v>0</v>
      </c>
      <c r="AS232" s="18">
        <f t="shared" si="50"/>
        <v>0</v>
      </c>
      <c r="AT232" s="18">
        <f t="shared" si="50"/>
        <v>0</v>
      </c>
      <c r="AU232" s="18">
        <f t="shared" si="50"/>
        <v>0</v>
      </c>
      <c r="AV232" s="18">
        <f t="shared" si="50"/>
        <v>0</v>
      </c>
      <c r="AW232" s="18">
        <f t="shared" si="50"/>
        <v>0</v>
      </c>
      <c r="AX232" s="18">
        <f t="shared" si="50"/>
        <v>0</v>
      </c>
    </row>
    <row r="233" spans="3:50" x14ac:dyDescent="0.25">
      <c r="C233" s="67"/>
      <c r="D233" s="71"/>
      <c r="E233" s="57"/>
      <c r="F233" s="57"/>
      <c r="G233" s="67"/>
      <c r="H233" s="72"/>
      <c r="I233" s="72"/>
      <c r="J233" s="72"/>
      <c r="K233" s="72"/>
      <c r="L233" s="72"/>
      <c r="M233" s="72"/>
      <c r="N233" s="72"/>
      <c r="O233" s="72"/>
      <c r="P233" s="72"/>
      <c r="Q233" s="48"/>
      <c r="R233" s="72"/>
      <c r="S233" s="72"/>
      <c r="U233" s="26" t="str">
        <f t="shared" si="46"/>
        <v/>
      </c>
      <c r="V233" s="18" t="str">
        <f t="shared" si="40"/>
        <v/>
      </c>
      <c r="W233" s="18" t="str">
        <f t="shared" si="41"/>
        <v/>
      </c>
      <c r="X233" s="18" t="str">
        <f t="shared" si="42"/>
        <v/>
      </c>
      <c r="Y233" s="18" t="str">
        <f t="shared" si="43"/>
        <v/>
      </c>
      <c r="Z233" s="18" t="str">
        <f t="shared" si="44"/>
        <v/>
      </c>
      <c r="AA233" s="18" t="str">
        <f t="shared" si="45"/>
        <v/>
      </c>
      <c r="AB233" s="18">
        <v>228</v>
      </c>
      <c r="AC233" s="18" t="str">
        <f>IF(ISERROR(
IF(U233="","",IF(OR(U233='Cad Iniciais'!$D$6,X233='Cad Iniciais'!$D$6),'Cad Iniciais'!$D$6+AB233*1000,0))),"",IF(U233="","",IF(OR(U233='Cad Iniciais'!$D$6,X233='Cad Iniciais'!$D$6),'Cad Iniciais'!$D$6+AB233*1000,0)))</f>
        <v/>
      </c>
      <c r="AK233" s="27" t="e">
        <f t="shared" si="47"/>
        <v>#VALUE!</v>
      </c>
      <c r="AL233" s="27" t="e">
        <f t="shared" si="48"/>
        <v>#VALUE!</v>
      </c>
      <c r="AM233" s="18">
        <f t="shared" si="39"/>
        <v>0</v>
      </c>
      <c r="AN233" s="18">
        <f t="shared" si="50"/>
        <v>0</v>
      </c>
      <c r="AO233" s="18">
        <f t="shared" si="50"/>
        <v>0</v>
      </c>
      <c r="AP233" s="18">
        <f t="shared" si="50"/>
        <v>0</v>
      </c>
      <c r="AQ233" s="18">
        <f t="shared" si="50"/>
        <v>0</v>
      </c>
      <c r="AR233" s="18">
        <f t="shared" si="50"/>
        <v>0</v>
      </c>
      <c r="AS233" s="18">
        <f t="shared" si="50"/>
        <v>0</v>
      </c>
      <c r="AT233" s="18">
        <f t="shared" si="50"/>
        <v>0</v>
      </c>
      <c r="AU233" s="18">
        <f t="shared" si="50"/>
        <v>0</v>
      </c>
      <c r="AV233" s="18">
        <f t="shared" si="50"/>
        <v>0</v>
      </c>
      <c r="AW233" s="18">
        <f t="shared" si="50"/>
        <v>0</v>
      </c>
      <c r="AX233" s="18">
        <f t="shared" si="50"/>
        <v>0</v>
      </c>
    </row>
    <row r="234" spans="3:50" x14ac:dyDescent="0.25">
      <c r="C234" s="67"/>
      <c r="D234" s="71"/>
      <c r="E234" s="57"/>
      <c r="F234" s="57"/>
      <c r="G234" s="67"/>
      <c r="H234" s="72"/>
      <c r="I234" s="72"/>
      <c r="J234" s="72"/>
      <c r="K234" s="72"/>
      <c r="L234" s="72"/>
      <c r="M234" s="72"/>
      <c r="N234" s="72"/>
      <c r="O234" s="72"/>
      <c r="P234" s="72"/>
      <c r="Q234" s="48"/>
      <c r="R234" s="72"/>
      <c r="S234" s="72"/>
      <c r="U234" s="26" t="str">
        <f t="shared" si="46"/>
        <v/>
      </c>
      <c r="V234" s="18" t="str">
        <f t="shared" si="40"/>
        <v/>
      </c>
      <c r="W234" s="18" t="str">
        <f t="shared" si="41"/>
        <v/>
      </c>
      <c r="X234" s="18" t="str">
        <f t="shared" si="42"/>
        <v/>
      </c>
      <c r="Y234" s="18" t="str">
        <f t="shared" si="43"/>
        <v/>
      </c>
      <c r="Z234" s="18" t="str">
        <f t="shared" si="44"/>
        <v/>
      </c>
      <c r="AA234" s="18" t="str">
        <f t="shared" si="45"/>
        <v/>
      </c>
      <c r="AB234" s="18">
        <v>229</v>
      </c>
      <c r="AC234" s="18" t="str">
        <f>IF(ISERROR(
IF(U234="","",IF(OR(U234='Cad Iniciais'!$D$6,X234='Cad Iniciais'!$D$6),'Cad Iniciais'!$D$6+AB234*1000,0))),"",IF(U234="","",IF(OR(U234='Cad Iniciais'!$D$6,X234='Cad Iniciais'!$D$6),'Cad Iniciais'!$D$6+AB234*1000,0)))</f>
        <v/>
      </c>
      <c r="AK234" s="27" t="e">
        <f t="shared" si="47"/>
        <v>#VALUE!</v>
      </c>
      <c r="AL234" s="27" t="e">
        <f t="shared" si="48"/>
        <v>#VALUE!</v>
      </c>
      <c r="AM234" s="18">
        <f t="shared" si="39"/>
        <v>0</v>
      </c>
      <c r="AN234" s="18">
        <f t="shared" si="50"/>
        <v>0</v>
      </c>
      <c r="AO234" s="18">
        <f t="shared" si="50"/>
        <v>0</v>
      </c>
      <c r="AP234" s="18">
        <f t="shared" si="50"/>
        <v>0</v>
      </c>
      <c r="AQ234" s="18">
        <f t="shared" si="50"/>
        <v>0</v>
      </c>
      <c r="AR234" s="18">
        <f t="shared" si="50"/>
        <v>0</v>
      </c>
      <c r="AS234" s="18">
        <f t="shared" si="50"/>
        <v>0</v>
      </c>
      <c r="AT234" s="18">
        <f t="shared" si="50"/>
        <v>0</v>
      </c>
      <c r="AU234" s="18">
        <f t="shared" si="50"/>
        <v>0</v>
      </c>
      <c r="AV234" s="18">
        <f t="shared" si="50"/>
        <v>0</v>
      </c>
      <c r="AW234" s="18">
        <f t="shared" si="50"/>
        <v>0</v>
      </c>
      <c r="AX234" s="18">
        <f t="shared" si="50"/>
        <v>0</v>
      </c>
    </row>
    <row r="235" spans="3:50" x14ac:dyDescent="0.25">
      <c r="C235" s="67"/>
      <c r="D235" s="71"/>
      <c r="E235" s="57"/>
      <c r="F235" s="57"/>
      <c r="G235" s="67"/>
      <c r="H235" s="72"/>
      <c r="I235" s="72"/>
      <c r="J235" s="72"/>
      <c r="K235" s="72"/>
      <c r="L235" s="72"/>
      <c r="M235" s="72"/>
      <c r="N235" s="72"/>
      <c r="O235" s="72"/>
      <c r="P235" s="72"/>
      <c r="Q235" s="48"/>
      <c r="R235" s="72"/>
      <c r="S235" s="72"/>
      <c r="U235" s="26" t="str">
        <f t="shared" si="46"/>
        <v/>
      </c>
      <c r="V235" s="18" t="str">
        <f t="shared" si="40"/>
        <v/>
      </c>
      <c r="W235" s="18" t="str">
        <f t="shared" si="41"/>
        <v/>
      </c>
      <c r="X235" s="18" t="str">
        <f t="shared" si="42"/>
        <v/>
      </c>
      <c r="Y235" s="18" t="str">
        <f t="shared" si="43"/>
        <v/>
      </c>
      <c r="Z235" s="18" t="str">
        <f t="shared" si="44"/>
        <v/>
      </c>
      <c r="AA235" s="18" t="str">
        <f t="shared" si="45"/>
        <v/>
      </c>
      <c r="AB235" s="18">
        <v>230</v>
      </c>
      <c r="AC235" s="18" t="str">
        <f>IF(ISERROR(
IF(U235="","",IF(OR(U235='Cad Iniciais'!$D$6,X235='Cad Iniciais'!$D$6),'Cad Iniciais'!$D$6+AB235*1000,0))),"",IF(U235="","",IF(OR(U235='Cad Iniciais'!$D$6,X235='Cad Iniciais'!$D$6),'Cad Iniciais'!$D$6+AB235*1000,0)))</f>
        <v/>
      </c>
      <c r="AK235" s="27" t="e">
        <f t="shared" si="47"/>
        <v>#VALUE!</v>
      </c>
      <c r="AL235" s="27" t="e">
        <f t="shared" si="48"/>
        <v>#VALUE!</v>
      </c>
      <c r="AM235" s="18">
        <f t="shared" si="39"/>
        <v>0</v>
      </c>
      <c r="AN235" s="18">
        <f t="shared" si="50"/>
        <v>0</v>
      </c>
      <c r="AO235" s="18">
        <f t="shared" si="50"/>
        <v>0</v>
      </c>
      <c r="AP235" s="18">
        <f t="shared" si="50"/>
        <v>0</v>
      </c>
      <c r="AQ235" s="18">
        <f t="shared" si="50"/>
        <v>0</v>
      </c>
      <c r="AR235" s="18">
        <f t="shared" si="50"/>
        <v>0</v>
      </c>
      <c r="AS235" s="18">
        <f t="shared" si="50"/>
        <v>0</v>
      </c>
      <c r="AT235" s="18">
        <f t="shared" si="50"/>
        <v>0</v>
      </c>
      <c r="AU235" s="18">
        <f t="shared" si="50"/>
        <v>0</v>
      </c>
      <c r="AV235" s="18">
        <f t="shared" si="50"/>
        <v>0</v>
      </c>
      <c r="AW235" s="18">
        <f t="shared" si="50"/>
        <v>0</v>
      </c>
      <c r="AX235" s="18">
        <f t="shared" si="50"/>
        <v>0</v>
      </c>
    </row>
    <row r="236" spans="3:50" x14ac:dyDescent="0.25">
      <c r="C236" s="67"/>
      <c r="D236" s="71"/>
      <c r="E236" s="57"/>
      <c r="F236" s="57"/>
      <c r="G236" s="67"/>
      <c r="H236" s="72"/>
      <c r="I236" s="72"/>
      <c r="J236" s="72"/>
      <c r="K236" s="72"/>
      <c r="L236" s="72"/>
      <c r="M236" s="72"/>
      <c r="N236" s="72"/>
      <c r="O236" s="72"/>
      <c r="P236" s="72"/>
      <c r="Q236" s="48"/>
      <c r="R236" s="72"/>
      <c r="S236" s="72"/>
      <c r="U236" s="26" t="str">
        <f t="shared" si="46"/>
        <v/>
      </c>
      <c r="V236" s="18" t="str">
        <f t="shared" si="40"/>
        <v/>
      </c>
      <c r="W236" s="18" t="str">
        <f t="shared" si="41"/>
        <v/>
      </c>
      <c r="X236" s="18" t="str">
        <f t="shared" si="42"/>
        <v/>
      </c>
      <c r="Y236" s="18" t="str">
        <f t="shared" si="43"/>
        <v/>
      </c>
      <c r="Z236" s="18" t="str">
        <f t="shared" si="44"/>
        <v/>
      </c>
      <c r="AA236" s="18" t="str">
        <f t="shared" si="45"/>
        <v/>
      </c>
      <c r="AB236" s="18">
        <v>231</v>
      </c>
      <c r="AC236" s="18" t="str">
        <f>IF(ISERROR(
IF(U236="","",IF(OR(U236='Cad Iniciais'!$D$6,X236='Cad Iniciais'!$D$6),'Cad Iniciais'!$D$6+AB236*1000,0))),"",IF(U236="","",IF(OR(U236='Cad Iniciais'!$D$6,X236='Cad Iniciais'!$D$6),'Cad Iniciais'!$D$6+AB236*1000,0)))</f>
        <v/>
      </c>
      <c r="AK236" s="27" t="e">
        <f t="shared" si="47"/>
        <v>#VALUE!</v>
      </c>
      <c r="AL236" s="27" t="e">
        <f t="shared" si="48"/>
        <v>#VALUE!</v>
      </c>
      <c r="AM236" s="18">
        <f t="shared" si="39"/>
        <v>0</v>
      </c>
      <c r="AN236" s="18">
        <f t="shared" si="50"/>
        <v>0</v>
      </c>
      <c r="AO236" s="18">
        <f t="shared" si="50"/>
        <v>0</v>
      </c>
      <c r="AP236" s="18">
        <f t="shared" si="50"/>
        <v>0</v>
      </c>
      <c r="AQ236" s="18">
        <f t="shared" si="50"/>
        <v>0</v>
      </c>
      <c r="AR236" s="18">
        <f t="shared" si="50"/>
        <v>0</v>
      </c>
      <c r="AS236" s="18">
        <f t="shared" si="50"/>
        <v>0</v>
      </c>
      <c r="AT236" s="18">
        <f t="shared" si="50"/>
        <v>0</v>
      </c>
      <c r="AU236" s="18">
        <f t="shared" si="50"/>
        <v>0</v>
      </c>
      <c r="AV236" s="18">
        <f t="shared" si="50"/>
        <v>0</v>
      </c>
      <c r="AW236" s="18">
        <f t="shared" si="50"/>
        <v>0</v>
      </c>
      <c r="AX236" s="18">
        <f t="shared" si="50"/>
        <v>0</v>
      </c>
    </row>
    <row r="237" spans="3:50" x14ac:dyDescent="0.25">
      <c r="C237" s="67"/>
      <c r="D237" s="71"/>
      <c r="E237" s="57"/>
      <c r="F237" s="57"/>
      <c r="G237" s="67"/>
      <c r="H237" s="72"/>
      <c r="I237" s="72"/>
      <c r="J237" s="72"/>
      <c r="K237" s="72"/>
      <c r="L237" s="72"/>
      <c r="M237" s="72"/>
      <c r="N237" s="72"/>
      <c r="O237" s="72"/>
      <c r="P237" s="72"/>
      <c r="Q237" s="48"/>
      <c r="R237" s="72"/>
      <c r="S237" s="72"/>
      <c r="U237" s="26" t="str">
        <f t="shared" si="46"/>
        <v/>
      </c>
      <c r="V237" s="18" t="str">
        <f t="shared" si="40"/>
        <v/>
      </c>
      <c r="W237" s="18" t="str">
        <f t="shared" si="41"/>
        <v/>
      </c>
      <c r="X237" s="18" t="str">
        <f t="shared" si="42"/>
        <v/>
      </c>
      <c r="Y237" s="18" t="str">
        <f t="shared" si="43"/>
        <v/>
      </c>
      <c r="Z237" s="18" t="str">
        <f t="shared" si="44"/>
        <v/>
      </c>
      <c r="AA237" s="18" t="str">
        <f t="shared" si="45"/>
        <v/>
      </c>
      <c r="AB237" s="18">
        <v>232</v>
      </c>
      <c r="AC237" s="18" t="str">
        <f>IF(ISERROR(
IF(U237="","",IF(OR(U237='Cad Iniciais'!$D$6,X237='Cad Iniciais'!$D$6),'Cad Iniciais'!$D$6+AB237*1000,0))),"",IF(U237="","",IF(OR(U237='Cad Iniciais'!$D$6,X237='Cad Iniciais'!$D$6),'Cad Iniciais'!$D$6+AB237*1000,0)))</f>
        <v/>
      </c>
      <c r="AK237" s="27" t="e">
        <f t="shared" si="47"/>
        <v>#VALUE!</v>
      </c>
      <c r="AL237" s="27" t="e">
        <f t="shared" si="48"/>
        <v>#VALUE!</v>
      </c>
      <c r="AM237" s="18">
        <f t="shared" si="39"/>
        <v>0</v>
      </c>
      <c r="AN237" s="18">
        <f t="shared" si="50"/>
        <v>0</v>
      </c>
      <c r="AO237" s="18">
        <f t="shared" si="50"/>
        <v>0</v>
      </c>
      <c r="AP237" s="18">
        <f t="shared" si="50"/>
        <v>0</v>
      </c>
      <c r="AQ237" s="18">
        <f t="shared" si="50"/>
        <v>0</v>
      </c>
      <c r="AR237" s="18">
        <f t="shared" si="50"/>
        <v>0</v>
      </c>
      <c r="AS237" s="18">
        <f t="shared" si="50"/>
        <v>0</v>
      </c>
      <c r="AT237" s="18">
        <f t="shared" si="50"/>
        <v>0</v>
      </c>
      <c r="AU237" s="18">
        <f t="shared" si="50"/>
        <v>0</v>
      </c>
      <c r="AV237" s="18">
        <f t="shared" si="50"/>
        <v>0</v>
      </c>
      <c r="AW237" s="18">
        <f t="shared" si="50"/>
        <v>0</v>
      </c>
      <c r="AX237" s="18">
        <f t="shared" si="50"/>
        <v>0</v>
      </c>
    </row>
    <row r="238" spans="3:50" x14ac:dyDescent="0.25">
      <c r="C238" s="67"/>
      <c r="D238" s="71"/>
      <c r="E238" s="57"/>
      <c r="F238" s="57"/>
      <c r="G238" s="67"/>
      <c r="H238" s="72"/>
      <c r="I238" s="72"/>
      <c r="J238" s="72"/>
      <c r="K238" s="72"/>
      <c r="L238" s="72"/>
      <c r="M238" s="72"/>
      <c r="N238" s="72"/>
      <c r="O238" s="72"/>
      <c r="P238" s="72"/>
      <c r="Q238" s="48"/>
      <c r="R238" s="72"/>
      <c r="S238" s="72"/>
      <c r="U238" s="26" t="str">
        <f t="shared" si="46"/>
        <v/>
      </c>
      <c r="V238" s="18" t="str">
        <f t="shared" si="40"/>
        <v/>
      </c>
      <c r="W238" s="18" t="str">
        <f t="shared" si="41"/>
        <v/>
      </c>
      <c r="X238" s="18" t="str">
        <f t="shared" si="42"/>
        <v/>
      </c>
      <c r="Y238" s="18" t="str">
        <f t="shared" si="43"/>
        <v/>
      </c>
      <c r="Z238" s="18" t="str">
        <f t="shared" si="44"/>
        <v/>
      </c>
      <c r="AA238" s="18" t="str">
        <f t="shared" si="45"/>
        <v/>
      </c>
      <c r="AB238" s="18">
        <v>233</v>
      </c>
      <c r="AC238" s="18" t="str">
        <f>IF(ISERROR(
IF(U238="","",IF(OR(U238='Cad Iniciais'!$D$6,X238='Cad Iniciais'!$D$6),'Cad Iniciais'!$D$6+AB238*1000,0))),"",IF(U238="","",IF(OR(U238='Cad Iniciais'!$D$6,X238='Cad Iniciais'!$D$6),'Cad Iniciais'!$D$6+AB238*1000,0)))</f>
        <v/>
      </c>
      <c r="AK238" s="27" t="e">
        <f t="shared" si="47"/>
        <v>#VALUE!</v>
      </c>
      <c r="AL238" s="27" t="e">
        <f t="shared" si="48"/>
        <v>#VALUE!</v>
      </c>
      <c r="AM238" s="18">
        <f t="shared" si="39"/>
        <v>0</v>
      </c>
      <c r="AN238" s="18">
        <f t="shared" si="50"/>
        <v>0</v>
      </c>
      <c r="AO238" s="18">
        <f t="shared" si="50"/>
        <v>0</v>
      </c>
      <c r="AP238" s="18">
        <f t="shared" si="50"/>
        <v>0</v>
      </c>
      <c r="AQ238" s="18">
        <f t="shared" si="50"/>
        <v>0</v>
      </c>
      <c r="AR238" s="18">
        <f t="shared" si="50"/>
        <v>0</v>
      </c>
      <c r="AS238" s="18">
        <f t="shared" si="50"/>
        <v>0</v>
      </c>
      <c r="AT238" s="18">
        <f t="shared" si="50"/>
        <v>0</v>
      </c>
      <c r="AU238" s="18">
        <f t="shared" si="50"/>
        <v>0</v>
      </c>
      <c r="AV238" s="18">
        <f t="shared" si="50"/>
        <v>0</v>
      </c>
      <c r="AW238" s="18">
        <f t="shared" si="50"/>
        <v>0</v>
      </c>
      <c r="AX238" s="18">
        <f t="shared" si="50"/>
        <v>0</v>
      </c>
    </row>
    <row r="239" spans="3:50" x14ac:dyDescent="0.25">
      <c r="C239" s="67"/>
      <c r="D239" s="71"/>
      <c r="E239" s="57"/>
      <c r="F239" s="57"/>
      <c r="G239" s="67"/>
      <c r="H239" s="72"/>
      <c r="I239" s="72"/>
      <c r="J239" s="72"/>
      <c r="K239" s="72"/>
      <c r="L239" s="72"/>
      <c r="M239" s="72"/>
      <c r="N239" s="72"/>
      <c r="O239" s="72"/>
      <c r="P239" s="72"/>
      <c r="Q239" s="48"/>
      <c r="R239" s="72"/>
      <c r="S239" s="72"/>
      <c r="U239" s="26" t="str">
        <f t="shared" si="46"/>
        <v/>
      </c>
      <c r="V239" s="18" t="str">
        <f t="shared" si="40"/>
        <v/>
      </c>
      <c r="W239" s="18" t="str">
        <f t="shared" si="41"/>
        <v/>
      </c>
      <c r="X239" s="18" t="str">
        <f t="shared" si="42"/>
        <v/>
      </c>
      <c r="Y239" s="18" t="str">
        <f t="shared" si="43"/>
        <v/>
      </c>
      <c r="Z239" s="18" t="str">
        <f t="shared" si="44"/>
        <v/>
      </c>
      <c r="AA239" s="18" t="str">
        <f t="shared" si="45"/>
        <v/>
      </c>
      <c r="AB239" s="18">
        <v>234</v>
      </c>
      <c r="AC239" s="18" t="str">
        <f>IF(ISERROR(
IF(U239="","",IF(OR(U239='Cad Iniciais'!$D$6,X239='Cad Iniciais'!$D$6),'Cad Iniciais'!$D$6+AB239*1000,0))),"",IF(U239="","",IF(OR(U239='Cad Iniciais'!$D$6,X239='Cad Iniciais'!$D$6),'Cad Iniciais'!$D$6+AB239*1000,0)))</f>
        <v/>
      </c>
      <c r="AK239" s="27" t="e">
        <f t="shared" si="47"/>
        <v>#VALUE!</v>
      </c>
      <c r="AL239" s="27" t="e">
        <f t="shared" si="48"/>
        <v>#VALUE!</v>
      </c>
      <c r="AM239" s="18">
        <f t="shared" si="39"/>
        <v>0</v>
      </c>
      <c r="AN239" s="18">
        <f t="shared" si="50"/>
        <v>0</v>
      </c>
      <c r="AO239" s="18">
        <f t="shared" si="50"/>
        <v>0</v>
      </c>
      <c r="AP239" s="18">
        <f t="shared" si="50"/>
        <v>0</v>
      </c>
      <c r="AQ239" s="18">
        <f t="shared" si="50"/>
        <v>0</v>
      </c>
      <c r="AR239" s="18">
        <f t="shared" si="50"/>
        <v>0</v>
      </c>
      <c r="AS239" s="18">
        <f t="shared" si="50"/>
        <v>0</v>
      </c>
      <c r="AT239" s="18">
        <f t="shared" si="50"/>
        <v>0</v>
      </c>
      <c r="AU239" s="18">
        <f t="shared" si="50"/>
        <v>0</v>
      </c>
      <c r="AV239" s="18">
        <f t="shared" si="50"/>
        <v>0</v>
      </c>
      <c r="AW239" s="18">
        <f t="shared" si="50"/>
        <v>0</v>
      </c>
      <c r="AX239" s="18">
        <f t="shared" si="50"/>
        <v>0</v>
      </c>
    </row>
    <row r="240" spans="3:50" x14ac:dyDescent="0.25">
      <c r="C240" s="67"/>
      <c r="D240" s="71"/>
      <c r="E240" s="57"/>
      <c r="F240" s="57"/>
      <c r="G240" s="67"/>
      <c r="H240" s="72"/>
      <c r="I240" s="72"/>
      <c r="J240" s="72"/>
      <c r="K240" s="72"/>
      <c r="L240" s="72"/>
      <c r="M240" s="72"/>
      <c r="N240" s="72"/>
      <c r="O240" s="72"/>
      <c r="P240" s="72"/>
      <c r="Q240" s="48"/>
      <c r="R240" s="72"/>
      <c r="S240" s="72"/>
      <c r="U240" s="26" t="str">
        <f t="shared" si="46"/>
        <v/>
      </c>
      <c r="V240" s="18" t="str">
        <f t="shared" si="40"/>
        <v/>
      </c>
      <c r="W240" s="18" t="str">
        <f t="shared" si="41"/>
        <v/>
      </c>
      <c r="X240" s="18" t="str">
        <f t="shared" si="42"/>
        <v/>
      </c>
      <c r="Y240" s="18" t="str">
        <f t="shared" si="43"/>
        <v/>
      </c>
      <c r="Z240" s="18" t="str">
        <f t="shared" si="44"/>
        <v/>
      </c>
      <c r="AA240" s="18" t="str">
        <f t="shared" si="45"/>
        <v/>
      </c>
      <c r="AB240" s="18">
        <v>235</v>
      </c>
      <c r="AC240" s="18" t="str">
        <f>IF(ISERROR(
IF(U240="","",IF(OR(U240='Cad Iniciais'!$D$6,X240='Cad Iniciais'!$D$6),'Cad Iniciais'!$D$6+AB240*1000,0))),"",IF(U240="","",IF(OR(U240='Cad Iniciais'!$D$6,X240='Cad Iniciais'!$D$6),'Cad Iniciais'!$D$6+AB240*1000,0)))</f>
        <v/>
      </c>
      <c r="AK240" s="27" t="e">
        <f t="shared" si="47"/>
        <v>#VALUE!</v>
      </c>
      <c r="AL240" s="27" t="e">
        <f t="shared" si="48"/>
        <v>#VALUE!</v>
      </c>
      <c r="AM240" s="18">
        <f t="shared" si="39"/>
        <v>0</v>
      </c>
      <c r="AN240" s="18">
        <f t="shared" si="50"/>
        <v>0</v>
      </c>
      <c r="AO240" s="18">
        <f t="shared" si="50"/>
        <v>0</v>
      </c>
      <c r="AP240" s="18">
        <f t="shared" si="50"/>
        <v>0</v>
      </c>
      <c r="AQ240" s="18">
        <f t="shared" si="50"/>
        <v>0</v>
      </c>
      <c r="AR240" s="18">
        <f t="shared" si="50"/>
        <v>0</v>
      </c>
      <c r="AS240" s="18">
        <f t="shared" si="50"/>
        <v>0</v>
      </c>
      <c r="AT240" s="18">
        <f t="shared" si="50"/>
        <v>0</v>
      </c>
      <c r="AU240" s="18">
        <f t="shared" si="50"/>
        <v>0</v>
      </c>
      <c r="AV240" s="18">
        <f t="shared" si="50"/>
        <v>0</v>
      </c>
      <c r="AW240" s="18">
        <f t="shared" si="50"/>
        <v>0</v>
      </c>
      <c r="AX240" s="18">
        <f t="shared" si="50"/>
        <v>0</v>
      </c>
    </row>
    <row r="241" spans="3:50" x14ac:dyDescent="0.25">
      <c r="C241" s="67"/>
      <c r="D241" s="71"/>
      <c r="E241" s="57"/>
      <c r="F241" s="57"/>
      <c r="G241" s="67"/>
      <c r="H241" s="72"/>
      <c r="I241" s="72"/>
      <c r="J241" s="72"/>
      <c r="K241" s="72"/>
      <c r="L241" s="72"/>
      <c r="M241" s="72"/>
      <c r="N241" s="72"/>
      <c r="O241" s="72"/>
      <c r="P241" s="72"/>
      <c r="Q241" s="48"/>
      <c r="R241" s="72"/>
      <c r="S241" s="72"/>
      <c r="U241" s="26" t="str">
        <f t="shared" si="46"/>
        <v/>
      </c>
      <c r="V241" s="18" t="str">
        <f t="shared" si="40"/>
        <v/>
      </c>
      <c r="W241" s="18" t="str">
        <f t="shared" si="41"/>
        <v/>
      </c>
      <c r="X241" s="18" t="str">
        <f t="shared" si="42"/>
        <v/>
      </c>
      <c r="Y241" s="18" t="str">
        <f t="shared" si="43"/>
        <v/>
      </c>
      <c r="Z241" s="18" t="str">
        <f t="shared" si="44"/>
        <v/>
      </c>
      <c r="AA241" s="18" t="str">
        <f t="shared" si="45"/>
        <v/>
      </c>
      <c r="AB241" s="18">
        <v>236</v>
      </c>
      <c r="AC241" s="18" t="str">
        <f>IF(ISERROR(
IF(U241="","",IF(OR(U241='Cad Iniciais'!$D$6,X241='Cad Iniciais'!$D$6),'Cad Iniciais'!$D$6+AB241*1000,0))),"",IF(U241="","",IF(OR(U241='Cad Iniciais'!$D$6,X241='Cad Iniciais'!$D$6),'Cad Iniciais'!$D$6+AB241*1000,0)))</f>
        <v/>
      </c>
      <c r="AK241" s="27" t="e">
        <f t="shared" si="47"/>
        <v>#VALUE!</v>
      </c>
      <c r="AL241" s="27" t="e">
        <f t="shared" si="48"/>
        <v>#VALUE!</v>
      </c>
      <c r="AM241" s="18">
        <f t="shared" si="39"/>
        <v>0</v>
      </c>
      <c r="AN241" s="18">
        <f t="shared" si="50"/>
        <v>0</v>
      </c>
      <c r="AO241" s="18">
        <f t="shared" si="50"/>
        <v>0</v>
      </c>
      <c r="AP241" s="18">
        <f t="shared" si="50"/>
        <v>0</v>
      </c>
      <c r="AQ241" s="18">
        <f t="shared" si="50"/>
        <v>0</v>
      </c>
      <c r="AR241" s="18">
        <f t="shared" si="50"/>
        <v>0</v>
      </c>
      <c r="AS241" s="18">
        <f t="shared" si="50"/>
        <v>0</v>
      </c>
      <c r="AT241" s="18">
        <f t="shared" si="50"/>
        <v>0</v>
      </c>
      <c r="AU241" s="18">
        <f t="shared" si="50"/>
        <v>0</v>
      </c>
      <c r="AV241" s="18">
        <f t="shared" si="50"/>
        <v>0</v>
      </c>
      <c r="AW241" s="18">
        <f t="shared" si="50"/>
        <v>0</v>
      </c>
      <c r="AX241" s="18">
        <f t="shared" si="50"/>
        <v>0</v>
      </c>
    </row>
    <row r="242" spans="3:50" x14ac:dyDescent="0.25">
      <c r="C242" s="67"/>
      <c r="D242" s="71"/>
      <c r="E242" s="57"/>
      <c r="F242" s="57"/>
      <c r="G242" s="67"/>
      <c r="H242" s="72"/>
      <c r="I242" s="72"/>
      <c r="J242" s="72"/>
      <c r="K242" s="72"/>
      <c r="L242" s="72"/>
      <c r="M242" s="72"/>
      <c r="N242" s="72"/>
      <c r="O242" s="72"/>
      <c r="P242" s="72"/>
      <c r="Q242" s="48"/>
      <c r="R242" s="72"/>
      <c r="S242" s="72"/>
      <c r="U242" s="26" t="str">
        <f t="shared" si="46"/>
        <v/>
      </c>
      <c r="V242" s="18" t="str">
        <f t="shared" si="40"/>
        <v/>
      </c>
      <c r="W242" s="18" t="str">
        <f t="shared" si="41"/>
        <v/>
      </c>
      <c r="X242" s="18" t="str">
        <f t="shared" si="42"/>
        <v/>
      </c>
      <c r="Y242" s="18" t="str">
        <f t="shared" si="43"/>
        <v/>
      </c>
      <c r="Z242" s="18" t="str">
        <f t="shared" si="44"/>
        <v/>
      </c>
      <c r="AA242" s="18" t="str">
        <f t="shared" si="45"/>
        <v/>
      </c>
      <c r="AB242" s="18">
        <v>237</v>
      </c>
      <c r="AC242" s="18" t="str">
        <f>IF(ISERROR(
IF(U242="","",IF(OR(U242='Cad Iniciais'!$D$6,X242='Cad Iniciais'!$D$6),'Cad Iniciais'!$D$6+AB242*1000,0))),"",IF(U242="","",IF(OR(U242='Cad Iniciais'!$D$6,X242='Cad Iniciais'!$D$6),'Cad Iniciais'!$D$6+AB242*1000,0)))</f>
        <v/>
      </c>
      <c r="AK242" s="27" t="e">
        <f t="shared" si="47"/>
        <v>#VALUE!</v>
      </c>
      <c r="AL242" s="27" t="e">
        <f t="shared" si="48"/>
        <v>#VALUE!</v>
      </c>
      <c r="AM242" s="18">
        <f t="shared" si="39"/>
        <v>0</v>
      </c>
      <c r="AN242" s="18">
        <f t="shared" si="50"/>
        <v>0</v>
      </c>
      <c r="AO242" s="18">
        <f t="shared" si="50"/>
        <v>0</v>
      </c>
      <c r="AP242" s="18">
        <f t="shared" si="50"/>
        <v>0</v>
      </c>
      <c r="AQ242" s="18">
        <f t="shared" si="50"/>
        <v>0</v>
      </c>
      <c r="AR242" s="18">
        <f t="shared" si="50"/>
        <v>0</v>
      </c>
      <c r="AS242" s="18">
        <f t="shared" si="50"/>
        <v>0</v>
      </c>
      <c r="AT242" s="18">
        <f t="shared" si="50"/>
        <v>0</v>
      </c>
      <c r="AU242" s="18">
        <f t="shared" si="50"/>
        <v>0</v>
      </c>
      <c r="AV242" s="18">
        <f t="shared" si="50"/>
        <v>0</v>
      </c>
      <c r="AW242" s="18">
        <f t="shared" si="50"/>
        <v>0</v>
      </c>
      <c r="AX242" s="18">
        <f t="shared" si="50"/>
        <v>0</v>
      </c>
    </row>
    <row r="243" spans="3:50" x14ac:dyDescent="0.25">
      <c r="C243" s="67"/>
      <c r="D243" s="71"/>
      <c r="E243" s="57"/>
      <c r="F243" s="57"/>
      <c r="G243" s="67"/>
      <c r="H243" s="72"/>
      <c r="I243" s="72"/>
      <c r="J243" s="72"/>
      <c r="K243" s="72"/>
      <c r="L243" s="72"/>
      <c r="M243" s="72"/>
      <c r="N243" s="72"/>
      <c r="O243" s="72"/>
      <c r="P243" s="72"/>
      <c r="Q243" s="48"/>
      <c r="R243" s="72"/>
      <c r="S243" s="72"/>
      <c r="U243" s="26" t="str">
        <f t="shared" si="46"/>
        <v/>
      </c>
      <c r="V243" s="18" t="str">
        <f t="shared" si="40"/>
        <v/>
      </c>
      <c r="W243" s="18" t="str">
        <f t="shared" si="41"/>
        <v/>
      </c>
      <c r="X243" s="18" t="str">
        <f t="shared" si="42"/>
        <v/>
      </c>
      <c r="Y243" s="18" t="str">
        <f t="shared" si="43"/>
        <v/>
      </c>
      <c r="Z243" s="18" t="str">
        <f t="shared" si="44"/>
        <v/>
      </c>
      <c r="AA243" s="18" t="str">
        <f t="shared" si="45"/>
        <v/>
      </c>
      <c r="AB243" s="18">
        <v>238</v>
      </c>
      <c r="AC243" s="18" t="str">
        <f>IF(ISERROR(
IF(U243="","",IF(OR(U243='Cad Iniciais'!$D$6,X243='Cad Iniciais'!$D$6),'Cad Iniciais'!$D$6+AB243*1000,0))),"",IF(U243="","",IF(OR(U243='Cad Iniciais'!$D$6,X243='Cad Iniciais'!$D$6),'Cad Iniciais'!$D$6+AB243*1000,0)))</f>
        <v/>
      </c>
      <c r="AK243" s="27" t="e">
        <f t="shared" si="47"/>
        <v>#VALUE!</v>
      </c>
      <c r="AL243" s="27" t="e">
        <f t="shared" si="48"/>
        <v>#VALUE!</v>
      </c>
      <c r="AM243" s="18">
        <f t="shared" si="39"/>
        <v>0</v>
      </c>
      <c r="AN243" s="18">
        <f t="shared" si="50"/>
        <v>0</v>
      </c>
      <c r="AO243" s="18">
        <f t="shared" si="50"/>
        <v>0</v>
      </c>
      <c r="AP243" s="18">
        <f t="shared" si="50"/>
        <v>0</v>
      </c>
      <c r="AQ243" s="18">
        <f t="shared" si="50"/>
        <v>0</v>
      </c>
      <c r="AR243" s="18">
        <f t="shared" si="50"/>
        <v>0</v>
      </c>
      <c r="AS243" s="18">
        <f t="shared" si="50"/>
        <v>0</v>
      </c>
      <c r="AT243" s="18">
        <f t="shared" si="50"/>
        <v>0</v>
      </c>
      <c r="AU243" s="18">
        <f t="shared" si="50"/>
        <v>0</v>
      </c>
      <c r="AV243" s="18">
        <f t="shared" si="50"/>
        <v>0</v>
      </c>
      <c r="AW243" s="18">
        <f t="shared" si="50"/>
        <v>0</v>
      </c>
      <c r="AX243" s="18">
        <f t="shared" si="50"/>
        <v>0</v>
      </c>
    </row>
    <row r="244" spans="3:50" x14ac:dyDescent="0.25">
      <c r="C244" s="67"/>
      <c r="D244" s="71"/>
      <c r="E244" s="57"/>
      <c r="F244" s="57"/>
      <c r="G244" s="67"/>
      <c r="H244" s="72"/>
      <c r="I244" s="72"/>
      <c r="J244" s="72"/>
      <c r="K244" s="72"/>
      <c r="L244" s="72"/>
      <c r="M244" s="72"/>
      <c r="N244" s="72"/>
      <c r="O244" s="72"/>
      <c r="P244" s="72"/>
      <c r="Q244" s="48"/>
      <c r="R244" s="72"/>
      <c r="S244" s="72"/>
      <c r="U244" s="26" t="str">
        <f t="shared" si="46"/>
        <v/>
      </c>
      <c r="V244" s="18" t="str">
        <f t="shared" si="40"/>
        <v/>
      </c>
      <c r="W244" s="18" t="str">
        <f t="shared" si="41"/>
        <v/>
      </c>
      <c r="X244" s="18" t="str">
        <f t="shared" si="42"/>
        <v/>
      </c>
      <c r="Y244" s="18" t="str">
        <f t="shared" si="43"/>
        <v/>
      </c>
      <c r="Z244" s="18" t="str">
        <f t="shared" si="44"/>
        <v/>
      </c>
      <c r="AA244" s="18" t="str">
        <f t="shared" si="45"/>
        <v/>
      </c>
      <c r="AB244" s="18">
        <v>239</v>
      </c>
      <c r="AC244" s="18" t="str">
        <f>IF(ISERROR(
IF(U244="","",IF(OR(U244='Cad Iniciais'!$D$6,X244='Cad Iniciais'!$D$6),'Cad Iniciais'!$D$6+AB244*1000,0))),"",IF(U244="","",IF(OR(U244='Cad Iniciais'!$D$6,X244='Cad Iniciais'!$D$6),'Cad Iniciais'!$D$6+AB244*1000,0)))</f>
        <v/>
      </c>
      <c r="AK244" s="27" t="e">
        <f t="shared" si="47"/>
        <v>#VALUE!</v>
      </c>
      <c r="AL244" s="27" t="e">
        <f t="shared" si="48"/>
        <v>#VALUE!</v>
      </c>
      <c r="AM244" s="18">
        <f t="shared" si="39"/>
        <v>0</v>
      </c>
      <c r="AN244" s="18">
        <f t="shared" si="50"/>
        <v>0</v>
      </c>
      <c r="AO244" s="18">
        <f t="shared" si="50"/>
        <v>0</v>
      </c>
      <c r="AP244" s="18">
        <f t="shared" si="50"/>
        <v>0</v>
      </c>
      <c r="AQ244" s="18">
        <f t="shared" si="50"/>
        <v>0</v>
      </c>
      <c r="AR244" s="18">
        <f t="shared" si="50"/>
        <v>0</v>
      </c>
      <c r="AS244" s="18">
        <f t="shared" si="50"/>
        <v>0</v>
      </c>
      <c r="AT244" s="18">
        <f t="shared" si="50"/>
        <v>0</v>
      </c>
      <c r="AU244" s="18">
        <f t="shared" si="50"/>
        <v>0</v>
      </c>
      <c r="AV244" s="18">
        <f t="shared" si="50"/>
        <v>0</v>
      </c>
      <c r="AW244" s="18">
        <f t="shared" si="50"/>
        <v>0</v>
      </c>
      <c r="AX244" s="18">
        <f t="shared" si="50"/>
        <v>0</v>
      </c>
    </row>
    <row r="245" spans="3:50" x14ac:dyDescent="0.25">
      <c r="C245" s="67"/>
      <c r="D245" s="71"/>
      <c r="E245" s="57"/>
      <c r="F245" s="57"/>
      <c r="G245" s="67"/>
      <c r="H245" s="72"/>
      <c r="I245" s="72"/>
      <c r="J245" s="72"/>
      <c r="K245" s="72"/>
      <c r="L245" s="72"/>
      <c r="M245" s="72"/>
      <c r="N245" s="72"/>
      <c r="O245" s="72"/>
      <c r="P245" s="72"/>
      <c r="Q245" s="48"/>
      <c r="R245" s="72"/>
      <c r="S245" s="72"/>
      <c r="U245" s="26" t="str">
        <f t="shared" si="46"/>
        <v/>
      </c>
      <c r="V245" s="18" t="str">
        <f t="shared" si="40"/>
        <v/>
      </c>
      <c r="W245" s="18" t="str">
        <f t="shared" si="41"/>
        <v/>
      </c>
      <c r="X245" s="18" t="str">
        <f t="shared" si="42"/>
        <v/>
      </c>
      <c r="Y245" s="18" t="str">
        <f t="shared" si="43"/>
        <v/>
      </c>
      <c r="Z245" s="18" t="str">
        <f t="shared" si="44"/>
        <v/>
      </c>
      <c r="AA245" s="18" t="str">
        <f t="shared" si="45"/>
        <v/>
      </c>
      <c r="AB245" s="18">
        <v>240</v>
      </c>
      <c r="AC245" s="18" t="str">
        <f>IF(ISERROR(
IF(U245="","",IF(OR(U245='Cad Iniciais'!$D$6,X245='Cad Iniciais'!$D$6),'Cad Iniciais'!$D$6+AB245*1000,0))),"",IF(U245="","",IF(OR(U245='Cad Iniciais'!$D$6,X245='Cad Iniciais'!$D$6),'Cad Iniciais'!$D$6+AB245*1000,0)))</f>
        <v/>
      </c>
      <c r="AK245" s="27" t="e">
        <f t="shared" si="47"/>
        <v>#VALUE!</v>
      </c>
      <c r="AL245" s="27" t="e">
        <f t="shared" si="48"/>
        <v>#VALUE!</v>
      </c>
      <c r="AM245" s="18">
        <f t="shared" si="39"/>
        <v>0</v>
      </c>
      <c r="AN245" s="18">
        <f t="shared" si="50"/>
        <v>0</v>
      </c>
      <c r="AO245" s="18">
        <f t="shared" si="50"/>
        <v>0</v>
      </c>
      <c r="AP245" s="18">
        <f t="shared" si="50"/>
        <v>0</v>
      </c>
      <c r="AQ245" s="18">
        <f t="shared" si="50"/>
        <v>0</v>
      </c>
      <c r="AR245" s="18">
        <f t="shared" si="50"/>
        <v>0</v>
      </c>
      <c r="AS245" s="18">
        <f t="shared" si="50"/>
        <v>0</v>
      </c>
      <c r="AT245" s="18">
        <f t="shared" si="50"/>
        <v>0</v>
      </c>
      <c r="AU245" s="18">
        <f t="shared" si="50"/>
        <v>0</v>
      </c>
      <c r="AV245" s="18">
        <f t="shared" si="50"/>
        <v>0</v>
      </c>
      <c r="AW245" s="18">
        <f t="shared" si="50"/>
        <v>0</v>
      </c>
      <c r="AX245" s="18">
        <f t="shared" si="50"/>
        <v>0</v>
      </c>
    </row>
    <row r="246" spans="3:50" x14ac:dyDescent="0.25">
      <c r="C246" s="67"/>
      <c r="D246" s="71"/>
      <c r="E246" s="57"/>
      <c r="F246" s="57"/>
      <c r="G246" s="67"/>
      <c r="H246" s="72"/>
      <c r="I246" s="72"/>
      <c r="J246" s="72"/>
      <c r="K246" s="72"/>
      <c r="L246" s="72"/>
      <c r="M246" s="72"/>
      <c r="N246" s="72"/>
      <c r="O246" s="72"/>
      <c r="P246" s="72"/>
      <c r="Q246" s="48"/>
      <c r="R246" s="72"/>
      <c r="S246" s="72"/>
      <c r="U246" s="26" t="str">
        <f t="shared" si="46"/>
        <v/>
      </c>
      <c r="V246" s="18" t="str">
        <f t="shared" si="40"/>
        <v/>
      </c>
      <c r="W246" s="18" t="str">
        <f t="shared" si="41"/>
        <v/>
      </c>
      <c r="X246" s="18" t="str">
        <f t="shared" si="42"/>
        <v/>
      </c>
      <c r="Y246" s="18" t="str">
        <f t="shared" si="43"/>
        <v/>
      </c>
      <c r="Z246" s="18" t="str">
        <f t="shared" si="44"/>
        <v/>
      </c>
      <c r="AA246" s="18" t="str">
        <f t="shared" si="45"/>
        <v/>
      </c>
      <c r="AB246" s="18">
        <v>241</v>
      </c>
      <c r="AC246" s="18" t="str">
        <f>IF(ISERROR(
IF(U246="","",IF(OR(U246='Cad Iniciais'!$D$6,X246='Cad Iniciais'!$D$6),'Cad Iniciais'!$D$6+AB246*1000,0))),"",IF(U246="","",IF(OR(U246='Cad Iniciais'!$D$6,X246='Cad Iniciais'!$D$6),'Cad Iniciais'!$D$6+AB246*1000,0)))</f>
        <v/>
      </c>
      <c r="AK246" s="27" t="e">
        <f t="shared" si="47"/>
        <v>#VALUE!</v>
      </c>
      <c r="AL246" s="27" t="e">
        <f t="shared" si="48"/>
        <v>#VALUE!</v>
      </c>
      <c r="AM246" s="18">
        <f t="shared" si="39"/>
        <v>0</v>
      </c>
      <c r="AN246" s="18">
        <f t="shared" si="50"/>
        <v>0</v>
      </c>
      <c r="AO246" s="18">
        <f t="shared" si="50"/>
        <v>0</v>
      </c>
      <c r="AP246" s="18">
        <f t="shared" si="50"/>
        <v>0</v>
      </c>
      <c r="AQ246" s="18">
        <f t="shared" si="50"/>
        <v>0</v>
      </c>
      <c r="AR246" s="18">
        <f t="shared" si="50"/>
        <v>0</v>
      </c>
      <c r="AS246" s="18">
        <f t="shared" si="50"/>
        <v>0</v>
      </c>
      <c r="AT246" s="18">
        <f t="shared" si="50"/>
        <v>0</v>
      </c>
      <c r="AU246" s="18">
        <f t="shared" si="50"/>
        <v>0</v>
      </c>
      <c r="AV246" s="18">
        <f t="shared" si="50"/>
        <v>0</v>
      </c>
      <c r="AW246" s="18">
        <f t="shared" si="50"/>
        <v>0</v>
      </c>
      <c r="AX246" s="18">
        <f t="shared" si="50"/>
        <v>0</v>
      </c>
    </row>
    <row r="247" spans="3:50" x14ac:dyDescent="0.25">
      <c r="C247" s="67"/>
      <c r="D247" s="71"/>
      <c r="E247" s="57"/>
      <c r="F247" s="57"/>
      <c r="G247" s="67"/>
      <c r="H247" s="72"/>
      <c r="I247" s="72"/>
      <c r="J247" s="72"/>
      <c r="K247" s="72"/>
      <c r="L247" s="72"/>
      <c r="M247" s="72"/>
      <c r="N247" s="72"/>
      <c r="O247" s="72"/>
      <c r="P247" s="72"/>
      <c r="Q247" s="48"/>
      <c r="R247" s="72"/>
      <c r="S247" s="72"/>
      <c r="U247" s="26" t="str">
        <f t="shared" si="46"/>
        <v/>
      </c>
      <c r="V247" s="18" t="str">
        <f t="shared" si="40"/>
        <v/>
      </c>
      <c r="W247" s="18" t="str">
        <f t="shared" si="41"/>
        <v/>
      </c>
      <c r="X247" s="18" t="str">
        <f t="shared" si="42"/>
        <v/>
      </c>
      <c r="Y247" s="18" t="str">
        <f t="shared" si="43"/>
        <v/>
      </c>
      <c r="Z247" s="18" t="str">
        <f t="shared" si="44"/>
        <v/>
      </c>
      <c r="AA247" s="18" t="str">
        <f t="shared" si="45"/>
        <v/>
      </c>
      <c r="AB247" s="18">
        <v>242</v>
      </c>
      <c r="AC247" s="18" t="str">
        <f>IF(ISERROR(
IF(U247="","",IF(OR(U247='Cad Iniciais'!$D$6,X247='Cad Iniciais'!$D$6),'Cad Iniciais'!$D$6+AB247*1000,0))),"",IF(U247="","",IF(OR(U247='Cad Iniciais'!$D$6,X247='Cad Iniciais'!$D$6),'Cad Iniciais'!$D$6+AB247*1000,0)))</f>
        <v/>
      </c>
      <c r="AK247" s="27" t="e">
        <f t="shared" si="47"/>
        <v>#VALUE!</v>
      </c>
      <c r="AL247" s="27" t="e">
        <f t="shared" si="48"/>
        <v>#VALUE!</v>
      </c>
      <c r="AM247" s="18">
        <f t="shared" si="39"/>
        <v>0</v>
      </c>
      <c r="AN247" s="18">
        <f t="shared" si="50"/>
        <v>0</v>
      </c>
      <c r="AO247" s="18">
        <f t="shared" si="50"/>
        <v>0</v>
      </c>
      <c r="AP247" s="18">
        <f t="shared" si="50"/>
        <v>0</v>
      </c>
      <c r="AQ247" s="18">
        <f t="shared" si="50"/>
        <v>0</v>
      </c>
      <c r="AR247" s="18">
        <f t="shared" si="50"/>
        <v>0</v>
      </c>
      <c r="AS247" s="18">
        <f t="shared" si="50"/>
        <v>0</v>
      </c>
      <c r="AT247" s="18">
        <f t="shared" si="50"/>
        <v>0</v>
      </c>
      <c r="AU247" s="18">
        <f t="shared" si="50"/>
        <v>0</v>
      </c>
      <c r="AV247" s="18">
        <f t="shared" si="50"/>
        <v>0</v>
      </c>
      <c r="AW247" s="18">
        <f t="shared" si="50"/>
        <v>0</v>
      </c>
      <c r="AX247" s="18">
        <f t="shared" si="50"/>
        <v>0</v>
      </c>
    </row>
    <row r="248" spans="3:50" x14ac:dyDescent="0.25">
      <c r="C248" s="67"/>
      <c r="D248" s="71"/>
      <c r="E248" s="57"/>
      <c r="F248" s="57"/>
      <c r="G248" s="67"/>
      <c r="H248" s="72"/>
      <c r="I248" s="72"/>
      <c r="J248" s="72"/>
      <c r="K248" s="72"/>
      <c r="L248" s="72"/>
      <c r="M248" s="72"/>
      <c r="N248" s="72"/>
      <c r="O248" s="72"/>
      <c r="P248" s="72"/>
      <c r="Q248" s="48"/>
      <c r="R248" s="72"/>
      <c r="S248" s="72"/>
      <c r="U248" s="26" t="str">
        <f t="shared" si="46"/>
        <v/>
      </c>
      <c r="V248" s="18" t="str">
        <f t="shared" si="40"/>
        <v/>
      </c>
      <c r="W248" s="18" t="str">
        <f t="shared" si="41"/>
        <v/>
      </c>
      <c r="X248" s="18" t="str">
        <f t="shared" si="42"/>
        <v/>
      </c>
      <c r="Y248" s="18" t="str">
        <f t="shared" si="43"/>
        <v/>
      </c>
      <c r="Z248" s="18" t="str">
        <f t="shared" si="44"/>
        <v/>
      </c>
      <c r="AA248" s="18" t="str">
        <f t="shared" si="45"/>
        <v/>
      </c>
      <c r="AB248" s="18">
        <v>243</v>
      </c>
      <c r="AC248" s="18" t="str">
        <f>IF(ISERROR(
IF(U248="","",IF(OR(U248='Cad Iniciais'!$D$6,X248='Cad Iniciais'!$D$6),'Cad Iniciais'!$D$6+AB248*1000,0))),"",IF(U248="","",IF(OR(U248='Cad Iniciais'!$D$6,X248='Cad Iniciais'!$D$6),'Cad Iniciais'!$D$6+AB248*1000,0)))</f>
        <v/>
      </c>
      <c r="AK248" s="27" t="e">
        <f t="shared" si="47"/>
        <v>#VALUE!</v>
      </c>
      <c r="AL248" s="27" t="e">
        <f t="shared" si="48"/>
        <v>#VALUE!</v>
      </c>
      <c r="AM248" s="18">
        <f t="shared" si="39"/>
        <v>0</v>
      </c>
      <c r="AN248" s="18">
        <f t="shared" si="50"/>
        <v>0</v>
      </c>
      <c r="AO248" s="18">
        <f t="shared" si="50"/>
        <v>0</v>
      </c>
      <c r="AP248" s="18">
        <f t="shared" si="50"/>
        <v>0</v>
      </c>
      <c r="AQ248" s="18">
        <f t="shared" si="50"/>
        <v>0</v>
      </c>
      <c r="AR248" s="18">
        <f t="shared" si="50"/>
        <v>0</v>
      </c>
      <c r="AS248" s="18">
        <f t="shared" si="50"/>
        <v>0</v>
      </c>
      <c r="AT248" s="18">
        <f t="shared" si="50"/>
        <v>0</v>
      </c>
      <c r="AU248" s="18">
        <f t="shared" ref="AN248:AX271" si="51">IFERROR(IF(AND($AK248&lt;=AU$3,$AL248&gt;=AU$3),1,0),0)</f>
        <v>0</v>
      </c>
      <c r="AV248" s="18">
        <f t="shared" si="51"/>
        <v>0</v>
      </c>
      <c r="AW248" s="18">
        <f t="shared" si="51"/>
        <v>0</v>
      </c>
      <c r="AX248" s="18">
        <f t="shared" si="51"/>
        <v>0</v>
      </c>
    </row>
    <row r="249" spans="3:50" x14ac:dyDescent="0.25">
      <c r="C249" s="67"/>
      <c r="D249" s="71"/>
      <c r="E249" s="57"/>
      <c r="F249" s="57"/>
      <c r="G249" s="67"/>
      <c r="H249" s="72"/>
      <c r="I249" s="72"/>
      <c r="J249" s="72"/>
      <c r="K249" s="72"/>
      <c r="L249" s="72"/>
      <c r="M249" s="72"/>
      <c r="N249" s="72"/>
      <c r="O249" s="72"/>
      <c r="P249" s="72"/>
      <c r="Q249" s="48"/>
      <c r="R249" s="72"/>
      <c r="S249" s="72"/>
      <c r="U249" s="26" t="str">
        <f t="shared" si="46"/>
        <v/>
      </c>
      <c r="V249" s="18" t="str">
        <f t="shared" si="40"/>
        <v/>
      </c>
      <c r="W249" s="18" t="str">
        <f t="shared" si="41"/>
        <v/>
      </c>
      <c r="X249" s="18" t="str">
        <f t="shared" si="42"/>
        <v/>
      </c>
      <c r="Y249" s="18" t="str">
        <f t="shared" si="43"/>
        <v/>
      </c>
      <c r="Z249" s="18" t="str">
        <f t="shared" si="44"/>
        <v/>
      </c>
      <c r="AA249" s="18" t="str">
        <f t="shared" si="45"/>
        <v/>
      </c>
      <c r="AB249" s="18">
        <v>244</v>
      </c>
      <c r="AC249" s="18" t="str">
        <f>IF(ISERROR(
IF(U249="","",IF(OR(U249='Cad Iniciais'!$D$6,X249='Cad Iniciais'!$D$6),'Cad Iniciais'!$D$6+AB249*1000,0))),"",IF(U249="","",IF(OR(U249='Cad Iniciais'!$D$6,X249='Cad Iniciais'!$D$6),'Cad Iniciais'!$D$6+AB249*1000,0)))</f>
        <v/>
      </c>
      <c r="AK249" s="27" t="e">
        <f t="shared" si="47"/>
        <v>#VALUE!</v>
      </c>
      <c r="AL249" s="27" t="e">
        <f t="shared" si="48"/>
        <v>#VALUE!</v>
      </c>
      <c r="AM249" s="18">
        <f t="shared" si="39"/>
        <v>0</v>
      </c>
      <c r="AN249" s="18">
        <f t="shared" si="51"/>
        <v>0</v>
      </c>
      <c r="AO249" s="18">
        <f t="shared" si="51"/>
        <v>0</v>
      </c>
      <c r="AP249" s="18">
        <f t="shared" si="51"/>
        <v>0</v>
      </c>
      <c r="AQ249" s="18">
        <f t="shared" si="51"/>
        <v>0</v>
      </c>
      <c r="AR249" s="18">
        <f t="shared" si="51"/>
        <v>0</v>
      </c>
      <c r="AS249" s="18">
        <f t="shared" si="51"/>
        <v>0</v>
      </c>
      <c r="AT249" s="18">
        <f t="shared" si="51"/>
        <v>0</v>
      </c>
      <c r="AU249" s="18">
        <f t="shared" si="51"/>
        <v>0</v>
      </c>
      <c r="AV249" s="18">
        <f t="shared" si="51"/>
        <v>0</v>
      </c>
      <c r="AW249" s="18">
        <f t="shared" si="51"/>
        <v>0</v>
      </c>
      <c r="AX249" s="18">
        <f t="shared" si="51"/>
        <v>0</v>
      </c>
    </row>
    <row r="250" spans="3:50" x14ac:dyDescent="0.25">
      <c r="C250" s="67"/>
      <c r="D250" s="71"/>
      <c r="E250" s="57"/>
      <c r="F250" s="57"/>
      <c r="G250" s="67"/>
      <c r="H250" s="72"/>
      <c r="I250" s="72"/>
      <c r="J250" s="72"/>
      <c r="K250" s="72"/>
      <c r="L250" s="72"/>
      <c r="M250" s="72"/>
      <c r="N250" s="72"/>
      <c r="O250" s="72"/>
      <c r="P250" s="72"/>
      <c r="Q250" s="48"/>
      <c r="R250" s="72"/>
      <c r="S250" s="72"/>
      <c r="U250" s="26" t="str">
        <f t="shared" si="46"/>
        <v/>
      </c>
      <c r="V250" s="18" t="str">
        <f t="shared" si="40"/>
        <v/>
      </c>
      <c r="W250" s="18" t="str">
        <f t="shared" si="41"/>
        <v/>
      </c>
      <c r="X250" s="18" t="str">
        <f t="shared" si="42"/>
        <v/>
      </c>
      <c r="Y250" s="18" t="str">
        <f t="shared" si="43"/>
        <v/>
      </c>
      <c r="Z250" s="18" t="str">
        <f t="shared" si="44"/>
        <v/>
      </c>
      <c r="AA250" s="18" t="str">
        <f t="shared" si="45"/>
        <v/>
      </c>
      <c r="AB250" s="18">
        <v>245</v>
      </c>
      <c r="AC250" s="18" t="str">
        <f>IF(ISERROR(
IF(U250="","",IF(OR(U250='Cad Iniciais'!$D$6,X250='Cad Iniciais'!$D$6),'Cad Iniciais'!$D$6+AB250*1000,0))),"",IF(U250="","",IF(OR(U250='Cad Iniciais'!$D$6,X250='Cad Iniciais'!$D$6),'Cad Iniciais'!$D$6+AB250*1000,0)))</f>
        <v/>
      </c>
      <c r="AK250" s="27" t="e">
        <f t="shared" si="47"/>
        <v>#VALUE!</v>
      </c>
      <c r="AL250" s="27" t="e">
        <f t="shared" si="48"/>
        <v>#VALUE!</v>
      </c>
      <c r="AM250" s="18">
        <f t="shared" si="39"/>
        <v>0</v>
      </c>
      <c r="AN250" s="18">
        <f t="shared" si="51"/>
        <v>0</v>
      </c>
      <c r="AO250" s="18">
        <f t="shared" si="51"/>
        <v>0</v>
      </c>
      <c r="AP250" s="18">
        <f t="shared" si="51"/>
        <v>0</v>
      </c>
      <c r="AQ250" s="18">
        <f t="shared" si="51"/>
        <v>0</v>
      </c>
      <c r="AR250" s="18">
        <f t="shared" si="51"/>
        <v>0</v>
      </c>
      <c r="AS250" s="18">
        <f t="shared" si="51"/>
        <v>0</v>
      </c>
      <c r="AT250" s="18">
        <f t="shared" si="51"/>
        <v>0</v>
      </c>
      <c r="AU250" s="18">
        <f t="shared" si="51"/>
        <v>0</v>
      </c>
      <c r="AV250" s="18">
        <f t="shared" si="51"/>
        <v>0</v>
      </c>
      <c r="AW250" s="18">
        <f t="shared" si="51"/>
        <v>0</v>
      </c>
      <c r="AX250" s="18">
        <f t="shared" si="51"/>
        <v>0</v>
      </c>
    </row>
    <row r="251" spans="3:50" x14ac:dyDescent="0.25">
      <c r="C251" s="67"/>
      <c r="D251" s="71"/>
      <c r="E251" s="57"/>
      <c r="F251" s="57"/>
      <c r="G251" s="67"/>
      <c r="H251" s="72"/>
      <c r="I251" s="72"/>
      <c r="J251" s="72"/>
      <c r="K251" s="72"/>
      <c r="L251" s="72"/>
      <c r="M251" s="72"/>
      <c r="N251" s="72"/>
      <c r="O251" s="72"/>
      <c r="P251" s="72"/>
      <c r="Q251" s="48"/>
      <c r="R251" s="72"/>
      <c r="S251" s="72"/>
      <c r="U251" s="26" t="str">
        <f t="shared" si="46"/>
        <v/>
      </c>
      <c r="V251" s="18" t="str">
        <f t="shared" si="40"/>
        <v/>
      </c>
      <c r="W251" s="18" t="str">
        <f t="shared" si="41"/>
        <v/>
      </c>
      <c r="X251" s="18" t="str">
        <f t="shared" si="42"/>
        <v/>
      </c>
      <c r="Y251" s="18" t="str">
        <f t="shared" si="43"/>
        <v/>
      </c>
      <c r="Z251" s="18" t="str">
        <f t="shared" si="44"/>
        <v/>
      </c>
      <c r="AA251" s="18" t="str">
        <f t="shared" si="45"/>
        <v/>
      </c>
      <c r="AB251" s="18">
        <v>246</v>
      </c>
      <c r="AC251" s="18" t="str">
        <f>IF(ISERROR(
IF(U251="","",IF(OR(U251='Cad Iniciais'!$D$6,X251='Cad Iniciais'!$D$6),'Cad Iniciais'!$D$6+AB251*1000,0))),"",IF(U251="","",IF(OR(U251='Cad Iniciais'!$D$6,X251='Cad Iniciais'!$D$6),'Cad Iniciais'!$D$6+AB251*1000,0)))</f>
        <v/>
      </c>
      <c r="AK251" s="27" t="e">
        <f t="shared" si="47"/>
        <v>#VALUE!</v>
      </c>
      <c r="AL251" s="27" t="e">
        <f t="shared" si="48"/>
        <v>#VALUE!</v>
      </c>
      <c r="AM251" s="18">
        <f t="shared" si="39"/>
        <v>0</v>
      </c>
      <c r="AN251" s="18">
        <f t="shared" si="51"/>
        <v>0</v>
      </c>
      <c r="AO251" s="18">
        <f t="shared" si="51"/>
        <v>0</v>
      </c>
      <c r="AP251" s="18">
        <f t="shared" si="51"/>
        <v>0</v>
      </c>
      <c r="AQ251" s="18">
        <f t="shared" si="51"/>
        <v>0</v>
      </c>
      <c r="AR251" s="18">
        <f t="shared" si="51"/>
        <v>0</v>
      </c>
      <c r="AS251" s="18">
        <f t="shared" si="51"/>
        <v>0</v>
      </c>
      <c r="AT251" s="18">
        <f t="shared" si="51"/>
        <v>0</v>
      </c>
      <c r="AU251" s="18">
        <f t="shared" si="51"/>
        <v>0</v>
      </c>
      <c r="AV251" s="18">
        <f t="shared" si="51"/>
        <v>0</v>
      </c>
      <c r="AW251" s="18">
        <f t="shared" si="51"/>
        <v>0</v>
      </c>
      <c r="AX251" s="18">
        <f t="shared" si="51"/>
        <v>0</v>
      </c>
    </row>
    <row r="252" spans="3:50" x14ac:dyDescent="0.25">
      <c r="C252" s="67"/>
      <c r="D252" s="71"/>
      <c r="E252" s="57"/>
      <c r="F252" s="57"/>
      <c r="G252" s="67"/>
      <c r="H252" s="72"/>
      <c r="I252" s="72"/>
      <c r="J252" s="72"/>
      <c r="K252" s="72"/>
      <c r="L252" s="72"/>
      <c r="M252" s="72"/>
      <c r="N252" s="72"/>
      <c r="O252" s="72"/>
      <c r="P252" s="72"/>
      <c r="Q252" s="48"/>
      <c r="R252" s="72"/>
      <c r="S252" s="72"/>
      <c r="U252" s="26" t="str">
        <f t="shared" si="46"/>
        <v/>
      </c>
      <c r="V252" s="18" t="str">
        <f t="shared" si="40"/>
        <v/>
      </c>
      <c r="W252" s="18" t="str">
        <f t="shared" si="41"/>
        <v/>
      </c>
      <c r="X252" s="18" t="str">
        <f t="shared" si="42"/>
        <v/>
      </c>
      <c r="Y252" s="18" t="str">
        <f t="shared" si="43"/>
        <v/>
      </c>
      <c r="Z252" s="18" t="str">
        <f t="shared" si="44"/>
        <v/>
      </c>
      <c r="AA252" s="18" t="str">
        <f t="shared" si="45"/>
        <v/>
      </c>
      <c r="AB252" s="18">
        <v>247</v>
      </c>
      <c r="AC252" s="18" t="str">
        <f>IF(ISERROR(
IF(U252="","",IF(OR(U252='Cad Iniciais'!$D$6,X252='Cad Iniciais'!$D$6),'Cad Iniciais'!$D$6+AB252*1000,0))),"",IF(U252="","",IF(OR(U252='Cad Iniciais'!$D$6,X252='Cad Iniciais'!$D$6),'Cad Iniciais'!$D$6+AB252*1000,0)))</f>
        <v/>
      </c>
      <c r="AK252" s="27" t="e">
        <f t="shared" si="47"/>
        <v>#VALUE!</v>
      </c>
      <c r="AL252" s="27" t="e">
        <f t="shared" si="48"/>
        <v>#VALUE!</v>
      </c>
      <c r="AM252" s="18">
        <f t="shared" si="39"/>
        <v>0</v>
      </c>
      <c r="AN252" s="18">
        <f t="shared" si="51"/>
        <v>0</v>
      </c>
      <c r="AO252" s="18">
        <f t="shared" si="51"/>
        <v>0</v>
      </c>
      <c r="AP252" s="18">
        <f t="shared" si="51"/>
        <v>0</v>
      </c>
      <c r="AQ252" s="18">
        <f t="shared" si="51"/>
        <v>0</v>
      </c>
      <c r="AR252" s="18">
        <f t="shared" si="51"/>
        <v>0</v>
      </c>
      <c r="AS252" s="18">
        <f t="shared" si="51"/>
        <v>0</v>
      </c>
      <c r="AT252" s="18">
        <f t="shared" si="51"/>
        <v>0</v>
      </c>
      <c r="AU252" s="18">
        <f t="shared" si="51"/>
        <v>0</v>
      </c>
      <c r="AV252" s="18">
        <f t="shared" si="51"/>
        <v>0</v>
      </c>
      <c r="AW252" s="18">
        <f t="shared" si="51"/>
        <v>0</v>
      </c>
      <c r="AX252" s="18">
        <f t="shared" si="51"/>
        <v>0</v>
      </c>
    </row>
    <row r="253" spans="3:50" x14ac:dyDescent="0.25">
      <c r="C253" s="67"/>
      <c r="D253" s="71"/>
      <c r="E253" s="57"/>
      <c r="F253" s="57"/>
      <c r="G253" s="67"/>
      <c r="H253" s="72"/>
      <c r="I253" s="72"/>
      <c r="J253" s="72"/>
      <c r="K253" s="72"/>
      <c r="L253" s="72"/>
      <c r="M253" s="72"/>
      <c r="N253" s="72"/>
      <c r="O253" s="72"/>
      <c r="P253" s="72"/>
      <c r="Q253" s="48"/>
      <c r="R253" s="72"/>
      <c r="S253" s="72"/>
      <c r="U253" s="26" t="str">
        <f t="shared" si="46"/>
        <v/>
      </c>
      <c r="V253" s="18" t="str">
        <f t="shared" si="40"/>
        <v/>
      </c>
      <c r="W253" s="18" t="str">
        <f t="shared" si="41"/>
        <v/>
      </c>
      <c r="X253" s="18" t="str">
        <f t="shared" si="42"/>
        <v/>
      </c>
      <c r="Y253" s="18" t="str">
        <f t="shared" si="43"/>
        <v/>
      </c>
      <c r="Z253" s="18" t="str">
        <f t="shared" si="44"/>
        <v/>
      </c>
      <c r="AA253" s="18" t="str">
        <f t="shared" si="45"/>
        <v/>
      </c>
      <c r="AB253" s="18">
        <v>248</v>
      </c>
      <c r="AC253" s="18" t="str">
        <f>IF(ISERROR(
IF(U253="","",IF(OR(U253='Cad Iniciais'!$D$6,X253='Cad Iniciais'!$D$6),'Cad Iniciais'!$D$6+AB253*1000,0))),"",IF(U253="","",IF(OR(U253='Cad Iniciais'!$D$6,X253='Cad Iniciais'!$D$6),'Cad Iniciais'!$D$6+AB253*1000,0)))</f>
        <v/>
      </c>
      <c r="AK253" s="27" t="e">
        <f t="shared" si="47"/>
        <v>#VALUE!</v>
      </c>
      <c r="AL253" s="27" t="e">
        <f t="shared" si="48"/>
        <v>#VALUE!</v>
      </c>
      <c r="AM253" s="18">
        <f t="shared" si="39"/>
        <v>0</v>
      </c>
      <c r="AN253" s="18">
        <f t="shared" si="51"/>
        <v>0</v>
      </c>
      <c r="AO253" s="18">
        <f t="shared" si="51"/>
        <v>0</v>
      </c>
      <c r="AP253" s="18">
        <f t="shared" si="51"/>
        <v>0</v>
      </c>
      <c r="AQ253" s="18">
        <f t="shared" si="51"/>
        <v>0</v>
      </c>
      <c r="AR253" s="18">
        <f t="shared" si="51"/>
        <v>0</v>
      </c>
      <c r="AS253" s="18">
        <f t="shared" si="51"/>
        <v>0</v>
      </c>
      <c r="AT253" s="18">
        <f t="shared" si="51"/>
        <v>0</v>
      </c>
      <c r="AU253" s="18">
        <f t="shared" si="51"/>
        <v>0</v>
      </c>
      <c r="AV253" s="18">
        <f t="shared" si="51"/>
        <v>0</v>
      </c>
      <c r="AW253" s="18">
        <f t="shared" si="51"/>
        <v>0</v>
      </c>
      <c r="AX253" s="18">
        <f t="shared" si="51"/>
        <v>0</v>
      </c>
    </row>
    <row r="254" spans="3:50" x14ac:dyDescent="0.25">
      <c r="C254" s="67"/>
      <c r="D254" s="71"/>
      <c r="E254" s="57"/>
      <c r="F254" s="57"/>
      <c r="G254" s="67"/>
      <c r="H254" s="72"/>
      <c r="I254" s="72"/>
      <c r="J254" s="72"/>
      <c r="K254" s="72"/>
      <c r="L254" s="72"/>
      <c r="M254" s="72"/>
      <c r="N254" s="72"/>
      <c r="O254" s="72"/>
      <c r="P254" s="72"/>
      <c r="Q254" s="48"/>
      <c r="R254" s="72"/>
      <c r="S254" s="72"/>
      <c r="U254" s="26" t="str">
        <f t="shared" si="46"/>
        <v/>
      </c>
      <c r="V254" s="18" t="str">
        <f t="shared" si="40"/>
        <v/>
      </c>
      <c r="W254" s="18" t="str">
        <f t="shared" si="41"/>
        <v/>
      </c>
      <c r="X254" s="18" t="str">
        <f t="shared" si="42"/>
        <v/>
      </c>
      <c r="Y254" s="18" t="str">
        <f t="shared" si="43"/>
        <v/>
      </c>
      <c r="Z254" s="18" t="str">
        <f t="shared" si="44"/>
        <v/>
      </c>
      <c r="AA254" s="18" t="str">
        <f t="shared" si="45"/>
        <v/>
      </c>
      <c r="AB254" s="18">
        <v>249</v>
      </c>
      <c r="AC254" s="18" t="str">
        <f>IF(ISERROR(
IF(U254="","",IF(OR(U254='Cad Iniciais'!$D$6,X254='Cad Iniciais'!$D$6),'Cad Iniciais'!$D$6+AB254*1000,0))),"",IF(U254="","",IF(OR(U254='Cad Iniciais'!$D$6,X254='Cad Iniciais'!$D$6),'Cad Iniciais'!$D$6+AB254*1000,0)))</f>
        <v/>
      </c>
      <c r="AK254" s="27" t="e">
        <f t="shared" si="47"/>
        <v>#VALUE!</v>
      </c>
      <c r="AL254" s="27" t="e">
        <f t="shared" si="48"/>
        <v>#VALUE!</v>
      </c>
      <c r="AM254" s="18">
        <f t="shared" si="39"/>
        <v>0</v>
      </c>
      <c r="AN254" s="18">
        <f t="shared" si="51"/>
        <v>0</v>
      </c>
      <c r="AO254" s="18">
        <f t="shared" si="51"/>
        <v>0</v>
      </c>
      <c r="AP254" s="18">
        <f t="shared" si="51"/>
        <v>0</v>
      </c>
      <c r="AQ254" s="18">
        <f t="shared" si="51"/>
        <v>0</v>
      </c>
      <c r="AR254" s="18">
        <f t="shared" si="51"/>
        <v>0</v>
      </c>
      <c r="AS254" s="18">
        <f t="shared" si="51"/>
        <v>0</v>
      </c>
      <c r="AT254" s="18">
        <f t="shared" si="51"/>
        <v>0</v>
      </c>
      <c r="AU254" s="18">
        <f t="shared" si="51"/>
        <v>0</v>
      </c>
      <c r="AV254" s="18">
        <f t="shared" si="51"/>
        <v>0</v>
      </c>
      <c r="AW254" s="18">
        <f t="shared" si="51"/>
        <v>0</v>
      </c>
      <c r="AX254" s="18">
        <f t="shared" si="51"/>
        <v>0</v>
      </c>
    </row>
    <row r="255" spans="3:50" x14ac:dyDescent="0.25">
      <c r="C255" s="67"/>
      <c r="D255" s="71"/>
      <c r="E255" s="57"/>
      <c r="F255" s="57"/>
      <c r="G255" s="67"/>
      <c r="H255" s="72"/>
      <c r="I255" s="72"/>
      <c r="J255" s="72"/>
      <c r="K255" s="72"/>
      <c r="L255" s="72"/>
      <c r="M255" s="72"/>
      <c r="N255" s="72"/>
      <c r="O255" s="72"/>
      <c r="P255" s="72"/>
      <c r="Q255" s="48"/>
      <c r="R255" s="72"/>
      <c r="S255" s="72"/>
      <c r="U255" s="26" t="str">
        <f t="shared" si="46"/>
        <v/>
      </c>
      <c r="V255" s="18" t="str">
        <f t="shared" si="40"/>
        <v/>
      </c>
      <c r="W255" s="18" t="str">
        <f t="shared" si="41"/>
        <v/>
      </c>
      <c r="X255" s="18" t="str">
        <f t="shared" si="42"/>
        <v/>
      </c>
      <c r="Y255" s="18" t="str">
        <f t="shared" si="43"/>
        <v/>
      </c>
      <c r="Z255" s="18" t="str">
        <f t="shared" si="44"/>
        <v/>
      </c>
      <c r="AA255" s="18" t="str">
        <f t="shared" si="45"/>
        <v/>
      </c>
      <c r="AB255" s="18">
        <v>250</v>
      </c>
      <c r="AC255" s="18" t="str">
        <f>IF(ISERROR(
IF(U255="","",IF(OR(U255='Cad Iniciais'!$D$6,X255='Cad Iniciais'!$D$6),'Cad Iniciais'!$D$6+AB255*1000,0))),"",IF(U255="","",IF(OR(U255='Cad Iniciais'!$D$6,X255='Cad Iniciais'!$D$6),'Cad Iniciais'!$D$6+AB255*1000,0)))</f>
        <v/>
      </c>
      <c r="AK255" s="27" t="e">
        <f t="shared" si="47"/>
        <v>#VALUE!</v>
      </c>
      <c r="AL255" s="27" t="e">
        <f t="shared" si="48"/>
        <v>#VALUE!</v>
      </c>
      <c r="AM255" s="18">
        <f t="shared" si="39"/>
        <v>0</v>
      </c>
      <c r="AN255" s="18">
        <f t="shared" si="51"/>
        <v>0</v>
      </c>
      <c r="AO255" s="18">
        <f t="shared" si="51"/>
        <v>0</v>
      </c>
      <c r="AP255" s="18">
        <f t="shared" si="51"/>
        <v>0</v>
      </c>
      <c r="AQ255" s="18">
        <f t="shared" si="51"/>
        <v>0</v>
      </c>
      <c r="AR255" s="18">
        <f t="shared" si="51"/>
        <v>0</v>
      </c>
      <c r="AS255" s="18">
        <f t="shared" si="51"/>
        <v>0</v>
      </c>
      <c r="AT255" s="18">
        <f t="shared" si="51"/>
        <v>0</v>
      </c>
      <c r="AU255" s="18">
        <f t="shared" si="51"/>
        <v>0</v>
      </c>
      <c r="AV255" s="18">
        <f t="shared" si="51"/>
        <v>0</v>
      </c>
      <c r="AW255" s="18">
        <f t="shared" si="51"/>
        <v>0</v>
      </c>
      <c r="AX255" s="18">
        <f t="shared" si="51"/>
        <v>0</v>
      </c>
    </row>
    <row r="256" spans="3:50" x14ac:dyDescent="0.25">
      <c r="C256" s="67"/>
      <c r="D256" s="71"/>
      <c r="E256" s="57"/>
      <c r="F256" s="57"/>
      <c r="G256" s="67"/>
      <c r="H256" s="72"/>
      <c r="I256" s="72"/>
      <c r="J256" s="72"/>
      <c r="K256" s="72"/>
      <c r="L256" s="72"/>
      <c r="M256" s="72"/>
      <c r="N256" s="72"/>
      <c r="O256" s="72"/>
      <c r="P256" s="72"/>
      <c r="Q256" s="48"/>
      <c r="R256" s="72"/>
      <c r="S256" s="72"/>
      <c r="U256" s="26" t="str">
        <f t="shared" si="46"/>
        <v/>
      </c>
      <c r="V256" s="18" t="str">
        <f t="shared" si="40"/>
        <v/>
      </c>
      <c r="W256" s="18" t="str">
        <f t="shared" si="41"/>
        <v/>
      </c>
      <c r="X256" s="18" t="str">
        <f t="shared" si="42"/>
        <v/>
      </c>
      <c r="Y256" s="18" t="str">
        <f t="shared" si="43"/>
        <v/>
      </c>
      <c r="Z256" s="18" t="str">
        <f t="shared" si="44"/>
        <v/>
      </c>
      <c r="AA256" s="18" t="str">
        <f t="shared" si="45"/>
        <v/>
      </c>
      <c r="AB256" s="18">
        <v>251</v>
      </c>
      <c r="AC256" s="18" t="str">
        <f>IF(ISERROR(
IF(U256="","",IF(OR(U256='Cad Iniciais'!$D$6,X256='Cad Iniciais'!$D$6),'Cad Iniciais'!$D$6+AB256*1000,0))),"",IF(U256="","",IF(OR(U256='Cad Iniciais'!$D$6,X256='Cad Iniciais'!$D$6),'Cad Iniciais'!$D$6+AB256*1000,0)))</f>
        <v/>
      </c>
      <c r="AK256" s="27" t="e">
        <f t="shared" si="47"/>
        <v>#VALUE!</v>
      </c>
      <c r="AL256" s="27" t="e">
        <f t="shared" si="48"/>
        <v>#VALUE!</v>
      </c>
      <c r="AM256" s="18">
        <f t="shared" ref="AM256:AM287" si="52">IFERROR(IF(AND($AK256&lt;=AM$3,$AL256&gt;=AM$3),1,0),0)</f>
        <v>0</v>
      </c>
      <c r="AN256" s="18">
        <f t="shared" si="51"/>
        <v>0</v>
      </c>
      <c r="AO256" s="18">
        <f t="shared" si="51"/>
        <v>0</v>
      </c>
      <c r="AP256" s="18">
        <f t="shared" si="51"/>
        <v>0</v>
      </c>
      <c r="AQ256" s="18">
        <f t="shared" si="51"/>
        <v>0</v>
      </c>
      <c r="AR256" s="18">
        <f t="shared" si="51"/>
        <v>0</v>
      </c>
      <c r="AS256" s="18">
        <f t="shared" si="51"/>
        <v>0</v>
      </c>
      <c r="AT256" s="18">
        <f t="shared" si="51"/>
        <v>0</v>
      </c>
      <c r="AU256" s="18">
        <f t="shared" si="51"/>
        <v>0</v>
      </c>
      <c r="AV256" s="18">
        <f t="shared" si="51"/>
        <v>0</v>
      </c>
      <c r="AW256" s="18">
        <f t="shared" si="51"/>
        <v>0</v>
      </c>
      <c r="AX256" s="18">
        <f t="shared" si="51"/>
        <v>0</v>
      </c>
    </row>
    <row r="257" spans="3:50" x14ac:dyDescent="0.25">
      <c r="C257" s="67"/>
      <c r="D257" s="71"/>
      <c r="E257" s="57"/>
      <c r="F257" s="57"/>
      <c r="G257" s="67"/>
      <c r="H257" s="72"/>
      <c r="I257" s="72"/>
      <c r="J257" s="72"/>
      <c r="K257" s="72"/>
      <c r="L257" s="72"/>
      <c r="M257" s="72"/>
      <c r="N257" s="72"/>
      <c r="O257" s="72"/>
      <c r="P257" s="72"/>
      <c r="Q257" s="48"/>
      <c r="R257" s="72"/>
      <c r="S257" s="72"/>
      <c r="U257" s="26" t="str">
        <f t="shared" si="46"/>
        <v/>
      </c>
      <c r="V257" s="18" t="str">
        <f t="shared" si="40"/>
        <v/>
      </c>
      <c r="W257" s="18" t="str">
        <f t="shared" si="41"/>
        <v/>
      </c>
      <c r="X257" s="18" t="str">
        <f t="shared" si="42"/>
        <v/>
      </c>
      <c r="Y257" s="18" t="str">
        <f t="shared" si="43"/>
        <v/>
      </c>
      <c r="Z257" s="18" t="str">
        <f t="shared" si="44"/>
        <v/>
      </c>
      <c r="AA257" s="18" t="str">
        <f t="shared" si="45"/>
        <v/>
      </c>
      <c r="AB257" s="18">
        <v>252</v>
      </c>
      <c r="AC257" s="18" t="str">
        <f>IF(ISERROR(
IF(U257="","",IF(OR(U257='Cad Iniciais'!$D$6,X257='Cad Iniciais'!$D$6),'Cad Iniciais'!$D$6+AB257*1000,0))),"",IF(U257="","",IF(OR(U257='Cad Iniciais'!$D$6,X257='Cad Iniciais'!$D$6),'Cad Iniciais'!$D$6+AB257*1000,0)))</f>
        <v/>
      </c>
      <c r="AK257" s="27" t="e">
        <f t="shared" si="47"/>
        <v>#VALUE!</v>
      </c>
      <c r="AL257" s="27" t="e">
        <f t="shared" si="48"/>
        <v>#VALUE!</v>
      </c>
      <c r="AM257" s="18">
        <f t="shared" si="52"/>
        <v>0</v>
      </c>
      <c r="AN257" s="18">
        <f t="shared" si="51"/>
        <v>0</v>
      </c>
      <c r="AO257" s="18">
        <f t="shared" si="51"/>
        <v>0</v>
      </c>
      <c r="AP257" s="18">
        <f t="shared" si="51"/>
        <v>0</v>
      </c>
      <c r="AQ257" s="18">
        <f t="shared" si="51"/>
        <v>0</v>
      </c>
      <c r="AR257" s="18">
        <f t="shared" si="51"/>
        <v>0</v>
      </c>
      <c r="AS257" s="18">
        <f t="shared" si="51"/>
        <v>0</v>
      </c>
      <c r="AT257" s="18">
        <f t="shared" si="51"/>
        <v>0</v>
      </c>
      <c r="AU257" s="18">
        <f t="shared" si="51"/>
        <v>0</v>
      </c>
      <c r="AV257" s="18">
        <f t="shared" si="51"/>
        <v>0</v>
      </c>
      <c r="AW257" s="18">
        <f t="shared" si="51"/>
        <v>0</v>
      </c>
      <c r="AX257" s="18">
        <f t="shared" si="51"/>
        <v>0</v>
      </c>
    </row>
    <row r="258" spans="3:50" x14ac:dyDescent="0.25">
      <c r="C258" s="67"/>
      <c r="D258" s="71"/>
      <c r="E258" s="57"/>
      <c r="F258" s="57"/>
      <c r="G258" s="67"/>
      <c r="H258" s="72"/>
      <c r="I258" s="72"/>
      <c r="J258" s="72"/>
      <c r="K258" s="72"/>
      <c r="L258" s="72"/>
      <c r="M258" s="72"/>
      <c r="N258" s="72"/>
      <c r="O258" s="72"/>
      <c r="P258" s="72"/>
      <c r="Q258" s="48"/>
      <c r="R258" s="72"/>
      <c r="S258" s="72"/>
      <c r="U258" s="26" t="str">
        <f t="shared" si="46"/>
        <v/>
      </c>
      <c r="V258" s="18" t="str">
        <f t="shared" si="40"/>
        <v/>
      </c>
      <c r="W258" s="18" t="str">
        <f t="shared" si="41"/>
        <v/>
      </c>
      <c r="X258" s="18" t="str">
        <f t="shared" si="42"/>
        <v/>
      </c>
      <c r="Y258" s="18" t="str">
        <f t="shared" si="43"/>
        <v/>
      </c>
      <c r="Z258" s="18" t="str">
        <f t="shared" si="44"/>
        <v/>
      </c>
      <c r="AA258" s="18" t="str">
        <f t="shared" si="45"/>
        <v/>
      </c>
      <c r="AB258" s="18">
        <v>253</v>
      </c>
      <c r="AC258" s="18" t="str">
        <f>IF(ISERROR(
IF(U258="","",IF(OR(U258='Cad Iniciais'!$D$6,X258='Cad Iniciais'!$D$6),'Cad Iniciais'!$D$6+AB258*1000,0))),"",IF(U258="","",IF(OR(U258='Cad Iniciais'!$D$6,X258='Cad Iniciais'!$D$6),'Cad Iniciais'!$D$6+AB258*1000,0)))</f>
        <v/>
      </c>
      <c r="AK258" s="27" t="e">
        <f t="shared" si="47"/>
        <v>#VALUE!</v>
      </c>
      <c r="AL258" s="27" t="e">
        <f t="shared" si="48"/>
        <v>#VALUE!</v>
      </c>
      <c r="AM258" s="18">
        <f t="shared" si="52"/>
        <v>0</v>
      </c>
      <c r="AN258" s="18">
        <f t="shared" si="51"/>
        <v>0</v>
      </c>
      <c r="AO258" s="18">
        <f t="shared" si="51"/>
        <v>0</v>
      </c>
      <c r="AP258" s="18">
        <f t="shared" si="51"/>
        <v>0</v>
      </c>
      <c r="AQ258" s="18">
        <f t="shared" si="51"/>
        <v>0</v>
      </c>
      <c r="AR258" s="18">
        <f t="shared" si="51"/>
        <v>0</v>
      </c>
      <c r="AS258" s="18">
        <f t="shared" si="51"/>
        <v>0</v>
      </c>
      <c r="AT258" s="18">
        <f t="shared" si="51"/>
        <v>0</v>
      </c>
      <c r="AU258" s="18">
        <f t="shared" si="51"/>
        <v>0</v>
      </c>
      <c r="AV258" s="18">
        <f t="shared" si="51"/>
        <v>0</v>
      </c>
      <c r="AW258" s="18">
        <f t="shared" si="51"/>
        <v>0</v>
      </c>
      <c r="AX258" s="18">
        <f t="shared" si="51"/>
        <v>0</v>
      </c>
    </row>
    <row r="259" spans="3:50" x14ac:dyDescent="0.25">
      <c r="C259" s="67"/>
      <c r="D259" s="71"/>
      <c r="E259" s="57"/>
      <c r="F259" s="57"/>
      <c r="G259" s="67"/>
      <c r="H259" s="72"/>
      <c r="I259" s="72"/>
      <c r="J259" s="72"/>
      <c r="K259" s="72"/>
      <c r="L259" s="72"/>
      <c r="M259" s="72"/>
      <c r="N259" s="72"/>
      <c r="O259" s="72"/>
      <c r="P259" s="72"/>
      <c r="Q259" s="48"/>
      <c r="R259" s="72"/>
      <c r="S259" s="72"/>
      <c r="U259" s="26" t="str">
        <f t="shared" si="46"/>
        <v/>
      </c>
      <c r="V259" s="18" t="str">
        <f t="shared" si="40"/>
        <v/>
      </c>
      <c r="W259" s="18" t="str">
        <f t="shared" si="41"/>
        <v/>
      </c>
      <c r="X259" s="18" t="str">
        <f t="shared" si="42"/>
        <v/>
      </c>
      <c r="Y259" s="18" t="str">
        <f t="shared" si="43"/>
        <v/>
      </c>
      <c r="Z259" s="18" t="str">
        <f t="shared" si="44"/>
        <v/>
      </c>
      <c r="AA259" s="18" t="str">
        <f t="shared" si="45"/>
        <v/>
      </c>
      <c r="AB259" s="18">
        <v>254</v>
      </c>
      <c r="AC259" s="18" t="str">
        <f>IF(ISERROR(
IF(U259="","",IF(OR(U259='Cad Iniciais'!$D$6,X259='Cad Iniciais'!$D$6),'Cad Iniciais'!$D$6+AB259*1000,0))),"",IF(U259="","",IF(OR(U259='Cad Iniciais'!$D$6,X259='Cad Iniciais'!$D$6),'Cad Iniciais'!$D$6+AB259*1000,0)))</f>
        <v/>
      </c>
      <c r="AK259" s="27" t="e">
        <f t="shared" si="47"/>
        <v>#VALUE!</v>
      </c>
      <c r="AL259" s="27" t="e">
        <f t="shared" si="48"/>
        <v>#VALUE!</v>
      </c>
      <c r="AM259" s="18">
        <f t="shared" si="52"/>
        <v>0</v>
      </c>
      <c r="AN259" s="18">
        <f t="shared" si="51"/>
        <v>0</v>
      </c>
      <c r="AO259" s="18">
        <f t="shared" si="51"/>
        <v>0</v>
      </c>
      <c r="AP259" s="18">
        <f t="shared" si="51"/>
        <v>0</v>
      </c>
      <c r="AQ259" s="18">
        <f t="shared" si="51"/>
        <v>0</v>
      </c>
      <c r="AR259" s="18">
        <f t="shared" si="51"/>
        <v>0</v>
      </c>
      <c r="AS259" s="18">
        <f t="shared" si="51"/>
        <v>0</v>
      </c>
      <c r="AT259" s="18">
        <f t="shared" si="51"/>
        <v>0</v>
      </c>
      <c r="AU259" s="18">
        <f t="shared" si="51"/>
        <v>0</v>
      </c>
      <c r="AV259" s="18">
        <f t="shared" si="51"/>
        <v>0</v>
      </c>
      <c r="AW259" s="18">
        <f t="shared" si="51"/>
        <v>0</v>
      </c>
      <c r="AX259" s="18">
        <f t="shared" si="51"/>
        <v>0</v>
      </c>
    </row>
    <row r="260" spans="3:50" x14ac:dyDescent="0.25">
      <c r="C260" s="67"/>
      <c r="D260" s="71"/>
      <c r="E260" s="57"/>
      <c r="F260" s="57"/>
      <c r="G260" s="67"/>
      <c r="H260" s="72"/>
      <c r="I260" s="72"/>
      <c r="J260" s="72"/>
      <c r="K260" s="72"/>
      <c r="L260" s="72"/>
      <c r="M260" s="72"/>
      <c r="N260" s="72"/>
      <c r="O260" s="72"/>
      <c r="P260" s="72"/>
      <c r="Q260" s="48"/>
      <c r="R260" s="72"/>
      <c r="S260" s="72"/>
      <c r="U260" s="26" t="str">
        <f t="shared" si="46"/>
        <v/>
      </c>
      <c r="V260" s="18" t="str">
        <f t="shared" si="40"/>
        <v/>
      </c>
      <c r="W260" s="18" t="str">
        <f t="shared" si="41"/>
        <v/>
      </c>
      <c r="X260" s="18" t="str">
        <f t="shared" si="42"/>
        <v/>
      </c>
      <c r="Y260" s="18" t="str">
        <f t="shared" si="43"/>
        <v/>
      </c>
      <c r="Z260" s="18" t="str">
        <f t="shared" si="44"/>
        <v/>
      </c>
      <c r="AA260" s="18" t="str">
        <f t="shared" si="45"/>
        <v/>
      </c>
      <c r="AB260" s="18">
        <v>255</v>
      </c>
      <c r="AC260" s="18" t="str">
        <f>IF(ISERROR(
IF(U260="","",IF(OR(U260='Cad Iniciais'!$D$6,X260='Cad Iniciais'!$D$6),'Cad Iniciais'!$D$6+AB260*1000,0))),"",IF(U260="","",IF(OR(U260='Cad Iniciais'!$D$6,X260='Cad Iniciais'!$D$6),'Cad Iniciais'!$D$6+AB260*1000,0)))</f>
        <v/>
      </c>
      <c r="AK260" s="27" t="e">
        <f t="shared" si="47"/>
        <v>#VALUE!</v>
      </c>
      <c r="AL260" s="27" t="e">
        <f t="shared" si="48"/>
        <v>#VALUE!</v>
      </c>
      <c r="AM260" s="18">
        <f t="shared" si="52"/>
        <v>0</v>
      </c>
      <c r="AN260" s="18">
        <f t="shared" si="51"/>
        <v>0</v>
      </c>
      <c r="AO260" s="18">
        <f t="shared" si="51"/>
        <v>0</v>
      </c>
      <c r="AP260" s="18">
        <f t="shared" si="51"/>
        <v>0</v>
      </c>
      <c r="AQ260" s="18">
        <f t="shared" si="51"/>
        <v>0</v>
      </c>
      <c r="AR260" s="18">
        <f t="shared" si="51"/>
        <v>0</v>
      </c>
      <c r="AS260" s="18">
        <f t="shared" si="51"/>
        <v>0</v>
      </c>
      <c r="AT260" s="18">
        <f t="shared" si="51"/>
        <v>0</v>
      </c>
      <c r="AU260" s="18">
        <f t="shared" si="51"/>
        <v>0</v>
      </c>
      <c r="AV260" s="18">
        <f t="shared" si="51"/>
        <v>0</v>
      </c>
      <c r="AW260" s="18">
        <f t="shared" si="51"/>
        <v>0</v>
      </c>
      <c r="AX260" s="18">
        <f t="shared" si="51"/>
        <v>0</v>
      </c>
    </row>
    <row r="261" spans="3:50" x14ac:dyDescent="0.25">
      <c r="C261" s="67"/>
      <c r="D261" s="71"/>
      <c r="E261" s="57"/>
      <c r="F261" s="57"/>
      <c r="G261" s="67"/>
      <c r="H261" s="72"/>
      <c r="I261" s="72"/>
      <c r="J261" s="72"/>
      <c r="K261" s="72"/>
      <c r="L261" s="72"/>
      <c r="M261" s="72"/>
      <c r="N261" s="72"/>
      <c r="O261" s="72"/>
      <c r="P261" s="72"/>
      <c r="Q261" s="48"/>
      <c r="R261" s="72"/>
      <c r="S261" s="72"/>
      <c r="U261" s="26" t="str">
        <f t="shared" si="46"/>
        <v/>
      </c>
      <c r="V261" s="18" t="str">
        <f t="shared" si="40"/>
        <v/>
      </c>
      <c r="W261" s="18" t="str">
        <f t="shared" si="41"/>
        <v/>
      </c>
      <c r="X261" s="18" t="str">
        <f t="shared" si="42"/>
        <v/>
      </c>
      <c r="Y261" s="18" t="str">
        <f t="shared" si="43"/>
        <v/>
      </c>
      <c r="Z261" s="18" t="str">
        <f t="shared" si="44"/>
        <v/>
      </c>
      <c r="AA261" s="18" t="str">
        <f t="shared" si="45"/>
        <v/>
      </c>
      <c r="AB261" s="18">
        <v>256</v>
      </c>
      <c r="AC261" s="18" t="str">
        <f>IF(ISERROR(
IF(U261="","",IF(OR(U261='Cad Iniciais'!$D$6,X261='Cad Iniciais'!$D$6),'Cad Iniciais'!$D$6+AB261*1000,0))),"",IF(U261="","",IF(OR(U261='Cad Iniciais'!$D$6,X261='Cad Iniciais'!$D$6),'Cad Iniciais'!$D$6+AB261*1000,0)))</f>
        <v/>
      </c>
      <c r="AK261" s="27" t="e">
        <f t="shared" si="47"/>
        <v>#VALUE!</v>
      </c>
      <c r="AL261" s="27" t="e">
        <f t="shared" si="48"/>
        <v>#VALUE!</v>
      </c>
      <c r="AM261" s="18">
        <f t="shared" si="52"/>
        <v>0</v>
      </c>
      <c r="AN261" s="18">
        <f t="shared" si="51"/>
        <v>0</v>
      </c>
      <c r="AO261" s="18">
        <f t="shared" si="51"/>
        <v>0</v>
      </c>
      <c r="AP261" s="18">
        <f t="shared" si="51"/>
        <v>0</v>
      </c>
      <c r="AQ261" s="18">
        <f t="shared" si="51"/>
        <v>0</v>
      </c>
      <c r="AR261" s="18">
        <f t="shared" si="51"/>
        <v>0</v>
      </c>
      <c r="AS261" s="18">
        <f t="shared" si="51"/>
        <v>0</v>
      </c>
      <c r="AT261" s="18">
        <f t="shared" si="51"/>
        <v>0</v>
      </c>
      <c r="AU261" s="18">
        <f t="shared" si="51"/>
        <v>0</v>
      </c>
      <c r="AV261" s="18">
        <f t="shared" si="51"/>
        <v>0</v>
      </c>
      <c r="AW261" s="18">
        <f t="shared" si="51"/>
        <v>0</v>
      </c>
      <c r="AX261" s="18">
        <f t="shared" si="51"/>
        <v>0</v>
      </c>
    </row>
    <row r="262" spans="3:50" x14ac:dyDescent="0.25">
      <c r="C262" s="67"/>
      <c r="D262" s="71"/>
      <c r="E262" s="57"/>
      <c r="F262" s="57"/>
      <c r="G262" s="67"/>
      <c r="H262" s="72"/>
      <c r="I262" s="72"/>
      <c r="J262" s="72"/>
      <c r="K262" s="72"/>
      <c r="L262" s="72"/>
      <c r="M262" s="72"/>
      <c r="N262" s="72"/>
      <c r="O262" s="72"/>
      <c r="P262" s="72"/>
      <c r="Q262" s="48"/>
      <c r="R262" s="72"/>
      <c r="S262" s="72"/>
      <c r="U262" s="26" t="str">
        <f t="shared" si="46"/>
        <v/>
      </c>
      <c r="V262" s="18" t="str">
        <f t="shared" ref="V262:V325" si="53">IF(ISERROR(IF(E262="","",MONTH(E262))),"",IF(E262="","",MONTH(E262)))</f>
        <v/>
      </c>
      <c r="W262" s="18" t="str">
        <f t="shared" ref="W262:W325" si="54">IF(ISERROR(IF(F262="","",MONTH(F262))),"",IF(F262="","",MONTH(F262)))</f>
        <v/>
      </c>
      <c r="X262" s="18" t="str">
        <f t="shared" ref="X262:X325" si="55">IF(ISERROR(IF(F262="","",YEAR(F262))),"",IF(F262="","",YEAR(F262)))</f>
        <v/>
      </c>
      <c r="Y262" s="18" t="str">
        <f t="shared" ref="Y262:Y325" si="56">IF(ISERROR(
IF(IF(E262="","",ROUND((F262-E262)/30,0))&lt;1,1,IF(E262="","",ROUND((F262-E262)/30,0)))),"",IF(IF(E262="","",ROUND((F262-E262)/30,0))&lt;1,1,IF(E262="","",ROUND((F262-E262)/30,0))))</f>
        <v/>
      </c>
      <c r="Z262" s="18" t="str">
        <f t="shared" ref="Z262:Z325" si="57">IF(ISERROR(D262/Y262),"",D262/Y262)</f>
        <v/>
      </c>
      <c r="AA262" s="18" t="str">
        <f t="shared" ref="AA262:AA325" si="58">IF(ISERROR(Q262/Y262),"",Q262/Y262)</f>
        <v/>
      </c>
      <c r="AB262" s="18">
        <v>257</v>
      </c>
      <c r="AC262" s="18" t="str">
        <f>IF(ISERROR(
IF(U262="","",IF(OR(U262='Cad Iniciais'!$D$6,X262='Cad Iniciais'!$D$6),'Cad Iniciais'!$D$6+AB262*1000,0))),"",IF(U262="","",IF(OR(U262='Cad Iniciais'!$D$6,X262='Cad Iniciais'!$D$6),'Cad Iniciais'!$D$6+AB262*1000,0)))</f>
        <v/>
      </c>
      <c r="AK262" s="27" t="e">
        <f t="shared" si="47"/>
        <v>#VALUE!</v>
      </c>
      <c r="AL262" s="27" t="e">
        <f t="shared" si="48"/>
        <v>#VALUE!</v>
      </c>
      <c r="AM262" s="18">
        <f t="shared" si="52"/>
        <v>0</v>
      </c>
      <c r="AN262" s="18">
        <f t="shared" si="51"/>
        <v>0</v>
      </c>
      <c r="AO262" s="18">
        <f t="shared" si="51"/>
        <v>0</v>
      </c>
      <c r="AP262" s="18">
        <f t="shared" si="51"/>
        <v>0</v>
      </c>
      <c r="AQ262" s="18">
        <f t="shared" si="51"/>
        <v>0</v>
      </c>
      <c r="AR262" s="18">
        <f t="shared" si="51"/>
        <v>0</v>
      </c>
      <c r="AS262" s="18">
        <f t="shared" si="51"/>
        <v>0</v>
      </c>
      <c r="AT262" s="18">
        <f t="shared" si="51"/>
        <v>0</v>
      </c>
      <c r="AU262" s="18">
        <f t="shared" si="51"/>
        <v>0</v>
      </c>
      <c r="AV262" s="18">
        <f t="shared" si="51"/>
        <v>0</v>
      </c>
      <c r="AW262" s="18">
        <f t="shared" si="51"/>
        <v>0</v>
      </c>
      <c r="AX262" s="18">
        <f t="shared" si="51"/>
        <v>0</v>
      </c>
    </row>
    <row r="263" spans="3:50" x14ac:dyDescent="0.25">
      <c r="C263" s="67"/>
      <c r="D263" s="71"/>
      <c r="E263" s="57"/>
      <c r="F263" s="57"/>
      <c r="G263" s="67"/>
      <c r="H263" s="72"/>
      <c r="I263" s="72"/>
      <c r="J263" s="72"/>
      <c r="K263" s="72"/>
      <c r="L263" s="72"/>
      <c r="M263" s="72"/>
      <c r="N263" s="72"/>
      <c r="O263" s="72"/>
      <c r="P263" s="72"/>
      <c r="Q263" s="48"/>
      <c r="R263" s="72"/>
      <c r="S263" s="72"/>
      <c r="U263" s="26" t="str">
        <f t="shared" ref="U263:U326" si="59">IF(ISERROR(
IF(E263="","",YEAR(E263))),"",IF(E263="","",YEAR(E263)))</f>
        <v/>
      </c>
      <c r="V263" s="18" t="str">
        <f t="shared" si="53"/>
        <v/>
      </c>
      <c r="W263" s="18" t="str">
        <f t="shared" si="54"/>
        <v/>
      </c>
      <c r="X263" s="18" t="str">
        <f t="shared" si="55"/>
        <v/>
      </c>
      <c r="Y263" s="18" t="str">
        <f t="shared" si="56"/>
        <v/>
      </c>
      <c r="Z263" s="18" t="str">
        <f t="shared" si="57"/>
        <v/>
      </c>
      <c r="AA263" s="18" t="str">
        <f t="shared" si="58"/>
        <v/>
      </c>
      <c r="AB263" s="18">
        <v>258</v>
      </c>
      <c r="AC263" s="18" t="str">
        <f>IF(ISERROR(
IF(U263="","",IF(OR(U263='Cad Iniciais'!$D$6,X263='Cad Iniciais'!$D$6),'Cad Iniciais'!$D$6+AB263*1000,0))),"",IF(U263="","",IF(OR(U263='Cad Iniciais'!$D$6,X263='Cad Iniciais'!$D$6),'Cad Iniciais'!$D$6+AB263*1000,0)))</f>
        <v/>
      </c>
      <c r="AK263" s="27" t="e">
        <f t="shared" si="47"/>
        <v>#VALUE!</v>
      </c>
      <c r="AL263" s="27" t="e">
        <f t="shared" si="48"/>
        <v>#VALUE!</v>
      </c>
      <c r="AM263" s="18">
        <f t="shared" si="52"/>
        <v>0</v>
      </c>
      <c r="AN263" s="18">
        <f t="shared" si="51"/>
        <v>0</v>
      </c>
      <c r="AO263" s="18">
        <f t="shared" si="51"/>
        <v>0</v>
      </c>
      <c r="AP263" s="18">
        <f t="shared" si="51"/>
        <v>0</v>
      </c>
      <c r="AQ263" s="18">
        <f t="shared" si="51"/>
        <v>0</v>
      </c>
      <c r="AR263" s="18">
        <f t="shared" si="51"/>
        <v>0</v>
      </c>
      <c r="AS263" s="18">
        <f t="shared" si="51"/>
        <v>0</v>
      </c>
      <c r="AT263" s="18">
        <f t="shared" si="51"/>
        <v>0</v>
      </c>
      <c r="AU263" s="18">
        <f t="shared" si="51"/>
        <v>0</v>
      </c>
      <c r="AV263" s="18">
        <f t="shared" si="51"/>
        <v>0</v>
      </c>
      <c r="AW263" s="18">
        <f t="shared" si="51"/>
        <v>0</v>
      </c>
      <c r="AX263" s="18">
        <f t="shared" si="51"/>
        <v>0</v>
      </c>
    </row>
    <row r="264" spans="3:50" x14ac:dyDescent="0.25">
      <c r="C264" s="67"/>
      <c r="D264" s="71"/>
      <c r="E264" s="57"/>
      <c r="F264" s="57"/>
      <c r="G264" s="67"/>
      <c r="H264" s="72"/>
      <c r="I264" s="72"/>
      <c r="J264" s="72"/>
      <c r="K264" s="72"/>
      <c r="L264" s="72"/>
      <c r="M264" s="72"/>
      <c r="N264" s="72"/>
      <c r="O264" s="72"/>
      <c r="P264" s="72"/>
      <c r="Q264" s="48"/>
      <c r="R264" s="72"/>
      <c r="S264" s="72"/>
      <c r="U264" s="26" t="str">
        <f t="shared" si="59"/>
        <v/>
      </c>
      <c r="V264" s="18" t="str">
        <f t="shared" si="53"/>
        <v/>
      </c>
      <c r="W264" s="18" t="str">
        <f t="shared" si="54"/>
        <v/>
      </c>
      <c r="X264" s="18" t="str">
        <f t="shared" si="55"/>
        <v/>
      </c>
      <c r="Y264" s="18" t="str">
        <f t="shared" si="56"/>
        <v/>
      </c>
      <c r="Z264" s="18" t="str">
        <f t="shared" si="57"/>
        <v/>
      </c>
      <c r="AA264" s="18" t="str">
        <f t="shared" si="58"/>
        <v/>
      </c>
      <c r="AB264" s="18">
        <v>259</v>
      </c>
      <c r="AC264" s="18" t="str">
        <f>IF(ISERROR(
IF(U264="","",IF(OR(U264='Cad Iniciais'!$D$6,X264='Cad Iniciais'!$D$6),'Cad Iniciais'!$D$6+AB264*1000,0))),"",IF(U264="","",IF(OR(U264='Cad Iniciais'!$D$6,X264='Cad Iniciais'!$D$6),'Cad Iniciais'!$D$6+AB264*1000,0)))</f>
        <v/>
      </c>
      <c r="AK264" s="27" t="e">
        <f t="shared" ref="AK264:AK327" si="60">DATE(U264,V264,1)</f>
        <v>#VALUE!</v>
      </c>
      <c r="AL264" s="27" t="e">
        <f t="shared" ref="AL264:AL327" si="61">DATE(X264,W264,1)</f>
        <v>#VALUE!</v>
      </c>
      <c r="AM264" s="18">
        <f t="shared" si="52"/>
        <v>0</v>
      </c>
      <c r="AN264" s="18">
        <f t="shared" si="51"/>
        <v>0</v>
      </c>
      <c r="AO264" s="18">
        <f t="shared" si="51"/>
        <v>0</v>
      </c>
      <c r="AP264" s="18">
        <f t="shared" si="51"/>
        <v>0</v>
      </c>
      <c r="AQ264" s="18">
        <f t="shared" si="51"/>
        <v>0</v>
      </c>
      <c r="AR264" s="18">
        <f t="shared" si="51"/>
        <v>0</v>
      </c>
      <c r="AS264" s="18">
        <f t="shared" si="51"/>
        <v>0</v>
      </c>
      <c r="AT264" s="18">
        <f t="shared" si="51"/>
        <v>0</v>
      </c>
      <c r="AU264" s="18">
        <f t="shared" si="51"/>
        <v>0</v>
      </c>
      <c r="AV264" s="18">
        <f t="shared" si="51"/>
        <v>0</v>
      </c>
      <c r="AW264" s="18">
        <f t="shared" si="51"/>
        <v>0</v>
      </c>
      <c r="AX264" s="18">
        <f t="shared" si="51"/>
        <v>0</v>
      </c>
    </row>
    <row r="265" spans="3:50" x14ac:dyDescent="0.25">
      <c r="C265" s="67"/>
      <c r="D265" s="71"/>
      <c r="E265" s="57"/>
      <c r="F265" s="57"/>
      <c r="G265" s="67"/>
      <c r="H265" s="72"/>
      <c r="I265" s="72"/>
      <c r="J265" s="72"/>
      <c r="K265" s="72"/>
      <c r="L265" s="72"/>
      <c r="M265" s="72"/>
      <c r="N265" s="72"/>
      <c r="O265" s="72"/>
      <c r="P265" s="72"/>
      <c r="Q265" s="48"/>
      <c r="R265" s="72"/>
      <c r="S265" s="72"/>
      <c r="U265" s="26" t="str">
        <f t="shared" si="59"/>
        <v/>
      </c>
      <c r="V265" s="18" t="str">
        <f t="shared" si="53"/>
        <v/>
      </c>
      <c r="W265" s="18" t="str">
        <f t="shared" si="54"/>
        <v/>
      </c>
      <c r="X265" s="18" t="str">
        <f t="shared" si="55"/>
        <v/>
      </c>
      <c r="Y265" s="18" t="str">
        <f t="shared" si="56"/>
        <v/>
      </c>
      <c r="Z265" s="18" t="str">
        <f t="shared" si="57"/>
        <v/>
      </c>
      <c r="AA265" s="18" t="str">
        <f t="shared" si="58"/>
        <v/>
      </c>
      <c r="AB265" s="18">
        <v>260</v>
      </c>
      <c r="AC265" s="18" t="str">
        <f>IF(ISERROR(
IF(U265="","",IF(OR(U265='Cad Iniciais'!$D$6,X265='Cad Iniciais'!$D$6),'Cad Iniciais'!$D$6+AB265*1000,0))),"",IF(U265="","",IF(OR(U265='Cad Iniciais'!$D$6,X265='Cad Iniciais'!$D$6),'Cad Iniciais'!$D$6+AB265*1000,0)))</f>
        <v/>
      </c>
      <c r="AK265" s="27" t="e">
        <f t="shared" si="60"/>
        <v>#VALUE!</v>
      </c>
      <c r="AL265" s="27" t="e">
        <f t="shared" si="61"/>
        <v>#VALUE!</v>
      </c>
      <c r="AM265" s="18">
        <f t="shared" si="52"/>
        <v>0</v>
      </c>
      <c r="AN265" s="18">
        <f t="shared" si="51"/>
        <v>0</v>
      </c>
      <c r="AO265" s="18">
        <f t="shared" si="51"/>
        <v>0</v>
      </c>
      <c r="AP265" s="18">
        <f t="shared" si="51"/>
        <v>0</v>
      </c>
      <c r="AQ265" s="18">
        <f t="shared" si="51"/>
        <v>0</v>
      </c>
      <c r="AR265" s="18">
        <f t="shared" si="51"/>
        <v>0</v>
      </c>
      <c r="AS265" s="18">
        <f t="shared" si="51"/>
        <v>0</v>
      </c>
      <c r="AT265" s="18">
        <f t="shared" si="51"/>
        <v>0</v>
      </c>
      <c r="AU265" s="18">
        <f t="shared" si="51"/>
        <v>0</v>
      </c>
      <c r="AV265" s="18">
        <f t="shared" si="51"/>
        <v>0</v>
      </c>
      <c r="AW265" s="18">
        <f t="shared" si="51"/>
        <v>0</v>
      </c>
      <c r="AX265" s="18">
        <f t="shared" si="51"/>
        <v>0</v>
      </c>
    </row>
    <row r="266" spans="3:50" x14ac:dyDescent="0.25">
      <c r="C266" s="67"/>
      <c r="D266" s="71"/>
      <c r="E266" s="57"/>
      <c r="F266" s="57"/>
      <c r="G266" s="67"/>
      <c r="H266" s="72"/>
      <c r="I266" s="72"/>
      <c r="J266" s="72"/>
      <c r="K266" s="72"/>
      <c r="L266" s="72"/>
      <c r="M266" s="72"/>
      <c r="N266" s="72"/>
      <c r="O266" s="72"/>
      <c r="P266" s="72"/>
      <c r="Q266" s="48"/>
      <c r="R266" s="72"/>
      <c r="S266" s="72"/>
      <c r="U266" s="26" t="str">
        <f t="shared" si="59"/>
        <v/>
      </c>
      <c r="V266" s="18" t="str">
        <f t="shared" si="53"/>
        <v/>
      </c>
      <c r="W266" s="18" t="str">
        <f t="shared" si="54"/>
        <v/>
      </c>
      <c r="X266" s="18" t="str">
        <f t="shared" si="55"/>
        <v/>
      </c>
      <c r="Y266" s="18" t="str">
        <f t="shared" si="56"/>
        <v/>
      </c>
      <c r="Z266" s="18" t="str">
        <f t="shared" si="57"/>
        <v/>
      </c>
      <c r="AA266" s="18" t="str">
        <f t="shared" si="58"/>
        <v/>
      </c>
      <c r="AB266" s="18">
        <v>261</v>
      </c>
      <c r="AC266" s="18" t="str">
        <f>IF(ISERROR(
IF(U266="","",IF(OR(U266='Cad Iniciais'!$D$6,X266='Cad Iniciais'!$D$6),'Cad Iniciais'!$D$6+AB266*1000,0))),"",IF(U266="","",IF(OR(U266='Cad Iniciais'!$D$6,X266='Cad Iniciais'!$D$6),'Cad Iniciais'!$D$6+AB266*1000,0)))</f>
        <v/>
      </c>
      <c r="AK266" s="27" t="e">
        <f t="shared" si="60"/>
        <v>#VALUE!</v>
      </c>
      <c r="AL266" s="27" t="e">
        <f t="shared" si="61"/>
        <v>#VALUE!</v>
      </c>
      <c r="AM266" s="18">
        <f t="shared" si="52"/>
        <v>0</v>
      </c>
      <c r="AN266" s="18">
        <f t="shared" si="51"/>
        <v>0</v>
      </c>
      <c r="AO266" s="18">
        <f t="shared" si="51"/>
        <v>0</v>
      </c>
      <c r="AP266" s="18">
        <f t="shared" si="51"/>
        <v>0</v>
      </c>
      <c r="AQ266" s="18">
        <f t="shared" si="51"/>
        <v>0</v>
      </c>
      <c r="AR266" s="18">
        <f t="shared" si="51"/>
        <v>0</v>
      </c>
      <c r="AS266" s="18">
        <f t="shared" si="51"/>
        <v>0</v>
      </c>
      <c r="AT266" s="18">
        <f t="shared" si="51"/>
        <v>0</v>
      </c>
      <c r="AU266" s="18">
        <f t="shared" si="51"/>
        <v>0</v>
      </c>
      <c r="AV266" s="18">
        <f t="shared" si="51"/>
        <v>0</v>
      </c>
      <c r="AW266" s="18">
        <f t="shared" si="51"/>
        <v>0</v>
      </c>
      <c r="AX266" s="18">
        <f t="shared" si="51"/>
        <v>0</v>
      </c>
    </row>
    <row r="267" spans="3:50" x14ac:dyDescent="0.25">
      <c r="C267" s="67"/>
      <c r="D267" s="71"/>
      <c r="E267" s="57"/>
      <c r="F267" s="57"/>
      <c r="G267" s="67"/>
      <c r="H267" s="72"/>
      <c r="I267" s="72"/>
      <c r="J267" s="72"/>
      <c r="K267" s="72"/>
      <c r="L267" s="72"/>
      <c r="M267" s="72"/>
      <c r="N267" s="72"/>
      <c r="O267" s="72"/>
      <c r="P267" s="72"/>
      <c r="Q267" s="48"/>
      <c r="R267" s="72"/>
      <c r="S267" s="72"/>
      <c r="U267" s="26" t="str">
        <f t="shared" si="59"/>
        <v/>
      </c>
      <c r="V267" s="18" t="str">
        <f t="shared" si="53"/>
        <v/>
      </c>
      <c r="W267" s="18" t="str">
        <f t="shared" si="54"/>
        <v/>
      </c>
      <c r="X267" s="18" t="str">
        <f t="shared" si="55"/>
        <v/>
      </c>
      <c r="Y267" s="18" t="str">
        <f t="shared" si="56"/>
        <v/>
      </c>
      <c r="Z267" s="18" t="str">
        <f t="shared" si="57"/>
        <v/>
      </c>
      <c r="AA267" s="18" t="str">
        <f t="shared" si="58"/>
        <v/>
      </c>
      <c r="AB267" s="18">
        <v>262</v>
      </c>
      <c r="AC267" s="18" t="str">
        <f>IF(ISERROR(
IF(U267="","",IF(OR(U267='Cad Iniciais'!$D$6,X267='Cad Iniciais'!$D$6),'Cad Iniciais'!$D$6+AB267*1000,0))),"",IF(U267="","",IF(OR(U267='Cad Iniciais'!$D$6,X267='Cad Iniciais'!$D$6),'Cad Iniciais'!$D$6+AB267*1000,0)))</f>
        <v/>
      </c>
      <c r="AK267" s="27" t="e">
        <f t="shared" si="60"/>
        <v>#VALUE!</v>
      </c>
      <c r="AL267" s="27" t="e">
        <f t="shared" si="61"/>
        <v>#VALUE!</v>
      </c>
      <c r="AM267" s="18">
        <f t="shared" si="52"/>
        <v>0</v>
      </c>
      <c r="AN267" s="18">
        <f t="shared" si="51"/>
        <v>0</v>
      </c>
      <c r="AO267" s="18">
        <f t="shared" si="51"/>
        <v>0</v>
      </c>
      <c r="AP267" s="18">
        <f t="shared" si="51"/>
        <v>0</v>
      </c>
      <c r="AQ267" s="18">
        <f t="shared" si="51"/>
        <v>0</v>
      </c>
      <c r="AR267" s="18">
        <f t="shared" si="51"/>
        <v>0</v>
      </c>
      <c r="AS267" s="18">
        <f t="shared" si="51"/>
        <v>0</v>
      </c>
      <c r="AT267" s="18">
        <f t="shared" si="51"/>
        <v>0</v>
      </c>
      <c r="AU267" s="18">
        <f t="shared" si="51"/>
        <v>0</v>
      </c>
      <c r="AV267" s="18">
        <f t="shared" si="51"/>
        <v>0</v>
      </c>
      <c r="AW267" s="18">
        <f t="shared" si="51"/>
        <v>0</v>
      </c>
      <c r="AX267" s="18">
        <f t="shared" si="51"/>
        <v>0</v>
      </c>
    </row>
    <row r="268" spans="3:50" x14ac:dyDescent="0.25">
      <c r="C268" s="67"/>
      <c r="D268" s="71"/>
      <c r="E268" s="57"/>
      <c r="F268" s="57"/>
      <c r="G268" s="67"/>
      <c r="H268" s="72"/>
      <c r="I268" s="72"/>
      <c r="J268" s="72"/>
      <c r="K268" s="72"/>
      <c r="L268" s="72"/>
      <c r="M268" s="72"/>
      <c r="N268" s="72"/>
      <c r="O268" s="72"/>
      <c r="P268" s="72"/>
      <c r="Q268" s="48"/>
      <c r="R268" s="72"/>
      <c r="S268" s="72"/>
      <c r="U268" s="26" t="str">
        <f t="shared" si="59"/>
        <v/>
      </c>
      <c r="V268" s="18" t="str">
        <f t="shared" si="53"/>
        <v/>
      </c>
      <c r="W268" s="18" t="str">
        <f t="shared" si="54"/>
        <v/>
      </c>
      <c r="X268" s="18" t="str">
        <f t="shared" si="55"/>
        <v/>
      </c>
      <c r="Y268" s="18" t="str">
        <f t="shared" si="56"/>
        <v/>
      </c>
      <c r="Z268" s="18" t="str">
        <f t="shared" si="57"/>
        <v/>
      </c>
      <c r="AA268" s="18" t="str">
        <f t="shared" si="58"/>
        <v/>
      </c>
      <c r="AB268" s="18">
        <v>263</v>
      </c>
      <c r="AC268" s="18" t="str">
        <f>IF(ISERROR(
IF(U268="","",IF(OR(U268='Cad Iniciais'!$D$6,X268='Cad Iniciais'!$D$6),'Cad Iniciais'!$D$6+AB268*1000,0))),"",IF(U268="","",IF(OR(U268='Cad Iniciais'!$D$6,X268='Cad Iniciais'!$D$6),'Cad Iniciais'!$D$6+AB268*1000,0)))</f>
        <v/>
      </c>
      <c r="AK268" s="27" t="e">
        <f t="shared" si="60"/>
        <v>#VALUE!</v>
      </c>
      <c r="AL268" s="27" t="e">
        <f t="shared" si="61"/>
        <v>#VALUE!</v>
      </c>
      <c r="AM268" s="18">
        <f t="shared" si="52"/>
        <v>0</v>
      </c>
      <c r="AN268" s="18">
        <f t="shared" si="51"/>
        <v>0</v>
      </c>
      <c r="AO268" s="18">
        <f t="shared" si="51"/>
        <v>0</v>
      </c>
      <c r="AP268" s="18">
        <f t="shared" si="51"/>
        <v>0</v>
      </c>
      <c r="AQ268" s="18">
        <f t="shared" si="51"/>
        <v>0</v>
      </c>
      <c r="AR268" s="18">
        <f t="shared" si="51"/>
        <v>0</v>
      </c>
      <c r="AS268" s="18">
        <f t="shared" si="51"/>
        <v>0</v>
      </c>
      <c r="AT268" s="18">
        <f t="shared" si="51"/>
        <v>0</v>
      </c>
      <c r="AU268" s="18">
        <f t="shared" si="51"/>
        <v>0</v>
      </c>
      <c r="AV268" s="18">
        <f t="shared" si="51"/>
        <v>0</v>
      </c>
      <c r="AW268" s="18">
        <f t="shared" si="51"/>
        <v>0</v>
      </c>
      <c r="AX268" s="18">
        <f t="shared" si="51"/>
        <v>0</v>
      </c>
    </row>
    <row r="269" spans="3:50" x14ac:dyDescent="0.25">
      <c r="C269" s="67"/>
      <c r="D269" s="71"/>
      <c r="E269" s="57"/>
      <c r="F269" s="57"/>
      <c r="G269" s="67"/>
      <c r="H269" s="72"/>
      <c r="I269" s="72"/>
      <c r="J269" s="72"/>
      <c r="K269" s="72"/>
      <c r="L269" s="72"/>
      <c r="M269" s="72"/>
      <c r="N269" s="72"/>
      <c r="O269" s="72"/>
      <c r="P269" s="72"/>
      <c r="Q269" s="48"/>
      <c r="R269" s="72"/>
      <c r="S269" s="72"/>
      <c r="U269" s="26" t="str">
        <f t="shared" si="59"/>
        <v/>
      </c>
      <c r="V269" s="18" t="str">
        <f t="shared" si="53"/>
        <v/>
      </c>
      <c r="W269" s="18" t="str">
        <f t="shared" si="54"/>
        <v/>
      </c>
      <c r="X269" s="18" t="str">
        <f t="shared" si="55"/>
        <v/>
      </c>
      <c r="Y269" s="18" t="str">
        <f t="shared" si="56"/>
        <v/>
      </c>
      <c r="Z269" s="18" t="str">
        <f t="shared" si="57"/>
        <v/>
      </c>
      <c r="AA269" s="18" t="str">
        <f t="shared" si="58"/>
        <v/>
      </c>
      <c r="AB269" s="18">
        <v>264</v>
      </c>
      <c r="AC269" s="18" t="str">
        <f>IF(ISERROR(
IF(U269="","",IF(OR(U269='Cad Iniciais'!$D$6,X269='Cad Iniciais'!$D$6),'Cad Iniciais'!$D$6+AB269*1000,0))),"",IF(U269="","",IF(OR(U269='Cad Iniciais'!$D$6,X269='Cad Iniciais'!$D$6),'Cad Iniciais'!$D$6+AB269*1000,0)))</f>
        <v/>
      </c>
      <c r="AK269" s="27" t="e">
        <f t="shared" si="60"/>
        <v>#VALUE!</v>
      </c>
      <c r="AL269" s="27" t="e">
        <f t="shared" si="61"/>
        <v>#VALUE!</v>
      </c>
      <c r="AM269" s="18">
        <f t="shared" si="52"/>
        <v>0</v>
      </c>
      <c r="AN269" s="18">
        <f t="shared" si="51"/>
        <v>0</v>
      </c>
      <c r="AO269" s="18">
        <f t="shared" si="51"/>
        <v>0</v>
      </c>
      <c r="AP269" s="18">
        <f t="shared" si="51"/>
        <v>0</v>
      </c>
      <c r="AQ269" s="18">
        <f t="shared" si="51"/>
        <v>0</v>
      </c>
      <c r="AR269" s="18">
        <f t="shared" si="51"/>
        <v>0</v>
      </c>
      <c r="AS269" s="18">
        <f t="shared" si="51"/>
        <v>0</v>
      </c>
      <c r="AT269" s="18">
        <f t="shared" si="51"/>
        <v>0</v>
      </c>
      <c r="AU269" s="18">
        <f t="shared" si="51"/>
        <v>0</v>
      </c>
      <c r="AV269" s="18">
        <f t="shared" si="51"/>
        <v>0</v>
      </c>
      <c r="AW269" s="18">
        <f t="shared" si="51"/>
        <v>0</v>
      </c>
      <c r="AX269" s="18">
        <f t="shared" si="51"/>
        <v>0</v>
      </c>
    </row>
    <row r="270" spans="3:50" x14ac:dyDescent="0.25">
      <c r="C270" s="67"/>
      <c r="D270" s="71"/>
      <c r="E270" s="57"/>
      <c r="F270" s="57"/>
      <c r="G270" s="67"/>
      <c r="H270" s="72"/>
      <c r="I270" s="72"/>
      <c r="J270" s="72"/>
      <c r="K270" s="72"/>
      <c r="L270" s="72"/>
      <c r="M270" s="72"/>
      <c r="N270" s="72"/>
      <c r="O270" s="72"/>
      <c r="P270" s="72"/>
      <c r="Q270" s="48"/>
      <c r="R270" s="72"/>
      <c r="S270" s="72"/>
      <c r="U270" s="26" t="str">
        <f t="shared" si="59"/>
        <v/>
      </c>
      <c r="V270" s="18" t="str">
        <f t="shared" si="53"/>
        <v/>
      </c>
      <c r="W270" s="18" t="str">
        <f t="shared" si="54"/>
        <v/>
      </c>
      <c r="X270" s="18" t="str">
        <f t="shared" si="55"/>
        <v/>
      </c>
      <c r="Y270" s="18" t="str">
        <f t="shared" si="56"/>
        <v/>
      </c>
      <c r="Z270" s="18" t="str">
        <f t="shared" si="57"/>
        <v/>
      </c>
      <c r="AA270" s="18" t="str">
        <f t="shared" si="58"/>
        <v/>
      </c>
      <c r="AB270" s="18">
        <v>265</v>
      </c>
      <c r="AC270" s="18" t="str">
        <f>IF(ISERROR(
IF(U270="","",IF(OR(U270='Cad Iniciais'!$D$6,X270='Cad Iniciais'!$D$6),'Cad Iniciais'!$D$6+AB270*1000,0))),"",IF(U270="","",IF(OR(U270='Cad Iniciais'!$D$6,X270='Cad Iniciais'!$D$6),'Cad Iniciais'!$D$6+AB270*1000,0)))</f>
        <v/>
      </c>
      <c r="AK270" s="27" t="e">
        <f t="shared" si="60"/>
        <v>#VALUE!</v>
      </c>
      <c r="AL270" s="27" t="e">
        <f t="shared" si="61"/>
        <v>#VALUE!</v>
      </c>
      <c r="AM270" s="18">
        <f t="shared" si="52"/>
        <v>0</v>
      </c>
      <c r="AN270" s="18">
        <f t="shared" si="51"/>
        <v>0</v>
      </c>
      <c r="AO270" s="18">
        <f t="shared" si="51"/>
        <v>0</v>
      </c>
      <c r="AP270" s="18">
        <f t="shared" si="51"/>
        <v>0</v>
      </c>
      <c r="AQ270" s="18">
        <f t="shared" si="51"/>
        <v>0</v>
      </c>
      <c r="AR270" s="18">
        <f t="shared" si="51"/>
        <v>0</v>
      </c>
      <c r="AS270" s="18">
        <f t="shared" si="51"/>
        <v>0</v>
      </c>
      <c r="AT270" s="18">
        <f t="shared" si="51"/>
        <v>0</v>
      </c>
      <c r="AU270" s="18">
        <f t="shared" si="51"/>
        <v>0</v>
      </c>
      <c r="AV270" s="18">
        <f t="shared" si="51"/>
        <v>0</v>
      </c>
      <c r="AW270" s="18">
        <f t="shared" si="51"/>
        <v>0</v>
      </c>
      <c r="AX270" s="18">
        <f t="shared" si="51"/>
        <v>0</v>
      </c>
    </row>
    <row r="271" spans="3:50" x14ac:dyDescent="0.25">
      <c r="C271" s="67"/>
      <c r="D271" s="71"/>
      <c r="E271" s="57"/>
      <c r="F271" s="57"/>
      <c r="G271" s="67"/>
      <c r="H271" s="72"/>
      <c r="I271" s="72"/>
      <c r="J271" s="72"/>
      <c r="K271" s="72"/>
      <c r="L271" s="72"/>
      <c r="M271" s="72"/>
      <c r="N271" s="72"/>
      <c r="O271" s="72"/>
      <c r="P271" s="72"/>
      <c r="Q271" s="48"/>
      <c r="R271" s="72"/>
      <c r="S271" s="72"/>
      <c r="U271" s="26" t="str">
        <f t="shared" si="59"/>
        <v/>
      </c>
      <c r="V271" s="18" t="str">
        <f t="shared" si="53"/>
        <v/>
      </c>
      <c r="W271" s="18" t="str">
        <f t="shared" si="54"/>
        <v/>
      </c>
      <c r="X271" s="18" t="str">
        <f t="shared" si="55"/>
        <v/>
      </c>
      <c r="Y271" s="18" t="str">
        <f t="shared" si="56"/>
        <v/>
      </c>
      <c r="Z271" s="18" t="str">
        <f t="shared" si="57"/>
        <v/>
      </c>
      <c r="AA271" s="18" t="str">
        <f t="shared" si="58"/>
        <v/>
      </c>
      <c r="AB271" s="18">
        <v>266</v>
      </c>
      <c r="AC271" s="18" t="str">
        <f>IF(ISERROR(
IF(U271="","",IF(OR(U271='Cad Iniciais'!$D$6,X271='Cad Iniciais'!$D$6),'Cad Iniciais'!$D$6+AB271*1000,0))),"",IF(U271="","",IF(OR(U271='Cad Iniciais'!$D$6,X271='Cad Iniciais'!$D$6),'Cad Iniciais'!$D$6+AB271*1000,0)))</f>
        <v/>
      </c>
      <c r="AK271" s="27" t="e">
        <f t="shared" si="60"/>
        <v>#VALUE!</v>
      </c>
      <c r="AL271" s="27" t="e">
        <f t="shared" si="61"/>
        <v>#VALUE!</v>
      </c>
      <c r="AM271" s="18">
        <f t="shared" si="52"/>
        <v>0</v>
      </c>
      <c r="AN271" s="18">
        <f t="shared" si="51"/>
        <v>0</v>
      </c>
      <c r="AO271" s="18">
        <f t="shared" si="51"/>
        <v>0</v>
      </c>
      <c r="AP271" s="18">
        <f t="shared" si="51"/>
        <v>0</v>
      </c>
      <c r="AQ271" s="18">
        <f t="shared" si="51"/>
        <v>0</v>
      </c>
      <c r="AR271" s="18">
        <f t="shared" si="51"/>
        <v>0</v>
      </c>
      <c r="AS271" s="18">
        <f t="shared" si="51"/>
        <v>0</v>
      </c>
      <c r="AT271" s="18">
        <f t="shared" si="51"/>
        <v>0</v>
      </c>
      <c r="AU271" s="18">
        <f t="shared" si="51"/>
        <v>0</v>
      </c>
      <c r="AV271" s="18">
        <f t="shared" si="51"/>
        <v>0</v>
      </c>
      <c r="AW271" s="18">
        <f t="shared" ref="AN271:AX294" si="62">IFERROR(IF(AND($AK271&lt;=AW$3,$AL271&gt;=AW$3),1,0),0)</f>
        <v>0</v>
      </c>
      <c r="AX271" s="18">
        <f t="shared" si="62"/>
        <v>0</v>
      </c>
    </row>
    <row r="272" spans="3:50" x14ac:dyDescent="0.25">
      <c r="C272" s="67"/>
      <c r="D272" s="71"/>
      <c r="E272" s="57"/>
      <c r="F272" s="57"/>
      <c r="G272" s="67"/>
      <c r="H272" s="72"/>
      <c r="I272" s="72"/>
      <c r="J272" s="72"/>
      <c r="K272" s="72"/>
      <c r="L272" s="72"/>
      <c r="M272" s="72"/>
      <c r="N272" s="72"/>
      <c r="O272" s="72"/>
      <c r="P272" s="72"/>
      <c r="Q272" s="48"/>
      <c r="R272" s="72"/>
      <c r="S272" s="72"/>
      <c r="U272" s="26" t="str">
        <f t="shared" si="59"/>
        <v/>
      </c>
      <c r="V272" s="18" t="str">
        <f t="shared" si="53"/>
        <v/>
      </c>
      <c r="W272" s="18" t="str">
        <f t="shared" si="54"/>
        <v/>
      </c>
      <c r="X272" s="18" t="str">
        <f t="shared" si="55"/>
        <v/>
      </c>
      <c r="Y272" s="18" t="str">
        <f t="shared" si="56"/>
        <v/>
      </c>
      <c r="Z272" s="18" t="str">
        <f t="shared" si="57"/>
        <v/>
      </c>
      <c r="AA272" s="18" t="str">
        <f t="shared" si="58"/>
        <v/>
      </c>
      <c r="AB272" s="18">
        <v>267</v>
      </c>
      <c r="AC272" s="18" t="str">
        <f>IF(ISERROR(
IF(U272="","",IF(OR(U272='Cad Iniciais'!$D$6,X272='Cad Iniciais'!$D$6),'Cad Iniciais'!$D$6+AB272*1000,0))),"",IF(U272="","",IF(OR(U272='Cad Iniciais'!$D$6,X272='Cad Iniciais'!$D$6),'Cad Iniciais'!$D$6+AB272*1000,0)))</f>
        <v/>
      </c>
      <c r="AK272" s="27" t="e">
        <f t="shared" si="60"/>
        <v>#VALUE!</v>
      </c>
      <c r="AL272" s="27" t="e">
        <f t="shared" si="61"/>
        <v>#VALUE!</v>
      </c>
      <c r="AM272" s="18">
        <f t="shared" si="52"/>
        <v>0</v>
      </c>
      <c r="AN272" s="18">
        <f t="shared" si="62"/>
        <v>0</v>
      </c>
      <c r="AO272" s="18">
        <f t="shared" si="62"/>
        <v>0</v>
      </c>
      <c r="AP272" s="18">
        <f t="shared" si="62"/>
        <v>0</v>
      </c>
      <c r="AQ272" s="18">
        <f t="shared" si="62"/>
        <v>0</v>
      </c>
      <c r="AR272" s="18">
        <f t="shared" si="62"/>
        <v>0</v>
      </c>
      <c r="AS272" s="18">
        <f t="shared" si="62"/>
        <v>0</v>
      </c>
      <c r="AT272" s="18">
        <f t="shared" si="62"/>
        <v>0</v>
      </c>
      <c r="AU272" s="18">
        <f t="shared" si="62"/>
        <v>0</v>
      </c>
      <c r="AV272" s="18">
        <f t="shared" si="62"/>
        <v>0</v>
      </c>
      <c r="AW272" s="18">
        <f t="shared" si="62"/>
        <v>0</v>
      </c>
      <c r="AX272" s="18">
        <f t="shared" si="62"/>
        <v>0</v>
      </c>
    </row>
    <row r="273" spans="3:50" x14ac:dyDescent="0.25">
      <c r="C273" s="67"/>
      <c r="D273" s="71"/>
      <c r="E273" s="57"/>
      <c r="F273" s="57"/>
      <c r="G273" s="67"/>
      <c r="H273" s="72"/>
      <c r="I273" s="72"/>
      <c r="J273" s="72"/>
      <c r="K273" s="72"/>
      <c r="L273" s="72"/>
      <c r="M273" s="72"/>
      <c r="N273" s="72"/>
      <c r="O273" s="72"/>
      <c r="P273" s="72"/>
      <c r="Q273" s="48"/>
      <c r="R273" s="72"/>
      <c r="S273" s="72"/>
      <c r="U273" s="26" t="str">
        <f t="shared" si="59"/>
        <v/>
      </c>
      <c r="V273" s="18" t="str">
        <f t="shared" si="53"/>
        <v/>
      </c>
      <c r="W273" s="18" t="str">
        <f t="shared" si="54"/>
        <v/>
      </c>
      <c r="X273" s="18" t="str">
        <f t="shared" si="55"/>
        <v/>
      </c>
      <c r="Y273" s="18" t="str">
        <f t="shared" si="56"/>
        <v/>
      </c>
      <c r="Z273" s="18" t="str">
        <f t="shared" si="57"/>
        <v/>
      </c>
      <c r="AA273" s="18" t="str">
        <f t="shared" si="58"/>
        <v/>
      </c>
      <c r="AB273" s="18">
        <v>268</v>
      </c>
      <c r="AC273" s="18" t="str">
        <f>IF(ISERROR(
IF(U273="","",IF(OR(U273='Cad Iniciais'!$D$6,X273='Cad Iniciais'!$D$6),'Cad Iniciais'!$D$6+AB273*1000,0))),"",IF(U273="","",IF(OR(U273='Cad Iniciais'!$D$6,X273='Cad Iniciais'!$D$6),'Cad Iniciais'!$D$6+AB273*1000,0)))</f>
        <v/>
      </c>
      <c r="AK273" s="27" t="e">
        <f t="shared" si="60"/>
        <v>#VALUE!</v>
      </c>
      <c r="AL273" s="27" t="e">
        <f t="shared" si="61"/>
        <v>#VALUE!</v>
      </c>
      <c r="AM273" s="18">
        <f t="shared" si="52"/>
        <v>0</v>
      </c>
      <c r="AN273" s="18">
        <f t="shared" si="62"/>
        <v>0</v>
      </c>
      <c r="AO273" s="18">
        <f t="shared" si="62"/>
        <v>0</v>
      </c>
      <c r="AP273" s="18">
        <f t="shared" si="62"/>
        <v>0</v>
      </c>
      <c r="AQ273" s="18">
        <f t="shared" si="62"/>
        <v>0</v>
      </c>
      <c r="AR273" s="18">
        <f t="shared" si="62"/>
        <v>0</v>
      </c>
      <c r="AS273" s="18">
        <f t="shared" si="62"/>
        <v>0</v>
      </c>
      <c r="AT273" s="18">
        <f t="shared" si="62"/>
        <v>0</v>
      </c>
      <c r="AU273" s="18">
        <f t="shared" si="62"/>
        <v>0</v>
      </c>
      <c r="AV273" s="18">
        <f t="shared" si="62"/>
        <v>0</v>
      </c>
      <c r="AW273" s="18">
        <f t="shared" si="62"/>
        <v>0</v>
      </c>
      <c r="AX273" s="18">
        <f t="shared" si="62"/>
        <v>0</v>
      </c>
    </row>
    <row r="274" spans="3:50" x14ac:dyDescent="0.25">
      <c r="C274" s="67"/>
      <c r="D274" s="71"/>
      <c r="E274" s="57"/>
      <c r="F274" s="57"/>
      <c r="G274" s="67"/>
      <c r="H274" s="72"/>
      <c r="I274" s="72"/>
      <c r="J274" s="72"/>
      <c r="K274" s="72"/>
      <c r="L274" s="72"/>
      <c r="M274" s="72"/>
      <c r="N274" s="72"/>
      <c r="O274" s="72"/>
      <c r="P274" s="72"/>
      <c r="Q274" s="48"/>
      <c r="R274" s="72"/>
      <c r="S274" s="72"/>
      <c r="U274" s="26" t="str">
        <f t="shared" si="59"/>
        <v/>
      </c>
      <c r="V274" s="18" t="str">
        <f t="shared" si="53"/>
        <v/>
      </c>
      <c r="W274" s="18" t="str">
        <f t="shared" si="54"/>
        <v/>
      </c>
      <c r="X274" s="18" t="str">
        <f t="shared" si="55"/>
        <v/>
      </c>
      <c r="Y274" s="18" t="str">
        <f t="shared" si="56"/>
        <v/>
      </c>
      <c r="Z274" s="18" t="str">
        <f t="shared" si="57"/>
        <v/>
      </c>
      <c r="AA274" s="18" t="str">
        <f t="shared" si="58"/>
        <v/>
      </c>
      <c r="AB274" s="18">
        <v>269</v>
      </c>
      <c r="AC274" s="18" t="str">
        <f>IF(ISERROR(
IF(U274="","",IF(OR(U274='Cad Iniciais'!$D$6,X274='Cad Iniciais'!$D$6),'Cad Iniciais'!$D$6+AB274*1000,0))),"",IF(U274="","",IF(OR(U274='Cad Iniciais'!$D$6,X274='Cad Iniciais'!$D$6),'Cad Iniciais'!$D$6+AB274*1000,0)))</f>
        <v/>
      </c>
      <c r="AK274" s="27" t="e">
        <f t="shared" si="60"/>
        <v>#VALUE!</v>
      </c>
      <c r="AL274" s="27" t="e">
        <f t="shared" si="61"/>
        <v>#VALUE!</v>
      </c>
      <c r="AM274" s="18">
        <f t="shared" si="52"/>
        <v>0</v>
      </c>
      <c r="AN274" s="18">
        <f t="shared" si="62"/>
        <v>0</v>
      </c>
      <c r="AO274" s="18">
        <f t="shared" si="62"/>
        <v>0</v>
      </c>
      <c r="AP274" s="18">
        <f t="shared" si="62"/>
        <v>0</v>
      </c>
      <c r="AQ274" s="18">
        <f t="shared" si="62"/>
        <v>0</v>
      </c>
      <c r="AR274" s="18">
        <f t="shared" si="62"/>
        <v>0</v>
      </c>
      <c r="AS274" s="18">
        <f t="shared" si="62"/>
        <v>0</v>
      </c>
      <c r="AT274" s="18">
        <f t="shared" si="62"/>
        <v>0</v>
      </c>
      <c r="AU274" s="18">
        <f t="shared" si="62"/>
        <v>0</v>
      </c>
      <c r="AV274" s="18">
        <f t="shared" si="62"/>
        <v>0</v>
      </c>
      <c r="AW274" s="18">
        <f t="shared" si="62"/>
        <v>0</v>
      </c>
      <c r="AX274" s="18">
        <f t="shared" si="62"/>
        <v>0</v>
      </c>
    </row>
    <row r="275" spans="3:50" x14ac:dyDescent="0.25">
      <c r="C275" s="67"/>
      <c r="D275" s="71"/>
      <c r="E275" s="57"/>
      <c r="F275" s="57"/>
      <c r="G275" s="67"/>
      <c r="H275" s="72"/>
      <c r="I275" s="72"/>
      <c r="J275" s="72"/>
      <c r="K275" s="72"/>
      <c r="L275" s="72"/>
      <c r="M275" s="72"/>
      <c r="N275" s="72"/>
      <c r="O275" s="72"/>
      <c r="P275" s="72"/>
      <c r="Q275" s="48"/>
      <c r="R275" s="72"/>
      <c r="S275" s="72"/>
      <c r="U275" s="26" t="str">
        <f t="shared" si="59"/>
        <v/>
      </c>
      <c r="V275" s="18" t="str">
        <f t="shared" si="53"/>
        <v/>
      </c>
      <c r="W275" s="18" t="str">
        <f t="shared" si="54"/>
        <v/>
      </c>
      <c r="X275" s="18" t="str">
        <f t="shared" si="55"/>
        <v/>
      </c>
      <c r="Y275" s="18" t="str">
        <f t="shared" si="56"/>
        <v/>
      </c>
      <c r="Z275" s="18" t="str">
        <f t="shared" si="57"/>
        <v/>
      </c>
      <c r="AA275" s="18" t="str">
        <f t="shared" si="58"/>
        <v/>
      </c>
      <c r="AB275" s="18">
        <v>270</v>
      </c>
      <c r="AC275" s="18" t="str">
        <f>IF(ISERROR(
IF(U275="","",IF(OR(U275='Cad Iniciais'!$D$6,X275='Cad Iniciais'!$D$6),'Cad Iniciais'!$D$6+AB275*1000,0))),"",IF(U275="","",IF(OR(U275='Cad Iniciais'!$D$6,X275='Cad Iniciais'!$D$6),'Cad Iniciais'!$D$6+AB275*1000,0)))</f>
        <v/>
      </c>
      <c r="AK275" s="27" t="e">
        <f t="shared" si="60"/>
        <v>#VALUE!</v>
      </c>
      <c r="AL275" s="27" t="e">
        <f t="shared" si="61"/>
        <v>#VALUE!</v>
      </c>
      <c r="AM275" s="18">
        <f t="shared" si="52"/>
        <v>0</v>
      </c>
      <c r="AN275" s="18">
        <f t="shared" si="62"/>
        <v>0</v>
      </c>
      <c r="AO275" s="18">
        <f t="shared" si="62"/>
        <v>0</v>
      </c>
      <c r="AP275" s="18">
        <f t="shared" si="62"/>
        <v>0</v>
      </c>
      <c r="AQ275" s="18">
        <f t="shared" si="62"/>
        <v>0</v>
      </c>
      <c r="AR275" s="18">
        <f t="shared" si="62"/>
        <v>0</v>
      </c>
      <c r="AS275" s="18">
        <f t="shared" si="62"/>
        <v>0</v>
      </c>
      <c r="AT275" s="18">
        <f t="shared" si="62"/>
        <v>0</v>
      </c>
      <c r="AU275" s="18">
        <f t="shared" si="62"/>
        <v>0</v>
      </c>
      <c r="AV275" s="18">
        <f t="shared" si="62"/>
        <v>0</v>
      </c>
      <c r="AW275" s="18">
        <f t="shared" si="62"/>
        <v>0</v>
      </c>
      <c r="AX275" s="18">
        <f t="shared" si="62"/>
        <v>0</v>
      </c>
    </row>
    <row r="276" spans="3:50" x14ac:dyDescent="0.25">
      <c r="C276" s="67"/>
      <c r="D276" s="71"/>
      <c r="E276" s="57"/>
      <c r="F276" s="57"/>
      <c r="G276" s="67"/>
      <c r="H276" s="72"/>
      <c r="I276" s="72"/>
      <c r="J276" s="72"/>
      <c r="K276" s="72"/>
      <c r="L276" s="72"/>
      <c r="M276" s="72"/>
      <c r="N276" s="72"/>
      <c r="O276" s="72"/>
      <c r="P276" s="72"/>
      <c r="Q276" s="48"/>
      <c r="R276" s="72"/>
      <c r="S276" s="72"/>
      <c r="U276" s="26" t="str">
        <f t="shared" si="59"/>
        <v/>
      </c>
      <c r="V276" s="18" t="str">
        <f t="shared" si="53"/>
        <v/>
      </c>
      <c r="W276" s="18" t="str">
        <f t="shared" si="54"/>
        <v/>
      </c>
      <c r="X276" s="18" t="str">
        <f t="shared" si="55"/>
        <v/>
      </c>
      <c r="Y276" s="18" t="str">
        <f t="shared" si="56"/>
        <v/>
      </c>
      <c r="Z276" s="18" t="str">
        <f t="shared" si="57"/>
        <v/>
      </c>
      <c r="AA276" s="18" t="str">
        <f t="shared" si="58"/>
        <v/>
      </c>
      <c r="AB276" s="18">
        <v>271</v>
      </c>
      <c r="AC276" s="18" t="str">
        <f>IF(ISERROR(
IF(U276="","",IF(OR(U276='Cad Iniciais'!$D$6,X276='Cad Iniciais'!$D$6),'Cad Iniciais'!$D$6+AB276*1000,0))),"",IF(U276="","",IF(OR(U276='Cad Iniciais'!$D$6,X276='Cad Iniciais'!$D$6),'Cad Iniciais'!$D$6+AB276*1000,0)))</f>
        <v/>
      </c>
      <c r="AK276" s="27" t="e">
        <f t="shared" si="60"/>
        <v>#VALUE!</v>
      </c>
      <c r="AL276" s="27" t="e">
        <f t="shared" si="61"/>
        <v>#VALUE!</v>
      </c>
      <c r="AM276" s="18">
        <f t="shared" si="52"/>
        <v>0</v>
      </c>
      <c r="AN276" s="18">
        <f t="shared" si="62"/>
        <v>0</v>
      </c>
      <c r="AO276" s="18">
        <f t="shared" si="62"/>
        <v>0</v>
      </c>
      <c r="AP276" s="18">
        <f t="shared" si="62"/>
        <v>0</v>
      </c>
      <c r="AQ276" s="18">
        <f t="shared" si="62"/>
        <v>0</v>
      </c>
      <c r="AR276" s="18">
        <f t="shared" si="62"/>
        <v>0</v>
      </c>
      <c r="AS276" s="18">
        <f t="shared" si="62"/>
        <v>0</v>
      </c>
      <c r="AT276" s="18">
        <f t="shared" si="62"/>
        <v>0</v>
      </c>
      <c r="AU276" s="18">
        <f t="shared" si="62"/>
        <v>0</v>
      </c>
      <c r="AV276" s="18">
        <f t="shared" si="62"/>
        <v>0</v>
      </c>
      <c r="AW276" s="18">
        <f t="shared" si="62"/>
        <v>0</v>
      </c>
      <c r="AX276" s="18">
        <f t="shared" si="62"/>
        <v>0</v>
      </c>
    </row>
    <row r="277" spans="3:50" x14ac:dyDescent="0.25">
      <c r="C277" s="67"/>
      <c r="D277" s="71"/>
      <c r="E277" s="57"/>
      <c r="F277" s="57"/>
      <c r="G277" s="67"/>
      <c r="H277" s="72"/>
      <c r="I277" s="72"/>
      <c r="J277" s="72"/>
      <c r="K277" s="72"/>
      <c r="L277" s="72"/>
      <c r="M277" s="72"/>
      <c r="N277" s="72"/>
      <c r="O277" s="72"/>
      <c r="P277" s="72"/>
      <c r="Q277" s="48"/>
      <c r="R277" s="72"/>
      <c r="S277" s="72"/>
      <c r="U277" s="26" t="str">
        <f t="shared" si="59"/>
        <v/>
      </c>
      <c r="V277" s="18" t="str">
        <f t="shared" si="53"/>
        <v/>
      </c>
      <c r="W277" s="18" t="str">
        <f t="shared" si="54"/>
        <v/>
      </c>
      <c r="X277" s="18" t="str">
        <f t="shared" si="55"/>
        <v/>
      </c>
      <c r="Y277" s="18" t="str">
        <f t="shared" si="56"/>
        <v/>
      </c>
      <c r="Z277" s="18" t="str">
        <f t="shared" si="57"/>
        <v/>
      </c>
      <c r="AA277" s="18" t="str">
        <f t="shared" si="58"/>
        <v/>
      </c>
      <c r="AB277" s="18">
        <v>272</v>
      </c>
      <c r="AC277" s="18" t="str">
        <f>IF(ISERROR(
IF(U277="","",IF(OR(U277='Cad Iniciais'!$D$6,X277='Cad Iniciais'!$D$6),'Cad Iniciais'!$D$6+AB277*1000,0))),"",IF(U277="","",IF(OR(U277='Cad Iniciais'!$D$6,X277='Cad Iniciais'!$D$6),'Cad Iniciais'!$D$6+AB277*1000,0)))</f>
        <v/>
      </c>
      <c r="AK277" s="27" t="e">
        <f t="shared" si="60"/>
        <v>#VALUE!</v>
      </c>
      <c r="AL277" s="27" t="e">
        <f t="shared" si="61"/>
        <v>#VALUE!</v>
      </c>
      <c r="AM277" s="18">
        <f t="shared" si="52"/>
        <v>0</v>
      </c>
      <c r="AN277" s="18">
        <f t="shared" si="62"/>
        <v>0</v>
      </c>
      <c r="AO277" s="18">
        <f t="shared" si="62"/>
        <v>0</v>
      </c>
      <c r="AP277" s="18">
        <f t="shared" si="62"/>
        <v>0</v>
      </c>
      <c r="AQ277" s="18">
        <f t="shared" si="62"/>
        <v>0</v>
      </c>
      <c r="AR277" s="18">
        <f t="shared" si="62"/>
        <v>0</v>
      </c>
      <c r="AS277" s="18">
        <f t="shared" si="62"/>
        <v>0</v>
      </c>
      <c r="AT277" s="18">
        <f t="shared" si="62"/>
        <v>0</v>
      </c>
      <c r="AU277" s="18">
        <f t="shared" si="62"/>
        <v>0</v>
      </c>
      <c r="AV277" s="18">
        <f t="shared" si="62"/>
        <v>0</v>
      </c>
      <c r="AW277" s="18">
        <f t="shared" si="62"/>
        <v>0</v>
      </c>
      <c r="AX277" s="18">
        <f t="shared" si="62"/>
        <v>0</v>
      </c>
    </row>
    <row r="278" spans="3:50" x14ac:dyDescent="0.25">
      <c r="C278" s="67"/>
      <c r="D278" s="71"/>
      <c r="E278" s="57"/>
      <c r="F278" s="57"/>
      <c r="G278" s="67"/>
      <c r="H278" s="72"/>
      <c r="I278" s="72"/>
      <c r="J278" s="72"/>
      <c r="K278" s="72"/>
      <c r="L278" s="72"/>
      <c r="M278" s="72"/>
      <c r="N278" s="72"/>
      <c r="O278" s="72"/>
      <c r="P278" s="72"/>
      <c r="Q278" s="48"/>
      <c r="R278" s="72"/>
      <c r="S278" s="72"/>
      <c r="U278" s="26" t="str">
        <f t="shared" si="59"/>
        <v/>
      </c>
      <c r="V278" s="18" t="str">
        <f t="shared" si="53"/>
        <v/>
      </c>
      <c r="W278" s="18" t="str">
        <f t="shared" si="54"/>
        <v/>
      </c>
      <c r="X278" s="18" t="str">
        <f t="shared" si="55"/>
        <v/>
      </c>
      <c r="Y278" s="18" t="str">
        <f t="shared" si="56"/>
        <v/>
      </c>
      <c r="Z278" s="18" t="str">
        <f t="shared" si="57"/>
        <v/>
      </c>
      <c r="AA278" s="18" t="str">
        <f t="shared" si="58"/>
        <v/>
      </c>
      <c r="AB278" s="18">
        <v>273</v>
      </c>
      <c r="AC278" s="18" t="str">
        <f>IF(ISERROR(
IF(U278="","",IF(OR(U278='Cad Iniciais'!$D$6,X278='Cad Iniciais'!$D$6),'Cad Iniciais'!$D$6+AB278*1000,0))),"",IF(U278="","",IF(OR(U278='Cad Iniciais'!$D$6,X278='Cad Iniciais'!$D$6),'Cad Iniciais'!$D$6+AB278*1000,0)))</f>
        <v/>
      </c>
      <c r="AK278" s="27" t="e">
        <f t="shared" si="60"/>
        <v>#VALUE!</v>
      </c>
      <c r="AL278" s="27" t="e">
        <f t="shared" si="61"/>
        <v>#VALUE!</v>
      </c>
      <c r="AM278" s="18">
        <f t="shared" si="52"/>
        <v>0</v>
      </c>
      <c r="AN278" s="18">
        <f t="shared" si="62"/>
        <v>0</v>
      </c>
      <c r="AO278" s="18">
        <f t="shared" si="62"/>
        <v>0</v>
      </c>
      <c r="AP278" s="18">
        <f t="shared" si="62"/>
        <v>0</v>
      </c>
      <c r="AQ278" s="18">
        <f t="shared" si="62"/>
        <v>0</v>
      </c>
      <c r="AR278" s="18">
        <f t="shared" si="62"/>
        <v>0</v>
      </c>
      <c r="AS278" s="18">
        <f t="shared" si="62"/>
        <v>0</v>
      </c>
      <c r="AT278" s="18">
        <f t="shared" si="62"/>
        <v>0</v>
      </c>
      <c r="AU278" s="18">
        <f t="shared" si="62"/>
        <v>0</v>
      </c>
      <c r="AV278" s="18">
        <f t="shared" si="62"/>
        <v>0</v>
      </c>
      <c r="AW278" s="18">
        <f t="shared" si="62"/>
        <v>0</v>
      </c>
      <c r="AX278" s="18">
        <f t="shared" si="62"/>
        <v>0</v>
      </c>
    </row>
    <row r="279" spans="3:50" x14ac:dyDescent="0.25">
      <c r="C279" s="67"/>
      <c r="D279" s="71"/>
      <c r="E279" s="57"/>
      <c r="F279" s="57"/>
      <c r="G279" s="67"/>
      <c r="H279" s="72"/>
      <c r="I279" s="72"/>
      <c r="J279" s="72"/>
      <c r="K279" s="72"/>
      <c r="L279" s="72"/>
      <c r="M279" s="72"/>
      <c r="N279" s="72"/>
      <c r="O279" s="72"/>
      <c r="P279" s="72"/>
      <c r="Q279" s="48"/>
      <c r="R279" s="72"/>
      <c r="S279" s="72"/>
      <c r="U279" s="26" t="str">
        <f t="shared" si="59"/>
        <v/>
      </c>
      <c r="V279" s="18" t="str">
        <f t="shared" si="53"/>
        <v/>
      </c>
      <c r="W279" s="18" t="str">
        <f t="shared" si="54"/>
        <v/>
      </c>
      <c r="X279" s="18" t="str">
        <f t="shared" si="55"/>
        <v/>
      </c>
      <c r="Y279" s="18" t="str">
        <f t="shared" si="56"/>
        <v/>
      </c>
      <c r="Z279" s="18" t="str">
        <f t="shared" si="57"/>
        <v/>
      </c>
      <c r="AA279" s="18" t="str">
        <f t="shared" si="58"/>
        <v/>
      </c>
      <c r="AB279" s="18">
        <v>274</v>
      </c>
      <c r="AC279" s="18" t="str">
        <f>IF(ISERROR(
IF(U279="","",IF(OR(U279='Cad Iniciais'!$D$6,X279='Cad Iniciais'!$D$6),'Cad Iniciais'!$D$6+AB279*1000,0))),"",IF(U279="","",IF(OR(U279='Cad Iniciais'!$D$6,X279='Cad Iniciais'!$D$6),'Cad Iniciais'!$D$6+AB279*1000,0)))</f>
        <v/>
      </c>
      <c r="AK279" s="27" t="e">
        <f t="shared" si="60"/>
        <v>#VALUE!</v>
      </c>
      <c r="AL279" s="27" t="e">
        <f t="shared" si="61"/>
        <v>#VALUE!</v>
      </c>
      <c r="AM279" s="18">
        <f t="shared" si="52"/>
        <v>0</v>
      </c>
      <c r="AN279" s="18">
        <f t="shared" si="62"/>
        <v>0</v>
      </c>
      <c r="AO279" s="18">
        <f t="shared" si="62"/>
        <v>0</v>
      </c>
      <c r="AP279" s="18">
        <f t="shared" si="62"/>
        <v>0</v>
      </c>
      <c r="AQ279" s="18">
        <f t="shared" si="62"/>
        <v>0</v>
      </c>
      <c r="AR279" s="18">
        <f t="shared" si="62"/>
        <v>0</v>
      </c>
      <c r="AS279" s="18">
        <f t="shared" si="62"/>
        <v>0</v>
      </c>
      <c r="AT279" s="18">
        <f t="shared" si="62"/>
        <v>0</v>
      </c>
      <c r="AU279" s="18">
        <f t="shared" si="62"/>
        <v>0</v>
      </c>
      <c r="AV279" s="18">
        <f t="shared" si="62"/>
        <v>0</v>
      </c>
      <c r="AW279" s="18">
        <f t="shared" si="62"/>
        <v>0</v>
      </c>
      <c r="AX279" s="18">
        <f t="shared" si="62"/>
        <v>0</v>
      </c>
    </row>
    <row r="280" spans="3:50" x14ac:dyDescent="0.25">
      <c r="C280" s="67"/>
      <c r="D280" s="71"/>
      <c r="E280" s="57"/>
      <c r="F280" s="57"/>
      <c r="G280" s="67"/>
      <c r="H280" s="72"/>
      <c r="I280" s="72"/>
      <c r="J280" s="72"/>
      <c r="K280" s="72"/>
      <c r="L280" s="72"/>
      <c r="M280" s="72"/>
      <c r="N280" s="72"/>
      <c r="O280" s="72"/>
      <c r="P280" s="72"/>
      <c r="Q280" s="48"/>
      <c r="R280" s="72"/>
      <c r="S280" s="72"/>
      <c r="U280" s="26" t="str">
        <f t="shared" si="59"/>
        <v/>
      </c>
      <c r="V280" s="18" t="str">
        <f t="shared" si="53"/>
        <v/>
      </c>
      <c r="W280" s="18" t="str">
        <f t="shared" si="54"/>
        <v/>
      </c>
      <c r="X280" s="18" t="str">
        <f t="shared" si="55"/>
        <v/>
      </c>
      <c r="Y280" s="18" t="str">
        <f t="shared" si="56"/>
        <v/>
      </c>
      <c r="Z280" s="18" t="str">
        <f t="shared" si="57"/>
        <v/>
      </c>
      <c r="AA280" s="18" t="str">
        <f t="shared" si="58"/>
        <v/>
      </c>
      <c r="AB280" s="18">
        <v>275</v>
      </c>
      <c r="AC280" s="18" t="str">
        <f>IF(ISERROR(
IF(U280="","",IF(OR(U280='Cad Iniciais'!$D$6,X280='Cad Iniciais'!$D$6),'Cad Iniciais'!$D$6+AB280*1000,0))),"",IF(U280="","",IF(OR(U280='Cad Iniciais'!$D$6,X280='Cad Iniciais'!$D$6),'Cad Iniciais'!$D$6+AB280*1000,0)))</f>
        <v/>
      </c>
      <c r="AK280" s="27" t="e">
        <f t="shared" si="60"/>
        <v>#VALUE!</v>
      </c>
      <c r="AL280" s="27" t="e">
        <f t="shared" si="61"/>
        <v>#VALUE!</v>
      </c>
      <c r="AM280" s="18">
        <f t="shared" si="52"/>
        <v>0</v>
      </c>
      <c r="AN280" s="18">
        <f t="shared" si="62"/>
        <v>0</v>
      </c>
      <c r="AO280" s="18">
        <f t="shared" si="62"/>
        <v>0</v>
      </c>
      <c r="AP280" s="18">
        <f t="shared" si="62"/>
        <v>0</v>
      </c>
      <c r="AQ280" s="18">
        <f t="shared" si="62"/>
        <v>0</v>
      </c>
      <c r="AR280" s="18">
        <f t="shared" si="62"/>
        <v>0</v>
      </c>
      <c r="AS280" s="18">
        <f t="shared" si="62"/>
        <v>0</v>
      </c>
      <c r="AT280" s="18">
        <f t="shared" si="62"/>
        <v>0</v>
      </c>
      <c r="AU280" s="18">
        <f t="shared" si="62"/>
        <v>0</v>
      </c>
      <c r="AV280" s="18">
        <f t="shared" si="62"/>
        <v>0</v>
      </c>
      <c r="AW280" s="18">
        <f t="shared" si="62"/>
        <v>0</v>
      </c>
      <c r="AX280" s="18">
        <f t="shared" si="62"/>
        <v>0</v>
      </c>
    </row>
    <row r="281" spans="3:50" x14ac:dyDescent="0.25">
      <c r="C281" s="67"/>
      <c r="D281" s="71"/>
      <c r="E281" s="57"/>
      <c r="F281" s="57"/>
      <c r="G281" s="67"/>
      <c r="H281" s="72"/>
      <c r="I281" s="72"/>
      <c r="J281" s="72"/>
      <c r="K281" s="72"/>
      <c r="L281" s="72"/>
      <c r="M281" s="72"/>
      <c r="N281" s="72"/>
      <c r="O281" s="72"/>
      <c r="P281" s="72"/>
      <c r="Q281" s="48"/>
      <c r="R281" s="72"/>
      <c r="S281" s="72"/>
      <c r="U281" s="26" t="str">
        <f t="shared" si="59"/>
        <v/>
      </c>
      <c r="V281" s="18" t="str">
        <f t="shared" si="53"/>
        <v/>
      </c>
      <c r="W281" s="18" t="str">
        <f t="shared" si="54"/>
        <v/>
      </c>
      <c r="X281" s="18" t="str">
        <f t="shared" si="55"/>
        <v/>
      </c>
      <c r="Y281" s="18" t="str">
        <f t="shared" si="56"/>
        <v/>
      </c>
      <c r="Z281" s="18" t="str">
        <f t="shared" si="57"/>
        <v/>
      </c>
      <c r="AA281" s="18" t="str">
        <f t="shared" si="58"/>
        <v/>
      </c>
      <c r="AB281" s="18">
        <v>276</v>
      </c>
      <c r="AC281" s="18" t="str">
        <f>IF(ISERROR(
IF(U281="","",IF(OR(U281='Cad Iniciais'!$D$6,X281='Cad Iniciais'!$D$6),'Cad Iniciais'!$D$6+AB281*1000,0))),"",IF(U281="","",IF(OR(U281='Cad Iniciais'!$D$6,X281='Cad Iniciais'!$D$6),'Cad Iniciais'!$D$6+AB281*1000,0)))</f>
        <v/>
      </c>
      <c r="AK281" s="27" t="e">
        <f t="shared" si="60"/>
        <v>#VALUE!</v>
      </c>
      <c r="AL281" s="27" t="e">
        <f t="shared" si="61"/>
        <v>#VALUE!</v>
      </c>
      <c r="AM281" s="18">
        <f t="shared" si="52"/>
        <v>0</v>
      </c>
      <c r="AN281" s="18">
        <f t="shared" si="62"/>
        <v>0</v>
      </c>
      <c r="AO281" s="18">
        <f t="shared" si="62"/>
        <v>0</v>
      </c>
      <c r="AP281" s="18">
        <f t="shared" si="62"/>
        <v>0</v>
      </c>
      <c r="AQ281" s="18">
        <f t="shared" si="62"/>
        <v>0</v>
      </c>
      <c r="AR281" s="18">
        <f t="shared" si="62"/>
        <v>0</v>
      </c>
      <c r="AS281" s="18">
        <f t="shared" si="62"/>
        <v>0</v>
      </c>
      <c r="AT281" s="18">
        <f t="shared" si="62"/>
        <v>0</v>
      </c>
      <c r="AU281" s="18">
        <f t="shared" si="62"/>
        <v>0</v>
      </c>
      <c r="AV281" s="18">
        <f t="shared" si="62"/>
        <v>0</v>
      </c>
      <c r="AW281" s="18">
        <f t="shared" si="62"/>
        <v>0</v>
      </c>
      <c r="AX281" s="18">
        <f t="shared" si="62"/>
        <v>0</v>
      </c>
    </row>
    <row r="282" spans="3:50" x14ac:dyDescent="0.25">
      <c r="C282" s="67"/>
      <c r="D282" s="71"/>
      <c r="E282" s="57"/>
      <c r="F282" s="57"/>
      <c r="G282" s="67"/>
      <c r="H282" s="72"/>
      <c r="I282" s="72"/>
      <c r="J282" s="72"/>
      <c r="K282" s="72"/>
      <c r="L282" s="72"/>
      <c r="M282" s="72"/>
      <c r="N282" s="72"/>
      <c r="O282" s="72"/>
      <c r="P282" s="72"/>
      <c r="Q282" s="48"/>
      <c r="R282" s="72"/>
      <c r="S282" s="72"/>
      <c r="U282" s="26" t="str">
        <f t="shared" si="59"/>
        <v/>
      </c>
      <c r="V282" s="18" t="str">
        <f t="shared" si="53"/>
        <v/>
      </c>
      <c r="W282" s="18" t="str">
        <f t="shared" si="54"/>
        <v/>
      </c>
      <c r="X282" s="18" t="str">
        <f t="shared" si="55"/>
        <v/>
      </c>
      <c r="Y282" s="18" t="str">
        <f t="shared" si="56"/>
        <v/>
      </c>
      <c r="Z282" s="18" t="str">
        <f t="shared" si="57"/>
        <v/>
      </c>
      <c r="AA282" s="18" t="str">
        <f t="shared" si="58"/>
        <v/>
      </c>
      <c r="AB282" s="18">
        <v>277</v>
      </c>
      <c r="AC282" s="18" t="str">
        <f>IF(ISERROR(
IF(U282="","",IF(OR(U282='Cad Iniciais'!$D$6,X282='Cad Iniciais'!$D$6),'Cad Iniciais'!$D$6+AB282*1000,0))),"",IF(U282="","",IF(OR(U282='Cad Iniciais'!$D$6,X282='Cad Iniciais'!$D$6),'Cad Iniciais'!$D$6+AB282*1000,0)))</f>
        <v/>
      </c>
      <c r="AK282" s="27" t="e">
        <f t="shared" si="60"/>
        <v>#VALUE!</v>
      </c>
      <c r="AL282" s="27" t="e">
        <f t="shared" si="61"/>
        <v>#VALUE!</v>
      </c>
      <c r="AM282" s="18">
        <f t="shared" si="52"/>
        <v>0</v>
      </c>
      <c r="AN282" s="18">
        <f t="shared" si="62"/>
        <v>0</v>
      </c>
      <c r="AO282" s="18">
        <f t="shared" si="62"/>
        <v>0</v>
      </c>
      <c r="AP282" s="18">
        <f t="shared" si="62"/>
        <v>0</v>
      </c>
      <c r="AQ282" s="18">
        <f t="shared" si="62"/>
        <v>0</v>
      </c>
      <c r="AR282" s="18">
        <f t="shared" si="62"/>
        <v>0</v>
      </c>
      <c r="AS282" s="18">
        <f t="shared" si="62"/>
        <v>0</v>
      </c>
      <c r="AT282" s="18">
        <f t="shared" si="62"/>
        <v>0</v>
      </c>
      <c r="AU282" s="18">
        <f t="shared" si="62"/>
        <v>0</v>
      </c>
      <c r="AV282" s="18">
        <f t="shared" si="62"/>
        <v>0</v>
      </c>
      <c r="AW282" s="18">
        <f t="shared" si="62"/>
        <v>0</v>
      </c>
      <c r="AX282" s="18">
        <f t="shared" si="62"/>
        <v>0</v>
      </c>
    </row>
    <row r="283" spans="3:50" x14ac:dyDescent="0.25">
      <c r="C283" s="67"/>
      <c r="D283" s="71"/>
      <c r="E283" s="57"/>
      <c r="F283" s="57"/>
      <c r="G283" s="67"/>
      <c r="H283" s="72"/>
      <c r="I283" s="72"/>
      <c r="J283" s="72"/>
      <c r="K283" s="72"/>
      <c r="L283" s="72"/>
      <c r="M283" s="72"/>
      <c r="N283" s="72"/>
      <c r="O283" s="72"/>
      <c r="P283" s="72"/>
      <c r="Q283" s="48"/>
      <c r="R283" s="72"/>
      <c r="S283" s="72"/>
      <c r="U283" s="26" t="str">
        <f t="shared" si="59"/>
        <v/>
      </c>
      <c r="V283" s="18" t="str">
        <f t="shared" si="53"/>
        <v/>
      </c>
      <c r="W283" s="18" t="str">
        <f t="shared" si="54"/>
        <v/>
      </c>
      <c r="X283" s="18" t="str">
        <f t="shared" si="55"/>
        <v/>
      </c>
      <c r="Y283" s="18" t="str">
        <f t="shared" si="56"/>
        <v/>
      </c>
      <c r="Z283" s="18" t="str">
        <f t="shared" si="57"/>
        <v/>
      </c>
      <c r="AA283" s="18" t="str">
        <f t="shared" si="58"/>
        <v/>
      </c>
      <c r="AB283" s="18">
        <v>278</v>
      </c>
      <c r="AC283" s="18" t="str">
        <f>IF(ISERROR(
IF(U283="","",IF(OR(U283='Cad Iniciais'!$D$6,X283='Cad Iniciais'!$D$6),'Cad Iniciais'!$D$6+AB283*1000,0))),"",IF(U283="","",IF(OR(U283='Cad Iniciais'!$D$6,X283='Cad Iniciais'!$D$6),'Cad Iniciais'!$D$6+AB283*1000,0)))</f>
        <v/>
      </c>
      <c r="AK283" s="27" t="e">
        <f t="shared" si="60"/>
        <v>#VALUE!</v>
      </c>
      <c r="AL283" s="27" t="e">
        <f t="shared" si="61"/>
        <v>#VALUE!</v>
      </c>
      <c r="AM283" s="18">
        <f t="shared" si="52"/>
        <v>0</v>
      </c>
      <c r="AN283" s="18">
        <f t="shared" si="62"/>
        <v>0</v>
      </c>
      <c r="AO283" s="18">
        <f t="shared" si="62"/>
        <v>0</v>
      </c>
      <c r="AP283" s="18">
        <f t="shared" si="62"/>
        <v>0</v>
      </c>
      <c r="AQ283" s="18">
        <f t="shared" si="62"/>
        <v>0</v>
      </c>
      <c r="AR283" s="18">
        <f t="shared" si="62"/>
        <v>0</v>
      </c>
      <c r="AS283" s="18">
        <f t="shared" si="62"/>
        <v>0</v>
      </c>
      <c r="AT283" s="18">
        <f t="shared" si="62"/>
        <v>0</v>
      </c>
      <c r="AU283" s="18">
        <f t="shared" si="62"/>
        <v>0</v>
      </c>
      <c r="AV283" s="18">
        <f t="shared" si="62"/>
        <v>0</v>
      </c>
      <c r="AW283" s="18">
        <f t="shared" si="62"/>
        <v>0</v>
      </c>
      <c r="AX283" s="18">
        <f t="shared" si="62"/>
        <v>0</v>
      </c>
    </row>
    <row r="284" spans="3:50" x14ac:dyDescent="0.25">
      <c r="C284" s="67"/>
      <c r="D284" s="71"/>
      <c r="E284" s="57"/>
      <c r="F284" s="57"/>
      <c r="G284" s="67"/>
      <c r="H284" s="72"/>
      <c r="I284" s="72"/>
      <c r="J284" s="72"/>
      <c r="K284" s="72"/>
      <c r="L284" s="72"/>
      <c r="M284" s="72"/>
      <c r="N284" s="72"/>
      <c r="O284" s="72"/>
      <c r="P284" s="72"/>
      <c r="Q284" s="48"/>
      <c r="R284" s="72"/>
      <c r="S284" s="72"/>
      <c r="U284" s="26" t="str">
        <f t="shared" si="59"/>
        <v/>
      </c>
      <c r="V284" s="18" t="str">
        <f t="shared" si="53"/>
        <v/>
      </c>
      <c r="W284" s="18" t="str">
        <f t="shared" si="54"/>
        <v/>
      </c>
      <c r="X284" s="18" t="str">
        <f t="shared" si="55"/>
        <v/>
      </c>
      <c r="Y284" s="18" t="str">
        <f t="shared" si="56"/>
        <v/>
      </c>
      <c r="Z284" s="18" t="str">
        <f t="shared" si="57"/>
        <v/>
      </c>
      <c r="AA284" s="18" t="str">
        <f t="shared" si="58"/>
        <v/>
      </c>
      <c r="AB284" s="18">
        <v>279</v>
      </c>
      <c r="AC284" s="18" t="str">
        <f>IF(ISERROR(
IF(U284="","",IF(OR(U284='Cad Iniciais'!$D$6,X284='Cad Iniciais'!$D$6),'Cad Iniciais'!$D$6+AB284*1000,0))),"",IF(U284="","",IF(OR(U284='Cad Iniciais'!$D$6,X284='Cad Iniciais'!$D$6),'Cad Iniciais'!$D$6+AB284*1000,0)))</f>
        <v/>
      </c>
      <c r="AK284" s="27" t="e">
        <f t="shared" si="60"/>
        <v>#VALUE!</v>
      </c>
      <c r="AL284" s="27" t="e">
        <f t="shared" si="61"/>
        <v>#VALUE!</v>
      </c>
      <c r="AM284" s="18">
        <f t="shared" si="52"/>
        <v>0</v>
      </c>
      <c r="AN284" s="18">
        <f t="shared" si="62"/>
        <v>0</v>
      </c>
      <c r="AO284" s="18">
        <f t="shared" si="62"/>
        <v>0</v>
      </c>
      <c r="AP284" s="18">
        <f t="shared" si="62"/>
        <v>0</v>
      </c>
      <c r="AQ284" s="18">
        <f t="shared" si="62"/>
        <v>0</v>
      </c>
      <c r="AR284" s="18">
        <f t="shared" si="62"/>
        <v>0</v>
      </c>
      <c r="AS284" s="18">
        <f t="shared" si="62"/>
        <v>0</v>
      </c>
      <c r="AT284" s="18">
        <f t="shared" si="62"/>
        <v>0</v>
      </c>
      <c r="AU284" s="18">
        <f t="shared" si="62"/>
        <v>0</v>
      </c>
      <c r="AV284" s="18">
        <f t="shared" si="62"/>
        <v>0</v>
      </c>
      <c r="AW284" s="18">
        <f t="shared" si="62"/>
        <v>0</v>
      </c>
      <c r="AX284" s="18">
        <f t="shared" si="62"/>
        <v>0</v>
      </c>
    </row>
    <row r="285" spans="3:50" x14ac:dyDescent="0.25">
      <c r="C285" s="67"/>
      <c r="D285" s="71"/>
      <c r="E285" s="57"/>
      <c r="F285" s="57"/>
      <c r="G285" s="67"/>
      <c r="H285" s="72"/>
      <c r="I285" s="72"/>
      <c r="J285" s="72"/>
      <c r="K285" s="72"/>
      <c r="L285" s="72"/>
      <c r="M285" s="72"/>
      <c r="N285" s="72"/>
      <c r="O285" s="72"/>
      <c r="P285" s="72"/>
      <c r="Q285" s="48"/>
      <c r="R285" s="72"/>
      <c r="S285" s="72"/>
      <c r="U285" s="26" t="str">
        <f t="shared" si="59"/>
        <v/>
      </c>
      <c r="V285" s="18" t="str">
        <f t="shared" si="53"/>
        <v/>
      </c>
      <c r="W285" s="18" t="str">
        <f t="shared" si="54"/>
        <v/>
      </c>
      <c r="X285" s="18" t="str">
        <f t="shared" si="55"/>
        <v/>
      </c>
      <c r="Y285" s="18" t="str">
        <f t="shared" si="56"/>
        <v/>
      </c>
      <c r="Z285" s="18" t="str">
        <f t="shared" si="57"/>
        <v/>
      </c>
      <c r="AA285" s="18" t="str">
        <f t="shared" si="58"/>
        <v/>
      </c>
      <c r="AB285" s="18">
        <v>280</v>
      </c>
      <c r="AC285" s="18" t="str">
        <f>IF(ISERROR(
IF(U285="","",IF(OR(U285='Cad Iniciais'!$D$6,X285='Cad Iniciais'!$D$6),'Cad Iniciais'!$D$6+AB285*1000,0))),"",IF(U285="","",IF(OR(U285='Cad Iniciais'!$D$6,X285='Cad Iniciais'!$D$6),'Cad Iniciais'!$D$6+AB285*1000,0)))</f>
        <v/>
      </c>
      <c r="AK285" s="27" t="e">
        <f t="shared" si="60"/>
        <v>#VALUE!</v>
      </c>
      <c r="AL285" s="27" t="e">
        <f t="shared" si="61"/>
        <v>#VALUE!</v>
      </c>
      <c r="AM285" s="18">
        <f t="shared" si="52"/>
        <v>0</v>
      </c>
      <c r="AN285" s="18">
        <f t="shared" si="62"/>
        <v>0</v>
      </c>
      <c r="AO285" s="18">
        <f t="shared" si="62"/>
        <v>0</v>
      </c>
      <c r="AP285" s="18">
        <f t="shared" si="62"/>
        <v>0</v>
      </c>
      <c r="AQ285" s="18">
        <f t="shared" si="62"/>
        <v>0</v>
      </c>
      <c r="AR285" s="18">
        <f t="shared" si="62"/>
        <v>0</v>
      </c>
      <c r="AS285" s="18">
        <f t="shared" si="62"/>
        <v>0</v>
      </c>
      <c r="AT285" s="18">
        <f t="shared" si="62"/>
        <v>0</v>
      </c>
      <c r="AU285" s="18">
        <f t="shared" si="62"/>
        <v>0</v>
      </c>
      <c r="AV285" s="18">
        <f t="shared" si="62"/>
        <v>0</v>
      </c>
      <c r="AW285" s="18">
        <f t="shared" si="62"/>
        <v>0</v>
      </c>
      <c r="AX285" s="18">
        <f t="shared" si="62"/>
        <v>0</v>
      </c>
    </row>
    <row r="286" spans="3:50" x14ac:dyDescent="0.25">
      <c r="C286" s="67"/>
      <c r="D286" s="71"/>
      <c r="E286" s="57"/>
      <c r="F286" s="57"/>
      <c r="G286" s="67"/>
      <c r="H286" s="72"/>
      <c r="I286" s="72"/>
      <c r="J286" s="72"/>
      <c r="K286" s="72"/>
      <c r="L286" s="72"/>
      <c r="M286" s="72"/>
      <c r="N286" s="72"/>
      <c r="O286" s="72"/>
      <c r="P286" s="72"/>
      <c r="Q286" s="48"/>
      <c r="R286" s="72"/>
      <c r="S286" s="72"/>
      <c r="U286" s="26" t="str">
        <f t="shared" si="59"/>
        <v/>
      </c>
      <c r="V286" s="18" t="str">
        <f t="shared" si="53"/>
        <v/>
      </c>
      <c r="W286" s="18" t="str">
        <f t="shared" si="54"/>
        <v/>
      </c>
      <c r="X286" s="18" t="str">
        <f t="shared" si="55"/>
        <v/>
      </c>
      <c r="Y286" s="18" t="str">
        <f t="shared" si="56"/>
        <v/>
      </c>
      <c r="Z286" s="18" t="str">
        <f t="shared" si="57"/>
        <v/>
      </c>
      <c r="AA286" s="18" t="str">
        <f t="shared" si="58"/>
        <v/>
      </c>
      <c r="AB286" s="18">
        <v>281</v>
      </c>
      <c r="AC286" s="18" t="str">
        <f>IF(ISERROR(
IF(U286="","",IF(OR(U286='Cad Iniciais'!$D$6,X286='Cad Iniciais'!$D$6),'Cad Iniciais'!$D$6+AB286*1000,0))),"",IF(U286="","",IF(OR(U286='Cad Iniciais'!$D$6,X286='Cad Iniciais'!$D$6),'Cad Iniciais'!$D$6+AB286*1000,0)))</f>
        <v/>
      </c>
      <c r="AK286" s="27" t="e">
        <f t="shared" si="60"/>
        <v>#VALUE!</v>
      </c>
      <c r="AL286" s="27" t="e">
        <f t="shared" si="61"/>
        <v>#VALUE!</v>
      </c>
      <c r="AM286" s="18">
        <f t="shared" si="52"/>
        <v>0</v>
      </c>
      <c r="AN286" s="18">
        <f t="shared" si="62"/>
        <v>0</v>
      </c>
      <c r="AO286" s="18">
        <f t="shared" si="62"/>
        <v>0</v>
      </c>
      <c r="AP286" s="18">
        <f t="shared" si="62"/>
        <v>0</v>
      </c>
      <c r="AQ286" s="18">
        <f t="shared" si="62"/>
        <v>0</v>
      </c>
      <c r="AR286" s="18">
        <f t="shared" si="62"/>
        <v>0</v>
      </c>
      <c r="AS286" s="18">
        <f t="shared" si="62"/>
        <v>0</v>
      </c>
      <c r="AT286" s="18">
        <f t="shared" si="62"/>
        <v>0</v>
      </c>
      <c r="AU286" s="18">
        <f t="shared" si="62"/>
        <v>0</v>
      </c>
      <c r="AV286" s="18">
        <f t="shared" si="62"/>
        <v>0</v>
      </c>
      <c r="AW286" s="18">
        <f t="shared" si="62"/>
        <v>0</v>
      </c>
      <c r="AX286" s="18">
        <f t="shared" si="62"/>
        <v>0</v>
      </c>
    </row>
    <row r="287" spans="3:50" x14ac:dyDescent="0.25">
      <c r="C287" s="67"/>
      <c r="D287" s="71"/>
      <c r="E287" s="57"/>
      <c r="F287" s="57"/>
      <c r="G287" s="67"/>
      <c r="H287" s="72"/>
      <c r="I287" s="72"/>
      <c r="J287" s="72"/>
      <c r="K287" s="72"/>
      <c r="L287" s="72"/>
      <c r="M287" s="72"/>
      <c r="N287" s="72"/>
      <c r="O287" s="72"/>
      <c r="P287" s="72"/>
      <c r="Q287" s="48"/>
      <c r="R287" s="72"/>
      <c r="S287" s="72"/>
      <c r="U287" s="26" t="str">
        <f t="shared" si="59"/>
        <v/>
      </c>
      <c r="V287" s="18" t="str">
        <f t="shared" si="53"/>
        <v/>
      </c>
      <c r="W287" s="18" t="str">
        <f t="shared" si="54"/>
        <v/>
      </c>
      <c r="X287" s="18" t="str">
        <f t="shared" si="55"/>
        <v/>
      </c>
      <c r="Y287" s="18" t="str">
        <f t="shared" si="56"/>
        <v/>
      </c>
      <c r="Z287" s="18" t="str">
        <f t="shared" si="57"/>
        <v/>
      </c>
      <c r="AA287" s="18" t="str">
        <f t="shared" si="58"/>
        <v/>
      </c>
      <c r="AB287" s="18">
        <v>282</v>
      </c>
      <c r="AC287" s="18" t="str">
        <f>IF(ISERROR(
IF(U287="","",IF(OR(U287='Cad Iniciais'!$D$6,X287='Cad Iniciais'!$D$6),'Cad Iniciais'!$D$6+AB287*1000,0))),"",IF(U287="","",IF(OR(U287='Cad Iniciais'!$D$6,X287='Cad Iniciais'!$D$6),'Cad Iniciais'!$D$6+AB287*1000,0)))</f>
        <v/>
      </c>
      <c r="AK287" s="27" t="e">
        <f t="shared" si="60"/>
        <v>#VALUE!</v>
      </c>
      <c r="AL287" s="27" t="e">
        <f t="shared" si="61"/>
        <v>#VALUE!</v>
      </c>
      <c r="AM287" s="18">
        <f t="shared" si="52"/>
        <v>0</v>
      </c>
      <c r="AN287" s="18">
        <f t="shared" si="62"/>
        <v>0</v>
      </c>
      <c r="AO287" s="18">
        <f t="shared" si="62"/>
        <v>0</v>
      </c>
      <c r="AP287" s="18">
        <f t="shared" si="62"/>
        <v>0</v>
      </c>
      <c r="AQ287" s="18">
        <f t="shared" si="62"/>
        <v>0</v>
      </c>
      <c r="AR287" s="18">
        <f t="shared" si="62"/>
        <v>0</v>
      </c>
      <c r="AS287" s="18">
        <f t="shared" si="62"/>
        <v>0</v>
      </c>
      <c r="AT287" s="18">
        <f t="shared" si="62"/>
        <v>0</v>
      </c>
      <c r="AU287" s="18">
        <f t="shared" si="62"/>
        <v>0</v>
      </c>
      <c r="AV287" s="18">
        <f t="shared" si="62"/>
        <v>0</v>
      </c>
      <c r="AW287" s="18">
        <f t="shared" si="62"/>
        <v>0</v>
      </c>
      <c r="AX287" s="18">
        <f t="shared" si="62"/>
        <v>0</v>
      </c>
    </row>
    <row r="288" spans="3:50" x14ac:dyDescent="0.25">
      <c r="C288" s="67"/>
      <c r="D288" s="71"/>
      <c r="E288" s="57"/>
      <c r="F288" s="57"/>
      <c r="G288" s="67"/>
      <c r="H288" s="72"/>
      <c r="I288" s="72"/>
      <c r="J288" s="72"/>
      <c r="K288" s="72"/>
      <c r="L288" s="72"/>
      <c r="M288" s="72"/>
      <c r="N288" s="72"/>
      <c r="O288" s="72"/>
      <c r="P288" s="72"/>
      <c r="Q288" s="48"/>
      <c r="R288" s="72"/>
      <c r="S288" s="72"/>
      <c r="U288" s="26" t="str">
        <f t="shared" si="59"/>
        <v/>
      </c>
      <c r="V288" s="18" t="str">
        <f t="shared" si="53"/>
        <v/>
      </c>
      <c r="W288" s="18" t="str">
        <f t="shared" si="54"/>
        <v/>
      </c>
      <c r="X288" s="18" t="str">
        <f t="shared" si="55"/>
        <v/>
      </c>
      <c r="Y288" s="18" t="str">
        <f t="shared" si="56"/>
        <v/>
      </c>
      <c r="Z288" s="18" t="str">
        <f t="shared" si="57"/>
        <v/>
      </c>
      <c r="AA288" s="18" t="str">
        <f t="shared" si="58"/>
        <v/>
      </c>
      <c r="AB288" s="18">
        <v>283</v>
      </c>
      <c r="AC288" s="18" t="str">
        <f>IF(ISERROR(
IF(U288="","",IF(OR(U288='Cad Iniciais'!$D$6,X288='Cad Iniciais'!$D$6),'Cad Iniciais'!$D$6+AB288*1000,0))),"",IF(U288="","",IF(OR(U288='Cad Iniciais'!$D$6,X288='Cad Iniciais'!$D$6),'Cad Iniciais'!$D$6+AB288*1000,0)))</f>
        <v/>
      </c>
      <c r="AK288" s="27" t="e">
        <f t="shared" si="60"/>
        <v>#VALUE!</v>
      </c>
      <c r="AL288" s="27" t="e">
        <f t="shared" si="61"/>
        <v>#VALUE!</v>
      </c>
      <c r="AM288" s="18">
        <f t="shared" ref="AM288:AM312" si="63">IFERROR(IF(AND($AK288&lt;=AM$3,$AL288&gt;=AM$3),1,0),0)</f>
        <v>0</v>
      </c>
      <c r="AN288" s="18">
        <f t="shared" si="62"/>
        <v>0</v>
      </c>
      <c r="AO288" s="18">
        <f t="shared" si="62"/>
        <v>0</v>
      </c>
      <c r="AP288" s="18">
        <f t="shared" si="62"/>
        <v>0</v>
      </c>
      <c r="AQ288" s="18">
        <f t="shared" si="62"/>
        <v>0</v>
      </c>
      <c r="AR288" s="18">
        <f t="shared" si="62"/>
        <v>0</v>
      </c>
      <c r="AS288" s="18">
        <f t="shared" si="62"/>
        <v>0</v>
      </c>
      <c r="AT288" s="18">
        <f t="shared" si="62"/>
        <v>0</v>
      </c>
      <c r="AU288" s="18">
        <f t="shared" si="62"/>
        <v>0</v>
      </c>
      <c r="AV288" s="18">
        <f t="shared" si="62"/>
        <v>0</v>
      </c>
      <c r="AW288" s="18">
        <f t="shared" si="62"/>
        <v>0</v>
      </c>
      <c r="AX288" s="18">
        <f t="shared" si="62"/>
        <v>0</v>
      </c>
    </row>
    <row r="289" spans="3:50" x14ac:dyDescent="0.25">
      <c r="C289" s="67"/>
      <c r="D289" s="71"/>
      <c r="E289" s="57"/>
      <c r="F289" s="57"/>
      <c r="G289" s="67"/>
      <c r="H289" s="72"/>
      <c r="I289" s="72"/>
      <c r="J289" s="72"/>
      <c r="K289" s="72"/>
      <c r="L289" s="72"/>
      <c r="M289" s="72"/>
      <c r="N289" s="72"/>
      <c r="O289" s="72"/>
      <c r="P289" s="72"/>
      <c r="Q289" s="48"/>
      <c r="R289" s="72"/>
      <c r="S289" s="72"/>
      <c r="U289" s="26" t="str">
        <f t="shared" si="59"/>
        <v/>
      </c>
      <c r="V289" s="18" t="str">
        <f t="shared" si="53"/>
        <v/>
      </c>
      <c r="W289" s="18" t="str">
        <f t="shared" si="54"/>
        <v/>
      </c>
      <c r="X289" s="18" t="str">
        <f t="shared" si="55"/>
        <v/>
      </c>
      <c r="Y289" s="18" t="str">
        <f t="shared" si="56"/>
        <v/>
      </c>
      <c r="Z289" s="18" t="str">
        <f t="shared" si="57"/>
        <v/>
      </c>
      <c r="AA289" s="18" t="str">
        <f t="shared" si="58"/>
        <v/>
      </c>
      <c r="AB289" s="18">
        <v>284</v>
      </c>
      <c r="AC289" s="18" t="str">
        <f>IF(ISERROR(
IF(U289="","",IF(OR(U289='Cad Iniciais'!$D$6,X289='Cad Iniciais'!$D$6),'Cad Iniciais'!$D$6+AB289*1000,0))),"",IF(U289="","",IF(OR(U289='Cad Iniciais'!$D$6,X289='Cad Iniciais'!$D$6),'Cad Iniciais'!$D$6+AB289*1000,0)))</f>
        <v/>
      </c>
      <c r="AK289" s="27" t="e">
        <f t="shared" si="60"/>
        <v>#VALUE!</v>
      </c>
      <c r="AL289" s="27" t="e">
        <f t="shared" si="61"/>
        <v>#VALUE!</v>
      </c>
      <c r="AM289" s="18">
        <f t="shared" si="63"/>
        <v>0</v>
      </c>
      <c r="AN289" s="18">
        <f t="shared" si="62"/>
        <v>0</v>
      </c>
      <c r="AO289" s="18">
        <f t="shared" si="62"/>
        <v>0</v>
      </c>
      <c r="AP289" s="18">
        <f t="shared" si="62"/>
        <v>0</v>
      </c>
      <c r="AQ289" s="18">
        <f t="shared" si="62"/>
        <v>0</v>
      </c>
      <c r="AR289" s="18">
        <f t="shared" si="62"/>
        <v>0</v>
      </c>
      <c r="AS289" s="18">
        <f t="shared" si="62"/>
        <v>0</v>
      </c>
      <c r="AT289" s="18">
        <f t="shared" si="62"/>
        <v>0</v>
      </c>
      <c r="AU289" s="18">
        <f t="shared" si="62"/>
        <v>0</v>
      </c>
      <c r="AV289" s="18">
        <f t="shared" si="62"/>
        <v>0</v>
      </c>
      <c r="AW289" s="18">
        <f t="shared" si="62"/>
        <v>0</v>
      </c>
      <c r="AX289" s="18">
        <f t="shared" si="62"/>
        <v>0</v>
      </c>
    </row>
    <row r="290" spans="3:50" x14ac:dyDescent="0.25">
      <c r="C290" s="67"/>
      <c r="D290" s="71"/>
      <c r="E290" s="57"/>
      <c r="F290" s="57"/>
      <c r="G290" s="67"/>
      <c r="H290" s="72"/>
      <c r="I290" s="72"/>
      <c r="J290" s="72"/>
      <c r="K290" s="72"/>
      <c r="L290" s="72"/>
      <c r="M290" s="72"/>
      <c r="N290" s="72"/>
      <c r="O290" s="72"/>
      <c r="P290" s="72"/>
      <c r="Q290" s="48"/>
      <c r="R290" s="72"/>
      <c r="S290" s="72"/>
      <c r="U290" s="26" t="str">
        <f t="shared" si="59"/>
        <v/>
      </c>
      <c r="V290" s="18" t="str">
        <f t="shared" si="53"/>
        <v/>
      </c>
      <c r="W290" s="18" t="str">
        <f t="shared" si="54"/>
        <v/>
      </c>
      <c r="X290" s="18" t="str">
        <f t="shared" si="55"/>
        <v/>
      </c>
      <c r="Y290" s="18" t="str">
        <f t="shared" si="56"/>
        <v/>
      </c>
      <c r="Z290" s="18" t="str">
        <f t="shared" si="57"/>
        <v/>
      </c>
      <c r="AA290" s="18" t="str">
        <f t="shared" si="58"/>
        <v/>
      </c>
      <c r="AB290" s="18">
        <v>285</v>
      </c>
      <c r="AC290" s="18" t="str">
        <f>IF(ISERROR(
IF(U290="","",IF(OR(U290='Cad Iniciais'!$D$6,X290='Cad Iniciais'!$D$6),'Cad Iniciais'!$D$6+AB290*1000,0))),"",IF(U290="","",IF(OR(U290='Cad Iniciais'!$D$6,X290='Cad Iniciais'!$D$6),'Cad Iniciais'!$D$6+AB290*1000,0)))</f>
        <v/>
      </c>
      <c r="AK290" s="27" t="e">
        <f t="shared" si="60"/>
        <v>#VALUE!</v>
      </c>
      <c r="AL290" s="27" t="e">
        <f t="shared" si="61"/>
        <v>#VALUE!</v>
      </c>
      <c r="AM290" s="18">
        <f t="shared" si="63"/>
        <v>0</v>
      </c>
      <c r="AN290" s="18">
        <f t="shared" si="62"/>
        <v>0</v>
      </c>
      <c r="AO290" s="18">
        <f t="shared" si="62"/>
        <v>0</v>
      </c>
      <c r="AP290" s="18">
        <f t="shared" si="62"/>
        <v>0</v>
      </c>
      <c r="AQ290" s="18">
        <f t="shared" si="62"/>
        <v>0</v>
      </c>
      <c r="AR290" s="18">
        <f t="shared" si="62"/>
        <v>0</v>
      </c>
      <c r="AS290" s="18">
        <f t="shared" si="62"/>
        <v>0</v>
      </c>
      <c r="AT290" s="18">
        <f t="shared" si="62"/>
        <v>0</v>
      </c>
      <c r="AU290" s="18">
        <f t="shared" si="62"/>
        <v>0</v>
      </c>
      <c r="AV290" s="18">
        <f t="shared" si="62"/>
        <v>0</v>
      </c>
      <c r="AW290" s="18">
        <f t="shared" si="62"/>
        <v>0</v>
      </c>
      <c r="AX290" s="18">
        <f t="shared" si="62"/>
        <v>0</v>
      </c>
    </row>
    <row r="291" spans="3:50" x14ac:dyDescent="0.25">
      <c r="C291" s="67"/>
      <c r="D291" s="71"/>
      <c r="E291" s="57"/>
      <c r="F291" s="57"/>
      <c r="G291" s="67"/>
      <c r="H291" s="72"/>
      <c r="I291" s="72"/>
      <c r="J291" s="72"/>
      <c r="K291" s="72"/>
      <c r="L291" s="72"/>
      <c r="M291" s="72"/>
      <c r="N291" s="72"/>
      <c r="O291" s="72"/>
      <c r="P291" s="72"/>
      <c r="Q291" s="48"/>
      <c r="R291" s="72"/>
      <c r="S291" s="72"/>
      <c r="U291" s="26" t="str">
        <f t="shared" si="59"/>
        <v/>
      </c>
      <c r="V291" s="18" t="str">
        <f t="shared" si="53"/>
        <v/>
      </c>
      <c r="W291" s="18" t="str">
        <f t="shared" si="54"/>
        <v/>
      </c>
      <c r="X291" s="18" t="str">
        <f t="shared" si="55"/>
        <v/>
      </c>
      <c r="Y291" s="18" t="str">
        <f t="shared" si="56"/>
        <v/>
      </c>
      <c r="Z291" s="18" t="str">
        <f t="shared" si="57"/>
        <v/>
      </c>
      <c r="AA291" s="18" t="str">
        <f t="shared" si="58"/>
        <v/>
      </c>
      <c r="AB291" s="18">
        <v>286</v>
      </c>
      <c r="AC291" s="18" t="str">
        <f>IF(ISERROR(
IF(U291="","",IF(OR(U291='Cad Iniciais'!$D$6,X291='Cad Iniciais'!$D$6),'Cad Iniciais'!$D$6+AB291*1000,0))),"",IF(U291="","",IF(OR(U291='Cad Iniciais'!$D$6,X291='Cad Iniciais'!$D$6),'Cad Iniciais'!$D$6+AB291*1000,0)))</f>
        <v/>
      </c>
      <c r="AK291" s="27" t="e">
        <f t="shared" si="60"/>
        <v>#VALUE!</v>
      </c>
      <c r="AL291" s="27" t="e">
        <f t="shared" si="61"/>
        <v>#VALUE!</v>
      </c>
      <c r="AM291" s="18">
        <f t="shared" si="63"/>
        <v>0</v>
      </c>
      <c r="AN291" s="18">
        <f t="shared" si="62"/>
        <v>0</v>
      </c>
      <c r="AO291" s="18">
        <f t="shared" si="62"/>
        <v>0</v>
      </c>
      <c r="AP291" s="18">
        <f t="shared" si="62"/>
        <v>0</v>
      </c>
      <c r="AQ291" s="18">
        <f t="shared" si="62"/>
        <v>0</v>
      </c>
      <c r="AR291" s="18">
        <f t="shared" si="62"/>
        <v>0</v>
      </c>
      <c r="AS291" s="18">
        <f t="shared" si="62"/>
        <v>0</v>
      </c>
      <c r="AT291" s="18">
        <f t="shared" si="62"/>
        <v>0</v>
      </c>
      <c r="AU291" s="18">
        <f t="shared" si="62"/>
        <v>0</v>
      </c>
      <c r="AV291" s="18">
        <f t="shared" si="62"/>
        <v>0</v>
      </c>
      <c r="AW291" s="18">
        <f t="shared" si="62"/>
        <v>0</v>
      </c>
      <c r="AX291" s="18">
        <f t="shared" si="62"/>
        <v>0</v>
      </c>
    </row>
    <row r="292" spans="3:50" x14ac:dyDescent="0.25">
      <c r="C292" s="67"/>
      <c r="D292" s="71"/>
      <c r="E292" s="57"/>
      <c r="F292" s="57"/>
      <c r="G292" s="67"/>
      <c r="H292" s="72"/>
      <c r="I292" s="72"/>
      <c r="J292" s="72"/>
      <c r="K292" s="72"/>
      <c r="L292" s="72"/>
      <c r="M292" s="72"/>
      <c r="N292" s="72"/>
      <c r="O292" s="72"/>
      <c r="P292" s="72"/>
      <c r="Q292" s="48"/>
      <c r="R292" s="72"/>
      <c r="S292" s="72"/>
      <c r="U292" s="26" t="str">
        <f t="shared" si="59"/>
        <v/>
      </c>
      <c r="V292" s="18" t="str">
        <f t="shared" si="53"/>
        <v/>
      </c>
      <c r="W292" s="18" t="str">
        <f t="shared" si="54"/>
        <v/>
      </c>
      <c r="X292" s="18" t="str">
        <f t="shared" si="55"/>
        <v/>
      </c>
      <c r="Y292" s="18" t="str">
        <f t="shared" si="56"/>
        <v/>
      </c>
      <c r="Z292" s="18" t="str">
        <f t="shared" si="57"/>
        <v/>
      </c>
      <c r="AA292" s="18" t="str">
        <f t="shared" si="58"/>
        <v/>
      </c>
      <c r="AB292" s="18">
        <v>287</v>
      </c>
      <c r="AC292" s="18" t="str">
        <f>IF(ISERROR(
IF(U292="","",IF(OR(U292='Cad Iniciais'!$D$6,X292='Cad Iniciais'!$D$6),'Cad Iniciais'!$D$6+AB292*1000,0))),"",IF(U292="","",IF(OR(U292='Cad Iniciais'!$D$6,X292='Cad Iniciais'!$D$6),'Cad Iniciais'!$D$6+AB292*1000,0)))</f>
        <v/>
      </c>
      <c r="AK292" s="27" t="e">
        <f t="shared" si="60"/>
        <v>#VALUE!</v>
      </c>
      <c r="AL292" s="27" t="e">
        <f t="shared" si="61"/>
        <v>#VALUE!</v>
      </c>
      <c r="AM292" s="18">
        <f t="shared" si="63"/>
        <v>0</v>
      </c>
      <c r="AN292" s="18">
        <f t="shared" si="62"/>
        <v>0</v>
      </c>
      <c r="AO292" s="18">
        <f t="shared" si="62"/>
        <v>0</v>
      </c>
      <c r="AP292" s="18">
        <f t="shared" si="62"/>
        <v>0</v>
      </c>
      <c r="AQ292" s="18">
        <f t="shared" si="62"/>
        <v>0</v>
      </c>
      <c r="AR292" s="18">
        <f t="shared" si="62"/>
        <v>0</v>
      </c>
      <c r="AS292" s="18">
        <f t="shared" si="62"/>
        <v>0</v>
      </c>
      <c r="AT292" s="18">
        <f t="shared" si="62"/>
        <v>0</v>
      </c>
      <c r="AU292" s="18">
        <f t="shared" si="62"/>
        <v>0</v>
      </c>
      <c r="AV292" s="18">
        <f t="shared" si="62"/>
        <v>0</v>
      </c>
      <c r="AW292" s="18">
        <f t="shared" si="62"/>
        <v>0</v>
      </c>
      <c r="AX292" s="18">
        <f t="shared" si="62"/>
        <v>0</v>
      </c>
    </row>
    <row r="293" spans="3:50" x14ac:dyDescent="0.25">
      <c r="C293" s="67"/>
      <c r="D293" s="71"/>
      <c r="E293" s="57"/>
      <c r="F293" s="57"/>
      <c r="G293" s="67"/>
      <c r="H293" s="72"/>
      <c r="I293" s="72"/>
      <c r="J293" s="72"/>
      <c r="K293" s="72"/>
      <c r="L293" s="72"/>
      <c r="M293" s="72"/>
      <c r="N293" s="72"/>
      <c r="O293" s="72"/>
      <c r="P293" s="72"/>
      <c r="Q293" s="48"/>
      <c r="R293" s="72"/>
      <c r="S293" s="72"/>
      <c r="U293" s="26" t="str">
        <f t="shared" si="59"/>
        <v/>
      </c>
      <c r="V293" s="18" t="str">
        <f t="shared" si="53"/>
        <v/>
      </c>
      <c r="W293" s="18" t="str">
        <f t="shared" si="54"/>
        <v/>
      </c>
      <c r="X293" s="18" t="str">
        <f t="shared" si="55"/>
        <v/>
      </c>
      <c r="Y293" s="18" t="str">
        <f t="shared" si="56"/>
        <v/>
      </c>
      <c r="Z293" s="18" t="str">
        <f t="shared" si="57"/>
        <v/>
      </c>
      <c r="AA293" s="18" t="str">
        <f t="shared" si="58"/>
        <v/>
      </c>
      <c r="AB293" s="18">
        <v>288</v>
      </c>
      <c r="AC293" s="18" t="str">
        <f>IF(ISERROR(
IF(U293="","",IF(OR(U293='Cad Iniciais'!$D$6,X293='Cad Iniciais'!$D$6),'Cad Iniciais'!$D$6+AB293*1000,0))),"",IF(U293="","",IF(OR(U293='Cad Iniciais'!$D$6,X293='Cad Iniciais'!$D$6),'Cad Iniciais'!$D$6+AB293*1000,0)))</f>
        <v/>
      </c>
      <c r="AK293" s="27" t="e">
        <f t="shared" si="60"/>
        <v>#VALUE!</v>
      </c>
      <c r="AL293" s="27" t="e">
        <f t="shared" si="61"/>
        <v>#VALUE!</v>
      </c>
      <c r="AM293" s="18">
        <f t="shared" si="63"/>
        <v>0</v>
      </c>
      <c r="AN293" s="18">
        <f t="shared" si="62"/>
        <v>0</v>
      </c>
      <c r="AO293" s="18">
        <f t="shared" si="62"/>
        <v>0</v>
      </c>
      <c r="AP293" s="18">
        <f t="shared" si="62"/>
        <v>0</v>
      </c>
      <c r="AQ293" s="18">
        <f t="shared" si="62"/>
        <v>0</v>
      </c>
      <c r="AR293" s="18">
        <f t="shared" si="62"/>
        <v>0</v>
      </c>
      <c r="AS293" s="18">
        <f t="shared" si="62"/>
        <v>0</v>
      </c>
      <c r="AT293" s="18">
        <f t="shared" si="62"/>
        <v>0</v>
      </c>
      <c r="AU293" s="18">
        <f t="shared" si="62"/>
        <v>0</v>
      </c>
      <c r="AV293" s="18">
        <f t="shared" si="62"/>
        <v>0</v>
      </c>
      <c r="AW293" s="18">
        <f t="shared" si="62"/>
        <v>0</v>
      </c>
      <c r="AX293" s="18">
        <f t="shared" si="62"/>
        <v>0</v>
      </c>
    </row>
    <row r="294" spans="3:50" x14ac:dyDescent="0.25">
      <c r="C294" s="67"/>
      <c r="D294" s="71"/>
      <c r="E294" s="57"/>
      <c r="F294" s="57"/>
      <c r="G294" s="67"/>
      <c r="H294" s="72"/>
      <c r="I294" s="72"/>
      <c r="J294" s="72"/>
      <c r="K294" s="72"/>
      <c r="L294" s="72"/>
      <c r="M294" s="72"/>
      <c r="N294" s="72"/>
      <c r="O294" s="72"/>
      <c r="P294" s="72"/>
      <c r="Q294" s="48"/>
      <c r="R294" s="72"/>
      <c r="S294" s="72"/>
      <c r="U294" s="26" t="str">
        <f t="shared" si="59"/>
        <v/>
      </c>
      <c r="V294" s="18" t="str">
        <f t="shared" si="53"/>
        <v/>
      </c>
      <c r="W294" s="18" t="str">
        <f t="shared" si="54"/>
        <v/>
      </c>
      <c r="X294" s="18" t="str">
        <f t="shared" si="55"/>
        <v/>
      </c>
      <c r="Y294" s="18" t="str">
        <f t="shared" si="56"/>
        <v/>
      </c>
      <c r="Z294" s="18" t="str">
        <f t="shared" si="57"/>
        <v/>
      </c>
      <c r="AA294" s="18" t="str">
        <f t="shared" si="58"/>
        <v/>
      </c>
      <c r="AB294" s="18">
        <v>289</v>
      </c>
      <c r="AC294" s="18" t="str">
        <f>IF(ISERROR(
IF(U294="","",IF(OR(U294='Cad Iniciais'!$D$6,X294='Cad Iniciais'!$D$6),'Cad Iniciais'!$D$6+AB294*1000,0))),"",IF(U294="","",IF(OR(U294='Cad Iniciais'!$D$6,X294='Cad Iniciais'!$D$6),'Cad Iniciais'!$D$6+AB294*1000,0)))</f>
        <v/>
      </c>
      <c r="AK294" s="27" t="e">
        <f t="shared" si="60"/>
        <v>#VALUE!</v>
      </c>
      <c r="AL294" s="27" t="e">
        <f t="shared" si="61"/>
        <v>#VALUE!</v>
      </c>
      <c r="AM294" s="18">
        <f t="shared" si="63"/>
        <v>0</v>
      </c>
      <c r="AN294" s="18">
        <f t="shared" si="62"/>
        <v>0</v>
      </c>
      <c r="AO294" s="18">
        <f t="shared" si="62"/>
        <v>0</v>
      </c>
      <c r="AP294" s="18">
        <f t="shared" si="62"/>
        <v>0</v>
      </c>
      <c r="AQ294" s="18">
        <f t="shared" si="62"/>
        <v>0</v>
      </c>
      <c r="AR294" s="18">
        <f t="shared" si="62"/>
        <v>0</v>
      </c>
      <c r="AS294" s="18">
        <f t="shared" si="62"/>
        <v>0</v>
      </c>
      <c r="AT294" s="18">
        <f t="shared" si="62"/>
        <v>0</v>
      </c>
      <c r="AU294" s="18">
        <f t="shared" si="62"/>
        <v>0</v>
      </c>
      <c r="AV294" s="18">
        <f t="shared" si="62"/>
        <v>0</v>
      </c>
      <c r="AW294" s="18">
        <f t="shared" si="62"/>
        <v>0</v>
      </c>
      <c r="AX294" s="18">
        <f t="shared" si="62"/>
        <v>0</v>
      </c>
    </row>
    <row r="295" spans="3:50" x14ac:dyDescent="0.25">
      <c r="C295" s="67"/>
      <c r="D295" s="71"/>
      <c r="E295" s="57"/>
      <c r="F295" s="57"/>
      <c r="G295" s="67"/>
      <c r="H295" s="72"/>
      <c r="I295" s="72"/>
      <c r="J295" s="72"/>
      <c r="K295" s="72"/>
      <c r="L295" s="72"/>
      <c r="M295" s="72"/>
      <c r="N295" s="72"/>
      <c r="O295" s="72"/>
      <c r="P295" s="72"/>
      <c r="Q295" s="48"/>
      <c r="R295" s="72"/>
      <c r="S295" s="72"/>
      <c r="U295" s="26" t="str">
        <f t="shared" si="59"/>
        <v/>
      </c>
      <c r="V295" s="18" t="str">
        <f t="shared" si="53"/>
        <v/>
      </c>
      <c r="W295" s="18" t="str">
        <f t="shared" si="54"/>
        <v/>
      </c>
      <c r="X295" s="18" t="str">
        <f t="shared" si="55"/>
        <v/>
      </c>
      <c r="Y295" s="18" t="str">
        <f t="shared" si="56"/>
        <v/>
      </c>
      <c r="Z295" s="18" t="str">
        <f t="shared" si="57"/>
        <v/>
      </c>
      <c r="AA295" s="18" t="str">
        <f t="shared" si="58"/>
        <v/>
      </c>
      <c r="AB295" s="18">
        <v>290</v>
      </c>
      <c r="AC295" s="18" t="str">
        <f>IF(ISERROR(
IF(U295="","",IF(OR(U295='Cad Iniciais'!$D$6,X295='Cad Iniciais'!$D$6),'Cad Iniciais'!$D$6+AB295*1000,0))),"",IF(U295="","",IF(OR(U295='Cad Iniciais'!$D$6,X295='Cad Iniciais'!$D$6),'Cad Iniciais'!$D$6+AB295*1000,0)))</f>
        <v/>
      </c>
      <c r="AK295" s="27" t="e">
        <f t="shared" si="60"/>
        <v>#VALUE!</v>
      </c>
      <c r="AL295" s="27" t="e">
        <f t="shared" si="61"/>
        <v>#VALUE!</v>
      </c>
      <c r="AM295" s="18">
        <f t="shared" si="63"/>
        <v>0</v>
      </c>
      <c r="AN295" s="18">
        <f t="shared" ref="AN295:AX304" si="64">IFERROR(IF(AND($AK295&lt;=AN$3,$AL295&gt;=AN$3),1,0),0)</f>
        <v>0</v>
      </c>
      <c r="AO295" s="18">
        <f t="shared" si="64"/>
        <v>0</v>
      </c>
      <c r="AP295" s="18">
        <f t="shared" si="64"/>
        <v>0</v>
      </c>
      <c r="AQ295" s="18">
        <f t="shared" si="64"/>
        <v>0</v>
      </c>
      <c r="AR295" s="18">
        <f t="shared" si="64"/>
        <v>0</v>
      </c>
      <c r="AS295" s="18">
        <f t="shared" si="64"/>
        <v>0</v>
      </c>
      <c r="AT295" s="18">
        <f t="shared" si="64"/>
        <v>0</v>
      </c>
      <c r="AU295" s="18">
        <f t="shared" si="64"/>
        <v>0</v>
      </c>
      <c r="AV295" s="18">
        <f t="shared" si="64"/>
        <v>0</v>
      </c>
      <c r="AW295" s="18">
        <f t="shared" si="64"/>
        <v>0</v>
      </c>
      <c r="AX295" s="18">
        <f t="shared" si="64"/>
        <v>0</v>
      </c>
    </row>
    <row r="296" spans="3:50" x14ac:dyDescent="0.25">
      <c r="C296" s="67"/>
      <c r="D296" s="71"/>
      <c r="E296" s="57"/>
      <c r="F296" s="57"/>
      <c r="G296" s="67"/>
      <c r="H296" s="72"/>
      <c r="I296" s="72"/>
      <c r="J296" s="72"/>
      <c r="K296" s="72"/>
      <c r="L296" s="72"/>
      <c r="M296" s="72"/>
      <c r="N296" s="72"/>
      <c r="O296" s="72"/>
      <c r="P296" s="72"/>
      <c r="Q296" s="48"/>
      <c r="R296" s="72"/>
      <c r="S296" s="72"/>
      <c r="U296" s="26" t="str">
        <f t="shared" si="59"/>
        <v/>
      </c>
      <c r="V296" s="18" t="str">
        <f t="shared" si="53"/>
        <v/>
      </c>
      <c r="W296" s="18" t="str">
        <f t="shared" si="54"/>
        <v/>
      </c>
      <c r="X296" s="18" t="str">
        <f t="shared" si="55"/>
        <v/>
      </c>
      <c r="Y296" s="18" t="str">
        <f t="shared" si="56"/>
        <v/>
      </c>
      <c r="Z296" s="18" t="str">
        <f t="shared" si="57"/>
        <v/>
      </c>
      <c r="AA296" s="18" t="str">
        <f t="shared" si="58"/>
        <v/>
      </c>
      <c r="AB296" s="18">
        <v>291</v>
      </c>
      <c r="AC296" s="18" t="str">
        <f>IF(ISERROR(
IF(U296="","",IF(OR(U296='Cad Iniciais'!$D$6,X296='Cad Iniciais'!$D$6),'Cad Iniciais'!$D$6+AB296*1000,0))),"",IF(U296="","",IF(OR(U296='Cad Iniciais'!$D$6,X296='Cad Iniciais'!$D$6),'Cad Iniciais'!$D$6+AB296*1000,0)))</f>
        <v/>
      </c>
      <c r="AK296" s="27" t="e">
        <f t="shared" si="60"/>
        <v>#VALUE!</v>
      </c>
      <c r="AL296" s="27" t="e">
        <f t="shared" si="61"/>
        <v>#VALUE!</v>
      </c>
      <c r="AM296" s="18">
        <f t="shared" si="63"/>
        <v>0</v>
      </c>
      <c r="AN296" s="18">
        <f t="shared" si="64"/>
        <v>0</v>
      </c>
      <c r="AO296" s="18">
        <f t="shared" si="64"/>
        <v>0</v>
      </c>
      <c r="AP296" s="18">
        <f t="shared" si="64"/>
        <v>0</v>
      </c>
      <c r="AQ296" s="18">
        <f t="shared" si="64"/>
        <v>0</v>
      </c>
      <c r="AR296" s="18">
        <f t="shared" si="64"/>
        <v>0</v>
      </c>
      <c r="AS296" s="18">
        <f t="shared" si="64"/>
        <v>0</v>
      </c>
      <c r="AT296" s="18">
        <f t="shared" si="64"/>
        <v>0</v>
      </c>
      <c r="AU296" s="18">
        <f t="shared" si="64"/>
        <v>0</v>
      </c>
      <c r="AV296" s="18">
        <f t="shared" si="64"/>
        <v>0</v>
      </c>
      <c r="AW296" s="18">
        <f t="shared" si="64"/>
        <v>0</v>
      </c>
      <c r="AX296" s="18">
        <f t="shared" si="64"/>
        <v>0</v>
      </c>
    </row>
    <row r="297" spans="3:50" x14ac:dyDescent="0.25">
      <c r="C297" s="67"/>
      <c r="D297" s="71"/>
      <c r="E297" s="57"/>
      <c r="F297" s="57"/>
      <c r="G297" s="67"/>
      <c r="H297" s="72"/>
      <c r="I297" s="72"/>
      <c r="J297" s="72"/>
      <c r="K297" s="72"/>
      <c r="L297" s="72"/>
      <c r="M297" s="72"/>
      <c r="N297" s="72"/>
      <c r="O297" s="72"/>
      <c r="P297" s="72"/>
      <c r="Q297" s="48"/>
      <c r="R297" s="72"/>
      <c r="S297" s="72"/>
      <c r="U297" s="26" t="str">
        <f t="shared" si="59"/>
        <v/>
      </c>
      <c r="V297" s="18" t="str">
        <f t="shared" si="53"/>
        <v/>
      </c>
      <c r="W297" s="18" t="str">
        <f t="shared" si="54"/>
        <v/>
      </c>
      <c r="X297" s="18" t="str">
        <f t="shared" si="55"/>
        <v/>
      </c>
      <c r="Y297" s="18" t="str">
        <f t="shared" si="56"/>
        <v/>
      </c>
      <c r="Z297" s="18" t="str">
        <f t="shared" si="57"/>
        <v/>
      </c>
      <c r="AA297" s="18" t="str">
        <f t="shared" si="58"/>
        <v/>
      </c>
      <c r="AB297" s="18">
        <v>292</v>
      </c>
      <c r="AC297" s="18" t="str">
        <f>IF(ISERROR(
IF(U297="","",IF(OR(U297='Cad Iniciais'!$D$6,X297='Cad Iniciais'!$D$6),'Cad Iniciais'!$D$6+AB297*1000,0))),"",IF(U297="","",IF(OR(U297='Cad Iniciais'!$D$6,X297='Cad Iniciais'!$D$6),'Cad Iniciais'!$D$6+AB297*1000,0)))</f>
        <v/>
      </c>
      <c r="AK297" s="27" t="e">
        <f t="shared" si="60"/>
        <v>#VALUE!</v>
      </c>
      <c r="AL297" s="27" t="e">
        <f t="shared" si="61"/>
        <v>#VALUE!</v>
      </c>
      <c r="AM297" s="18">
        <f t="shared" si="63"/>
        <v>0</v>
      </c>
      <c r="AN297" s="18">
        <f t="shared" si="64"/>
        <v>0</v>
      </c>
      <c r="AO297" s="18">
        <f t="shared" si="64"/>
        <v>0</v>
      </c>
      <c r="AP297" s="18">
        <f t="shared" si="64"/>
        <v>0</v>
      </c>
      <c r="AQ297" s="18">
        <f t="shared" si="64"/>
        <v>0</v>
      </c>
      <c r="AR297" s="18">
        <f t="shared" si="64"/>
        <v>0</v>
      </c>
      <c r="AS297" s="18">
        <f t="shared" si="64"/>
        <v>0</v>
      </c>
      <c r="AT297" s="18">
        <f t="shared" si="64"/>
        <v>0</v>
      </c>
      <c r="AU297" s="18">
        <f t="shared" si="64"/>
        <v>0</v>
      </c>
      <c r="AV297" s="18">
        <f t="shared" si="64"/>
        <v>0</v>
      </c>
      <c r="AW297" s="18">
        <f t="shared" si="64"/>
        <v>0</v>
      </c>
      <c r="AX297" s="18">
        <f t="shared" si="64"/>
        <v>0</v>
      </c>
    </row>
    <row r="298" spans="3:50" x14ac:dyDescent="0.25">
      <c r="C298" s="67"/>
      <c r="D298" s="71"/>
      <c r="E298" s="57"/>
      <c r="F298" s="57"/>
      <c r="G298" s="67"/>
      <c r="H298" s="72"/>
      <c r="I298" s="72"/>
      <c r="J298" s="72"/>
      <c r="K298" s="72"/>
      <c r="L298" s="72"/>
      <c r="M298" s="72"/>
      <c r="N298" s="72"/>
      <c r="O298" s="72"/>
      <c r="P298" s="72"/>
      <c r="Q298" s="48"/>
      <c r="R298" s="72"/>
      <c r="S298" s="72"/>
      <c r="U298" s="26" t="str">
        <f t="shared" si="59"/>
        <v/>
      </c>
      <c r="V298" s="18" t="str">
        <f t="shared" si="53"/>
        <v/>
      </c>
      <c r="W298" s="18" t="str">
        <f t="shared" si="54"/>
        <v/>
      </c>
      <c r="X298" s="18" t="str">
        <f t="shared" si="55"/>
        <v/>
      </c>
      <c r="Y298" s="18" t="str">
        <f t="shared" si="56"/>
        <v/>
      </c>
      <c r="Z298" s="18" t="str">
        <f t="shared" si="57"/>
        <v/>
      </c>
      <c r="AA298" s="18" t="str">
        <f t="shared" si="58"/>
        <v/>
      </c>
      <c r="AB298" s="18">
        <v>293</v>
      </c>
      <c r="AC298" s="18" t="str">
        <f>IF(ISERROR(
IF(U298="","",IF(OR(U298='Cad Iniciais'!$D$6,X298='Cad Iniciais'!$D$6),'Cad Iniciais'!$D$6+AB298*1000,0))),"",IF(U298="","",IF(OR(U298='Cad Iniciais'!$D$6,X298='Cad Iniciais'!$D$6),'Cad Iniciais'!$D$6+AB298*1000,0)))</f>
        <v/>
      </c>
      <c r="AK298" s="27" t="e">
        <f t="shared" si="60"/>
        <v>#VALUE!</v>
      </c>
      <c r="AL298" s="27" t="e">
        <f t="shared" si="61"/>
        <v>#VALUE!</v>
      </c>
      <c r="AM298" s="18">
        <f t="shared" si="63"/>
        <v>0</v>
      </c>
      <c r="AN298" s="18">
        <f t="shared" si="64"/>
        <v>0</v>
      </c>
      <c r="AO298" s="18">
        <f t="shared" si="64"/>
        <v>0</v>
      </c>
      <c r="AP298" s="18">
        <f t="shared" si="64"/>
        <v>0</v>
      </c>
      <c r="AQ298" s="18">
        <f t="shared" si="64"/>
        <v>0</v>
      </c>
      <c r="AR298" s="18">
        <f t="shared" si="64"/>
        <v>0</v>
      </c>
      <c r="AS298" s="18">
        <f t="shared" si="64"/>
        <v>0</v>
      </c>
      <c r="AT298" s="18">
        <f t="shared" si="64"/>
        <v>0</v>
      </c>
      <c r="AU298" s="18">
        <f t="shared" si="64"/>
        <v>0</v>
      </c>
      <c r="AV298" s="18">
        <f t="shared" si="64"/>
        <v>0</v>
      </c>
      <c r="AW298" s="18">
        <f t="shared" si="64"/>
        <v>0</v>
      </c>
      <c r="AX298" s="18">
        <f t="shared" si="64"/>
        <v>0</v>
      </c>
    </row>
    <row r="299" spans="3:50" x14ac:dyDescent="0.25">
      <c r="C299" s="67"/>
      <c r="D299" s="71"/>
      <c r="E299" s="57"/>
      <c r="F299" s="57"/>
      <c r="G299" s="67"/>
      <c r="H299" s="72"/>
      <c r="I299" s="72"/>
      <c r="J299" s="72"/>
      <c r="K299" s="72"/>
      <c r="L299" s="72"/>
      <c r="M299" s="72"/>
      <c r="N299" s="72"/>
      <c r="O299" s="72"/>
      <c r="P299" s="72"/>
      <c r="Q299" s="48"/>
      <c r="R299" s="72"/>
      <c r="S299" s="72"/>
      <c r="U299" s="26" t="str">
        <f t="shared" si="59"/>
        <v/>
      </c>
      <c r="V299" s="18" t="str">
        <f t="shared" si="53"/>
        <v/>
      </c>
      <c r="W299" s="18" t="str">
        <f t="shared" si="54"/>
        <v/>
      </c>
      <c r="X299" s="18" t="str">
        <f t="shared" si="55"/>
        <v/>
      </c>
      <c r="Y299" s="18" t="str">
        <f t="shared" si="56"/>
        <v/>
      </c>
      <c r="Z299" s="18" t="str">
        <f t="shared" si="57"/>
        <v/>
      </c>
      <c r="AA299" s="18" t="str">
        <f t="shared" si="58"/>
        <v/>
      </c>
      <c r="AB299" s="18">
        <v>294</v>
      </c>
      <c r="AC299" s="18" t="str">
        <f>IF(ISERROR(
IF(U299="","",IF(OR(U299='Cad Iniciais'!$D$6,X299='Cad Iniciais'!$D$6),'Cad Iniciais'!$D$6+AB299*1000,0))),"",IF(U299="","",IF(OR(U299='Cad Iniciais'!$D$6,X299='Cad Iniciais'!$D$6),'Cad Iniciais'!$D$6+AB299*1000,0)))</f>
        <v/>
      </c>
      <c r="AK299" s="27" t="e">
        <f t="shared" si="60"/>
        <v>#VALUE!</v>
      </c>
      <c r="AL299" s="27" t="e">
        <f t="shared" si="61"/>
        <v>#VALUE!</v>
      </c>
      <c r="AM299" s="18">
        <f t="shared" si="63"/>
        <v>0</v>
      </c>
      <c r="AN299" s="18">
        <f t="shared" si="64"/>
        <v>0</v>
      </c>
      <c r="AO299" s="18">
        <f t="shared" si="64"/>
        <v>0</v>
      </c>
      <c r="AP299" s="18">
        <f t="shared" si="64"/>
        <v>0</v>
      </c>
      <c r="AQ299" s="18">
        <f t="shared" si="64"/>
        <v>0</v>
      </c>
      <c r="AR299" s="18">
        <f t="shared" si="64"/>
        <v>0</v>
      </c>
      <c r="AS299" s="18">
        <f t="shared" si="64"/>
        <v>0</v>
      </c>
      <c r="AT299" s="18">
        <f t="shared" si="64"/>
        <v>0</v>
      </c>
      <c r="AU299" s="18">
        <f t="shared" si="64"/>
        <v>0</v>
      </c>
      <c r="AV299" s="18">
        <f t="shared" si="64"/>
        <v>0</v>
      </c>
      <c r="AW299" s="18">
        <f t="shared" si="64"/>
        <v>0</v>
      </c>
      <c r="AX299" s="18">
        <f t="shared" si="64"/>
        <v>0</v>
      </c>
    </row>
    <row r="300" spans="3:50" x14ac:dyDescent="0.25">
      <c r="C300" s="67"/>
      <c r="D300" s="71"/>
      <c r="E300" s="57"/>
      <c r="F300" s="57"/>
      <c r="G300" s="67"/>
      <c r="H300" s="72"/>
      <c r="I300" s="72"/>
      <c r="J300" s="72"/>
      <c r="K300" s="72"/>
      <c r="L300" s="72"/>
      <c r="M300" s="72"/>
      <c r="N300" s="72"/>
      <c r="O300" s="72"/>
      <c r="P300" s="72"/>
      <c r="Q300" s="48"/>
      <c r="R300" s="72"/>
      <c r="S300" s="72"/>
      <c r="U300" s="26" t="str">
        <f t="shared" si="59"/>
        <v/>
      </c>
      <c r="V300" s="18" t="str">
        <f t="shared" si="53"/>
        <v/>
      </c>
      <c r="W300" s="18" t="str">
        <f t="shared" si="54"/>
        <v/>
      </c>
      <c r="X300" s="18" t="str">
        <f t="shared" si="55"/>
        <v/>
      </c>
      <c r="Y300" s="18" t="str">
        <f t="shared" si="56"/>
        <v/>
      </c>
      <c r="Z300" s="18" t="str">
        <f t="shared" si="57"/>
        <v/>
      </c>
      <c r="AA300" s="18" t="str">
        <f t="shared" si="58"/>
        <v/>
      </c>
      <c r="AB300" s="18">
        <v>295</v>
      </c>
      <c r="AC300" s="18" t="str">
        <f>IF(ISERROR(
IF(U300="","",IF(OR(U300='Cad Iniciais'!$D$6,X300='Cad Iniciais'!$D$6),'Cad Iniciais'!$D$6+AB300*1000,0))),"",IF(U300="","",IF(OR(U300='Cad Iniciais'!$D$6,X300='Cad Iniciais'!$D$6),'Cad Iniciais'!$D$6+AB300*1000,0)))</f>
        <v/>
      </c>
      <c r="AK300" s="27" t="e">
        <f t="shared" si="60"/>
        <v>#VALUE!</v>
      </c>
      <c r="AL300" s="27" t="e">
        <f t="shared" si="61"/>
        <v>#VALUE!</v>
      </c>
      <c r="AM300" s="18">
        <f t="shared" si="63"/>
        <v>0</v>
      </c>
      <c r="AN300" s="18">
        <f t="shared" si="64"/>
        <v>0</v>
      </c>
      <c r="AO300" s="18">
        <f t="shared" si="64"/>
        <v>0</v>
      </c>
      <c r="AP300" s="18">
        <f t="shared" si="64"/>
        <v>0</v>
      </c>
      <c r="AQ300" s="18">
        <f t="shared" si="64"/>
        <v>0</v>
      </c>
      <c r="AR300" s="18">
        <f t="shared" si="64"/>
        <v>0</v>
      </c>
      <c r="AS300" s="18">
        <f t="shared" si="64"/>
        <v>0</v>
      </c>
      <c r="AT300" s="18">
        <f t="shared" si="64"/>
        <v>0</v>
      </c>
      <c r="AU300" s="18">
        <f t="shared" si="64"/>
        <v>0</v>
      </c>
      <c r="AV300" s="18">
        <f t="shared" si="64"/>
        <v>0</v>
      </c>
      <c r="AW300" s="18">
        <f t="shared" si="64"/>
        <v>0</v>
      </c>
      <c r="AX300" s="18">
        <f t="shared" si="64"/>
        <v>0</v>
      </c>
    </row>
    <row r="301" spans="3:50" x14ac:dyDescent="0.25">
      <c r="C301" s="67"/>
      <c r="D301" s="71"/>
      <c r="E301" s="57"/>
      <c r="F301" s="57"/>
      <c r="G301" s="67"/>
      <c r="H301" s="72"/>
      <c r="I301" s="72"/>
      <c r="J301" s="72"/>
      <c r="K301" s="72"/>
      <c r="L301" s="72"/>
      <c r="M301" s="72"/>
      <c r="N301" s="72"/>
      <c r="O301" s="72"/>
      <c r="P301" s="72"/>
      <c r="Q301" s="48"/>
      <c r="R301" s="72"/>
      <c r="S301" s="72"/>
      <c r="U301" s="26" t="str">
        <f t="shared" si="59"/>
        <v/>
      </c>
      <c r="V301" s="18" t="str">
        <f t="shared" si="53"/>
        <v/>
      </c>
      <c r="W301" s="18" t="str">
        <f t="shared" si="54"/>
        <v/>
      </c>
      <c r="X301" s="18" t="str">
        <f t="shared" si="55"/>
        <v/>
      </c>
      <c r="Y301" s="18" t="str">
        <f t="shared" si="56"/>
        <v/>
      </c>
      <c r="Z301" s="18" t="str">
        <f t="shared" si="57"/>
        <v/>
      </c>
      <c r="AA301" s="18" t="str">
        <f t="shared" si="58"/>
        <v/>
      </c>
      <c r="AB301" s="18">
        <v>296</v>
      </c>
      <c r="AC301" s="18" t="str">
        <f>IF(ISERROR(
IF(U301="","",IF(OR(U301='Cad Iniciais'!$D$6,X301='Cad Iniciais'!$D$6),'Cad Iniciais'!$D$6+AB301*1000,0))),"",IF(U301="","",IF(OR(U301='Cad Iniciais'!$D$6,X301='Cad Iniciais'!$D$6),'Cad Iniciais'!$D$6+AB301*1000,0)))</f>
        <v/>
      </c>
      <c r="AK301" s="27" t="e">
        <f t="shared" si="60"/>
        <v>#VALUE!</v>
      </c>
      <c r="AL301" s="27" t="e">
        <f t="shared" si="61"/>
        <v>#VALUE!</v>
      </c>
      <c r="AM301" s="18">
        <f t="shared" si="63"/>
        <v>0</v>
      </c>
      <c r="AN301" s="18">
        <f t="shared" si="64"/>
        <v>0</v>
      </c>
      <c r="AO301" s="18">
        <f t="shared" si="64"/>
        <v>0</v>
      </c>
      <c r="AP301" s="18">
        <f t="shared" si="64"/>
        <v>0</v>
      </c>
      <c r="AQ301" s="18">
        <f t="shared" si="64"/>
        <v>0</v>
      </c>
      <c r="AR301" s="18">
        <f t="shared" si="64"/>
        <v>0</v>
      </c>
      <c r="AS301" s="18">
        <f t="shared" si="64"/>
        <v>0</v>
      </c>
      <c r="AT301" s="18">
        <f t="shared" si="64"/>
        <v>0</v>
      </c>
      <c r="AU301" s="18">
        <f t="shared" si="64"/>
        <v>0</v>
      </c>
      <c r="AV301" s="18">
        <f t="shared" si="64"/>
        <v>0</v>
      </c>
      <c r="AW301" s="18">
        <f t="shared" si="64"/>
        <v>0</v>
      </c>
      <c r="AX301" s="18">
        <f t="shared" si="64"/>
        <v>0</v>
      </c>
    </row>
    <row r="302" spans="3:50" x14ac:dyDescent="0.25">
      <c r="C302" s="67"/>
      <c r="D302" s="71"/>
      <c r="E302" s="57"/>
      <c r="F302" s="57"/>
      <c r="G302" s="67"/>
      <c r="H302" s="72"/>
      <c r="I302" s="72"/>
      <c r="J302" s="72"/>
      <c r="K302" s="72"/>
      <c r="L302" s="72"/>
      <c r="M302" s="72"/>
      <c r="N302" s="72"/>
      <c r="O302" s="72"/>
      <c r="P302" s="72"/>
      <c r="Q302" s="48"/>
      <c r="R302" s="72"/>
      <c r="S302" s="72"/>
      <c r="U302" s="26" t="str">
        <f t="shared" si="59"/>
        <v/>
      </c>
      <c r="V302" s="18" t="str">
        <f t="shared" si="53"/>
        <v/>
      </c>
      <c r="W302" s="18" t="str">
        <f t="shared" si="54"/>
        <v/>
      </c>
      <c r="X302" s="18" t="str">
        <f t="shared" si="55"/>
        <v/>
      </c>
      <c r="Y302" s="18" t="str">
        <f t="shared" si="56"/>
        <v/>
      </c>
      <c r="Z302" s="18" t="str">
        <f t="shared" si="57"/>
        <v/>
      </c>
      <c r="AA302" s="18" t="str">
        <f t="shared" si="58"/>
        <v/>
      </c>
      <c r="AB302" s="18">
        <v>297</v>
      </c>
      <c r="AC302" s="18" t="str">
        <f>IF(ISERROR(
IF(U302="","",IF(OR(U302='Cad Iniciais'!$D$6,X302='Cad Iniciais'!$D$6),'Cad Iniciais'!$D$6+AB302*1000,0))),"",IF(U302="","",IF(OR(U302='Cad Iniciais'!$D$6,X302='Cad Iniciais'!$D$6),'Cad Iniciais'!$D$6+AB302*1000,0)))</f>
        <v/>
      </c>
      <c r="AK302" s="27" t="e">
        <f t="shared" si="60"/>
        <v>#VALUE!</v>
      </c>
      <c r="AL302" s="27" t="e">
        <f t="shared" si="61"/>
        <v>#VALUE!</v>
      </c>
      <c r="AM302" s="18">
        <f t="shared" si="63"/>
        <v>0</v>
      </c>
      <c r="AN302" s="18">
        <f t="shared" si="64"/>
        <v>0</v>
      </c>
      <c r="AO302" s="18">
        <f t="shared" si="64"/>
        <v>0</v>
      </c>
      <c r="AP302" s="18">
        <f t="shared" si="64"/>
        <v>0</v>
      </c>
      <c r="AQ302" s="18">
        <f t="shared" si="64"/>
        <v>0</v>
      </c>
      <c r="AR302" s="18">
        <f t="shared" si="64"/>
        <v>0</v>
      </c>
      <c r="AS302" s="18">
        <f t="shared" si="64"/>
        <v>0</v>
      </c>
      <c r="AT302" s="18">
        <f t="shared" si="64"/>
        <v>0</v>
      </c>
      <c r="AU302" s="18">
        <f t="shared" si="64"/>
        <v>0</v>
      </c>
      <c r="AV302" s="18">
        <f t="shared" si="64"/>
        <v>0</v>
      </c>
      <c r="AW302" s="18">
        <f t="shared" si="64"/>
        <v>0</v>
      </c>
      <c r="AX302" s="18">
        <f t="shared" si="64"/>
        <v>0</v>
      </c>
    </row>
    <row r="303" spans="3:50" x14ac:dyDescent="0.25">
      <c r="C303" s="67"/>
      <c r="D303" s="71"/>
      <c r="E303" s="57"/>
      <c r="F303" s="57"/>
      <c r="G303" s="67"/>
      <c r="H303" s="72"/>
      <c r="I303" s="72"/>
      <c r="J303" s="72"/>
      <c r="K303" s="72"/>
      <c r="L303" s="72"/>
      <c r="M303" s="72"/>
      <c r="N303" s="72"/>
      <c r="O303" s="72"/>
      <c r="P303" s="72"/>
      <c r="Q303" s="48"/>
      <c r="R303" s="72"/>
      <c r="S303" s="72"/>
      <c r="U303" s="26" t="str">
        <f t="shared" si="59"/>
        <v/>
      </c>
      <c r="V303" s="18" t="str">
        <f t="shared" si="53"/>
        <v/>
      </c>
      <c r="W303" s="18" t="str">
        <f t="shared" si="54"/>
        <v/>
      </c>
      <c r="X303" s="18" t="str">
        <f t="shared" si="55"/>
        <v/>
      </c>
      <c r="Y303" s="18" t="str">
        <f t="shared" si="56"/>
        <v/>
      </c>
      <c r="Z303" s="18" t="str">
        <f t="shared" si="57"/>
        <v/>
      </c>
      <c r="AA303" s="18" t="str">
        <f t="shared" si="58"/>
        <v/>
      </c>
      <c r="AB303" s="18">
        <v>298</v>
      </c>
      <c r="AC303" s="18" t="str">
        <f>IF(ISERROR(
IF(U303="","",IF(OR(U303='Cad Iniciais'!$D$6,X303='Cad Iniciais'!$D$6),'Cad Iniciais'!$D$6+AB303*1000,0))),"",IF(U303="","",IF(OR(U303='Cad Iniciais'!$D$6,X303='Cad Iniciais'!$D$6),'Cad Iniciais'!$D$6+AB303*1000,0)))</f>
        <v/>
      </c>
      <c r="AK303" s="27" t="e">
        <f t="shared" si="60"/>
        <v>#VALUE!</v>
      </c>
      <c r="AL303" s="27" t="e">
        <f t="shared" si="61"/>
        <v>#VALUE!</v>
      </c>
      <c r="AM303" s="18">
        <f t="shared" si="63"/>
        <v>0</v>
      </c>
      <c r="AN303" s="18">
        <f t="shared" si="64"/>
        <v>0</v>
      </c>
      <c r="AO303" s="18">
        <f t="shared" si="64"/>
        <v>0</v>
      </c>
      <c r="AP303" s="18">
        <f t="shared" si="64"/>
        <v>0</v>
      </c>
      <c r="AQ303" s="18">
        <f t="shared" si="64"/>
        <v>0</v>
      </c>
      <c r="AR303" s="18">
        <f t="shared" si="64"/>
        <v>0</v>
      </c>
      <c r="AS303" s="18">
        <f t="shared" si="64"/>
        <v>0</v>
      </c>
      <c r="AT303" s="18">
        <f t="shared" si="64"/>
        <v>0</v>
      </c>
      <c r="AU303" s="18">
        <f t="shared" si="64"/>
        <v>0</v>
      </c>
      <c r="AV303" s="18">
        <f t="shared" si="64"/>
        <v>0</v>
      </c>
      <c r="AW303" s="18">
        <f t="shared" si="64"/>
        <v>0</v>
      </c>
      <c r="AX303" s="18">
        <f t="shared" si="64"/>
        <v>0</v>
      </c>
    </row>
    <row r="304" spans="3:50" x14ac:dyDescent="0.25">
      <c r="C304" s="67"/>
      <c r="D304" s="71"/>
      <c r="E304" s="57"/>
      <c r="F304" s="57"/>
      <c r="G304" s="67"/>
      <c r="H304" s="72"/>
      <c r="I304" s="72"/>
      <c r="J304" s="72"/>
      <c r="K304" s="72"/>
      <c r="L304" s="72"/>
      <c r="M304" s="72"/>
      <c r="N304" s="72"/>
      <c r="O304" s="72"/>
      <c r="P304" s="72"/>
      <c r="Q304" s="48"/>
      <c r="R304" s="72"/>
      <c r="S304" s="72"/>
      <c r="U304" s="26" t="str">
        <f t="shared" si="59"/>
        <v/>
      </c>
      <c r="V304" s="18" t="str">
        <f t="shared" si="53"/>
        <v/>
      </c>
      <c r="W304" s="18" t="str">
        <f t="shared" si="54"/>
        <v/>
      </c>
      <c r="X304" s="18" t="str">
        <f t="shared" si="55"/>
        <v/>
      </c>
      <c r="Y304" s="18" t="str">
        <f t="shared" si="56"/>
        <v/>
      </c>
      <c r="Z304" s="18" t="str">
        <f t="shared" si="57"/>
        <v/>
      </c>
      <c r="AA304" s="18" t="str">
        <f t="shared" si="58"/>
        <v/>
      </c>
      <c r="AB304" s="18">
        <v>299</v>
      </c>
      <c r="AC304" s="18" t="str">
        <f>IF(ISERROR(
IF(U304="","",IF(OR(U304='Cad Iniciais'!$D$6,X304='Cad Iniciais'!$D$6),'Cad Iniciais'!$D$6+AB304*1000,0))),"",IF(U304="","",IF(OR(U304='Cad Iniciais'!$D$6,X304='Cad Iniciais'!$D$6),'Cad Iniciais'!$D$6+AB304*1000,0)))</f>
        <v/>
      </c>
      <c r="AK304" s="27" t="e">
        <f t="shared" si="60"/>
        <v>#VALUE!</v>
      </c>
      <c r="AL304" s="27" t="e">
        <f t="shared" si="61"/>
        <v>#VALUE!</v>
      </c>
      <c r="AM304" s="18">
        <f t="shared" si="63"/>
        <v>0</v>
      </c>
      <c r="AN304" s="18">
        <f t="shared" si="64"/>
        <v>0</v>
      </c>
      <c r="AO304" s="18">
        <f t="shared" si="64"/>
        <v>0</v>
      </c>
      <c r="AP304" s="18">
        <f t="shared" si="64"/>
        <v>0</v>
      </c>
      <c r="AQ304" s="18">
        <f t="shared" si="64"/>
        <v>0</v>
      </c>
      <c r="AR304" s="18">
        <f t="shared" si="64"/>
        <v>0</v>
      </c>
      <c r="AS304" s="18">
        <f t="shared" si="64"/>
        <v>0</v>
      </c>
      <c r="AT304" s="18">
        <f t="shared" si="64"/>
        <v>0</v>
      </c>
      <c r="AU304" s="18">
        <f t="shared" si="64"/>
        <v>0</v>
      </c>
      <c r="AV304" s="18">
        <f t="shared" si="64"/>
        <v>0</v>
      </c>
      <c r="AW304" s="18">
        <f t="shared" si="64"/>
        <v>0</v>
      </c>
      <c r="AX304" s="18">
        <f t="shared" si="64"/>
        <v>0</v>
      </c>
    </row>
    <row r="305" spans="3:50" x14ac:dyDescent="0.25">
      <c r="C305" s="67"/>
      <c r="D305" s="71"/>
      <c r="E305" s="57"/>
      <c r="F305" s="57"/>
      <c r="G305" s="67"/>
      <c r="H305" s="72"/>
      <c r="I305" s="72"/>
      <c r="J305" s="72"/>
      <c r="K305" s="72"/>
      <c r="L305" s="72"/>
      <c r="M305" s="72"/>
      <c r="N305" s="72"/>
      <c r="O305" s="72"/>
      <c r="P305" s="72"/>
      <c r="Q305" s="48"/>
      <c r="R305" s="72"/>
      <c r="S305" s="72"/>
      <c r="U305" s="26" t="str">
        <f t="shared" si="59"/>
        <v/>
      </c>
      <c r="V305" s="18" t="str">
        <f t="shared" si="53"/>
        <v/>
      </c>
      <c r="W305" s="18" t="str">
        <f t="shared" si="54"/>
        <v/>
      </c>
      <c r="X305" s="18" t="str">
        <f t="shared" si="55"/>
        <v/>
      </c>
      <c r="Y305" s="18" t="str">
        <f t="shared" si="56"/>
        <v/>
      </c>
      <c r="Z305" s="18" t="str">
        <f t="shared" si="57"/>
        <v/>
      </c>
      <c r="AA305" s="18" t="str">
        <f t="shared" si="58"/>
        <v/>
      </c>
      <c r="AB305" s="18">
        <v>300</v>
      </c>
      <c r="AC305" s="18" t="str">
        <f>IF(ISERROR(
IF(U305="","",IF(OR(U305='Cad Iniciais'!$D$6,X305='Cad Iniciais'!$D$6),'Cad Iniciais'!$D$6+AB305*1000,0))),"",IF(U305="","",IF(OR(U305='Cad Iniciais'!$D$6,X305='Cad Iniciais'!$D$6),'Cad Iniciais'!$D$6+AB305*1000,0)))</f>
        <v/>
      </c>
      <c r="AK305" s="27" t="e">
        <f t="shared" si="60"/>
        <v>#VALUE!</v>
      </c>
      <c r="AL305" s="27" t="e">
        <f t="shared" si="61"/>
        <v>#VALUE!</v>
      </c>
      <c r="AM305" s="18">
        <f t="shared" si="63"/>
        <v>0</v>
      </c>
      <c r="AN305" s="18">
        <f t="shared" ref="AN305:AX312" si="65">IFERROR(IF(AND($AK305&lt;=AN$3,$AL305&gt;=AN$3),1,0),0)</f>
        <v>0</v>
      </c>
      <c r="AO305" s="18">
        <f t="shared" si="65"/>
        <v>0</v>
      </c>
      <c r="AP305" s="18">
        <f t="shared" si="65"/>
        <v>0</v>
      </c>
      <c r="AQ305" s="18">
        <f t="shared" si="65"/>
        <v>0</v>
      </c>
      <c r="AR305" s="18">
        <f t="shared" si="65"/>
        <v>0</v>
      </c>
      <c r="AS305" s="18">
        <f t="shared" si="65"/>
        <v>0</v>
      </c>
      <c r="AT305" s="18">
        <f t="shared" si="65"/>
        <v>0</v>
      </c>
      <c r="AU305" s="18">
        <f t="shared" si="65"/>
        <v>0</v>
      </c>
      <c r="AV305" s="18">
        <f t="shared" si="65"/>
        <v>0</v>
      </c>
      <c r="AW305" s="18">
        <f t="shared" si="65"/>
        <v>0</v>
      </c>
      <c r="AX305" s="18">
        <f t="shared" si="65"/>
        <v>0</v>
      </c>
    </row>
    <row r="306" spans="3:50" x14ac:dyDescent="0.25">
      <c r="C306" s="67"/>
      <c r="D306" s="71"/>
      <c r="E306" s="57"/>
      <c r="F306" s="57"/>
      <c r="G306" s="67"/>
      <c r="H306" s="72"/>
      <c r="I306" s="72"/>
      <c r="J306" s="72"/>
      <c r="K306" s="72"/>
      <c r="L306" s="72"/>
      <c r="M306" s="72"/>
      <c r="N306" s="72"/>
      <c r="O306" s="72"/>
      <c r="P306" s="72"/>
      <c r="Q306" s="48"/>
      <c r="R306" s="72"/>
      <c r="S306" s="72"/>
      <c r="U306" s="26" t="str">
        <f t="shared" si="59"/>
        <v/>
      </c>
      <c r="V306" s="18" t="str">
        <f t="shared" si="53"/>
        <v/>
      </c>
      <c r="W306" s="18" t="str">
        <f t="shared" si="54"/>
        <v/>
      </c>
      <c r="X306" s="18" t="str">
        <f t="shared" si="55"/>
        <v/>
      </c>
      <c r="Y306" s="18" t="str">
        <f t="shared" si="56"/>
        <v/>
      </c>
      <c r="Z306" s="18" t="str">
        <f t="shared" si="57"/>
        <v/>
      </c>
      <c r="AA306" s="18" t="str">
        <f t="shared" si="58"/>
        <v/>
      </c>
      <c r="AB306" s="18">
        <v>301</v>
      </c>
      <c r="AC306" s="18" t="str">
        <f>IF(ISERROR(
IF(U306="","",IF(OR(U306='Cad Iniciais'!$D$6,X306='Cad Iniciais'!$D$6),'Cad Iniciais'!$D$6+AB306*1000,0))),"",IF(U306="","",IF(OR(U306='Cad Iniciais'!$D$6,X306='Cad Iniciais'!$D$6),'Cad Iniciais'!$D$6+AB306*1000,0)))</f>
        <v/>
      </c>
      <c r="AK306" s="27" t="e">
        <f t="shared" si="60"/>
        <v>#VALUE!</v>
      </c>
      <c r="AL306" s="27" t="e">
        <f t="shared" si="61"/>
        <v>#VALUE!</v>
      </c>
      <c r="AM306" s="18">
        <f t="shared" si="63"/>
        <v>0</v>
      </c>
      <c r="AN306" s="18">
        <f t="shared" si="65"/>
        <v>0</v>
      </c>
      <c r="AO306" s="18">
        <f t="shared" si="65"/>
        <v>0</v>
      </c>
      <c r="AP306" s="18">
        <f t="shared" si="65"/>
        <v>0</v>
      </c>
      <c r="AQ306" s="18">
        <f t="shared" si="65"/>
        <v>0</v>
      </c>
      <c r="AR306" s="18">
        <f t="shared" si="65"/>
        <v>0</v>
      </c>
      <c r="AS306" s="18">
        <f t="shared" si="65"/>
        <v>0</v>
      </c>
      <c r="AT306" s="18">
        <f t="shared" si="65"/>
        <v>0</v>
      </c>
      <c r="AU306" s="18">
        <f t="shared" si="65"/>
        <v>0</v>
      </c>
      <c r="AV306" s="18">
        <f t="shared" si="65"/>
        <v>0</v>
      </c>
      <c r="AW306" s="18">
        <f t="shared" si="65"/>
        <v>0</v>
      </c>
      <c r="AX306" s="18">
        <f t="shared" si="65"/>
        <v>0</v>
      </c>
    </row>
    <row r="307" spans="3:50" x14ac:dyDescent="0.25">
      <c r="C307" s="67"/>
      <c r="D307" s="71"/>
      <c r="E307" s="57"/>
      <c r="F307" s="57"/>
      <c r="G307" s="67"/>
      <c r="H307" s="72"/>
      <c r="I307" s="72"/>
      <c r="J307" s="72"/>
      <c r="K307" s="72"/>
      <c r="L307" s="72"/>
      <c r="M307" s="72"/>
      <c r="N307" s="72"/>
      <c r="O307" s="72"/>
      <c r="P307" s="72"/>
      <c r="Q307" s="48"/>
      <c r="R307" s="72"/>
      <c r="S307" s="72"/>
      <c r="U307" s="26" t="str">
        <f t="shared" si="59"/>
        <v/>
      </c>
      <c r="V307" s="18" t="str">
        <f t="shared" si="53"/>
        <v/>
      </c>
      <c r="W307" s="18" t="str">
        <f t="shared" si="54"/>
        <v/>
      </c>
      <c r="X307" s="18" t="str">
        <f t="shared" si="55"/>
        <v/>
      </c>
      <c r="Y307" s="18" t="str">
        <f t="shared" si="56"/>
        <v/>
      </c>
      <c r="Z307" s="18" t="str">
        <f t="shared" si="57"/>
        <v/>
      </c>
      <c r="AA307" s="18" t="str">
        <f t="shared" si="58"/>
        <v/>
      </c>
      <c r="AB307" s="18">
        <v>302</v>
      </c>
      <c r="AC307" s="18" t="str">
        <f>IF(ISERROR(
IF(U307="","",IF(OR(U307='Cad Iniciais'!$D$6,X307='Cad Iniciais'!$D$6),'Cad Iniciais'!$D$6+AB307*1000,0))),"",IF(U307="","",IF(OR(U307='Cad Iniciais'!$D$6,X307='Cad Iniciais'!$D$6),'Cad Iniciais'!$D$6+AB307*1000,0)))</f>
        <v/>
      </c>
      <c r="AK307" s="27" t="e">
        <f t="shared" si="60"/>
        <v>#VALUE!</v>
      </c>
      <c r="AL307" s="27" t="e">
        <f t="shared" si="61"/>
        <v>#VALUE!</v>
      </c>
      <c r="AM307" s="18">
        <f t="shared" si="63"/>
        <v>0</v>
      </c>
      <c r="AN307" s="18">
        <f t="shared" si="65"/>
        <v>0</v>
      </c>
      <c r="AO307" s="18">
        <f t="shared" si="65"/>
        <v>0</v>
      </c>
      <c r="AP307" s="18">
        <f t="shared" si="65"/>
        <v>0</v>
      </c>
      <c r="AQ307" s="18">
        <f t="shared" si="65"/>
        <v>0</v>
      </c>
      <c r="AR307" s="18">
        <f t="shared" si="65"/>
        <v>0</v>
      </c>
      <c r="AS307" s="18">
        <f t="shared" si="65"/>
        <v>0</v>
      </c>
      <c r="AT307" s="18">
        <f t="shared" si="65"/>
        <v>0</v>
      </c>
      <c r="AU307" s="18">
        <f t="shared" si="65"/>
        <v>0</v>
      </c>
      <c r="AV307" s="18">
        <f t="shared" si="65"/>
        <v>0</v>
      </c>
      <c r="AW307" s="18">
        <f t="shared" si="65"/>
        <v>0</v>
      </c>
      <c r="AX307" s="18">
        <f t="shared" si="65"/>
        <v>0</v>
      </c>
    </row>
    <row r="308" spans="3:50" x14ac:dyDescent="0.25">
      <c r="C308" s="67"/>
      <c r="D308" s="71"/>
      <c r="E308" s="57"/>
      <c r="F308" s="57"/>
      <c r="G308" s="67"/>
      <c r="H308" s="72"/>
      <c r="I308" s="72"/>
      <c r="J308" s="72"/>
      <c r="K308" s="72"/>
      <c r="L308" s="72"/>
      <c r="M308" s="72"/>
      <c r="N308" s="72"/>
      <c r="O308" s="72"/>
      <c r="P308" s="72"/>
      <c r="Q308" s="48"/>
      <c r="R308" s="72"/>
      <c r="S308" s="72"/>
      <c r="U308" s="26" t="str">
        <f t="shared" si="59"/>
        <v/>
      </c>
      <c r="V308" s="18" t="str">
        <f t="shared" si="53"/>
        <v/>
      </c>
      <c r="W308" s="18" t="str">
        <f t="shared" si="54"/>
        <v/>
      </c>
      <c r="X308" s="18" t="str">
        <f t="shared" si="55"/>
        <v/>
      </c>
      <c r="Y308" s="18" t="str">
        <f t="shared" si="56"/>
        <v/>
      </c>
      <c r="Z308" s="18" t="str">
        <f t="shared" si="57"/>
        <v/>
      </c>
      <c r="AA308" s="18" t="str">
        <f t="shared" si="58"/>
        <v/>
      </c>
      <c r="AB308" s="18">
        <v>303</v>
      </c>
      <c r="AC308" s="18" t="str">
        <f>IF(ISERROR(
IF(U308="","",IF(OR(U308='Cad Iniciais'!$D$6,X308='Cad Iniciais'!$D$6),'Cad Iniciais'!$D$6+AB308*1000,0))),"",IF(U308="","",IF(OR(U308='Cad Iniciais'!$D$6,X308='Cad Iniciais'!$D$6),'Cad Iniciais'!$D$6+AB308*1000,0)))</f>
        <v/>
      </c>
      <c r="AK308" s="27" t="e">
        <f t="shared" si="60"/>
        <v>#VALUE!</v>
      </c>
      <c r="AL308" s="27" t="e">
        <f t="shared" si="61"/>
        <v>#VALUE!</v>
      </c>
      <c r="AM308" s="18">
        <f t="shared" si="63"/>
        <v>0</v>
      </c>
      <c r="AN308" s="18">
        <f t="shared" si="65"/>
        <v>0</v>
      </c>
      <c r="AO308" s="18">
        <f t="shared" si="65"/>
        <v>0</v>
      </c>
      <c r="AP308" s="18">
        <f t="shared" si="65"/>
        <v>0</v>
      </c>
      <c r="AQ308" s="18">
        <f t="shared" si="65"/>
        <v>0</v>
      </c>
      <c r="AR308" s="18">
        <f t="shared" si="65"/>
        <v>0</v>
      </c>
      <c r="AS308" s="18">
        <f t="shared" si="65"/>
        <v>0</v>
      </c>
      <c r="AT308" s="18">
        <f t="shared" si="65"/>
        <v>0</v>
      </c>
      <c r="AU308" s="18">
        <f t="shared" si="65"/>
        <v>0</v>
      </c>
      <c r="AV308" s="18">
        <f t="shared" si="65"/>
        <v>0</v>
      </c>
      <c r="AW308" s="18">
        <f t="shared" si="65"/>
        <v>0</v>
      </c>
      <c r="AX308" s="18">
        <f t="shared" si="65"/>
        <v>0</v>
      </c>
    </row>
    <row r="309" spans="3:50" x14ac:dyDescent="0.25">
      <c r="C309" s="67"/>
      <c r="D309" s="71"/>
      <c r="E309" s="57"/>
      <c r="F309" s="57"/>
      <c r="G309" s="67"/>
      <c r="H309" s="72"/>
      <c r="I309" s="72"/>
      <c r="J309" s="72"/>
      <c r="K309" s="72"/>
      <c r="L309" s="72"/>
      <c r="M309" s="72"/>
      <c r="N309" s="72"/>
      <c r="O309" s="72"/>
      <c r="P309" s="72"/>
      <c r="Q309" s="48"/>
      <c r="R309" s="72"/>
      <c r="S309" s="72"/>
      <c r="U309" s="26" t="str">
        <f t="shared" si="59"/>
        <v/>
      </c>
      <c r="V309" s="18" t="str">
        <f t="shared" si="53"/>
        <v/>
      </c>
      <c r="W309" s="18" t="str">
        <f t="shared" si="54"/>
        <v/>
      </c>
      <c r="X309" s="18" t="str">
        <f t="shared" si="55"/>
        <v/>
      </c>
      <c r="Y309" s="18" t="str">
        <f t="shared" si="56"/>
        <v/>
      </c>
      <c r="Z309" s="18" t="str">
        <f t="shared" si="57"/>
        <v/>
      </c>
      <c r="AA309" s="18" t="str">
        <f t="shared" si="58"/>
        <v/>
      </c>
      <c r="AB309" s="18">
        <v>304</v>
      </c>
      <c r="AC309" s="18" t="str">
        <f>IF(ISERROR(
IF(U309="","",IF(OR(U309='Cad Iniciais'!$D$6,X309='Cad Iniciais'!$D$6),'Cad Iniciais'!$D$6+AB309*1000,0))),"",IF(U309="","",IF(OR(U309='Cad Iniciais'!$D$6,X309='Cad Iniciais'!$D$6),'Cad Iniciais'!$D$6+AB309*1000,0)))</f>
        <v/>
      </c>
      <c r="AK309" s="27" t="e">
        <f t="shared" si="60"/>
        <v>#VALUE!</v>
      </c>
      <c r="AL309" s="27" t="e">
        <f t="shared" si="61"/>
        <v>#VALUE!</v>
      </c>
      <c r="AM309" s="18">
        <f t="shared" si="63"/>
        <v>0</v>
      </c>
      <c r="AN309" s="18">
        <f t="shared" si="65"/>
        <v>0</v>
      </c>
      <c r="AO309" s="18">
        <f t="shared" si="65"/>
        <v>0</v>
      </c>
      <c r="AP309" s="18">
        <f t="shared" si="65"/>
        <v>0</v>
      </c>
      <c r="AQ309" s="18">
        <f t="shared" si="65"/>
        <v>0</v>
      </c>
      <c r="AR309" s="18">
        <f t="shared" si="65"/>
        <v>0</v>
      </c>
      <c r="AS309" s="18">
        <f t="shared" si="65"/>
        <v>0</v>
      </c>
      <c r="AT309" s="18">
        <f t="shared" si="65"/>
        <v>0</v>
      </c>
      <c r="AU309" s="18">
        <f t="shared" si="65"/>
        <v>0</v>
      </c>
      <c r="AV309" s="18">
        <f t="shared" si="65"/>
        <v>0</v>
      </c>
      <c r="AW309" s="18">
        <f t="shared" si="65"/>
        <v>0</v>
      </c>
      <c r="AX309" s="18">
        <f t="shared" si="65"/>
        <v>0</v>
      </c>
    </row>
    <row r="310" spans="3:50" x14ac:dyDescent="0.25">
      <c r="C310" s="67"/>
      <c r="D310" s="71"/>
      <c r="E310" s="57"/>
      <c r="F310" s="57"/>
      <c r="G310" s="67"/>
      <c r="H310" s="72"/>
      <c r="I310" s="72"/>
      <c r="J310" s="72"/>
      <c r="K310" s="72"/>
      <c r="L310" s="72"/>
      <c r="M310" s="72"/>
      <c r="N310" s="72"/>
      <c r="O310" s="72"/>
      <c r="P310" s="72"/>
      <c r="Q310" s="48"/>
      <c r="R310" s="72"/>
      <c r="S310" s="72"/>
      <c r="U310" s="26" t="str">
        <f t="shared" si="59"/>
        <v/>
      </c>
      <c r="V310" s="18" t="str">
        <f t="shared" si="53"/>
        <v/>
      </c>
      <c r="W310" s="18" t="str">
        <f t="shared" si="54"/>
        <v/>
      </c>
      <c r="X310" s="18" t="str">
        <f t="shared" si="55"/>
        <v/>
      </c>
      <c r="Y310" s="18" t="str">
        <f t="shared" si="56"/>
        <v/>
      </c>
      <c r="Z310" s="18" t="str">
        <f t="shared" si="57"/>
        <v/>
      </c>
      <c r="AA310" s="18" t="str">
        <f t="shared" si="58"/>
        <v/>
      </c>
      <c r="AB310" s="18">
        <v>305</v>
      </c>
      <c r="AC310" s="18" t="str">
        <f>IF(ISERROR(
IF(U310="","",IF(OR(U310='Cad Iniciais'!$D$6,X310='Cad Iniciais'!$D$6),'Cad Iniciais'!$D$6+AB310*1000,0))),"",IF(U310="","",IF(OR(U310='Cad Iniciais'!$D$6,X310='Cad Iniciais'!$D$6),'Cad Iniciais'!$D$6+AB310*1000,0)))</f>
        <v/>
      </c>
      <c r="AK310" s="27" t="e">
        <f t="shared" si="60"/>
        <v>#VALUE!</v>
      </c>
      <c r="AL310" s="27" t="e">
        <f t="shared" si="61"/>
        <v>#VALUE!</v>
      </c>
      <c r="AM310" s="18">
        <f t="shared" si="63"/>
        <v>0</v>
      </c>
      <c r="AN310" s="18">
        <f t="shared" si="65"/>
        <v>0</v>
      </c>
      <c r="AO310" s="18">
        <f t="shared" si="65"/>
        <v>0</v>
      </c>
      <c r="AP310" s="18">
        <f t="shared" si="65"/>
        <v>0</v>
      </c>
      <c r="AQ310" s="18">
        <f t="shared" si="65"/>
        <v>0</v>
      </c>
      <c r="AR310" s="18">
        <f t="shared" si="65"/>
        <v>0</v>
      </c>
      <c r="AS310" s="18">
        <f t="shared" si="65"/>
        <v>0</v>
      </c>
      <c r="AT310" s="18">
        <f t="shared" si="65"/>
        <v>0</v>
      </c>
      <c r="AU310" s="18">
        <f t="shared" si="65"/>
        <v>0</v>
      </c>
      <c r="AV310" s="18">
        <f t="shared" si="65"/>
        <v>0</v>
      </c>
      <c r="AW310" s="18">
        <f t="shared" si="65"/>
        <v>0</v>
      </c>
      <c r="AX310" s="18">
        <f t="shared" si="65"/>
        <v>0</v>
      </c>
    </row>
    <row r="311" spans="3:50" x14ac:dyDescent="0.25">
      <c r="C311" s="67"/>
      <c r="D311" s="71"/>
      <c r="E311" s="57"/>
      <c r="F311" s="57"/>
      <c r="G311" s="67"/>
      <c r="H311" s="72"/>
      <c r="I311" s="72"/>
      <c r="J311" s="72"/>
      <c r="K311" s="72"/>
      <c r="L311" s="72"/>
      <c r="M311" s="72"/>
      <c r="N311" s="72"/>
      <c r="O311" s="72"/>
      <c r="P311" s="72"/>
      <c r="Q311" s="48"/>
      <c r="R311" s="72"/>
      <c r="S311" s="72"/>
      <c r="U311" s="26" t="str">
        <f t="shared" si="59"/>
        <v/>
      </c>
      <c r="V311" s="18" t="str">
        <f t="shared" si="53"/>
        <v/>
      </c>
      <c r="W311" s="18" t="str">
        <f t="shared" si="54"/>
        <v/>
      </c>
      <c r="X311" s="18" t="str">
        <f t="shared" si="55"/>
        <v/>
      </c>
      <c r="Y311" s="18" t="str">
        <f t="shared" si="56"/>
        <v/>
      </c>
      <c r="Z311" s="18" t="str">
        <f t="shared" si="57"/>
        <v/>
      </c>
      <c r="AA311" s="18" t="str">
        <f t="shared" si="58"/>
        <v/>
      </c>
      <c r="AB311" s="18">
        <v>306</v>
      </c>
      <c r="AC311" s="18" t="str">
        <f>IF(ISERROR(
IF(U311="","",IF(OR(U311='Cad Iniciais'!$D$6,X311='Cad Iniciais'!$D$6),'Cad Iniciais'!$D$6+AB311*1000,0))),"",IF(U311="","",IF(OR(U311='Cad Iniciais'!$D$6,X311='Cad Iniciais'!$D$6),'Cad Iniciais'!$D$6+AB311*1000,0)))</f>
        <v/>
      </c>
      <c r="AK311" s="27" t="e">
        <f t="shared" si="60"/>
        <v>#VALUE!</v>
      </c>
      <c r="AL311" s="27" t="e">
        <f t="shared" si="61"/>
        <v>#VALUE!</v>
      </c>
      <c r="AM311" s="18">
        <f t="shared" si="63"/>
        <v>0</v>
      </c>
      <c r="AN311" s="18">
        <f t="shared" si="65"/>
        <v>0</v>
      </c>
      <c r="AO311" s="18">
        <f t="shared" si="65"/>
        <v>0</v>
      </c>
      <c r="AP311" s="18">
        <f t="shared" si="65"/>
        <v>0</v>
      </c>
      <c r="AQ311" s="18">
        <f t="shared" si="65"/>
        <v>0</v>
      </c>
      <c r="AR311" s="18">
        <f t="shared" si="65"/>
        <v>0</v>
      </c>
      <c r="AS311" s="18">
        <f t="shared" si="65"/>
        <v>0</v>
      </c>
      <c r="AT311" s="18">
        <f t="shared" si="65"/>
        <v>0</v>
      </c>
      <c r="AU311" s="18">
        <f t="shared" si="65"/>
        <v>0</v>
      </c>
      <c r="AV311" s="18">
        <f t="shared" si="65"/>
        <v>0</v>
      </c>
      <c r="AW311" s="18">
        <f t="shared" si="65"/>
        <v>0</v>
      </c>
      <c r="AX311" s="18">
        <f t="shared" si="65"/>
        <v>0</v>
      </c>
    </row>
    <row r="312" spans="3:50" x14ac:dyDescent="0.25">
      <c r="C312" s="67"/>
      <c r="D312" s="71"/>
      <c r="E312" s="57"/>
      <c r="F312" s="57"/>
      <c r="G312" s="67"/>
      <c r="H312" s="72"/>
      <c r="I312" s="72"/>
      <c r="J312" s="72"/>
      <c r="K312" s="72"/>
      <c r="L312" s="72"/>
      <c r="M312" s="72"/>
      <c r="N312" s="72"/>
      <c r="O312" s="72"/>
      <c r="P312" s="72"/>
      <c r="Q312" s="48"/>
      <c r="R312" s="72"/>
      <c r="S312" s="72"/>
      <c r="U312" s="26" t="str">
        <f t="shared" si="59"/>
        <v/>
      </c>
      <c r="V312" s="18" t="str">
        <f t="shared" si="53"/>
        <v/>
      </c>
      <c r="W312" s="18" t="str">
        <f t="shared" si="54"/>
        <v/>
      </c>
      <c r="X312" s="18" t="str">
        <f t="shared" si="55"/>
        <v/>
      </c>
      <c r="Y312" s="18" t="str">
        <f t="shared" si="56"/>
        <v/>
      </c>
      <c r="Z312" s="18" t="str">
        <f t="shared" si="57"/>
        <v/>
      </c>
      <c r="AA312" s="18" t="str">
        <f t="shared" si="58"/>
        <v/>
      </c>
      <c r="AB312" s="18">
        <v>307</v>
      </c>
      <c r="AC312" s="18" t="str">
        <f>IF(ISERROR(
IF(U312="","",IF(OR(U312='Cad Iniciais'!$D$6,X312='Cad Iniciais'!$D$6),'Cad Iniciais'!$D$6+AB312*1000,0))),"",IF(U312="","",IF(OR(U312='Cad Iniciais'!$D$6,X312='Cad Iniciais'!$D$6),'Cad Iniciais'!$D$6+AB312*1000,0)))</f>
        <v/>
      </c>
      <c r="AK312" s="27" t="e">
        <f t="shared" si="60"/>
        <v>#VALUE!</v>
      </c>
      <c r="AL312" s="27" t="e">
        <f t="shared" si="61"/>
        <v>#VALUE!</v>
      </c>
      <c r="AM312" s="18">
        <f t="shared" si="63"/>
        <v>0</v>
      </c>
      <c r="AN312" s="18">
        <f t="shared" si="65"/>
        <v>0</v>
      </c>
      <c r="AO312" s="18">
        <f t="shared" si="65"/>
        <v>0</v>
      </c>
      <c r="AP312" s="18">
        <f t="shared" si="65"/>
        <v>0</v>
      </c>
      <c r="AQ312" s="18">
        <f t="shared" si="65"/>
        <v>0</v>
      </c>
      <c r="AR312" s="18">
        <f t="shared" si="65"/>
        <v>0</v>
      </c>
      <c r="AS312" s="18">
        <f t="shared" si="65"/>
        <v>0</v>
      </c>
      <c r="AT312" s="18">
        <f t="shared" si="65"/>
        <v>0</v>
      </c>
      <c r="AU312" s="18">
        <f t="shared" si="65"/>
        <v>0</v>
      </c>
      <c r="AV312" s="18">
        <f t="shared" si="65"/>
        <v>0</v>
      </c>
      <c r="AW312" s="18">
        <f t="shared" si="65"/>
        <v>0</v>
      </c>
      <c r="AX312" s="18">
        <f t="shared" si="65"/>
        <v>0</v>
      </c>
    </row>
    <row r="313" spans="3:50" x14ac:dyDescent="0.25">
      <c r="C313" s="67"/>
      <c r="D313" s="71"/>
      <c r="E313" s="57"/>
      <c r="F313" s="57"/>
      <c r="G313" s="67"/>
      <c r="H313" s="72"/>
      <c r="I313" s="72"/>
      <c r="J313" s="72"/>
      <c r="K313" s="72"/>
      <c r="L313" s="72"/>
      <c r="M313" s="72"/>
      <c r="N313" s="72"/>
      <c r="O313" s="72"/>
      <c r="P313" s="72"/>
      <c r="Q313" s="48"/>
      <c r="R313" s="72"/>
      <c r="S313" s="72"/>
      <c r="U313" s="26" t="str">
        <f t="shared" si="59"/>
        <v/>
      </c>
      <c r="V313" s="18" t="str">
        <f t="shared" si="53"/>
        <v/>
      </c>
      <c r="W313" s="18" t="str">
        <f t="shared" si="54"/>
        <v/>
      </c>
      <c r="X313" s="18" t="str">
        <f t="shared" si="55"/>
        <v/>
      </c>
      <c r="Y313" s="18" t="str">
        <f t="shared" si="56"/>
        <v/>
      </c>
      <c r="Z313" s="18" t="str">
        <f t="shared" si="57"/>
        <v/>
      </c>
      <c r="AA313" s="18" t="str">
        <f t="shared" si="58"/>
        <v/>
      </c>
      <c r="AB313" s="18">
        <v>308</v>
      </c>
      <c r="AC313" s="18" t="str">
        <f>IF(ISERROR(
IF(U313="","",IF(OR(U313='Cad Iniciais'!$D$6,X313='Cad Iniciais'!$D$6),'Cad Iniciais'!$D$6+AB313*1000,0))),"",IF(U313="","",IF(OR(U313='Cad Iniciais'!$D$6,X313='Cad Iniciais'!$D$6),'Cad Iniciais'!$D$6+AB313*1000,0)))</f>
        <v/>
      </c>
      <c r="AK313" s="27" t="e">
        <f t="shared" si="60"/>
        <v>#VALUE!</v>
      </c>
      <c r="AL313" s="27" t="e">
        <f t="shared" si="61"/>
        <v>#VALUE!</v>
      </c>
      <c r="AM313" s="18">
        <f t="shared" ref="AM313:AX334" si="66">IFERROR(IF(AND($AK313&lt;=AM$3,$AL313&gt;=AM$3),1,0),0)</f>
        <v>0</v>
      </c>
      <c r="AN313" s="18">
        <f t="shared" si="66"/>
        <v>0</v>
      </c>
      <c r="AO313" s="18">
        <f t="shared" si="66"/>
        <v>0</v>
      </c>
      <c r="AP313" s="18">
        <f t="shared" si="66"/>
        <v>0</v>
      </c>
      <c r="AQ313" s="18">
        <f t="shared" si="66"/>
        <v>0</v>
      </c>
      <c r="AR313" s="18">
        <f t="shared" si="66"/>
        <v>0</v>
      </c>
      <c r="AS313" s="18">
        <f t="shared" si="66"/>
        <v>0</v>
      </c>
      <c r="AT313" s="18">
        <f t="shared" si="66"/>
        <v>0</v>
      </c>
      <c r="AU313" s="18">
        <f t="shared" si="66"/>
        <v>0</v>
      </c>
      <c r="AV313" s="18">
        <f t="shared" si="66"/>
        <v>0</v>
      </c>
      <c r="AW313" s="18">
        <f t="shared" si="66"/>
        <v>0</v>
      </c>
      <c r="AX313" s="18">
        <f t="shared" si="66"/>
        <v>0</v>
      </c>
    </row>
    <row r="314" spans="3:50" x14ac:dyDescent="0.25">
      <c r="C314" s="67"/>
      <c r="D314" s="71"/>
      <c r="E314" s="57"/>
      <c r="F314" s="57"/>
      <c r="G314" s="67"/>
      <c r="H314" s="72"/>
      <c r="I314" s="72"/>
      <c r="J314" s="72"/>
      <c r="K314" s="72"/>
      <c r="L314" s="72"/>
      <c r="M314" s="72"/>
      <c r="N314" s="72"/>
      <c r="O314" s="72"/>
      <c r="P314" s="72"/>
      <c r="Q314" s="48"/>
      <c r="R314" s="72"/>
      <c r="S314" s="72"/>
      <c r="U314" s="26" t="str">
        <f t="shared" si="59"/>
        <v/>
      </c>
      <c r="V314" s="18" t="str">
        <f t="shared" si="53"/>
        <v/>
      </c>
      <c r="W314" s="18" t="str">
        <f t="shared" si="54"/>
        <v/>
      </c>
      <c r="X314" s="18" t="str">
        <f t="shared" si="55"/>
        <v/>
      </c>
      <c r="Y314" s="18" t="str">
        <f t="shared" si="56"/>
        <v/>
      </c>
      <c r="Z314" s="18" t="str">
        <f t="shared" si="57"/>
        <v/>
      </c>
      <c r="AA314" s="18" t="str">
        <f t="shared" si="58"/>
        <v/>
      </c>
      <c r="AB314" s="18">
        <v>309</v>
      </c>
      <c r="AC314" s="18" t="str">
        <f>IF(ISERROR(
IF(U314="","",IF(OR(U314='Cad Iniciais'!$D$6,X314='Cad Iniciais'!$D$6),'Cad Iniciais'!$D$6+AB314*1000,0))),"",IF(U314="","",IF(OR(U314='Cad Iniciais'!$D$6,X314='Cad Iniciais'!$D$6),'Cad Iniciais'!$D$6+AB314*1000,0)))</f>
        <v/>
      </c>
      <c r="AK314" s="27" t="e">
        <f t="shared" si="60"/>
        <v>#VALUE!</v>
      </c>
      <c r="AL314" s="27" t="e">
        <f t="shared" si="61"/>
        <v>#VALUE!</v>
      </c>
      <c r="AM314" s="18">
        <f t="shared" si="66"/>
        <v>0</v>
      </c>
      <c r="AN314" s="18">
        <f t="shared" si="66"/>
        <v>0</v>
      </c>
      <c r="AO314" s="18">
        <f t="shared" si="66"/>
        <v>0</v>
      </c>
      <c r="AP314" s="18">
        <f t="shared" si="66"/>
        <v>0</v>
      </c>
      <c r="AQ314" s="18">
        <f t="shared" si="66"/>
        <v>0</v>
      </c>
      <c r="AR314" s="18">
        <f t="shared" si="66"/>
        <v>0</v>
      </c>
      <c r="AS314" s="18">
        <f t="shared" si="66"/>
        <v>0</v>
      </c>
      <c r="AT314" s="18">
        <f t="shared" si="66"/>
        <v>0</v>
      </c>
      <c r="AU314" s="18">
        <f t="shared" si="66"/>
        <v>0</v>
      </c>
      <c r="AV314" s="18">
        <f t="shared" si="66"/>
        <v>0</v>
      </c>
      <c r="AW314" s="18">
        <f t="shared" si="66"/>
        <v>0</v>
      </c>
      <c r="AX314" s="18">
        <f t="shared" si="66"/>
        <v>0</v>
      </c>
    </row>
    <row r="315" spans="3:50" x14ac:dyDescent="0.25">
      <c r="C315" s="67"/>
      <c r="D315" s="71"/>
      <c r="E315" s="57"/>
      <c r="F315" s="57"/>
      <c r="G315" s="67"/>
      <c r="H315" s="72"/>
      <c r="I315" s="72"/>
      <c r="J315" s="72"/>
      <c r="K315" s="72"/>
      <c r="L315" s="72"/>
      <c r="M315" s="72"/>
      <c r="N315" s="72"/>
      <c r="O315" s="72"/>
      <c r="P315" s="72"/>
      <c r="Q315" s="48"/>
      <c r="R315" s="72"/>
      <c r="S315" s="72"/>
      <c r="U315" s="26" t="str">
        <f t="shared" si="59"/>
        <v/>
      </c>
      <c r="V315" s="18" t="str">
        <f t="shared" si="53"/>
        <v/>
      </c>
      <c r="W315" s="18" t="str">
        <f t="shared" si="54"/>
        <v/>
      </c>
      <c r="X315" s="18" t="str">
        <f t="shared" si="55"/>
        <v/>
      </c>
      <c r="Y315" s="18" t="str">
        <f t="shared" si="56"/>
        <v/>
      </c>
      <c r="Z315" s="18" t="str">
        <f t="shared" si="57"/>
        <v/>
      </c>
      <c r="AA315" s="18" t="str">
        <f t="shared" si="58"/>
        <v/>
      </c>
      <c r="AB315" s="18">
        <v>310</v>
      </c>
      <c r="AC315" s="18" t="str">
        <f>IF(ISERROR(
IF(U315="","",IF(OR(U315='Cad Iniciais'!$D$6,X315='Cad Iniciais'!$D$6),'Cad Iniciais'!$D$6+AB315*1000,0))),"",IF(U315="","",IF(OR(U315='Cad Iniciais'!$D$6,X315='Cad Iniciais'!$D$6),'Cad Iniciais'!$D$6+AB315*1000,0)))</f>
        <v/>
      </c>
      <c r="AK315" s="27" t="e">
        <f t="shared" si="60"/>
        <v>#VALUE!</v>
      </c>
      <c r="AL315" s="27" t="e">
        <f t="shared" si="61"/>
        <v>#VALUE!</v>
      </c>
      <c r="AM315" s="18">
        <f t="shared" si="66"/>
        <v>0</v>
      </c>
      <c r="AN315" s="18">
        <f t="shared" si="66"/>
        <v>0</v>
      </c>
      <c r="AO315" s="18">
        <f t="shared" si="66"/>
        <v>0</v>
      </c>
      <c r="AP315" s="18">
        <f t="shared" si="66"/>
        <v>0</v>
      </c>
      <c r="AQ315" s="18">
        <f t="shared" si="66"/>
        <v>0</v>
      </c>
      <c r="AR315" s="18">
        <f t="shared" si="66"/>
        <v>0</v>
      </c>
      <c r="AS315" s="18">
        <f t="shared" si="66"/>
        <v>0</v>
      </c>
      <c r="AT315" s="18">
        <f t="shared" si="66"/>
        <v>0</v>
      </c>
      <c r="AU315" s="18">
        <f t="shared" si="66"/>
        <v>0</v>
      </c>
      <c r="AV315" s="18">
        <f t="shared" si="66"/>
        <v>0</v>
      </c>
      <c r="AW315" s="18">
        <f t="shared" si="66"/>
        <v>0</v>
      </c>
      <c r="AX315" s="18">
        <f t="shared" si="66"/>
        <v>0</v>
      </c>
    </row>
    <row r="316" spans="3:50" x14ac:dyDescent="0.25">
      <c r="C316" s="67"/>
      <c r="D316" s="71"/>
      <c r="E316" s="57"/>
      <c r="F316" s="57"/>
      <c r="G316" s="67"/>
      <c r="H316" s="72"/>
      <c r="I316" s="72"/>
      <c r="J316" s="72"/>
      <c r="K316" s="72"/>
      <c r="L316" s="72"/>
      <c r="M316" s="72"/>
      <c r="N316" s="72"/>
      <c r="O316" s="72"/>
      <c r="P316" s="72"/>
      <c r="Q316" s="48"/>
      <c r="R316" s="72"/>
      <c r="S316" s="72"/>
      <c r="U316" s="26" t="str">
        <f t="shared" si="59"/>
        <v/>
      </c>
      <c r="V316" s="18" t="str">
        <f t="shared" si="53"/>
        <v/>
      </c>
      <c r="W316" s="18" t="str">
        <f t="shared" si="54"/>
        <v/>
      </c>
      <c r="X316" s="18" t="str">
        <f t="shared" si="55"/>
        <v/>
      </c>
      <c r="Y316" s="18" t="str">
        <f t="shared" si="56"/>
        <v/>
      </c>
      <c r="Z316" s="18" t="str">
        <f t="shared" si="57"/>
        <v/>
      </c>
      <c r="AA316" s="18" t="str">
        <f t="shared" si="58"/>
        <v/>
      </c>
      <c r="AB316" s="18">
        <v>311</v>
      </c>
      <c r="AC316" s="18" t="str">
        <f>IF(ISERROR(
IF(U316="","",IF(OR(U316='Cad Iniciais'!$D$6,X316='Cad Iniciais'!$D$6),'Cad Iniciais'!$D$6+AB316*1000,0))),"",IF(U316="","",IF(OR(U316='Cad Iniciais'!$D$6,X316='Cad Iniciais'!$D$6),'Cad Iniciais'!$D$6+AB316*1000,0)))</f>
        <v/>
      </c>
      <c r="AK316" s="27" t="e">
        <f t="shared" si="60"/>
        <v>#VALUE!</v>
      </c>
      <c r="AL316" s="27" t="e">
        <f t="shared" si="61"/>
        <v>#VALUE!</v>
      </c>
      <c r="AM316" s="18">
        <f t="shared" si="66"/>
        <v>0</v>
      </c>
      <c r="AN316" s="18">
        <f t="shared" si="66"/>
        <v>0</v>
      </c>
      <c r="AO316" s="18">
        <f t="shared" si="66"/>
        <v>0</v>
      </c>
      <c r="AP316" s="18">
        <f t="shared" si="66"/>
        <v>0</v>
      </c>
      <c r="AQ316" s="18">
        <f t="shared" si="66"/>
        <v>0</v>
      </c>
      <c r="AR316" s="18">
        <f t="shared" si="66"/>
        <v>0</v>
      </c>
      <c r="AS316" s="18">
        <f t="shared" si="66"/>
        <v>0</v>
      </c>
      <c r="AT316" s="18">
        <f t="shared" si="66"/>
        <v>0</v>
      </c>
      <c r="AU316" s="18">
        <f t="shared" si="66"/>
        <v>0</v>
      </c>
      <c r="AV316" s="18">
        <f t="shared" si="66"/>
        <v>0</v>
      </c>
      <c r="AW316" s="18">
        <f t="shared" si="66"/>
        <v>0</v>
      </c>
      <c r="AX316" s="18">
        <f t="shared" si="66"/>
        <v>0</v>
      </c>
    </row>
    <row r="317" spans="3:50" x14ac:dyDescent="0.25">
      <c r="C317" s="67"/>
      <c r="D317" s="71"/>
      <c r="E317" s="57"/>
      <c r="F317" s="57"/>
      <c r="G317" s="67"/>
      <c r="H317" s="72"/>
      <c r="I317" s="72"/>
      <c r="J317" s="72"/>
      <c r="K317" s="72"/>
      <c r="L317" s="72"/>
      <c r="M317" s="72"/>
      <c r="N317" s="72"/>
      <c r="O317" s="72"/>
      <c r="P317" s="72"/>
      <c r="Q317" s="48"/>
      <c r="R317" s="72"/>
      <c r="S317" s="72"/>
      <c r="U317" s="26" t="str">
        <f t="shared" si="59"/>
        <v/>
      </c>
      <c r="V317" s="18" t="str">
        <f t="shared" si="53"/>
        <v/>
      </c>
      <c r="W317" s="18" t="str">
        <f t="shared" si="54"/>
        <v/>
      </c>
      <c r="X317" s="18" t="str">
        <f t="shared" si="55"/>
        <v/>
      </c>
      <c r="Y317" s="18" t="str">
        <f t="shared" si="56"/>
        <v/>
      </c>
      <c r="Z317" s="18" t="str">
        <f t="shared" si="57"/>
        <v/>
      </c>
      <c r="AA317" s="18" t="str">
        <f t="shared" si="58"/>
        <v/>
      </c>
      <c r="AB317" s="18">
        <v>312</v>
      </c>
      <c r="AC317" s="18" t="str">
        <f>IF(ISERROR(
IF(U317="","",IF(OR(U317='Cad Iniciais'!$D$6,X317='Cad Iniciais'!$D$6),'Cad Iniciais'!$D$6+AB317*1000,0))),"",IF(U317="","",IF(OR(U317='Cad Iniciais'!$D$6,X317='Cad Iniciais'!$D$6),'Cad Iniciais'!$D$6+AB317*1000,0)))</f>
        <v/>
      </c>
      <c r="AK317" s="27" t="e">
        <f t="shared" si="60"/>
        <v>#VALUE!</v>
      </c>
      <c r="AL317" s="27" t="e">
        <f t="shared" si="61"/>
        <v>#VALUE!</v>
      </c>
      <c r="AM317" s="18">
        <f t="shared" si="66"/>
        <v>0</v>
      </c>
      <c r="AN317" s="18">
        <f t="shared" si="66"/>
        <v>0</v>
      </c>
      <c r="AO317" s="18">
        <f t="shared" si="66"/>
        <v>0</v>
      </c>
      <c r="AP317" s="18">
        <f t="shared" si="66"/>
        <v>0</v>
      </c>
      <c r="AQ317" s="18">
        <f t="shared" si="66"/>
        <v>0</v>
      </c>
      <c r="AR317" s="18">
        <f t="shared" si="66"/>
        <v>0</v>
      </c>
      <c r="AS317" s="18">
        <f t="shared" si="66"/>
        <v>0</v>
      </c>
      <c r="AT317" s="18">
        <f t="shared" si="66"/>
        <v>0</v>
      </c>
      <c r="AU317" s="18">
        <f t="shared" si="66"/>
        <v>0</v>
      </c>
      <c r="AV317" s="18">
        <f t="shared" si="66"/>
        <v>0</v>
      </c>
      <c r="AW317" s="18">
        <f t="shared" si="66"/>
        <v>0</v>
      </c>
      <c r="AX317" s="18">
        <f t="shared" si="66"/>
        <v>0</v>
      </c>
    </row>
    <row r="318" spans="3:50" x14ac:dyDescent="0.25">
      <c r="C318" s="67"/>
      <c r="D318" s="71"/>
      <c r="E318" s="57"/>
      <c r="F318" s="57"/>
      <c r="G318" s="67"/>
      <c r="H318" s="72"/>
      <c r="I318" s="72"/>
      <c r="J318" s="72"/>
      <c r="K318" s="72"/>
      <c r="L318" s="72"/>
      <c r="M318" s="72"/>
      <c r="N318" s="72"/>
      <c r="O318" s="72"/>
      <c r="P318" s="72"/>
      <c r="Q318" s="48"/>
      <c r="R318" s="72"/>
      <c r="S318" s="72"/>
      <c r="U318" s="26" t="str">
        <f t="shared" si="59"/>
        <v/>
      </c>
      <c r="V318" s="18" t="str">
        <f t="shared" si="53"/>
        <v/>
      </c>
      <c r="W318" s="18" t="str">
        <f t="shared" si="54"/>
        <v/>
      </c>
      <c r="X318" s="18" t="str">
        <f t="shared" si="55"/>
        <v/>
      </c>
      <c r="Y318" s="18" t="str">
        <f t="shared" si="56"/>
        <v/>
      </c>
      <c r="Z318" s="18" t="str">
        <f t="shared" si="57"/>
        <v/>
      </c>
      <c r="AA318" s="18" t="str">
        <f t="shared" si="58"/>
        <v/>
      </c>
      <c r="AB318" s="18">
        <v>313</v>
      </c>
      <c r="AC318" s="18" t="str">
        <f>IF(ISERROR(
IF(U318="","",IF(OR(U318='Cad Iniciais'!$D$6,X318='Cad Iniciais'!$D$6),'Cad Iniciais'!$D$6+AB318*1000,0))),"",IF(U318="","",IF(OR(U318='Cad Iniciais'!$D$6,X318='Cad Iniciais'!$D$6),'Cad Iniciais'!$D$6+AB318*1000,0)))</f>
        <v/>
      </c>
      <c r="AK318" s="27" t="e">
        <f t="shared" si="60"/>
        <v>#VALUE!</v>
      </c>
      <c r="AL318" s="27" t="e">
        <f t="shared" si="61"/>
        <v>#VALUE!</v>
      </c>
      <c r="AM318" s="18">
        <f t="shared" si="66"/>
        <v>0</v>
      </c>
      <c r="AN318" s="18">
        <f t="shared" si="66"/>
        <v>0</v>
      </c>
      <c r="AO318" s="18">
        <f t="shared" si="66"/>
        <v>0</v>
      </c>
      <c r="AP318" s="18">
        <f t="shared" si="66"/>
        <v>0</v>
      </c>
      <c r="AQ318" s="18">
        <f t="shared" si="66"/>
        <v>0</v>
      </c>
      <c r="AR318" s="18">
        <f t="shared" si="66"/>
        <v>0</v>
      </c>
      <c r="AS318" s="18">
        <f t="shared" si="66"/>
        <v>0</v>
      </c>
      <c r="AT318" s="18">
        <f t="shared" si="66"/>
        <v>0</v>
      </c>
      <c r="AU318" s="18">
        <f t="shared" si="66"/>
        <v>0</v>
      </c>
      <c r="AV318" s="18">
        <f t="shared" si="66"/>
        <v>0</v>
      </c>
      <c r="AW318" s="18">
        <f t="shared" si="66"/>
        <v>0</v>
      </c>
      <c r="AX318" s="18">
        <f t="shared" si="66"/>
        <v>0</v>
      </c>
    </row>
    <row r="319" spans="3:50" x14ac:dyDescent="0.25">
      <c r="C319" s="67"/>
      <c r="D319" s="71"/>
      <c r="E319" s="57"/>
      <c r="F319" s="57"/>
      <c r="G319" s="67"/>
      <c r="H319" s="72"/>
      <c r="I319" s="72"/>
      <c r="J319" s="72"/>
      <c r="K319" s="72"/>
      <c r="L319" s="72"/>
      <c r="M319" s="72"/>
      <c r="N319" s="72"/>
      <c r="O319" s="72"/>
      <c r="P319" s="72"/>
      <c r="Q319" s="48"/>
      <c r="R319" s="72"/>
      <c r="S319" s="72"/>
      <c r="U319" s="26" t="str">
        <f t="shared" si="59"/>
        <v/>
      </c>
      <c r="V319" s="18" t="str">
        <f t="shared" si="53"/>
        <v/>
      </c>
      <c r="W319" s="18" t="str">
        <f t="shared" si="54"/>
        <v/>
      </c>
      <c r="X319" s="18" t="str">
        <f t="shared" si="55"/>
        <v/>
      </c>
      <c r="Y319" s="18" t="str">
        <f t="shared" si="56"/>
        <v/>
      </c>
      <c r="Z319" s="18" t="str">
        <f t="shared" si="57"/>
        <v/>
      </c>
      <c r="AA319" s="18" t="str">
        <f t="shared" si="58"/>
        <v/>
      </c>
      <c r="AB319" s="18">
        <v>314</v>
      </c>
      <c r="AC319" s="18" t="str">
        <f>IF(ISERROR(
IF(U319="","",IF(OR(U319='Cad Iniciais'!$D$6,X319='Cad Iniciais'!$D$6),'Cad Iniciais'!$D$6+AB319*1000,0))),"",IF(U319="","",IF(OR(U319='Cad Iniciais'!$D$6,X319='Cad Iniciais'!$D$6),'Cad Iniciais'!$D$6+AB319*1000,0)))</f>
        <v/>
      </c>
      <c r="AK319" s="27" t="e">
        <f t="shared" si="60"/>
        <v>#VALUE!</v>
      </c>
      <c r="AL319" s="27" t="e">
        <f t="shared" si="61"/>
        <v>#VALUE!</v>
      </c>
      <c r="AM319" s="18">
        <f t="shared" si="66"/>
        <v>0</v>
      </c>
      <c r="AN319" s="18">
        <f t="shared" si="66"/>
        <v>0</v>
      </c>
      <c r="AO319" s="18">
        <f t="shared" si="66"/>
        <v>0</v>
      </c>
      <c r="AP319" s="18">
        <f t="shared" si="66"/>
        <v>0</v>
      </c>
      <c r="AQ319" s="18">
        <f t="shared" si="66"/>
        <v>0</v>
      </c>
      <c r="AR319" s="18">
        <f t="shared" si="66"/>
        <v>0</v>
      </c>
      <c r="AS319" s="18">
        <f t="shared" si="66"/>
        <v>0</v>
      </c>
      <c r="AT319" s="18">
        <f t="shared" si="66"/>
        <v>0</v>
      </c>
      <c r="AU319" s="18">
        <f t="shared" si="66"/>
        <v>0</v>
      </c>
      <c r="AV319" s="18">
        <f t="shared" si="66"/>
        <v>0</v>
      </c>
      <c r="AW319" s="18">
        <f t="shared" si="66"/>
        <v>0</v>
      </c>
      <c r="AX319" s="18">
        <f t="shared" si="66"/>
        <v>0</v>
      </c>
    </row>
    <row r="320" spans="3:50" x14ac:dyDescent="0.25">
      <c r="C320" s="67"/>
      <c r="D320" s="71"/>
      <c r="E320" s="57"/>
      <c r="F320" s="57"/>
      <c r="G320" s="67"/>
      <c r="H320" s="72"/>
      <c r="I320" s="72"/>
      <c r="J320" s="72"/>
      <c r="K320" s="72"/>
      <c r="L320" s="72"/>
      <c r="M320" s="72"/>
      <c r="N320" s="72"/>
      <c r="O320" s="72"/>
      <c r="P320" s="72"/>
      <c r="Q320" s="48"/>
      <c r="R320" s="72"/>
      <c r="S320" s="72"/>
      <c r="U320" s="26" t="str">
        <f t="shared" si="59"/>
        <v/>
      </c>
      <c r="V320" s="18" t="str">
        <f t="shared" si="53"/>
        <v/>
      </c>
      <c r="W320" s="18" t="str">
        <f t="shared" si="54"/>
        <v/>
      </c>
      <c r="X320" s="18" t="str">
        <f t="shared" si="55"/>
        <v/>
      </c>
      <c r="Y320" s="18" t="str">
        <f t="shared" si="56"/>
        <v/>
      </c>
      <c r="Z320" s="18" t="str">
        <f t="shared" si="57"/>
        <v/>
      </c>
      <c r="AA320" s="18" t="str">
        <f t="shared" si="58"/>
        <v/>
      </c>
      <c r="AB320" s="18">
        <v>315</v>
      </c>
      <c r="AC320" s="18" t="str">
        <f>IF(ISERROR(
IF(U320="","",IF(OR(U320='Cad Iniciais'!$D$6,X320='Cad Iniciais'!$D$6),'Cad Iniciais'!$D$6+AB320*1000,0))),"",IF(U320="","",IF(OR(U320='Cad Iniciais'!$D$6,X320='Cad Iniciais'!$D$6),'Cad Iniciais'!$D$6+AB320*1000,0)))</f>
        <v/>
      </c>
      <c r="AK320" s="27" t="e">
        <f t="shared" si="60"/>
        <v>#VALUE!</v>
      </c>
      <c r="AL320" s="27" t="e">
        <f t="shared" si="61"/>
        <v>#VALUE!</v>
      </c>
      <c r="AM320" s="18">
        <f t="shared" si="66"/>
        <v>0</v>
      </c>
      <c r="AN320" s="18">
        <f t="shared" si="66"/>
        <v>0</v>
      </c>
      <c r="AO320" s="18">
        <f t="shared" si="66"/>
        <v>0</v>
      </c>
      <c r="AP320" s="18">
        <f t="shared" si="66"/>
        <v>0</v>
      </c>
      <c r="AQ320" s="18">
        <f t="shared" si="66"/>
        <v>0</v>
      </c>
      <c r="AR320" s="18">
        <f t="shared" si="66"/>
        <v>0</v>
      </c>
      <c r="AS320" s="18">
        <f t="shared" si="66"/>
        <v>0</v>
      </c>
      <c r="AT320" s="18">
        <f t="shared" si="66"/>
        <v>0</v>
      </c>
      <c r="AU320" s="18">
        <f t="shared" si="66"/>
        <v>0</v>
      </c>
      <c r="AV320" s="18">
        <f t="shared" si="66"/>
        <v>0</v>
      </c>
      <c r="AW320" s="18">
        <f t="shared" si="66"/>
        <v>0</v>
      </c>
      <c r="AX320" s="18">
        <f t="shared" si="66"/>
        <v>0</v>
      </c>
    </row>
    <row r="321" spans="3:50" x14ac:dyDescent="0.25">
      <c r="C321" s="67"/>
      <c r="D321" s="71"/>
      <c r="E321" s="57"/>
      <c r="F321" s="57"/>
      <c r="G321" s="67"/>
      <c r="H321" s="72"/>
      <c r="I321" s="72"/>
      <c r="J321" s="72"/>
      <c r="K321" s="72"/>
      <c r="L321" s="72"/>
      <c r="M321" s="72"/>
      <c r="N321" s="72"/>
      <c r="O321" s="72"/>
      <c r="P321" s="72"/>
      <c r="Q321" s="48"/>
      <c r="R321" s="72"/>
      <c r="S321" s="72"/>
      <c r="U321" s="26" t="str">
        <f t="shared" si="59"/>
        <v/>
      </c>
      <c r="V321" s="18" t="str">
        <f t="shared" si="53"/>
        <v/>
      </c>
      <c r="W321" s="18" t="str">
        <f t="shared" si="54"/>
        <v/>
      </c>
      <c r="X321" s="18" t="str">
        <f t="shared" si="55"/>
        <v/>
      </c>
      <c r="Y321" s="18" t="str">
        <f t="shared" si="56"/>
        <v/>
      </c>
      <c r="Z321" s="18" t="str">
        <f t="shared" si="57"/>
        <v/>
      </c>
      <c r="AA321" s="18" t="str">
        <f t="shared" si="58"/>
        <v/>
      </c>
      <c r="AB321" s="18">
        <v>316</v>
      </c>
      <c r="AC321" s="18" t="str">
        <f>IF(ISERROR(
IF(U321="","",IF(OR(U321='Cad Iniciais'!$D$6,X321='Cad Iniciais'!$D$6),'Cad Iniciais'!$D$6+AB321*1000,0))),"",IF(U321="","",IF(OR(U321='Cad Iniciais'!$D$6,X321='Cad Iniciais'!$D$6),'Cad Iniciais'!$D$6+AB321*1000,0)))</f>
        <v/>
      </c>
      <c r="AK321" s="27" t="e">
        <f t="shared" si="60"/>
        <v>#VALUE!</v>
      </c>
      <c r="AL321" s="27" t="e">
        <f t="shared" si="61"/>
        <v>#VALUE!</v>
      </c>
      <c r="AM321" s="18">
        <f t="shared" si="66"/>
        <v>0</v>
      </c>
      <c r="AN321" s="18">
        <f t="shared" si="66"/>
        <v>0</v>
      </c>
      <c r="AO321" s="18">
        <f t="shared" si="66"/>
        <v>0</v>
      </c>
      <c r="AP321" s="18">
        <f t="shared" si="66"/>
        <v>0</v>
      </c>
      <c r="AQ321" s="18">
        <f t="shared" si="66"/>
        <v>0</v>
      </c>
      <c r="AR321" s="18">
        <f t="shared" si="66"/>
        <v>0</v>
      </c>
      <c r="AS321" s="18">
        <f t="shared" si="66"/>
        <v>0</v>
      </c>
      <c r="AT321" s="18">
        <f t="shared" si="66"/>
        <v>0</v>
      </c>
      <c r="AU321" s="18">
        <f t="shared" si="66"/>
        <v>0</v>
      </c>
      <c r="AV321" s="18">
        <f t="shared" si="66"/>
        <v>0</v>
      </c>
      <c r="AW321" s="18">
        <f t="shared" si="66"/>
        <v>0</v>
      </c>
      <c r="AX321" s="18">
        <f t="shared" si="66"/>
        <v>0</v>
      </c>
    </row>
    <row r="322" spans="3:50" x14ac:dyDescent="0.25">
      <c r="C322" s="67"/>
      <c r="D322" s="71"/>
      <c r="E322" s="57"/>
      <c r="F322" s="57"/>
      <c r="G322" s="67"/>
      <c r="H322" s="72"/>
      <c r="I322" s="72"/>
      <c r="J322" s="72"/>
      <c r="K322" s="72"/>
      <c r="L322" s="72"/>
      <c r="M322" s="72"/>
      <c r="N322" s="72"/>
      <c r="O322" s="72"/>
      <c r="P322" s="72"/>
      <c r="Q322" s="48"/>
      <c r="R322" s="72"/>
      <c r="S322" s="72"/>
      <c r="U322" s="26" t="str">
        <f t="shared" si="59"/>
        <v/>
      </c>
      <c r="V322" s="18" t="str">
        <f t="shared" si="53"/>
        <v/>
      </c>
      <c r="W322" s="18" t="str">
        <f t="shared" si="54"/>
        <v/>
      </c>
      <c r="X322" s="18" t="str">
        <f t="shared" si="55"/>
        <v/>
      </c>
      <c r="Y322" s="18" t="str">
        <f t="shared" si="56"/>
        <v/>
      </c>
      <c r="Z322" s="18" t="str">
        <f t="shared" si="57"/>
        <v/>
      </c>
      <c r="AA322" s="18" t="str">
        <f t="shared" si="58"/>
        <v/>
      </c>
      <c r="AB322" s="18">
        <v>317</v>
      </c>
      <c r="AC322" s="18" t="str">
        <f>IF(ISERROR(
IF(U322="","",IF(OR(U322='Cad Iniciais'!$D$6,X322='Cad Iniciais'!$D$6),'Cad Iniciais'!$D$6+AB322*1000,0))),"",IF(U322="","",IF(OR(U322='Cad Iniciais'!$D$6,X322='Cad Iniciais'!$D$6),'Cad Iniciais'!$D$6+AB322*1000,0)))</f>
        <v/>
      </c>
      <c r="AK322" s="27" t="e">
        <f t="shared" si="60"/>
        <v>#VALUE!</v>
      </c>
      <c r="AL322" s="27" t="e">
        <f t="shared" si="61"/>
        <v>#VALUE!</v>
      </c>
      <c r="AM322" s="18">
        <f t="shared" si="66"/>
        <v>0</v>
      </c>
      <c r="AN322" s="18">
        <f t="shared" si="66"/>
        <v>0</v>
      </c>
      <c r="AO322" s="18">
        <f t="shared" si="66"/>
        <v>0</v>
      </c>
      <c r="AP322" s="18">
        <f t="shared" si="66"/>
        <v>0</v>
      </c>
      <c r="AQ322" s="18">
        <f t="shared" si="66"/>
        <v>0</v>
      </c>
      <c r="AR322" s="18">
        <f t="shared" si="66"/>
        <v>0</v>
      </c>
      <c r="AS322" s="18">
        <f t="shared" si="66"/>
        <v>0</v>
      </c>
      <c r="AT322" s="18">
        <f t="shared" si="66"/>
        <v>0</v>
      </c>
      <c r="AU322" s="18">
        <f t="shared" si="66"/>
        <v>0</v>
      </c>
      <c r="AV322" s="18">
        <f t="shared" si="66"/>
        <v>0</v>
      </c>
      <c r="AW322" s="18">
        <f t="shared" si="66"/>
        <v>0</v>
      </c>
      <c r="AX322" s="18">
        <f t="shared" si="66"/>
        <v>0</v>
      </c>
    </row>
    <row r="323" spans="3:50" x14ac:dyDescent="0.25">
      <c r="C323" s="67"/>
      <c r="D323" s="71"/>
      <c r="E323" s="57"/>
      <c r="F323" s="57"/>
      <c r="G323" s="67"/>
      <c r="H323" s="72"/>
      <c r="I323" s="72"/>
      <c r="J323" s="72"/>
      <c r="K323" s="72"/>
      <c r="L323" s="72"/>
      <c r="M323" s="72"/>
      <c r="N323" s="72"/>
      <c r="O323" s="72"/>
      <c r="P323" s="72"/>
      <c r="Q323" s="48"/>
      <c r="R323" s="72"/>
      <c r="S323" s="72"/>
      <c r="U323" s="26" t="str">
        <f t="shared" si="59"/>
        <v/>
      </c>
      <c r="V323" s="18" t="str">
        <f t="shared" si="53"/>
        <v/>
      </c>
      <c r="W323" s="18" t="str">
        <f t="shared" si="54"/>
        <v/>
      </c>
      <c r="X323" s="18" t="str">
        <f t="shared" si="55"/>
        <v/>
      </c>
      <c r="Y323" s="18" t="str">
        <f t="shared" si="56"/>
        <v/>
      </c>
      <c r="Z323" s="18" t="str">
        <f t="shared" si="57"/>
        <v/>
      </c>
      <c r="AA323" s="18" t="str">
        <f t="shared" si="58"/>
        <v/>
      </c>
      <c r="AB323" s="18">
        <v>318</v>
      </c>
      <c r="AC323" s="18" t="str">
        <f>IF(ISERROR(
IF(U323="","",IF(OR(U323='Cad Iniciais'!$D$6,X323='Cad Iniciais'!$D$6),'Cad Iniciais'!$D$6+AB323*1000,0))),"",IF(U323="","",IF(OR(U323='Cad Iniciais'!$D$6,X323='Cad Iniciais'!$D$6),'Cad Iniciais'!$D$6+AB323*1000,0)))</f>
        <v/>
      </c>
      <c r="AK323" s="27" t="e">
        <f t="shared" si="60"/>
        <v>#VALUE!</v>
      </c>
      <c r="AL323" s="27" t="e">
        <f t="shared" si="61"/>
        <v>#VALUE!</v>
      </c>
      <c r="AM323" s="18">
        <f t="shared" si="66"/>
        <v>0</v>
      </c>
      <c r="AN323" s="18">
        <f t="shared" si="66"/>
        <v>0</v>
      </c>
      <c r="AO323" s="18">
        <f t="shared" si="66"/>
        <v>0</v>
      </c>
      <c r="AP323" s="18">
        <f t="shared" si="66"/>
        <v>0</v>
      </c>
      <c r="AQ323" s="18">
        <f t="shared" si="66"/>
        <v>0</v>
      </c>
      <c r="AR323" s="18">
        <f t="shared" si="66"/>
        <v>0</v>
      </c>
      <c r="AS323" s="18">
        <f t="shared" si="66"/>
        <v>0</v>
      </c>
      <c r="AT323" s="18">
        <f t="shared" si="66"/>
        <v>0</v>
      </c>
      <c r="AU323" s="18">
        <f t="shared" si="66"/>
        <v>0</v>
      </c>
      <c r="AV323" s="18">
        <f t="shared" si="66"/>
        <v>0</v>
      </c>
      <c r="AW323" s="18">
        <f t="shared" si="66"/>
        <v>0</v>
      </c>
      <c r="AX323" s="18">
        <f t="shared" si="66"/>
        <v>0</v>
      </c>
    </row>
    <row r="324" spans="3:50" x14ac:dyDescent="0.25">
      <c r="C324" s="67"/>
      <c r="D324" s="71"/>
      <c r="E324" s="57"/>
      <c r="F324" s="57"/>
      <c r="G324" s="67"/>
      <c r="H324" s="72"/>
      <c r="I324" s="72"/>
      <c r="J324" s="72"/>
      <c r="K324" s="72"/>
      <c r="L324" s="72"/>
      <c r="M324" s="72"/>
      <c r="N324" s="72"/>
      <c r="O324" s="72"/>
      <c r="P324" s="72"/>
      <c r="Q324" s="48"/>
      <c r="R324" s="72"/>
      <c r="S324" s="72"/>
      <c r="U324" s="26" t="str">
        <f t="shared" si="59"/>
        <v/>
      </c>
      <c r="V324" s="18" t="str">
        <f t="shared" si="53"/>
        <v/>
      </c>
      <c r="W324" s="18" t="str">
        <f t="shared" si="54"/>
        <v/>
      </c>
      <c r="X324" s="18" t="str">
        <f t="shared" si="55"/>
        <v/>
      </c>
      <c r="Y324" s="18" t="str">
        <f t="shared" si="56"/>
        <v/>
      </c>
      <c r="Z324" s="18" t="str">
        <f t="shared" si="57"/>
        <v/>
      </c>
      <c r="AA324" s="18" t="str">
        <f t="shared" si="58"/>
        <v/>
      </c>
      <c r="AB324" s="18">
        <v>319</v>
      </c>
      <c r="AC324" s="18" t="str">
        <f>IF(ISERROR(
IF(U324="","",IF(OR(U324='Cad Iniciais'!$D$6,X324='Cad Iniciais'!$D$6),'Cad Iniciais'!$D$6+AB324*1000,0))),"",IF(U324="","",IF(OR(U324='Cad Iniciais'!$D$6,X324='Cad Iniciais'!$D$6),'Cad Iniciais'!$D$6+AB324*1000,0)))</f>
        <v/>
      </c>
      <c r="AK324" s="27" t="e">
        <f t="shared" si="60"/>
        <v>#VALUE!</v>
      </c>
      <c r="AL324" s="27" t="e">
        <f t="shared" si="61"/>
        <v>#VALUE!</v>
      </c>
      <c r="AM324" s="18">
        <f t="shared" si="66"/>
        <v>0</v>
      </c>
      <c r="AN324" s="18">
        <f t="shared" si="66"/>
        <v>0</v>
      </c>
      <c r="AO324" s="18">
        <f t="shared" si="66"/>
        <v>0</v>
      </c>
      <c r="AP324" s="18">
        <f t="shared" si="66"/>
        <v>0</v>
      </c>
      <c r="AQ324" s="18">
        <f t="shared" si="66"/>
        <v>0</v>
      </c>
      <c r="AR324" s="18">
        <f t="shared" si="66"/>
        <v>0</v>
      </c>
      <c r="AS324" s="18">
        <f t="shared" si="66"/>
        <v>0</v>
      </c>
      <c r="AT324" s="18">
        <f t="shared" si="66"/>
        <v>0</v>
      </c>
      <c r="AU324" s="18">
        <f t="shared" si="66"/>
        <v>0</v>
      </c>
      <c r="AV324" s="18">
        <f t="shared" si="66"/>
        <v>0</v>
      </c>
      <c r="AW324" s="18">
        <f t="shared" si="66"/>
        <v>0</v>
      </c>
      <c r="AX324" s="18">
        <f t="shared" si="66"/>
        <v>0</v>
      </c>
    </row>
    <row r="325" spans="3:50" x14ac:dyDescent="0.25">
      <c r="C325" s="67"/>
      <c r="D325" s="71"/>
      <c r="E325" s="57"/>
      <c r="F325" s="57"/>
      <c r="G325" s="67"/>
      <c r="H325" s="72"/>
      <c r="I325" s="72"/>
      <c r="J325" s="72"/>
      <c r="K325" s="72"/>
      <c r="L325" s="72"/>
      <c r="M325" s="72"/>
      <c r="N325" s="72"/>
      <c r="O325" s="72"/>
      <c r="P325" s="72"/>
      <c r="Q325" s="48"/>
      <c r="R325" s="72"/>
      <c r="S325" s="72"/>
      <c r="U325" s="26" t="str">
        <f t="shared" si="59"/>
        <v/>
      </c>
      <c r="V325" s="18" t="str">
        <f t="shared" si="53"/>
        <v/>
      </c>
      <c r="W325" s="18" t="str">
        <f t="shared" si="54"/>
        <v/>
      </c>
      <c r="X325" s="18" t="str">
        <f t="shared" si="55"/>
        <v/>
      </c>
      <c r="Y325" s="18" t="str">
        <f t="shared" si="56"/>
        <v/>
      </c>
      <c r="Z325" s="18" t="str">
        <f t="shared" si="57"/>
        <v/>
      </c>
      <c r="AA325" s="18" t="str">
        <f t="shared" si="58"/>
        <v/>
      </c>
      <c r="AB325" s="18">
        <v>320</v>
      </c>
      <c r="AC325" s="18" t="str">
        <f>IF(ISERROR(
IF(U325="","",IF(OR(U325='Cad Iniciais'!$D$6,X325='Cad Iniciais'!$D$6),'Cad Iniciais'!$D$6+AB325*1000,0))),"",IF(U325="","",IF(OR(U325='Cad Iniciais'!$D$6,X325='Cad Iniciais'!$D$6),'Cad Iniciais'!$D$6+AB325*1000,0)))</f>
        <v/>
      </c>
      <c r="AK325" s="27" t="e">
        <f t="shared" si="60"/>
        <v>#VALUE!</v>
      </c>
      <c r="AL325" s="27" t="e">
        <f t="shared" si="61"/>
        <v>#VALUE!</v>
      </c>
      <c r="AM325" s="18">
        <f t="shared" si="66"/>
        <v>0</v>
      </c>
      <c r="AN325" s="18">
        <f t="shared" si="66"/>
        <v>0</v>
      </c>
      <c r="AO325" s="18">
        <f t="shared" si="66"/>
        <v>0</v>
      </c>
      <c r="AP325" s="18">
        <f t="shared" si="66"/>
        <v>0</v>
      </c>
      <c r="AQ325" s="18">
        <f t="shared" si="66"/>
        <v>0</v>
      </c>
      <c r="AR325" s="18">
        <f t="shared" si="66"/>
        <v>0</v>
      </c>
      <c r="AS325" s="18">
        <f t="shared" si="66"/>
        <v>0</v>
      </c>
      <c r="AT325" s="18">
        <f t="shared" si="66"/>
        <v>0</v>
      </c>
      <c r="AU325" s="18">
        <f t="shared" si="66"/>
        <v>0</v>
      </c>
      <c r="AV325" s="18">
        <f t="shared" si="66"/>
        <v>0</v>
      </c>
      <c r="AW325" s="18">
        <f t="shared" si="66"/>
        <v>0</v>
      </c>
      <c r="AX325" s="18">
        <f t="shared" si="66"/>
        <v>0</v>
      </c>
    </row>
    <row r="326" spans="3:50" x14ac:dyDescent="0.25">
      <c r="C326" s="67"/>
      <c r="D326" s="71"/>
      <c r="E326" s="57"/>
      <c r="F326" s="57"/>
      <c r="G326" s="67"/>
      <c r="H326" s="72"/>
      <c r="I326" s="72"/>
      <c r="J326" s="72"/>
      <c r="K326" s="72"/>
      <c r="L326" s="72"/>
      <c r="M326" s="72"/>
      <c r="N326" s="72"/>
      <c r="O326" s="72"/>
      <c r="P326" s="72"/>
      <c r="Q326" s="48"/>
      <c r="R326" s="72"/>
      <c r="S326" s="72"/>
      <c r="U326" s="26" t="str">
        <f t="shared" si="59"/>
        <v/>
      </c>
      <c r="V326" s="18" t="str">
        <f t="shared" ref="V326:V389" si="67">IF(ISERROR(IF(E326="","",MONTH(E326))),"",IF(E326="","",MONTH(E326)))</f>
        <v/>
      </c>
      <c r="W326" s="18" t="str">
        <f t="shared" ref="W326:W389" si="68">IF(ISERROR(IF(F326="","",MONTH(F326))),"",IF(F326="","",MONTH(F326)))</f>
        <v/>
      </c>
      <c r="X326" s="18" t="str">
        <f t="shared" ref="X326:X389" si="69">IF(ISERROR(IF(F326="","",YEAR(F326))),"",IF(F326="","",YEAR(F326)))</f>
        <v/>
      </c>
      <c r="Y326" s="18" t="str">
        <f t="shared" ref="Y326:Y389" si="70">IF(ISERROR(
IF(IF(E326="","",ROUND((F326-E326)/30,0))&lt;1,1,IF(E326="","",ROUND((F326-E326)/30,0)))),"",IF(IF(E326="","",ROUND((F326-E326)/30,0))&lt;1,1,IF(E326="","",ROUND((F326-E326)/30,0))))</f>
        <v/>
      </c>
      <c r="Z326" s="18" t="str">
        <f t="shared" ref="Z326:Z389" si="71">IF(ISERROR(D326/Y326),"",D326/Y326)</f>
        <v/>
      </c>
      <c r="AA326" s="18" t="str">
        <f t="shared" ref="AA326:AA389" si="72">IF(ISERROR(Q326/Y326),"",Q326/Y326)</f>
        <v/>
      </c>
      <c r="AB326" s="18">
        <v>321</v>
      </c>
      <c r="AC326" s="18" t="str">
        <f>IF(ISERROR(
IF(U326="","",IF(OR(U326='Cad Iniciais'!$D$6,X326='Cad Iniciais'!$D$6),'Cad Iniciais'!$D$6+AB326*1000,0))),"",IF(U326="","",IF(OR(U326='Cad Iniciais'!$D$6,X326='Cad Iniciais'!$D$6),'Cad Iniciais'!$D$6+AB326*1000,0)))</f>
        <v/>
      </c>
      <c r="AK326" s="27" t="e">
        <f t="shared" si="60"/>
        <v>#VALUE!</v>
      </c>
      <c r="AL326" s="27" t="e">
        <f t="shared" si="61"/>
        <v>#VALUE!</v>
      </c>
      <c r="AM326" s="18">
        <f t="shared" si="66"/>
        <v>0</v>
      </c>
      <c r="AN326" s="18">
        <f t="shared" si="66"/>
        <v>0</v>
      </c>
      <c r="AO326" s="18">
        <f t="shared" si="66"/>
        <v>0</v>
      </c>
      <c r="AP326" s="18">
        <f t="shared" si="66"/>
        <v>0</v>
      </c>
      <c r="AQ326" s="18">
        <f t="shared" si="66"/>
        <v>0</v>
      </c>
      <c r="AR326" s="18">
        <f t="shared" si="66"/>
        <v>0</v>
      </c>
      <c r="AS326" s="18">
        <f t="shared" si="66"/>
        <v>0</v>
      </c>
      <c r="AT326" s="18">
        <f t="shared" si="66"/>
        <v>0</v>
      </c>
      <c r="AU326" s="18">
        <f t="shared" si="66"/>
        <v>0</v>
      </c>
      <c r="AV326" s="18">
        <f t="shared" si="66"/>
        <v>0</v>
      </c>
      <c r="AW326" s="18">
        <f t="shared" si="66"/>
        <v>0</v>
      </c>
      <c r="AX326" s="18">
        <f t="shared" si="66"/>
        <v>0</v>
      </c>
    </row>
    <row r="327" spans="3:50" x14ac:dyDescent="0.25">
      <c r="C327" s="67"/>
      <c r="D327" s="71"/>
      <c r="E327" s="57"/>
      <c r="F327" s="57"/>
      <c r="G327" s="67"/>
      <c r="H327" s="72"/>
      <c r="I327" s="72"/>
      <c r="J327" s="72"/>
      <c r="K327" s="72"/>
      <c r="L327" s="72"/>
      <c r="M327" s="72"/>
      <c r="N327" s="72"/>
      <c r="O327" s="72"/>
      <c r="P327" s="72"/>
      <c r="Q327" s="48"/>
      <c r="R327" s="72"/>
      <c r="S327" s="72"/>
      <c r="U327" s="26" t="str">
        <f t="shared" ref="U327:U390" si="73">IF(ISERROR(
IF(E327="","",YEAR(E327))),"",IF(E327="","",YEAR(E327)))</f>
        <v/>
      </c>
      <c r="V327" s="18" t="str">
        <f t="shared" si="67"/>
        <v/>
      </c>
      <c r="W327" s="18" t="str">
        <f t="shared" si="68"/>
        <v/>
      </c>
      <c r="X327" s="18" t="str">
        <f t="shared" si="69"/>
        <v/>
      </c>
      <c r="Y327" s="18" t="str">
        <f t="shared" si="70"/>
        <v/>
      </c>
      <c r="Z327" s="18" t="str">
        <f t="shared" si="71"/>
        <v/>
      </c>
      <c r="AA327" s="18" t="str">
        <f t="shared" si="72"/>
        <v/>
      </c>
      <c r="AB327" s="18">
        <v>322</v>
      </c>
      <c r="AC327" s="18" t="str">
        <f>IF(ISERROR(
IF(U327="","",IF(OR(U327='Cad Iniciais'!$D$6,X327='Cad Iniciais'!$D$6),'Cad Iniciais'!$D$6+AB327*1000,0))),"",IF(U327="","",IF(OR(U327='Cad Iniciais'!$D$6,X327='Cad Iniciais'!$D$6),'Cad Iniciais'!$D$6+AB327*1000,0)))</f>
        <v/>
      </c>
      <c r="AK327" s="27" t="e">
        <f t="shared" si="60"/>
        <v>#VALUE!</v>
      </c>
      <c r="AL327" s="27" t="e">
        <f t="shared" si="61"/>
        <v>#VALUE!</v>
      </c>
      <c r="AM327" s="18">
        <f t="shared" si="66"/>
        <v>0</v>
      </c>
      <c r="AN327" s="18">
        <f t="shared" si="66"/>
        <v>0</v>
      </c>
      <c r="AO327" s="18">
        <f t="shared" si="66"/>
        <v>0</v>
      </c>
      <c r="AP327" s="18">
        <f t="shared" si="66"/>
        <v>0</v>
      </c>
      <c r="AQ327" s="18">
        <f t="shared" si="66"/>
        <v>0</v>
      </c>
      <c r="AR327" s="18">
        <f t="shared" si="66"/>
        <v>0</v>
      </c>
      <c r="AS327" s="18">
        <f t="shared" si="66"/>
        <v>0</v>
      </c>
      <c r="AT327" s="18">
        <f t="shared" si="66"/>
        <v>0</v>
      </c>
      <c r="AU327" s="18">
        <f t="shared" si="66"/>
        <v>0</v>
      </c>
      <c r="AV327" s="18">
        <f t="shared" si="66"/>
        <v>0</v>
      </c>
      <c r="AW327" s="18">
        <f t="shared" si="66"/>
        <v>0</v>
      </c>
      <c r="AX327" s="18">
        <f t="shared" si="66"/>
        <v>0</v>
      </c>
    </row>
    <row r="328" spans="3:50" x14ac:dyDescent="0.25">
      <c r="C328" s="67"/>
      <c r="D328" s="71"/>
      <c r="E328" s="57"/>
      <c r="F328" s="57"/>
      <c r="G328" s="67"/>
      <c r="H328" s="72"/>
      <c r="I328" s="72"/>
      <c r="J328" s="72"/>
      <c r="K328" s="72"/>
      <c r="L328" s="72"/>
      <c r="M328" s="72"/>
      <c r="N328" s="72"/>
      <c r="O328" s="72"/>
      <c r="P328" s="72"/>
      <c r="Q328" s="48"/>
      <c r="R328" s="72"/>
      <c r="S328" s="72"/>
      <c r="U328" s="26" t="str">
        <f t="shared" si="73"/>
        <v/>
      </c>
      <c r="V328" s="18" t="str">
        <f t="shared" si="67"/>
        <v/>
      </c>
      <c r="W328" s="18" t="str">
        <f t="shared" si="68"/>
        <v/>
      </c>
      <c r="X328" s="18" t="str">
        <f t="shared" si="69"/>
        <v/>
      </c>
      <c r="Y328" s="18" t="str">
        <f t="shared" si="70"/>
        <v/>
      </c>
      <c r="Z328" s="18" t="str">
        <f t="shared" si="71"/>
        <v/>
      </c>
      <c r="AA328" s="18" t="str">
        <f t="shared" si="72"/>
        <v/>
      </c>
      <c r="AB328" s="18">
        <v>323</v>
      </c>
      <c r="AC328" s="18" t="str">
        <f>IF(ISERROR(
IF(U328="","",IF(OR(U328='Cad Iniciais'!$D$6,X328='Cad Iniciais'!$D$6),'Cad Iniciais'!$D$6+AB328*1000,0))),"",IF(U328="","",IF(OR(U328='Cad Iniciais'!$D$6,X328='Cad Iniciais'!$D$6),'Cad Iniciais'!$D$6+AB328*1000,0)))</f>
        <v/>
      </c>
      <c r="AK328" s="27" t="e">
        <f t="shared" ref="AK328:AK391" si="74">DATE(U328,V328,1)</f>
        <v>#VALUE!</v>
      </c>
      <c r="AL328" s="27" t="e">
        <f t="shared" ref="AL328:AL391" si="75">DATE(X328,W328,1)</f>
        <v>#VALUE!</v>
      </c>
      <c r="AM328" s="18">
        <f t="shared" si="66"/>
        <v>0</v>
      </c>
      <c r="AN328" s="18">
        <f t="shared" si="66"/>
        <v>0</v>
      </c>
      <c r="AO328" s="18">
        <f t="shared" si="66"/>
        <v>0</v>
      </c>
      <c r="AP328" s="18">
        <f t="shared" si="66"/>
        <v>0</v>
      </c>
      <c r="AQ328" s="18">
        <f t="shared" si="66"/>
        <v>0</v>
      </c>
      <c r="AR328" s="18">
        <f t="shared" si="66"/>
        <v>0</v>
      </c>
      <c r="AS328" s="18">
        <f t="shared" si="66"/>
        <v>0</v>
      </c>
      <c r="AT328" s="18">
        <f t="shared" si="66"/>
        <v>0</v>
      </c>
      <c r="AU328" s="18">
        <f t="shared" si="66"/>
        <v>0</v>
      </c>
      <c r="AV328" s="18">
        <f t="shared" si="66"/>
        <v>0</v>
      </c>
      <c r="AW328" s="18">
        <f t="shared" si="66"/>
        <v>0</v>
      </c>
      <c r="AX328" s="18">
        <f t="shared" si="66"/>
        <v>0</v>
      </c>
    </row>
    <row r="329" spans="3:50" x14ac:dyDescent="0.25">
      <c r="C329" s="67"/>
      <c r="D329" s="71"/>
      <c r="E329" s="57"/>
      <c r="F329" s="57"/>
      <c r="G329" s="67"/>
      <c r="H329" s="72"/>
      <c r="I329" s="72"/>
      <c r="J329" s="72"/>
      <c r="K329" s="72"/>
      <c r="L329" s="72"/>
      <c r="M329" s="72"/>
      <c r="N329" s="72"/>
      <c r="O329" s="72"/>
      <c r="P329" s="72"/>
      <c r="Q329" s="48"/>
      <c r="R329" s="72"/>
      <c r="S329" s="72"/>
      <c r="U329" s="26" t="str">
        <f t="shared" si="73"/>
        <v/>
      </c>
      <c r="V329" s="18" t="str">
        <f t="shared" si="67"/>
        <v/>
      </c>
      <c r="W329" s="18" t="str">
        <f t="shared" si="68"/>
        <v/>
      </c>
      <c r="X329" s="18" t="str">
        <f t="shared" si="69"/>
        <v/>
      </c>
      <c r="Y329" s="18" t="str">
        <f t="shared" si="70"/>
        <v/>
      </c>
      <c r="Z329" s="18" t="str">
        <f t="shared" si="71"/>
        <v/>
      </c>
      <c r="AA329" s="18" t="str">
        <f t="shared" si="72"/>
        <v/>
      </c>
      <c r="AB329" s="18">
        <v>324</v>
      </c>
      <c r="AC329" s="18" t="str">
        <f>IF(ISERROR(
IF(U329="","",IF(OR(U329='Cad Iniciais'!$D$6,X329='Cad Iniciais'!$D$6),'Cad Iniciais'!$D$6+AB329*1000,0))),"",IF(U329="","",IF(OR(U329='Cad Iniciais'!$D$6,X329='Cad Iniciais'!$D$6),'Cad Iniciais'!$D$6+AB329*1000,0)))</f>
        <v/>
      </c>
      <c r="AK329" s="27" t="e">
        <f t="shared" si="74"/>
        <v>#VALUE!</v>
      </c>
      <c r="AL329" s="27" t="e">
        <f t="shared" si="75"/>
        <v>#VALUE!</v>
      </c>
      <c r="AM329" s="18">
        <f t="shared" si="66"/>
        <v>0</v>
      </c>
      <c r="AN329" s="18">
        <f t="shared" si="66"/>
        <v>0</v>
      </c>
      <c r="AO329" s="18">
        <f t="shared" si="66"/>
        <v>0</v>
      </c>
      <c r="AP329" s="18">
        <f t="shared" si="66"/>
        <v>0</v>
      </c>
      <c r="AQ329" s="18">
        <f t="shared" si="66"/>
        <v>0</v>
      </c>
      <c r="AR329" s="18">
        <f t="shared" si="66"/>
        <v>0</v>
      </c>
      <c r="AS329" s="18">
        <f t="shared" si="66"/>
        <v>0</v>
      </c>
      <c r="AT329" s="18">
        <f t="shared" si="66"/>
        <v>0</v>
      </c>
      <c r="AU329" s="18">
        <f t="shared" si="66"/>
        <v>0</v>
      </c>
      <c r="AV329" s="18">
        <f t="shared" si="66"/>
        <v>0</v>
      </c>
      <c r="AW329" s="18">
        <f t="shared" si="66"/>
        <v>0</v>
      </c>
      <c r="AX329" s="18">
        <f t="shared" si="66"/>
        <v>0</v>
      </c>
    </row>
    <row r="330" spans="3:50" x14ac:dyDescent="0.25">
      <c r="C330" s="67"/>
      <c r="D330" s="71"/>
      <c r="E330" s="57"/>
      <c r="F330" s="57"/>
      <c r="G330" s="67"/>
      <c r="H330" s="72"/>
      <c r="I330" s="72"/>
      <c r="J330" s="72"/>
      <c r="K330" s="72"/>
      <c r="L330" s="72"/>
      <c r="M330" s="72"/>
      <c r="N330" s="72"/>
      <c r="O330" s="72"/>
      <c r="P330" s="72"/>
      <c r="Q330" s="48"/>
      <c r="R330" s="72"/>
      <c r="S330" s="72"/>
      <c r="U330" s="26" t="str">
        <f t="shared" si="73"/>
        <v/>
      </c>
      <c r="V330" s="18" t="str">
        <f t="shared" si="67"/>
        <v/>
      </c>
      <c r="W330" s="18" t="str">
        <f t="shared" si="68"/>
        <v/>
      </c>
      <c r="X330" s="18" t="str">
        <f t="shared" si="69"/>
        <v/>
      </c>
      <c r="Y330" s="18" t="str">
        <f t="shared" si="70"/>
        <v/>
      </c>
      <c r="Z330" s="18" t="str">
        <f t="shared" si="71"/>
        <v/>
      </c>
      <c r="AA330" s="18" t="str">
        <f t="shared" si="72"/>
        <v/>
      </c>
      <c r="AB330" s="18">
        <v>325</v>
      </c>
      <c r="AC330" s="18" t="str">
        <f>IF(ISERROR(
IF(U330="","",IF(OR(U330='Cad Iniciais'!$D$6,X330='Cad Iniciais'!$D$6),'Cad Iniciais'!$D$6+AB330*1000,0))),"",IF(U330="","",IF(OR(U330='Cad Iniciais'!$D$6,X330='Cad Iniciais'!$D$6),'Cad Iniciais'!$D$6+AB330*1000,0)))</f>
        <v/>
      </c>
      <c r="AK330" s="27" t="e">
        <f t="shared" si="74"/>
        <v>#VALUE!</v>
      </c>
      <c r="AL330" s="27" t="e">
        <f t="shared" si="75"/>
        <v>#VALUE!</v>
      </c>
      <c r="AM330" s="18">
        <f t="shared" si="66"/>
        <v>0</v>
      </c>
      <c r="AN330" s="18">
        <f t="shared" si="66"/>
        <v>0</v>
      </c>
      <c r="AO330" s="18">
        <f t="shared" si="66"/>
        <v>0</v>
      </c>
      <c r="AP330" s="18">
        <f t="shared" si="66"/>
        <v>0</v>
      </c>
      <c r="AQ330" s="18">
        <f t="shared" si="66"/>
        <v>0</v>
      </c>
      <c r="AR330" s="18">
        <f t="shared" si="66"/>
        <v>0</v>
      </c>
      <c r="AS330" s="18">
        <f t="shared" si="66"/>
        <v>0</v>
      </c>
      <c r="AT330" s="18">
        <f t="shared" si="66"/>
        <v>0</v>
      </c>
      <c r="AU330" s="18">
        <f t="shared" si="66"/>
        <v>0</v>
      </c>
      <c r="AV330" s="18">
        <f t="shared" si="66"/>
        <v>0</v>
      </c>
      <c r="AW330" s="18">
        <f t="shared" si="66"/>
        <v>0</v>
      </c>
      <c r="AX330" s="18">
        <f t="shared" si="66"/>
        <v>0</v>
      </c>
    </row>
    <row r="331" spans="3:50" x14ac:dyDescent="0.25">
      <c r="C331" s="67"/>
      <c r="D331" s="71"/>
      <c r="E331" s="57"/>
      <c r="F331" s="57"/>
      <c r="G331" s="67"/>
      <c r="H331" s="72"/>
      <c r="I331" s="72"/>
      <c r="J331" s="72"/>
      <c r="K331" s="72"/>
      <c r="L331" s="72"/>
      <c r="M331" s="72"/>
      <c r="N331" s="72"/>
      <c r="O331" s="72"/>
      <c r="P331" s="72"/>
      <c r="Q331" s="48"/>
      <c r="R331" s="72"/>
      <c r="S331" s="72"/>
      <c r="U331" s="26" t="str">
        <f t="shared" si="73"/>
        <v/>
      </c>
      <c r="V331" s="18" t="str">
        <f t="shared" si="67"/>
        <v/>
      </c>
      <c r="W331" s="18" t="str">
        <f t="shared" si="68"/>
        <v/>
      </c>
      <c r="X331" s="18" t="str">
        <f t="shared" si="69"/>
        <v/>
      </c>
      <c r="Y331" s="18" t="str">
        <f t="shared" si="70"/>
        <v/>
      </c>
      <c r="Z331" s="18" t="str">
        <f t="shared" si="71"/>
        <v/>
      </c>
      <c r="AA331" s="18" t="str">
        <f t="shared" si="72"/>
        <v/>
      </c>
      <c r="AB331" s="18">
        <v>326</v>
      </c>
      <c r="AC331" s="18" t="str">
        <f>IF(ISERROR(
IF(U331="","",IF(OR(U331='Cad Iniciais'!$D$6,X331='Cad Iniciais'!$D$6),'Cad Iniciais'!$D$6+AB331*1000,0))),"",IF(U331="","",IF(OR(U331='Cad Iniciais'!$D$6,X331='Cad Iniciais'!$D$6),'Cad Iniciais'!$D$6+AB331*1000,0)))</f>
        <v/>
      </c>
      <c r="AK331" s="27" t="e">
        <f t="shared" si="74"/>
        <v>#VALUE!</v>
      </c>
      <c r="AL331" s="27" t="e">
        <f t="shared" si="75"/>
        <v>#VALUE!</v>
      </c>
      <c r="AM331" s="18">
        <f t="shared" si="66"/>
        <v>0</v>
      </c>
      <c r="AN331" s="18">
        <f t="shared" si="66"/>
        <v>0</v>
      </c>
      <c r="AO331" s="18">
        <f t="shared" si="66"/>
        <v>0</v>
      </c>
      <c r="AP331" s="18">
        <f t="shared" si="66"/>
        <v>0</v>
      </c>
      <c r="AQ331" s="18">
        <f t="shared" si="66"/>
        <v>0</v>
      </c>
      <c r="AR331" s="18">
        <f t="shared" si="66"/>
        <v>0</v>
      </c>
      <c r="AS331" s="18">
        <f t="shared" si="66"/>
        <v>0</v>
      </c>
      <c r="AT331" s="18">
        <f t="shared" si="66"/>
        <v>0</v>
      </c>
      <c r="AU331" s="18">
        <f t="shared" si="66"/>
        <v>0</v>
      </c>
      <c r="AV331" s="18">
        <f t="shared" si="66"/>
        <v>0</v>
      </c>
      <c r="AW331" s="18">
        <f t="shared" si="66"/>
        <v>0</v>
      </c>
      <c r="AX331" s="18">
        <f t="shared" si="66"/>
        <v>0</v>
      </c>
    </row>
    <row r="332" spans="3:50" x14ac:dyDescent="0.25">
      <c r="C332" s="67"/>
      <c r="D332" s="71"/>
      <c r="E332" s="57"/>
      <c r="F332" s="57"/>
      <c r="G332" s="67"/>
      <c r="H332" s="72"/>
      <c r="I332" s="72"/>
      <c r="J332" s="72"/>
      <c r="K332" s="72"/>
      <c r="L332" s="72"/>
      <c r="M332" s="72"/>
      <c r="N332" s="72"/>
      <c r="O332" s="72"/>
      <c r="P332" s="72"/>
      <c r="Q332" s="48"/>
      <c r="R332" s="72"/>
      <c r="S332" s="72"/>
      <c r="U332" s="26" t="str">
        <f t="shared" si="73"/>
        <v/>
      </c>
      <c r="V332" s="18" t="str">
        <f t="shared" si="67"/>
        <v/>
      </c>
      <c r="W332" s="18" t="str">
        <f t="shared" si="68"/>
        <v/>
      </c>
      <c r="X332" s="18" t="str">
        <f t="shared" si="69"/>
        <v/>
      </c>
      <c r="Y332" s="18" t="str">
        <f t="shared" si="70"/>
        <v/>
      </c>
      <c r="Z332" s="18" t="str">
        <f t="shared" si="71"/>
        <v/>
      </c>
      <c r="AA332" s="18" t="str">
        <f t="shared" si="72"/>
        <v/>
      </c>
      <c r="AB332" s="18">
        <v>327</v>
      </c>
      <c r="AC332" s="18" t="str">
        <f>IF(ISERROR(
IF(U332="","",IF(OR(U332='Cad Iniciais'!$D$6,X332='Cad Iniciais'!$D$6),'Cad Iniciais'!$D$6+AB332*1000,0))),"",IF(U332="","",IF(OR(U332='Cad Iniciais'!$D$6,X332='Cad Iniciais'!$D$6),'Cad Iniciais'!$D$6+AB332*1000,0)))</f>
        <v/>
      </c>
      <c r="AK332" s="27" t="e">
        <f t="shared" si="74"/>
        <v>#VALUE!</v>
      </c>
      <c r="AL332" s="27" t="e">
        <f t="shared" si="75"/>
        <v>#VALUE!</v>
      </c>
      <c r="AM332" s="18">
        <f t="shared" si="66"/>
        <v>0</v>
      </c>
      <c r="AN332" s="18">
        <f t="shared" si="66"/>
        <v>0</v>
      </c>
      <c r="AO332" s="18">
        <f t="shared" si="66"/>
        <v>0</v>
      </c>
      <c r="AP332" s="18">
        <f t="shared" si="66"/>
        <v>0</v>
      </c>
      <c r="AQ332" s="18">
        <f t="shared" si="66"/>
        <v>0</v>
      </c>
      <c r="AR332" s="18">
        <f t="shared" si="66"/>
        <v>0</v>
      </c>
      <c r="AS332" s="18">
        <f t="shared" si="66"/>
        <v>0</v>
      </c>
      <c r="AT332" s="18">
        <f t="shared" si="66"/>
        <v>0</v>
      </c>
      <c r="AU332" s="18">
        <f t="shared" si="66"/>
        <v>0</v>
      </c>
      <c r="AV332" s="18">
        <f t="shared" si="66"/>
        <v>0</v>
      </c>
      <c r="AW332" s="18">
        <f t="shared" si="66"/>
        <v>0</v>
      </c>
      <c r="AX332" s="18">
        <f t="shared" si="66"/>
        <v>0</v>
      </c>
    </row>
    <row r="333" spans="3:50" x14ac:dyDescent="0.25">
      <c r="C333" s="67"/>
      <c r="D333" s="71"/>
      <c r="E333" s="57"/>
      <c r="F333" s="57"/>
      <c r="G333" s="67"/>
      <c r="H333" s="72"/>
      <c r="I333" s="72"/>
      <c r="J333" s="72"/>
      <c r="K333" s="72"/>
      <c r="L333" s="72"/>
      <c r="M333" s="72"/>
      <c r="N333" s="72"/>
      <c r="O333" s="72"/>
      <c r="P333" s="72"/>
      <c r="Q333" s="48"/>
      <c r="R333" s="72"/>
      <c r="S333" s="72"/>
      <c r="U333" s="26" t="str">
        <f t="shared" si="73"/>
        <v/>
      </c>
      <c r="V333" s="18" t="str">
        <f t="shared" si="67"/>
        <v/>
      </c>
      <c r="W333" s="18" t="str">
        <f t="shared" si="68"/>
        <v/>
      </c>
      <c r="X333" s="18" t="str">
        <f t="shared" si="69"/>
        <v/>
      </c>
      <c r="Y333" s="18" t="str">
        <f t="shared" si="70"/>
        <v/>
      </c>
      <c r="Z333" s="18" t="str">
        <f t="shared" si="71"/>
        <v/>
      </c>
      <c r="AA333" s="18" t="str">
        <f t="shared" si="72"/>
        <v/>
      </c>
      <c r="AB333" s="18">
        <v>328</v>
      </c>
      <c r="AC333" s="18" t="str">
        <f>IF(ISERROR(
IF(U333="","",IF(OR(U333='Cad Iniciais'!$D$6,X333='Cad Iniciais'!$D$6),'Cad Iniciais'!$D$6+AB333*1000,0))),"",IF(U333="","",IF(OR(U333='Cad Iniciais'!$D$6,X333='Cad Iniciais'!$D$6),'Cad Iniciais'!$D$6+AB333*1000,0)))</f>
        <v/>
      </c>
      <c r="AK333" s="27" t="e">
        <f t="shared" si="74"/>
        <v>#VALUE!</v>
      </c>
      <c r="AL333" s="27" t="e">
        <f t="shared" si="75"/>
        <v>#VALUE!</v>
      </c>
      <c r="AM333" s="18">
        <f t="shared" si="66"/>
        <v>0</v>
      </c>
      <c r="AN333" s="18">
        <f t="shared" si="66"/>
        <v>0</v>
      </c>
      <c r="AO333" s="18">
        <f t="shared" si="66"/>
        <v>0</v>
      </c>
      <c r="AP333" s="18">
        <f t="shared" si="66"/>
        <v>0</v>
      </c>
      <c r="AQ333" s="18">
        <f t="shared" si="66"/>
        <v>0</v>
      </c>
      <c r="AR333" s="18">
        <f t="shared" si="66"/>
        <v>0</v>
      </c>
      <c r="AS333" s="18">
        <f t="shared" si="66"/>
        <v>0</v>
      </c>
      <c r="AT333" s="18">
        <f t="shared" si="66"/>
        <v>0</v>
      </c>
      <c r="AU333" s="18">
        <f t="shared" si="66"/>
        <v>0</v>
      </c>
      <c r="AV333" s="18">
        <f t="shared" si="66"/>
        <v>0</v>
      </c>
      <c r="AW333" s="18">
        <f t="shared" si="66"/>
        <v>0</v>
      </c>
      <c r="AX333" s="18">
        <f t="shared" si="66"/>
        <v>0</v>
      </c>
    </row>
    <row r="334" spans="3:50" x14ac:dyDescent="0.25">
      <c r="C334" s="67"/>
      <c r="D334" s="71"/>
      <c r="E334" s="57"/>
      <c r="F334" s="57"/>
      <c r="G334" s="67"/>
      <c r="H334" s="72"/>
      <c r="I334" s="72"/>
      <c r="J334" s="72"/>
      <c r="K334" s="72"/>
      <c r="L334" s="72"/>
      <c r="M334" s="72"/>
      <c r="N334" s="72"/>
      <c r="O334" s="72"/>
      <c r="P334" s="72"/>
      <c r="Q334" s="48"/>
      <c r="R334" s="72"/>
      <c r="S334" s="72"/>
      <c r="U334" s="26" t="str">
        <f t="shared" si="73"/>
        <v/>
      </c>
      <c r="V334" s="18" t="str">
        <f t="shared" si="67"/>
        <v/>
      </c>
      <c r="W334" s="18" t="str">
        <f t="shared" si="68"/>
        <v/>
      </c>
      <c r="X334" s="18" t="str">
        <f t="shared" si="69"/>
        <v/>
      </c>
      <c r="Y334" s="18" t="str">
        <f t="shared" si="70"/>
        <v/>
      </c>
      <c r="Z334" s="18" t="str">
        <f t="shared" si="71"/>
        <v/>
      </c>
      <c r="AA334" s="18" t="str">
        <f t="shared" si="72"/>
        <v/>
      </c>
      <c r="AB334" s="18">
        <v>329</v>
      </c>
      <c r="AC334" s="18" t="str">
        <f>IF(ISERROR(
IF(U334="","",IF(OR(U334='Cad Iniciais'!$D$6,X334='Cad Iniciais'!$D$6),'Cad Iniciais'!$D$6+AB334*1000,0))),"",IF(U334="","",IF(OR(U334='Cad Iniciais'!$D$6,X334='Cad Iniciais'!$D$6),'Cad Iniciais'!$D$6+AB334*1000,0)))</f>
        <v/>
      </c>
      <c r="AK334" s="27" t="e">
        <f t="shared" si="74"/>
        <v>#VALUE!</v>
      </c>
      <c r="AL334" s="27" t="e">
        <f t="shared" si="75"/>
        <v>#VALUE!</v>
      </c>
      <c r="AM334" s="18">
        <f t="shared" si="66"/>
        <v>0</v>
      </c>
      <c r="AN334" s="18">
        <f t="shared" si="66"/>
        <v>0</v>
      </c>
      <c r="AO334" s="18">
        <f t="shared" si="66"/>
        <v>0</v>
      </c>
      <c r="AP334" s="18">
        <f t="shared" ref="AN334:AX357" si="76">IFERROR(IF(AND($AK334&lt;=AP$3,$AL334&gt;=AP$3),1,0),0)</f>
        <v>0</v>
      </c>
      <c r="AQ334" s="18">
        <f t="shared" si="76"/>
        <v>0</v>
      </c>
      <c r="AR334" s="18">
        <f t="shared" si="76"/>
        <v>0</v>
      </c>
      <c r="AS334" s="18">
        <f t="shared" si="76"/>
        <v>0</v>
      </c>
      <c r="AT334" s="18">
        <f t="shared" si="76"/>
        <v>0</v>
      </c>
      <c r="AU334" s="18">
        <f t="shared" si="76"/>
        <v>0</v>
      </c>
      <c r="AV334" s="18">
        <f t="shared" si="76"/>
        <v>0</v>
      </c>
      <c r="AW334" s="18">
        <f t="shared" si="76"/>
        <v>0</v>
      </c>
      <c r="AX334" s="18">
        <f t="shared" si="76"/>
        <v>0</v>
      </c>
    </row>
    <row r="335" spans="3:50" x14ac:dyDescent="0.25">
      <c r="C335" s="67"/>
      <c r="D335" s="71"/>
      <c r="E335" s="57"/>
      <c r="F335" s="57"/>
      <c r="G335" s="67"/>
      <c r="H335" s="72"/>
      <c r="I335" s="72"/>
      <c r="J335" s="72"/>
      <c r="K335" s="72"/>
      <c r="L335" s="72"/>
      <c r="M335" s="72"/>
      <c r="N335" s="72"/>
      <c r="O335" s="72"/>
      <c r="P335" s="72"/>
      <c r="Q335" s="48"/>
      <c r="R335" s="72"/>
      <c r="S335" s="72"/>
      <c r="U335" s="26" t="str">
        <f t="shared" si="73"/>
        <v/>
      </c>
      <c r="V335" s="18" t="str">
        <f t="shared" si="67"/>
        <v/>
      </c>
      <c r="W335" s="18" t="str">
        <f t="shared" si="68"/>
        <v/>
      </c>
      <c r="X335" s="18" t="str">
        <f t="shared" si="69"/>
        <v/>
      </c>
      <c r="Y335" s="18" t="str">
        <f t="shared" si="70"/>
        <v/>
      </c>
      <c r="Z335" s="18" t="str">
        <f t="shared" si="71"/>
        <v/>
      </c>
      <c r="AA335" s="18" t="str">
        <f t="shared" si="72"/>
        <v/>
      </c>
      <c r="AB335" s="18">
        <v>330</v>
      </c>
      <c r="AC335" s="18" t="str">
        <f>IF(ISERROR(
IF(U335="","",IF(OR(U335='Cad Iniciais'!$D$6,X335='Cad Iniciais'!$D$6),'Cad Iniciais'!$D$6+AB335*1000,0))),"",IF(U335="","",IF(OR(U335='Cad Iniciais'!$D$6,X335='Cad Iniciais'!$D$6),'Cad Iniciais'!$D$6+AB335*1000,0)))</f>
        <v/>
      </c>
      <c r="AK335" s="27" t="e">
        <f t="shared" si="74"/>
        <v>#VALUE!</v>
      </c>
      <c r="AL335" s="27" t="e">
        <f t="shared" si="75"/>
        <v>#VALUE!</v>
      </c>
      <c r="AM335" s="18">
        <f t="shared" ref="AM335:AM398" si="77">IFERROR(IF(AND($AK335&lt;=AM$3,$AL335&gt;=AM$3),1,0),0)</f>
        <v>0</v>
      </c>
      <c r="AN335" s="18">
        <f t="shared" si="76"/>
        <v>0</v>
      </c>
      <c r="AO335" s="18">
        <f t="shared" si="76"/>
        <v>0</v>
      </c>
      <c r="AP335" s="18">
        <f t="shared" si="76"/>
        <v>0</v>
      </c>
      <c r="AQ335" s="18">
        <f t="shared" si="76"/>
        <v>0</v>
      </c>
      <c r="AR335" s="18">
        <f t="shared" si="76"/>
        <v>0</v>
      </c>
      <c r="AS335" s="18">
        <f t="shared" si="76"/>
        <v>0</v>
      </c>
      <c r="AT335" s="18">
        <f t="shared" si="76"/>
        <v>0</v>
      </c>
      <c r="AU335" s="18">
        <f t="shared" si="76"/>
        <v>0</v>
      </c>
      <c r="AV335" s="18">
        <f t="shared" si="76"/>
        <v>0</v>
      </c>
      <c r="AW335" s="18">
        <f t="shared" si="76"/>
        <v>0</v>
      </c>
      <c r="AX335" s="18">
        <f t="shared" si="76"/>
        <v>0</v>
      </c>
    </row>
    <row r="336" spans="3:50" x14ac:dyDescent="0.25">
      <c r="C336" s="67"/>
      <c r="D336" s="71"/>
      <c r="E336" s="57"/>
      <c r="F336" s="57"/>
      <c r="G336" s="67"/>
      <c r="H336" s="72"/>
      <c r="I336" s="72"/>
      <c r="J336" s="72"/>
      <c r="K336" s="72"/>
      <c r="L336" s="72"/>
      <c r="M336" s="72"/>
      <c r="N336" s="72"/>
      <c r="O336" s="72"/>
      <c r="P336" s="72"/>
      <c r="Q336" s="48"/>
      <c r="R336" s="72"/>
      <c r="S336" s="72"/>
      <c r="U336" s="26" t="str">
        <f t="shared" si="73"/>
        <v/>
      </c>
      <c r="V336" s="18" t="str">
        <f t="shared" si="67"/>
        <v/>
      </c>
      <c r="W336" s="18" t="str">
        <f t="shared" si="68"/>
        <v/>
      </c>
      <c r="X336" s="18" t="str">
        <f t="shared" si="69"/>
        <v/>
      </c>
      <c r="Y336" s="18" t="str">
        <f t="shared" si="70"/>
        <v/>
      </c>
      <c r="Z336" s="18" t="str">
        <f t="shared" si="71"/>
        <v/>
      </c>
      <c r="AA336" s="18" t="str">
        <f t="shared" si="72"/>
        <v/>
      </c>
      <c r="AB336" s="18">
        <v>331</v>
      </c>
      <c r="AC336" s="18" t="str">
        <f>IF(ISERROR(
IF(U336="","",IF(OR(U336='Cad Iniciais'!$D$6,X336='Cad Iniciais'!$D$6),'Cad Iniciais'!$D$6+AB336*1000,0))),"",IF(U336="","",IF(OR(U336='Cad Iniciais'!$D$6,X336='Cad Iniciais'!$D$6),'Cad Iniciais'!$D$6+AB336*1000,0)))</f>
        <v/>
      </c>
      <c r="AK336" s="27" t="e">
        <f t="shared" si="74"/>
        <v>#VALUE!</v>
      </c>
      <c r="AL336" s="27" t="e">
        <f t="shared" si="75"/>
        <v>#VALUE!</v>
      </c>
      <c r="AM336" s="18">
        <f t="shared" si="77"/>
        <v>0</v>
      </c>
      <c r="AN336" s="18">
        <f t="shared" si="76"/>
        <v>0</v>
      </c>
      <c r="AO336" s="18">
        <f t="shared" si="76"/>
        <v>0</v>
      </c>
      <c r="AP336" s="18">
        <f t="shared" si="76"/>
        <v>0</v>
      </c>
      <c r="AQ336" s="18">
        <f t="shared" si="76"/>
        <v>0</v>
      </c>
      <c r="AR336" s="18">
        <f t="shared" si="76"/>
        <v>0</v>
      </c>
      <c r="AS336" s="18">
        <f t="shared" si="76"/>
        <v>0</v>
      </c>
      <c r="AT336" s="18">
        <f t="shared" si="76"/>
        <v>0</v>
      </c>
      <c r="AU336" s="18">
        <f t="shared" si="76"/>
        <v>0</v>
      </c>
      <c r="AV336" s="18">
        <f t="shared" si="76"/>
        <v>0</v>
      </c>
      <c r="AW336" s="18">
        <f t="shared" si="76"/>
        <v>0</v>
      </c>
      <c r="AX336" s="18">
        <f t="shared" si="76"/>
        <v>0</v>
      </c>
    </row>
    <row r="337" spans="3:50" x14ac:dyDescent="0.25">
      <c r="C337" s="67"/>
      <c r="D337" s="71"/>
      <c r="E337" s="57"/>
      <c r="F337" s="57"/>
      <c r="G337" s="67"/>
      <c r="H337" s="72"/>
      <c r="I337" s="72"/>
      <c r="J337" s="72"/>
      <c r="K337" s="72"/>
      <c r="L337" s="72"/>
      <c r="M337" s="72"/>
      <c r="N337" s="72"/>
      <c r="O337" s="72"/>
      <c r="P337" s="72"/>
      <c r="Q337" s="48"/>
      <c r="R337" s="72"/>
      <c r="S337" s="72"/>
      <c r="U337" s="26" t="str">
        <f t="shared" si="73"/>
        <v/>
      </c>
      <c r="V337" s="18" t="str">
        <f t="shared" si="67"/>
        <v/>
      </c>
      <c r="W337" s="18" t="str">
        <f t="shared" si="68"/>
        <v/>
      </c>
      <c r="X337" s="18" t="str">
        <f t="shared" si="69"/>
        <v/>
      </c>
      <c r="Y337" s="18" t="str">
        <f t="shared" si="70"/>
        <v/>
      </c>
      <c r="Z337" s="18" t="str">
        <f t="shared" si="71"/>
        <v/>
      </c>
      <c r="AA337" s="18" t="str">
        <f t="shared" si="72"/>
        <v/>
      </c>
      <c r="AB337" s="18">
        <v>332</v>
      </c>
      <c r="AC337" s="18" t="str">
        <f>IF(ISERROR(
IF(U337="","",IF(OR(U337='Cad Iniciais'!$D$6,X337='Cad Iniciais'!$D$6),'Cad Iniciais'!$D$6+AB337*1000,0))),"",IF(U337="","",IF(OR(U337='Cad Iniciais'!$D$6,X337='Cad Iniciais'!$D$6),'Cad Iniciais'!$D$6+AB337*1000,0)))</f>
        <v/>
      </c>
      <c r="AK337" s="27" t="e">
        <f t="shared" si="74"/>
        <v>#VALUE!</v>
      </c>
      <c r="AL337" s="27" t="e">
        <f t="shared" si="75"/>
        <v>#VALUE!</v>
      </c>
      <c r="AM337" s="18">
        <f t="shared" si="77"/>
        <v>0</v>
      </c>
      <c r="AN337" s="18">
        <f t="shared" si="76"/>
        <v>0</v>
      </c>
      <c r="AO337" s="18">
        <f t="shared" si="76"/>
        <v>0</v>
      </c>
      <c r="AP337" s="18">
        <f t="shared" si="76"/>
        <v>0</v>
      </c>
      <c r="AQ337" s="18">
        <f t="shared" si="76"/>
        <v>0</v>
      </c>
      <c r="AR337" s="18">
        <f t="shared" si="76"/>
        <v>0</v>
      </c>
      <c r="AS337" s="18">
        <f t="shared" si="76"/>
        <v>0</v>
      </c>
      <c r="AT337" s="18">
        <f t="shared" si="76"/>
        <v>0</v>
      </c>
      <c r="AU337" s="18">
        <f t="shared" si="76"/>
        <v>0</v>
      </c>
      <c r="AV337" s="18">
        <f t="shared" si="76"/>
        <v>0</v>
      </c>
      <c r="AW337" s="18">
        <f t="shared" si="76"/>
        <v>0</v>
      </c>
      <c r="AX337" s="18">
        <f t="shared" si="76"/>
        <v>0</v>
      </c>
    </row>
    <row r="338" spans="3:50" x14ac:dyDescent="0.25">
      <c r="C338" s="67"/>
      <c r="D338" s="71"/>
      <c r="E338" s="57"/>
      <c r="F338" s="57"/>
      <c r="G338" s="67"/>
      <c r="H338" s="72"/>
      <c r="I338" s="72"/>
      <c r="J338" s="72"/>
      <c r="K338" s="72"/>
      <c r="L338" s="72"/>
      <c r="M338" s="72"/>
      <c r="N338" s="72"/>
      <c r="O338" s="72"/>
      <c r="P338" s="72"/>
      <c r="Q338" s="48"/>
      <c r="R338" s="72"/>
      <c r="S338" s="72"/>
      <c r="U338" s="26" t="str">
        <f t="shared" si="73"/>
        <v/>
      </c>
      <c r="V338" s="18" t="str">
        <f t="shared" si="67"/>
        <v/>
      </c>
      <c r="W338" s="18" t="str">
        <f t="shared" si="68"/>
        <v/>
      </c>
      <c r="X338" s="18" t="str">
        <f t="shared" si="69"/>
        <v/>
      </c>
      <c r="Y338" s="18" t="str">
        <f t="shared" si="70"/>
        <v/>
      </c>
      <c r="Z338" s="18" t="str">
        <f t="shared" si="71"/>
        <v/>
      </c>
      <c r="AA338" s="18" t="str">
        <f t="shared" si="72"/>
        <v/>
      </c>
      <c r="AB338" s="18">
        <v>333</v>
      </c>
      <c r="AC338" s="18" t="str">
        <f>IF(ISERROR(
IF(U338="","",IF(OR(U338='Cad Iniciais'!$D$6,X338='Cad Iniciais'!$D$6),'Cad Iniciais'!$D$6+AB338*1000,0))),"",IF(U338="","",IF(OR(U338='Cad Iniciais'!$D$6,X338='Cad Iniciais'!$D$6),'Cad Iniciais'!$D$6+AB338*1000,0)))</f>
        <v/>
      </c>
      <c r="AK338" s="27" t="e">
        <f t="shared" si="74"/>
        <v>#VALUE!</v>
      </c>
      <c r="AL338" s="27" t="e">
        <f t="shared" si="75"/>
        <v>#VALUE!</v>
      </c>
      <c r="AM338" s="18">
        <f t="shared" si="77"/>
        <v>0</v>
      </c>
      <c r="AN338" s="18">
        <f t="shared" si="76"/>
        <v>0</v>
      </c>
      <c r="AO338" s="18">
        <f t="shared" si="76"/>
        <v>0</v>
      </c>
      <c r="AP338" s="18">
        <f t="shared" si="76"/>
        <v>0</v>
      </c>
      <c r="AQ338" s="18">
        <f t="shared" si="76"/>
        <v>0</v>
      </c>
      <c r="AR338" s="18">
        <f t="shared" si="76"/>
        <v>0</v>
      </c>
      <c r="AS338" s="18">
        <f t="shared" si="76"/>
        <v>0</v>
      </c>
      <c r="AT338" s="18">
        <f t="shared" si="76"/>
        <v>0</v>
      </c>
      <c r="AU338" s="18">
        <f t="shared" si="76"/>
        <v>0</v>
      </c>
      <c r="AV338" s="18">
        <f t="shared" si="76"/>
        <v>0</v>
      </c>
      <c r="AW338" s="18">
        <f t="shared" si="76"/>
        <v>0</v>
      </c>
      <c r="AX338" s="18">
        <f t="shared" si="76"/>
        <v>0</v>
      </c>
    </row>
    <row r="339" spans="3:50" x14ac:dyDescent="0.25">
      <c r="C339" s="67"/>
      <c r="D339" s="71"/>
      <c r="E339" s="57"/>
      <c r="F339" s="57"/>
      <c r="G339" s="67"/>
      <c r="H339" s="72"/>
      <c r="I339" s="72"/>
      <c r="J339" s="72"/>
      <c r="K339" s="72"/>
      <c r="L339" s="72"/>
      <c r="M339" s="72"/>
      <c r="N339" s="72"/>
      <c r="O339" s="72"/>
      <c r="P339" s="72"/>
      <c r="Q339" s="48"/>
      <c r="R339" s="72"/>
      <c r="S339" s="72"/>
      <c r="U339" s="26" t="str">
        <f t="shared" si="73"/>
        <v/>
      </c>
      <c r="V339" s="18" t="str">
        <f t="shared" si="67"/>
        <v/>
      </c>
      <c r="W339" s="18" t="str">
        <f t="shared" si="68"/>
        <v/>
      </c>
      <c r="X339" s="18" t="str">
        <f t="shared" si="69"/>
        <v/>
      </c>
      <c r="Y339" s="18" t="str">
        <f t="shared" si="70"/>
        <v/>
      </c>
      <c r="Z339" s="18" t="str">
        <f t="shared" si="71"/>
        <v/>
      </c>
      <c r="AA339" s="18" t="str">
        <f t="shared" si="72"/>
        <v/>
      </c>
      <c r="AB339" s="18">
        <v>334</v>
      </c>
      <c r="AC339" s="18" t="str">
        <f>IF(ISERROR(
IF(U339="","",IF(OR(U339='Cad Iniciais'!$D$6,X339='Cad Iniciais'!$D$6),'Cad Iniciais'!$D$6+AB339*1000,0))),"",IF(U339="","",IF(OR(U339='Cad Iniciais'!$D$6,X339='Cad Iniciais'!$D$6),'Cad Iniciais'!$D$6+AB339*1000,0)))</f>
        <v/>
      </c>
      <c r="AK339" s="27" t="e">
        <f t="shared" si="74"/>
        <v>#VALUE!</v>
      </c>
      <c r="AL339" s="27" t="e">
        <f t="shared" si="75"/>
        <v>#VALUE!</v>
      </c>
      <c r="AM339" s="18">
        <f t="shared" si="77"/>
        <v>0</v>
      </c>
      <c r="AN339" s="18">
        <f t="shared" si="76"/>
        <v>0</v>
      </c>
      <c r="AO339" s="18">
        <f t="shared" si="76"/>
        <v>0</v>
      </c>
      <c r="AP339" s="18">
        <f t="shared" si="76"/>
        <v>0</v>
      </c>
      <c r="AQ339" s="18">
        <f t="shared" si="76"/>
        <v>0</v>
      </c>
      <c r="AR339" s="18">
        <f t="shared" si="76"/>
        <v>0</v>
      </c>
      <c r="AS339" s="18">
        <f t="shared" si="76"/>
        <v>0</v>
      </c>
      <c r="AT339" s="18">
        <f t="shared" si="76"/>
        <v>0</v>
      </c>
      <c r="AU339" s="18">
        <f t="shared" si="76"/>
        <v>0</v>
      </c>
      <c r="AV339" s="18">
        <f t="shared" si="76"/>
        <v>0</v>
      </c>
      <c r="AW339" s="18">
        <f t="shared" si="76"/>
        <v>0</v>
      </c>
      <c r="AX339" s="18">
        <f t="shared" si="76"/>
        <v>0</v>
      </c>
    </row>
    <row r="340" spans="3:50" x14ac:dyDescent="0.25">
      <c r="C340" s="67"/>
      <c r="D340" s="71"/>
      <c r="E340" s="57"/>
      <c r="F340" s="57"/>
      <c r="G340" s="67"/>
      <c r="H340" s="72"/>
      <c r="I340" s="72"/>
      <c r="J340" s="72"/>
      <c r="K340" s="72"/>
      <c r="L340" s="72"/>
      <c r="M340" s="72"/>
      <c r="N340" s="72"/>
      <c r="O340" s="72"/>
      <c r="P340" s="72"/>
      <c r="Q340" s="48"/>
      <c r="R340" s="72"/>
      <c r="S340" s="72"/>
      <c r="U340" s="26" t="str">
        <f t="shared" si="73"/>
        <v/>
      </c>
      <c r="V340" s="18" t="str">
        <f t="shared" si="67"/>
        <v/>
      </c>
      <c r="W340" s="18" t="str">
        <f t="shared" si="68"/>
        <v/>
      </c>
      <c r="X340" s="18" t="str">
        <f t="shared" si="69"/>
        <v/>
      </c>
      <c r="Y340" s="18" t="str">
        <f t="shared" si="70"/>
        <v/>
      </c>
      <c r="Z340" s="18" t="str">
        <f t="shared" si="71"/>
        <v/>
      </c>
      <c r="AA340" s="18" t="str">
        <f t="shared" si="72"/>
        <v/>
      </c>
      <c r="AB340" s="18">
        <v>335</v>
      </c>
      <c r="AC340" s="18" t="str">
        <f>IF(ISERROR(
IF(U340="","",IF(OR(U340='Cad Iniciais'!$D$6,X340='Cad Iniciais'!$D$6),'Cad Iniciais'!$D$6+AB340*1000,0))),"",IF(U340="","",IF(OR(U340='Cad Iniciais'!$D$6,X340='Cad Iniciais'!$D$6),'Cad Iniciais'!$D$6+AB340*1000,0)))</f>
        <v/>
      </c>
      <c r="AK340" s="27" t="e">
        <f t="shared" si="74"/>
        <v>#VALUE!</v>
      </c>
      <c r="AL340" s="27" t="e">
        <f t="shared" si="75"/>
        <v>#VALUE!</v>
      </c>
      <c r="AM340" s="18">
        <f t="shared" si="77"/>
        <v>0</v>
      </c>
      <c r="AN340" s="18">
        <f t="shared" si="76"/>
        <v>0</v>
      </c>
      <c r="AO340" s="18">
        <f t="shared" si="76"/>
        <v>0</v>
      </c>
      <c r="AP340" s="18">
        <f t="shared" si="76"/>
        <v>0</v>
      </c>
      <c r="AQ340" s="18">
        <f t="shared" si="76"/>
        <v>0</v>
      </c>
      <c r="AR340" s="18">
        <f t="shared" si="76"/>
        <v>0</v>
      </c>
      <c r="AS340" s="18">
        <f t="shared" si="76"/>
        <v>0</v>
      </c>
      <c r="AT340" s="18">
        <f t="shared" si="76"/>
        <v>0</v>
      </c>
      <c r="AU340" s="18">
        <f t="shared" si="76"/>
        <v>0</v>
      </c>
      <c r="AV340" s="18">
        <f t="shared" si="76"/>
        <v>0</v>
      </c>
      <c r="AW340" s="18">
        <f t="shared" si="76"/>
        <v>0</v>
      </c>
      <c r="AX340" s="18">
        <f t="shared" si="76"/>
        <v>0</v>
      </c>
    </row>
    <row r="341" spans="3:50" x14ac:dyDescent="0.25">
      <c r="C341" s="67"/>
      <c r="D341" s="71"/>
      <c r="E341" s="57"/>
      <c r="F341" s="57"/>
      <c r="G341" s="67"/>
      <c r="H341" s="72"/>
      <c r="I341" s="72"/>
      <c r="J341" s="72"/>
      <c r="K341" s="72"/>
      <c r="L341" s="72"/>
      <c r="M341" s="72"/>
      <c r="N341" s="72"/>
      <c r="O341" s="72"/>
      <c r="P341" s="72"/>
      <c r="Q341" s="48"/>
      <c r="R341" s="72"/>
      <c r="S341" s="72"/>
      <c r="U341" s="26" t="str">
        <f t="shared" si="73"/>
        <v/>
      </c>
      <c r="V341" s="18" t="str">
        <f t="shared" si="67"/>
        <v/>
      </c>
      <c r="W341" s="18" t="str">
        <f t="shared" si="68"/>
        <v/>
      </c>
      <c r="X341" s="18" t="str">
        <f t="shared" si="69"/>
        <v/>
      </c>
      <c r="Y341" s="18" t="str">
        <f t="shared" si="70"/>
        <v/>
      </c>
      <c r="Z341" s="18" t="str">
        <f t="shared" si="71"/>
        <v/>
      </c>
      <c r="AA341" s="18" t="str">
        <f t="shared" si="72"/>
        <v/>
      </c>
      <c r="AB341" s="18">
        <v>336</v>
      </c>
      <c r="AC341" s="18" t="str">
        <f>IF(ISERROR(
IF(U341="","",IF(OR(U341='Cad Iniciais'!$D$6,X341='Cad Iniciais'!$D$6),'Cad Iniciais'!$D$6+AB341*1000,0))),"",IF(U341="","",IF(OR(U341='Cad Iniciais'!$D$6,X341='Cad Iniciais'!$D$6),'Cad Iniciais'!$D$6+AB341*1000,0)))</f>
        <v/>
      </c>
      <c r="AK341" s="27" t="e">
        <f t="shared" si="74"/>
        <v>#VALUE!</v>
      </c>
      <c r="AL341" s="27" t="e">
        <f t="shared" si="75"/>
        <v>#VALUE!</v>
      </c>
      <c r="AM341" s="18">
        <f t="shared" si="77"/>
        <v>0</v>
      </c>
      <c r="AN341" s="18">
        <f t="shared" si="76"/>
        <v>0</v>
      </c>
      <c r="AO341" s="18">
        <f t="shared" si="76"/>
        <v>0</v>
      </c>
      <c r="AP341" s="18">
        <f t="shared" si="76"/>
        <v>0</v>
      </c>
      <c r="AQ341" s="18">
        <f t="shared" si="76"/>
        <v>0</v>
      </c>
      <c r="AR341" s="18">
        <f t="shared" si="76"/>
        <v>0</v>
      </c>
      <c r="AS341" s="18">
        <f t="shared" si="76"/>
        <v>0</v>
      </c>
      <c r="AT341" s="18">
        <f t="shared" si="76"/>
        <v>0</v>
      </c>
      <c r="AU341" s="18">
        <f t="shared" si="76"/>
        <v>0</v>
      </c>
      <c r="AV341" s="18">
        <f t="shared" si="76"/>
        <v>0</v>
      </c>
      <c r="AW341" s="18">
        <f t="shared" si="76"/>
        <v>0</v>
      </c>
      <c r="AX341" s="18">
        <f t="shared" si="76"/>
        <v>0</v>
      </c>
    </row>
    <row r="342" spans="3:50" x14ac:dyDescent="0.25">
      <c r="C342" s="67"/>
      <c r="D342" s="71"/>
      <c r="E342" s="57"/>
      <c r="F342" s="57"/>
      <c r="G342" s="67"/>
      <c r="H342" s="72"/>
      <c r="I342" s="72"/>
      <c r="J342" s="72"/>
      <c r="K342" s="72"/>
      <c r="L342" s="72"/>
      <c r="M342" s="72"/>
      <c r="N342" s="72"/>
      <c r="O342" s="72"/>
      <c r="P342" s="72"/>
      <c r="Q342" s="48"/>
      <c r="R342" s="72"/>
      <c r="S342" s="72"/>
      <c r="U342" s="26" t="str">
        <f t="shared" si="73"/>
        <v/>
      </c>
      <c r="V342" s="18" t="str">
        <f t="shared" si="67"/>
        <v/>
      </c>
      <c r="W342" s="18" t="str">
        <f t="shared" si="68"/>
        <v/>
      </c>
      <c r="X342" s="18" t="str">
        <f t="shared" si="69"/>
        <v/>
      </c>
      <c r="Y342" s="18" t="str">
        <f t="shared" si="70"/>
        <v/>
      </c>
      <c r="Z342" s="18" t="str">
        <f t="shared" si="71"/>
        <v/>
      </c>
      <c r="AA342" s="18" t="str">
        <f t="shared" si="72"/>
        <v/>
      </c>
      <c r="AB342" s="18">
        <v>337</v>
      </c>
      <c r="AC342" s="18" t="str">
        <f>IF(ISERROR(
IF(U342="","",IF(OR(U342='Cad Iniciais'!$D$6,X342='Cad Iniciais'!$D$6),'Cad Iniciais'!$D$6+AB342*1000,0))),"",IF(U342="","",IF(OR(U342='Cad Iniciais'!$D$6,X342='Cad Iniciais'!$D$6),'Cad Iniciais'!$D$6+AB342*1000,0)))</f>
        <v/>
      </c>
      <c r="AK342" s="27" t="e">
        <f t="shared" si="74"/>
        <v>#VALUE!</v>
      </c>
      <c r="AL342" s="27" t="e">
        <f t="shared" si="75"/>
        <v>#VALUE!</v>
      </c>
      <c r="AM342" s="18">
        <f t="shared" si="77"/>
        <v>0</v>
      </c>
      <c r="AN342" s="18">
        <f t="shared" si="76"/>
        <v>0</v>
      </c>
      <c r="AO342" s="18">
        <f t="shared" si="76"/>
        <v>0</v>
      </c>
      <c r="AP342" s="18">
        <f t="shared" si="76"/>
        <v>0</v>
      </c>
      <c r="AQ342" s="18">
        <f t="shared" si="76"/>
        <v>0</v>
      </c>
      <c r="AR342" s="18">
        <f t="shared" si="76"/>
        <v>0</v>
      </c>
      <c r="AS342" s="18">
        <f t="shared" si="76"/>
        <v>0</v>
      </c>
      <c r="AT342" s="18">
        <f t="shared" si="76"/>
        <v>0</v>
      </c>
      <c r="AU342" s="18">
        <f t="shared" si="76"/>
        <v>0</v>
      </c>
      <c r="AV342" s="18">
        <f t="shared" si="76"/>
        <v>0</v>
      </c>
      <c r="AW342" s="18">
        <f t="shared" si="76"/>
        <v>0</v>
      </c>
      <c r="AX342" s="18">
        <f t="shared" si="76"/>
        <v>0</v>
      </c>
    </row>
    <row r="343" spans="3:50" x14ac:dyDescent="0.25">
      <c r="C343" s="67"/>
      <c r="D343" s="71"/>
      <c r="E343" s="57"/>
      <c r="F343" s="57"/>
      <c r="G343" s="67"/>
      <c r="H343" s="72"/>
      <c r="I343" s="72"/>
      <c r="J343" s="72"/>
      <c r="K343" s="72"/>
      <c r="L343" s="72"/>
      <c r="M343" s="72"/>
      <c r="N343" s="72"/>
      <c r="O343" s="72"/>
      <c r="P343" s="72"/>
      <c r="Q343" s="48"/>
      <c r="R343" s="72"/>
      <c r="S343" s="72"/>
      <c r="U343" s="26" t="str">
        <f t="shared" si="73"/>
        <v/>
      </c>
      <c r="V343" s="18" t="str">
        <f t="shared" si="67"/>
        <v/>
      </c>
      <c r="W343" s="18" t="str">
        <f t="shared" si="68"/>
        <v/>
      </c>
      <c r="X343" s="18" t="str">
        <f t="shared" si="69"/>
        <v/>
      </c>
      <c r="Y343" s="18" t="str">
        <f t="shared" si="70"/>
        <v/>
      </c>
      <c r="Z343" s="18" t="str">
        <f t="shared" si="71"/>
        <v/>
      </c>
      <c r="AA343" s="18" t="str">
        <f t="shared" si="72"/>
        <v/>
      </c>
      <c r="AB343" s="18">
        <v>338</v>
      </c>
      <c r="AC343" s="18" t="str">
        <f>IF(ISERROR(
IF(U343="","",IF(OR(U343='Cad Iniciais'!$D$6,X343='Cad Iniciais'!$D$6),'Cad Iniciais'!$D$6+AB343*1000,0))),"",IF(U343="","",IF(OR(U343='Cad Iniciais'!$D$6,X343='Cad Iniciais'!$D$6),'Cad Iniciais'!$D$6+AB343*1000,0)))</f>
        <v/>
      </c>
      <c r="AK343" s="27" t="e">
        <f t="shared" si="74"/>
        <v>#VALUE!</v>
      </c>
      <c r="AL343" s="27" t="e">
        <f t="shared" si="75"/>
        <v>#VALUE!</v>
      </c>
      <c r="AM343" s="18">
        <f t="shared" si="77"/>
        <v>0</v>
      </c>
      <c r="AN343" s="18">
        <f t="shared" si="76"/>
        <v>0</v>
      </c>
      <c r="AO343" s="18">
        <f t="shared" si="76"/>
        <v>0</v>
      </c>
      <c r="AP343" s="18">
        <f t="shared" si="76"/>
        <v>0</v>
      </c>
      <c r="AQ343" s="18">
        <f t="shared" si="76"/>
        <v>0</v>
      </c>
      <c r="AR343" s="18">
        <f t="shared" si="76"/>
        <v>0</v>
      </c>
      <c r="AS343" s="18">
        <f t="shared" si="76"/>
        <v>0</v>
      </c>
      <c r="AT343" s="18">
        <f t="shared" si="76"/>
        <v>0</v>
      </c>
      <c r="AU343" s="18">
        <f t="shared" si="76"/>
        <v>0</v>
      </c>
      <c r="AV343" s="18">
        <f t="shared" si="76"/>
        <v>0</v>
      </c>
      <c r="AW343" s="18">
        <f t="shared" si="76"/>
        <v>0</v>
      </c>
      <c r="AX343" s="18">
        <f t="shared" si="76"/>
        <v>0</v>
      </c>
    </row>
    <row r="344" spans="3:50" x14ac:dyDescent="0.25">
      <c r="C344" s="67"/>
      <c r="D344" s="71"/>
      <c r="E344" s="57"/>
      <c r="F344" s="57"/>
      <c r="G344" s="67"/>
      <c r="H344" s="72"/>
      <c r="I344" s="72"/>
      <c r="J344" s="72"/>
      <c r="K344" s="72"/>
      <c r="L344" s="72"/>
      <c r="M344" s="72"/>
      <c r="N344" s="72"/>
      <c r="O344" s="72"/>
      <c r="P344" s="72"/>
      <c r="Q344" s="48"/>
      <c r="R344" s="72"/>
      <c r="S344" s="72"/>
      <c r="U344" s="26" t="str">
        <f t="shared" si="73"/>
        <v/>
      </c>
      <c r="V344" s="18" t="str">
        <f t="shared" si="67"/>
        <v/>
      </c>
      <c r="W344" s="18" t="str">
        <f t="shared" si="68"/>
        <v/>
      </c>
      <c r="X344" s="18" t="str">
        <f t="shared" si="69"/>
        <v/>
      </c>
      <c r="Y344" s="18" t="str">
        <f t="shared" si="70"/>
        <v/>
      </c>
      <c r="Z344" s="18" t="str">
        <f t="shared" si="71"/>
        <v/>
      </c>
      <c r="AA344" s="18" t="str">
        <f t="shared" si="72"/>
        <v/>
      </c>
      <c r="AB344" s="18">
        <v>339</v>
      </c>
      <c r="AC344" s="18" t="str">
        <f>IF(ISERROR(
IF(U344="","",IF(OR(U344='Cad Iniciais'!$D$6,X344='Cad Iniciais'!$D$6),'Cad Iniciais'!$D$6+AB344*1000,0))),"",IF(U344="","",IF(OR(U344='Cad Iniciais'!$D$6,X344='Cad Iniciais'!$D$6),'Cad Iniciais'!$D$6+AB344*1000,0)))</f>
        <v/>
      </c>
      <c r="AK344" s="27" t="e">
        <f t="shared" si="74"/>
        <v>#VALUE!</v>
      </c>
      <c r="AL344" s="27" t="e">
        <f t="shared" si="75"/>
        <v>#VALUE!</v>
      </c>
      <c r="AM344" s="18">
        <f t="shared" si="77"/>
        <v>0</v>
      </c>
      <c r="AN344" s="18">
        <f t="shared" si="76"/>
        <v>0</v>
      </c>
      <c r="AO344" s="18">
        <f t="shared" si="76"/>
        <v>0</v>
      </c>
      <c r="AP344" s="18">
        <f t="shared" si="76"/>
        <v>0</v>
      </c>
      <c r="AQ344" s="18">
        <f t="shared" si="76"/>
        <v>0</v>
      </c>
      <c r="AR344" s="18">
        <f t="shared" si="76"/>
        <v>0</v>
      </c>
      <c r="AS344" s="18">
        <f t="shared" si="76"/>
        <v>0</v>
      </c>
      <c r="AT344" s="18">
        <f t="shared" si="76"/>
        <v>0</v>
      </c>
      <c r="AU344" s="18">
        <f t="shared" si="76"/>
        <v>0</v>
      </c>
      <c r="AV344" s="18">
        <f t="shared" si="76"/>
        <v>0</v>
      </c>
      <c r="AW344" s="18">
        <f t="shared" si="76"/>
        <v>0</v>
      </c>
      <c r="AX344" s="18">
        <f t="shared" si="76"/>
        <v>0</v>
      </c>
    </row>
    <row r="345" spans="3:50" x14ac:dyDescent="0.25">
      <c r="C345" s="67"/>
      <c r="D345" s="71"/>
      <c r="E345" s="57"/>
      <c r="F345" s="57"/>
      <c r="G345" s="67"/>
      <c r="H345" s="72"/>
      <c r="I345" s="72"/>
      <c r="J345" s="72"/>
      <c r="K345" s="72"/>
      <c r="L345" s="72"/>
      <c r="M345" s="72"/>
      <c r="N345" s="72"/>
      <c r="O345" s="72"/>
      <c r="P345" s="72"/>
      <c r="Q345" s="48"/>
      <c r="R345" s="72"/>
      <c r="S345" s="72"/>
      <c r="U345" s="26" t="str">
        <f t="shared" si="73"/>
        <v/>
      </c>
      <c r="V345" s="18" t="str">
        <f t="shared" si="67"/>
        <v/>
      </c>
      <c r="W345" s="18" t="str">
        <f t="shared" si="68"/>
        <v/>
      </c>
      <c r="X345" s="18" t="str">
        <f t="shared" si="69"/>
        <v/>
      </c>
      <c r="Y345" s="18" t="str">
        <f t="shared" si="70"/>
        <v/>
      </c>
      <c r="Z345" s="18" t="str">
        <f t="shared" si="71"/>
        <v/>
      </c>
      <c r="AA345" s="18" t="str">
        <f t="shared" si="72"/>
        <v/>
      </c>
      <c r="AB345" s="18">
        <v>340</v>
      </c>
      <c r="AC345" s="18" t="str">
        <f>IF(ISERROR(
IF(U345="","",IF(OR(U345='Cad Iniciais'!$D$6,X345='Cad Iniciais'!$D$6),'Cad Iniciais'!$D$6+AB345*1000,0))),"",IF(U345="","",IF(OR(U345='Cad Iniciais'!$D$6,X345='Cad Iniciais'!$D$6),'Cad Iniciais'!$D$6+AB345*1000,0)))</f>
        <v/>
      </c>
      <c r="AK345" s="27" t="e">
        <f t="shared" si="74"/>
        <v>#VALUE!</v>
      </c>
      <c r="AL345" s="27" t="e">
        <f t="shared" si="75"/>
        <v>#VALUE!</v>
      </c>
      <c r="AM345" s="18">
        <f t="shared" si="77"/>
        <v>0</v>
      </c>
      <c r="AN345" s="18">
        <f t="shared" si="76"/>
        <v>0</v>
      </c>
      <c r="AO345" s="18">
        <f t="shared" si="76"/>
        <v>0</v>
      </c>
      <c r="AP345" s="18">
        <f t="shared" si="76"/>
        <v>0</v>
      </c>
      <c r="AQ345" s="18">
        <f t="shared" si="76"/>
        <v>0</v>
      </c>
      <c r="AR345" s="18">
        <f t="shared" si="76"/>
        <v>0</v>
      </c>
      <c r="AS345" s="18">
        <f t="shared" si="76"/>
        <v>0</v>
      </c>
      <c r="AT345" s="18">
        <f t="shared" si="76"/>
        <v>0</v>
      </c>
      <c r="AU345" s="18">
        <f t="shared" si="76"/>
        <v>0</v>
      </c>
      <c r="AV345" s="18">
        <f t="shared" si="76"/>
        <v>0</v>
      </c>
      <c r="AW345" s="18">
        <f t="shared" si="76"/>
        <v>0</v>
      </c>
      <c r="AX345" s="18">
        <f t="shared" si="76"/>
        <v>0</v>
      </c>
    </row>
    <row r="346" spans="3:50" x14ac:dyDescent="0.25">
      <c r="C346" s="67"/>
      <c r="D346" s="71"/>
      <c r="E346" s="57"/>
      <c r="F346" s="57"/>
      <c r="G346" s="67"/>
      <c r="H346" s="72"/>
      <c r="I346" s="72"/>
      <c r="J346" s="72"/>
      <c r="K346" s="72"/>
      <c r="L346" s="72"/>
      <c r="M346" s="72"/>
      <c r="N346" s="72"/>
      <c r="O346" s="72"/>
      <c r="P346" s="72"/>
      <c r="Q346" s="48"/>
      <c r="R346" s="72"/>
      <c r="S346" s="72"/>
      <c r="U346" s="26" t="str">
        <f t="shared" si="73"/>
        <v/>
      </c>
      <c r="V346" s="18" t="str">
        <f t="shared" si="67"/>
        <v/>
      </c>
      <c r="W346" s="18" t="str">
        <f t="shared" si="68"/>
        <v/>
      </c>
      <c r="X346" s="18" t="str">
        <f t="shared" si="69"/>
        <v/>
      </c>
      <c r="Y346" s="18" t="str">
        <f t="shared" si="70"/>
        <v/>
      </c>
      <c r="Z346" s="18" t="str">
        <f t="shared" si="71"/>
        <v/>
      </c>
      <c r="AA346" s="18" t="str">
        <f t="shared" si="72"/>
        <v/>
      </c>
      <c r="AB346" s="18">
        <v>341</v>
      </c>
      <c r="AC346" s="18" t="str">
        <f>IF(ISERROR(
IF(U346="","",IF(OR(U346='Cad Iniciais'!$D$6,X346='Cad Iniciais'!$D$6),'Cad Iniciais'!$D$6+AB346*1000,0))),"",IF(U346="","",IF(OR(U346='Cad Iniciais'!$D$6,X346='Cad Iniciais'!$D$6),'Cad Iniciais'!$D$6+AB346*1000,0)))</f>
        <v/>
      </c>
      <c r="AK346" s="27" t="e">
        <f t="shared" si="74"/>
        <v>#VALUE!</v>
      </c>
      <c r="AL346" s="27" t="e">
        <f t="shared" si="75"/>
        <v>#VALUE!</v>
      </c>
      <c r="AM346" s="18">
        <f t="shared" si="77"/>
        <v>0</v>
      </c>
      <c r="AN346" s="18">
        <f t="shared" si="76"/>
        <v>0</v>
      </c>
      <c r="AO346" s="18">
        <f t="shared" si="76"/>
        <v>0</v>
      </c>
      <c r="AP346" s="18">
        <f t="shared" si="76"/>
        <v>0</v>
      </c>
      <c r="AQ346" s="18">
        <f t="shared" si="76"/>
        <v>0</v>
      </c>
      <c r="AR346" s="18">
        <f t="shared" si="76"/>
        <v>0</v>
      </c>
      <c r="AS346" s="18">
        <f t="shared" si="76"/>
        <v>0</v>
      </c>
      <c r="AT346" s="18">
        <f t="shared" si="76"/>
        <v>0</v>
      </c>
      <c r="AU346" s="18">
        <f t="shared" si="76"/>
        <v>0</v>
      </c>
      <c r="AV346" s="18">
        <f t="shared" si="76"/>
        <v>0</v>
      </c>
      <c r="AW346" s="18">
        <f t="shared" si="76"/>
        <v>0</v>
      </c>
      <c r="AX346" s="18">
        <f t="shared" si="76"/>
        <v>0</v>
      </c>
    </row>
    <row r="347" spans="3:50" x14ac:dyDescent="0.25">
      <c r="C347" s="67"/>
      <c r="D347" s="71"/>
      <c r="E347" s="57"/>
      <c r="F347" s="57"/>
      <c r="G347" s="67"/>
      <c r="H347" s="72"/>
      <c r="I347" s="72"/>
      <c r="J347" s="72"/>
      <c r="K347" s="72"/>
      <c r="L347" s="72"/>
      <c r="M347" s="72"/>
      <c r="N347" s="72"/>
      <c r="O347" s="72"/>
      <c r="P347" s="72"/>
      <c r="Q347" s="48"/>
      <c r="R347" s="72"/>
      <c r="S347" s="72"/>
      <c r="U347" s="26" t="str">
        <f t="shared" si="73"/>
        <v/>
      </c>
      <c r="V347" s="18" t="str">
        <f t="shared" si="67"/>
        <v/>
      </c>
      <c r="W347" s="18" t="str">
        <f t="shared" si="68"/>
        <v/>
      </c>
      <c r="X347" s="18" t="str">
        <f t="shared" si="69"/>
        <v/>
      </c>
      <c r="Y347" s="18" t="str">
        <f t="shared" si="70"/>
        <v/>
      </c>
      <c r="Z347" s="18" t="str">
        <f t="shared" si="71"/>
        <v/>
      </c>
      <c r="AA347" s="18" t="str">
        <f t="shared" si="72"/>
        <v/>
      </c>
      <c r="AB347" s="18">
        <v>342</v>
      </c>
      <c r="AC347" s="18" t="str">
        <f>IF(ISERROR(
IF(U347="","",IF(OR(U347='Cad Iniciais'!$D$6,X347='Cad Iniciais'!$D$6),'Cad Iniciais'!$D$6+AB347*1000,0))),"",IF(U347="","",IF(OR(U347='Cad Iniciais'!$D$6,X347='Cad Iniciais'!$D$6),'Cad Iniciais'!$D$6+AB347*1000,0)))</f>
        <v/>
      </c>
      <c r="AK347" s="27" t="e">
        <f t="shared" si="74"/>
        <v>#VALUE!</v>
      </c>
      <c r="AL347" s="27" t="e">
        <f t="shared" si="75"/>
        <v>#VALUE!</v>
      </c>
      <c r="AM347" s="18">
        <f t="shared" si="77"/>
        <v>0</v>
      </c>
      <c r="AN347" s="18">
        <f t="shared" si="76"/>
        <v>0</v>
      </c>
      <c r="AO347" s="18">
        <f t="shared" si="76"/>
        <v>0</v>
      </c>
      <c r="AP347" s="18">
        <f t="shared" si="76"/>
        <v>0</v>
      </c>
      <c r="AQ347" s="18">
        <f t="shared" si="76"/>
        <v>0</v>
      </c>
      <c r="AR347" s="18">
        <f t="shared" si="76"/>
        <v>0</v>
      </c>
      <c r="AS347" s="18">
        <f t="shared" si="76"/>
        <v>0</v>
      </c>
      <c r="AT347" s="18">
        <f t="shared" si="76"/>
        <v>0</v>
      </c>
      <c r="AU347" s="18">
        <f t="shared" si="76"/>
        <v>0</v>
      </c>
      <c r="AV347" s="18">
        <f t="shared" si="76"/>
        <v>0</v>
      </c>
      <c r="AW347" s="18">
        <f t="shared" si="76"/>
        <v>0</v>
      </c>
      <c r="AX347" s="18">
        <f t="shared" si="76"/>
        <v>0</v>
      </c>
    </row>
    <row r="348" spans="3:50" x14ac:dyDescent="0.25">
      <c r="C348" s="67"/>
      <c r="D348" s="71"/>
      <c r="E348" s="57"/>
      <c r="F348" s="57"/>
      <c r="G348" s="67"/>
      <c r="H348" s="72"/>
      <c r="I348" s="72"/>
      <c r="J348" s="72"/>
      <c r="K348" s="72"/>
      <c r="L348" s="72"/>
      <c r="M348" s="72"/>
      <c r="N348" s="72"/>
      <c r="O348" s="72"/>
      <c r="P348" s="72"/>
      <c r="Q348" s="48"/>
      <c r="R348" s="72"/>
      <c r="S348" s="72"/>
      <c r="U348" s="26" t="str">
        <f t="shared" si="73"/>
        <v/>
      </c>
      <c r="V348" s="18" t="str">
        <f t="shared" si="67"/>
        <v/>
      </c>
      <c r="W348" s="18" t="str">
        <f t="shared" si="68"/>
        <v/>
      </c>
      <c r="X348" s="18" t="str">
        <f t="shared" si="69"/>
        <v/>
      </c>
      <c r="Y348" s="18" t="str">
        <f t="shared" si="70"/>
        <v/>
      </c>
      <c r="Z348" s="18" t="str">
        <f t="shared" si="71"/>
        <v/>
      </c>
      <c r="AA348" s="18" t="str">
        <f t="shared" si="72"/>
        <v/>
      </c>
      <c r="AB348" s="18">
        <v>343</v>
      </c>
      <c r="AC348" s="18" t="str">
        <f>IF(ISERROR(
IF(U348="","",IF(OR(U348='Cad Iniciais'!$D$6,X348='Cad Iniciais'!$D$6),'Cad Iniciais'!$D$6+AB348*1000,0))),"",IF(U348="","",IF(OR(U348='Cad Iniciais'!$D$6,X348='Cad Iniciais'!$D$6),'Cad Iniciais'!$D$6+AB348*1000,0)))</f>
        <v/>
      </c>
      <c r="AK348" s="27" t="e">
        <f t="shared" si="74"/>
        <v>#VALUE!</v>
      </c>
      <c r="AL348" s="27" t="e">
        <f t="shared" si="75"/>
        <v>#VALUE!</v>
      </c>
      <c r="AM348" s="18">
        <f t="shared" si="77"/>
        <v>0</v>
      </c>
      <c r="AN348" s="18">
        <f t="shared" si="76"/>
        <v>0</v>
      </c>
      <c r="AO348" s="18">
        <f t="shared" si="76"/>
        <v>0</v>
      </c>
      <c r="AP348" s="18">
        <f t="shared" si="76"/>
        <v>0</v>
      </c>
      <c r="AQ348" s="18">
        <f t="shared" si="76"/>
        <v>0</v>
      </c>
      <c r="AR348" s="18">
        <f t="shared" si="76"/>
        <v>0</v>
      </c>
      <c r="AS348" s="18">
        <f t="shared" si="76"/>
        <v>0</v>
      </c>
      <c r="AT348" s="18">
        <f t="shared" si="76"/>
        <v>0</v>
      </c>
      <c r="AU348" s="18">
        <f t="shared" si="76"/>
        <v>0</v>
      </c>
      <c r="AV348" s="18">
        <f t="shared" si="76"/>
        <v>0</v>
      </c>
      <c r="AW348" s="18">
        <f t="shared" si="76"/>
        <v>0</v>
      </c>
      <c r="AX348" s="18">
        <f t="shared" si="76"/>
        <v>0</v>
      </c>
    </row>
    <row r="349" spans="3:50" x14ac:dyDescent="0.25">
      <c r="C349" s="67"/>
      <c r="D349" s="71"/>
      <c r="E349" s="57"/>
      <c r="F349" s="57"/>
      <c r="G349" s="67"/>
      <c r="H349" s="72"/>
      <c r="I349" s="72"/>
      <c r="J349" s="72"/>
      <c r="K349" s="72"/>
      <c r="L349" s="72"/>
      <c r="M349" s="72"/>
      <c r="N349" s="72"/>
      <c r="O349" s="72"/>
      <c r="P349" s="72"/>
      <c r="Q349" s="48"/>
      <c r="R349" s="72"/>
      <c r="S349" s="72"/>
      <c r="U349" s="26" t="str">
        <f t="shared" si="73"/>
        <v/>
      </c>
      <c r="V349" s="18" t="str">
        <f t="shared" si="67"/>
        <v/>
      </c>
      <c r="W349" s="18" t="str">
        <f t="shared" si="68"/>
        <v/>
      </c>
      <c r="X349" s="18" t="str">
        <f t="shared" si="69"/>
        <v/>
      </c>
      <c r="Y349" s="18" t="str">
        <f t="shared" si="70"/>
        <v/>
      </c>
      <c r="Z349" s="18" t="str">
        <f t="shared" si="71"/>
        <v/>
      </c>
      <c r="AA349" s="18" t="str">
        <f t="shared" si="72"/>
        <v/>
      </c>
      <c r="AB349" s="18">
        <v>344</v>
      </c>
      <c r="AC349" s="18" t="str">
        <f>IF(ISERROR(
IF(U349="","",IF(OR(U349='Cad Iniciais'!$D$6,X349='Cad Iniciais'!$D$6),'Cad Iniciais'!$D$6+AB349*1000,0))),"",IF(U349="","",IF(OR(U349='Cad Iniciais'!$D$6,X349='Cad Iniciais'!$D$6),'Cad Iniciais'!$D$6+AB349*1000,0)))</f>
        <v/>
      </c>
      <c r="AK349" s="27" t="e">
        <f t="shared" si="74"/>
        <v>#VALUE!</v>
      </c>
      <c r="AL349" s="27" t="e">
        <f t="shared" si="75"/>
        <v>#VALUE!</v>
      </c>
      <c r="AM349" s="18">
        <f t="shared" si="77"/>
        <v>0</v>
      </c>
      <c r="AN349" s="18">
        <f t="shared" si="76"/>
        <v>0</v>
      </c>
      <c r="AO349" s="18">
        <f t="shared" si="76"/>
        <v>0</v>
      </c>
      <c r="AP349" s="18">
        <f t="shared" si="76"/>
        <v>0</v>
      </c>
      <c r="AQ349" s="18">
        <f t="shared" si="76"/>
        <v>0</v>
      </c>
      <c r="AR349" s="18">
        <f t="shared" si="76"/>
        <v>0</v>
      </c>
      <c r="AS349" s="18">
        <f t="shared" si="76"/>
        <v>0</v>
      </c>
      <c r="AT349" s="18">
        <f t="shared" si="76"/>
        <v>0</v>
      </c>
      <c r="AU349" s="18">
        <f t="shared" si="76"/>
        <v>0</v>
      </c>
      <c r="AV349" s="18">
        <f t="shared" si="76"/>
        <v>0</v>
      </c>
      <c r="AW349" s="18">
        <f t="shared" si="76"/>
        <v>0</v>
      </c>
      <c r="AX349" s="18">
        <f t="shared" si="76"/>
        <v>0</v>
      </c>
    </row>
    <row r="350" spans="3:50" x14ac:dyDescent="0.25">
      <c r="C350" s="67"/>
      <c r="D350" s="71"/>
      <c r="E350" s="57"/>
      <c r="F350" s="57"/>
      <c r="G350" s="67"/>
      <c r="H350" s="72"/>
      <c r="I350" s="72"/>
      <c r="J350" s="72"/>
      <c r="K350" s="72"/>
      <c r="L350" s="72"/>
      <c r="M350" s="72"/>
      <c r="N350" s="72"/>
      <c r="O350" s="72"/>
      <c r="P350" s="72"/>
      <c r="Q350" s="48"/>
      <c r="R350" s="72"/>
      <c r="S350" s="72"/>
      <c r="U350" s="26" t="str">
        <f t="shared" si="73"/>
        <v/>
      </c>
      <c r="V350" s="18" t="str">
        <f t="shared" si="67"/>
        <v/>
      </c>
      <c r="W350" s="18" t="str">
        <f t="shared" si="68"/>
        <v/>
      </c>
      <c r="X350" s="18" t="str">
        <f t="shared" si="69"/>
        <v/>
      </c>
      <c r="Y350" s="18" t="str">
        <f t="shared" si="70"/>
        <v/>
      </c>
      <c r="Z350" s="18" t="str">
        <f t="shared" si="71"/>
        <v/>
      </c>
      <c r="AA350" s="18" t="str">
        <f t="shared" si="72"/>
        <v/>
      </c>
      <c r="AB350" s="18">
        <v>345</v>
      </c>
      <c r="AC350" s="18" t="str">
        <f>IF(ISERROR(
IF(U350="","",IF(OR(U350='Cad Iniciais'!$D$6,X350='Cad Iniciais'!$D$6),'Cad Iniciais'!$D$6+AB350*1000,0))),"",IF(U350="","",IF(OR(U350='Cad Iniciais'!$D$6,X350='Cad Iniciais'!$D$6),'Cad Iniciais'!$D$6+AB350*1000,0)))</f>
        <v/>
      </c>
      <c r="AK350" s="27" t="e">
        <f t="shared" si="74"/>
        <v>#VALUE!</v>
      </c>
      <c r="AL350" s="27" t="e">
        <f t="shared" si="75"/>
        <v>#VALUE!</v>
      </c>
      <c r="AM350" s="18">
        <f t="shared" si="77"/>
        <v>0</v>
      </c>
      <c r="AN350" s="18">
        <f t="shared" si="76"/>
        <v>0</v>
      </c>
      <c r="AO350" s="18">
        <f t="shared" si="76"/>
        <v>0</v>
      </c>
      <c r="AP350" s="18">
        <f t="shared" si="76"/>
        <v>0</v>
      </c>
      <c r="AQ350" s="18">
        <f t="shared" si="76"/>
        <v>0</v>
      </c>
      <c r="AR350" s="18">
        <f t="shared" si="76"/>
        <v>0</v>
      </c>
      <c r="AS350" s="18">
        <f t="shared" si="76"/>
        <v>0</v>
      </c>
      <c r="AT350" s="18">
        <f t="shared" si="76"/>
        <v>0</v>
      </c>
      <c r="AU350" s="18">
        <f t="shared" si="76"/>
        <v>0</v>
      </c>
      <c r="AV350" s="18">
        <f t="shared" si="76"/>
        <v>0</v>
      </c>
      <c r="AW350" s="18">
        <f t="shared" si="76"/>
        <v>0</v>
      </c>
      <c r="AX350" s="18">
        <f t="shared" si="76"/>
        <v>0</v>
      </c>
    </row>
    <row r="351" spans="3:50" x14ac:dyDescent="0.25">
      <c r="C351" s="67"/>
      <c r="D351" s="71"/>
      <c r="E351" s="57"/>
      <c r="F351" s="57"/>
      <c r="G351" s="67"/>
      <c r="H351" s="72"/>
      <c r="I351" s="72"/>
      <c r="J351" s="72"/>
      <c r="K351" s="72"/>
      <c r="L351" s="72"/>
      <c r="M351" s="72"/>
      <c r="N351" s="72"/>
      <c r="O351" s="72"/>
      <c r="P351" s="72"/>
      <c r="Q351" s="48"/>
      <c r="R351" s="72"/>
      <c r="S351" s="72"/>
      <c r="U351" s="26" t="str">
        <f t="shared" si="73"/>
        <v/>
      </c>
      <c r="V351" s="18" t="str">
        <f t="shared" si="67"/>
        <v/>
      </c>
      <c r="W351" s="18" t="str">
        <f t="shared" si="68"/>
        <v/>
      </c>
      <c r="X351" s="18" t="str">
        <f t="shared" si="69"/>
        <v/>
      </c>
      <c r="Y351" s="18" t="str">
        <f t="shared" si="70"/>
        <v/>
      </c>
      <c r="Z351" s="18" t="str">
        <f t="shared" si="71"/>
        <v/>
      </c>
      <c r="AA351" s="18" t="str">
        <f t="shared" si="72"/>
        <v/>
      </c>
      <c r="AB351" s="18">
        <v>346</v>
      </c>
      <c r="AC351" s="18" t="str">
        <f>IF(ISERROR(
IF(U351="","",IF(OR(U351='Cad Iniciais'!$D$6,X351='Cad Iniciais'!$D$6),'Cad Iniciais'!$D$6+AB351*1000,0))),"",IF(U351="","",IF(OR(U351='Cad Iniciais'!$D$6,X351='Cad Iniciais'!$D$6),'Cad Iniciais'!$D$6+AB351*1000,0)))</f>
        <v/>
      </c>
      <c r="AK351" s="27" t="e">
        <f t="shared" si="74"/>
        <v>#VALUE!</v>
      </c>
      <c r="AL351" s="27" t="e">
        <f t="shared" si="75"/>
        <v>#VALUE!</v>
      </c>
      <c r="AM351" s="18">
        <f t="shared" si="77"/>
        <v>0</v>
      </c>
      <c r="AN351" s="18">
        <f t="shared" si="76"/>
        <v>0</v>
      </c>
      <c r="AO351" s="18">
        <f t="shared" si="76"/>
        <v>0</v>
      </c>
      <c r="AP351" s="18">
        <f t="shared" si="76"/>
        <v>0</v>
      </c>
      <c r="AQ351" s="18">
        <f t="shared" si="76"/>
        <v>0</v>
      </c>
      <c r="AR351" s="18">
        <f t="shared" si="76"/>
        <v>0</v>
      </c>
      <c r="AS351" s="18">
        <f t="shared" si="76"/>
        <v>0</v>
      </c>
      <c r="AT351" s="18">
        <f t="shared" si="76"/>
        <v>0</v>
      </c>
      <c r="AU351" s="18">
        <f t="shared" si="76"/>
        <v>0</v>
      </c>
      <c r="AV351" s="18">
        <f t="shared" si="76"/>
        <v>0</v>
      </c>
      <c r="AW351" s="18">
        <f t="shared" si="76"/>
        <v>0</v>
      </c>
      <c r="AX351" s="18">
        <f t="shared" si="76"/>
        <v>0</v>
      </c>
    </row>
    <row r="352" spans="3:50" x14ac:dyDescent="0.25">
      <c r="C352" s="67"/>
      <c r="D352" s="71"/>
      <c r="E352" s="57"/>
      <c r="F352" s="57"/>
      <c r="G352" s="67"/>
      <c r="H352" s="72"/>
      <c r="I352" s="72"/>
      <c r="J352" s="72"/>
      <c r="K352" s="72"/>
      <c r="L352" s="72"/>
      <c r="M352" s="72"/>
      <c r="N352" s="72"/>
      <c r="O352" s="72"/>
      <c r="P352" s="72"/>
      <c r="Q352" s="48"/>
      <c r="R352" s="72"/>
      <c r="S352" s="72"/>
      <c r="U352" s="26" t="str">
        <f t="shared" si="73"/>
        <v/>
      </c>
      <c r="V352" s="18" t="str">
        <f t="shared" si="67"/>
        <v/>
      </c>
      <c r="W352" s="18" t="str">
        <f t="shared" si="68"/>
        <v/>
      </c>
      <c r="X352" s="18" t="str">
        <f t="shared" si="69"/>
        <v/>
      </c>
      <c r="Y352" s="18" t="str">
        <f t="shared" si="70"/>
        <v/>
      </c>
      <c r="Z352" s="18" t="str">
        <f t="shared" si="71"/>
        <v/>
      </c>
      <c r="AA352" s="18" t="str">
        <f t="shared" si="72"/>
        <v/>
      </c>
      <c r="AB352" s="18">
        <v>347</v>
      </c>
      <c r="AC352" s="18" t="str">
        <f>IF(ISERROR(
IF(U352="","",IF(OR(U352='Cad Iniciais'!$D$6,X352='Cad Iniciais'!$D$6),'Cad Iniciais'!$D$6+AB352*1000,0))),"",IF(U352="","",IF(OR(U352='Cad Iniciais'!$D$6,X352='Cad Iniciais'!$D$6),'Cad Iniciais'!$D$6+AB352*1000,0)))</f>
        <v/>
      </c>
      <c r="AK352" s="27" t="e">
        <f t="shared" si="74"/>
        <v>#VALUE!</v>
      </c>
      <c r="AL352" s="27" t="e">
        <f t="shared" si="75"/>
        <v>#VALUE!</v>
      </c>
      <c r="AM352" s="18">
        <f t="shared" si="77"/>
        <v>0</v>
      </c>
      <c r="AN352" s="18">
        <f t="shared" si="76"/>
        <v>0</v>
      </c>
      <c r="AO352" s="18">
        <f t="shared" si="76"/>
        <v>0</v>
      </c>
      <c r="AP352" s="18">
        <f t="shared" si="76"/>
        <v>0</v>
      </c>
      <c r="AQ352" s="18">
        <f t="shared" si="76"/>
        <v>0</v>
      </c>
      <c r="AR352" s="18">
        <f t="shared" si="76"/>
        <v>0</v>
      </c>
      <c r="AS352" s="18">
        <f t="shared" si="76"/>
        <v>0</v>
      </c>
      <c r="AT352" s="18">
        <f t="shared" si="76"/>
        <v>0</v>
      </c>
      <c r="AU352" s="18">
        <f t="shared" si="76"/>
        <v>0</v>
      </c>
      <c r="AV352" s="18">
        <f t="shared" si="76"/>
        <v>0</v>
      </c>
      <c r="AW352" s="18">
        <f t="shared" si="76"/>
        <v>0</v>
      </c>
      <c r="AX352" s="18">
        <f t="shared" si="76"/>
        <v>0</v>
      </c>
    </row>
    <row r="353" spans="3:50" x14ac:dyDescent="0.25">
      <c r="C353" s="67"/>
      <c r="D353" s="71"/>
      <c r="E353" s="57"/>
      <c r="F353" s="57"/>
      <c r="G353" s="67"/>
      <c r="H353" s="72"/>
      <c r="I353" s="72"/>
      <c r="J353" s="72"/>
      <c r="K353" s="72"/>
      <c r="L353" s="72"/>
      <c r="M353" s="72"/>
      <c r="N353" s="72"/>
      <c r="O353" s="72"/>
      <c r="P353" s="72"/>
      <c r="Q353" s="48"/>
      <c r="R353" s="72"/>
      <c r="S353" s="72"/>
      <c r="U353" s="26" t="str">
        <f t="shared" si="73"/>
        <v/>
      </c>
      <c r="V353" s="18" t="str">
        <f t="shared" si="67"/>
        <v/>
      </c>
      <c r="W353" s="18" t="str">
        <f t="shared" si="68"/>
        <v/>
      </c>
      <c r="X353" s="18" t="str">
        <f t="shared" si="69"/>
        <v/>
      </c>
      <c r="Y353" s="18" t="str">
        <f t="shared" si="70"/>
        <v/>
      </c>
      <c r="Z353" s="18" t="str">
        <f t="shared" si="71"/>
        <v/>
      </c>
      <c r="AA353" s="18" t="str">
        <f t="shared" si="72"/>
        <v/>
      </c>
      <c r="AB353" s="18">
        <v>348</v>
      </c>
      <c r="AC353" s="18" t="str">
        <f>IF(ISERROR(
IF(U353="","",IF(OR(U353='Cad Iniciais'!$D$6,X353='Cad Iniciais'!$D$6),'Cad Iniciais'!$D$6+AB353*1000,0))),"",IF(U353="","",IF(OR(U353='Cad Iniciais'!$D$6,X353='Cad Iniciais'!$D$6),'Cad Iniciais'!$D$6+AB353*1000,0)))</f>
        <v/>
      </c>
      <c r="AK353" s="27" t="e">
        <f t="shared" si="74"/>
        <v>#VALUE!</v>
      </c>
      <c r="AL353" s="27" t="e">
        <f t="shared" si="75"/>
        <v>#VALUE!</v>
      </c>
      <c r="AM353" s="18">
        <f t="shared" si="77"/>
        <v>0</v>
      </c>
      <c r="AN353" s="18">
        <f t="shared" si="76"/>
        <v>0</v>
      </c>
      <c r="AO353" s="18">
        <f t="shared" si="76"/>
        <v>0</v>
      </c>
      <c r="AP353" s="18">
        <f t="shared" si="76"/>
        <v>0</v>
      </c>
      <c r="AQ353" s="18">
        <f t="shared" si="76"/>
        <v>0</v>
      </c>
      <c r="AR353" s="18">
        <f t="shared" si="76"/>
        <v>0</v>
      </c>
      <c r="AS353" s="18">
        <f t="shared" si="76"/>
        <v>0</v>
      </c>
      <c r="AT353" s="18">
        <f t="shared" si="76"/>
        <v>0</v>
      </c>
      <c r="AU353" s="18">
        <f t="shared" si="76"/>
        <v>0</v>
      </c>
      <c r="AV353" s="18">
        <f t="shared" si="76"/>
        <v>0</v>
      </c>
      <c r="AW353" s="18">
        <f t="shared" si="76"/>
        <v>0</v>
      </c>
      <c r="AX353" s="18">
        <f t="shared" si="76"/>
        <v>0</v>
      </c>
    </row>
    <row r="354" spans="3:50" x14ac:dyDescent="0.25">
      <c r="C354" s="67"/>
      <c r="D354" s="71"/>
      <c r="E354" s="57"/>
      <c r="F354" s="57"/>
      <c r="G354" s="67"/>
      <c r="H354" s="72"/>
      <c r="I354" s="72"/>
      <c r="J354" s="72"/>
      <c r="K354" s="72"/>
      <c r="L354" s="72"/>
      <c r="M354" s="72"/>
      <c r="N354" s="72"/>
      <c r="O354" s="72"/>
      <c r="P354" s="72"/>
      <c r="Q354" s="48"/>
      <c r="R354" s="72"/>
      <c r="S354" s="72"/>
      <c r="U354" s="26" t="str">
        <f t="shared" si="73"/>
        <v/>
      </c>
      <c r="V354" s="18" t="str">
        <f t="shared" si="67"/>
        <v/>
      </c>
      <c r="W354" s="18" t="str">
        <f t="shared" si="68"/>
        <v/>
      </c>
      <c r="X354" s="18" t="str">
        <f t="shared" si="69"/>
        <v/>
      </c>
      <c r="Y354" s="18" t="str">
        <f t="shared" si="70"/>
        <v/>
      </c>
      <c r="Z354" s="18" t="str">
        <f t="shared" si="71"/>
        <v/>
      </c>
      <c r="AA354" s="18" t="str">
        <f t="shared" si="72"/>
        <v/>
      </c>
      <c r="AB354" s="18">
        <v>349</v>
      </c>
      <c r="AC354" s="18" t="str">
        <f>IF(ISERROR(
IF(U354="","",IF(OR(U354='Cad Iniciais'!$D$6,X354='Cad Iniciais'!$D$6),'Cad Iniciais'!$D$6+AB354*1000,0))),"",IF(U354="","",IF(OR(U354='Cad Iniciais'!$D$6,X354='Cad Iniciais'!$D$6),'Cad Iniciais'!$D$6+AB354*1000,0)))</f>
        <v/>
      </c>
      <c r="AK354" s="27" t="e">
        <f t="shared" si="74"/>
        <v>#VALUE!</v>
      </c>
      <c r="AL354" s="27" t="e">
        <f t="shared" si="75"/>
        <v>#VALUE!</v>
      </c>
      <c r="AM354" s="18">
        <f t="shared" si="77"/>
        <v>0</v>
      </c>
      <c r="AN354" s="18">
        <f t="shared" si="76"/>
        <v>0</v>
      </c>
      <c r="AO354" s="18">
        <f t="shared" si="76"/>
        <v>0</v>
      </c>
      <c r="AP354" s="18">
        <f t="shared" si="76"/>
        <v>0</v>
      </c>
      <c r="AQ354" s="18">
        <f t="shared" si="76"/>
        <v>0</v>
      </c>
      <c r="AR354" s="18">
        <f t="shared" si="76"/>
        <v>0</v>
      </c>
      <c r="AS354" s="18">
        <f t="shared" si="76"/>
        <v>0</v>
      </c>
      <c r="AT354" s="18">
        <f t="shared" si="76"/>
        <v>0</v>
      </c>
      <c r="AU354" s="18">
        <f t="shared" si="76"/>
        <v>0</v>
      </c>
      <c r="AV354" s="18">
        <f t="shared" si="76"/>
        <v>0</v>
      </c>
      <c r="AW354" s="18">
        <f t="shared" si="76"/>
        <v>0</v>
      </c>
      <c r="AX354" s="18">
        <f t="shared" si="76"/>
        <v>0</v>
      </c>
    </row>
    <row r="355" spans="3:50" x14ac:dyDescent="0.25">
      <c r="C355" s="67"/>
      <c r="D355" s="71"/>
      <c r="E355" s="57"/>
      <c r="F355" s="57"/>
      <c r="G355" s="67"/>
      <c r="H355" s="72"/>
      <c r="I355" s="72"/>
      <c r="J355" s="72"/>
      <c r="K355" s="72"/>
      <c r="L355" s="72"/>
      <c r="M355" s="72"/>
      <c r="N355" s="72"/>
      <c r="O355" s="72"/>
      <c r="P355" s="72"/>
      <c r="Q355" s="48"/>
      <c r="R355" s="72"/>
      <c r="S355" s="72"/>
      <c r="U355" s="26" t="str">
        <f t="shared" si="73"/>
        <v/>
      </c>
      <c r="V355" s="18" t="str">
        <f t="shared" si="67"/>
        <v/>
      </c>
      <c r="W355" s="18" t="str">
        <f t="shared" si="68"/>
        <v/>
      </c>
      <c r="X355" s="18" t="str">
        <f t="shared" si="69"/>
        <v/>
      </c>
      <c r="Y355" s="18" t="str">
        <f t="shared" si="70"/>
        <v/>
      </c>
      <c r="Z355" s="18" t="str">
        <f t="shared" si="71"/>
        <v/>
      </c>
      <c r="AA355" s="18" t="str">
        <f t="shared" si="72"/>
        <v/>
      </c>
      <c r="AB355" s="18">
        <v>350</v>
      </c>
      <c r="AC355" s="18" t="str">
        <f>IF(ISERROR(
IF(U355="","",IF(OR(U355='Cad Iniciais'!$D$6,X355='Cad Iniciais'!$D$6),'Cad Iniciais'!$D$6+AB355*1000,0))),"",IF(U355="","",IF(OR(U355='Cad Iniciais'!$D$6,X355='Cad Iniciais'!$D$6),'Cad Iniciais'!$D$6+AB355*1000,0)))</f>
        <v/>
      </c>
      <c r="AK355" s="27" t="e">
        <f t="shared" si="74"/>
        <v>#VALUE!</v>
      </c>
      <c r="AL355" s="27" t="e">
        <f t="shared" si="75"/>
        <v>#VALUE!</v>
      </c>
      <c r="AM355" s="18">
        <f t="shared" si="77"/>
        <v>0</v>
      </c>
      <c r="AN355" s="18">
        <f t="shared" si="76"/>
        <v>0</v>
      </c>
      <c r="AO355" s="18">
        <f t="shared" si="76"/>
        <v>0</v>
      </c>
      <c r="AP355" s="18">
        <f t="shared" si="76"/>
        <v>0</v>
      </c>
      <c r="AQ355" s="18">
        <f t="shared" si="76"/>
        <v>0</v>
      </c>
      <c r="AR355" s="18">
        <f t="shared" si="76"/>
        <v>0</v>
      </c>
      <c r="AS355" s="18">
        <f t="shared" si="76"/>
        <v>0</v>
      </c>
      <c r="AT355" s="18">
        <f t="shared" si="76"/>
        <v>0</v>
      </c>
      <c r="AU355" s="18">
        <f t="shared" si="76"/>
        <v>0</v>
      </c>
      <c r="AV355" s="18">
        <f t="shared" si="76"/>
        <v>0</v>
      </c>
      <c r="AW355" s="18">
        <f t="shared" si="76"/>
        <v>0</v>
      </c>
      <c r="AX355" s="18">
        <f t="shared" si="76"/>
        <v>0</v>
      </c>
    </row>
    <row r="356" spans="3:50" x14ac:dyDescent="0.25">
      <c r="C356" s="67"/>
      <c r="D356" s="71"/>
      <c r="E356" s="57"/>
      <c r="F356" s="57"/>
      <c r="G356" s="67"/>
      <c r="H356" s="72"/>
      <c r="I356" s="72"/>
      <c r="J356" s="72"/>
      <c r="K356" s="72"/>
      <c r="L356" s="72"/>
      <c r="M356" s="72"/>
      <c r="N356" s="72"/>
      <c r="O356" s="72"/>
      <c r="P356" s="72"/>
      <c r="Q356" s="48"/>
      <c r="R356" s="72"/>
      <c r="S356" s="72"/>
      <c r="U356" s="26" t="str">
        <f t="shared" si="73"/>
        <v/>
      </c>
      <c r="V356" s="18" t="str">
        <f t="shared" si="67"/>
        <v/>
      </c>
      <c r="W356" s="18" t="str">
        <f t="shared" si="68"/>
        <v/>
      </c>
      <c r="X356" s="18" t="str">
        <f t="shared" si="69"/>
        <v/>
      </c>
      <c r="Y356" s="18" t="str">
        <f t="shared" si="70"/>
        <v/>
      </c>
      <c r="Z356" s="18" t="str">
        <f t="shared" si="71"/>
        <v/>
      </c>
      <c r="AA356" s="18" t="str">
        <f t="shared" si="72"/>
        <v/>
      </c>
      <c r="AB356" s="18">
        <v>351</v>
      </c>
      <c r="AC356" s="18" t="str">
        <f>IF(ISERROR(
IF(U356="","",IF(OR(U356='Cad Iniciais'!$D$6,X356='Cad Iniciais'!$D$6),'Cad Iniciais'!$D$6+AB356*1000,0))),"",IF(U356="","",IF(OR(U356='Cad Iniciais'!$D$6,X356='Cad Iniciais'!$D$6),'Cad Iniciais'!$D$6+AB356*1000,0)))</f>
        <v/>
      </c>
      <c r="AK356" s="27" t="e">
        <f t="shared" si="74"/>
        <v>#VALUE!</v>
      </c>
      <c r="AL356" s="27" t="e">
        <f t="shared" si="75"/>
        <v>#VALUE!</v>
      </c>
      <c r="AM356" s="18">
        <f t="shared" si="77"/>
        <v>0</v>
      </c>
      <c r="AN356" s="18">
        <f t="shared" si="76"/>
        <v>0</v>
      </c>
      <c r="AO356" s="18">
        <f t="shared" si="76"/>
        <v>0</v>
      </c>
      <c r="AP356" s="18">
        <f t="shared" si="76"/>
        <v>0</v>
      </c>
      <c r="AQ356" s="18">
        <f t="shared" si="76"/>
        <v>0</v>
      </c>
      <c r="AR356" s="18">
        <f t="shared" si="76"/>
        <v>0</v>
      </c>
      <c r="AS356" s="18">
        <f t="shared" si="76"/>
        <v>0</v>
      </c>
      <c r="AT356" s="18">
        <f t="shared" si="76"/>
        <v>0</v>
      </c>
      <c r="AU356" s="18">
        <f t="shared" si="76"/>
        <v>0</v>
      </c>
      <c r="AV356" s="18">
        <f t="shared" si="76"/>
        <v>0</v>
      </c>
      <c r="AW356" s="18">
        <f t="shared" si="76"/>
        <v>0</v>
      </c>
      <c r="AX356" s="18">
        <f t="shared" si="76"/>
        <v>0</v>
      </c>
    </row>
    <row r="357" spans="3:50" x14ac:dyDescent="0.25">
      <c r="C357" s="67"/>
      <c r="D357" s="71"/>
      <c r="E357" s="57"/>
      <c r="F357" s="57"/>
      <c r="G357" s="67"/>
      <c r="H357" s="72"/>
      <c r="I357" s="72"/>
      <c r="J357" s="72"/>
      <c r="K357" s="72"/>
      <c r="L357" s="72"/>
      <c r="M357" s="72"/>
      <c r="N357" s="72"/>
      <c r="O357" s="72"/>
      <c r="P357" s="72"/>
      <c r="Q357" s="48"/>
      <c r="R357" s="72"/>
      <c r="S357" s="72"/>
      <c r="U357" s="26" t="str">
        <f t="shared" si="73"/>
        <v/>
      </c>
      <c r="V357" s="18" t="str">
        <f t="shared" si="67"/>
        <v/>
      </c>
      <c r="W357" s="18" t="str">
        <f t="shared" si="68"/>
        <v/>
      </c>
      <c r="X357" s="18" t="str">
        <f t="shared" si="69"/>
        <v/>
      </c>
      <c r="Y357" s="18" t="str">
        <f t="shared" si="70"/>
        <v/>
      </c>
      <c r="Z357" s="18" t="str">
        <f t="shared" si="71"/>
        <v/>
      </c>
      <c r="AA357" s="18" t="str">
        <f t="shared" si="72"/>
        <v/>
      </c>
      <c r="AB357" s="18">
        <v>352</v>
      </c>
      <c r="AC357" s="18" t="str">
        <f>IF(ISERROR(
IF(U357="","",IF(OR(U357='Cad Iniciais'!$D$6,X357='Cad Iniciais'!$D$6),'Cad Iniciais'!$D$6+AB357*1000,0))),"",IF(U357="","",IF(OR(U357='Cad Iniciais'!$D$6,X357='Cad Iniciais'!$D$6),'Cad Iniciais'!$D$6+AB357*1000,0)))</f>
        <v/>
      </c>
      <c r="AK357" s="27" t="e">
        <f t="shared" si="74"/>
        <v>#VALUE!</v>
      </c>
      <c r="AL357" s="27" t="e">
        <f t="shared" si="75"/>
        <v>#VALUE!</v>
      </c>
      <c r="AM357" s="18">
        <f t="shared" si="77"/>
        <v>0</v>
      </c>
      <c r="AN357" s="18">
        <f t="shared" si="76"/>
        <v>0</v>
      </c>
      <c r="AO357" s="18">
        <f t="shared" si="76"/>
        <v>0</v>
      </c>
      <c r="AP357" s="18">
        <f t="shared" si="76"/>
        <v>0</v>
      </c>
      <c r="AQ357" s="18">
        <f t="shared" si="76"/>
        <v>0</v>
      </c>
      <c r="AR357" s="18">
        <f t="shared" ref="AN357:AX380" si="78">IFERROR(IF(AND($AK357&lt;=AR$3,$AL357&gt;=AR$3),1,0),0)</f>
        <v>0</v>
      </c>
      <c r="AS357" s="18">
        <f t="shared" si="78"/>
        <v>0</v>
      </c>
      <c r="AT357" s="18">
        <f t="shared" si="78"/>
        <v>0</v>
      </c>
      <c r="AU357" s="18">
        <f t="shared" si="78"/>
        <v>0</v>
      </c>
      <c r="AV357" s="18">
        <f t="shared" si="78"/>
        <v>0</v>
      </c>
      <c r="AW357" s="18">
        <f t="shared" si="78"/>
        <v>0</v>
      </c>
      <c r="AX357" s="18">
        <f t="shared" si="78"/>
        <v>0</v>
      </c>
    </row>
    <row r="358" spans="3:50" x14ac:dyDescent="0.25">
      <c r="C358" s="67"/>
      <c r="D358" s="71"/>
      <c r="E358" s="57"/>
      <c r="F358" s="57"/>
      <c r="G358" s="67"/>
      <c r="H358" s="72"/>
      <c r="I358" s="72"/>
      <c r="J358" s="72"/>
      <c r="K358" s="72"/>
      <c r="L358" s="72"/>
      <c r="M358" s="72"/>
      <c r="N358" s="72"/>
      <c r="O358" s="72"/>
      <c r="P358" s="72"/>
      <c r="Q358" s="48"/>
      <c r="R358" s="72"/>
      <c r="S358" s="72"/>
      <c r="U358" s="26" t="str">
        <f t="shared" si="73"/>
        <v/>
      </c>
      <c r="V358" s="18" t="str">
        <f t="shared" si="67"/>
        <v/>
      </c>
      <c r="W358" s="18" t="str">
        <f t="shared" si="68"/>
        <v/>
      </c>
      <c r="X358" s="18" t="str">
        <f t="shared" si="69"/>
        <v/>
      </c>
      <c r="Y358" s="18" t="str">
        <f t="shared" si="70"/>
        <v/>
      </c>
      <c r="Z358" s="18" t="str">
        <f t="shared" si="71"/>
        <v/>
      </c>
      <c r="AA358" s="18" t="str">
        <f t="shared" si="72"/>
        <v/>
      </c>
      <c r="AB358" s="18">
        <v>353</v>
      </c>
      <c r="AC358" s="18" t="str">
        <f>IF(ISERROR(
IF(U358="","",IF(OR(U358='Cad Iniciais'!$D$6,X358='Cad Iniciais'!$D$6),'Cad Iniciais'!$D$6+AB358*1000,0))),"",IF(U358="","",IF(OR(U358='Cad Iniciais'!$D$6,X358='Cad Iniciais'!$D$6),'Cad Iniciais'!$D$6+AB358*1000,0)))</f>
        <v/>
      </c>
      <c r="AK358" s="27" t="e">
        <f t="shared" si="74"/>
        <v>#VALUE!</v>
      </c>
      <c r="AL358" s="27" t="e">
        <f t="shared" si="75"/>
        <v>#VALUE!</v>
      </c>
      <c r="AM358" s="18">
        <f t="shared" si="77"/>
        <v>0</v>
      </c>
      <c r="AN358" s="18">
        <f t="shared" si="78"/>
        <v>0</v>
      </c>
      <c r="AO358" s="18">
        <f t="shared" si="78"/>
        <v>0</v>
      </c>
      <c r="AP358" s="18">
        <f t="shared" si="78"/>
        <v>0</v>
      </c>
      <c r="AQ358" s="18">
        <f t="shared" si="78"/>
        <v>0</v>
      </c>
      <c r="AR358" s="18">
        <f t="shared" si="78"/>
        <v>0</v>
      </c>
      <c r="AS358" s="18">
        <f t="shared" si="78"/>
        <v>0</v>
      </c>
      <c r="AT358" s="18">
        <f t="shared" si="78"/>
        <v>0</v>
      </c>
      <c r="AU358" s="18">
        <f t="shared" si="78"/>
        <v>0</v>
      </c>
      <c r="AV358" s="18">
        <f t="shared" si="78"/>
        <v>0</v>
      </c>
      <c r="AW358" s="18">
        <f t="shared" si="78"/>
        <v>0</v>
      </c>
      <c r="AX358" s="18">
        <f t="shared" si="78"/>
        <v>0</v>
      </c>
    </row>
    <row r="359" spans="3:50" x14ac:dyDescent="0.25">
      <c r="C359" s="67"/>
      <c r="D359" s="71"/>
      <c r="E359" s="57"/>
      <c r="F359" s="57"/>
      <c r="G359" s="67"/>
      <c r="H359" s="72"/>
      <c r="I359" s="72"/>
      <c r="J359" s="72"/>
      <c r="K359" s="72"/>
      <c r="L359" s="72"/>
      <c r="M359" s="72"/>
      <c r="N359" s="72"/>
      <c r="O359" s="72"/>
      <c r="P359" s="72"/>
      <c r="Q359" s="48"/>
      <c r="R359" s="72"/>
      <c r="S359" s="72"/>
      <c r="U359" s="26" t="str">
        <f t="shared" si="73"/>
        <v/>
      </c>
      <c r="V359" s="18" t="str">
        <f t="shared" si="67"/>
        <v/>
      </c>
      <c r="W359" s="18" t="str">
        <f t="shared" si="68"/>
        <v/>
      </c>
      <c r="X359" s="18" t="str">
        <f t="shared" si="69"/>
        <v/>
      </c>
      <c r="Y359" s="18" t="str">
        <f t="shared" si="70"/>
        <v/>
      </c>
      <c r="Z359" s="18" t="str">
        <f t="shared" si="71"/>
        <v/>
      </c>
      <c r="AA359" s="18" t="str">
        <f t="shared" si="72"/>
        <v/>
      </c>
      <c r="AB359" s="18">
        <v>354</v>
      </c>
      <c r="AC359" s="18" t="str">
        <f>IF(ISERROR(
IF(U359="","",IF(OR(U359='Cad Iniciais'!$D$6,X359='Cad Iniciais'!$D$6),'Cad Iniciais'!$D$6+AB359*1000,0))),"",IF(U359="","",IF(OR(U359='Cad Iniciais'!$D$6,X359='Cad Iniciais'!$D$6),'Cad Iniciais'!$D$6+AB359*1000,0)))</f>
        <v/>
      </c>
      <c r="AK359" s="27" t="e">
        <f t="shared" si="74"/>
        <v>#VALUE!</v>
      </c>
      <c r="AL359" s="27" t="e">
        <f t="shared" si="75"/>
        <v>#VALUE!</v>
      </c>
      <c r="AM359" s="18">
        <f t="shared" si="77"/>
        <v>0</v>
      </c>
      <c r="AN359" s="18">
        <f t="shared" si="78"/>
        <v>0</v>
      </c>
      <c r="AO359" s="18">
        <f t="shared" si="78"/>
        <v>0</v>
      </c>
      <c r="AP359" s="18">
        <f t="shared" si="78"/>
        <v>0</v>
      </c>
      <c r="AQ359" s="18">
        <f t="shared" si="78"/>
        <v>0</v>
      </c>
      <c r="AR359" s="18">
        <f t="shared" si="78"/>
        <v>0</v>
      </c>
      <c r="AS359" s="18">
        <f t="shared" si="78"/>
        <v>0</v>
      </c>
      <c r="AT359" s="18">
        <f t="shared" si="78"/>
        <v>0</v>
      </c>
      <c r="AU359" s="18">
        <f t="shared" si="78"/>
        <v>0</v>
      </c>
      <c r="AV359" s="18">
        <f t="shared" si="78"/>
        <v>0</v>
      </c>
      <c r="AW359" s="18">
        <f t="shared" si="78"/>
        <v>0</v>
      </c>
      <c r="AX359" s="18">
        <f t="shared" si="78"/>
        <v>0</v>
      </c>
    </row>
    <row r="360" spans="3:50" x14ac:dyDescent="0.25">
      <c r="C360" s="67"/>
      <c r="D360" s="71"/>
      <c r="E360" s="57"/>
      <c r="F360" s="57"/>
      <c r="G360" s="67"/>
      <c r="H360" s="72"/>
      <c r="I360" s="72"/>
      <c r="J360" s="72"/>
      <c r="K360" s="72"/>
      <c r="L360" s="72"/>
      <c r="M360" s="72"/>
      <c r="N360" s="72"/>
      <c r="O360" s="72"/>
      <c r="P360" s="72"/>
      <c r="Q360" s="48"/>
      <c r="R360" s="72"/>
      <c r="S360" s="72"/>
      <c r="U360" s="26" t="str">
        <f t="shared" si="73"/>
        <v/>
      </c>
      <c r="V360" s="18" t="str">
        <f t="shared" si="67"/>
        <v/>
      </c>
      <c r="W360" s="18" t="str">
        <f t="shared" si="68"/>
        <v/>
      </c>
      <c r="X360" s="18" t="str">
        <f t="shared" si="69"/>
        <v/>
      </c>
      <c r="Y360" s="18" t="str">
        <f t="shared" si="70"/>
        <v/>
      </c>
      <c r="Z360" s="18" t="str">
        <f t="shared" si="71"/>
        <v/>
      </c>
      <c r="AA360" s="18" t="str">
        <f t="shared" si="72"/>
        <v/>
      </c>
      <c r="AB360" s="18">
        <v>355</v>
      </c>
      <c r="AC360" s="18" t="str">
        <f>IF(ISERROR(
IF(U360="","",IF(OR(U360='Cad Iniciais'!$D$6,X360='Cad Iniciais'!$D$6),'Cad Iniciais'!$D$6+AB360*1000,0))),"",IF(U360="","",IF(OR(U360='Cad Iniciais'!$D$6,X360='Cad Iniciais'!$D$6),'Cad Iniciais'!$D$6+AB360*1000,0)))</f>
        <v/>
      </c>
      <c r="AK360" s="27" t="e">
        <f t="shared" si="74"/>
        <v>#VALUE!</v>
      </c>
      <c r="AL360" s="27" t="e">
        <f t="shared" si="75"/>
        <v>#VALUE!</v>
      </c>
      <c r="AM360" s="18">
        <f t="shared" si="77"/>
        <v>0</v>
      </c>
      <c r="AN360" s="18">
        <f t="shared" si="78"/>
        <v>0</v>
      </c>
      <c r="AO360" s="18">
        <f t="shared" si="78"/>
        <v>0</v>
      </c>
      <c r="AP360" s="18">
        <f t="shared" si="78"/>
        <v>0</v>
      </c>
      <c r="AQ360" s="18">
        <f t="shared" si="78"/>
        <v>0</v>
      </c>
      <c r="AR360" s="18">
        <f t="shared" si="78"/>
        <v>0</v>
      </c>
      <c r="AS360" s="18">
        <f t="shared" si="78"/>
        <v>0</v>
      </c>
      <c r="AT360" s="18">
        <f t="shared" si="78"/>
        <v>0</v>
      </c>
      <c r="AU360" s="18">
        <f t="shared" si="78"/>
        <v>0</v>
      </c>
      <c r="AV360" s="18">
        <f t="shared" si="78"/>
        <v>0</v>
      </c>
      <c r="AW360" s="18">
        <f t="shared" si="78"/>
        <v>0</v>
      </c>
      <c r="AX360" s="18">
        <f t="shared" si="78"/>
        <v>0</v>
      </c>
    </row>
    <row r="361" spans="3:50" x14ac:dyDescent="0.25">
      <c r="C361" s="67"/>
      <c r="D361" s="71"/>
      <c r="E361" s="57"/>
      <c r="F361" s="57"/>
      <c r="G361" s="67"/>
      <c r="H361" s="72"/>
      <c r="I361" s="72"/>
      <c r="J361" s="72"/>
      <c r="K361" s="72"/>
      <c r="L361" s="72"/>
      <c r="M361" s="72"/>
      <c r="N361" s="72"/>
      <c r="O361" s="72"/>
      <c r="P361" s="72"/>
      <c r="Q361" s="48"/>
      <c r="R361" s="72"/>
      <c r="S361" s="72"/>
      <c r="U361" s="26" t="str">
        <f t="shared" si="73"/>
        <v/>
      </c>
      <c r="V361" s="18" t="str">
        <f t="shared" si="67"/>
        <v/>
      </c>
      <c r="W361" s="18" t="str">
        <f t="shared" si="68"/>
        <v/>
      </c>
      <c r="X361" s="18" t="str">
        <f t="shared" si="69"/>
        <v/>
      </c>
      <c r="Y361" s="18" t="str">
        <f t="shared" si="70"/>
        <v/>
      </c>
      <c r="Z361" s="18" t="str">
        <f t="shared" si="71"/>
        <v/>
      </c>
      <c r="AA361" s="18" t="str">
        <f t="shared" si="72"/>
        <v/>
      </c>
      <c r="AB361" s="18">
        <v>356</v>
      </c>
      <c r="AC361" s="18" t="str">
        <f>IF(ISERROR(
IF(U361="","",IF(OR(U361='Cad Iniciais'!$D$6,X361='Cad Iniciais'!$D$6),'Cad Iniciais'!$D$6+AB361*1000,0))),"",IF(U361="","",IF(OR(U361='Cad Iniciais'!$D$6,X361='Cad Iniciais'!$D$6),'Cad Iniciais'!$D$6+AB361*1000,0)))</f>
        <v/>
      </c>
      <c r="AK361" s="27" t="e">
        <f t="shared" si="74"/>
        <v>#VALUE!</v>
      </c>
      <c r="AL361" s="27" t="e">
        <f t="shared" si="75"/>
        <v>#VALUE!</v>
      </c>
      <c r="AM361" s="18">
        <f t="shared" si="77"/>
        <v>0</v>
      </c>
      <c r="AN361" s="18">
        <f t="shared" si="78"/>
        <v>0</v>
      </c>
      <c r="AO361" s="18">
        <f t="shared" si="78"/>
        <v>0</v>
      </c>
      <c r="AP361" s="18">
        <f t="shared" si="78"/>
        <v>0</v>
      </c>
      <c r="AQ361" s="18">
        <f t="shared" si="78"/>
        <v>0</v>
      </c>
      <c r="AR361" s="18">
        <f t="shared" si="78"/>
        <v>0</v>
      </c>
      <c r="AS361" s="18">
        <f t="shared" si="78"/>
        <v>0</v>
      </c>
      <c r="AT361" s="18">
        <f t="shared" si="78"/>
        <v>0</v>
      </c>
      <c r="AU361" s="18">
        <f t="shared" si="78"/>
        <v>0</v>
      </c>
      <c r="AV361" s="18">
        <f t="shared" si="78"/>
        <v>0</v>
      </c>
      <c r="AW361" s="18">
        <f t="shared" si="78"/>
        <v>0</v>
      </c>
      <c r="AX361" s="18">
        <f t="shared" si="78"/>
        <v>0</v>
      </c>
    </row>
    <row r="362" spans="3:50" x14ac:dyDescent="0.25">
      <c r="C362" s="67"/>
      <c r="D362" s="71"/>
      <c r="E362" s="57"/>
      <c r="F362" s="57"/>
      <c r="G362" s="67"/>
      <c r="H362" s="72"/>
      <c r="I362" s="72"/>
      <c r="J362" s="72"/>
      <c r="K362" s="72"/>
      <c r="L362" s="72"/>
      <c r="M362" s="72"/>
      <c r="N362" s="72"/>
      <c r="O362" s="72"/>
      <c r="P362" s="72"/>
      <c r="Q362" s="48"/>
      <c r="R362" s="72"/>
      <c r="S362" s="72"/>
      <c r="U362" s="26" t="str">
        <f t="shared" si="73"/>
        <v/>
      </c>
      <c r="V362" s="18" t="str">
        <f t="shared" si="67"/>
        <v/>
      </c>
      <c r="W362" s="18" t="str">
        <f t="shared" si="68"/>
        <v/>
      </c>
      <c r="X362" s="18" t="str">
        <f t="shared" si="69"/>
        <v/>
      </c>
      <c r="Y362" s="18" t="str">
        <f t="shared" si="70"/>
        <v/>
      </c>
      <c r="Z362" s="18" t="str">
        <f t="shared" si="71"/>
        <v/>
      </c>
      <c r="AA362" s="18" t="str">
        <f t="shared" si="72"/>
        <v/>
      </c>
      <c r="AB362" s="18">
        <v>357</v>
      </c>
      <c r="AC362" s="18" t="str">
        <f>IF(ISERROR(
IF(U362="","",IF(OR(U362='Cad Iniciais'!$D$6,X362='Cad Iniciais'!$D$6),'Cad Iniciais'!$D$6+AB362*1000,0))),"",IF(U362="","",IF(OR(U362='Cad Iniciais'!$D$6,X362='Cad Iniciais'!$D$6),'Cad Iniciais'!$D$6+AB362*1000,0)))</f>
        <v/>
      </c>
      <c r="AK362" s="27" t="e">
        <f t="shared" si="74"/>
        <v>#VALUE!</v>
      </c>
      <c r="AL362" s="27" t="e">
        <f t="shared" si="75"/>
        <v>#VALUE!</v>
      </c>
      <c r="AM362" s="18">
        <f t="shared" si="77"/>
        <v>0</v>
      </c>
      <c r="AN362" s="18">
        <f t="shared" si="78"/>
        <v>0</v>
      </c>
      <c r="AO362" s="18">
        <f t="shared" si="78"/>
        <v>0</v>
      </c>
      <c r="AP362" s="18">
        <f t="shared" si="78"/>
        <v>0</v>
      </c>
      <c r="AQ362" s="18">
        <f t="shared" si="78"/>
        <v>0</v>
      </c>
      <c r="AR362" s="18">
        <f t="shared" si="78"/>
        <v>0</v>
      </c>
      <c r="AS362" s="18">
        <f t="shared" si="78"/>
        <v>0</v>
      </c>
      <c r="AT362" s="18">
        <f t="shared" si="78"/>
        <v>0</v>
      </c>
      <c r="AU362" s="18">
        <f t="shared" si="78"/>
        <v>0</v>
      </c>
      <c r="AV362" s="18">
        <f t="shared" si="78"/>
        <v>0</v>
      </c>
      <c r="AW362" s="18">
        <f t="shared" si="78"/>
        <v>0</v>
      </c>
      <c r="AX362" s="18">
        <f t="shared" si="78"/>
        <v>0</v>
      </c>
    </row>
    <row r="363" spans="3:50" x14ac:dyDescent="0.25">
      <c r="C363" s="67"/>
      <c r="D363" s="71"/>
      <c r="E363" s="57"/>
      <c r="F363" s="57"/>
      <c r="G363" s="67"/>
      <c r="H363" s="72"/>
      <c r="I363" s="72"/>
      <c r="J363" s="72"/>
      <c r="K363" s="72"/>
      <c r="L363" s="72"/>
      <c r="M363" s="72"/>
      <c r="N363" s="72"/>
      <c r="O363" s="72"/>
      <c r="P363" s="72"/>
      <c r="Q363" s="48"/>
      <c r="R363" s="72"/>
      <c r="S363" s="72"/>
      <c r="U363" s="26" t="str">
        <f t="shared" si="73"/>
        <v/>
      </c>
      <c r="V363" s="18" t="str">
        <f t="shared" si="67"/>
        <v/>
      </c>
      <c r="W363" s="18" t="str">
        <f t="shared" si="68"/>
        <v/>
      </c>
      <c r="X363" s="18" t="str">
        <f t="shared" si="69"/>
        <v/>
      </c>
      <c r="Y363" s="18" t="str">
        <f t="shared" si="70"/>
        <v/>
      </c>
      <c r="Z363" s="18" t="str">
        <f t="shared" si="71"/>
        <v/>
      </c>
      <c r="AA363" s="18" t="str">
        <f t="shared" si="72"/>
        <v/>
      </c>
      <c r="AB363" s="18">
        <v>358</v>
      </c>
      <c r="AC363" s="18" t="str">
        <f>IF(ISERROR(
IF(U363="","",IF(OR(U363='Cad Iniciais'!$D$6,X363='Cad Iniciais'!$D$6),'Cad Iniciais'!$D$6+AB363*1000,0))),"",IF(U363="","",IF(OR(U363='Cad Iniciais'!$D$6,X363='Cad Iniciais'!$D$6),'Cad Iniciais'!$D$6+AB363*1000,0)))</f>
        <v/>
      </c>
      <c r="AK363" s="27" t="e">
        <f t="shared" si="74"/>
        <v>#VALUE!</v>
      </c>
      <c r="AL363" s="27" t="e">
        <f t="shared" si="75"/>
        <v>#VALUE!</v>
      </c>
      <c r="AM363" s="18">
        <f t="shared" si="77"/>
        <v>0</v>
      </c>
      <c r="AN363" s="18">
        <f t="shared" si="78"/>
        <v>0</v>
      </c>
      <c r="AO363" s="18">
        <f t="shared" si="78"/>
        <v>0</v>
      </c>
      <c r="AP363" s="18">
        <f t="shared" si="78"/>
        <v>0</v>
      </c>
      <c r="AQ363" s="18">
        <f t="shared" si="78"/>
        <v>0</v>
      </c>
      <c r="AR363" s="18">
        <f t="shared" si="78"/>
        <v>0</v>
      </c>
      <c r="AS363" s="18">
        <f t="shared" si="78"/>
        <v>0</v>
      </c>
      <c r="AT363" s="18">
        <f t="shared" si="78"/>
        <v>0</v>
      </c>
      <c r="AU363" s="18">
        <f t="shared" si="78"/>
        <v>0</v>
      </c>
      <c r="AV363" s="18">
        <f t="shared" si="78"/>
        <v>0</v>
      </c>
      <c r="AW363" s="18">
        <f t="shared" si="78"/>
        <v>0</v>
      </c>
      <c r="AX363" s="18">
        <f t="shared" si="78"/>
        <v>0</v>
      </c>
    </row>
    <row r="364" spans="3:50" x14ac:dyDescent="0.25">
      <c r="C364" s="67"/>
      <c r="D364" s="71"/>
      <c r="E364" s="57"/>
      <c r="F364" s="57"/>
      <c r="G364" s="67"/>
      <c r="H364" s="72"/>
      <c r="I364" s="72"/>
      <c r="J364" s="72"/>
      <c r="K364" s="72"/>
      <c r="L364" s="72"/>
      <c r="M364" s="72"/>
      <c r="N364" s="72"/>
      <c r="O364" s="72"/>
      <c r="P364" s="72"/>
      <c r="Q364" s="48"/>
      <c r="R364" s="72"/>
      <c r="S364" s="72"/>
      <c r="U364" s="26" t="str">
        <f t="shared" si="73"/>
        <v/>
      </c>
      <c r="V364" s="18" t="str">
        <f t="shared" si="67"/>
        <v/>
      </c>
      <c r="W364" s="18" t="str">
        <f t="shared" si="68"/>
        <v/>
      </c>
      <c r="X364" s="18" t="str">
        <f t="shared" si="69"/>
        <v/>
      </c>
      <c r="Y364" s="18" t="str">
        <f t="shared" si="70"/>
        <v/>
      </c>
      <c r="Z364" s="18" t="str">
        <f t="shared" si="71"/>
        <v/>
      </c>
      <c r="AA364" s="18" t="str">
        <f t="shared" si="72"/>
        <v/>
      </c>
      <c r="AB364" s="18">
        <v>359</v>
      </c>
      <c r="AC364" s="18" t="str">
        <f>IF(ISERROR(
IF(U364="","",IF(OR(U364='Cad Iniciais'!$D$6,X364='Cad Iniciais'!$D$6),'Cad Iniciais'!$D$6+AB364*1000,0))),"",IF(U364="","",IF(OR(U364='Cad Iniciais'!$D$6,X364='Cad Iniciais'!$D$6),'Cad Iniciais'!$D$6+AB364*1000,0)))</f>
        <v/>
      </c>
      <c r="AK364" s="27" t="e">
        <f t="shared" si="74"/>
        <v>#VALUE!</v>
      </c>
      <c r="AL364" s="27" t="e">
        <f t="shared" si="75"/>
        <v>#VALUE!</v>
      </c>
      <c r="AM364" s="18">
        <f t="shared" si="77"/>
        <v>0</v>
      </c>
      <c r="AN364" s="18">
        <f t="shared" si="78"/>
        <v>0</v>
      </c>
      <c r="AO364" s="18">
        <f t="shared" si="78"/>
        <v>0</v>
      </c>
      <c r="AP364" s="18">
        <f t="shared" si="78"/>
        <v>0</v>
      </c>
      <c r="AQ364" s="18">
        <f t="shared" si="78"/>
        <v>0</v>
      </c>
      <c r="AR364" s="18">
        <f t="shared" si="78"/>
        <v>0</v>
      </c>
      <c r="AS364" s="18">
        <f t="shared" si="78"/>
        <v>0</v>
      </c>
      <c r="AT364" s="18">
        <f t="shared" si="78"/>
        <v>0</v>
      </c>
      <c r="AU364" s="18">
        <f t="shared" si="78"/>
        <v>0</v>
      </c>
      <c r="AV364" s="18">
        <f t="shared" si="78"/>
        <v>0</v>
      </c>
      <c r="AW364" s="18">
        <f t="shared" si="78"/>
        <v>0</v>
      </c>
      <c r="AX364" s="18">
        <f t="shared" si="78"/>
        <v>0</v>
      </c>
    </row>
    <row r="365" spans="3:50" x14ac:dyDescent="0.25">
      <c r="C365" s="67"/>
      <c r="D365" s="71"/>
      <c r="E365" s="57"/>
      <c r="F365" s="57"/>
      <c r="G365" s="67"/>
      <c r="H365" s="72"/>
      <c r="I365" s="72"/>
      <c r="J365" s="72"/>
      <c r="K365" s="72"/>
      <c r="L365" s="72"/>
      <c r="M365" s="72"/>
      <c r="N365" s="72"/>
      <c r="O365" s="72"/>
      <c r="P365" s="72"/>
      <c r="Q365" s="48"/>
      <c r="R365" s="72"/>
      <c r="S365" s="72"/>
      <c r="U365" s="26" t="str">
        <f t="shared" si="73"/>
        <v/>
      </c>
      <c r="V365" s="18" t="str">
        <f t="shared" si="67"/>
        <v/>
      </c>
      <c r="W365" s="18" t="str">
        <f t="shared" si="68"/>
        <v/>
      </c>
      <c r="X365" s="18" t="str">
        <f t="shared" si="69"/>
        <v/>
      </c>
      <c r="Y365" s="18" t="str">
        <f t="shared" si="70"/>
        <v/>
      </c>
      <c r="Z365" s="18" t="str">
        <f t="shared" si="71"/>
        <v/>
      </c>
      <c r="AA365" s="18" t="str">
        <f t="shared" si="72"/>
        <v/>
      </c>
      <c r="AB365" s="18">
        <v>360</v>
      </c>
      <c r="AC365" s="18" t="str">
        <f>IF(ISERROR(
IF(U365="","",IF(OR(U365='Cad Iniciais'!$D$6,X365='Cad Iniciais'!$D$6),'Cad Iniciais'!$D$6+AB365*1000,0))),"",IF(U365="","",IF(OR(U365='Cad Iniciais'!$D$6,X365='Cad Iniciais'!$D$6),'Cad Iniciais'!$D$6+AB365*1000,0)))</f>
        <v/>
      </c>
      <c r="AK365" s="27" t="e">
        <f t="shared" si="74"/>
        <v>#VALUE!</v>
      </c>
      <c r="AL365" s="27" t="e">
        <f t="shared" si="75"/>
        <v>#VALUE!</v>
      </c>
      <c r="AM365" s="18">
        <f t="shared" si="77"/>
        <v>0</v>
      </c>
      <c r="AN365" s="18">
        <f t="shared" si="78"/>
        <v>0</v>
      </c>
      <c r="AO365" s="18">
        <f t="shared" si="78"/>
        <v>0</v>
      </c>
      <c r="AP365" s="18">
        <f t="shared" si="78"/>
        <v>0</v>
      </c>
      <c r="AQ365" s="18">
        <f t="shared" si="78"/>
        <v>0</v>
      </c>
      <c r="AR365" s="18">
        <f t="shared" si="78"/>
        <v>0</v>
      </c>
      <c r="AS365" s="18">
        <f t="shared" si="78"/>
        <v>0</v>
      </c>
      <c r="AT365" s="18">
        <f t="shared" si="78"/>
        <v>0</v>
      </c>
      <c r="AU365" s="18">
        <f t="shared" si="78"/>
        <v>0</v>
      </c>
      <c r="AV365" s="18">
        <f t="shared" si="78"/>
        <v>0</v>
      </c>
      <c r="AW365" s="18">
        <f t="shared" si="78"/>
        <v>0</v>
      </c>
      <c r="AX365" s="18">
        <f t="shared" si="78"/>
        <v>0</v>
      </c>
    </row>
    <row r="366" spans="3:50" x14ac:dyDescent="0.25">
      <c r="C366" s="67"/>
      <c r="D366" s="71"/>
      <c r="E366" s="57"/>
      <c r="F366" s="57"/>
      <c r="G366" s="67"/>
      <c r="H366" s="72"/>
      <c r="I366" s="72"/>
      <c r="J366" s="72"/>
      <c r="K366" s="72"/>
      <c r="L366" s="72"/>
      <c r="M366" s="72"/>
      <c r="N366" s="72"/>
      <c r="O366" s="72"/>
      <c r="P366" s="72"/>
      <c r="Q366" s="48"/>
      <c r="R366" s="72"/>
      <c r="S366" s="72"/>
      <c r="U366" s="26" t="str">
        <f t="shared" si="73"/>
        <v/>
      </c>
      <c r="V366" s="18" t="str">
        <f t="shared" si="67"/>
        <v/>
      </c>
      <c r="W366" s="18" t="str">
        <f t="shared" si="68"/>
        <v/>
      </c>
      <c r="X366" s="18" t="str">
        <f t="shared" si="69"/>
        <v/>
      </c>
      <c r="Y366" s="18" t="str">
        <f t="shared" si="70"/>
        <v/>
      </c>
      <c r="Z366" s="18" t="str">
        <f t="shared" si="71"/>
        <v/>
      </c>
      <c r="AA366" s="18" t="str">
        <f t="shared" si="72"/>
        <v/>
      </c>
      <c r="AB366" s="18">
        <v>361</v>
      </c>
      <c r="AC366" s="18" t="str">
        <f>IF(ISERROR(
IF(U366="","",IF(OR(U366='Cad Iniciais'!$D$6,X366='Cad Iniciais'!$D$6),'Cad Iniciais'!$D$6+AB366*1000,0))),"",IF(U366="","",IF(OR(U366='Cad Iniciais'!$D$6,X366='Cad Iniciais'!$D$6),'Cad Iniciais'!$D$6+AB366*1000,0)))</f>
        <v/>
      </c>
      <c r="AK366" s="27" t="e">
        <f t="shared" si="74"/>
        <v>#VALUE!</v>
      </c>
      <c r="AL366" s="27" t="e">
        <f t="shared" si="75"/>
        <v>#VALUE!</v>
      </c>
      <c r="AM366" s="18">
        <f t="shared" si="77"/>
        <v>0</v>
      </c>
      <c r="AN366" s="18">
        <f t="shared" si="78"/>
        <v>0</v>
      </c>
      <c r="AO366" s="18">
        <f t="shared" si="78"/>
        <v>0</v>
      </c>
      <c r="AP366" s="18">
        <f t="shared" si="78"/>
        <v>0</v>
      </c>
      <c r="AQ366" s="18">
        <f t="shared" si="78"/>
        <v>0</v>
      </c>
      <c r="AR366" s="18">
        <f t="shared" si="78"/>
        <v>0</v>
      </c>
      <c r="AS366" s="18">
        <f t="shared" si="78"/>
        <v>0</v>
      </c>
      <c r="AT366" s="18">
        <f t="shared" si="78"/>
        <v>0</v>
      </c>
      <c r="AU366" s="18">
        <f t="shared" si="78"/>
        <v>0</v>
      </c>
      <c r="AV366" s="18">
        <f t="shared" si="78"/>
        <v>0</v>
      </c>
      <c r="AW366" s="18">
        <f t="shared" si="78"/>
        <v>0</v>
      </c>
      <c r="AX366" s="18">
        <f t="shared" si="78"/>
        <v>0</v>
      </c>
    </row>
    <row r="367" spans="3:50" x14ac:dyDescent="0.25">
      <c r="C367" s="67"/>
      <c r="D367" s="71"/>
      <c r="E367" s="57"/>
      <c r="F367" s="57"/>
      <c r="G367" s="67"/>
      <c r="H367" s="72"/>
      <c r="I367" s="72"/>
      <c r="J367" s="72"/>
      <c r="K367" s="72"/>
      <c r="L367" s="72"/>
      <c r="M367" s="72"/>
      <c r="N367" s="72"/>
      <c r="O367" s="72"/>
      <c r="P367" s="72"/>
      <c r="Q367" s="48"/>
      <c r="R367" s="72"/>
      <c r="S367" s="72"/>
      <c r="U367" s="26" t="str">
        <f t="shared" si="73"/>
        <v/>
      </c>
      <c r="V367" s="18" t="str">
        <f t="shared" si="67"/>
        <v/>
      </c>
      <c r="W367" s="18" t="str">
        <f t="shared" si="68"/>
        <v/>
      </c>
      <c r="X367" s="18" t="str">
        <f t="shared" si="69"/>
        <v/>
      </c>
      <c r="Y367" s="18" t="str">
        <f t="shared" si="70"/>
        <v/>
      </c>
      <c r="Z367" s="18" t="str">
        <f t="shared" si="71"/>
        <v/>
      </c>
      <c r="AA367" s="18" t="str">
        <f t="shared" si="72"/>
        <v/>
      </c>
      <c r="AB367" s="18">
        <v>362</v>
      </c>
      <c r="AC367" s="18" t="str">
        <f>IF(ISERROR(
IF(U367="","",IF(OR(U367='Cad Iniciais'!$D$6,X367='Cad Iniciais'!$D$6),'Cad Iniciais'!$D$6+AB367*1000,0))),"",IF(U367="","",IF(OR(U367='Cad Iniciais'!$D$6,X367='Cad Iniciais'!$D$6),'Cad Iniciais'!$D$6+AB367*1000,0)))</f>
        <v/>
      </c>
      <c r="AK367" s="27" t="e">
        <f t="shared" si="74"/>
        <v>#VALUE!</v>
      </c>
      <c r="AL367" s="27" t="e">
        <f t="shared" si="75"/>
        <v>#VALUE!</v>
      </c>
      <c r="AM367" s="18">
        <f t="shared" si="77"/>
        <v>0</v>
      </c>
      <c r="AN367" s="18">
        <f t="shared" si="78"/>
        <v>0</v>
      </c>
      <c r="AO367" s="18">
        <f t="shared" si="78"/>
        <v>0</v>
      </c>
      <c r="AP367" s="18">
        <f t="shared" si="78"/>
        <v>0</v>
      </c>
      <c r="AQ367" s="18">
        <f t="shared" si="78"/>
        <v>0</v>
      </c>
      <c r="AR367" s="18">
        <f t="shared" si="78"/>
        <v>0</v>
      </c>
      <c r="AS367" s="18">
        <f t="shared" si="78"/>
        <v>0</v>
      </c>
      <c r="AT367" s="18">
        <f t="shared" si="78"/>
        <v>0</v>
      </c>
      <c r="AU367" s="18">
        <f t="shared" si="78"/>
        <v>0</v>
      </c>
      <c r="AV367" s="18">
        <f t="shared" si="78"/>
        <v>0</v>
      </c>
      <c r="AW367" s="18">
        <f t="shared" si="78"/>
        <v>0</v>
      </c>
      <c r="AX367" s="18">
        <f t="shared" si="78"/>
        <v>0</v>
      </c>
    </row>
    <row r="368" spans="3:50" x14ac:dyDescent="0.25">
      <c r="C368" s="67"/>
      <c r="D368" s="71"/>
      <c r="E368" s="57"/>
      <c r="F368" s="57"/>
      <c r="G368" s="67"/>
      <c r="H368" s="72"/>
      <c r="I368" s="72"/>
      <c r="J368" s="72"/>
      <c r="K368" s="72"/>
      <c r="L368" s="72"/>
      <c r="M368" s="72"/>
      <c r="N368" s="72"/>
      <c r="O368" s="72"/>
      <c r="P368" s="72"/>
      <c r="Q368" s="48"/>
      <c r="R368" s="72"/>
      <c r="S368" s="72"/>
      <c r="U368" s="26" t="str">
        <f t="shared" si="73"/>
        <v/>
      </c>
      <c r="V368" s="18" t="str">
        <f t="shared" si="67"/>
        <v/>
      </c>
      <c r="W368" s="18" t="str">
        <f t="shared" si="68"/>
        <v/>
      </c>
      <c r="X368" s="18" t="str">
        <f t="shared" si="69"/>
        <v/>
      </c>
      <c r="Y368" s="18" t="str">
        <f t="shared" si="70"/>
        <v/>
      </c>
      <c r="Z368" s="18" t="str">
        <f t="shared" si="71"/>
        <v/>
      </c>
      <c r="AA368" s="18" t="str">
        <f t="shared" si="72"/>
        <v/>
      </c>
      <c r="AB368" s="18">
        <v>363</v>
      </c>
      <c r="AC368" s="18" t="str">
        <f>IF(ISERROR(
IF(U368="","",IF(OR(U368='Cad Iniciais'!$D$6,X368='Cad Iniciais'!$D$6),'Cad Iniciais'!$D$6+AB368*1000,0))),"",IF(U368="","",IF(OR(U368='Cad Iniciais'!$D$6,X368='Cad Iniciais'!$D$6),'Cad Iniciais'!$D$6+AB368*1000,0)))</f>
        <v/>
      </c>
      <c r="AK368" s="27" t="e">
        <f t="shared" si="74"/>
        <v>#VALUE!</v>
      </c>
      <c r="AL368" s="27" t="e">
        <f t="shared" si="75"/>
        <v>#VALUE!</v>
      </c>
      <c r="AM368" s="18">
        <f t="shared" si="77"/>
        <v>0</v>
      </c>
      <c r="AN368" s="18">
        <f t="shared" si="78"/>
        <v>0</v>
      </c>
      <c r="AO368" s="18">
        <f t="shared" si="78"/>
        <v>0</v>
      </c>
      <c r="AP368" s="18">
        <f t="shared" si="78"/>
        <v>0</v>
      </c>
      <c r="AQ368" s="18">
        <f t="shared" si="78"/>
        <v>0</v>
      </c>
      <c r="AR368" s="18">
        <f t="shared" si="78"/>
        <v>0</v>
      </c>
      <c r="AS368" s="18">
        <f t="shared" si="78"/>
        <v>0</v>
      </c>
      <c r="AT368" s="18">
        <f t="shared" si="78"/>
        <v>0</v>
      </c>
      <c r="AU368" s="18">
        <f t="shared" si="78"/>
        <v>0</v>
      </c>
      <c r="AV368" s="18">
        <f t="shared" si="78"/>
        <v>0</v>
      </c>
      <c r="AW368" s="18">
        <f t="shared" si="78"/>
        <v>0</v>
      </c>
      <c r="AX368" s="18">
        <f t="shared" si="78"/>
        <v>0</v>
      </c>
    </row>
    <row r="369" spans="3:50" x14ac:dyDescent="0.25">
      <c r="C369" s="67"/>
      <c r="D369" s="71"/>
      <c r="E369" s="57"/>
      <c r="F369" s="57"/>
      <c r="G369" s="67"/>
      <c r="H369" s="72"/>
      <c r="I369" s="72"/>
      <c r="J369" s="72"/>
      <c r="K369" s="72"/>
      <c r="L369" s="72"/>
      <c r="M369" s="72"/>
      <c r="N369" s="72"/>
      <c r="O369" s="72"/>
      <c r="P369" s="72"/>
      <c r="Q369" s="48"/>
      <c r="R369" s="72"/>
      <c r="S369" s="72"/>
      <c r="U369" s="26" t="str">
        <f t="shared" si="73"/>
        <v/>
      </c>
      <c r="V369" s="18" t="str">
        <f t="shared" si="67"/>
        <v/>
      </c>
      <c r="W369" s="18" t="str">
        <f t="shared" si="68"/>
        <v/>
      </c>
      <c r="X369" s="18" t="str">
        <f t="shared" si="69"/>
        <v/>
      </c>
      <c r="Y369" s="18" t="str">
        <f t="shared" si="70"/>
        <v/>
      </c>
      <c r="Z369" s="18" t="str">
        <f t="shared" si="71"/>
        <v/>
      </c>
      <c r="AA369" s="18" t="str">
        <f t="shared" si="72"/>
        <v/>
      </c>
      <c r="AB369" s="18">
        <v>364</v>
      </c>
      <c r="AC369" s="18" t="str">
        <f>IF(ISERROR(
IF(U369="","",IF(OR(U369='Cad Iniciais'!$D$6,X369='Cad Iniciais'!$D$6),'Cad Iniciais'!$D$6+AB369*1000,0))),"",IF(U369="","",IF(OR(U369='Cad Iniciais'!$D$6,X369='Cad Iniciais'!$D$6),'Cad Iniciais'!$D$6+AB369*1000,0)))</f>
        <v/>
      </c>
      <c r="AK369" s="27" t="e">
        <f t="shared" si="74"/>
        <v>#VALUE!</v>
      </c>
      <c r="AL369" s="27" t="e">
        <f t="shared" si="75"/>
        <v>#VALUE!</v>
      </c>
      <c r="AM369" s="18">
        <f t="shared" si="77"/>
        <v>0</v>
      </c>
      <c r="AN369" s="18">
        <f t="shared" si="78"/>
        <v>0</v>
      </c>
      <c r="AO369" s="18">
        <f t="shared" si="78"/>
        <v>0</v>
      </c>
      <c r="AP369" s="18">
        <f t="shared" si="78"/>
        <v>0</v>
      </c>
      <c r="AQ369" s="18">
        <f t="shared" si="78"/>
        <v>0</v>
      </c>
      <c r="AR369" s="18">
        <f t="shared" si="78"/>
        <v>0</v>
      </c>
      <c r="AS369" s="18">
        <f t="shared" si="78"/>
        <v>0</v>
      </c>
      <c r="AT369" s="18">
        <f t="shared" si="78"/>
        <v>0</v>
      </c>
      <c r="AU369" s="18">
        <f t="shared" si="78"/>
        <v>0</v>
      </c>
      <c r="AV369" s="18">
        <f t="shared" si="78"/>
        <v>0</v>
      </c>
      <c r="AW369" s="18">
        <f t="shared" si="78"/>
        <v>0</v>
      </c>
      <c r="AX369" s="18">
        <f t="shared" si="78"/>
        <v>0</v>
      </c>
    </row>
    <row r="370" spans="3:50" x14ac:dyDescent="0.25">
      <c r="C370" s="67"/>
      <c r="D370" s="71"/>
      <c r="E370" s="57"/>
      <c r="F370" s="57"/>
      <c r="G370" s="67"/>
      <c r="H370" s="72"/>
      <c r="I370" s="72"/>
      <c r="J370" s="72"/>
      <c r="K370" s="72"/>
      <c r="L370" s="72"/>
      <c r="M370" s="72"/>
      <c r="N370" s="72"/>
      <c r="O370" s="72"/>
      <c r="P370" s="72"/>
      <c r="Q370" s="48"/>
      <c r="R370" s="72"/>
      <c r="S370" s="72"/>
      <c r="U370" s="26" t="str">
        <f t="shared" si="73"/>
        <v/>
      </c>
      <c r="V370" s="18" t="str">
        <f t="shared" si="67"/>
        <v/>
      </c>
      <c r="W370" s="18" t="str">
        <f t="shared" si="68"/>
        <v/>
      </c>
      <c r="X370" s="18" t="str">
        <f t="shared" si="69"/>
        <v/>
      </c>
      <c r="Y370" s="18" t="str">
        <f t="shared" si="70"/>
        <v/>
      </c>
      <c r="Z370" s="18" t="str">
        <f t="shared" si="71"/>
        <v/>
      </c>
      <c r="AA370" s="18" t="str">
        <f t="shared" si="72"/>
        <v/>
      </c>
      <c r="AB370" s="18">
        <v>365</v>
      </c>
      <c r="AC370" s="18" t="str">
        <f>IF(ISERROR(
IF(U370="","",IF(OR(U370='Cad Iniciais'!$D$6,X370='Cad Iniciais'!$D$6),'Cad Iniciais'!$D$6+AB370*1000,0))),"",IF(U370="","",IF(OR(U370='Cad Iniciais'!$D$6,X370='Cad Iniciais'!$D$6),'Cad Iniciais'!$D$6+AB370*1000,0)))</f>
        <v/>
      </c>
      <c r="AK370" s="27" t="e">
        <f t="shared" si="74"/>
        <v>#VALUE!</v>
      </c>
      <c r="AL370" s="27" t="e">
        <f t="shared" si="75"/>
        <v>#VALUE!</v>
      </c>
      <c r="AM370" s="18">
        <f t="shared" si="77"/>
        <v>0</v>
      </c>
      <c r="AN370" s="18">
        <f t="shared" si="78"/>
        <v>0</v>
      </c>
      <c r="AO370" s="18">
        <f t="shared" si="78"/>
        <v>0</v>
      </c>
      <c r="AP370" s="18">
        <f t="shared" si="78"/>
        <v>0</v>
      </c>
      <c r="AQ370" s="18">
        <f t="shared" si="78"/>
        <v>0</v>
      </c>
      <c r="AR370" s="18">
        <f t="shared" si="78"/>
        <v>0</v>
      </c>
      <c r="AS370" s="18">
        <f t="shared" si="78"/>
        <v>0</v>
      </c>
      <c r="AT370" s="18">
        <f t="shared" si="78"/>
        <v>0</v>
      </c>
      <c r="AU370" s="18">
        <f t="shared" si="78"/>
        <v>0</v>
      </c>
      <c r="AV370" s="18">
        <f t="shared" si="78"/>
        <v>0</v>
      </c>
      <c r="AW370" s="18">
        <f t="shared" si="78"/>
        <v>0</v>
      </c>
      <c r="AX370" s="18">
        <f t="shared" si="78"/>
        <v>0</v>
      </c>
    </row>
    <row r="371" spans="3:50" x14ac:dyDescent="0.25">
      <c r="C371" s="67"/>
      <c r="D371" s="71"/>
      <c r="E371" s="57"/>
      <c r="F371" s="57"/>
      <c r="G371" s="67"/>
      <c r="H371" s="72"/>
      <c r="I371" s="72"/>
      <c r="J371" s="72"/>
      <c r="K371" s="72"/>
      <c r="L371" s="72"/>
      <c r="M371" s="72"/>
      <c r="N371" s="72"/>
      <c r="O371" s="72"/>
      <c r="P371" s="72"/>
      <c r="Q371" s="48"/>
      <c r="R371" s="72"/>
      <c r="S371" s="72"/>
      <c r="U371" s="26" t="str">
        <f t="shared" si="73"/>
        <v/>
      </c>
      <c r="V371" s="18" t="str">
        <f t="shared" si="67"/>
        <v/>
      </c>
      <c r="W371" s="18" t="str">
        <f t="shared" si="68"/>
        <v/>
      </c>
      <c r="X371" s="18" t="str">
        <f t="shared" si="69"/>
        <v/>
      </c>
      <c r="Y371" s="18" t="str">
        <f t="shared" si="70"/>
        <v/>
      </c>
      <c r="Z371" s="18" t="str">
        <f t="shared" si="71"/>
        <v/>
      </c>
      <c r="AA371" s="18" t="str">
        <f t="shared" si="72"/>
        <v/>
      </c>
      <c r="AB371" s="18">
        <v>366</v>
      </c>
      <c r="AC371" s="18" t="str">
        <f>IF(ISERROR(
IF(U371="","",IF(OR(U371='Cad Iniciais'!$D$6,X371='Cad Iniciais'!$D$6),'Cad Iniciais'!$D$6+AB371*1000,0))),"",IF(U371="","",IF(OR(U371='Cad Iniciais'!$D$6,X371='Cad Iniciais'!$D$6),'Cad Iniciais'!$D$6+AB371*1000,0)))</f>
        <v/>
      </c>
      <c r="AK371" s="27" t="e">
        <f t="shared" si="74"/>
        <v>#VALUE!</v>
      </c>
      <c r="AL371" s="27" t="e">
        <f t="shared" si="75"/>
        <v>#VALUE!</v>
      </c>
      <c r="AM371" s="18">
        <f t="shared" si="77"/>
        <v>0</v>
      </c>
      <c r="AN371" s="18">
        <f t="shared" si="78"/>
        <v>0</v>
      </c>
      <c r="AO371" s="18">
        <f t="shared" si="78"/>
        <v>0</v>
      </c>
      <c r="AP371" s="18">
        <f t="shared" si="78"/>
        <v>0</v>
      </c>
      <c r="AQ371" s="18">
        <f t="shared" si="78"/>
        <v>0</v>
      </c>
      <c r="AR371" s="18">
        <f t="shared" si="78"/>
        <v>0</v>
      </c>
      <c r="AS371" s="18">
        <f t="shared" si="78"/>
        <v>0</v>
      </c>
      <c r="AT371" s="18">
        <f t="shared" si="78"/>
        <v>0</v>
      </c>
      <c r="AU371" s="18">
        <f t="shared" si="78"/>
        <v>0</v>
      </c>
      <c r="AV371" s="18">
        <f t="shared" si="78"/>
        <v>0</v>
      </c>
      <c r="AW371" s="18">
        <f t="shared" si="78"/>
        <v>0</v>
      </c>
      <c r="AX371" s="18">
        <f t="shared" si="78"/>
        <v>0</v>
      </c>
    </row>
    <row r="372" spans="3:50" x14ac:dyDescent="0.25">
      <c r="C372" s="67"/>
      <c r="D372" s="71"/>
      <c r="E372" s="57"/>
      <c r="F372" s="57"/>
      <c r="G372" s="67"/>
      <c r="H372" s="72"/>
      <c r="I372" s="72"/>
      <c r="J372" s="72"/>
      <c r="K372" s="72"/>
      <c r="L372" s="72"/>
      <c r="M372" s="72"/>
      <c r="N372" s="72"/>
      <c r="O372" s="72"/>
      <c r="P372" s="72"/>
      <c r="Q372" s="48"/>
      <c r="R372" s="72"/>
      <c r="S372" s="72"/>
      <c r="U372" s="26" t="str">
        <f t="shared" si="73"/>
        <v/>
      </c>
      <c r="V372" s="18" t="str">
        <f t="shared" si="67"/>
        <v/>
      </c>
      <c r="W372" s="18" t="str">
        <f t="shared" si="68"/>
        <v/>
      </c>
      <c r="X372" s="18" t="str">
        <f t="shared" si="69"/>
        <v/>
      </c>
      <c r="Y372" s="18" t="str">
        <f t="shared" si="70"/>
        <v/>
      </c>
      <c r="Z372" s="18" t="str">
        <f t="shared" si="71"/>
        <v/>
      </c>
      <c r="AA372" s="18" t="str">
        <f t="shared" si="72"/>
        <v/>
      </c>
      <c r="AB372" s="18">
        <v>367</v>
      </c>
      <c r="AC372" s="18" t="str">
        <f>IF(ISERROR(
IF(U372="","",IF(OR(U372='Cad Iniciais'!$D$6,X372='Cad Iniciais'!$D$6),'Cad Iniciais'!$D$6+AB372*1000,0))),"",IF(U372="","",IF(OR(U372='Cad Iniciais'!$D$6,X372='Cad Iniciais'!$D$6),'Cad Iniciais'!$D$6+AB372*1000,0)))</f>
        <v/>
      </c>
      <c r="AK372" s="27" t="e">
        <f t="shared" si="74"/>
        <v>#VALUE!</v>
      </c>
      <c r="AL372" s="27" t="e">
        <f t="shared" si="75"/>
        <v>#VALUE!</v>
      </c>
      <c r="AM372" s="18">
        <f t="shared" si="77"/>
        <v>0</v>
      </c>
      <c r="AN372" s="18">
        <f t="shared" si="78"/>
        <v>0</v>
      </c>
      <c r="AO372" s="18">
        <f t="shared" si="78"/>
        <v>0</v>
      </c>
      <c r="AP372" s="18">
        <f t="shared" si="78"/>
        <v>0</v>
      </c>
      <c r="AQ372" s="18">
        <f t="shared" si="78"/>
        <v>0</v>
      </c>
      <c r="AR372" s="18">
        <f t="shared" si="78"/>
        <v>0</v>
      </c>
      <c r="AS372" s="18">
        <f t="shared" si="78"/>
        <v>0</v>
      </c>
      <c r="AT372" s="18">
        <f t="shared" si="78"/>
        <v>0</v>
      </c>
      <c r="AU372" s="18">
        <f t="shared" si="78"/>
        <v>0</v>
      </c>
      <c r="AV372" s="18">
        <f t="shared" si="78"/>
        <v>0</v>
      </c>
      <c r="AW372" s="18">
        <f t="shared" si="78"/>
        <v>0</v>
      </c>
      <c r="AX372" s="18">
        <f t="shared" si="78"/>
        <v>0</v>
      </c>
    </row>
    <row r="373" spans="3:50" x14ac:dyDescent="0.25">
      <c r="C373" s="67"/>
      <c r="D373" s="71"/>
      <c r="E373" s="57"/>
      <c r="F373" s="57"/>
      <c r="G373" s="67"/>
      <c r="H373" s="72"/>
      <c r="I373" s="72"/>
      <c r="J373" s="72"/>
      <c r="K373" s="72"/>
      <c r="L373" s="72"/>
      <c r="M373" s="72"/>
      <c r="N373" s="72"/>
      <c r="O373" s="72"/>
      <c r="P373" s="72"/>
      <c r="Q373" s="48"/>
      <c r="R373" s="72"/>
      <c r="S373" s="72"/>
      <c r="U373" s="26" t="str">
        <f t="shared" si="73"/>
        <v/>
      </c>
      <c r="V373" s="18" t="str">
        <f t="shared" si="67"/>
        <v/>
      </c>
      <c r="W373" s="18" t="str">
        <f t="shared" si="68"/>
        <v/>
      </c>
      <c r="X373" s="18" t="str">
        <f t="shared" si="69"/>
        <v/>
      </c>
      <c r="Y373" s="18" t="str">
        <f t="shared" si="70"/>
        <v/>
      </c>
      <c r="Z373" s="18" t="str">
        <f t="shared" si="71"/>
        <v/>
      </c>
      <c r="AA373" s="18" t="str">
        <f t="shared" si="72"/>
        <v/>
      </c>
      <c r="AB373" s="18">
        <v>368</v>
      </c>
      <c r="AC373" s="18" t="str">
        <f>IF(ISERROR(
IF(U373="","",IF(OR(U373='Cad Iniciais'!$D$6,X373='Cad Iniciais'!$D$6),'Cad Iniciais'!$D$6+AB373*1000,0))),"",IF(U373="","",IF(OR(U373='Cad Iniciais'!$D$6,X373='Cad Iniciais'!$D$6),'Cad Iniciais'!$D$6+AB373*1000,0)))</f>
        <v/>
      </c>
      <c r="AK373" s="27" t="e">
        <f t="shared" si="74"/>
        <v>#VALUE!</v>
      </c>
      <c r="AL373" s="27" t="e">
        <f t="shared" si="75"/>
        <v>#VALUE!</v>
      </c>
      <c r="AM373" s="18">
        <f t="shared" si="77"/>
        <v>0</v>
      </c>
      <c r="AN373" s="18">
        <f t="shared" si="78"/>
        <v>0</v>
      </c>
      <c r="AO373" s="18">
        <f t="shared" si="78"/>
        <v>0</v>
      </c>
      <c r="AP373" s="18">
        <f t="shared" si="78"/>
        <v>0</v>
      </c>
      <c r="AQ373" s="18">
        <f t="shared" si="78"/>
        <v>0</v>
      </c>
      <c r="AR373" s="18">
        <f t="shared" si="78"/>
        <v>0</v>
      </c>
      <c r="AS373" s="18">
        <f t="shared" si="78"/>
        <v>0</v>
      </c>
      <c r="AT373" s="18">
        <f t="shared" si="78"/>
        <v>0</v>
      </c>
      <c r="AU373" s="18">
        <f t="shared" si="78"/>
        <v>0</v>
      </c>
      <c r="AV373" s="18">
        <f t="shared" si="78"/>
        <v>0</v>
      </c>
      <c r="AW373" s="18">
        <f t="shared" si="78"/>
        <v>0</v>
      </c>
      <c r="AX373" s="18">
        <f t="shared" si="78"/>
        <v>0</v>
      </c>
    </row>
    <row r="374" spans="3:50" x14ac:dyDescent="0.25">
      <c r="C374" s="67"/>
      <c r="D374" s="71"/>
      <c r="E374" s="57"/>
      <c r="F374" s="57"/>
      <c r="G374" s="67"/>
      <c r="H374" s="72"/>
      <c r="I374" s="72"/>
      <c r="J374" s="72"/>
      <c r="K374" s="72"/>
      <c r="L374" s="72"/>
      <c r="M374" s="72"/>
      <c r="N374" s="72"/>
      <c r="O374" s="72"/>
      <c r="P374" s="72"/>
      <c r="Q374" s="48"/>
      <c r="R374" s="72"/>
      <c r="S374" s="72"/>
      <c r="U374" s="26" t="str">
        <f t="shared" si="73"/>
        <v/>
      </c>
      <c r="V374" s="18" t="str">
        <f t="shared" si="67"/>
        <v/>
      </c>
      <c r="W374" s="18" t="str">
        <f t="shared" si="68"/>
        <v/>
      </c>
      <c r="X374" s="18" t="str">
        <f t="shared" si="69"/>
        <v/>
      </c>
      <c r="Y374" s="18" t="str">
        <f t="shared" si="70"/>
        <v/>
      </c>
      <c r="Z374" s="18" t="str">
        <f t="shared" si="71"/>
        <v/>
      </c>
      <c r="AA374" s="18" t="str">
        <f t="shared" si="72"/>
        <v/>
      </c>
      <c r="AB374" s="18">
        <v>369</v>
      </c>
      <c r="AC374" s="18" t="str">
        <f>IF(ISERROR(
IF(U374="","",IF(OR(U374='Cad Iniciais'!$D$6,X374='Cad Iniciais'!$D$6),'Cad Iniciais'!$D$6+AB374*1000,0))),"",IF(U374="","",IF(OR(U374='Cad Iniciais'!$D$6,X374='Cad Iniciais'!$D$6),'Cad Iniciais'!$D$6+AB374*1000,0)))</f>
        <v/>
      </c>
      <c r="AK374" s="27" t="e">
        <f t="shared" si="74"/>
        <v>#VALUE!</v>
      </c>
      <c r="AL374" s="27" t="e">
        <f t="shared" si="75"/>
        <v>#VALUE!</v>
      </c>
      <c r="AM374" s="18">
        <f t="shared" si="77"/>
        <v>0</v>
      </c>
      <c r="AN374" s="18">
        <f t="shared" si="78"/>
        <v>0</v>
      </c>
      <c r="AO374" s="18">
        <f t="shared" si="78"/>
        <v>0</v>
      </c>
      <c r="AP374" s="18">
        <f t="shared" si="78"/>
        <v>0</v>
      </c>
      <c r="AQ374" s="18">
        <f t="shared" si="78"/>
        <v>0</v>
      </c>
      <c r="AR374" s="18">
        <f t="shared" si="78"/>
        <v>0</v>
      </c>
      <c r="AS374" s="18">
        <f t="shared" si="78"/>
        <v>0</v>
      </c>
      <c r="AT374" s="18">
        <f t="shared" si="78"/>
        <v>0</v>
      </c>
      <c r="AU374" s="18">
        <f t="shared" si="78"/>
        <v>0</v>
      </c>
      <c r="AV374" s="18">
        <f t="shared" si="78"/>
        <v>0</v>
      </c>
      <c r="AW374" s="18">
        <f t="shared" si="78"/>
        <v>0</v>
      </c>
      <c r="AX374" s="18">
        <f t="shared" si="78"/>
        <v>0</v>
      </c>
    </row>
    <row r="375" spans="3:50" x14ac:dyDescent="0.25">
      <c r="C375" s="67"/>
      <c r="D375" s="71"/>
      <c r="E375" s="57"/>
      <c r="F375" s="57"/>
      <c r="G375" s="67"/>
      <c r="H375" s="72"/>
      <c r="I375" s="72"/>
      <c r="J375" s="72"/>
      <c r="K375" s="72"/>
      <c r="L375" s="72"/>
      <c r="M375" s="72"/>
      <c r="N375" s="72"/>
      <c r="O375" s="72"/>
      <c r="P375" s="72"/>
      <c r="Q375" s="48"/>
      <c r="R375" s="72"/>
      <c r="S375" s="72"/>
      <c r="U375" s="26" t="str">
        <f t="shared" si="73"/>
        <v/>
      </c>
      <c r="V375" s="18" t="str">
        <f t="shared" si="67"/>
        <v/>
      </c>
      <c r="W375" s="18" t="str">
        <f t="shared" si="68"/>
        <v/>
      </c>
      <c r="X375" s="18" t="str">
        <f t="shared" si="69"/>
        <v/>
      </c>
      <c r="Y375" s="18" t="str">
        <f t="shared" si="70"/>
        <v/>
      </c>
      <c r="Z375" s="18" t="str">
        <f t="shared" si="71"/>
        <v/>
      </c>
      <c r="AA375" s="18" t="str">
        <f t="shared" si="72"/>
        <v/>
      </c>
      <c r="AB375" s="18">
        <v>370</v>
      </c>
      <c r="AC375" s="18" t="str">
        <f>IF(ISERROR(
IF(U375="","",IF(OR(U375='Cad Iniciais'!$D$6,X375='Cad Iniciais'!$D$6),'Cad Iniciais'!$D$6+AB375*1000,0))),"",IF(U375="","",IF(OR(U375='Cad Iniciais'!$D$6,X375='Cad Iniciais'!$D$6),'Cad Iniciais'!$D$6+AB375*1000,0)))</f>
        <v/>
      </c>
      <c r="AK375" s="27" t="e">
        <f t="shared" si="74"/>
        <v>#VALUE!</v>
      </c>
      <c r="AL375" s="27" t="e">
        <f t="shared" si="75"/>
        <v>#VALUE!</v>
      </c>
      <c r="AM375" s="18">
        <f t="shared" si="77"/>
        <v>0</v>
      </c>
      <c r="AN375" s="18">
        <f t="shared" si="78"/>
        <v>0</v>
      </c>
      <c r="AO375" s="18">
        <f t="shared" si="78"/>
        <v>0</v>
      </c>
      <c r="AP375" s="18">
        <f t="shared" si="78"/>
        <v>0</v>
      </c>
      <c r="AQ375" s="18">
        <f t="shared" si="78"/>
        <v>0</v>
      </c>
      <c r="AR375" s="18">
        <f t="shared" si="78"/>
        <v>0</v>
      </c>
      <c r="AS375" s="18">
        <f t="shared" si="78"/>
        <v>0</v>
      </c>
      <c r="AT375" s="18">
        <f t="shared" si="78"/>
        <v>0</v>
      </c>
      <c r="AU375" s="18">
        <f t="shared" si="78"/>
        <v>0</v>
      </c>
      <c r="AV375" s="18">
        <f t="shared" si="78"/>
        <v>0</v>
      </c>
      <c r="AW375" s="18">
        <f t="shared" si="78"/>
        <v>0</v>
      </c>
      <c r="AX375" s="18">
        <f t="shared" si="78"/>
        <v>0</v>
      </c>
    </row>
    <row r="376" spans="3:50" x14ac:dyDescent="0.25">
      <c r="C376" s="67"/>
      <c r="D376" s="71"/>
      <c r="E376" s="57"/>
      <c r="F376" s="57"/>
      <c r="G376" s="67"/>
      <c r="H376" s="72"/>
      <c r="I376" s="72"/>
      <c r="J376" s="72"/>
      <c r="K376" s="72"/>
      <c r="L376" s="72"/>
      <c r="M376" s="72"/>
      <c r="N376" s="72"/>
      <c r="O376" s="72"/>
      <c r="P376" s="72"/>
      <c r="Q376" s="48"/>
      <c r="R376" s="72"/>
      <c r="S376" s="72"/>
      <c r="U376" s="26" t="str">
        <f t="shared" si="73"/>
        <v/>
      </c>
      <c r="V376" s="18" t="str">
        <f t="shared" si="67"/>
        <v/>
      </c>
      <c r="W376" s="18" t="str">
        <f t="shared" si="68"/>
        <v/>
      </c>
      <c r="X376" s="18" t="str">
        <f t="shared" si="69"/>
        <v/>
      </c>
      <c r="Y376" s="18" t="str">
        <f t="shared" si="70"/>
        <v/>
      </c>
      <c r="Z376" s="18" t="str">
        <f t="shared" si="71"/>
        <v/>
      </c>
      <c r="AA376" s="18" t="str">
        <f t="shared" si="72"/>
        <v/>
      </c>
      <c r="AB376" s="18">
        <v>371</v>
      </c>
      <c r="AC376" s="18" t="str">
        <f>IF(ISERROR(
IF(U376="","",IF(OR(U376='Cad Iniciais'!$D$6,X376='Cad Iniciais'!$D$6),'Cad Iniciais'!$D$6+AB376*1000,0))),"",IF(U376="","",IF(OR(U376='Cad Iniciais'!$D$6,X376='Cad Iniciais'!$D$6),'Cad Iniciais'!$D$6+AB376*1000,0)))</f>
        <v/>
      </c>
      <c r="AK376" s="27" t="e">
        <f t="shared" si="74"/>
        <v>#VALUE!</v>
      </c>
      <c r="AL376" s="27" t="e">
        <f t="shared" si="75"/>
        <v>#VALUE!</v>
      </c>
      <c r="AM376" s="18">
        <f t="shared" si="77"/>
        <v>0</v>
      </c>
      <c r="AN376" s="18">
        <f t="shared" si="78"/>
        <v>0</v>
      </c>
      <c r="AO376" s="18">
        <f t="shared" si="78"/>
        <v>0</v>
      </c>
      <c r="AP376" s="18">
        <f t="shared" si="78"/>
        <v>0</v>
      </c>
      <c r="AQ376" s="18">
        <f t="shared" si="78"/>
        <v>0</v>
      </c>
      <c r="AR376" s="18">
        <f t="shared" si="78"/>
        <v>0</v>
      </c>
      <c r="AS376" s="18">
        <f t="shared" si="78"/>
        <v>0</v>
      </c>
      <c r="AT376" s="18">
        <f t="shared" si="78"/>
        <v>0</v>
      </c>
      <c r="AU376" s="18">
        <f t="shared" si="78"/>
        <v>0</v>
      </c>
      <c r="AV376" s="18">
        <f t="shared" si="78"/>
        <v>0</v>
      </c>
      <c r="AW376" s="18">
        <f t="shared" si="78"/>
        <v>0</v>
      </c>
      <c r="AX376" s="18">
        <f t="shared" si="78"/>
        <v>0</v>
      </c>
    </row>
    <row r="377" spans="3:50" x14ac:dyDescent="0.25">
      <c r="C377" s="67"/>
      <c r="D377" s="71"/>
      <c r="E377" s="57"/>
      <c r="F377" s="57"/>
      <c r="G377" s="67"/>
      <c r="H377" s="72"/>
      <c r="I377" s="72"/>
      <c r="J377" s="72"/>
      <c r="K377" s="72"/>
      <c r="L377" s="72"/>
      <c r="M377" s="72"/>
      <c r="N377" s="72"/>
      <c r="O377" s="72"/>
      <c r="P377" s="72"/>
      <c r="Q377" s="48"/>
      <c r="R377" s="72"/>
      <c r="S377" s="72"/>
      <c r="U377" s="26" t="str">
        <f t="shared" si="73"/>
        <v/>
      </c>
      <c r="V377" s="18" t="str">
        <f t="shared" si="67"/>
        <v/>
      </c>
      <c r="W377" s="18" t="str">
        <f t="shared" si="68"/>
        <v/>
      </c>
      <c r="X377" s="18" t="str">
        <f t="shared" si="69"/>
        <v/>
      </c>
      <c r="Y377" s="18" t="str">
        <f t="shared" si="70"/>
        <v/>
      </c>
      <c r="Z377" s="18" t="str">
        <f t="shared" si="71"/>
        <v/>
      </c>
      <c r="AA377" s="18" t="str">
        <f t="shared" si="72"/>
        <v/>
      </c>
      <c r="AB377" s="18">
        <v>372</v>
      </c>
      <c r="AC377" s="18" t="str">
        <f>IF(ISERROR(
IF(U377="","",IF(OR(U377='Cad Iniciais'!$D$6,X377='Cad Iniciais'!$D$6),'Cad Iniciais'!$D$6+AB377*1000,0))),"",IF(U377="","",IF(OR(U377='Cad Iniciais'!$D$6,X377='Cad Iniciais'!$D$6),'Cad Iniciais'!$D$6+AB377*1000,0)))</f>
        <v/>
      </c>
      <c r="AK377" s="27" t="e">
        <f t="shared" si="74"/>
        <v>#VALUE!</v>
      </c>
      <c r="AL377" s="27" t="e">
        <f t="shared" si="75"/>
        <v>#VALUE!</v>
      </c>
      <c r="AM377" s="18">
        <f t="shared" si="77"/>
        <v>0</v>
      </c>
      <c r="AN377" s="18">
        <f t="shared" si="78"/>
        <v>0</v>
      </c>
      <c r="AO377" s="18">
        <f t="shared" si="78"/>
        <v>0</v>
      </c>
      <c r="AP377" s="18">
        <f t="shared" si="78"/>
        <v>0</v>
      </c>
      <c r="AQ377" s="18">
        <f t="shared" si="78"/>
        <v>0</v>
      </c>
      <c r="AR377" s="18">
        <f t="shared" si="78"/>
        <v>0</v>
      </c>
      <c r="AS377" s="18">
        <f t="shared" si="78"/>
        <v>0</v>
      </c>
      <c r="AT377" s="18">
        <f t="shared" si="78"/>
        <v>0</v>
      </c>
      <c r="AU377" s="18">
        <f t="shared" si="78"/>
        <v>0</v>
      </c>
      <c r="AV377" s="18">
        <f t="shared" si="78"/>
        <v>0</v>
      </c>
      <c r="AW377" s="18">
        <f t="shared" si="78"/>
        <v>0</v>
      </c>
      <c r="AX377" s="18">
        <f t="shared" si="78"/>
        <v>0</v>
      </c>
    </row>
    <row r="378" spans="3:50" x14ac:dyDescent="0.25">
      <c r="C378" s="67"/>
      <c r="D378" s="71"/>
      <c r="E378" s="57"/>
      <c r="F378" s="57"/>
      <c r="G378" s="67"/>
      <c r="H378" s="72"/>
      <c r="I378" s="72"/>
      <c r="J378" s="72"/>
      <c r="K378" s="72"/>
      <c r="L378" s="72"/>
      <c r="M378" s="72"/>
      <c r="N378" s="72"/>
      <c r="O378" s="72"/>
      <c r="P378" s="72"/>
      <c r="Q378" s="48"/>
      <c r="R378" s="72"/>
      <c r="S378" s="72"/>
      <c r="U378" s="26" t="str">
        <f t="shared" si="73"/>
        <v/>
      </c>
      <c r="V378" s="18" t="str">
        <f t="shared" si="67"/>
        <v/>
      </c>
      <c r="W378" s="18" t="str">
        <f t="shared" si="68"/>
        <v/>
      </c>
      <c r="X378" s="18" t="str">
        <f t="shared" si="69"/>
        <v/>
      </c>
      <c r="Y378" s="18" t="str">
        <f t="shared" si="70"/>
        <v/>
      </c>
      <c r="Z378" s="18" t="str">
        <f t="shared" si="71"/>
        <v/>
      </c>
      <c r="AA378" s="18" t="str">
        <f t="shared" si="72"/>
        <v/>
      </c>
      <c r="AB378" s="18">
        <v>373</v>
      </c>
      <c r="AC378" s="18" t="str">
        <f>IF(ISERROR(
IF(U378="","",IF(OR(U378='Cad Iniciais'!$D$6,X378='Cad Iniciais'!$D$6),'Cad Iniciais'!$D$6+AB378*1000,0))),"",IF(U378="","",IF(OR(U378='Cad Iniciais'!$D$6,X378='Cad Iniciais'!$D$6),'Cad Iniciais'!$D$6+AB378*1000,0)))</f>
        <v/>
      </c>
      <c r="AK378" s="27" t="e">
        <f t="shared" si="74"/>
        <v>#VALUE!</v>
      </c>
      <c r="AL378" s="27" t="e">
        <f t="shared" si="75"/>
        <v>#VALUE!</v>
      </c>
      <c r="AM378" s="18">
        <f t="shared" si="77"/>
        <v>0</v>
      </c>
      <c r="AN378" s="18">
        <f t="shared" si="78"/>
        <v>0</v>
      </c>
      <c r="AO378" s="18">
        <f t="shared" si="78"/>
        <v>0</v>
      </c>
      <c r="AP378" s="18">
        <f t="shared" si="78"/>
        <v>0</v>
      </c>
      <c r="AQ378" s="18">
        <f t="shared" si="78"/>
        <v>0</v>
      </c>
      <c r="AR378" s="18">
        <f t="shared" si="78"/>
        <v>0</v>
      </c>
      <c r="AS378" s="18">
        <f t="shared" si="78"/>
        <v>0</v>
      </c>
      <c r="AT378" s="18">
        <f t="shared" si="78"/>
        <v>0</v>
      </c>
      <c r="AU378" s="18">
        <f t="shared" si="78"/>
        <v>0</v>
      </c>
      <c r="AV378" s="18">
        <f t="shared" si="78"/>
        <v>0</v>
      </c>
      <c r="AW378" s="18">
        <f t="shared" si="78"/>
        <v>0</v>
      </c>
      <c r="AX378" s="18">
        <f t="shared" si="78"/>
        <v>0</v>
      </c>
    </row>
    <row r="379" spans="3:50" x14ac:dyDescent="0.25">
      <c r="C379" s="67"/>
      <c r="D379" s="71"/>
      <c r="E379" s="57"/>
      <c r="F379" s="57"/>
      <c r="G379" s="67"/>
      <c r="H379" s="72"/>
      <c r="I379" s="72"/>
      <c r="J379" s="72"/>
      <c r="K379" s="72"/>
      <c r="L379" s="72"/>
      <c r="M379" s="72"/>
      <c r="N379" s="72"/>
      <c r="O379" s="72"/>
      <c r="P379" s="72"/>
      <c r="Q379" s="48"/>
      <c r="R379" s="72"/>
      <c r="S379" s="72"/>
      <c r="U379" s="26" t="str">
        <f t="shared" si="73"/>
        <v/>
      </c>
      <c r="V379" s="18" t="str">
        <f t="shared" si="67"/>
        <v/>
      </c>
      <c r="W379" s="18" t="str">
        <f t="shared" si="68"/>
        <v/>
      </c>
      <c r="X379" s="18" t="str">
        <f t="shared" si="69"/>
        <v/>
      </c>
      <c r="Y379" s="18" t="str">
        <f t="shared" si="70"/>
        <v/>
      </c>
      <c r="Z379" s="18" t="str">
        <f t="shared" si="71"/>
        <v/>
      </c>
      <c r="AA379" s="18" t="str">
        <f t="shared" si="72"/>
        <v/>
      </c>
      <c r="AB379" s="18">
        <v>374</v>
      </c>
      <c r="AC379" s="18" t="str">
        <f>IF(ISERROR(
IF(U379="","",IF(OR(U379='Cad Iniciais'!$D$6,X379='Cad Iniciais'!$D$6),'Cad Iniciais'!$D$6+AB379*1000,0))),"",IF(U379="","",IF(OR(U379='Cad Iniciais'!$D$6,X379='Cad Iniciais'!$D$6),'Cad Iniciais'!$D$6+AB379*1000,0)))</f>
        <v/>
      </c>
      <c r="AK379" s="27" t="e">
        <f t="shared" si="74"/>
        <v>#VALUE!</v>
      </c>
      <c r="AL379" s="27" t="e">
        <f t="shared" si="75"/>
        <v>#VALUE!</v>
      </c>
      <c r="AM379" s="18">
        <f t="shared" si="77"/>
        <v>0</v>
      </c>
      <c r="AN379" s="18">
        <f t="shared" si="78"/>
        <v>0</v>
      </c>
      <c r="AO379" s="18">
        <f t="shared" si="78"/>
        <v>0</v>
      </c>
      <c r="AP379" s="18">
        <f t="shared" si="78"/>
        <v>0</v>
      </c>
      <c r="AQ379" s="18">
        <f t="shared" si="78"/>
        <v>0</v>
      </c>
      <c r="AR379" s="18">
        <f t="shared" si="78"/>
        <v>0</v>
      </c>
      <c r="AS379" s="18">
        <f t="shared" si="78"/>
        <v>0</v>
      </c>
      <c r="AT379" s="18">
        <f t="shared" si="78"/>
        <v>0</v>
      </c>
      <c r="AU379" s="18">
        <f t="shared" si="78"/>
        <v>0</v>
      </c>
      <c r="AV379" s="18">
        <f t="shared" si="78"/>
        <v>0</v>
      </c>
      <c r="AW379" s="18">
        <f t="shared" si="78"/>
        <v>0</v>
      </c>
      <c r="AX379" s="18">
        <f t="shared" si="78"/>
        <v>0</v>
      </c>
    </row>
    <row r="380" spans="3:50" x14ac:dyDescent="0.25">
      <c r="C380" s="67"/>
      <c r="D380" s="71"/>
      <c r="E380" s="57"/>
      <c r="F380" s="57"/>
      <c r="G380" s="67"/>
      <c r="H380" s="72"/>
      <c r="I380" s="72"/>
      <c r="J380" s="72"/>
      <c r="K380" s="72"/>
      <c r="L380" s="72"/>
      <c r="M380" s="72"/>
      <c r="N380" s="72"/>
      <c r="O380" s="72"/>
      <c r="P380" s="72"/>
      <c r="Q380" s="48"/>
      <c r="R380" s="72"/>
      <c r="S380" s="72"/>
      <c r="U380" s="26" t="str">
        <f t="shared" si="73"/>
        <v/>
      </c>
      <c r="V380" s="18" t="str">
        <f t="shared" si="67"/>
        <v/>
      </c>
      <c r="W380" s="18" t="str">
        <f t="shared" si="68"/>
        <v/>
      </c>
      <c r="X380" s="18" t="str">
        <f t="shared" si="69"/>
        <v/>
      </c>
      <c r="Y380" s="18" t="str">
        <f t="shared" si="70"/>
        <v/>
      </c>
      <c r="Z380" s="18" t="str">
        <f t="shared" si="71"/>
        <v/>
      </c>
      <c r="AA380" s="18" t="str">
        <f t="shared" si="72"/>
        <v/>
      </c>
      <c r="AB380" s="18">
        <v>375</v>
      </c>
      <c r="AC380" s="18" t="str">
        <f>IF(ISERROR(
IF(U380="","",IF(OR(U380='Cad Iniciais'!$D$6,X380='Cad Iniciais'!$D$6),'Cad Iniciais'!$D$6+AB380*1000,0))),"",IF(U380="","",IF(OR(U380='Cad Iniciais'!$D$6,X380='Cad Iniciais'!$D$6),'Cad Iniciais'!$D$6+AB380*1000,0)))</f>
        <v/>
      </c>
      <c r="AK380" s="27" t="e">
        <f t="shared" si="74"/>
        <v>#VALUE!</v>
      </c>
      <c r="AL380" s="27" t="e">
        <f t="shared" si="75"/>
        <v>#VALUE!</v>
      </c>
      <c r="AM380" s="18">
        <f t="shared" si="77"/>
        <v>0</v>
      </c>
      <c r="AN380" s="18">
        <f t="shared" si="78"/>
        <v>0</v>
      </c>
      <c r="AO380" s="18">
        <f t="shared" si="78"/>
        <v>0</v>
      </c>
      <c r="AP380" s="18">
        <f t="shared" si="78"/>
        <v>0</v>
      </c>
      <c r="AQ380" s="18">
        <f t="shared" si="78"/>
        <v>0</v>
      </c>
      <c r="AR380" s="18">
        <f t="shared" si="78"/>
        <v>0</v>
      </c>
      <c r="AS380" s="18">
        <f t="shared" si="78"/>
        <v>0</v>
      </c>
      <c r="AT380" s="18">
        <f t="shared" ref="AN380:AX403" si="79">IFERROR(IF(AND($AK380&lt;=AT$3,$AL380&gt;=AT$3),1,0),0)</f>
        <v>0</v>
      </c>
      <c r="AU380" s="18">
        <f t="shared" si="79"/>
        <v>0</v>
      </c>
      <c r="AV380" s="18">
        <f t="shared" si="79"/>
        <v>0</v>
      </c>
      <c r="AW380" s="18">
        <f t="shared" si="79"/>
        <v>0</v>
      </c>
      <c r="AX380" s="18">
        <f t="shared" si="79"/>
        <v>0</v>
      </c>
    </row>
    <row r="381" spans="3:50" x14ac:dyDescent="0.25">
      <c r="C381" s="67"/>
      <c r="D381" s="71"/>
      <c r="E381" s="57"/>
      <c r="F381" s="57"/>
      <c r="G381" s="67"/>
      <c r="H381" s="72"/>
      <c r="I381" s="72"/>
      <c r="J381" s="72"/>
      <c r="K381" s="72"/>
      <c r="L381" s="72"/>
      <c r="M381" s="72"/>
      <c r="N381" s="72"/>
      <c r="O381" s="72"/>
      <c r="P381" s="72"/>
      <c r="Q381" s="48"/>
      <c r="R381" s="72"/>
      <c r="S381" s="72"/>
      <c r="U381" s="26" t="str">
        <f t="shared" si="73"/>
        <v/>
      </c>
      <c r="V381" s="18" t="str">
        <f t="shared" si="67"/>
        <v/>
      </c>
      <c r="W381" s="18" t="str">
        <f t="shared" si="68"/>
        <v/>
      </c>
      <c r="X381" s="18" t="str">
        <f t="shared" si="69"/>
        <v/>
      </c>
      <c r="Y381" s="18" t="str">
        <f t="shared" si="70"/>
        <v/>
      </c>
      <c r="Z381" s="18" t="str">
        <f t="shared" si="71"/>
        <v/>
      </c>
      <c r="AA381" s="18" t="str">
        <f t="shared" si="72"/>
        <v/>
      </c>
      <c r="AB381" s="18">
        <v>376</v>
      </c>
      <c r="AC381" s="18" t="str">
        <f>IF(ISERROR(
IF(U381="","",IF(OR(U381='Cad Iniciais'!$D$6,X381='Cad Iniciais'!$D$6),'Cad Iniciais'!$D$6+AB381*1000,0))),"",IF(U381="","",IF(OR(U381='Cad Iniciais'!$D$6,X381='Cad Iniciais'!$D$6),'Cad Iniciais'!$D$6+AB381*1000,0)))</f>
        <v/>
      </c>
      <c r="AK381" s="27" t="e">
        <f t="shared" si="74"/>
        <v>#VALUE!</v>
      </c>
      <c r="AL381" s="27" t="e">
        <f t="shared" si="75"/>
        <v>#VALUE!</v>
      </c>
      <c r="AM381" s="18">
        <f t="shared" si="77"/>
        <v>0</v>
      </c>
      <c r="AN381" s="18">
        <f t="shared" si="79"/>
        <v>0</v>
      </c>
      <c r="AO381" s="18">
        <f t="shared" si="79"/>
        <v>0</v>
      </c>
      <c r="AP381" s="18">
        <f t="shared" si="79"/>
        <v>0</v>
      </c>
      <c r="AQ381" s="18">
        <f t="shared" si="79"/>
        <v>0</v>
      </c>
      <c r="AR381" s="18">
        <f t="shared" si="79"/>
        <v>0</v>
      </c>
      <c r="AS381" s="18">
        <f t="shared" si="79"/>
        <v>0</v>
      </c>
      <c r="AT381" s="18">
        <f t="shared" si="79"/>
        <v>0</v>
      </c>
      <c r="AU381" s="18">
        <f t="shared" si="79"/>
        <v>0</v>
      </c>
      <c r="AV381" s="18">
        <f t="shared" si="79"/>
        <v>0</v>
      </c>
      <c r="AW381" s="18">
        <f t="shared" si="79"/>
        <v>0</v>
      </c>
      <c r="AX381" s="18">
        <f t="shared" si="79"/>
        <v>0</v>
      </c>
    </row>
    <row r="382" spans="3:50" x14ac:dyDescent="0.25">
      <c r="C382" s="67"/>
      <c r="D382" s="71"/>
      <c r="E382" s="57"/>
      <c r="F382" s="57"/>
      <c r="G382" s="67"/>
      <c r="H382" s="72"/>
      <c r="I382" s="72"/>
      <c r="J382" s="72"/>
      <c r="K382" s="72"/>
      <c r="L382" s="72"/>
      <c r="M382" s="72"/>
      <c r="N382" s="72"/>
      <c r="O382" s="72"/>
      <c r="P382" s="72"/>
      <c r="Q382" s="48"/>
      <c r="R382" s="72"/>
      <c r="S382" s="72"/>
      <c r="U382" s="26" t="str">
        <f t="shared" si="73"/>
        <v/>
      </c>
      <c r="V382" s="18" t="str">
        <f t="shared" si="67"/>
        <v/>
      </c>
      <c r="W382" s="18" t="str">
        <f t="shared" si="68"/>
        <v/>
      </c>
      <c r="X382" s="18" t="str">
        <f t="shared" si="69"/>
        <v/>
      </c>
      <c r="Y382" s="18" t="str">
        <f t="shared" si="70"/>
        <v/>
      </c>
      <c r="Z382" s="18" t="str">
        <f t="shared" si="71"/>
        <v/>
      </c>
      <c r="AA382" s="18" t="str">
        <f t="shared" si="72"/>
        <v/>
      </c>
      <c r="AB382" s="18">
        <v>377</v>
      </c>
      <c r="AC382" s="18" t="str">
        <f>IF(ISERROR(
IF(U382="","",IF(OR(U382='Cad Iniciais'!$D$6,X382='Cad Iniciais'!$D$6),'Cad Iniciais'!$D$6+AB382*1000,0))),"",IF(U382="","",IF(OR(U382='Cad Iniciais'!$D$6,X382='Cad Iniciais'!$D$6),'Cad Iniciais'!$D$6+AB382*1000,0)))</f>
        <v/>
      </c>
      <c r="AK382" s="27" t="e">
        <f t="shared" si="74"/>
        <v>#VALUE!</v>
      </c>
      <c r="AL382" s="27" t="e">
        <f t="shared" si="75"/>
        <v>#VALUE!</v>
      </c>
      <c r="AM382" s="18">
        <f t="shared" si="77"/>
        <v>0</v>
      </c>
      <c r="AN382" s="18">
        <f t="shared" si="79"/>
        <v>0</v>
      </c>
      <c r="AO382" s="18">
        <f t="shared" si="79"/>
        <v>0</v>
      </c>
      <c r="AP382" s="18">
        <f t="shared" si="79"/>
        <v>0</v>
      </c>
      <c r="AQ382" s="18">
        <f t="shared" si="79"/>
        <v>0</v>
      </c>
      <c r="AR382" s="18">
        <f t="shared" si="79"/>
        <v>0</v>
      </c>
      <c r="AS382" s="18">
        <f t="shared" si="79"/>
        <v>0</v>
      </c>
      <c r="AT382" s="18">
        <f t="shared" si="79"/>
        <v>0</v>
      </c>
      <c r="AU382" s="18">
        <f t="shared" si="79"/>
        <v>0</v>
      </c>
      <c r="AV382" s="18">
        <f t="shared" si="79"/>
        <v>0</v>
      </c>
      <c r="AW382" s="18">
        <f t="shared" si="79"/>
        <v>0</v>
      </c>
      <c r="AX382" s="18">
        <f t="shared" si="79"/>
        <v>0</v>
      </c>
    </row>
    <row r="383" spans="3:50" x14ac:dyDescent="0.25">
      <c r="C383" s="67"/>
      <c r="D383" s="71"/>
      <c r="E383" s="57"/>
      <c r="F383" s="57"/>
      <c r="G383" s="67"/>
      <c r="H383" s="72"/>
      <c r="I383" s="72"/>
      <c r="J383" s="72"/>
      <c r="K383" s="72"/>
      <c r="L383" s="72"/>
      <c r="M383" s="72"/>
      <c r="N383" s="72"/>
      <c r="O383" s="72"/>
      <c r="P383" s="72"/>
      <c r="Q383" s="48"/>
      <c r="R383" s="72"/>
      <c r="S383" s="72"/>
      <c r="U383" s="26" t="str">
        <f t="shared" si="73"/>
        <v/>
      </c>
      <c r="V383" s="18" t="str">
        <f t="shared" si="67"/>
        <v/>
      </c>
      <c r="W383" s="18" t="str">
        <f t="shared" si="68"/>
        <v/>
      </c>
      <c r="X383" s="18" t="str">
        <f t="shared" si="69"/>
        <v/>
      </c>
      <c r="Y383" s="18" t="str">
        <f t="shared" si="70"/>
        <v/>
      </c>
      <c r="Z383" s="18" t="str">
        <f t="shared" si="71"/>
        <v/>
      </c>
      <c r="AA383" s="18" t="str">
        <f t="shared" si="72"/>
        <v/>
      </c>
      <c r="AB383" s="18">
        <v>378</v>
      </c>
      <c r="AC383" s="18" t="str">
        <f>IF(ISERROR(
IF(U383="","",IF(OR(U383='Cad Iniciais'!$D$6,X383='Cad Iniciais'!$D$6),'Cad Iniciais'!$D$6+AB383*1000,0))),"",IF(U383="","",IF(OR(U383='Cad Iniciais'!$D$6,X383='Cad Iniciais'!$D$6),'Cad Iniciais'!$D$6+AB383*1000,0)))</f>
        <v/>
      </c>
      <c r="AK383" s="27" t="e">
        <f t="shared" si="74"/>
        <v>#VALUE!</v>
      </c>
      <c r="AL383" s="27" t="e">
        <f t="shared" si="75"/>
        <v>#VALUE!</v>
      </c>
      <c r="AM383" s="18">
        <f t="shared" si="77"/>
        <v>0</v>
      </c>
      <c r="AN383" s="18">
        <f t="shared" si="79"/>
        <v>0</v>
      </c>
      <c r="AO383" s="18">
        <f t="shared" si="79"/>
        <v>0</v>
      </c>
      <c r="AP383" s="18">
        <f t="shared" si="79"/>
        <v>0</v>
      </c>
      <c r="AQ383" s="18">
        <f t="shared" si="79"/>
        <v>0</v>
      </c>
      <c r="AR383" s="18">
        <f t="shared" si="79"/>
        <v>0</v>
      </c>
      <c r="AS383" s="18">
        <f t="shared" si="79"/>
        <v>0</v>
      </c>
      <c r="AT383" s="18">
        <f t="shared" si="79"/>
        <v>0</v>
      </c>
      <c r="AU383" s="18">
        <f t="shared" si="79"/>
        <v>0</v>
      </c>
      <c r="AV383" s="18">
        <f t="shared" si="79"/>
        <v>0</v>
      </c>
      <c r="AW383" s="18">
        <f t="shared" si="79"/>
        <v>0</v>
      </c>
      <c r="AX383" s="18">
        <f t="shared" si="79"/>
        <v>0</v>
      </c>
    </row>
    <row r="384" spans="3:50" x14ac:dyDescent="0.25">
      <c r="C384" s="67"/>
      <c r="D384" s="71"/>
      <c r="E384" s="57"/>
      <c r="F384" s="57"/>
      <c r="G384" s="67"/>
      <c r="H384" s="72"/>
      <c r="I384" s="72"/>
      <c r="J384" s="72"/>
      <c r="K384" s="72"/>
      <c r="L384" s="72"/>
      <c r="M384" s="72"/>
      <c r="N384" s="72"/>
      <c r="O384" s="72"/>
      <c r="P384" s="72"/>
      <c r="Q384" s="48"/>
      <c r="R384" s="72"/>
      <c r="S384" s="72"/>
      <c r="U384" s="26" t="str">
        <f t="shared" si="73"/>
        <v/>
      </c>
      <c r="V384" s="18" t="str">
        <f t="shared" si="67"/>
        <v/>
      </c>
      <c r="W384" s="18" t="str">
        <f t="shared" si="68"/>
        <v/>
      </c>
      <c r="X384" s="18" t="str">
        <f t="shared" si="69"/>
        <v/>
      </c>
      <c r="Y384" s="18" t="str">
        <f t="shared" si="70"/>
        <v/>
      </c>
      <c r="Z384" s="18" t="str">
        <f t="shared" si="71"/>
        <v/>
      </c>
      <c r="AA384" s="18" t="str">
        <f t="shared" si="72"/>
        <v/>
      </c>
      <c r="AB384" s="18">
        <v>379</v>
      </c>
      <c r="AC384" s="18" t="str">
        <f>IF(ISERROR(
IF(U384="","",IF(OR(U384='Cad Iniciais'!$D$6,X384='Cad Iniciais'!$D$6),'Cad Iniciais'!$D$6+AB384*1000,0))),"",IF(U384="","",IF(OR(U384='Cad Iniciais'!$D$6,X384='Cad Iniciais'!$D$6),'Cad Iniciais'!$D$6+AB384*1000,0)))</f>
        <v/>
      </c>
      <c r="AK384" s="27" t="e">
        <f t="shared" si="74"/>
        <v>#VALUE!</v>
      </c>
      <c r="AL384" s="27" t="e">
        <f t="shared" si="75"/>
        <v>#VALUE!</v>
      </c>
      <c r="AM384" s="18">
        <f t="shared" si="77"/>
        <v>0</v>
      </c>
      <c r="AN384" s="18">
        <f t="shared" si="79"/>
        <v>0</v>
      </c>
      <c r="AO384" s="18">
        <f t="shared" si="79"/>
        <v>0</v>
      </c>
      <c r="AP384" s="18">
        <f t="shared" si="79"/>
        <v>0</v>
      </c>
      <c r="AQ384" s="18">
        <f t="shared" si="79"/>
        <v>0</v>
      </c>
      <c r="AR384" s="18">
        <f t="shared" si="79"/>
        <v>0</v>
      </c>
      <c r="AS384" s="18">
        <f t="shared" si="79"/>
        <v>0</v>
      </c>
      <c r="AT384" s="18">
        <f t="shared" si="79"/>
        <v>0</v>
      </c>
      <c r="AU384" s="18">
        <f t="shared" si="79"/>
        <v>0</v>
      </c>
      <c r="AV384" s="18">
        <f t="shared" si="79"/>
        <v>0</v>
      </c>
      <c r="AW384" s="18">
        <f t="shared" si="79"/>
        <v>0</v>
      </c>
      <c r="AX384" s="18">
        <f t="shared" si="79"/>
        <v>0</v>
      </c>
    </row>
    <row r="385" spans="3:50" x14ac:dyDescent="0.25">
      <c r="C385" s="67"/>
      <c r="D385" s="71"/>
      <c r="E385" s="57"/>
      <c r="F385" s="57"/>
      <c r="G385" s="67"/>
      <c r="H385" s="72"/>
      <c r="I385" s="72"/>
      <c r="J385" s="72"/>
      <c r="K385" s="72"/>
      <c r="L385" s="72"/>
      <c r="M385" s="72"/>
      <c r="N385" s="72"/>
      <c r="O385" s="72"/>
      <c r="P385" s="72"/>
      <c r="Q385" s="48"/>
      <c r="R385" s="72"/>
      <c r="S385" s="72"/>
      <c r="U385" s="26" t="str">
        <f t="shared" si="73"/>
        <v/>
      </c>
      <c r="V385" s="18" t="str">
        <f t="shared" si="67"/>
        <v/>
      </c>
      <c r="W385" s="18" t="str">
        <f t="shared" si="68"/>
        <v/>
      </c>
      <c r="X385" s="18" t="str">
        <f t="shared" si="69"/>
        <v/>
      </c>
      <c r="Y385" s="18" t="str">
        <f t="shared" si="70"/>
        <v/>
      </c>
      <c r="Z385" s="18" t="str">
        <f t="shared" si="71"/>
        <v/>
      </c>
      <c r="AA385" s="18" t="str">
        <f t="shared" si="72"/>
        <v/>
      </c>
      <c r="AB385" s="18">
        <v>380</v>
      </c>
      <c r="AC385" s="18" t="str">
        <f>IF(ISERROR(
IF(U385="","",IF(OR(U385='Cad Iniciais'!$D$6,X385='Cad Iniciais'!$D$6),'Cad Iniciais'!$D$6+AB385*1000,0))),"",IF(U385="","",IF(OR(U385='Cad Iniciais'!$D$6,X385='Cad Iniciais'!$D$6),'Cad Iniciais'!$D$6+AB385*1000,0)))</f>
        <v/>
      </c>
      <c r="AK385" s="27" t="e">
        <f t="shared" si="74"/>
        <v>#VALUE!</v>
      </c>
      <c r="AL385" s="27" t="e">
        <f t="shared" si="75"/>
        <v>#VALUE!</v>
      </c>
      <c r="AM385" s="18">
        <f t="shared" si="77"/>
        <v>0</v>
      </c>
      <c r="AN385" s="18">
        <f t="shared" si="79"/>
        <v>0</v>
      </c>
      <c r="AO385" s="18">
        <f t="shared" si="79"/>
        <v>0</v>
      </c>
      <c r="AP385" s="18">
        <f t="shared" si="79"/>
        <v>0</v>
      </c>
      <c r="AQ385" s="18">
        <f t="shared" si="79"/>
        <v>0</v>
      </c>
      <c r="AR385" s="18">
        <f t="shared" si="79"/>
        <v>0</v>
      </c>
      <c r="AS385" s="18">
        <f t="shared" si="79"/>
        <v>0</v>
      </c>
      <c r="AT385" s="18">
        <f t="shared" si="79"/>
        <v>0</v>
      </c>
      <c r="AU385" s="18">
        <f t="shared" si="79"/>
        <v>0</v>
      </c>
      <c r="AV385" s="18">
        <f t="shared" si="79"/>
        <v>0</v>
      </c>
      <c r="AW385" s="18">
        <f t="shared" si="79"/>
        <v>0</v>
      </c>
      <c r="AX385" s="18">
        <f t="shared" si="79"/>
        <v>0</v>
      </c>
    </row>
    <row r="386" spans="3:50" x14ac:dyDescent="0.25">
      <c r="C386" s="67"/>
      <c r="D386" s="71"/>
      <c r="E386" s="57"/>
      <c r="F386" s="57"/>
      <c r="G386" s="67"/>
      <c r="H386" s="72"/>
      <c r="I386" s="72"/>
      <c r="J386" s="72"/>
      <c r="K386" s="72"/>
      <c r="L386" s="72"/>
      <c r="M386" s="72"/>
      <c r="N386" s="72"/>
      <c r="O386" s="72"/>
      <c r="P386" s="72"/>
      <c r="Q386" s="48"/>
      <c r="R386" s="72"/>
      <c r="S386" s="72"/>
      <c r="U386" s="26" t="str">
        <f t="shared" si="73"/>
        <v/>
      </c>
      <c r="V386" s="18" t="str">
        <f t="shared" si="67"/>
        <v/>
      </c>
      <c r="W386" s="18" t="str">
        <f t="shared" si="68"/>
        <v/>
      </c>
      <c r="X386" s="18" t="str">
        <f t="shared" si="69"/>
        <v/>
      </c>
      <c r="Y386" s="18" t="str">
        <f t="shared" si="70"/>
        <v/>
      </c>
      <c r="Z386" s="18" t="str">
        <f t="shared" si="71"/>
        <v/>
      </c>
      <c r="AA386" s="18" t="str">
        <f t="shared" si="72"/>
        <v/>
      </c>
      <c r="AB386" s="18">
        <v>381</v>
      </c>
      <c r="AC386" s="18" t="str">
        <f>IF(ISERROR(
IF(U386="","",IF(OR(U386='Cad Iniciais'!$D$6,X386='Cad Iniciais'!$D$6),'Cad Iniciais'!$D$6+AB386*1000,0))),"",IF(U386="","",IF(OR(U386='Cad Iniciais'!$D$6,X386='Cad Iniciais'!$D$6),'Cad Iniciais'!$D$6+AB386*1000,0)))</f>
        <v/>
      </c>
      <c r="AK386" s="27" t="e">
        <f t="shared" si="74"/>
        <v>#VALUE!</v>
      </c>
      <c r="AL386" s="27" t="e">
        <f t="shared" si="75"/>
        <v>#VALUE!</v>
      </c>
      <c r="AM386" s="18">
        <f t="shared" si="77"/>
        <v>0</v>
      </c>
      <c r="AN386" s="18">
        <f t="shared" si="79"/>
        <v>0</v>
      </c>
      <c r="AO386" s="18">
        <f t="shared" si="79"/>
        <v>0</v>
      </c>
      <c r="AP386" s="18">
        <f t="shared" si="79"/>
        <v>0</v>
      </c>
      <c r="AQ386" s="18">
        <f t="shared" si="79"/>
        <v>0</v>
      </c>
      <c r="AR386" s="18">
        <f t="shared" si="79"/>
        <v>0</v>
      </c>
      <c r="AS386" s="18">
        <f t="shared" si="79"/>
        <v>0</v>
      </c>
      <c r="AT386" s="18">
        <f t="shared" si="79"/>
        <v>0</v>
      </c>
      <c r="AU386" s="18">
        <f t="shared" si="79"/>
        <v>0</v>
      </c>
      <c r="AV386" s="18">
        <f t="shared" si="79"/>
        <v>0</v>
      </c>
      <c r="AW386" s="18">
        <f t="shared" si="79"/>
        <v>0</v>
      </c>
      <c r="AX386" s="18">
        <f t="shared" si="79"/>
        <v>0</v>
      </c>
    </row>
    <row r="387" spans="3:50" x14ac:dyDescent="0.25">
      <c r="C387" s="67"/>
      <c r="D387" s="71"/>
      <c r="E387" s="57"/>
      <c r="F387" s="57"/>
      <c r="G387" s="67"/>
      <c r="H387" s="72"/>
      <c r="I387" s="72"/>
      <c r="J387" s="72"/>
      <c r="K387" s="72"/>
      <c r="L387" s="72"/>
      <c r="M387" s="72"/>
      <c r="N387" s="72"/>
      <c r="O387" s="72"/>
      <c r="P387" s="72"/>
      <c r="Q387" s="48"/>
      <c r="R387" s="72"/>
      <c r="S387" s="72"/>
      <c r="U387" s="26" t="str">
        <f t="shared" si="73"/>
        <v/>
      </c>
      <c r="V387" s="18" t="str">
        <f t="shared" si="67"/>
        <v/>
      </c>
      <c r="W387" s="18" t="str">
        <f t="shared" si="68"/>
        <v/>
      </c>
      <c r="X387" s="18" t="str">
        <f t="shared" si="69"/>
        <v/>
      </c>
      <c r="Y387" s="18" t="str">
        <f t="shared" si="70"/>
        <v/>
      </c>
      <c r="Z387" s="18" t="str">
        <f t="shared" si="71"/>
        <v/>
      </c>
      <c r="AA387" s="18" t="str">
        <f t="shared" si="72"/>
        <v/>
      </c>
      <c r="AB387" s="18">
        <v>382</v>
      </c>
      <c r="AC387" s="18" t="str">
        <f>IF(ISERROR(
IF(U387="","",IF(OR(U387='Cad Iniciais'!$D$6,X387='Cad Iniciais'!$D$6),'Cad Iniciais'!$D$6+AB387*1000,0))),"",IF(U387="","",IF(OR(U387='Cad Iniciais'!$D$6,X387='Cad Iniciais'!$D$6),'Cad Iniciais'!$D$6+AB387*1000,0)))</f>
        <v/>
      </c>
      <c r="AK387" s="27" t="e">
        <f t="shared" si="74"/>
        <v>#VALUE!</v>
      </c>
      <c r="AL387" s="27" t="e">
        <f t="shared" si="75"/>
        <v>#VALUE!</v>
      </c>
      <c r="AM387" s="18">
        <f t="shared" si="77"/>
        <v>0</v>
      </c>
      <c r="AN387" s="18">
        <f t="shared" si="79"/>
        <v>0</v>
      </c>
      <c r="AO387" s="18">
        <f t="shared" si="79"/>
        <v>0</v>
      </c>
      <c r="AP387" s="18">
        <f t="shared" si="79"/>
        <v>0</v>
      </c>
      <c r="AQ387" s="18">
        <f t="shared" si="79"/>
        <v>0</v>
      </c>
      <c r="AR387" s="18">
        <f t="shared" si="79"/>
        <v>0</v>
      </c>
      <c r="AS387" s="18">
        <f t="shared" si="79"/>
        <v>0</v>
      </c>
      <c r="AT387" s="18">
        <f t="shared" si="79"/>
        <v>0</v>
      </c>
      <c r="AU387" s="18">
        <f t="shared" si="79"/>
        <v>0</v>
      </c>
      <c r="AV387" s="18">
        <f t="shared" si="79"/>
        <v>0</v>
      </c>
      <c r="AW387" s="18">
        <f t="shared" si="79"/>
        <v>0</v>
      </c>
      <c r="AX387" s="18">
        <f t="shared" si="79"/>
        <v>0</v>
      </c>
    </row>
    <row r="388" spans="3:50" x14ac:dyDescent="0.25">
      <c r="C388" s="67"/>
      <c r="D388" s="71"/>
      <c r="E388" s="57"/>
      <c r="F388" s="57"/>
      <c r="G388" s="67"/>
      <c r="H388" s="72"/>
      <c r="I388" s="72"/>
      <c r="J388" s="72"/>
      <c r="K388" s="72"/>
      <c r="L388" s="72"/>
      <c r="M388" s="72"/>
      <c r="N388" s="72"/>
      <c r="O388" s="72"/>
      <c r="P388" s="72"/>
      <c r="Q388" s="48"/>
      <c r="R388" s="72"/>
      <c r="S388" s="72"/>
      <c r="U388" s="26" t="str">
        <f t="shared" si="73"/>
        <v/>
      </c>
      <c r="V388" s="18" t="str">
        <f t="shared" si="67"/>
        <v/>
      </c>
      <c r="W388" s="18" t="str">
        <f t="shared" si="68"/>
        <v/>
      </c>
      <c r="X388" s="18" t="str">
        <f t="shared" si="69"/>
        <v/>
      </c>
      <c r="Y388" s="18" t="str">
        <f t="shared" si="70"/>
        <v/>
      </c>
      <c r="Z388" s="18" t="str">
        <f t="shared" si="71"/>
        <v/>
      </c>
      <c r="AA388" s="18" t="str">
        <f t="shared" si="72"/>
        <v/>
      </c>
      <c r="AB388" s="18">
        <v>383</v>
      </c>
      <c r="AC388" s="18" t="str">
        <f>IF(ISERROR(
IF(U388="","",IF(OR(U388='Cad Iniciais'!$D$6,X388='Cad Iniciais'!$D$6),'Cad Iniciais'!$D$6+AB388*1000,0))),"",IF(U388="","",IF(OR(U388='Cad Iniciais'!$D$6,X388='Cad Iniciais'!$D$6),'Cad Iniciais'!$D$6+AB388*1000,0)))</f>
        <v/>
      </c>
      <c r="AK388" s="27" t="e">
        <f t="shared" si="74"/>
        <v>#VALUE!</v>
      </c>
      <c r="AL388" s="27" t="e">
        <f t="shared" si="75"/>
        <v>#VALUE!</v>
      </c>
      <c r="AM388" s="18">
        <f t="shared" si="77"/>
        <v>0</v>
      </c>
      <c r="AN388" s="18">
        <f t="shared" si="79"/>
        <v>0</v>
      </c>
      <c r="AO388" s="18">
        <f t="shared" si="79"/>
        <v>0</v>
      </c>
      <c r="AP388" s="18">
        <f t="shared" si="79"/>
        <v>0</v>
      </c>
      <c r="AQ388" s="18">
        <f t="shared" si="79"/>
        <v>0</v>
      </c>
      <c r="AR388" s="18">
        <f t="shared" si="79"/>
        <v>0</v>
      </c>
      <c r="AS388" s="18">
        <f t="shared" si="79"/>
        <v>0</v>
      </c>
      <c r="AT388" s="18">
        <f t="shared" si="79"/>
        <v>0</v>
      </c>
      <c r="AU388" s="18">
        <f t="shared" si="79"/>
        <v>0</v>
      </c>
      <c r="AV388" s="18">
        <f t="shared" si="79"/>
        <v>0</v>
      </c>
      <c r="AW388" s="18">
        <f t="shared" si="79"/>
        <v>0</v>
      </c>
      <c r="AX388" s="18">
        <f t="shared" si="79"/>
        <v>0</v>
      </c>
    </row>
    <row r="389" spans="3:50" x14ac:dyDescent="0.25">
      <c r="C389" s="67"/>
      <c r="D389" s="71"/>
      <c r="E389" s="57"/>
      <c r="F389" s="57"/>
      <c r="G389" s="67"/>
      <c r="H389" s="72"/>
      <c r="I389" s="72"/>
      <c r="J389" s="72"/>
      <c r="K389" s="72"/>
      <c r="L389" s="72"/>
      <c r="M389" s="72"/>
      <c r="N389" s="72"/>
      <c r="O389" s="72"/>
      <c r="P389" s="72"/>
      <c r="Q389" s="48"/>
      <c r="R389" s="72"/>
      <c r="S389" s="72"/>
      <c r="U389" s="26" t="str">
        <f t="shared" si="73"/>
        <v/>
      </c>
      <c r="V389" s="18" t="str">
        <f t="shared" si="67"/>
        <v/>
      </c>
      <c r="W389" s="18" t="str">
        <f t="shared" si="68"/>
        <v/>
      </c>
      <c r="X389" s="18" t="str">
        <f t="shared" si="69"/>
        <v/>
      </c>
      <c r="Y389" s="18" t="str">
        <f t="shared" si="70"/>
        <v/>
      </c>
      <c r="Z389" s="18" t="str">
        <f t="shared" si="71"/>
        <v/>
      </c>
      <c r="AA389" s="18" t="str">
        <f t="shared" si="72"/>
        <v/>
      </c>
      <c r="AB389" s="18">
        <v>384</v>
      </c>
      <c r="AC389" s="18" t="str">
        <f>IF(ISERROR(
IF(U389="","",IF(OR(U389='Cad Iniciais'!$D$6,X389='Cad Iniciais'!$D$6),'Cad Iniciais'!$D$6+AB389*1000,0))),"",IF(U389="","",IF(OR(U389='Cad Iniciais'!$D$6,X389='Cad Iniciais'!$D$6),'Cad Iniciais'!$D$6+AB389*1000,0)))</f>
        <v/>
      </c>
      <c r="AK389" s="27" t="e">
        <f t="shared" si="74"/>
        <v>#VALUE!</v>
      </c>
      <c r="AL389" s="27" t="e">
        <f t="shared" si="75"/>
        <v>#VALUE!</v>
      </c>
      <c r="AM389" s="18">
        <f t="shared" si="77"/>
        <v>0</v>
      </c>
      <c r="AN389" s="18">
        <f t="shared" si="79"/>
        <v>0</v>
      </c>
      <c r="AO389" s="18">
        <f t="shared" si="79"/>
        <v>0</v>
      </c>
      <c r="AP389" s="18">
        <f t="shared" si="79"/>
        <v>0</v>
      </c>
      <c r="AQ389" s="18">
        <f t="shared" si="79"/>
        <v>0</v>
      </c>
      <c r="AR389" s="18">
        <f t="shared" si="79"/>
        <v>0</v>
      </c>
      <c r="AS389" s="18">
        <f t="shared" si="79"/>
        <v>0</v>
      </c>
      <c r="AT389" s="18">
        <f t="shared" si="79"/>
        <v>0</v>
      </c>
      <c r="AU389" s="18">
        <f t="shared" si="79"/>
        <v>0</v>
      </c>
      <c r="AV389" s="18">
        <f t="shared" si="79"/>
        <v>0</v>
      </c>
      <c r="AW389" s="18">
        <f t="shared" si="79"/>
        <v>0</v>
      </c>
      <c r="AX389" s="18">
        <f t="shared" si="79"/>
        <v>0</v>
      </c>
    </row>
    <row r="390" spans="3:50" x14ac:dyDescent="0.25">
      <c r="C390" s="67"/>
      <c r="D390" s="71"/>
      <c r="E390" s="57"/>
      <c r="F390" s="57"/>
      <c r="G390" s="67"/>
      <c r="H390" s="72"/>
      <c r="I390" s="72"/>
      <c r="J390" s="72"/>
      <c r="K390" s="72"/>
      <c r="L390" s="72"/>
      <c r="M390" s="72"/>
      <c r="N390" s="72"/>
      <c r="O390" s="72"/>
      <c r="P390" s="72"/>
      <c r="Q390" s="48"/>
      <c r="R390" s="72"/>
      <c r="S390" s="72"/>
      <c r="U390" s="26" t="str">
        <f t="shared" si="73"/>
        <v/>
      </c>
      <c r="V390" s="18" t="str">
        <f t="shared" ref="V390:V453" si="80">IF(ISERROR(IF(E390="","",MONTH(E390))),"",IF(E390="","",MONTH(E390)))</f>
        <v/>
      </c>
      <c r="W390" s="18" t="str">
        <f t="shared" ref="W390:W453" si="81">IF(ISERROR(IF(F390="","",MONTH(F390))),"",IF(F390="","",MONTH(F390)))</f>
        <v/>
      </c>
      <c r="X390" s="18" t="str">
        <f t="shared" ref="X390:X453" si="82">IF(ISERROR(IF(F390="","",YEAR(F390))),"",IF(F390="","",YEAR(F390)))</f>
        <v/>
      </c>
      <c r="Y390" s="18" t="str">
        <f t="shared" ref="Y390:Y453" si="83">IF(ISERROR(
IF(IF(E390="","",ROUND((F390-E390)/30,0))&lt;1,1,IF(E390="","",ROUND((F390-E390)/30,0)))),"",IF(IF(E390="","",ROUND((F390-E390)/30,0))&lt;1,1,IF(E390="","",ROUND((F390-E390)/30,0))))</f>
        <v/>
      </c>
      <c r="Z390" s="18" t="str">
        <f t="shared" ref="Z390:Z453" si="84">IF(ISERROR(D390/Y390),"",D390/Y390)</f>
        <v/>
      </c>
      <c r="AA390" s="18" t="str">
        <f t="shared" ref="AA390:AA453" si="85">IF(ISERROR(Q390/Y390),"",Q390/Y390)</f>
        <v/>
      </c>
      <c r="AB390" s="18">
        <v>385</v>
      </c>
      <c r="AC390" s="18" t="str">
        <f>IF(ISERROR(
IF(U390="","",IF(OR(U390='Cad Iniciais'!$D$6,X390='Cad Iniciais'!$D$6),'Cad Iniciais'!$D$6+AB390*1000,0))),"",IF(U390="","",IF(OR(U390='Cad Iniciais'!$D$6,X390='Cad Iniciais'!$D$6),'Cad Iniciais'!$D$6+AB390*1000,0)))</f>
        <v/>
      </c>
      <c r="AK390" s="27" t="e">
        <f t="shared" si="74"/>
        <v>#VALUE!</v>
      </c>
      <c r="AL390" s="27" t="e">
        <f t="shared" si="75"/>
        <v>#VALUE!</v>
      </c>
      <c r="AM390" s="18">
        <f t="shared" si="77"/>
        <v>0</v>
      </c>
      <c r="AN390" s="18">
        <f t="shared" si="79"/>
        <v>0</v>
      </c>
      <c r="AO390" s="18">
        <f t="shared" si="79"/>
        <v>0</v>
      </c>
      <c r="AP390" s="18">
        <f t="shared" si="79"/>
        <v>0</v>
      </c>
      <c r="AQ390" s="18">
        <f t="shared" si="79"/>
        <v>0</v>
      </c>
      <c r="AR390" s="18">
        <f t="shared" si="79"/>
        <v>0</v>
      </c>
      <c r="AS390" s="18">
        <f t="shared" si="79"/>
        <v>0</v>
      </c>
      <c r="AT390" s="18">
        <f t="shared" si="79"/>
        <v>0</v>
      </c>
      <c r="AU390" s="18">
        <f t="shared" si="79"/>
        <v>0</v>
      </c>
      <c r="AV390" s="18">
        <f t="shared" si="79"/>
        <v>0</v>
      </c>
      <c r="AW390" s="18">
        <f t="shared" si="79"/>
        <v>0</v>
      </c>
      <c r="AX390" s="18">
        <f t="shared" si="79"/>
        <v>0</v>
      </c>
    </row>
    <row r="391" spans="3:50" x14ac:dyDescent="0.25">
      <c r="C391" s="67"/>
      <c r="D391" s="71"/>
      <c r="E391" s="57"/>
      <c r="F391" s="57"/>
      <c r="G391" s="67"/>
      <c r="H391" s="72"/>
      <c r="I391" s="72"/>
      <c r="J391" s="72"/>
      <c r="K391" s="72"/>
      <c r="L391" s="72"/>
      <c r="M391" s="72"/>
      <c r="N391" s="72"/>
      <c r="O391" s="72"/>
      <c r="P391" s="72"/>
      <c r="Q391" s="48"/>
      <c r="R391" s="72"/>
      <c r="S391" s="72"/>
      <c r="U391" s="26" t="str">
        <f t="shared" ref="U391:U454" si="86">IF(ISERROR(
IF(E391="","",YEAR(E391))),"",IF(E391="","",YEAR(E391)))</f>
        <v/>
      </c>
      <c r="V391" s="18" t="str">
        <f t="shared" si="80"/>
        <v/>
      </c>
      <c r="W391" s="18" t="str">
        <f t="shared" si="81"/>
        <v/>
      </c>
      <c r="X391" s="18" t="str">
        <f t="shared" si="82"/>
        <v/>
      </c>
      <c r="Y391" s="18" t="str">
        <f t="shared" si="83"/>
        <v/>
      </c>
      <c r="Z391" s="18" t="str">
        <f t="shared" si="84"/>
        <v/>
      </c>
      <c r="AA391" s="18" t="str">
        <f t="shared" si="85"/>
        <v/>
      </c>
      <c r="AB391" s="18">
        <v>386</v>
      </c>
      <c r="AC391" s="18" t="str">
        <f>IF(ISERROR(
IF(U391="","",IF(OR(U391='Cad Iniciais'!$D$6,X391='Cad Iniciais'!$D$6),'Cad Iniciais'!$D$6+AB391*1000,0))),"",IF(U391="","",IF(OR(U391='Cad Iniciais'!$D$6,X391='Cad Iniciais'!$D$6),'Cad Iniciais'!$D$6+AB391*1000,0)))</f>
        <v/>
      </c>
      <c r="AK391" s="27" t="e">
        <f t="shared" si="74"/>
        <v>#VALUE!</v>
      </c>
      <c r="AL391" s="27" t="e">
        <f t="shared" si="75"/>
        <v>#VALUE!</v>
      </c>
      <c r="AM391" s="18">
        <f t="shared" si="77"/>
        <v>0</v>
      </c>
      <c r="AN391" s="18">
        <f t="shared" si="79"/>
        <v>0</v>
      </c>
      <c r="AO391" s="18">
        <f t="shared" si="79"/>
        <v>0</v>
      </c>
      <c r="AP391" s="18">
        <f t="shared" si="79"/>
        <v>0</v>
      </c>
      <c r="AQ391" s="18">
        <f t="shared" si="79"/>
        <v>0</v>
      </c>
      <c r="AR391" s="18">
        <f t="shared" si="79"/>
        <v>0</v>
      </c>
      <c r="AS391" s="18">
        <f t="shared" si="79"/>
        <v>0</v>
      </c>
      <c r="AT391" s="18">
        <f t="shared" si="79"/>
        <v>0</v>
      </c>
      <c r="AU391" s="18">
        <f t="shared" si="79"/>
        <v>0</v>
      </c>
      <c r="AV391" s="18">
        <f t="shared" si="79"/>
        <v>0</v>
      </c>
      <c r="AW391" s="18">
        <f t="shared" si="79"/>
        <v>0</v>
      </c>
      <c r="AX391" s="18">
        <f t="shared" si="79"/>
        <v>0</v>
      </c>
    </row>
    <row r="392" spans="3:50" x14ac:dyDescent="0.25">
      <c r="C392" s="67"/>
      <c r="D392" s="71"/>
      <c r="E392" s="57"/>
      <c r="F392" s="57"/>
      <c r="G392" s="67"/>
      <c r="H392" s="72"/>
      <c r="I392" s="72"/>
      <c r="J392" s="72"/>
      <c r="K392" s="72"/>
      <c r="L392" s="72"/>
      <c r="M392" s="72"/>
      <c r="N392" s="72"/>
      <c r="O392" s="72"/>
      <c r="P392" s="72"/>
      <c r="Q392" s="48"/>
      <c r="R392" s="72"/>
      <c r="S392" s="72"/>
      <c r="U392" s="26" t="str">
        <f t="shared" si="86"/>
        <v/>
      </c>
      <c r="V392" s="18" t="str">
        <f t="shared" si="80"/>
        <v/>
      </c>
      <c r="W392" s="18" t="str">
        <f t="shared" si="81"/>
        <v/>
      </c>
      <c r="X392" s="18" t="str">
        <f t="shared" si="82"/>
        <v/>
      </c>
      <c r="Y392" s="18" t="str">
        <f t="shared" si="83"/>
        <v/>
      </c>
      <c r="Z392" s="18" t="str">
        <f t="shared" si="84"/>
        <v/>
      </c>
      <c r="AA392" s="18" t="str">
        <f t="shared" si="85"/>
        <v/>
      </c>
      <c r="AB392" s="18">
        <v>387</v>
      </c>
      <c r="AC392" s="18" t="str">
        <f>IF(ISERROR(
IF(U392="","",IF(OR(U392='Cad Iniciais'!$D$6,X392='Cad Iniciais'!$D$6),'Cad Iniciais'!$D$6+AB392*1000,0))),"",IF(U392="","",IF(OR(U392='Cad Iniciais'!$D$6,X392='Cad Iniciais'!$D$6),'Cad Iniciais'!$D$6+AB392*1000,0)))</f>
        <v/>
      </c>
      <c r="AK392" s="27" t="e">
        <f t="shared" ref="AK392:AK455" si="87">DATE(U392,V392,1)</f>
        <v>#VALUE!</v>
      </c>
      <c r="AL392" s="27" t="e">
        <f t="shared" ref="AL392:AL455" si="88">DATE(X392,W392,1)</f>
        <v>#VALUE!</v>
      </c>
      <c r="AM392" s="18">
        <f t="shared" si="77"/>
        <v>0</v>
      </c>
      <c r="AN392" s="18">
        <f t="shared" si="79"/>
        <v>0</v>
      </c>
      <c r="AO392" s="18">
        <f t="shared" si="79"/>
        <v>0</v>
      </c>
      <c r="AP392" s="18">
        <f t="shared" si="79"/>
        <v>0</v>
      </c>
      <c r="AQ392" s="18">
        <f t="shared" si="79"/>
        <v>0</v>
      </c>
      <c r="AR392" s="18">
        <f t="shared" si="79"/>
        <v>0</v>
      </c>
      <c r="AS392" s="18">
        <f t="shared" si="79"/>
        <v>0</v>
      </c>
      <c r="AT392" s="18">
        <f t="shared" si="79"/>
        <v>0</v>
      </c>
      <c r="AU392" s="18">
        <f t="shared" si="79"/>
        <v>0</v>
      </c>
      <c r="AV392" s="18">
        <f t="shared" si="79"/>
        <v>0</v>
      </c>
      <c r="AW392" s="18">
        <f t="shared" si="79"/>
        <v>0</v>
      </c>
      <c r="AX392" s="18">
        <f t="shared" si="79"/>
        <v>0</v>
      </c>
    </row>
    <row r="393" spans="3:50" x14ac:dyDescent="0.25">
      <c r="C393" s="67"/>
      <c r="D393" s="71"/>
      <c r="E393" s="57"/>
      <c r="F393" s="57"/>
      <c r="G393" s="67"/>
      <c r="H393" s="72"/>
      <c r="I393" s="72"/>
      <c r="J393" s="72"/>
      <c r="K393" s="72"/>
      <c r="L393" s="72"/>
      <c r="M393" s="72"/>
      <c r="N393" s="72"/>
      <c r="O393" s="72"/>
      <c r="P393" s="72"/>
      <c r="Q393" s="48"/>
      <c r="R393" s="72"/>
      <c r="S393" s="72"/>
      <c r="U393" s="26" t="str">
        <f t="shared" si="86"/>
        <v/>
      </c>
      <c r="V393" s="18" t="str">
        <f t="shared" si="80"/>
        <v/>
      </c>
      <c r="W393" s="18" t="str">
        <f t="shared" si="81"/>
        <v/>
      </c>
      <c r="X393" s="18" t="str">
        <f t="shared" si="82"/>
        <v/>
      </c>
      <c r="Y393" s="18" t="str">
        <f t="shared" si="83"/>
        <v/>
      </c>
      <c r="Z393" s="18" t="str">
        <f t="shared" si="84"/>
        <v/>
      </c>
      <c r="AA393" s="18" t="str">
        <f t="shared" si="85"/>
        <v/>
      </c>
      <c r="AB393" s="18">
        <v>388</v>
      </c>
      <c r="AC393" s="18" t="str">
        <f>IF(ISERROR(
IF(U393="","",IF(OR(U393='Cad Iniciais'!$D$6,X393='Cad Iniciais'!$D$6),'Cad Iniciais'!$D$6+AB393*1000,0))),"",IF(U393="","",IF(OR(U393='Cad Iniciais'!$D$6,X393='Cad Iniciais'!$D$6),'Cad Iniciais'!$D$6+AB393*1000,0)))</f>
        <v/>
      </c>
      <c r="AK393" s="27" t="e">
        <f t="shared" si="87"/>
        <v>#VALUE!</v>
      </c>
      <c r="AL393" s="27" t="e">
        <f t="shared" si="88"/>
        <v>#VALUE!</v>
      </c>
      <c r="AM393" s="18">
        <f t="shared" si="77"/>
        <v>0</v>
      </c>
      <c r="AN393" s="18">
        <f t="shared" si="79"/>
        <v>0</v>
      </c>
      <c r="AO393" s="18">
        <f t="shared" si="79"/>
        <v>0</v>
      </c>
      <c r="AP393" s="18">
        <f t="shared" si="79"/>
        <v>0</v>
      </c>
      <c r="AQ393" s="18">
        <f t="shared" si="79"/>
        <v>0</v>
      </c>
      <c r="AR393" s="18">
        <f t="shared" si="79"/>
        <v>0</v>
      </c>
      <c r="AS393" s="18">
        <f t="shared" si="79"/>
        <v>0</v>
      </c>
      <c r="AT393" s="18">
        <f t="shared" si="79"/>
        <v>0</v>
      </c>
      <c r="AU393" s="18">
        <f t="shared" si="79"/>
        <v>0</v>
      </c>
      <c r="AV393" s="18">
        <f t="shared" si="79"/>
        <v>0</v>
      </c>
      <c r="AW393" s="18">
        <f t="shared" si="79"/>
        <v>0</v>
      </c>
      <c r="AX393" s="18">
        <f t="shared" si="79"/>
        <v>0</v>
      </c>
    </row>
    <row r="394" spans="3:50" x14ac:dyDescent="0.25">
      <c r="C394" s="67"/>
      <c r="D394" s="71"/>
      <c r="E394" s="57"/>
      <c r="F394" s="57"/>
      <c r="G394" s="67"/>
      <c r="H394" s="72"/>
      <c r="I394" s="72"/>
      <c r="J394" s="72"/>
      <c r="K394" s="72"/>
      <c r="L394" s="72"/>
      <c r="M394" s="72"/>
      <c r="N394" s="72"/>
      <c r="O394" s="72"/>
      <c r="P394" s="72"/>
      <c r="Q394" s="48"/>
      <c r="R394" s="72"/>
      <c r="S394" s="72"/>
      <c r="U394" s="26" t="str">
        <f t="shared" si="86"/>
        <v/>
      </c>
      <c r="V394" s="18" t="str">
        <f t="shared" si="80"/>
        <v/>
      </c>
      <c r="W394" s="18" t="str">
        <f t="shared" si="81"/>
        <v/>
      </c>
      <c r="X394" s="18" t="str">
        <f t="shared" si="82"/>
        <v/>
      </c>
      <c r="Y394" s="18" t="str">
        <f t="shared" si="83"/>
        <v/>
      </c>
      <c r="Z394" s="18" t="str">
        <f t="shared" si="84"/>
        <v/>
      </c>
      <c r="AA394" s="18" t="str">
        <f t="shared" si="85"/>
        <v/>
      </c>
      <c r="AB394" s="18">
        <v>389</v>
      </c>
      <c r="AC394" s="18" t="str">
        <f>IF(ISERROR(
IF(U394="","",IF(OR(U394='Cad Iniciais'!$D$6,X394='Cad Iniciais'!$D$6),'Cad Iniciais'!$D$6+AB394*1000,0))),"",IF(U394="","",IF(OR(U394='Cad Iniciais'!$D$6,X394='Cad Iniciais'!$D$6),'Cad Iniciais'!$D$6+AB394*1000,0)))</f>
        <v/>
      </c>
      <c r="AK394" s="27" t="e">
        <f t="shared" si="87"/>
        <v>#VALUE!</v>
      </c>
      <c r="AL394" s="27" t="e">
        <f t="shared" si="88"/>
        <v>#VALUE!</v>
      </c>
      <c r="AM394" s="18">
        <f t="shared" si="77"/>
        <v>0</v>
      </c>
      <c r="AN394" s="18">
        <f t="shared" si="79"/>
        <v>0</v>
      </c>
      <c r="AO394" s="18">
        <f t="shared" si="79"/>
        <v>0</v>
      </c>
      <c r="AP394" s="18">
        <f t="shared" si="79"/>
        <v>0</v>
      </c>
      <c r="AQ394" s="18">
        <f t="shared" si="79"/>
        <v>0</v>
      </c>
      <c r="AR394" s="18">
        <f t="shared" si="79"/>
        <v>0</v>
      </c>
      <c r="AS394" s="18">
        <f t="shared" si="79"/>
        <v>0</v>
      </c>
      <c r="AT394" s="18">
        <f t="shared" si="79"/>
        <v>0</v>
      </c>
      <c r="AU394" s="18">
        <f t="shared" si="79"/>
        <v>0</v>
      </c>
      <c r="AV394" s="18">
        <f t="shared" si="79"/>
        <v>0</v>
      </c>
      <c r="AW394" s="18">
        <f t="shared" si="79"/>
        <v>0</v>
      </c>
      <c r="AX394" s="18">
        <f t="shared" si="79"/>
        <v>0</v>
      </c>
    </row>
    <row r="395" spans="3:50" x14ac:dyDescent="0.25">
      <c r="C395" s="67"/>
      <c r="D395" s="71"/>
      <c r="E395" s="57"/>
      <c r="F395" s="57"/>
      <c r="G395" s="67"/>
      <c r="H395" s="72"/>
      <c r="I395" s="72"/>
      <c r="J395" s="72"/>
      <c r="K395" s="72"/>
      <c r="L395" s="72"/>
      <c r="M395" s="72"/>
      <c r="N395" s="72"/>
      <c r="O395" s="72"/>
      <c r="P395" s="72"/>
      <c r="Q395" s="48"/>
      <c r="R395" s="72"/>
      <c r="S395" s="72"/>
      <c r="U395" s="26" t="str">
        <f t="shared" si="86"/>
        <v/>
      </c>
      <c r="V395" s="18" t="str">
        <f t="shared" si="80"/>
        <v/>
      </c>
      <c r="W395" s="18" t="str">
        <f t="shared" si="81"/>
        <v/>
      </c>
      <c r="X395" s="18" t="str">
        <f t="shared" si="82"/>
        <v/>
      </c>
      <c r="Y395" s="18" t="str">
        <f t="shared" si="83"/>
        <v/>
      </c>
      <c r="Z395" s="18" t="str">
        <f t="shared" si="84"/>
        <v/>
      </c>
      <c r="AA395" s="18" t="str">
        <f t="shared" si="85"/>
        <v/>
      </c>
      <c r="AB395" s="18">
        <v>390</v>
      </c>
      <c r="AC395" s="18" t="str">
        <f>IF(ISERROR(
IF(U395="","",IF(OR(U395='Cad Iniciais'!$D$6,X395='Cad Iniciais'!$D$6),'Cad Iniciais'!$D$6+AB395*1000,0))),"",IF(U395="","",IF(OR(U395='Cad Iniciais'!$D$6,X395='Cad Iniciais'!$D$6),'Cad Iniciais'!$D$6+AB395*1000,0)))</f>
        <v/>
      </c>
      <c r="AK395" s="27" t="e">
        <f t="shared" si="87"/>
        <v>#VALUE!</v>
      </c>
      <c r="AL395" s="27" t="e">
        <f t="shared" si="88"/>
        <v>#VALUE!</v>
      </c>
      <c r="AM395" s="18">
        <f t="shared" si="77"/>
        <v>0</v>
      </c>
      <c r="AN395" s="18">
        <f t="shared" si="79"/>
        <v>0</v>
      </c>
      <c r="AO395" s="18">
        <f t="shared" si="79"/>
        <v>0</v>
      </c>
      <c r="AP395" s="18">
        <f t="shared" si="79"/>
        <v>0</v>
      </c>
      <c r="AQ395" s="18">
        <f t="shared" si="79"/>
        <v>0</v>
      </c>
      <c r="AR395" s="18">
        <f t="shared" si="79"/>
        <v>0</v>
      </c>
      <c r="AS395" s="18">
        <f t="shared" si="79"/>
        <v>0</v>
      </c>
      <c r="AT395" s="18">
        <f t="shared" si="79"/>
        <v>0</v>
      </c>
      <c r="AU395" s="18">
        <f t="shared" si="79"/>
        <v>0</v>
      </c>
      <c r="AV395" s="18">
        <f t="shared" si="79"/>
        <v>0</v>
      </c>
      <c r="AW395" s="18">
        <f t="shared" si="79"/>
        <v>0</v>
      </c>
      <c r="AX395" s="18">
        <f t="shared" si="79"/>
        <v>0</v>
      </c>
    </row>
    <row r="396" spans="3:50" x14ac:dyDescent="0.25">
      <c r="C396" s="67"/>
      <c r="D396" s="71"/>
      <c r="E396" s="57"/>
      <c r="F396" s="57"/>
      <c r="G396" s="67"/>
      <c r="H396" s="72"/>
      <c r="I396" s="72"/>
      <c r="J396" s="72"/>
      <c r="K396" s="72"/>
      <c r="L396" s="72"/>
      <c r="M396" s="72"/>
      <c r="N396" s="72"/>
      <c r="O396" s="72"/>
      <c r="P396" s="72"/>
      <c r="Q396" s="48"/>
      <c r="R396" s="72"/>
      <c r="S396" s="72"/>
      <c r="U396" s="26" t="str">
        <f t="shared" si="86"/>
        <v/>
      </c>
      <c r="V396" s="18" t="str">
        <f t="shared" si="80"/>
        <v/>
      </c>
      <c r="W396" s="18" t="str">
        <f t="shared" si="81"/>
        <v/>
      </c>
      <c r="X396" s="18" t="str">
        <f t="shared" si="82"/>
        <v/>
      </c>
      <c r="Y396" s="18" t="str">
        <f t="shared" si="83"/>
        <v/>
      </c>
      <c r="Z396" s="18" t="str">
        <f t="shared" si="84"/>
        <v/>
      </c>
      <c r="AA396" s="18" t="str">
        <f t="shared" si="85"/>
        <v/>
      </c>
      <c r="AB396" s="18">
        <v>391</v>
      </c>
      <c r="AC396" s="18" t="str">
        <f>IF(ISERROR(
IF(U396="","",IF(OR(U396='Cad Iniciais'!$D$6,X396='Cad Iniciais'!$D$6),'Cad Iniciais'!$D$6+AB396*1000,0))),"",IF(U396="","",IF(OR(U396='Cad Iniciais'!$D$6,X396='Cad Iniciais'!$D$6),'Cad Iniciais'!$D$6+AB396*1000,0)))</f>
        <v/>
      </c>
      <c r="AK396" s="27" t="e">
        <f t="shared" si="87"/>
        <v>#VALUE!</v>
      </c>
      <c r="AL396" s="27" t="e">
        <f t="shared" si="88"/>
        <v>#VALUE!</v>
      </c>
      <c r="AM396" s="18">
        <f t="shared" si="77"/>
        <v>0</v>
      </c>
      <c r="AN396" s="18">
        <f t="shared" si="79"/>
        <v>0</v>
      </c>
      <c r="AO396" s="18">
        <f t="shared" si="79"/>
        <v>0</v>
      </c>
      <c r="AP396" s="18">
        <f t="shared" si="79"/>
        <v>0</v>
      </c>
      <c r="AQ396" s="18">
        <f t="shared" si="79"/>
        <v>0</v>
      </c>
      <c r="AR396" s="18">
        <f t="shared" si="79"/>
        <v>0</v>
      </c>
      <c r="AS396" s="18">
        <f t="shared" si="79"/>
        <v>0</v>
      </c>
      <c r="AT396" s="18">
        <f t="shared" si="79"/>
        <v>0</v>
      </c>
      <c r="AU396" s="18">
        <f t="shared" si="79"/>
        <v>0</v>
      </c>
      <c r="AV396" s="18">
        <f t="shared" si="79"/>
        <v>0</v>
      </c>
      <c r="AW396" s="18">
        <f t="shared" si="79"/>
        <v>0</v>
      </c>
      <c r="AX396" s="18">
        <f t="shared" si="79"/>
        <v>0</v>
      </c>
    </row>
    <row r="397" spans="3:50" x14ac:dyDescent="0.25">
      <c r="C397" s="67"/>
      <c r="D397" s="71"/>
      <c r="E397" s="57"/>
      <c r="F397" s="57"/>
      <c r="G397" s="67"/>
      <c r="H397" s="72"/>
      <c r="I397" s="72"/>
      <c r="J397" s="72"/>
      <c r="K397" s="72"/>
      <c r="L397" s="72"/>
      <c r="M397" s="72"/>
      <c r="N397" s="72"/>
      <c r="O397" s="72"/>
      <c r="P397" s="72"/>
      <c r="Q397" s="48"/>
      <c r="R397" s="72"/>
      <c r="S397" s="72"/>
      <c r="U397" s="26" t="str">
        <f t="shared" si="86"/>
        <v/>
      </c>
      <c r="V397" s="18" t="str">
        <f t="shared" si="80"/>
        <v/>
      </c>
      <c r="W397" s="18" t="str">
        <f t="shared" si="81"/>
        <v/>
      </c>
      <c r="X397" s="18" t="str">
        <f t="shared" si="82"/>
        <v/>
      </c>
      <c r="Y397" s="18" t="str">
        <f t="shared" si="83"/>
        <v/>
      </c>
      <c r="Z397" s="18" t="str">
        <f t="shared" si="84"/>
        <v/>
      </c>
      <c r="AA397" s="18" t="str">
        <f t="shared" si="85"/>
        <v/>
      </c>
      <c r="AB397" s="18">
        <v>392</v>
      </c>
      <c r="AC397" s="18" t="str">
        <f>IF(ISERROR(
IF(U397="","",IF(OR(U397='Cad Iniciais'!$D$6,X397='Cad Iniciais'!$D$6),'Cad Iniciais'!$D$6+AB397*1000,0))),"",IF(U397="","",IF(OR(U397='Cad Iniciais'!$D$6,X397='Cad Iniciais'!$D$6),'Cad Iniciais'!$D$6+AB397*1000,0)))</f>
        <v/>
      </c>
      <c r="AK397" s="27" t="e">
        <f t="shared" si="87"/>
        <v>#VALUE!</v>
      </c>
      <c r="AL397" s="27" t="e">
        <f t="shared" si="88"/>
        <v>#VALUE!</v>
      </c>
      <c r="AM397" s="18">
        <f t="shared" si="77"/>
        <v>0</v>
      </c>
      <c r="AN397" s="18">
        <f t="shared" si="79"/>
        <v>0</v>
      </c>
      <c r="AO397" s="18">
        <f t="shared" si="79"/>
        <v>0</v>
      </c>
      <c r="AP397" s="18">
        <f t="shared" si="79"/>
        <v>0</v>
      </c>
      <c r="AQ397" s="18">
        <f t="shared" si="79"/>
        <v>0</v>
      </c>
      <c r="AR397" s="18">
        <f t="shared" si="79"/>
        <v>0</v>
      </c>
      <c r="AS397" s="18">
        <f t="shared" si="79"/>
        <v>0</v>
      </c>
      <c r="AT397" s="18">
        <f t="shared" si="79"/>
        <v>0</v>
      </c>
      <c r="AU397" s="18">
        <f t="shared" si="79"/>
        <v>0</v>
      </c>
      <c r="AV397" s="18">
        <f t="shared" si="79"/>
        <v>0</v>
      </c>
      <c r="AW397" s="18">
        <f t="shared" si="79"/>
        <v>0</v>
      </c>
      <c r="AX397" s="18">
        <f t="shared" si="79"/>
        <v>0</v>
      </c>
    </row>
    <row r="398" spans="3:50" x14ac:dyDescent="0.25">
      <c r="C398" s="67"/>
      <c r="D398" s="71"/>
      <c r="E398" s="57"/>
      <c r="F398" s="57"/>
      <c r="G398" s="67"/>
      <c r="H398" s="72"/>
      <c r="I398" s="72"/>
      <c r="J398" s="72"/>
      <c r="K398" s="72"/>
      <c r="L398" s="72"/>
      <c r="M398" s="72"/>
      <c r="N398" s="72"/>
      <c r="O398" s="72"/>
      <c r="P398" s="72"/>
      <c r="Q398" s="48"/>
      <c r="R398" s="72"/>
      <c r="S398" s="72"/>
      <c r="U398" s="26" t="str">
        <f t="shared" si="86"/>
        <v/>
      </c>
      <c r="V398" s="18" t="str">
        <f t="shared" si="80"/>
        <v/>
      </c>
      <c r="W398" s="18" t="str">
        <f t="shared" si="81"/>
        <v/>
      </c>
      <c r="X398" s="18" t="str">
        <f t="shared" si="82"/>
        <v/>
      </c>
      <c r="Y398" s="18" t="str">
        <f t="shared" si="83"/>
        <v/>
      </c>
      <c r="Z398" s="18" t="str">
        <f t="shared" si="84"/>
        <v/>
      </c>
      <c r="AA398" s="18" t="str">
        <f t="shared" si="85"/>
        <v/>
      </c>
      <c r="AB398" s="18">
        <v>393</v>
      </c>
      <c r="AC398" s="18" t="str">
        <f>IF(ISERROR(
IF(U398="","",IF(OR(U398='Cad Iniciais'!$D$6,X398='Cad Iniciais'!$D$6),'Cad Iniciais'!$D$6+AB398*1000,0))),"",IF(U398="","",IF(OR(U398='Cad Iniciais'!$D$6,X398='Cad Iniciais'!$D$6),'Cad Iniciais'!$D$6+AB398*1000,0)))</f>
        <v/>
      </c>
      <c r="AK398" s="27" t="e">
        <f t="shared" si="87"/>
        <v>#VALUE!</v>
      </c>
      <c r="AL398" s="27" t="e">
        <f t="shared" si="88"/>
        <v>#VALUE!</v>
      </c>
      <c r="AM398" s="18">
        <f t="shared" si="77"/>
        <v>0</v>
      </c>
      <c r="AN398" s="18">
        <f t="shared" si="79"/>
        <v>0</v>
      </c>
      <c r="AO398" s="18">
        <f t="shared" si="79"/>
        <v>0</v>
      </c>
      <c r="AP398" s="18">
        <f t="shared" si="79"/>
        <v>0</v>
      </c>
      <c r="AQ398" s="18">
        <f t="shared" si="79"/>
        <v>0</v>
      </c>
      <c r="AR398" s="18">
        <f t="shared" si="79"/>
        <v>0</v>
      </c>
      <c r="AS398" s="18">
        <f t="shared" si="79"/>
        <v>0</v>
      </c>
      <c r="AT398" s="18">
        <f t="shared" si="79"/>
        <v>0</v>
      </c>
      <c r="AU398" s="18">
        <f t="shared" si="79"/>
        <v>0</v>
      </c>
      <c r="AV398" s="18">
        <f t="shared" si="79"/>
        <v>0</v>
      </c>
      <c r="AW398" s="18">
        <f t="shared" si="79"/>
        <v>0</v>
      </c>
      <c r="AX398" s="18">
        <f t="shared" si="79"/>
        <v>0</v>
      </c>
    </row>
    <row r="399" spans="3:50" x14ac:dyDescent="0.25">
      <c r="C399" s="67"/>
      <c r="D399" s="71"/>
      <c r="E399" s="57"/>
      <c r="F399" s="57"/>
      <c r="G399" s="67"/>
      <c r="H399" s="72"/>
      <c r="I399" s="72"/>
      <c r="J399" s="72"/>
      <c r="K399" s="72"/>
      <c r="L399" s="72"/>
      <c r="M399" s="72"/>
      <c r="N399" s="72"/>
      <c r="O399" s="72"/>
      <c r="P399" s="72"/>
      <c r="Q399" s="48"/>
      <c r="R399" s="72"/>
      <c r="S399" s="72"/>
      <c r="U399" s="26" t="str">
        <f t="shared" si="86"/>
        <v/>
      </c>
      <c r="V399" s="18" t="str">
        <f t="shared" si="80"/>
        <v/>
      </c>
      <c r="W399" s="18" t="str">
        <f t="shared" si="81"/>
        <v/>
      </c>
      <c r="X399" s="18" t="str">
        <f t="shared" si="82"/>
        <v/>
      </c>
      <c r="Y399" s="18" t="str">
        <f t="shared" si="83"/>
        <v/>
      </c>
      <c r="Z399" s="18" t="str">
        <f t="shared" si="84"/>
        <v/>
      </c>
      <c r="AA399" s="18" t="str">
        <f t="shared" si="85"/>
        <v/>
      </c>
      <c r="AB399" s="18">
        <v>394</v>
      </c>
      <c r="AC399" s="18" t="str">
        <f>IF(ISERROR(
IF(U399="","",IF(OR(U399='Cad Iniciais'!$D$6,X399='Cad Iniciais'!$D$6),'Cad Iniciais'!$D$6+AB399*1000,0))),"",IF(U399="","",IF(OR(U399='Cad Iniciais'!$D$6,X399='Cad Iniciais'!$D$6),'Cad Iniciais'!$D$6+AB399*1000,0)))</f>
        <v/>
      </c>
      <c r="AK399" s="27" t="e">
        <f t="shared" si="87"/>
        <v>#VALUE!</v>
      </c>
      <c r="AL399" s="27" t="e">
        <f t="shared" si="88"/>
        <v>#VALUE!</v>
      </c>
      <c r="AM399" s="18">
        <f t="shared" ref="AM399:AM462" si="89">IFERROR(IF(AND($AK399&lt;=AM$3,$AL399&gt;=AM$3),1,0),0)</f>
        <v>0</v>
      </c>
      <c r="AN399" s="18">
        <f t="shared" si="79"/>
        <v>0</v>
      </c>
      <c r="AO399" s="18">
        <f t="shared" si="79"/>
        <v>0</v>
      </c>
      <c r="AP399" s="18">
        <f t="shared" si="79"/>
        <v>0</v>
      </c>
      <c r="AQ399" s="18">
        <f t="shared" si="79"/>
        <v>0</v>
      </c>
      <c r="AR399" s="18">
        <f t="shared" si="79"/>
        <v>0</v>
      </c>
      <c r="AS399" s="18">
        <f t="shared" si="79"/>
        <v>0</v>
      </c>
      <c r="AT399" s="18">
        <f t="shared" si="79"/>
        <v>0</v>
      </c>
      <c r="AU399" s="18">
        <f t="shared" si="79"/>
        <v>0</v>
      </c>
      <c r="AV399" s="18">
        <f t="shared" si="79"/>
        <v>0</v>
      </c>
      <c r="AW399" s="18">
        <f t="shared" si="79"/>
        <v>0</v>
      </c>
      <c r="AX399" s="18">
        <f t="shared" si="79"/>
        <v>0</v>
      </c>
    </row>
    <row r="400" spans="3:50" x14ac:dyDescent="0.25">
      <c r="C400" s="67"/>
      <c r="D400" s="71"/>
      <c r="E400" s="57"/>
      <c r="F400" s="57"/>
      <c r="G400" s="67"/>
      <c r="H400" s="72"/>
      <c r="I400" s="72"/>
      <c r="J400" s="72"/>
      <c r="K400" s="72"/>
      <c r="L400" s="72"/>
      <c r="M400" s="72"/>
      <c r="N400" s="72"/>
      <c r="O400" s="72"/>
      <c r="P400" s="72"/>
      <c r="Q400" s="48"/>
      <c r="R400" s="72"/>
      <c r="S400" s="72"/>
      <c r="U400" s="26" t="str">
        <f t="shared" si="86"/>
        <v/>
      </c>
      <c r="V400" s="18" t="str">
        <f t="shared" si="80"/>
        <v/>
      </c>
      <c r="W400" s="18" t="str">
        <f t="shared" si="81"/>
        <v/>
      </c>
      <c r="X400" s="18" t="str">
        <f t="shared" si="82"/>
        <v/>
      </c>
      <c r="Y400" s="18" t="str">
        <f t="shared" si="83"/>
        <v/>
      </c>
      <c r="Z400" s="18" t="str">
        <f t="shared" si="84"/>
        <v/>
      </c>
      <c r="AA400" s="18" t="str">
        <f t="shared" si="85"/>
        <v/>
      </c>
      <c r="AB400" s="18">
        <v>395</v>
      </c>
      <c r="AC400" s="18" t="str">
        <f>IF(ISERROR(
IF(U400="","",IF(OR(U400='Cad Iniciais'!$D$6,X400='Cad Iniciais'!$D$6),'Cad Iniciais'!$D$6+AB400*1000,0))),"",IF(U400="","",IF(OR(U400='Cad Iniciais'!$D$6,X400='Cad Iniciais'!$D$6),'Cad Iniciais'!$D$6+AB400*1000,0)))</f>
        <v/>
      </c>
      <c r="AK400" s="27" t="e">
        <f t="shared" si="87"/>
        <v>#VALUE!</v>
      </c>
      <c r="AL400" s="27" t="e">
        <f t="shared" si="88"/>
        <v>#VALUE!</v>
      </c>
      <c r="AM400" s="18">
        <f t="shared" si="89"/>
        <v>0</v>
      </c>
      <c r="AN400" s="18">
        <f t="shared" si="79"/>
        <v>0</v>
      </c>
      <c r="AO400" s="18">
        <f t="shared" si="79"/>
        <v>0</v>
      </c>
      <c r="AP400" s="18">
        <f t="shared" si="79"/>
        <v>0</v>
      </c>
      <c r="AQ400" s="18">
        <f t="shared" si="79"/>
        <v>0</v>
      </c>
      <c r="AR400" s="18">
        <f t="shared" si="79"/>
        <v>0</v>
      </c>
      <c r="AS400" s="18">
        <f t="shared" si="79"/>
        <v>0</v>
      </c>
      <c r="AT400" s="18">
        <f t="shared" si="79"/>
        <v>0</v>
      </c>
      <c r="AU400" s="18">
        <f t="shared" si="79"/>
        <v>0</v>
      </c>
      <c r="AV400" s="18">
        <f t="shared" si="79"/>
        <v>0</v>
      </c>
      <c r="AW400" s="18">
        <f t="shared" si="79"/>
        <v>0</v>
      </c>
      <c r="AX400" s="18">
        <f t="shared" si="79"/>
        <v>0</v>
      </c>
    </row>
    <row r="401" spans="3:50" x14ac:dyDescent="0.25">
      <c r="C401" s="67"/>
      <c r="D401" s="71"/>
      <c r="E401" s="57"/>
      <c r="F401" s="57"/>
      <c r="G401" s="67"/>
      <c r="H401" s="72"/>
      <c r="I401" s="72"/>
      <c r="J401" s="72"/>
      <c r="K401" s="72"/>
      <c r="L401" s="72"/>
      <c r="M401" s="72"/>
      <c r="N401" s="72"/>
      <c r="O401" s="72"/>
      <c r="P401" s="72"/>
      <c r="Q401" s="48"/>
      <c r="R401" s="72"/>
      <c r="S401" s="72"/>
      <c r="U401" s="26" t="str">
        <f t="shared" si="86"/>
        <v/>
      </c>
      <c r="V401" s="18" t="str">
        <f t="shared" si="80"/>
        <v/>
      </c>
      <c r="W401" s="18" t="str">
        <f t="shared" si="81"/>
        <v/>
      </c>
      <c r="X401" s="18" t="str">
        <f t="shared" si="82"/>
        <v/>
      </c>
      <c r="Y401" s="18" t="str">
        <f t="shared" si="83"/>
        <v/>
      </c>
      <c r="Z401" s="18" t="str">
        <f t="shared" si="84"/>
        <v/>
      </c>
      <c r="AA401" s="18" t="str">
        <f t="shared" si="85"/>
        <v/>
      </c>
      <c r="AB401" s="18">
        <v>396</v>
      </c>
      <c r="AC401" s="18" t="str">
        <f>IF(ISERROR(
IF(U401="","",IF(OR(U401='Cad Iniciais'!$D$6,X401='Cad Iniciais'!$D$6),'Cad Iniciais'!$D$6+AB401*1000,0))),"",IF(U401="","",IF(OR(U401='Cad Iniciais'!$D$6,X401='Cad Iniciais'!$D$6),'Cad Iniciais'!$D$6+AB401*1000,0)))</f>
        <v/>
      </c>
      <c r="AK401" s="27" t="e">
        <f t="shared" si="87"/>
        <v>#VALUE!</v>
      </c>
      <c r="AL401" s="27" t="e">
        <f t="shared" si="88"/>
        <v>#VALUE!</v>
      </c>
      <c r="AM401" s="18">
        <f t="shared" si="89"/>
        <v>0</v>
      </c>
      <c r="AN401" s="18">
        <f t="shared" si="79"/>
        <v>0</v>
      </c>
      <c r="AO401" s="18">
        <f t="shared" si="79"/>
        <v>0</v>
      </c>
      <c r="AP401" s="18">
        <f t="shared" si="79"/>
        <v>0</v>
      </c>
      <c r="AQ401" s="18">
        <f t="shared" si="79"/>
        <v>0</v>
      </c>
      <c r="AR401" s="18">
        <f t="shared" si="79"/>
        <v>0</v>
      </c>
      <c r="AS401" s="18">
        <f t="shared" si="79"/>
        <v>0</v>
      </c>
      <c r="AT401" s="18">
        <f t="shared" si="79"/>
        <v>0</v>
      </c>
      <c r="AU401" s="18">
        <f t="shared" si="79"/>
        <v>0</v>
      </c>
      <c r="AV401" s="18">
        <f t="shared" si="79"/>
        <v>0</v>
      </c>
      <c r="AW401" s="18">
        <f t="shared" si="79"/>
        <v>0</v>
      </c>
      <c r="AX401" s="18">
        <f t="shared" si="79"/>
        <v>0</v>
      </c>
    </row>
    <row r="402" spans="3:50" x14ac:dyDescent="0.25">
      <c r="C402" s="67"/>
      <c r="D402" s="71"/>
      <c r="E402" s="57"/>
      <c r="F402" s="57"/>
      <c r="G402" s="67"/>
      <c r="H402" s="72"/>
      <c r="I402" s="72"/>
      <c r="J402" s="72"/>
      <c r="K402" s="72"/>
      <c r="L402" s="72"/>
      <c r="M402" s="72"/>
      <c r="N402" s="72"/>
      <c r="O402" s="72"/>
      <c r="P402" s="72"/>
      <c r="Q402" s="48"/>
      <c r="R402" s="72"/>
      <c r="S402" s="72"/>
      <c r="U402" s="26" t="str">
        <f t="shared" si="86"/>
        <v/>
      </c>
      <c r="V402" s="18" t="str">
        <f t="shared" si="80"/>
        <v/>
      </c>
      <c r="W402" s="18" t="str">
        <f t="shared" si="81"/>
        <v/>
      </c>
      <c r="X402" s="18" t="str">
        <f t="shared" si="82"/>
        <v/>
      </c>
      <c r="Y402" s="18" t="str">
        <f t="shared" si="83"/>
        <v/>
      </c>
      <c r="Z402" s="18" t="str">
        <f t="shared" si="84"/>
        <v/>
      </c>
      <c r="AA402" s="18" t="str">
        <f t="shared" si="85"/>
        <v/>
      </c>
      <c r="AB402" s="18">
        <v>397</v>
      </c>
      <c r="AC402" s="18" t="str">
        <f>IF(ISERROR(
IF(U402="","",IF(OR(U402='Cad Iniciais'!$D$6,X402='Cad Iniciais'!$D$6),'Cad Iniciais'!$D$6+AB402*1000,0))),"",IF(U402="","",IF(OR(U402='Cad Iniciais'!$D$6,X402='Cad Iniciais'!$D$6),'Cad Iniciais'!$D$6+AB402*1000,0)))</f>
        <v/>
      </c>
      <c r="AK402" s="27" t="e">
        <f t="shared" si="87"/>
        <v>#VALUE!</v>
      </c>
      <c r="AL402" s="27" t="e">
        <f t="shared" si="88"/>
        <v>#VALUE!</v>
      </c>
      <c r="AM402" s="18">
        <f t="shared" si="89"/>
        <v>0</v>
      </c>
      <c r="AN402" s="18">
        <f t="shared" si="79"/>
        <v>0</v>
      </c>
      <c r="AO402" s="18">
        <f t="shared" si="79"/>
        <v>0</v>
      </c>
      <c r="AP402" s="18">
        <f t="shared" si="79"/>
        <v>0</v>
      </c>
      <c r="AQ402" s="18">
        <f t="shared" si="79"/>
        <v>0</v>
      </c>
      <c r="AR402" s="18">
        <f t="shared" si="79"/>
        <v>0</v>
      </c>
      <c r="AS402" s="18">
        <f t="shared" si="79"/>
        <v>0</v>
      </c>
      <c r="AT402" s="18">
        <f t="shared" si="79"/>
        <v>0</v>
      </c>
      <c r="AU402" s="18">
        <f t="shared" si="79"/>
        <v>0</v>
      </c>
      <c r="AV402" s="18">
        <f t="shared" si="79"/>
        <v>0</v>
      </c>
      <c r="AW402" s="18">
        <f t="shared" si="79"/>
        <v>0</v>
      </c>
      <c r="AX402" s="18">
        <f t="shared" si="79"/>
        <v>0</v>
      </c>
    </row>
    <row r="403" spans="3:50" x14ac:dyDescent="0.25">
      <c r="C403" s="67"/>
      <c r="D403" s="71"/>
      <c r="E403" s="57"/>
      <c r="F403" s="57"/>
      <c r="G403" s="67"/>
      <c r="H403" s="72"/>
      <c r="I403" s="72"/>
      <c r="J403" s="72"/>
      <c r="K403" s="72"/>
      <c r="L403" s="72"/>
      <c r="M403" s="72"/>
      <c r="N403" s="72"/>
      <c r="O403" s="72"/>
      <c r="P403" s="72"/>
      <c r="Q403" s="48"/>
      <c r="R403" s="72"/>
      <c r="S403" s="72"/>
      <c r="U403" s="26" t="str">
        <f t="shared" si="86"/>
        <v/>
      </c>
      <c r="V403" s="18" t="str">
        <f t="shared" si="80"/>
        <v/>
      </c>
      <c r="W403" s="18" t="str">
        <f t="shared" si="81"/>
        <v/>
      </c>
      <c r="X403" s="18" t="str">
        <f t="shared" si="82"/>
        <v/>
      </c>
      <c r="Y403" s="18" t="str">
        <f t="shared" si="83"/>
        <v/>
      </c>
      <c r="Z403" s="18" t="str">
        <f t="shared" si="84"/>
        <v/>
      </c>
      <c r="AA403" s="18" t="str">
        <f t="shared" si="85"/>
        <v/>
      </c>
      <c r="AB403" s="18">
        <v>398</v>
      </c>
      <c r="AC403" s="18" t="str">
        <f>IF(ISERROR(
IF(U403="","",IF(OR(U403='Cad Iniciais'!$D$6,X403='Cad Iniciais'!$D$6),'Cad Iniciais'!$D$6+AB403*1000,0))),"",IF(U403="","",IF(OR(U403='Cad Iniciais'!$D$6,X403='Cad Iniciais'!$D$6),'Cad Iniciais'!$D$6+AB403*1000,0)))</f>
        <v/>
      </c>
      <c r="AK403" s="27" t="e">
        <f t="shared" si="87"/>
        <v>#VALUE!</v>
      </c>
      <c r="AL403" s="27" t="e">
        <f t="shared" si="88"/>
        <v>#VALUE!</v>
      </c>
      <c r="AM403" s="18">
        <f t="shared" si="89"/>
        <v>0</v>
      </c>
      <c r="AN403" s="18">
        <f t="shared" si="79"/>
        <v>0</v>
      </c>
      <c r="AO403" s="18">
        <f t="shared" si="79"/>
        <v>0</v>
      </c>
      <c r="AP403" s="18">
        <f t="shared" si="79"/>
        <v>0</v>
      </c>
      <c r="AQ403" s="18">
        <f t="shared" si="79"/>
        <v>0</v>
      </c>
      <c r="AR403" s="18">
        <f t="shared" si="79"/>
        <v>0</v>
      </c>
      <c r="AS403" s="18">
        <f t="shared" si="79"/>
        <v>0</v>
      </c>
      <c r="AT403" s="18">
        <f t="shared" si="79"/>
        <v>0</v>
      </c>
      <c r="AU403" s="18">
        <f t="shared" si="79"/>
        <v>0</v>
      </c>
      <c r="AV403" s="18">
        <f t="shared" ref="AN403:AX426" si="90">IFERROR(IF(AND($AK403&lt;=AV$3,$AL403&gt;=AV$3),1,0),0)</f>
        <v>0</v>
      </c>
      <c r="AW403" s="18">
        <f t="shared" si="90"/>
        <v>0</v>
      </c>
      <c r="AX403" s="18">
        <f t="shared" si="90"/>
        <v>0</v>
      </c>
    </row>
    <row r="404" spans="3:50" x14ac:dyDescent="0.25">
      <c r="C404" s="67"/>
      <c r="D404" s="71"/>
      <c r="E404" s="57"/>
      <c r="F404" s="57"/>
      <c r="G404" s="67"/>
      <c r="H404" s="72"/>
      <c r="I404" s="72"/>
      <c r="J404" s="72"/>
      <c r="K404" s="72"/>
      <c r="L404" s="72"/>
      <c r="M404" s="72"/>
      <c r="N404" s="72"/>
      <c r="O404" s="72"/>
      <c r="P404" s="72"/>
      <c r="Q404" s="48"/>
      <c r="R404" s="72"/>
      <c r="S404" s="72"/>
      <c r="U404" s="26" t="str">
        <f t="shared" si="86"/>
        <v/>
      </c>
      <c r="V404" s="18" t="str">
        <f t="shared" si="80"/>
        <v/>
      </c>
      <c r="W404" s="18" t="str">
        <f t="shared" si="81"/>
        <v/>
      </c>
      <c r="X404" s="18" t="str">
        <f t="shared" si="82"/>
        <v/>
      </c>
      <c r="Y404" s="18" t="str">
        <f t="shared" si="83"/>
        <v/>
      </c>
      <c r="Z404" s="18" t="str">
        <f t="shared" si="84"/>
        <v/>
      </c>
      <c r="AA404" s="18" t="str">
        <f t="shared" si="85"/>
        <v/>
      </c>
      <c r="AB404" s="18">
        <v>399</v>
      </c>
      <c r="AC404" s="18" t="str">
        <f>IF(ISERROR(
IF(U404="","",IF(OR(U404='Cad Iniciais'!$D$6,X404='Cad Iniciais'!$D$6),'Cad Iniciais'!$D$6+AB404*1000,0))),"",IF(U404="","",IF(OR(U404='Cad Iniciais'!$D$6,X404='Cad Iniciais'!$D$6),'Cad Iniciais'!$D$6+AB404*1000,0)))</f>
        <v/>
      </c>
      <c r="AK404" s="27" t="e">
        <f t="shared" si="87"/>
        <v>#VALUE!</v>
      </c>
      <c r="AL404" s="27" t="e">
        <f t="shared" si="88"/>
        <v>#VALUE!</v>
      </c>
      <c r="AM404" s="18">
        <f t="shared" si="89"/>
        <v>0</v>
      </c>
      <c r="AN404" s="18">
        <f t="shared" si="90"/>
        <v>0</v>
      </c>
      <c r="AO404" s="18">
        <f t="shared" si="90"/>
        <v>0</v>
      </c>
      <c r="AP404" s="18">
        <f t="shared" si="90"/>
        <v>0</v>
      </c>
      <c r="AQ404" s="18">
        <f t="shared" si="90"/>
        <v>0</v>
      </c>
      <c r="AR404" s="18">
        <f t="shared" si="90"/>
        <v>0</v>
      </c>
      <c r="AS404" s="18">
        <f t="shared" si="90"/>
        <v>0</v>
      </c>
      <c r="AT404" s="18">
        <f t="shared" si="90"/>
        <v>0</v>
      </c>
      <c r="AU404" s="18">
        <f t="shared" si="90"/>
        <v>0</v>
      </c>
      <c r="AV404" s="18">
        <f t="shared" si="90"/>
        <v>0</v>
      </c>
      <c r="AW404" s="18">
        <f t="shared" si="90"/>
        <v>0</v>
      </c>
      <c r="AX404" s="18">
        <f t="shared" si="90"/>
        <v>0</v>
      </c>
    </row>
    <row r="405" spans="3:50" x14ac:dyDescent="0.25">
      <c r="C405" s="67"/>
      <c r="D405" s="71"/>
      <c r="E405" s="57"/>
      <c r="F405" s="57"/>
      <c r="G405" s="67"/>
      <c r="H405" s="72"/>
      <c r="I405" s="72"/>
      <c r="J405" s="72"/>
      <c r="K405" s="72"/>
      <c r="L405" s="72"/>
      <c r="M405" s="72"/>
      <c r="N405" s="72"/>
      <c r="O405" s="72"/>
      <c r="P405" s="72"/>
      <c r="Q405" s="48"/>
      <c r="R405" s="72"/>
      <c r="S405" s="72"/>
      <c r="U405" s="26" t="str">
        <f t="shared" si="86"/>
        <v/>
      </c>
      <c r="V405" s="18" t="str">
        <f t="shared" si="80"/>
        <v/>
      </c>
      <c r="W405" s="18" t="str">
        <f t="shared" si="81"/>
        <v/>
      </c>
      <c r="X405" s="18" t="str">
        <f t="shared" si="82"/>
        <v/>
      </c>
      <c r="Y405" s="18" t="str">
        <f t="shared" si="83"/>
        <v/>
      </c>
      <c r="Z405" s="18" t="str">
        <f t="shared" si="84"/>
        <v/>
      </c>
      <c r="AA405" s="18" t="str">
        <f t="shared" si="85"/>
        <v/>
      </c>
      <c r="AB405" s="18">
        <v>400</v>
      </c>
      <c r="AC405" s="18" t="str">
        <f>IF(ISERROR(
IF(U405="","",IF(OR(U405='Cad Iniciais'!$D$6,X405='Cad Iniciais'!$D$6),'Cad Iniciais'!$D$6+AB405*1000,0))),"",IF(U405="","",IF(OR(U405='Cad Iniciais'!$D$6,X405='Cad Iniciais'!$D$6),'Cad Iniciais'!$D$6+AB405*1000,0)))</f>
        <v/>
      </c>
      <c r="AK405" s="27" t="e">
        <f t="shared" si="87"/>
        <v>#VALUE!</v>
      </c>
      <c r="AL405" s="27" t="e">
        <f t="shared" si="88"/>
        <v>#VALUE!</v>
      </c>
      <c r="AM405" s="18">
        <f t="shared" si="89"/>
        <v>0</v>
      </c>
      <c r="AN405" s="18">
        <f t="shared" si="90"/>
        <v>0</v>
      </c>
      <c r="AO405" s="18">
        <f t="shared" si="90"/>
        <v>0</v>
      </c>
      <c r="AP405" s="18">
        <f t="shared" si="90"/>
        <v>0</v>
      </c>
      <c r="AQ405" s="18">
        <f t="shared" si="90"/>
        <v>0</v>
      </c>
      <c r="AR405" s="18">
        <f t="shared" si="90"/>
        <v>0</v>
      </c>
      <c r="AS405" s="18">
        <f t="shared" si="90"/>
        <v>0</v>
      </c>
      <c r="AT405" s="18">
        <f t="shared" si="90"/>
        <v>0</v>
      </c>
      <c r="AU405" s="18">
        <f t="shared" si="90"/>
        <v>0</v>
      </c>
      <c r="AV405" s="18">
        <f t="shared" si="90"/>
        <v>0</v>
      </c>
      <c r="AW405" s="18">
        <f t="shared" si="90"/>
        <v>0</v>
      </c>
      <c r="AX405" s="18">
        <f t="shared" si="90"/>
        <v>0</v>
      </c>
    </row>
    <row r="406" spans="3:50" x14ac:dyDescent="0.25">
      <c r="C406" s="67"/>
      <c r="D406" s="71"/>
      <c r="E406" s="57"/>
      <c r="F406" s="57"/>
      <c r="G406" s="67"/>
      <c r="H406" s="72"/>
      <c r="I406" s="72"/>
      <c r="J406" s="72"/>
      <c r="K406" s="72"/>
      <c r="L406" s="72"/>
      <c r="M406" s="72"/>
      <c r="N406" s="72"/>
      <c r="O406" s="72"/>
      <c r="P406" s="72"/>
      <c r="Q406" s="48"/>
      <c r="R406" s="72"/>
      <c r="S406" s="72"/>
      <c r="U406" s="26" t="str">
        <f t="shared" si="86"/>
        <v/>
      </c>
      <c r="V406" s="18" t="str">
        <f t="shared" si="80"/>
        <v/>
      </c>
      <c r="W406" s="18" t="str">
        <f t="shared" si="81"/>
        <v/>
      </c>
      <c r="X406" s="18" t="str">
        <f t="shared" si="82"/>
        <v/>
      </c>
      <c r="Y406" s="18" t="str">
        <f t="shared" si="83"/>
        <v/>
      </c>
      <c r="Z406" s="18" t="str">
        <f t="shared" si="84"/>
        <v/>
      </c>
      <c r="AA406" s="18" t="str">
        <f t="shared" si="85"/>
        <v/>
      </c>
      <c r="AB406" s="18">
        <v>401</v>
      </c>
      <c r="AC406" s="18" t="str">
        <f>IF(ISERROR(
IF(U406="","",IF(OR(U406='Cad Iniciais'!$D$6,X406='Cad Iniciais'!$D$6),'Cad Iniciais'!$D$6+AB406*1000,0))),"",IF(U406="","",IF(OR(U406='Cad Iniciais'!$D$6,X406='Cad Iniciais'!$D$6),'Cad Iniciais'!$D$6+AB406*1000,0)))</f>
        <v/>
      </c>
      <c r="AK406" s="27" t="e">
        <f t="shared" si="87"/>
        <v>#VALUE!</v>
      </c>
      <c r="AL406" s="27" t="e">
        <f t="shared" si="88"/>
        <v>#VALUE!</v>
      </c>
      <c r="AM406" s="18">
        <f t="shared" si="89"/>
        <v>0</v>
      </c>
      <c r="AN406" s="18">
        <f t="shared" si="90"/>
        <v>0</v>
      </c>
      <c r="AO406" s="18">
        <f t="shared" si="90"/>
        <v>0</v>
      </c>
      <c r="AP406" s="18">
        <f t="shared" si="90"/>
        <v>0</v>
      </c>
      <c r="AQ406" s="18">
        <f t="shared" si="90"/>
        <v>0</v>
      </c>
      <c r="AR406" s="18">
        <f t="shared" si="90"/>
        <v>0</v>
      </c>
      <c r="AS406" s="18">
        <f t="shared" si="90"/>
        <v>0</v>
      </c>
      <c r="AT406" s="18">
        <f t="shared" si="90"/>
        <v>0</v>
      </c>
      <c r="AU406" s="18">
        <f t="shared" si="90"/>
        <v>0</v>
      </c>
      <c r="AV406" s="18">
        <f t="shared" si="90"/>
        <v>0</v>
      </c>
      <c r="AW406" s="18">
        <f t="shared" si="90"/>
        <v>0</v>
      </c>
      <c r="AX406" s="18">
        <f t="shared" si="90"/>
        <v>0</v>
      </c>
    </row>
    <row r="407" spans="3:50" x14ac:dyDescent="0.25">
      <c r="C407" s="67"/>
      <c r="D407" s="71"/>
      <c r="E407" s="57"/>
      <c r="F407" s="57"/>
      <c r="G407" s="67"/>
      <c r="H407" s="72"/>
      <c r="I407" s="72"/>
      <c r="J407" s="72"/>
      <c r="K407" s="72"/>
      <c r="L407" s="72"/>
      <c r="M407" s="72"/>
      <c r="N407" s="72"/>
      <c r="O407" s="72"/>
      <c r="P407" s="72"/>
      <c r="Q407" s="48"/>
      <c r="R407" s="72"/>
      <c r="S407" s="72"/>
      <c r="U407" s="26" t="str">
        <f t="shared" si="86"/>
        <v/>
      </c>
      <c r="V407" s="18" t="str">
        <f t="shared" si="80"/>
        <v/>
      </c>
      <c r="W407" s="18" t="str">
        <f t="shared" si="81"/>
        <v/>
      </c>
      <c r="X407" s="18" t="str">
        <f t="shared" si="82"/>
        <v/>
      </c>
      <c r="Y407" s="18" t="str">
        <f t="shared" si="83"/>
        <v/>
      </c>
      <c r="Z407" s="18" t="str">
        <f t="shared" si="84"/>
        <v/>
      </c>
      <c r="AA407" s="18" t="str">
        <f t="shared" si="85"/>
        <v/>
      </c>
      <c r="AB407" s="18">
        <v>402</v>
      </c>
      <c r="AC407" s="18" t="str">
        <f>IF(ISERROR(
IF(U407="","",IF(OR(U407='Cad Iniciais'!$D$6,X407='Cad Iniciais'!$D$6),'Cad Iniciais'!$D$6+AB407*1000,0))),"",IF(U407="","",IF(OR(U407='Cad Iniciais'!$D$6,X407='Cad Iniciais'!$D$6),'Cad Iniciais'!$D$6+AB407*1000,0)))</f>
        <v/>
      </c>
      <c r="AK407" s="27" t="e">
        <f t="shared" si="87"/>
        <v>#VALUE!</v>
      </c>
      <c r="AL407" s="27" t="e">
        <f t="shared" si="88"/>
        <v>#VALUE!</v>
      </c>
      <c r="AM407" s="18">
        <f t="shared" si="89"/>
        <v>0</v>
      </c>
      <c r="AN407" s="18">
        <f t="shared" si="90"/>
        <v>0</v>
      </c>
      <c r="AO407" s="18">
        <f t="shared" si="90"/>
        <v>0</v>
      </c>
      <c r="AP407" s="18">
        <f t="shared" si="90"/>
        <v>0</v>
      </c>
      <c r="AQ407" s="18">
        <f t="shared" si="90"/>
        <v>0</v>
      </c>
      <c r="AR407" s="18">
        <f t="shared" si="90"/>
        <v>0</v>
      </c>
      <c r="AS407" s="18">
        <f t="shared" si="90"/>
        <v>0</v>
      </c>
      <c r="AT407" s="18">
        <f t="shared" si="90"/>
        <v>0</v>
      </c>
      <c r="AU407" s="18">
        <f t="shared" si="90"/>
        <v>0</v>
      </c>
      <c r="AV407" s="18">
        <f t="shared" si="90"/>
        <v>0</v>
      </c>
      <c r="AW407" s="18">
        <f t="shared" si="90"/>
        <v>0</v>
      </c>
      <c r="AX407" s="18">
        <f t="shared" si="90"/>
        <v>0</v>
      </c>
    </row>
    <row r="408" spans="3:50" x14ac:dyDescent="0.25">
      <c r="C408" s="67"/>
      <c r="D408" s="71"/>
      <c r="E408" s="57"/>
      <c r="F408" s="57"/>
      <c r="G408" s="67"/>
      <c r="H408" s="72"/>
      <c r="I408" s="72"/>
      <c r="J408" s="72"/>
      <c r="K408" s="72"/>
      <c r="L408" s="72"/>
      <c r="M408" s="72"/>
      <c r="N408" s="72"/>
      <c r="O408" s="72"/>
      <c r="P408" s="72"/>
      <c r="Q408" s="48"/>
      <c r="R408" s="72"/>
      <c r="S408" s="72"/>
      <c r="U408" s="26" t="str">
        <f t="shared" si="86"/>
        <v/>
      </c>
      <c r="V408" s="18" t="str">
        <f t="shared" si="80"/>
        <v/>
      </c>
      <c r="W408" s="18" t="str">
        <f t="shared" si="81"/>
        <v/>
      </c>
      <c r="X408" s="18" t="str">
        <f t="shared" si="82"/>
        <v/>
      </c>
      <c r="Y408" s="18" t="str">
        <f t="shared" si="83"/>
        <v/>
      </c>
      <c r="Z408" s="18" t="str">
        <f t="shared" si="84"/>
        <v/>
      </c>
      <c r="AA408" s="18" t="str">
        <f t="shared" si="85"/>
        <v/>
      </c>
      <c r="AB408" s="18">
        <v>403</v>
      </c>
      <c r="AC408" s="18" t="str">
        <f>IF(ISERROR(
IF(U408="","",IF(OR(U408='Cad Iniciais'!$D$6,X408='Cad Iniciais'!$D$6),'Cad Iniciais'!$D$6+AB408*1000,0))),"",IF(U408="","",IF(OR(U408='Cad Iniciais'!$D$6,X408='Cad Iniciais'!$D$6),'Cad Iniciais'!$D$6+AB408*1000,0)))</f>
        <v/>
      </c>
      <c r="AK408" s="27" t="e">
        <f t="shared" si="87"/>
        <v>#VALUE!</v>
      </c>
      <c r="AL408" s="27" t="e">
        <f t="shared" si="88"/>
        <v>#VALUE!</v>
      </c>
      <c r="AM408" s="18">
        <f t="shared" si="89"/>
        <v>0</v>
      </c>
      <c r="AN408" s="18">
        <f t="shared" si="90"/>
        <v>0</v>
      </c>
      <c r="AO408" s="18">
        <f t="shared" si="90"/>
        <v>0</v>
      </c>
      <c r="AP408" s="18">
        <f t="shared" si="90"/>
        <v>0</v>
      </c>
      <c r="AQ408" s="18">
        <f t="shared" si="90"/>
        <v>0</v>
      </c>
      <c r="AR408" s="18">
        <f t="shared" si="90"/>
        <v>0</v>
      </c>
      <c r="AS408" s="18">
        <f t="shared" si="90"/>
        <v>0</v>
      </c>
      <c r="AT408" s="18">
        <f t="shared" si="90"/>
        <v>0</v>
      </c>
      <c r="AU408" s="18">
        <f t="shared" si="90"/>
        <v>0</v>
      </c>
      <c r="AV408" s="18">
        <f t="shared" si="90"/>
        <v>0</v>
      </c>
      <c r="AW408" s="18">
        <f t="shared" si="90"/>
        <v>0</v>
      </c>
      <c r="AX408" s="18">
        <f t="shared" si="90"/>
        <v>0</v>
      </c>
    </row>
    <row r="409" spans="3:50" x14ac:dyDescent="0.25">
      <c r="C409" s="67"/>
      <c r="D409" s="71"/>
      <c r="E409" s="57"/>
      <c r="F409" s="57"/>
      <c r="G409" s="67"/>
      <c r="H409" s="72"/>
      <c r="I409" s="72"/>
      <c r="J409" s="72"/>
      <c r="K409" s="72"/>
      <c r="L409" s="72"/>
      <c r="M409" s="72"/>
      <c r="N409" s="72"/>
      <c r="O409" s="72"/>
      <c r="P409" s="72"/>
      <c r="Q409" s="48"/>
      <c r="R409" s="72"/>
      <c r="S409" s="72"/>
      <c r="U409" s="26" t="str">
        <f t="shared" si="86"/>
        <v/>
      </c>
      <c r="V409" s="18" t="str">
        <f t="shared" si="80"/>
        <v/>
      </c>
      <c r="W409" s="18" t="str">
        <f t="shared" si="81"/>
        <v/>
      </c>
      <c r="X409" s="18" t="str">
        <f t="shared" si="82"/>
        <v/>
      </c>
      <c r="Y409" s="18" t="str">
        <f t="shared" si="83"/>
        <v/>
      </c>
      <c r="Z409" s="18" t="str">
        <f t="shared" si="84"/>
        <v/>
      </c>
      <c r="AA409" s="18" t="str">
        <f t="shared" si="85"/>
        <v/>
      </c>
      <c r="AB409" s="18">
        <v>404</v>
      </c>
      <c r="AC409" s="18" t="str">
        <f>IF(ISERROR(
IF(U409="","",IF(OR(U409='Cad Iniciais'!$D$6,X409='Cad Iniciais'!$D$6),'Cad Iniciais'!$D$6+AB409*1000,0))),"",IF(U409="","",IF(OR(U409='Cad Iniciais'!$D$6,X409='Cad Iniciais'!$D$6),'Cad Iniciais'!$D$6+AB409*1000,0)))</f>
        <v/>
      </c>
      <c r="AK409" s="27" t="e">
        <f t="shared" si="87"/>
        <v>#VALUE!</v>
      </c>
      <c r="AL409" s="27" t="e">
        <f t="shared" si="88"/>
        <v>#VALUE!</v>
      </c>
      <c r="AM409" s="18">
        <f t="shared" si="89"/>
        <v>0</v>
      </c>
      <c r="AN409" s="18">
        <f t="shared" si="90"/>
        <v>0</v>
      </c>
      <c r="AO409" s="18">
        <f t="shared" si="90"/>
        <v>0</v>
      </c>
      <c r="AP409" s="18">
        <f t="shared" si="90"/>
        <v>0</v>
      </c>
      <c r="AQ409" s="18">
        <f t="shared" si="90"/>
        <v>0</v>
      </c>
      <c r="AR409" s="18">
        <f t="shared" si="90"/>
        <v>0</v>
      </c>
      <c r="AS409" s="18">
        <f t="shared" si="90"/>
        <v>0</v>
      </c>
      <c r="AT409" s="18">
        <f t="shared" si="90"/>
        <v>0</v>
      </c>
      <c r="AU409" s="18">
        <f t="shared" si="90"/>
        <v>0</v>
      </c>
      <c r="AV409" s="18">
        <f t="shared" si="90"/>
        <v>0</v>
      </c>
      <c r="AW409" s="18">
        <f t="shared" si="90"/>
        <v>0</v>
      </c>
      <c r="AX409" s="18">
        <f t="shared" si="90"/>
        <v>0</v>
      </c>
    </row>
    <row r="410" spans="3:50" x14ac:dyDescent="0.25">
      <c r="C410" s="67"/>
      <c r="D410" s="71"/>
      <c r="E410" s="57"/>
      <c r="F410" s="57"/>
      <c r="G410" s="67"/>
      <c r="H410" s="72"/>
      <c r="I410" s="72"/>
      <c r="J410" s="72"/>
      <c r="K410" s="72"/>
      <c r="L410" s="72"/>
      <c r="M410" s="72"/>
      <c r="N410" s="72"/>
      <c r="O410" s="72"/>
      <c r="P410" s="72"/>
      <c r="Q410" s="48"/>
      <c r="R410" s="72"/>
      <c r="S410" s="72"/>
      <c r="U410" s="26" t="str">
        <f t="shared" si="86"/>
        <v/>
      </c>
      <c r="V410" s="18" t="str">
        <f t="shared" si="80"/>
        <v/>
      </c>
      <c r="W410" s="18" t="str">
        <f t="shared" si="81"/>
        <v/>
      </c>
      <c r="X410" s="18" t="str">
        <f t="shared" si="82"/>
        <v/>
      </c>
      <c r="Y410" s="18" t="str">
        <f t="shared" si="83"/>
        <v/>
      </c>
      <c r="Z410" s="18" t="str">
        <f t="shared" si="84"/>
        <v/>
      </c>
      <c r="AA410" s="18" t="str">
        <f t="shared" si="85"/>
        <v/>
      </c>
      <c r="AB410" s="18">
        <v>405</v>
      </c>
      <c r="AC410" s="18" t="str">
        <f>IF(ISERROR(
IF(U410="","",IF(OR(U410='Cad Iniciais'!$D$6,X410='Cad Iniciais'!$D$6),'Cad Iniciais'!$D$6+AB410*1000,0))),"",IF(U410="","",IF(OR(U410='Cad Iniciais'!$D$6,X410='Cad Iniciais'!$D$6),'Cad Iniciais'!$D$6+AB410*1000,0)))</f>
        <v/>
      </c>
      <c r="AK410" s="27" t="e">
        <f t="shared" si="87"/>
        <v>#VALUE!</v>
      </c>
      <c r="AL410" s="27" t="e">
        <f t="shared" si="88"/>
        <v>#VALUE!</v>
      </c>
      <c r="AM410" s="18">
        <f t="shared" si="89"/>
        <v>0</v>
      </c>
      <c r="AN410" s="18">
        <f t="shared" si="90"/>
        <v>0</v>
      </c>
      <c r="AO410" s="18">
        <f t="shared" si="90"/>
        <v>0</v>
      </c>
      <c r="AP410" s="18">
        <f t="shared" si="90"/>
        <v>0</v>
      </c>
      <c r="AQ410" s="18">
        <f t="shared" si="90"/>
        <v>0</v>
      </c>
      <c r="AR410" s="18">
        <f t="shared" si="90"/>
        <v>0</v>
      </c>
      <c r="AS410" s="18">
        <f t="shared" si="90"/>
        <v>0</v>
      </c>
      <c r="AT410" s="18">
        <f t="shared" si="90"/>
        <v>0</v>
      </c>
      <c r="AU410" s="18">
        <f t="shared" si="90"/>
        <v>0</v>
      </c>
      <c r="AV410" s="18">
        <f t="shared" si="90"/>
        <v>0</v>
      </c>
      <c r="AW410" s="18">
        <f t="shared" si="90"/>
        <v>0</v>
      </c>
      <c r="AX410" s="18">
        <f t="shared" si="90"/>
        <v>0</v>
      </c>
    </row>
    <row r="411" spans="3:50" x14ac:dyDescent="0.25">
      <c r="C411" s="67"/>
      <c r="D411" s="71"/>
      <c r="E411" s="57"/>
      <c r="F411" s="57"/>
      <c r="G411" s="67"/>
      <c r="H411" s="72"/>
      <c r="I411" s="72"/>
      <c r="J411" s="72"/>
      <c r="K411" s="72"/>
      <c r="L411" s="72"/>
      <c r="M411" s="72"/>
      <c r="N411" s="72"/>
      <c r="O411" s="72"/>
      <c r="P411" s="72"/>
      <c r="Q411" s="48"/>
      <c r="R411" s="72"/>
      <c r="S411" s="72"/>
      <c r="U411" s="26" t="str">
        <f t="shared" si="86"/>
        <v/>
      </c>
      <c r="V411" s="18" t="str">
        <f t="shared" si="80"/>
        <v/>
      </c>
      <c r="W411" s="18" t="str">
        <f t="shared" si="81"/>
        <v/>
      </c>
      <c r="X411" s="18" t="str">
        <f t="shared" si="82"/>
        <v/>
      </c>
      <c r="Y411" s="18" t="str">
        <f t="shared" si="83"/>
        <v/>
      </c>
      <c r="Z411" s="18" t="str">
        <f t="shared" si="84"/>
        <v/>
      </c>
      <c r="AA411" s="18" t="str">
        <f t="shared" si="85"/>
        <v/>
      </c>
      <c r="AB411" s="18">
        <v>406</v>
      </c>
      <c r="AC411" s="18" t="str">
        <f>IF(ISERROR(
IF(U411="","",IF(OR(U411='Cad Iniciais'!$D$6,X411='Cad Iniciais'!$D$6),'Cad Iniciais'!$D$6+AB411*1000,0))),"",IF(U411="","",IF(OR(U411='Cad Iniciais'!$D$6,X411='Cad Iniciais'!$D$6),'Cad Iniciais'!$D$6+AB411*1000,0)))</f>
        <v/>
      </c>
      <c r="AK411" s="27" t="e">
        <f t="shared" si="87"/>
        <v>#VALUE!</v>
      </c>
      <c r="AL411" s="27" t="e">
        <f t="shared" si="88"/>
        <v>#VALUE!</v>
      </c>
      <c r="AM411" s="18">
        <f t="shared" si="89"/>
        <v>0</v>
      </c>
      <c r="AN411" s="18">
        <f t="shared" si="90"/>
        <v>0</v>
      </c>
      <c r="AO411" s="18">
        <f t="shared" si="90"/>
        <v>0</v>
      </c>
      <c r="AP411" s="18">
        <f t="shared" si="90"/>
        <v>0</v>
      </c>
      <c r="AQ411" s="18">
        <f t="shared" si="90"/>
        <v>0</v>
      </c>
      <c r="AR411" s="18">
        <f t="shared" si="90"/>
        <v>0</v>
      </c>
      <c r="AS411" s="18">
        <f t="shared" si="90"/>
        <v>0</v>
      </c>
      <c r="AT411" s="18">
        <f t="shared" si="90"/>
        <v>0</v>
      </c>
      <c r="AU411" s="18">
        <f t="shared" si="90"/>
        <v>0</v>
      </c>
      <c r="AV411" s="18">
        <f t="shared" si="90"/>
        <v>0</v>
      </c>
      <c r="AW411" s="18">
        <f t="shared" si="90"/>
        <v>0</v>
      </c>
      <c r="AX411" s="18">
        <f t="shared" si="90"/>
        <v>0</v>
      </c>
    </row>
    <row r="412" spans="3:50" x14ac:dyDescent="0.25">
      <c r="C412" s="67"/>
      <c r="D412" s="71"/>
      <c r="E412" s="57"/>
      <c r="F412" s="57"/>
      <c r="G412" s="67"/>
      <c r="H412" s="72"/>
      <c r="I412" s="72"/>
      <c r="J412" s="72"/>
      <c r="K412" s="72"/>
      <c r="L412" s="72"/>
      <c r="M412" s="72"/>
      <c r="N412" s="72"/>
      <c r="O412" s="72"/>
      <c r="P412" s="72"/>
      <c r="Q412" s="48"/>
      <c r="R412" s="72"/>
      <c r="S412" s="72"/>
      <c r="U412" s="26" t="str">
        <f t="shared" si="86"/>
        <v/>
      </c>
      <c r="V412" s="18" t="str">
        <f t="shared" si="80"/>
        <v/>
      </c>
      <c r="W412" s="18" t="str">
        <f t="shared" si="81"/>
        <v/>
      </c>
      <c r="X412" s="18" t="str">
        <f t="shared" si="82"/>
        <v/>
      </c>
      <c r="Y412" s="18" t="str">
        <f t="shared" si="83"/>
        <v/>
      </c>
      <c r="Z412" s="18" t="str">
        <f t="shared" si="84"/>
        <v/>
      </c>
      <c r="AA412" s="18" t="str">
        <f t="shared" si="85"/>
        <v/>
      </c>
      <c r="AB412" s="18">
        <v>407</v>
      </c>
      <c r="AC412" s="18" t="str">
        <f>IF(ISERROR(
IF(U412="","",IF(OR(U412='Cad Iniciais'!$D$6,X412='Cad Iniciais'!$D$6),'Cad Iniciais'!$D$6+AB412*1000,0))),"",IF(U412="","",IF(OR(U412='Cad Iniciais'!$D$6,X412='Cad Iniciais'!$D$6),'Cad Iniciais'!$D$6+AB412*1000,0)))</f>
        <v/>
      </c>
      <c r="AK412" s="27" t="e">
        <f t="shared" si="87"/>
        <v>#VALUE!</v>
      </c>
      <c r="AL412" s="27" t="e">
        <f t="shared" si="88"/>
        <v>#VALUE!</v>
      </c>
      <c r="AM412" s="18">
        <f t="shared" si="89"/>
        <v>0</v>
      </c>
      <c r="AN412" s="18">
        <f t="shared" si="90"/>
        <v>0</v>
      </c>
      <c r="AO412" s="18">
        <f t="shared" si="90"/>
        <v>0</v>
      </c>
      <c r="AP412" s="18">
        <f t="shared" si="90"/>
        <v>0</v>
      </c>
      <c r="AQ412" s="18">
        <f t="shared" si="90"/>
        <v>0</v>
      </c>
      <c r="AR412" s="18">
        <f t="shared" si="90"/>
        <v>0</v>
      </c>
      <c r="AS412" s="18">
        <f t="shared" si="90"/>
        <v>0</v>
      </c>
      <c r="AT412" s="18">
        <f t="shared" si="90"/>
        <v>0</v>
      </c>
      <c r="AU412" s="18">
        <f t="shared" si="90"/>
        <v>0</v>
      </c>
      <c r="AV412" s="18">
        <f t="shared" si="90"/>
        <v>0</v>
      </c>
      <c r="AW412" s="18">
        <f t="shared" si="90"/>
        <v>0</v>
      </c>
      <c r="AX412" s="18">
        <f t="shared" si="90"/>
        <v>0</v>
      </c>
    </row>
    <row r="413" spans="3:50" x14ac:dyDescent="0.25">
      <c r="C413" s="67"/>
      <c r="D413" s="71"/>
      <c r="E413" s="57"/>
      <c r="F413" s="57"/>
      <c r="G413" s="67"/>
      <c r="H413" s="72"/>
      <c r="I413" s="72"/>
      <c r="J413" s="72"/>
      <c r="K413" s="72"/>
      <c r="L413" s="72"/>
      <c r="M413" s="72"/>
      <c r="N413" s="72"/>
      <c r="O413" s="72"/>
      <c r="P413" s="72"/>
      <c r="Q413" s="48"/>
      <c r="R413" s="72"/>
      <c r="S413" s="72"/>
      <c r="U413" s="26" t="str">
        <f t="shared" si="86"/>
        <v/>
      </c>
      <c r="V413" s="18" t="str">
        <f t="shared" si="80"/>
        <v/>
      </c>
      <c r="W413" s="18" t="str">
        <f t="shared" si="81"/>
        <v/>
      </c>
      <c r="X413" s="18" t="str">
        <f t="shared" si="82"/>
        <v/>
      </c>
      <c r="Y413" s="18" t="str">
        <f t="shared" si="83"/>
        <v/>
      </c>
      <c r="Z413" s="18" t="str">
        <f t="shared" si="84"/>
        <v/>
      </c>
      <c r="AA413" s="18" t="str">
        <f t="shared" si="85"/>
        <v/>
      </c>
      <c r="AB413" s="18">
        <v>408</v>
      </c>
      <c r="AC413" s="18" t="str">
        <f>IF(ISERROR(
IF(U413="","",IF(OR(U413='Cad Iniciais'!$D$6,X413='Cad Iniciais'!$D$6),'Cad Iniciais'!$D$6+AB413*1000,0))),"",IF(U413="","",IF(OR(U413='Cad Iniciais'!$D$6,X413='Cad Iniciais'!$D$6),'Cad Iniciais'!$D$6+AB413*1000,0)))</f>
        <v/>
      </c>
      <c r="AK413" s="27" t="e">
        <f t="shared" si="87"/>
        <v>#VALUE!</v>
      </c>
      <c r="AL413" s="27" t="e">
        <f t="shared" si="88"/>
        <v>#VALUE!</v>
      </c>
      <c r="AM413" s="18">
        <f t="shared" si="89"/>
        <v>0</v>
      </c>
      <c r="AN413" s="18">
        <f t="shared" si="90"/>
        <v>0</v>
      </c>
      <c r="AO413" s="18">
        <f t="shared" si="90"/>
        <v>0</v>
      </c>
      <c r="AP413" s="18">
        <f t="shared" si="90"/>
        <v>0</v>
      </c>
      <c r="AQ413" s="18">
        <f t="shared" si="90"/>
        <v>0</v>
      </c>
      <c r="AR413" s="18">
        <f t="shared" si="90"/>
        <v>0</v>
      </c>
      <c r="AS413" s="18">
        <f t="shared" si="90"/>
        <v>0</v>
      </c>
      <c r="AT413" s="18">
        <f t="shared" si="90"/>
        <v>0</v>
      </c>
      <c r="AU413" s="18">
        <f t="shared" si="90"/>
        <v>0</v>
      </c>
      <c r="AV413" s="18">
        <f t="shared" si="90"/>
        <v>0</v>
      </c>
      <c r="AW413" s="18">
        <f t="shared" si="90"/>
        <v>0</v>
      </c>
      <c r="AX413" s="18">
        <f t="shared" si="90"/>
        <v>0</v>
      </c>
    </row>
    <row r="414" spans="3:50" x14ac:dyDescent="0.25">
      <c r="C414" s="67"/>
      <c r="D414" s="71"/>
      <c r="E414" s="57"/>
      <c r="F414" s="57"/>
      <c r="G414" s="67"/>
      <c r="H414" s="72"/>
      <c r="I414" s="72"/>
      <c r="J414" s="72"/>
      <c r="K414" s="72"/>
      <c r="L414" s="72"/>
      <c r="M414" s="72"/>
      <c r="N414" s="72"/>
      <c r="O414" s="72"/>
      <c r="P414" s="72"/>
      <c r="Q414" s="48"/>
      <c r="R414" s="72"/>
      <c r="S414" s="72"/>
      <c r="U414" s="26" t="str">
        <f t="shared" si="86"/>
        <v/>
      </c>
      <c r="V414" s="18" t="str">
        <f t="shared" si="80"/>
        <v/>
      </c>
      <c r="W414" s="18" t="str">
        <f t="shared" si="81"/>
        <v/>
      </c>
      <c r="X414" s="18" t="str">
        <f t="shared" si="82"/>
        <v/>
      </c>
      <c r="Y414" s="18" t="str">
        <f t="shared" si="83"/>
        <v/>
      </c>
      <c r="Z414" s="18" t="str">
        <f t="shared" si="84"/>
        <v/>
      </c>
      <c r="AA414" s="18" t="str">
        <f t="shared" si="85"/>
        <v/>
      </c>
      <c r="AB414" s="18">
        <v>409</v>
      </c>
      <c r="AC414" s="18" t="str">
        <f>IF(ISERROR(
IF(U414="","",IF(OR(U414='Cad Iniciais'!$D$6,X414='Cad Iniciais'!$D$6),'Cad Iniciais'!$D$6+AB414*1000,0))),"",IF(U414="","",IF(OR(U414='Cad Iniciais'!$D$6,X414='Cad Iniciais'!$D$6),'Cad Iniciais'!$D$6+AB414*1000,0)))</f>
        <v/>
      </c>
      <c r="AK414" s="27" t="e">
        <f t="shared" si="87"/>
        <v>#VALUE!</v>
      </c>
      <c r="AL414" s="27" t="e">
        <f t="shared" si="88"/>
        <v>#VALUE!</v>
      </c>
      <c r="AM414" s="18">
        <f t="shared" si="89"/>
        <v>0</v>
      </c>
      <c r="AN414" s="18">
        <f t="shared" si="90"/>
        <v>0</v>
      </c>
      <c r="AO414" s="18">
        <f t="shared" si="90"/>
        <v>0</v>
      </c>
      <c r="AP414" s="18">
        <f t="shared" si="90"/>
        <v>0</v>
      </c>
      <c r="AQ414" s="18">
        <f t="shared" si="90"/>
        <v>0</v>
      </c>
      <c r="AR414" s="18">
        <f t="shared" si="90"/>
        <v>0</v>
      </c>
      <c r="AS414" s="18">
        <f t="shared" si="90"/>
        <v>0</v>
      </c>
      <c r="AT414" s="18">
        <f t="shared" si="90"/>
        <v>0</v>
      </c>
      <c r="AU414" s="18">
        <f t="shared" si="90"/>
        <v>0</v>
      </c>
      <c r="AV414" s="18">
        <f t="shared" si="90"/>
        <v>0</v>
      </c>
      <c r="AW414" s="18">
        <f t="shared" si="90"/>
        <v>0</v>
      </c>
      <c r="AX414" s="18">
        <f t="shared" si="90"/>
        <v>0</v>
      </c>
    </row>
    <row r="415" spans="3:50" x14ac:dyDescent="0.25">
      <c r="C415" s="67"/>
      <c r="D415" s="71"/>
      <c r="E415" s="57"/>
      <c r="F415" s="57"/>
      <c r="G415" s="67"/>
      <c r="H415" s="72"/>
      <c r="I415" s="72"/>
      <c r="J415" s="72"/>
      <c r="K415" s="72"/>
      <c r="L415" s="72"/>
      <c r="M415" s="72"/>
      <c r="N415" s="72"/>
      <c r="O415" s="72"/>
      <c r="P415" s="72"/>
      <c r="Q415" s="48"/>
      <c r="R415" s="72"/>
      <c r="S415" s="72"/>
      <c r="U415" s="26" t="str">
        <f t="shared" si="86"/>
        <v/>
      </c>
      <c r="V415" s="18" t="str">
        <f t="shared" si="80"/>
        <v/>
      </c>
      <c r="W415" s="18" t="str">
        <f t="shared" si="81"/>
        <v/>
      </c>
      <c r="X415" s="18" t="str">
        <f t="shared" si="82"/>
        <v/>
      </c>
      <c r="Y415" s="18" t="str">
        <f t="shared" si="83"/>
        <v/>
      </c>
      <c r="Z415" s="18" t="str">
        <f t="shared" si="84"/>
        <v/>
      </c>
      <c r="AA415" s="18" t="str">
        <f t="shared" si="85"/>
        <v/>
      </c>
      <c r="AB415" s="18">
        <v>410</v>
      </c>
      <c r="AC415" s="18" t="str">
        <f>IF(ISERROR(
IF(U415="","",IF(OR(U415='Cad Iniciais'!$D$6,X415='Cad Iniciais'!$D$6),'Cad Iniciais'!$D$6+AB415*1000,0))),"",IF(U415="","",IF(OR(U415='Cad Iniciais'!$D$6,X415='Cad Iniciais'!$D$6),'Cad Iniciais'!$D$6+AB415*1000,0)))</f>
        <v/>
      </c>
      <c r="AK415" s="27" t="e">
        <f t="shared" si="87"/>
        <v>#VALUE!</v>
      </c>
      <c r="AL415" s="27" t="e">
        <f t="shared" si="88"/>
        <v>#VALUE!</v>
      </c>
      <c r="AM415" s="18">
        <f t="shared" si="89"/>
        <v>0</v>
      </c>
      <c r="AN415" s="18">
        <f t="shared" si="90"/>
        <v>0</v>
      </c>
      <c r="AO415" s="18">
        <f t="shared" si="90"/>
        <v>0</v>
      </c>
      <c r="AP415" s="18">
        <f t="shared" si="90"/>
        <v>0</v>
      </c>
      <c r="AQ415" s="18">
        <f t="shared" si="90"/>
        <v>0</v>
      </c>
      <c r="AR415" s="18">
        <f t="shared" si="90"/>
        <v>0</v>
      </c>
      <c r="AS415" s="18">
        <f t="shared" si="90"/>
        <v>0</v>
      </c>
      <c r="AT415" s="18">
        <f t="shared" si="90"/>
        <v>0</v>
      </c>
      <c r="AU415" s="18">
        <f t="shared" si="90"/>
        <v>0</v>
      </c>
      <c r="AV415" s="18">
        <f t="shared" si="90"/>
        <v>0</v>
      </c>
      <c r="AW415" s="18">
        <f t="shared" si="90"/>
        <v>0</v>
      </c>
      <c r="AX415" s="18">
        <f t="shared" si="90"/>
        <v>0</v>
      </c>
    </row>
    <row r="416" spans="3:50" x14ac:dyDescent="0.25">
      <c r="C416" s="67"/>
      <c r="D416" s="71"/>
      <c r="E416" s="57"/>
      <c r="F416" s="57"/>
      <c r="G416" s="67"/>
      <c r="H416" s="72"/>
      <c r="I416" s="72"/>
      <c r="J416" s="72"/>
      <c r="K416" s="72"/>
      <c r="L416" s="72"/>
      <c r="M416" s="72"/>
      <c r="N416" s="72"/>
      <c r="O416" s="72"/>
      <c r="P416" s="72"/>
      <c r="Q416" s="48"/>
      <c r="R416" s="72"/>
      <c r="S416" s="72"/>
      <c r="U416" s="26" t="str">
        <f t="shared" si="86"/>
        <v/>
      </c>
      <c r="V416" s="18" t="str">
        <f t="shared" si="80"/>
        <v/>
      </c>
      <c r="W416" s="18" t="str">
        <f t="shared" si="81"/>
        <v/>
      </c>
      <c r="X416" s="18" t="str">
        <f t="shared" si="82"/>
        <v/>
      </c>
      <c r="Y416" s="18" t="str">
        <f t="shared" si="83"/>
        <v/>
      </c>
      <c r="Z416" s="18" t="str">
        <f t="shared" si="84"/>
        <v/>
      </c>
      <c r="AA416" s="18" t="str">
        <f t="shared" si="85"/>
        <v/>
      </c>
      <c r="AB416" s="18">
        <v>411</v>
      </c>
      <c r="AC416" s="18" t="str">
        <f>IF(ISERROR(
IF(U416="","",IF(OR(U416='Cad Iniciais'!$D$6,X416='Cad Iniciais'!$D$6),'Cad Iniciais'!$D$6+AB416*1000,0))),"",IF(U416="","",IF(OR(U416='Cad Iniciais'!$D$6,X416='Cad Iniciais'!$D$6),'Cad Iniciais'!$D$6+AB416*1000,0)))</f>
        <v/>
      </c>
      <c r="AK416" s="27" t="e">
        <f t="shared" si="87"/>
        <v>#VALUE!</v>
      </c>
      <c r="AL416" s="27" t="e">
        <f t="shared" si="88"/>
        <v>#VALUE!</v>
      </c>
      <c r="AM416" s="18">
        <f t="shared" si="89"/>
        <v>0</v>
      </c>
      <c r="AN416" s="18">
        <f t="shared" si="90"/>
        <v>0</v>
      </c>
      <c r="AO416" s="18">
        <f t="shared" si="90"/>
        <v>0</v>
      </c>
      <c r="AP416" s="18">
        <f t="shared" si="90"/>
        <v>0</v>
      </c>
      <c r="AQ416" s="18">
        <f t="shared" si="90"/>
        <v>0</v>
      </c>
      <c r="AR416" s="18">
        <f t="shared" si="90"/>
        <v>0</v>
      </c>
      <c r="AS416" s="18">
        <f t="shared" si="90"/>
        <v>0</v>
      </c>
      <c r="AT416" s="18">
        <f t="shared" si="90"/>
        <v>0</v>
      </c>
      <c r="AU416" s="18">
        <f t="shared" si="90"/>
        <v>0</v>
      </c>
      <c r="AV416" s="18">
        <f t="shared" si="90"/>
        <v>0</v>
      </c>
      <c r="AW416" s="18">
        <f t="shared" si="90"/>
        <v>0</v>
      </c>
      <c r="AX416" s="18">
        <f t="shared" si="90"/>
        <v>0</v>
      </c>
    </row>
    <row r="417" spans="3:50" x14ac:dyDescent="0.25">
      <c r="C417" s="67"/>
      <c r="D417" s="71"/>
      <c r="E417" s="57"/>
      <c r="F417" s="57"/>
      <c r="G417" s="67"/>
      <c r="H417" s="72"/>
      <c r="I417" s="72"/>
      <c r="J417" s="72"/>
      <c r="K417" s="72"/>
      <c r="L417" s="72"/>
      <c r="M417" s="72"/>
      <c r="N417" s="72"/>
      <c r="O417" s="72"/>
      <c r="P417" s="72"/>
      <c r="Q417" s="48"/>
      <c r="R417" s="72"/>
      <c r="S417" s="72"/>
      <c r="U417" s="26" t="str">
        <f t="shared" si="86"/>
        <v/>
      </c>
      <c r="V417" s="18" t="str">
        <f t="shared" si="80"/>
        <v/>
      </c>
      <c r="W417" s="18" t="str">
        <f t="shared" si="81"/>
        <v/>
      </c>
      <c r="X417" s="18" t="str">
        <f t="shared" si="82"/>
        <v/>
      </c>
      <c r="Y417" s="18" t="str">
        <f t="shared" si="83"/>
        <v/>
      </c>
      <c r="Z417" s="18" t="str">
        <f t="shared" si="84"/>
        <v/>
      </c>
      <c r="AA417" s="18" t="str">
        <f t="shared" si="85"/>
        <v/>
      </c>
      <c r="AB417" s="18">
        <v>412</v>
      </c>
      <c r="AC417" s="18" t="str">
        <f>IF(ISERROR(
IF(U417="","",IF(OR(U417='Cad Iniciais'!$D$6,X417='Cad Iniciais'!$D$6),'Cad Iniciais'!$D$6+AB417*1000,0))),"",IF(U417="","",IF(OR(U417='Cad Iniciais'!$D$6,X417='Cad Iniciais'!$D$6),'Cad Iniciais'!$D$6+AB417*1000,0)))</f>
        <v/>
      </c>
      <c r="AK417" s="27" t="e">
        <f t="shared" si="87"/>
        <v>#VALUE!</v>
      </c>
      <c r="AL417" s="27" t="e">
        <f t="shared" si="88"/>
        <v>#VALUE!</v>
      </c>
      <c r="AM417" s="18">
        <f t="shared" si="89"/>
        <v>0</v>
      </c>
      <c r="AN417" s="18">
        <f t="shared" si="90"/>
        <v>0</v>
      </c>
      <c r="AO417" s="18">
        <f t="shared" si="90"/>
        <v>0</v>
      </c>
      <c r="AP417" s="18">
        <f t="shared" si="90"/>
        <v>0</v>
      </c>
      <c r="AQ417" s="18">
        <f t="shared" si="90"/>
        <v>0</v>
      </c>
      <c r="AR417" s="18">
        <f t="shared" si="90"/>
        <v>0</v>
      </c>
      <c r="AS417" s="18">
        <f t="shared" si="90"/>
        <v>0</v>
      </c>
      <c r="AT417" s="18">
        <f t="shared" si="90"/>
        <v>0</v>
      </c>
      <c r="AU417" s="18">
        <f t="shared" si="90"/>
        <v>0</v>
      </c>
      <c r="AV417" s="18">
        <f t="shared" si="90"/>
        <v>0</v>
      </c>
      <c r="AW417" s="18">
        <f t="shared" si="90"/>
        <v>0</v>
      </c>
      <c r="AX417" s="18">
        <f t="shared" si="90"/>
        <v>0</v>
      </c>
    </row>
    <row r="418" spans="3:50" x14ac:dyDescent="0.25">
      <c r="C418" s="67"/>
      <c r="D418" s="71"/>
      <c r="E418" s="57"/>
      <c r="F418" s="57"/>
      <c r="G418" s="67"/>
      <c r="H418" s="72"/>
      <c r="I418" s="72"/>
      <c r="J418" s="72"/>
      <c r="K418" s="72"/>
      <c r="L418" s="72"/>
      <c r="M418" s="72"/>
      <c r="N418" s="72"/>
      <c r="O418" s="72"/>
      <c r="P418" s="72"/>
      <c r="Q418" s="48"/>
      <c r="R418" s="72"/>
      <c r="S418" s="72"/>
      <c r="U418" s="26" t="str">
        <f t="shared" si="86"/>
        <v/>
      </c>
      <c r="V418" s="18" t="str">
        <f t="shared" si="80"/>
        <v/>
      </c>
      <c r="W418" s="18" t="str">
        <f t="shared" si="81"/>
        <v/>
      </c>
      <c r="X418" s="18" t="str">
        <f t="shared" si="82"/>
        <v/>
      </c>
      <c r="Y418" s="18" t="str">
        <f t="shared" si="83"/>
        <v/>
      </c>
      <c r="Z418" s="18" t="str">
        <f t="shared" si="84"/>
        <v/>
      </c>
      <c r="AA418" s="18" t="str">
        <f t="shared" si="85"/>
        <v/>
      </c>
      <c r="AB418" s="18">
        <v>413</v>
      </c>
      <c r="AC418" s="18" t="str">
        <f>IF(ISERROR(
IF(U418="","",IF(OR(U418='Cad Iniciais'!$D$6,X418='Cad Iniciais'!$D$6),'Cad Iniciais'!$D$6+AB418*1000,0))),"",IF(U418="","",IF(OR(U418='Cad Iniciais'!$D$6,X418='Cad Iniciais'!$D$6),'Cad Iniciais'!$D$6+AB418*1000,0)))</f>
        <v/>
      </c>
      <c r="AK418" s="27" t="e">
        <f t="shared" si="87"/>
        <v>#VALUE!</v>
      </c>
      <c r="AL418" s="27" t="e">
        <f t="shared" si="88"/>
        <v>#VALUE!</v>
      </c>
      <c r="AM418" s="18">
        <f t="shared" si="89"/>
        <v>0</v>
      </c>
      <c r="AN418" s="18">
        <f t="shared" si="90"/>
        <v>0</v>
      </c>
      <c r="AO418" s="18">
        <f t="shared" si="90"/>
        <v>0</v>
      </c>
      <c r="AP418" s="18">
        <f t="shared" si="90"/>
        <v>0</v>
      </c>
      <c r="AQ418" s="18">
        <f t="shared" si="90"/>
        <v>0</v>
      </c>
      <c r="AR418" s="18">
        <f t="shared" si="90"/>
        <v>0</v>
      </c>
      <c r="AS418" s="18">
        <f t="shared" si="90"/>
        <v>0</v>
      </c>
      <c r="AT418" s="18">
        <f t="shared" si="90"/>
        <v>0</v>
      </c>
      <c r="AU418" s="18">
        <f t="shared" si="90"/>
        <v>0</v>
      </c>
      <c r="AV418" s="18">
        <f t="shared" si="90"/>
        <v>0</v>
      </c>
      <c r="AW418" s="18">
        <f t="shared" si="90"/>
        <v>0</v>
      </c>
      <c r="AX418" s="18">
        <f t="shared" si="90"/>
        <v>0</v>
      </c>
    </row>
    <row r="419" spans="3:50" x14ac:dyDescent="0.25">
      <c r="C419" s="67"/>
      <c r="D419" s="71"/>
      <c r="E419" s="57"/>
      <c r="F419" s="57"/>
      <c r="G419" s="67"/>
      <c r="H419" s="72"/>
      <c r="I419" s="72"/>
      <c r="J419" s="72"/>
      <c r="K419" s="72"/>
      <c r="L419" s="72"/>
      <c r="M419" s="72"/>
      <c r="N419" s="72"/>
      <c r="O419" s="72"/>
      <c r="P419" s="72"/>
      <c r="Q419" s="48"/>
      <c r="R419" s="72"/>
      <c r="S419" s="72"/>
      <c r="U419" s="26" t="str">
        <f t="shared" si="86"/>
        <v/>
      </c>
      <c r="V419" s="18" t="str">
        <f t="shared" si="80"/>
        <v/>
      </c>
      <c r="W419" s="18" t="str">
        <f t="shared" si="81"/>
        <v/>
      </c>
      <c r="X419" s="18" t="str">
        <f t="shared" si="82"/>
        <v/>
      </c>
      <c r="Y419" s="18" t="str">
        <f t="shared" si="83"/>
        <v/>
      </c>
      <c r="Z419" s="18" t="str">
        <f t="shared" si="84"/>
        <v/>
      </c>
      <c r="AA419" s="18" t="str">
        <f t="shared" si="85"/>
        <v/>
      </c>
      <c r="AB419" s="18">
        <v>414</v>
      </c>
      <c r="AC419" s="18" t="str">
        <f>IF(ISERROR(
IF(U419="","",IF(OR(U419='Cad Iniciais'!$D$6,X419='Cad Iniciais'!$D$6),'Cad Iniciais'!$D$6+AB419*1000,0))),"",IF(U419="","",IF(OR(U419='Cad Iniciais'!$D$6,X419='Cad Iniciais'!$D$6),'Cad Iniciais'!$D$6+AB419*1000,0)))</f>
        <v/>
      </c>
      <c r="AK419" s="27" t="e">
        <f t="shared" si="87"/>
        <v>#VALUE!</v>
      </c>
      <c r="AL419" s="27" t="e">
        <f t="shared" si="88"/>
        <v>#VALUE!</v>
      </c>
      <c r="AM419" s="18">
        <f t="shared" si="89"/>
        <v>0</v>
      </c>
      <c r="AN419" s="18">
        <f t="shared" si="90"/>
        <v>0</v>
      </c>
      <c r="AO419" s="18">
        <f t="shared" si="90"/>
        <v>0</v>
      </c>
      <c r="AP419" s="18">
        <f t="shared" si="90"/>
        <v>0</v>
      </c>
      <c r="AQ419" s="18">
        <f t="shared" si="90"/>
        <v>0</v>
      </c>
      <c r="AR419" s="18">
        <f t="shared" si="90"/>
        <v>0</v>
      </c>
      <c r="AS419" s="18">
        <f t="shared" si="90"/>
        <v>0</v>
      </c>
      <c r="AT419" s="18">
        <f t="shared" si="90"/>
        <v>0</v>
      </c>
      <c r="AU419" s="18">
        <f t="shared" si="90"/>
        <v>0</v>
      </c>
      <c r="AV419" s="18">
        <f t="shared" si="90"/>
        <v>0</v>
      </c>
      <c r="AW419" s="18">
        <f t="shared" si="90"/>
        <v>0</v>
      </c>
      <c r="AX419" s="18">
        <f t="shared" si="90"/>
        <v>0</v>
      </c>
    </row>
    <row r="420" spans="3:50" x14ac:dyDescent="0.25">
      <c r="C420" s="67"/>
      <c r="D420" s="71"/>
      <c r="E420" s="57"/>
      <c r="F420" s="57"/>
      <c r="G420" s="67"/>
      <c r="H420" s="72"/>
      <c r="I420" s="72"/>
      <c r="J420" s="72"/>
      <c r="K420" s="72"/>
      <c r="L420" s="72"/>
      <c r="M420" s="72"/>
      <c r="N420" s="72"/>
      <c r="O420" s="72"/>
      <c r="P420" s="72"/>
      <c r="Q420" s="48"/>
      <c r="R420" s="72"/>
      <c r="S420" s="72"/>
      <c r="U420" s="26" t="str">
        <f t="shared" si="86"/>
        <v/>
      </c>
      <c r="V420" s="18" t="str">
        <f t="shared" si="80"/>
        <v/>
      </c>
      <c r="W420" s="18" t="str">
        <f t="shared" si="81"/>
        <v/>
      </c>
      <c r="X420" s="18" t="str">
        <f t="shared" si="82"/>
        <v/>
      </c>
      <c r="Y420" s="18" t="str">
        <f t="shared" si="83"/>
        <v/>
      </c>
      <c r="Z420" s="18" t="str">
        <f t="shared" si="84"/>
        <v/>
      </c>
      <c r="AA420" s="18" t="str">
        <f t="shared" si="85"/>
        <v/>
      </c>
      <c r="AB420" s="18">
        <v>415</v>
      </c>
      <c r="AC420" s="18" t="str">
        <f>IF(ISERROR(
IF(U420="","",IF(OR(U420='Cad Iniciais'!$D$6,X420='Cad Iniciais'!$D$6),'Cad Iniciais'!$D$6+AB420*1000,0))),"",IF(U420="","",IF(OR(U420='Cad Iniciais'!$D$6,X420='Cad Iniciais'!$D$6),'Cad Iniciais'!$D$6+AB420*1000,0)))</f>
        <v/>
      </c>
      <c r="AK420" s="27" t="e">
        <f t="shared" si="87"/>
        <v>#VALUE!</v>
      </c>
      <c r="AL420" s="27" t="e">
        <f t="shared" si="88"/>
        <v>#VALUE!</v>
      </c>
      <c r="AM420" s="18">
        <f t="shared" si="89"/>
        <v>0</v>
      </c>
      <c r="AN420" s="18">
        <f t="shared" si="90"/>
        <v>0</v>
      </c>
      <c r="AO420" s="18">
        <f t="shared" si="90"/>
        <v>0</v>
      </c>
      <c r="AP420" s="18">
        <f t="shared" si="90"/>
        <v>0</v>
      </c>
      <c r="AQ420" s="18">
        <f t="shared" si="90"/>
        <v>0</v>
      </c>
      <c r="AR420" s="18">
        <f t="shared" si="90"/>
        <v>0</v>
      </c>
      <c r="AS420" s="18">
        <f t="shared" si="90"/>
        <v>0</v>
      </c>
      <c r="AT420" s="18">
        <f t="shared" si="90"/>
        <v>0</v>
      </c>
      <c r="AU420" s="18">
        <f t="shared" si="90"/>
        <v>0</v>
      </c>
      <c r="AV420" s="18">
        <f t="shared" si="90"/>
        <v>0</v>
      </c>
      <c r="AW420" s="18">
        <f t="shared" si="90"/>
        <v>0</v>
      </c>
      <c r="AX420" s="18">
        <f t="shared" si="90"/>
        <v>0</v>
      </c>
    </row>
    <row r="421" spans="3:50" x14ac:dyDescent="0.25">
      <c r="C421" s="67"/>
      <c r="D421" s="71"/>
      <c r="E421" s="57"/>
      <c r="F421" s="57"/>
      <c r="G421" s="67"/>
      <c r="H421" s="72"/>
      <c r="I421" s="72"/>
      <c r="J421" s="72"/>
      <c r="K421" s="72"/>
      <c r="L421" s="72"/>
      <c r="M421" s="72"/>
      <c r="N421" s="72"/>
      <c r="O421" s="72"/>
      <c r="P421" s="72"/>
      <c r="Q421" s="48"/>
      <c r="R421" s="72"/>
      <c r="S421" s="72"/>
      <c r="U421" s="26" t="str">
        <f t="shared" si="86"/>
        <v/>
      </c>
      <c r="V421" s="18" t="str">
        <f t="shared" si="80"/>
        <v/>
      </c>
      <c r="W421" s="18" t="str">
        <f t="shared" si="81"/>
        <v/>
      </c>
      <c r="X421" s="18" t="str">
        <f t="shared" si="82"/>
        <v/>
      </c>
      <c r="Y421" s="18" t="str">
        <f t="shared" si="83"/>
        <v/>
      </c>
      <c r="Z421" s="18" t="str">
        <f t="shared" si="84"/>
        <v/>
      </c>
      <c r="AA421" s="18" t="str">
        <f t="shared" si="85"/>
        <v/>
      </c>
      <c r="AB421" s="18">
        <v>416</v>
      </c>
      <c r="AC421" s="18" t="str">
        <f>IF(ISERROR(
IF(U421="","",IF(OR(U421='Cad Iniciais'!$D$6,X421='Cad Iniciais'!$D$6),'Cad Iniciais'!$D$6+AB421*1000,0))),"",IF(U421="","",IF(OR(U421='Cad Iniciais'!$D$6,X421='Cad Iniciais'!$D$6),'Cad Iniciais'!$D$6+AB421*1000,0)))</f>
        <v/>
      </c>
      <c r="AK421" s="27" t="e">
        <f t="shared" si="87"/>
        <v>#VALUE!</v>
      </c>
      <c r="AL421" s="27" t="e">
        <f t="shared" si="88"/>
        <v>#VALUE!</v>
      </c>
      <c r="AM421" s="18">
        <f t="shared" si="89"/>
        <v>0</v>
      </c>
      <c r="AN421" s="18">
        <f t="shared" si="90"/>
        <v>0</v>
      </c>
      <c r="AO421" s="18">
        <f t="shared" si="90"/>
        <v>0</v>
      </c>
      <c r="AP421" s="18">
        <f t="shared" si="90"/>
        <v>0</v>
      </c>
      <c r="AQ421" s="18">
        <f t="shared" si="90"/>
        <v>0</v>
      </c>
      <c r="AR421" s="18">
        <f t="shared" si="90"/>
        <v>0</v>
      </c>
      <c r="AS421" s="18">
        <f t="shared" si="90"/>
        <v>0</v>
      </c>
      <c r="AT421" s="18">
        <f t="shared" si="90"/>
        <v>0</v>
      </c>
      <c r="AU421" s="18">
        <f t="shared" si="90"/>
        <v>0</v>
      </c>
      <c r="AV421" s="18">
        <f t="shared" si="90"/>
        <v>0</v>
      </c>
      <c r="AW421" s="18">
        <f t="shared" si="90"/>
        <v>0</v>
      </c>
      <c r="AX421" s="18">
        <f t="shared" si="90"/>
        <v>0</v>
      </c>
    </row>
    <row r="422" spans="3:50" x14ac:dyDescent="0.25">
      <c r="C422" s="67"/>
      <c r="D422" s="71"/>
      <c r="E422" s="57"/>
      <c r="F422" s="57"/>
      <c r="G422" s="67"/>
      <c r="H422" s="72"/>
      <c r="I422" s="72"/>
      <c r="J422" s="72"/>
      <c r="K422" s="72"/>
      <c r="L422" s="72"/>
      <c r="M422" s="72"/>
      <c r="N422" s="72"/>
      <c r="O422" s="72"/>
      <c r="P422" s="72"/>
      <c r="Q422" s="48"/>
      <c r="R422" s="72"/>
      <c r="S422" s="72"/>
      <c r="U422" s="26" t="str">
        <f t="shared" si="86"/>
        <v/>
      </c>
      <c r="V422" s="18" t="str">
        <f t="shared" si="80"/>
        <v/>
      </c>
      <c r="W422" s="18" t="str">
        <f t="shared" si="81"/>
        <v/>
      </c>
      <c r="X422" s="18" t="str">
        <f t="shared" si="82"/>
        <v/>
      </c>
      <c r="Y422" s="18" t="str">
        <f t="shared" si="83"/>
        <v/>
      </c>
      <c r="Z422" s="18" t="str">
        <f t="shared" si="84"/>
        <v/>
      </c>
      <c r="AA422" s="18" t="str">
        <f t="shared" si="85"/>
        <v/>
      </c>
      <c r="AB422" s="18">
        <v>417</v>
      </c>
      <c r="AC422" s="18" t="str">
        <f>IF(ISERROR(
IF(U422="","",IF(OR(U422='Cad Iniciais'!$D$6,X422='Cad Iniciais'!$D$6),'Cad Iniciais'!$D$6+AB422*1000,0))),"",IF(U422="","",IF(OR(U422='Cad Iniciais'!$D$6,X422='Cad Iniciais'!$D$6),'Cad Iniciais'!$D$6+AB422*1000,0)))</f>
        <v/>
      </c>
      <c r="AK422" s="27" t="e">
        <f t="shared" si="87"/>
        <v>#VALUE!</v>
      </c>
      <c r="AL422" s="27" t="e">
        <f t="shared" si="88"/>
        <v>#VALUE!</v>
      </c>
      <c r="AM422" s="18">
        <f t="shared" si="89"/>
        <v>0</v>
      </c>
      <c r="AN422" s="18">
        <f t="shared" si="90"/>
        <v>0</v>
      </c>
      <c r="AO422" s="18">
        <f t="shared" si="90"/>
        <v>0</v>
      </c>
      <c r="AP422" s="18">
        <f t="shared" si="90"/>
        <v>0</v>
      </c>
      <c r="AQ422" s="18">
        <f t="shared" si="90"/>
        <v>0</v>
      </c>
      <c r="AR422" s="18">
        <f t="shared" si="90"/>
        <v>0</v>
      </c>
      <c r="AS422" s="18">
        <f t="shared" si="90"/>
        <v>0</v>
      </c>
      <c r="AT422" s="18">
        <f t="shared" si="90"/>
        <v>0</v>
      </c>
      <c r="AU422" s="18">
        <f t="shared" si="90"/>
        <v>0</v>
      </c>
      <c r="AV422" s="18">
        <f t="shared" si="90"/>
        <v>0</v>
      </c>
      <c r="AW422" s="18">
        <f t="shared" si="90"/>
        <v>0</v>
      </c>
      <c r="AX422" s="18">
        <f t="shared" si="90"/>
        <v>0</v>
      </c>
    </row>
    <row r="423" spans="3:50" x14ac:dyDescent="0.25">
      <c r="C423" s="67"/>
      <c r="D423" s="71"/>
      <c r="E423" s="57"/>
      <c r="F423" s="57"/>
      <c r="G423" s="67"/>
      <c r="H423" s="72"/>
      <c r="I423" s="72"/>
      <c r="J423" s="72"/>
      <c r="K423" s="72"/>
      <c r="L423" s="72"/>
      <c r="M423" s="72"/>
      <c r="N423" s="72"/>
      <c r="O423" s="72"/>
      <c r="P423" s="72"/>
      <c r="Q423" s="48"/>
      <c r="R423" s="72"/>
      <c r="S423" s="72"/>
      <c r="U423" s="26" t="str">
        <f t="shared" si="86"/>
        <v/>
      </c>
      <c r="V423" s="18" t="str">
        <f t="shared" si="80"/>
        <v/>
      </c>
      <c r="W423" s="18" t="str">
        <f t="shared" si="81"/>
        <v/>
      </c>
      <c r="X423" s="18" t="str">
        <f t="shared" si="82"/>
        <v/>
      </c>
      <c r="Y423" s="18" t="str">
        <f t="shared" si="83"/>
        <v/>
      </c>
      <c r="Z423" s="18" t="str">
        <f t="shared" si="84"/>
        <v/>
      </c>
      <c r="AA423" s="18" t="str">
        <f t="shared" si="85"/>
        <v/>
      </c>
      <c r="AB423" s="18">
        <v>418</v>
      </c>
      <c r="AC423" s="18" t="str">
        <f>IF(ISERROR(
IF(U423="","",IF(OR(U423='Cad Iniciais'!$D$6,X423='Cad Iniciais'!$D$6),'Cad Iniciais'!$D$6+AB423*1000,0))),"",IF(U423="","",IF(OR(U423='Cad Iniciais'!$D$6,X423='Cad Iniciais'!$D$6),'Cad Iniciais'!$D$6+AB423*1000,0)))</f>
        <v/>
      </c>
      <c r="AK423" s="27" t="e">
        <f t="shared" si="87"/>
        <v>#VALUE!</v>
      </c>
      <c r="AL423" s="27" t="e">
        <f t="shared" si="88"/>
        <v>#VALUE!</v>
      </c>
      <c r="AM423" s="18">
        <f t="shared" si="89"/>
        <v>0</v>
      </c>
      <c r="AN423" s="18">
        <f t="shared" si="90"/>
        <v>0</v>
      </c>
      <c r="AO423" s="18">
        <f t="shared" si="90"/>
        <v>0</v>
      </c>
      <c r="AP423" s="18">
        <f t="shared" si="90"/>
        <v>0</v>
      </c>
      <c r="AQ423" s="18">
        <f t="shared" si="90"/>
        <v>0</v>
      </c>
      <c r="AR423" s="18">
        <f t="shared" si="90"/>
        <v>0</v>
      </c>
      <c r="AS423" s="18">
        <f t="shared" si="90"/>
        <v>0</v>
      </c>
      <c r="AT423" s="18">
        <f t="shared" si="90"/>
        <v>0</v>
      </c>
      <c r="AU423" s="18">
        <f t="shared" si="90"/>
        <v>0</v>
      </c>
      <c r="AV423" s="18">
        <f t="shared" si="90"/>
        <v>0</v>
      </c>
      <c r="AW423" s="18">
        <f t="shared" si="90"/>
        <v>0</v>
      </c>
      <c r="AX423" s="18">
        <f t="shared" si="90"/>
        <v>0</v>
      </c>
    </row>
    <row r="424" spans="3:50" x14ac:dyDescent="0.25">
      <c r="C424" s="67"/>
      <c r="D424" s="71"/>
      <c r="E424" s="57"/>
      <c r="F424" s="57"/>
      <c r="G424" s="67"/>
      <c r="H424" s="72"/>
      <c r="I424" s="72"/>
      <c r="J424" s="72"/>
      <c r="K424" s="72"/>
      <c r="L424" s="72"/>
      <c r="M424" s="72"/>
      <c r="N424" s="72"/>
      <c r="O424" s="72"/>
      <c r="P424" s="72"/>
      <c r="Q424" s="48"/>
      <c r="R424" s="72"/>
      <c r="S424" s="72"/>
      <c r="U424" s="26" t="str">
        <f t="shared" si="86"/>
        <v/>
      </c>
      <c r="V424" s="18" t="str">
        <f t="shared" si="80"/>
        <v/>
      </c>
      <c r="W424" s="18" t="str">
        <f t="shared" si="81"/>
        <v/>
      </c>
      <c r="X424" s="18" t="str">
        <f t="shared" si="82"/>
        <v/>
      </c>
      <c r="Y424" s="18" t="str">
        <f t="shared" si="83"/>
        <v/>
      </c>
      <c r="Z424" s="18" t="str">
        <f t="shared" si="84"/>
        <v/>
      </c>
      <c r="AA424" s="18" t="str">
        <f t="shared" si="85"/>
        <v/>
      </c>
      <c r="AB424" s="18">
        <v>419</v>
      </c>
      <c r="AC424" s="18" t="str">
        <f>IF(ISERROR(
IF(U424="","",IF(OR(U424='Cad Iniciais'!$D$6,X424='Cad Iniciais'!$D$6),'Cad Iniciais'!$D$6+AB424*1000,0))),"",IF(U424="","",IF(OR(U424='Cad Iniciais'!$D$6,X424='Cad Iniciais'!$D$6),'Cad Iniciais'!$D$6+AB424*1000,0)))</f>
        <v/>
      </c>
      <c r="AK424" s="27" t="e">
        <f t="shared" si="87"/>
        <v>#VALUE!</v>
      </c>
      <c r="AL424" s="27" t="e">
        <f t="shared" si="88"/>
        <v>#VALUE!</v>
      </c>
      <c r="AM424" s="18">
        <f t="shared" si="89"/>
        <v>0</v>
      </c>
      <c r="AN424" s="18">
        <f t="shared" si="90"/>
        <v>0</v>
      </c>
      <c r="AO424" s="18">
        <f t="shared" si="90"/>
        <v>0</v>
      </c>
      <c r="AP424" s="18">
        <f t="shared" si="90"/>
        <v>0</v>
      </c>
      <c r="AQ424" s="18">
        <f t="shared" si="90"/>
        <v>0</v>
      </c>
      <c r="AR424" s="18">
        <f t="shared" si="90"/>
        <v>0</v>
      </c>
      <c r="AS424" s="18">
        <f t="shared" si="90"/>
        <v>0</v>
      </c>
      <c r="AT424" s="18">
        <f t="shared" si="90"/>
        <v>0</v>
      </c>
      <c r="AU424" s="18">
        <f t="shared" si="90"/>
        <v>0</v>
      </c>
      <c r="AV424" s="18">
        <f t="shared" si="90"/>
        <v>0</v>
      </c>
      <c r="AW424" s="18">
        <f t="shared" si="90"/>
        <v>0</v>
      </c>
      <c r="AX424" s="18">
        <f t="shared" si="90"/>
        <v>0</v>
      </c>
    </row>
    <row r="425" spans="3:50" x14ac:dyDescent="0.25">
      <c r="C425" s="67"/>
      <c r="D425" s="71"/>
      <c r="E425" s="57"/>
      <c r="F425" s="57"/>
      <c r="G425" s="67"/>
      <c r="H425" s="72"/>
      <c r="I425" s="72"/>
      <c r="J425" s="72"/>
      <c r="K425" s="72"/>
      <c r="L425" s="72"/>
      <c r="M425" s="72"/>
      <c r="N425" s="72"/>
      <c r="O425" s="72"/>
      <c r="P425" s="72"/>
      <c r="Q425" s="48"/>
      <c r="R425" s="72"/>
      <c r="S425" s="72"/>
      <c r="U425" s="26" t="str">
        <f t="shared" si="86"/>
        <v/>
      </c>
      <c r="V425" s="18" t="str">
        <f t="shared" si="80"/>
        <v/>
      </c>
      <c r="W425" s="18" t="str">
        <f t="shared" si="81"/>
        <v/>
      </c>
      <c r="X425" s="18" t="str">
        <f t="shared" si="82"/>
        <v/>
      </c>
      <c r="Y425" s="18" t="str">
        <f t="shared" si="83"/>
        <v/>
      </c>
      <c r="Z425" s="18" t="str">
        <f t="shared" si="84"/>
        <v/>
      </c>
      <c r="AA425" s="18" t="str">
        <f t="shared" si="85"/>
        <v/>
      </c>
      <c r="AB425" s="18">
        <v>420</v>
      </c>
      <c r="AC425" s="18" t="str">
        <f>IF(ISERROR(
IF(U425="","",IF(OR(U425='Cad Iniciais'!$D$6,X425='Cad Iniciais'!$D$6),'Cad Iniciais'!$D$6+AB425*1000,0))),"",IF(U425="","",IF(OR(U425='Cad Iniciais'!$D$6,X425='Cad Iniciais'!$D$6),'Cad Iniciais'!$D$6+AB425*1000,0)))</f>
        <v/>
      </c>
      <c r="AK425" s="27" t="e">
        <f t="shared" si="87"/>
        <v>#VALUE!</v>
      </c>
      <c r="AL425" s="27" t="e">
        <f t="shared" si="88"/>
        <v>#VALUE!</v>
      </c>
      <c r="AM425" s="18">
        <f t="shared" si="89"/>
        <v>0</v>
      </c>
      <c r="AN425" s="18">
        <f t="shared" si="90"/>
        <v>0</v>
      </c>
      <c r="AO425" s="18">
        <f t="shared" si="90"/>
        <v>0</v>
      </c>
      <c r="AP425" s="18">
        <f t="shared" si="90"/>
        <v>0</v>
      </c>
      <c r="AQ425" s="18">
        <f t="shared" si="90"/>
        <v>0</v>
      </c>
      <c r="AR425" s="18">
        <f t="shared" si="90"/>
        <v>0</v>
      </c>
      <c r="AS425" s="18">
        <f t="shared" si="90"/>
        <v>0</v>
      </c>
      <c r="AT425" s="18">
        <f t="shared" si="90"/>
        <v>0</v>
      </c>
      <c r="AU425" s="18">
        <f t="shared" si="90"/>
        <v>0</v>
      </c>
      <c r="AV425" s="18">
        <f t="shared" si="90"/>
        <v>0</v>
      </c>
      <c r="AW425" s="18">
        <f t="shared" si="90"/>
        <v>0</v>
      </c>
      <c r="AX425" s="18">
        <f t="shared" si="90"/>
        <v>0</v>
      </c>
    </row>
    <row r="426" spans="3:50" x14ac:dyDescent="0.25">
      <c r="C426" s="67"/>
      <c r="D426" s="71"/>
      <c r="E426" s="57"/>
      <c r="F426" s="57"/>
      <c r="G426" s="67"/>
      <c r="H426" s="72"/>
      <c r="I426" s="72"/>
      <c r="J426" s="72"/>
      <c r="K426" s="72"/>
      <c r="L426" s="72"/>
      <c r="M426" s="72"/>
      <c r="N426" s="72"/>
      <c r="O426" s="72"/>
      <c r="P426" s="72"/>
      <c r="Q426" s="48"/>
      <c r="R426" s="72"/>
      <c r="S426" s="72"/>
      <c r="U426" s="26" t="str">
        <f t="shared" si="86"/>
        <v/>
      </c>
      <c r="V426" s="18" t="str">
        <f t="shared" si="80"/>
        <v/>
      </c>
      <c r="W426" s="18" t="str">
        <f t="shared" si="81"/>
        <v/>
      </c>
      <c r="X426" s="18" t="str">
        <f t="shared" si="82"/>
        <v/>
      </c>
      <c r="Y426" s="18" t="str">
        <f t="shared" si="83"/>
        <v/>
      </c>
      <c r="Z426" s="18" t="str">
        <f t="shared" si="84"/>
        <v/>
      </c>
      <c r="AA426" s="18" t="str">
        <f t="shared" si="85"/>
        <v/>
      </c>
      <c r="AB426" s="18">
        <v>421</v>
      </c>
      <c r="AC426" s="18" t="str">
        <f>IF(ISERROR(
IF(U426="","",IF(OR(U426='Cad Iniciais'!$D$6,X426='Cad Iniciais'!$D$6),'Cad Iniciais'!$D$6+AB426*1000,0))),"",IF(U426="","",IF(OR(U426='Cad Iniciais'!$D$6,X426='Cad Iniciais'!$D$6),'Cad Iniciais'!$D$6+AB426*1000,0)))</f>
        <v/>
      </c>
      <c r="AK426" s="27" t="e">
        <f t="shared" si="87"/>
        <v>#VALUE!</v>
      </c>
      <c r="AL426" s="27" t="e">
        <f t="shared" si="88"/>
        <v>#VALUE!</v>
      </c>
      <c r="AM426" s="18">
        <f t="shared" si="89"/>
        <v>0</v>
      </c>
      <c r="AN426" s="18">
        <f t="shared" si="90"/>
        <v>0</v>
      </c>
      <c r="AO426" s="18">
        <f t="shared" si="90"/>
        <v>0</v>
      </c>
      <c r="AP426" s="18">
        <f t="shared" si="90"/>
        <v>0</v>
      </c>
      <c r="AQ426" s="18">
        <f t="shared" si="90"/>
        <v>0</v>
      </c>
      <c r="AR426" s="18">
        <f t="shared" si="90"/>
        <v>0</v>
      </c>
      <c r="AS426" s="18">
        <f t="shared" si="90"/>
        <v>0</v>
      </c>
      <c r="AT426" s="18">
        <f t="shared" si="90"/>
        <v>0</v>
      </c>
      <c r="AU426" s="18">
        <f t="shared" si="90"/>
        <v>0</v>
      </c>
      <c r="AV426" s="18">
        <f t="shared" si="90"/>
        <v>0</v>
      </c>
      <c r="AW426" s="18">
        <f t="shared" si="90"/>
        <v>0</v>
      </c>
      <c r="AX426" s="18">
        <f t="shared" ref="AN426:AX450" si="91">IFERROR(IF(AND($AK426&lt;=AX$3,$AL426&gt;=AX$3),1,0),0)</f>
        <v>0</v>
      </c>
    </row>
    <row r="427" spans="3:50" x14ac:dyDescent="0.25">
      <c r="C427" s="67"/>
      <c r="D427" s="71"/>
      <c r="E427" s="57"/>
      <c r="F427" s="57"/>
      <c r="G427" s="67"/>
      <c r="H427" s="72"/>
      <c r="I427" s="72"/>
      <c r="J427" s="72"/>
      <c r="K427" s="72"/>
      <c r="L427" s="72"/>
      <c r="M427" s="72"/>
      <c r="N427" s="72"/>
      <c r="O427" s="72"/>
      <c r="P427" s="72"/>
      <c r="Q427" s="48"/>
      <c r="R427" s="72"/>
      <c r="S427" s="72"/>
      <c r="U427" s="26" t="str">
        <f t="shared" si="86"/>
        <v/>
      </c>
      <c r="V427" s="18" t="str">
        <f t="shared" si="80"/>
        <v/>
      </c>
      <c r="W427" s="18" t="str">
        <f t="shared" si="81"/>
        <v/>
      </c>
      <c r="X427" s="18" t="str">
        <f t="shared" si="82"/>
        <v/>
      </c>
      <c r="Y427" s="18" t="str">
        <f t="shared" si="83"/>
        <v/>
      </c>
      <c r="Z427" s="18" t="str">
        <f t="shared" si="84"/>
        <v/>
      </c>
      <c r="AA427" s="18" t="str">
        <f t="shared" si="85"/>
        <v/>
      </c>
      <c r="AB427" s="18">
        <v>422</v>
      </c>
      <c r="AC427" s="18" t="str">
        <f>IF(ISERROR(
IF(U427="","",IF(OR(U427='Cad Iniciais'!$D$6,X427='Cad Iniciais'!$D$6),'Cad Iniciais'!$D$6+AB427*1000,0))),"",IF(U427="","",IF(OR(U427='Cad Iniciais'!$D$6,X427='Cad Iniciais'!$D$6),'Cad Iniciais'!$D$6+AB427*1000,0)))</f>
        <v/>
      </c>
      <c r="AK427" s="27" t="e">
        <f t="shared" si="87"/>
        <v>#VALUE!</v>
      </c>
      <c r="AL427" s="27" t="e">
        <f t="shared" si="88"/>
        <v>#VALUE!</v>
      </c>
      <c r="AM427" s="18">
        <f t="shared" si="89"/>
        <v>0</v>
      </c>
      <c r="AN427" s="18">
        <f t="shared" si="91"/>
        <v>0</v>
      </c>
      <c r="AO427" s="18">
        <f t="shared" si="91"/>
        <v>0</v>
      </c>
      <c r="AP427" s="18">
        <f t="shared" si="91"/>
        <v>0</v>
      </c>
      <c r="AQ427" s="18">
        <f t="shared" si="91"/>
        <v>0</v>
      </c>
      <c r="AR427" s="18">
        <f t="shared" si="91"/>
        <v>0</v>
      </c>
      <c r="AS427" s="18">
        <f t="shared" si="91"/>
        <v>0</v>
      </c>
      <c r="AT427" s="18">
        <f t="shared" si="91"/>
        <v>0</v>
      </c>
      <c r="AU427" s="18">
        <f t="shared" si="91"/>
        <v>0</v>
      </c>
      <c r="AV427" s="18">
        <f t="shared" si="91"/>
        <v>0</v>
      </c>
      <c r="AW427" s="18">
        <f t="shared" si="91"/>
        <v>0</v>
      </c>
      <c r="AX427" s="18">
        <f t="shared" si="91"/>
        <v>0</v>
      </c>
    </row>
    <row r="428" spans="3:50" x14ac:dyDescent="0.25">
      <c r="C428" s="67"/>
      <c r="D428" s="71"/>
      <c r="E428" s="57"/>
      <c r="F428" s="57"/>
      <c r="G428" s="67"/>
      <c r="H428" s="72"/>
      <c r="I428" s="72"/>
      <c r="J428" s="72"/>
      <c r="K428" s="72"/>
      <c r="L428" s="72"/>
      <c r="M428" s="72"/>
      <c r="N428" s="72"/>
      <c r="O428" s="72"/>
      <c r="P428" s="72"/>
      <c r="Q428" s="48"/>
      <c r="R428" s="72"/>
      <c r="S428" s="72"/>
      <c r="U428" s="26" t="str">
        <f t="shared" si="86"/>
        <v/>
      </c>
      <c r="V428" s="18" t="str">
        <f t="shared" si="80"/>
        <v/>
      </c>
      <c r="W428" s="18" t="str">
        <f t="shared" si="81"/>
        <v/>
      </c>
      <c r="X428" s="18" t="str">
        <f t="shared" si="82"/>
        <v/>
      </c>
      <c r="Y428" s="18" t="str">
        <f t="shared" si="83"/>
        <v/>
      </c>
      <c r="Z428" s="18" t="str">
        <f t="shared" si="84"/>
        <v/>
      </c>
      <c r="AA428" s="18" t="str">
        <f t="shared" si="85"/>
        <v/>
      </c>
      <c r="AB428" s="18">
        <v>423</v>
      </c>
      <c r="AC428" s="18" t="str">
        <f>IF(ISERROR(
IF(U428="","",IF(OR(U428='Cad Iniciais'!$D$6,X428='Cad Iniciais'!$D$6),'Cad Iniciais'!$D$6+AB428*1000,0))),"",IF(U428="","",IF(OR(U428='Cad Iniciais'!$D$6,X428='Cad Iniciais'!$D$6),'Cad Iniciais'!$D$6+AB428*1000,0)))</f>
        <v/>
      </c>
      <c r="AK428" s="27" t="e">
        <f t="shared" si="87"/>
        <v>#VALUE!</v>
      </c>
      <c r="AL428" s="27" t="e">
        <f t="shared" si="88"/>
        <v>#VALUE!</v>
      </c>
      <c r="AM428" s="18">
        <f t="shared" si="89"/>
        <v>0</v>
      </c>
      <c r="AN428" s="18">
        <f t="shared" si="91"/>
        <v>0</v>
      </c>
      <c r="AO428" s="18">
        <f t="shared" si="91"/>
        <v>0</v>
      </c>
      <c r="AP428" s="18">
        <f t="shared" si="91"/>
        <v>0</v>
      </c>
      <c r="AQ428" s="18">
        <f t="shared" si="91"/>
        <v>0</v>
      </c>
      <c r="AR428" s="18">
        <f t="shared" si="91"/>
        <v>0</v>
      </c>
      <c r="AS428" s="18">
        <f t="shared" si="91"/>
        <v>0</v>
      </c>
      <c r="AT428" s="18">
        <f t="shared" si="91"/>
        <v>0</v>
      </c>
      <c r="AU428" s="18">
        <f t="shared" si="91"/>
        <v>0</v>
      </c>
      <c r="AV428" s="18">
        <f t="shared" si="91"/>
        <v>0</v>
      </c>
      <c r="AW428" s="18">
        <f t="shared" si="91"/>
        <v>0</v>
      </c>
      <c r="AX428" s="18">
        <f t="shared" si="91"/>
        <v>0</v>
      </c>
    </row>
    <row r="429" spans="3:50" x14ac:dyDescent="0.25">
      <c r="C429" s="67"/>
      <c r="D429" s="71"/>
      <c r="E429" s="57"/>
      <c r="F429" s="57"/>
      <c r="G429" s="67"/>
      <c r="H429" s="72"/>
      <c r="I429" s="72"/>
      <c r="J429" s="72"/>
      <c r="K429" s="72"/>
      <c r="L429" s="72"/>
      <c r="M429" s="72"/>
      <c r="N429" s="72"/>
      <c r="O429" s="72"/>
      <c r="P429" s="72"/>
      <c r="Q429" s="48"/>
      <c r="R429" s="72"/>
      <c r="S429" s="72"/>
      <c r="U429" s="26" t="str">
        <f t="shared" si="86"/>
        <v/>
      </c>
      <c r="V429" s="18" t="str">
        <f t="shared" si="80"/>
        <v/>
      </c>
      <c r="W429" s="18" t="str">
        <f t="shared" si="81"/>
        <v/>
      </c>
      <c r="X429" s="18" t="str">
        <f t="shared" si="82"/>
        <v/>
      </c>
      <c r="Y429" s="18" t="str">
        <f t="shared" si="83"/>
        <v/>
      </c>
      <c r="Z429" s="18" t="str">
        <f t="shared" si="84"/>
        <v/>
      </c>
      <c r="AA429" s="18" t="str">
        <f t="shared" si="85"/>
        <v/>
      </c>
      <c r="AB429" s="18">
        <v>424</v>
      </c>
      <c r="AC429" s="18" t="str">
        <f>IF(ISERROR(
IF(U429="","",IF(OR(U429='Cad Iniciais'!$D$6,X429='Cad Iniciais'!$D$6),'Cad Iniciais'!$D$6+AB429*1000,0))),"",IF(U429="","",IF(OR(U429='Cad Iniciais'!$D$6,X429='Cad Iniciais'!$D$6),'Cad Iniciais'!$D$6+AB429*1000,0)))</f>
        <v/>
      </c>
      <c r="AK429" s="27" t="e">
        <f t="shared" si="87"/>
        <v>#VALUE!</v>
      </c>
      <c r="AL429" s="27" t="e">
        <f t="shared" si="88"/>
        <v>#VALUE!</v>
      </c>
      <c r="AM429" s="18">
        <f t="shared" si="89"/>
        <v>0</v>
      </c>
      <c r="AN429" s="18">
        <f t="shared" si="91"/>
        <v>0</v>
      </c>
      <c r="AO429" s="18">
        <f t="shared" si="91"/>
        <v>0</v>
      </c>
      <c r="AP429" s="18">
        <f t="shared" si="91"/>
        <v>0</v>
      </c>
      <c r="AQ429" s="18">
        <f t="shared" si="91"/>
        <v>0</v>
      </c>
      <c r="AR429" s="18">
        <f t="shared" si="91"/>
        <v>0</v>
      </c>
      <c r="AS429" s="18">
        <f t="shared" si="91"/>
        <v>0</v>
      </c>
      <c r="AT429" s="18">
        <f t="shared" si="91"/>
        <v>0</v>
      </c>
      <c r="AU429" s="18">
        <f t="shared" si="91"/>
        <v>0</v>
      </c>
      <c r="AV429" s="18">
        <f t="shared" si="91"/>
        <v>0</v>
      </c>
      <c r="AW429" s="18">
        <f t="shared" si="91"/>
        <v>0</v>
      </c>
      <c r="AX429" s="18">
        <f t="shared" si="91"/>
        <v>0</v>
      </c>
    </row>
    <row r="430" spans="3:50" x14ac:dyDescent="0.25">
      <c r="C430" s="67"/>
      <c r="D430" s="71"/>
      <c r="E430" s="57"/>
      <c r="F430" s="57"/>
      <c r="G430" s="67"/>
      <c r="H430" s="72"/>
      <c r="I430" s="72"/>
      <c r="J430" s="72"/>
      <c r="K430" s="72"/>
      <c r="L430" s="72"/>
      <c r="M430" s="72"/>
      <c r="N430" s="72"/>
      <c r="O430" s="72"/>
      <c r="P430" s="72"/>
      <c r="Q430" s="48"/>
      <c r="R430" s="72"/>
      <c r="S430" s="72"/>
      <c r="U430" s="26" t="str">
        <f t="shared" si="86"/>
        <v/>
      </c>
      <c r="V430" s="18" t="str">
        <f t="shared" si="80"/>
        <v/>
      </c>
      <c r="W430" s="18" t="str">
        <f t="shared" si="81"/>
        <v/>
      </c>
      <c r="X430" s="18" t="str">
        <f t="shared" si="82"/>
        <v/>
      </c>
      <c r="Y430" s="18" t="str">
        <f t="shared" si="83"/>
        <v/>
      </c>
      <c r="Z430" s="18" t="str">
        <f t="shared" si="84"/>
        <v/>
      </c>
      <c r="AA430" s="18" t="str">
        <f t="shared" si="85"/>
        <v/>
      </c>
      <c r="AB430" s="18">
        <v>425</v>
      </c>
      <c r="AC430" s="18" t="str">
        <f>IF(ISERROR(
IF(U430="","",IF(OR(U430='Cad Iniciais'!$D$6,X430='Cad Iniciais'!$D$6),'Cad Iniciais'!$D$6+AB430*1000,0))),"",IF(U430="","",IF(OR(U430='Cad Iniciais'!$D$6,X430='Cad Iniciais'!$D$6),'Cad Iniciais'!$D$6+AB430*1000,0)))</f>
        <v/>
      </c>
      <c r="AK430" s="27" t="e">
        <f t="shared" si="87"/>
        <v>#VALUE!</v>
      </c>
      <c r="AL430" s="27" t="e">
        <f t="shared" si="88"/>
        <v>#VALUE!</v>
      </c>
      <c r="AM430" s="18">
        <f t="shared" si="89"/>
        <v>0</v>
      </c>
      <c r="AN430" s="18">
        <f t="shared" si="91"/>
        <v>0</v>
      </c>
      <c r="AO430" s="18">
        <f t="shared" si="91"/>
        <v>0</v>
      </c>
      <c r="AP430" s="18">
        <f t="shared" si="91"/>
        <v>0</v>
      </c>
      <c r="AQ430" s="18">
        <f t="shared" si="91"/>
        <v>0</v>
      </c>
      <c r="AR430" s="18">
        <f t="shared" si="91"/>
        <v>0</v>
      </c>
      <c r="AS430" s="18">
        <f t="shared" si="91"/>
        <v>0</v>
      </c>
      <c r="AT430" s="18">
        <f t="shared" si="91"/>
        <v>0</v>
      </c>
      <c r="AU430" s="18">
        <f t="shared" si="91"/>
        <v>0</v>
      </c>
      <c r="AV430" s="18">
        <f t="shared" si="91"/>
        <v>0</v>
      </c>
      <c r="AW430" s="18">
        <f t="shared" si="91"/>
        <v>0</v>
      </c>
      <c r="AX430" s="18">
        <f t="shared" si="91"/>
        <v>0</v>
      </c>
    </row>
    <row r="431" spans="3:50" x14ac:dyDescent="0.25">
      <c r="C431" s="67"/>
      <c r="D431" s="71"/>
      <c r="E431" s="57"/>
      <c r="F431" s="57"/>
      <c r="G431" s="67"/>
      <c r="H431" s="72"/>
      <c r="I431" s="72"/>
      <c r="J431" s="72"/>
      <c r="K431" s="72"/>
      <c r="L431" s="72"/>
      <c r="M431" s="72"/>
      <c r="N431" s="72"/>
      <c r="O431" s="72"/>
      <c r="P431" s="72"/>
      <c r="Q431" s="48"/>
      <c r="R431" s="72"/>
      <c r="S431" s="72"/>
      <c r="U431" s="26" t="str">
        <f t="shared" si="86"/>
        <v/>
      </c>
      <c r="V431" s="18" t="str">
        <f t="shared" si="80"/>
        <v/>
      </c>
      <c r="W431" s="18" t="str">
        <f t="shared" si="81"/>
        <v/>
      </c>
      <c r="X431" s="18" t="str">
        <f t="shared" si="82"/>
        <v/>
      </c>
      <c r="Y431" s="18" t="str">
        <f t="shared" si="83"/>
        <v/>
      </c>
      <c r="Z431" s="18" t="str">
        <f t="shared" si="84"/>
        <v/>
      </c>
      <c r="AA431" s="18" t="str">
        <f t="shared" si="85"/>
        <v/>
      </c>
      <c r="AB431" s="18">
        <v>426</v>
      </c>
      <c r="AC431" s="18" t="str">
        <f>IF(ISERROR(
IF(U431="","",IF(OR(U431='Cad Iniciais'!$D$6,X431='Cad Iniciais'!$D$6),'Cad Iniciais'!$D$6+AB431*1000,0))),"",IF(U431="","",IF(OR(U431='Cad Iniciais'!$D$6,X431='Cad Iniciais'!$D$6),'Cad Iniciais'!$D$6+AB431*1000,0)))</f>
        <v/>
      </c>
      <c r="AK431" s="27" t="e">
        <f t="shared" si="87"/>
        <v>#VALUE!</v>
      </c>
      <c r="AL431" s="27" t="e">
        <f t="shared" si="88"/>
        <v>#VALUE!</v>
      </c>
      <c r="AM431" s="18">
        <f t="shared" si="89"/>
        <v>0</v>
      </c>
      <c r="AN431" s="18">
        <f t="shared" si="91"/>
        <v>0</v>
      </c>
      <c r="AO431" s="18">
        <f t="shared" si="91"/>
        <v>0</v>
      </c>
      <c r="AP431" s="18">
        <f t="shared" si="91"/>
        <v>0</v>
      </c>
      <c r="AQ431" s="18">
        <f t="shared" si="91"/>
        <v>0</v>
      </c>
      <c r="AR431" s="18">
        <f t="shared" si="91"/>
        <v>0</v>
      </c>
      <c r="AS431" s="18">
        <f t="shared" si="91"/>
        <v>0</v>
      </c>
      <c r="AT431" s="18">
        <f t="shared" si="91"/>
        <v>0</v>
      </c>
      <c r="AU431" s="18">
        <f t="shared" si="91"/>
        <v>0</v>
      </c>
      <c r="AV431" s="18">
        <f t="shared" si="91"/>
        <v>0</v>
      </c>
      <c r="AW431" s="18">
        <f t="shared" si="91"/>
        <v>0</v>
      </c>
      <c r="AX431" s="18">
        <f t="shared" si="91"/>
        <v>0</v>
      </c>
    </row>
    <row r="432" spans="3:50" x14ac:dyDescent="0.25">
      <c r="C432" s="67"/>
      <c r="D432" s="71"/>
      <c r="E432" s="57"/>
      <c r="F432" s="57"/>
      <c r="G432" s="67"/>
      <c r="H432" s="72"/>
      <c r="I432" s="72"/>
      <c r="J432" s="72"/>
      <c r="K432" s="72"/>
      <c r="L432" s="72"/>
      <c r="M432" s="72"/>
      <c r="N432" s="72"/>
      <c r="O432" s="72"/>
      <c r="P432" s="72"/>
      <c r="Q432" s="48"/>
      <c r="R432" s="72"/>
      <c r="S432" s="72"/>
      <c r="U432" s="26" t="str">
        <f t="shared" si="86"/>
        <v/>
      </c>
      <c r="V432" s="18" t="str">
        <f t="shared" si="80"/>
        <v/>
      </c>
      <c r="W432" s="18" t="str">
        <f t="shared" si="81"/>
        <v/>
      </c>
      <c r="X432" s="18" t="str">
        <f t="shared" si="82"/>
        <v/>
      </c>
      <c r="Y432" s="18" t="str">
        <f t="shared" si="83"/>
        <v/>
      </c>
      <c r="Z432" s="18" t="str">
        <f t="shared" si="84"/>
        <v/>
      </c>
      <c r="AA432" s="18" t="str">
        <f t="shared" si="85"/>
        <v/>
      </c>
      <c r="AB432" s="18">
        <v>427</v>
      </c>
      <c r="AC432" s="18" t="str">
        <f>IF(ISERROR(
IF(U432="","",IF(OR(U432='Cad Iniciais'!$D$6,X432='Cad Iniciais'!$D$6),'Cad Iniciais'!$D$6+AB432*1000,0))),"",IF(U432="","",IF(OR(U432='Cad Iniciais'!$D$6,X432='Cad Iniciais'!$D$6),'Cad Iniciais'!$D$6+AB432*1000,0)))</f>
        <v/>
      </c>
      <c r="AK432" s="27" t="e">
        <f t="shared" si="87"/>
        <v>#VALUE!</v>
      </c>
      <c r="AL432" s="27" t="e">
        <f t="shared" si="88"/>
        <v>#VALUE!</v>
      </c>
      <c r="AM432" s="18">
        <f t="shared" si="89"/>
        <v>0</v>
      </c>
      <c r="AN432" s="18">
        <f t="shared" si="91"/>
        <v>0</v>
      </c>
      <c r="AO432" s="18">
        <f t="shared" si="91"/>
        <v>0</v>
      </c>
      <c r="AP432" s="18">
        <f t="shared" si="91"/>
        <v>0</v>
      </c>
      <c r="AQ432" s="18">
        <f t="shared" si="91"/>
        <v>0</v>
      </c>
      <c r="AR432" s="18">
        <f t="shared" si="91"/>
        <v>0</v>
      </c>
      <c r="AS432" s="18">
        <f t="shared" si="91"/>
        <v>0</v>
      </c>
      <c r="AT432" s="18">
        <f t="shared" si="91"/>
        <v>0</v>
      </c>
      <c r="AU432" s="18">
        <f t="shared" si="91"/>
        <v>0</v>
      </c>
      <c r="AV432" s="18">
        <f t="shared" si="91"/>
        <v>0</v>
      </c>
      <c r="AW432" s="18">
        <f t="shared" si="91"/>
        <v>0</v>
      </c>
      <c r="AX432" s="18">
        <f t="shared" si="91"/>
        <v>0</v>
      </c>
    </row>
    <row r="433" spans="3:50" x14ac:dyDescent="0.25">
      <c r="C433" s="67"/>
      <c r="D433" s="71"/>
      <c r="E433" s="57"/>
      <c r="F433" s="57"/>
      <c r="G433" s="67"/>
      <c r="H433" s="72"/>
      <c r="I433" s="72"/>
      <c r="J433" s="72"/>
      <c r="K433" s="72"/>
      <c r="L433" s="72"/>
      <c r="M433" s="72"/>
      <c r="N433" s="72"/>
      <c r="O433" s="72"/>
      <c r="P433" s="72"/>
      <c r="Q433" s="48"/>
      <c r="R433" s="72"/>
      <c r="S433" s="72"/>
      <c r="U433" s="26" t="str">
        <f t="shared" si="86"/>
        <v/>
      </c>
      <c r="V433" s="18" t="str">
        <f t="shared" si="80"/>
        <v/>
      </c>
      <c r="W433" s="18" t="str">
        <f t="shared" si="81"/>
        <v/>
      </c>
      <c r="X433" s="18" t="str">
        <f t="shared" si="82"/>
        <v/>
      </c>
      <c r="Y433" s="18" t="str">
        <f t="shared" si="83"/>
        <v/>
      </c>
      <c r="Z433" s="18" t="str">
        <f t="shared" si="84"/>
        <v/>
      </c>
      <c r="AA433" s="18" t="str">
        <f t="shared" si="85"/>
        <v/>
      </c>
      <c r="AB433" s="18">
        <v>428</v>
      </c>
      <c r="AC433" s="18" t="str">
        <f>IF(ISERROR(
IF(U433="","",IF(OR(U433='Cad Iniciais'!$D$6,X433='Cad Iniciais'!$D$6),'Cad Iniciais'!$D$6+AB433*1000,0))),"",IF(U433="","",IF(OR(U433='Cad Iniciais'!$D$6,X433='Cad Iniciais'!$D$6),'Cad Iniciais'!$D$6+AB433*1000,0)))</f>
        <v/>
      </c>
      <c r="AK433" s="27" t="e">
        <f t="shared" si="87"/>
        <v>#VALUE!</v>
      </c>
      <c r="AL433" s="27" t="e">
        <f t="shared" si="88"/>
        <v>#VALUE!</v>
      </c>
      <c r="AM433" s="18">
        <f t="shared" si="89"/>
        <v>0</v>
      </c>
      <c r="AN433" s="18">
        <f t="shared" si="91"/>
        <v>0</v>
      </c>
      <c r="AO433" s="18">
        <f t="shared" si="91"/>
        <v>0</v>
      </c>
      <c r="AP433" s="18">
        <f t="shared" si="91"/>
        <v>0</v>
      </c>
      <c r="AQ433" s="18">
        <f t="shared" si="91"/>
        <v>0</v>
      </c>
      <c r="AR433" s="18">
        <f t="shared" si="91"/>
        <v>0</v>
      </c>
      <c r="AS433" s="18">
        <f t="shared" si="91"/>
        <v>0</v>
      </c>
      <c r="AT433" s="18">
        <f t="shared" si="91"/>
        <v>0</v>
      </c>
      <c r="AU433" s="18">
        <f t="shared" si="91"/>
        <v>0</v>
      </c>
      <c r="AV433" s="18">
        <f t="shared" si="91"/>
        <v>0</v>
      </c>
      <c r="AW433" s="18">
        <f t="shared" si="91"/>
        <v>0</v>
      </c>
      <c r="AX433" s="18">
        <f t="shared" si="91"/>
        <v>0</v>
      </c>
    </row>
    <row r="434" spans="3:50" x14ac:dyDescent="0.25">
      <c r="C434" s="67"/>
      <c r="D434" s="71"/>
      <c r="E434" s="57"/>
      <c r="F434" s="57"/>
      <c r="G434" s="67"/>
      <c r="H434" s="72"/>
      <c r="I434" s="72"/>
      <c r="J434" s="72"/>
      <c r="K434" s="72"/>
      <c r="L434" s="72"/>
      <c r="M434" s="72"/>
      <c r="N434" s="72"/>
      <c r="O434" s="72"/>
      <c r="P434" s="72"/>
      <c r="Q434" s="48"/>
      <c r="R434" s="72"/>
      <c r="S434" s="72"/>
      <c r="U434" s="26" t="str">
        <f t="shared" si="86"/>
        <v/>
      </c>
      <c r="V434" s="18" t="str">
        <f t="shared" si="80"/>
        <v/>
      </c>
      <c r="W434" s="18" t="str">
        <f t="shared" si="81"/>
        <v/>
      </c>
      <c r="X434" s="18" t="str">
        <f t="shared" si="82"/>
        <v/>
      </c>
      <c r="Y434" s="18" t="str">
        <f t="shared" si="83"/>
        <v/>
      </c>
      <c r="Z434" s="18" t="str">
        <f t="shared" si="84"/>
        <v/>
      </c>
      <c r="AA434" s="18" t="str">
        <f t="shared" si="85"/>
        <v/>
      </c>
      <c r="AB434" s="18">
        <v>429</v>
      </c>
      <c r="AC434" s="18" t="str">
        <f>IF(ISERROR(
IF(U434="","",IF(OR(U434='Cad Iniciais'!$D$6,X434='Cad Iniciais'!$D$6),'Cad Iniciais'!$D$6+AB434*1000,0))),"",IF(U434="","",IF(OR(U434='Cad Iniciais'!$D$6,X434='Cad Iniciais'!$D$6),'Cad Iniciais'!$D$6+AB434*1000,0)))</f>
        <v/>
      </c>
      <c r="AK434" s="27" t="e">
        <f t="shared" si="87"/>
        <v>#VALUE!</v>
      </c>
      <c r="AL434" s="27" t="e">
        <f t="shared" si="88"/>
        <v>#VALUE!</v>
      </c>
      <c r="AM434" s="18">
        <f t="shared" si="89"/>
        <v>0</v>
      </c>
      <c r="AN434" s="18">
        <f t="shared" si="91"/>
        <v>0</v>
      </c>
      <c r="AO434" s="18">
        <f t="shared" si="91"/>
        <v>0</v>
      </c>
      <c r="AP434" s="18">
        <f t="shared" si="91"/>
        <v>0</v>
      </c>
      <c r="AQ434" s="18">
        <f t="shared" si="91"/>
        <v>0</v>
      </c>
      <c r="AR434" s="18">
        <f t="shared" si="91"/>
        <v>0</v>
      </c>
      <c r="AS434" s="18">
        <f t="shared" si="91"/>
        <v>0</v>
      </c>
      <c r="AT434" s="18">
        <f t="shared" si="91"/>
        <v>0</v>
      </c>
      <c r="AU434" s="18">
        <f t="shared" si="91"/>
        <v>0</v>
      </c>
      <c r="AV434" s="18">
        <f t="shared" si="91"/>
        <v>0</v>
      </c>
      <c r="AW434" s="18">
        <f t="shared" si="91"/>
        <v>0</v>
      </c>
      <c r="AX434" s="18">
        <f t="shared" si="91"/>
        <v>0</v>
      </c>
    </row>
    <row r="435" spans="3:50" x14ac:dyDescent="0.25">
      <c r="C435" s="67"/>
      <c r="D435" s="71"/>
      <c r="E435" s="57"/>
      <c r="F435" s="57"/>
      <c r="G435" s="67"/>
      <c r="H435" s="72"/>
      <c r="I435" s="72"/>
      <c r="J435" s="72"/>
      <c r="K435" s="72"/>
      <c r="L435" s="72"/>
      <c r="M435" s="72"/>
      <c r="N435" s="72"/>
      <c r="O435" s="72"/>
      <c r="P435" s="72"/>
      <c r="Q435" s="48"/>
      <c r="R435" s="72"/>
      <c r="S435" s="72"/>
      <c r="U435" s="26" t="str">
        <f t="shared" si="86"/>
        <v/>
      </c>
      <c r="V435" s="18" t="str">
        <f t="shared" si="80"/>
        <v/>
      </c>
      <c r="W435" s="18" t="str">
        <f t="shared" si="81"/>
        <v/>
      </c>
      <c r="X435" s="18" t="str">
        <f t="shared" si="82"/>
        <v/>
      </c>
      <c r="Y435" s="18" t="str">
        <f t="shared" si="83"/>
        <v/>
      </c>
      <c r="Z435" s="18" t="str">
        <f t="shared" si="84"/>
        <v/>
      </c>
      <c r="AA435" s="18" t="str">
        <f t="shared" si="85"/>
        <v/>
      </c>
      <c r="AB435" s="18">
        <v>430</v>
      </c>
      <c r="AC435" s="18" t="str">
        <f>IF(ISERROR(
IF(U435="","",IF(OR(U435='Cad Iniciais'!$D$6,X435='Cad Iniciais'!$D$6),'Cad Iniciais'!$D$6+AB435*1000,0))),"",IF(U435="","",IF(OR(U435='Cad Iniciais'!$D$6,X435='Cad Iniciais'!$D$6),'Cad Iniciais'!$D$6+AB435*1000,0)))</f>
        <v/>
      </c>
      <c r="AK435" s="27" t="e">
        <f t="shared" si="87"/>
        <v>#VALUE!</v>
      </c>
      <c r="AL435" s="27" t="e">
        <f t="shared" si="88"/>
        <v>#VALUE!</v>
      </c>
      <c r="AM435" s="18">
        <f t="shared" si="89"/>
        <v>0</v>
      </c>
      <c r="AN435" s="18">
        <f t="shared" si="91"/>
        <v>0</v>
      </c>
      <c r="AO435" s="18">
        <f t="shared" si="91"/>
        <v>0</v>
      </c>
      <c r="AP435" s="18">
        <f t="shared" si="91"/>
        <v>0</v>
      </c>
      <c r="AQ435" s="18">
        <f t="shared" si="91"/>
        <v>0</v>
      </c>
      <c r="AR435" s="18">
        <f t="shared" si="91"/>
        <v>0</v>
      </c>
      <c r="AS435" s="18">
        <f t="shared" si="91"/>
        <v>0</v>
      </c>
      <c r="AT435" s="18">
        <f t="shared" si="91"/>
        <v>0</v>
      </c>
      <c r="AU435" s="18">
        <f t="shared" si="91"/>
        <v>0</v>
      </c>
      <c r="AV435" s="18">
        <f t="shared" si="91"/>
        <v>0</v>
      </c>
      <c r="AW435" s="18">
        <f t="shared" si="91"/>
        <v>0</v>
      </c>
      <c r="AX435" s="18">
        <f t="shared" si="91"/>
        <v>0</v>
      </c>
    </row>
    <row r="436" spans="3:50" x14ac:dyDescent="0.25">
      <c r="C436" s="67"/>
      <c r="D436" s="71"/>
      <c r="E436" s="57"/>
      <c r="F436" s="57"/>
      <c r="G436" s="67"/>
      <c r="H436" s="72"/>
      <c r="I436" s="72"/>
      <c r="J436" s="72"/>
      <c r="K436" s="72"/>
      <c r="L436" s="72"/>
      <c r="M436" s="72"/>
      <c r="N436" s="72"/>
      <c r="O436" s="72"/>
      <c r="P436" s="72"/>
      <c r="Q436" s="48"/>
      <c r="R436" s="72"/>
      <c r="S436" s="72"/>
      <c r="U436" s="26" t="str">
        <f t="shared" si="86"/>
        <v/>
      </c>
      <c r="V436" s="18" t="str">
        <f t="shared" si="80"/>
        <v/>
      </c>
      <c r="W436" s="18" t="str">
        <f t="shared" si="81"/>
        <v/>
      </c>
      <c r="X436" s="18" t="str">
        <f t="shared" si="82"/>
        <v/>
      </c>
      <c r="Y436" s="18" t="str">
        <f t="shared" si="83"/>
        <v/>
      </c>
      <c r="Z436" s="18" t="str">
        <f t="shared" si="84"/>
        <v/>
      </c>
      <c r="AA436" s="18" t="str">
        <f t="shared" si="85"/>
        <v/>
      </c>
      <c r="AB436" s="18">
        <v>431</v>
      </c>
      <c r="AC436" s="18" t="str">
        <f>IF(ISERROR(
IF(U436="","",IF(OR(U436='Cad Iniciais'!$D$6,X436='Cad Iniciais'!$D$6),'Cad Iniciais'!$D$6+AB436*1000,0))),"",IF(U436="","",IF(OR(U436='Cad Iniciais'!$D$6,X436='Cad Iniciais'!$D$6),'Cad Iniciais'!$D$6+AB436*1000,0)))</f>
        <v/>
      </c>
      <c r="AK436" s="27" t="e">
        <f t="shared" si="87"/>
        <v>#VALUE!</v>
      </c>
      <c r="AL436" s="27" t="e">
        <f t="shared" si="88"/>
        <v>#VALUE!</v>
      </c>
      <c r="AM436" s="18">
        <f t="shared" si="89"/>
        <v>0</v>
      </c>
      <c r="AN436" s="18">
        <f t="shared" si="91"/>
        <v>0</v>
      </c>
      <c r="AO436" s="18">
        <f t="shared" si="91"/>
        <v>0</v>
      </c>
      <c r="AP436" s="18">
        <f t="shared" si="91"/>
        <v>0</v>
      </c>
      <c r="AQ436" s="18">
        <f t="shared" si="91"/>
        <v>0</v>
      </c>
      <c r="AR436" s="18">
        <f t="shared" si="91"/>
        <v>0</v>
      </c>
      <c r="AS436" s="18">
        <f t="shared" si="91"/>
        <v>0</v>
      </c>
      <c r="AT436" s="18">
        <f t="shared" si="91"/>
        <v>0</v>
      </c>
      <c r="AU436" s="18">
        <f t="shared" si="91"/>
        <v>0</v>
      </c>
      <c r="AV436" s="18">
        <f t="shared" si="91"/>
        <v>0</v>
      </c>
      <c r="AW436" s="18">
        <f t="shared" si="91"/>
        <v>0</v>
      </c>
      <c r="AX436" s="18">
        <f t="shared" si="91"/>
        <v>0</v>
      </c>
    </row>
    <row r="437" spans="3:50" x14ac:dyDescent="0.25">
      <c r="C437" s="67"/>
      <c r="D437" s="71"/>
      <c r="E437" s="57"/>
      <c r="F437" s="57"/>
      <c r="G437" s="67"/>
      <c r="H437" s="72"/>
      <c r="I437" s="72"/>
      <c r="J437" s="72"/>
      <c r="K437" s="72"/>
      <c r="L437" s="72"/>
      <c r="M437" s="72"/>
      <c r="N437" s="72"/>
      <c r="O437" s="72"/>
      <c r="P437" s="72"/>
      <c r="Q437" s="48"/>
      <c r="R437" s="72"/>
      <c r="S437" s="72"/>
      <c r="U437" s="26" t="str">
        <f t="shared" si="86"/>
        <v/>
      </c>
      <c r="V437" s="18" t="str">
        <f t="shared" si="80"/>
        <v/>
      </c>
      <c r="W437" s="18" t="str">
        <f t="shared" si="81"/>
        <v/>
      </c>
      <c r="X437" s="18" t="str">
        <f t="shared" si="82"/>
        <v/>
      </c>
      <c r="Y437" s="18" t="str">
        <f t="shared" si="83"/>
        <v/>
      </c>
      <c r="Z437" s="18" t="str">
        <f t="shared" si="84"/>
        <v/>
      </c>
      <c r="AA437" s="18" t="str">
        <f t="shared" si="85"/>
        <v/>
      </c>
      <c r="AB437" s="18">
        <v>432</v>
      </c>
      <c r="AC437" s="18" t="str">
        <f>IF(ISERROR(
IF(U437="","",IF(OR(U437='Cad Iniciais'!$D$6,X437='Cad Iniciais'!$D$6),'Cad Iniciais'!$D$6+AB437*1000,0))),"",IF(U437="","",IF(OR(U437='Cad Iniciais'!$D$6,X437='Cad Iniciais'!$D$6),'Cad Iniciais'!$D$6+AB437*1000,0)))</f>
        <v/>
      </c>
      <c r="AK437" s="27" t="e">
        <f t="shared" si="87"/>
        <v>#VALUE!</v>
      </c>
      <c r="AL437" s="27" t="e">
        <f t="shared" si="88"/>
        <v>#VALUE!</v>
      </c>
      <c r="AM437" s="18">
        <f t="shared" si="89"/>
        <v>0</v>
      </c>
      <c r="AN437" s="18">
        <f t="shared" si="91"/>
        <v>0</v>
      </c>
      <c r="AO437" s="18">
        <f t="shared" si="91"/>
        <v>0</v>
      </c>
      <c r="AP437" s="18">
        <f t="shared" si="91"/>
        <v>0</v>
      </c>
      <c r="AQ437" s="18">
        <f t="shared" si="91"/>
        <v>0</v>
      </c>
      <c r="AR437" s="18">
        <f t="shared" si="91"/>
        <v>0</v>
      </c>
      <c r="AS437" s="18">
        <f t="shared" si="91"/>
        <v>0</v>
      </c>
      <c r="AT437" s="18">
        <f t="shared" si="91"/>
        <v>0</v>
      </c>
      <c r="AU437" s="18">
        <f t="shared" si="91"/>
        <v>0</v>
      </c>
      <c r="AV437" s="18">
        <f t="shared" si="91"/>
        <v>0</v>
      </c>
      <c r="AW437" s="18">
        <f t="shared" si="91"/>
        <v>0</v>
      </c>
      <c r="AX437" s="18">
        <f t="shared" si="91"/>
        <v>0</v>
      </c>
    </row>
    <row r="438" spans="3:50" x14ac:dyDescent="0.25">
      <c r="C438" s="67"/>
      <c r="D438" s="71"/>
      <c r="E438" s="57"/>
      <c r="F438" s="57"/>
      <c r="G438" s="67"/>
      <c r="H438" s="72"/>
      <c r="I438" s="72"/>
      <c r="J438" s="72"/>
      <c r="K438" s="72"/>
      <c r="L438" s="72"/>
      <c r="M438" s="72"/>
      <c r="N438" s="72"/>
      <c r="O438" s="72"/>
      <c r="P438" s="72"/>
      <c r="Q438" s="48"/>
      <c r="R438" s="72"/>
      <c r="S438" s="72"/>
      <c r="U438" s="26" t="str">
        <f t="shared" si="86"/>
        <v/>
      </c>
      <c r="V438" s="18" t="str">
        <f t="shared" si="80"/>
        <v/>
      </c>
      <c r="W438" s="18" t="str">
        <f t="shared" si="81"/>
        <v/>
      </c>
      <c r="X438" s="18" t="str">
        <f t="shared" si="82"/>
        <v/>
      </c>
      <c r="Y438" s="18" t="str">
        <f t="shared" si="83"/>
        <v/>
      </c>
      <c r="Z438" s="18" t="str">
        <f t="shared" si="84"/>
        <v/>
      </c>
      <c r="AA438" s="18" t="str">
        <f t="shared" si="85"/>
        <v/>
      </c>
      <c r="AB438" s="18">
        <v>433</v>
      </c>
      <c r="AC438" s="18" t="str">
        <f>IF(ISERROR(
IF(U438="","",IF(OR(U438='Cad Iniciais'!$D$6,X438='Cad Iniciais'!$D$6),'Cad Iniciais'!$D$6+AB438*1000,0))),"",IF(U438="","",IF(OR(U438='Cad Iniciais'!$D$6,X438='Cad Iniciais'!$D$6),'Cad Iniciais'!$D$6+AB438*1000,0)))</f>
        <v/>
      </c>
      <c r="AK438" s="27" t="e">
        <f t="shared" si="87"/>
        <v>#VALUE!</v>
      </c>
      <c r="AL438" s="27" t="e">
        <f t="shared" si="88"/>
        <v>#VALUE!</v>
      </c>
      <c r="AM438" s="18">
        <f t="shared" si="89"/>
        <v>0</v>
      </c>
      <c r="AN438" s="18">
        <f t="shared" si="91"/>
        <v>0</v>
      </c>
      <c r="AO438" s="18">
        <f t="shared" si="91"/>
        <v>0</v>
      </c>
      <c r="AP438" s="18">
        <f t="shared" si="91"/>
        <v>0</v>
      </c>
      <c r="AQ438" s="18">
        <f t="shared" si="91"/>
        <v>0</v>
      </c>
      <c r="AR438" s="18">
        <f t="shared" si="91"/>
        <v>0</v>
      </c>
      <c r="AS438" s="18">
        <f t="shared" si="91"/>
        <v>0</v>
      </c>
      <c r="AT438" s="18">
        <f t="shared" si="91"/>
        <v>0</v>
      </c>
      <c r="AU438" s="18">
        <f t="shared" si="91"/>
        <v>0</v>
      </c>
      <c r="AV438" s="18">
        <f t="shared" si="91"/>
        <v>0</v>
      </c>
      <c r="AW438" s="18">
        <f t="shared" si="91"/>
        <v>0</v>
      </c>
      <c r="AX438" s="18">
        <f t="shared" si="91"/>
        <v>0</v>
      </c>
    </row>
    <row r="439" spans="3:50" x14ac:dyDescent="0.25">
      <c r="C439" s="67"/>
      <c r="D439" s="71"/>
      <c r="E439" s="57"/>
      <c r="F439" s="57"/>
      <c r="G439" s="67"/>
      <c r="H439" s="72"/>
      <c r="I439" s="72"/>
      <c r="J439" s="72"/>
      <c r="K439" s="72"/>
      <c r="L439" s="72"/>
      <c r="M439" s="72"/>
      <c r="N439" s="72"/>
      <c r="O439" s="72"/>
      <c r="P439" s="72"/>
      <c r="Q439" s="48"/>
      <c r="R439" s="72"/>
      <c r="S439" s="72"/>
      <c r="U439" s="26" t="str">
        <f t="shared" si="86"/>
        <v/>
      </c>
      <c r="V439" s="18" t="str">
        <f t="shared" si="80"/>
        <v/>
      </c>
      <c r="W439" s="18" t="str">
        <f t="shared" si="81"/>
        <v/>
      </c>
      <c r="X439" s="18" t="str">
        <f t="shared" si="82"/>
        <v/>
      </c>
      <c r="Y439" s="18" t="str">
        <f t="shared" si="83"/>
        <v/>
      </c>
      <c r="Z439" s="18" t="str">
        <f t="shared" si="84"/>
        <v/>
      </c>
      <c r="AA439" s="18" t="str">
        <f t="shared" si="85"/>
        <v/>
      </c>
      <c r="AB439" s="18">
        <v>434</v>
      </c>
      <c r="AC439" s="18" t="str">
        <f>IF(ISERROR(
IF(U439="","",IF(OR(U439='Cad Iniciais'!$D$6,X439='Cad Iniciais'!$D$6),'Cad Iniciais'!$D$6+AB439*1000,0))),"",IF(U439="","",IF(OR(U439='Cad Iniciais'!$D$6,X439='Cad Iniciais'!$D$6),'Cad Iniciais'!$D$6+AB439*1000,0)))</f>
        <v/>
      </c>
      <c r="AK439" s="27" t="e">
        <f t="shared" si="87"/>
        <v>#VALUE!</v>
      </c>
      <c r="AL439" s="27" t="e">
        <f t="shared" si="88"/>
        <v>#VALUE!</v>
      </c>
      <c r="AM439" s="18">
        <f t="shared" si="89"/>
        <v>0</v>
      </c>
      <c r="AN439" s="18">
        <f t="shared" si="91"/>
        <v>0</v>
      </c>
      <c r="AO439" s="18">
        <f t="shared" si="91"/>
        <v>0</v>
      </c>
      <c r="AP439" s="18">
        <f t="shared" si="91"/>
        <v>0</v>
      </c>
      <c r="AQ439" s="18">
        <f t="shared" si="91"/>
        <v>0</v>
      </c>
      <c r="AR439" s="18">
        <f t="shared" si="91"/>
        <v>0</v>
      </c>
      <c r="AS439" s="18">
        <f t="shared" si="91"/>
        <v>0</v>
      </c>
      <c r="AT439" s="18">
        <f t="shared" si="91"/>
        <v>0</v>
      </c>
      <c r="AU439" s="18">
        <f t="shared" si="91"/>
        <v>0</v>
      </c>
      <c r="AV439" s="18">
        <f t="shared" si="91"/>
        <v>0</v>
      </c>
      <c r="AW439" s="18">
        <f t="shared" si="91"/>
        <v>0</v>
      </c>
      <c r="AX439" s="18">
        <f t="shared" si="91"/>
        <v>0</v>
      </c>
    </row>
    <row r="440" spans="3:50" x14ac:dyDescent="0.25">
      <c r="C440" s="67"/>
      <c r="D440" s="71"/>
      <c r="E440" s="57"/>
      <c r="F440" s="57"/>
      <c r="G440" s="67"/>
      <c r="H440" s="72"/>
      <c r="I440" s="72"/>
      <c r="J440" s="72"/>
      <c r="K440" s="72"/>
      <c r="L440" s="72"/>
      <c r="M440" s="72"/>
      <c r="N440" s="72"/>
      <c r="O440" s="72"/>
      <c r="P440" s="72"/>
      <c r="Q440" s="48"/>
      <c r="R440" s="72"/>
      <c r="S440" s="72"/>
      <c r="U440" s="26" t="str">
        <f t="shared" si="86"/>
        <v/>
      </c>
      <c r="V440" s="18" t="str">
        <f t="shared" si="80"/>
        <v/>
      </c>
      <c r="W440" s="18" t="str">
        <f t="shared" si="81"/>
        <v/>
      </c>
      <c r="X440" s="18" t="str">
        <f t="shared" si="82"/>
        <v/>
      </c>
      <c r="Y440" s="18" t="str">
        <f t="shared" si="83"/>
        <v/>
      </c>
      <c r="Z440" s="18" t="str">
        <f t="shared" si="84"/>
        <v/>
      </c>
      <c r="AA440" s="18" t="str">
        <f t="shared" si="85"/>
        <v/>
      </c>
      <c r="AB440" s="18">
        <v>435</v>
      </c>
      <c r="AC440" s="18" t="str">
        <f>IF(ISERROR(
IF(U440="","",IF(OR(U440='Cad Iniciais'!$D$6,X440='Cad Iniciais'!$D$6),'Cad Iniciais'!$D$6+AB440*1000,0))),"",IF(U440="","",IF(OR(U440='Cad Iniciais'!$D$6,X440='Cad Iniciais'!$D$6),'Cad Iniciais'!$D$6+AB440*1000,0)))</f>
        <v/>
      </c>
      <c r="AK440" s="27" t="e">
        <f t="shared" si="87"/>
        <v>#VALUE!</v>
      </c>
      <c r="AL440" s="27" t="e">
        <f t="shared" si="88"/>
        <v>#VALUE!</v>
      </c>
      <c r="AM440" s="18">
        <f t="shared" si="89"/>
        <v>0</v>
      </c>
      <c r="AN440" s="18">
        <f t="shared" si="91"/>
        <v>0</v>
      </c>
      <c r="AO440" s="18">
        <f t="shared" si="91"/>
        <v>0</v>
      </c>
      <c r="AP440" s="18">
        <f t="shared" si="91"/>
        <v>0</v>
      </c>
      <c r="AQ440" s="18">
        <f t="shared" si="91"/>
        <v>0</v>
      </c>
      <c r="AR440" s="18">
        <f t="shared" si="91"/>
        <v>0</v>
      </c>
      <c r="AS440" s="18">
        <f t="shared" si="91"/>
        <v>0</v>
      </c>
      <c r="AT440" s="18">
        <f t="shared" si="91"/>
        <v>0</v>
      </c>
      <c r="AU440" s="18">
        <f t="shared" si="91"/>
        <v>0</v>
      </c>
      <c r="AV440" s="18">
        <f t="shared" si="91"/>
        <v>0</v>
      </c>
      <c r="AW440" s="18">
        <f t="shared" si="91"/>
        <v>0</v>
      </c>
      <c r="AX440" s="18">
        <f t="shared" si="91"/>
        <v>0</v>
      </c>
    </row>
    <row r="441" spans="3:50" x14ac:dyDescent="0.25">
      <c r="C441" s="67"/>
      <c r="D441" s="71"/>
      <c r="E441" s="57"/>
      <c r="F441" s="57"/>
      <c r="G441" s="67"/>
      <c r="H441" s="72"/>
      <c r="I441" s="72"/>
      <c r="J441" s="72"/>
      <c r="K441" s="72"/>
      <c r="L441" s="72"/>
      <c r="M441" s="72"/>
      <c r="N441" s="72"/>
      <c r="O441" s="72"/>
      <c r="P441" s="72"/>
      <c r="Q441" s="48"/>
      <c r="R441" s="72"/>
      <c r="S441" s="72"/>
      <c r="U441" s="26" t="str">
        <f t="shared" si="86"/>
        <v/>
      </c>
      <c r="V441" s="18" t="str">
        <f t="shared" si="80"/>
        <v/>
      </c>
      <c r="W441" s="18" t="str">
        <f t="shared" si="81"/>
        <v/>
      </c>
      <c r="X441" s="18" t="str">
        <f t="shared" si="82"/>
        <v/>
      </c>
      <c r="Y441" s="18" t="str">
        <f t="shared" si="83"/>
        <v/>
      </c>
      <c r="Z441" s="18" t="str">
        <f t="shared" si="84"/>
        <v/>
      </c>
      <c r="AA441" s="18" t="str">
        <f t="shared" si="85"/>
        <v/>
      </c>
      <c r="AB441" s="18">
        <v>436</v>
      </c>
      <c r="AC441" s="18" t="str">
        <f>IF(ISERROR(
IF(U441="","",IF(OR(U441='Cad Iniciais'!$D$6,X441='Cad Iniciais'!$D$6),'Cad Iniciais'!$D$6+AB441*1000,0))),"",IF(U441="","",IF(OR(U441='Cad Iniciais'!$D$6,X441='Cad Iniciais'!$D$6),'Cad Iniciais'!$D$6+AB441*1000,0)))</f>
        <v/>
      </c>
      <c r="AK441" s="27" t="e">
        <f t="shared" si="87"/>
        <v>#VALUE!</v>
      </c>
      <c r="AL441" s="27" t="e">
        <f t="shared" si="88"/>
        <v>#VALUE!</v>
      </c>
      <c r="AM441" s="18">
        <f t="shared" si="89"/>
        <v>0</v>
      </c>
      <c r="AN441" s="18">
        <f t="shared" si="91"/>
        <v>0</v>
      </c>
      <c r="AO441" s="18">
        <f t="shared" si="91"/>
        <v>0</v>
      </c>
      <c r="AP441" s="18">
        <f t="shared" si="91"/>
        <v>0</v>
      </c>
      <c r="AQ441" s="18">
        <f t="shared" si="91"/>
        <v>0</v>
      </c>
      <c r="AR441" s="18">
        <f t="shared" si="91"/>
        <v>0</v>
      </c>
      <c r="AS441" s="18">
        <f t="shared" si="91"/>
        <v>0</v>
      </c>
      <c r="AT441" s="18">
        <f t="shared" si="91"/>
        <v>0</v>
      </c>
      <c r="AU441" s="18">
        <f t="shared" si="91"/>
        <v>0</v>
      </c>
      <c r="AV441" s="18">
        <f t="shared" si="91"/>
        <v>0</v>
      </c>
      <c r="AW441" s="18">
        <f t="shared" si="91"/>
        <v>0</v>
      </c>
      <c r="AX441" s="18">
        <f t="shared" si="91"/>
        <v>0</v>
      </c>
    </row>
    <row r="442" spans="3:50" x14ac:dyDescent="0.25">
      <c r="C442" s="67"/>
      <c r="D442" s="71"/>
      <c r="E442" s="57"/>
      <c r="F442" s="57"/>
      <c r="G442" s="67"/>
      <c r="H442" s="72"/>
      <c r="I442" s="72"/>
      <c r="J442" s="72"/>
      <c r="K442" s="72"/>
      <c r="L442" s="72"/>
      <c r="M442" s="72"/>
      <c r="N442" s="72"/>
      <c r="O442" s="72"/>
      <c r="P442" s="72"/>
      <c r="Q442" s="48"/>
      <c r="R442" s="72"/>
      <c r="S442" s="72"/>
      <c r="U442" s="26" t="str">
        <f t="shared" si="86"/>
        <v/>
      </c>
      <c r="V442" s="18" t="str">
        <f t="shared" si="80"/>
        <v/>
      </c>
      <c r="W442" s="18" t="str">
        <f t="shared" si="81"/>
        <v/>
      </c>
      <c r="X442" s="18" t="str">
        <f t="shared" si="82"/>
        <v/>
      </c>
      <c r="Y442" s="18" t="str">
        <f t="shared" si="83"/>
        <v/>
      </c>
      <c r="Z442" s="18" t="str">
        <f t="shared" si="84"/>
        <v/>
      </c>
      <c r="AA442" s="18" t="str">
        <f t="shared" si="85"/>
        <v/>
      </c>
      <c r="AB442" s="18">
        <v>437</v>
      </c>
      <c r="AC442" s="18" t="str">
        <f>IF(ISERROR(
IF(U442="","",IF(OR(U442='Cad Iniciais'!$D$6,X442='Cad Iniciais'!$D$6),'Cad Iniciais'!$D$6+AB442*1000,0))),"",IF(U442="","",IF(OR(U442='Cad Iniciais'!$D$6,X442='Cad Iniciais'!$D$6),'Cad Iniciais'!$D$6+AB442*1000,0)))</f>
        <v/>
      </c>
      <c r="AK442" s="27" t="e">
        <f t="shared" si="87"/>
        <v>#VALUE!</v>
      </c>
      <c r="AL442" s="27" t="e">
        <f t="shared" si="88"/>
        <v>#VALUE!</v>
      </c>
      <c r="AM442" s="18">
        <f t="shared" si="89"/>
        <v>0</v>
      </c>
      <c r="AN442" s="18">
        <f t="shared" si="91"/>
        <v>0</v>
      </c>
      <c r="AO442" s="18">
        <f t="shared" si="91"/>
        <v>0</v>
      </c>
      <c r="AP442" s="18">
        <f t="shared" si="91"/>
        <v>0</v>
      </c>
      <c r="AQ442" s="18">
        <f t="shared" si="91"/>
        <v>0</v>
      </c>
      <c r="AR442" s="18">
        <f t="shared" si="91"/>
        <v>0</v>
      </c>
      <c r="AS442" s="18">
        <f t="shared" si="91"/>
        <v>0</v>
      </c>
      <c r="AT442" s="18">
        <f t="shared" si="91"/>
        <v>0</v>
      </c>
      <c r="AU442" s="18">
        <f t="shared" si="91"/>
        <v>0</v>
      </c>
      <c r="AV442" s="18">
        <f t="shared" si="91"/>
        <v>0</v>
      </c>
      <c r="AW442" s="18">
        <f t="shared" si="91"/>
        <v>0</v>
      </c>
      <c r="AX442" s="18">
        <f t="shared" si="91"/>
        <v>0</v>
      </c>
    </row>
    <row r="443" spans="3:50" x14ac:dyDescent="0.25">
      <c r="C443" s="67"/>
      <c r="D443" s="71"/>
      <c r="E443" s="57"/>
      <c r="F443" s="57"/>
      <c r="G443" s="67"/>
      <c r="H443" s="72"/>
      <c r="I443" s="72"/>
      <c r="J443" s="72"/>
      <c r="K443" s="72"/>
      <c r="L443" s="72"/>
      <c r="M443" s="72"/>
      <c r="N443" s="72"/>
      <c r="O443" s="72"/>
      <c r="P443" s="72"/>
      <c r="Q443" s="48"/>
      <c r="R443" s="72"/>
      <c r="S443" s="72"/>
      <c r="U443" s="26" t="str">
        <f t="shared" si="86"/>
        <v/>
      </c>
      <c r="V443" s="18" t="str">
        <f t="shared" si="80"/>
        <v/>
      </c>
      <c r="W443" s="18" t="str">
        <f t="shared" si="81"/>
        <v/>
      </c>
      <c r="X443" s="18" t="str">
        <f t="shared" si="82"/>
        <v/>
      </c>
      <c r="Y443" s="18" t="str">
        <f t="shared" si="83"/>
        <v/>
      </c>
      <c r="Z443" s="18" t="str">
        <f t="shared" si="84"/>
        <v/>
      </c>
      <c r="AA443" s="18" t="str">
        <f t="shared" si="85"/>
        <v/>
      </c>
      <c r="AB443" s="18">
        <v>438</v>
      </c>
      <c r="AC443" s="18" t="str">
        <f>IF(ISERROR(
IF(U443="","",IF(OR(U443='Cad Iniciais'!$D$6,X443='Cad Iniciais'!$D$6),'Cad Iniciais'!$D$6+AB443*1000,0))),"",IF(U443="","",IF(OR(U443='Cad Iniciais'!$D$6,X443='Cad Iniciais'!$D$6),'Cad Iniciais'!$D$6+AB443*1000,0)))</f>
        <v/>
      </c>
      <c r="AK443" s="27" t="e">
        <f t="shared" si="87"/>
        <v>#VALUE!</v>
      </c>
      <c r="AL443" s="27" t="e">
        <f t="shared" si="88"/>
        <v>#VALUE!</v>
      </c>
      <c r="AM443" s="18">
        <f t="shared" si="89"/>
        <v>0</v>
      </c>
      <c r="AN443" s="18">
        <f t="shared" si="91"/>
        <v>0</v>
      </c>
      <c r="AO443" s="18">
        <f t="shared" si="91"/>
        <v>0</v>
      </c>
      <c r="AP443" s="18">
        <f t="shared" si="91"/>
        <v>0</v>
      </c>
      <c r="AQ443" s="18">
        <f t="shared" si="91"/>
        <v>0</v>
      </c>
      <c r="AR443" s="18">
        <f t="shared" si="91"/>
        <v>0</v>
      </c>
      <c r="AS443" s="18">
        <f t="shared" si="91"/>
        <v>0</v>
      </c>
      <c r="AT443" s="18">
        <f t="shared" si="91"/>
        <v>0</v>
      </c>
      <c r="AU443" s="18">
        <f t="shared" si="91"/>
        <v>0</v>
      </c>
      <c r="AV443" s="18">
        <f t="shared" si="91"/>
        <v>0</v>
      </c>
      <c r="AW443" s="18">
        <f t="shared" si="91"/>
        <v>0</v>
      </c>
      <c r="AX443" s="18">
        <f t="shared" si="91"/>
        <v>0</v>
      </c>
    </row>
    <row r="444" spans="3:50" x14ac:dyDescent="0.25">
      <c r="C444" s="67"/>
      <c r="D444" s="71"/>
      <c r="E444" s="57"/>
      <c r="F444" s="57"/>
      <c r="G444" s="67"/>
      <c r="H444" s="72"/>
      <c r="I444" s="72"/>
      <c r="J444" s="72"/>
      <c r="K444" s="72"/>
      <c r="L444" s="72"/>
      <c r="M444" s="72"/>
      <c r="N444" s="72"/>
      <c r="O444" s="72"/>
      <c r="P444" s="72"/>
      <c r="Q444" s="48"/>
      <c r="R444" s="72"/>
      <c r="S444" s="72"/>
      <c r="U444" s="26" t="str">
        <f t="shared" si="86"/>
        <v/>
      </c>
      <c r="V444" s="18" t="str">
        <f t="shared" si="80"/>
        <v/>
      </c>
      <c r="W444" s="18" t="str">
        <f t="shared" si="81"/>
        <v/>
      </c>
      <c r="X444" s="18" t="str">
        <f t="shared" si="82"/>
        <v/>
      </c>
      <c r="Y444" s="18" t="str">
        <f t="shared" si="83"/>
        <v/>
      </c>
      <c r="Z444" s="18" t="str">
        <f t="shared" si="84"/>
        <v/>
      </c>
      <c r="AA444" s="18" t="str">
        <f t="shared" si="85"/>
        <v/>
      </c>
      <c r="AB444" s="18">
        <v>439</v>
      </c>
      <c r="AC444" s="18" t="str">
        <f>IF(ISERROR(
IF(U444="","",IF(OR(U444='Cad Iniciais'!$D$6,X444='Cad Iniciais'!$D$6),'Cad Iniciais'!$D$6+AB444*1000,0))),"",IF(U444="","",IF(OR(U444='Cad Iniciais'!$D$6,X444='Cad Iniciais'!$D$6),'Cad Iniciais'!$D$6+AB444*1000,0)))</f>
        <v/>
      </c>
      <c r="AK444" s="27" t="e">
        <f t="shared" si="87"/>
        <v>#VALUE!</v>
      </c>
      <c r="AL444" s="27" t="e">
        <f t="shared" si="88"/>
        <v>#VALUE!</v>
      </c>
      <c r="AM444" s="18">
        <f t="shared" si="89"/>
        <v>0</v>
      </c>
      <c r="AN444" s="18">
        <f t="shared" si="91"/>
        <v>0</v>
      </c>
      <c r="AO444" s="18">
        <f t="shared" si="91"/>
        <v>0</v>
      </c>
      <c r="AP444" s="18">
        <f t="shared" si="91"/>
        <v>0</v>
      </c>
      <c r="AQ444" s="18">
        <f t="shared" si="91"/>
        <v>0</v>
      </c>
      <c r="AR444" s="18">
        <f t="shared" si="91"/>
        <v>0</v>
      </c>
      <c r="AS444" s="18">
        <f t="shared" si="91"/>
        <v>0</v>
      </c>
      <c r="AT444" s="18">
        <f t="shared" si="91"/>
        <v>0</v>
      </c>
      <c r="AU444" s="18">
        <f t="shared" si="91"/>
        <v>0</v>
      </c>
      <c r="AV444" s="18">
        <f t="shared" si="91"/>
        <v>0</v>
      </c>
      <c r="AW444" s="18">
        <f t="shared" si="91"/>
        <v>0</v>
      </c>
      <c r="AX444" s="18">
        <f t="shared" si="91"/>
        <v>0</v>
      </c>
    </row>
    <row r="445" spans="3:50" x14ac:dyDescent="0.25">
      <c r="C445" s="67"/>
      <c r="D445" s="71"/>
      <c r="E445" s="57"/>
      <c r="F445" s="57"/>
      <c r="G445" s="67"/>
      <c r="H445" s="72"/>
      <c r="I445" s="72"/>
      <c r="J445" s="72"/>
      <c r="K445" s="72"/>
      <c r="L445" s="72"/>
      <c r="M445" s="72"/>
      <c r="N445" s="72"/>
      <c r="O445" s="72"/>
      <c r="P445" s="72"/>
      <c r="Q445" s="48"/>
      <c r="R445" s="72"/>
      <c r="S445" s="72"/>
      <c r="U445" s="26" t="str">
        <f t="shared" si="86"/>
        <v/>
      </c>
      <c r="V445" s="18" t="str">
        <f t="shared" si="80"/>
        <v/>
      </c>
      <c r="W445" s="18" t="str">
        <f t="shared" si="81"/>
        <v/>
      </c>
      <c r="X445" s="18" t="str">
        <f t="shared" si="82"/>
        <v/>
      </c>
      <c r="Y445" s="18" t="str">
        <f t="shared" si="83"/>
        <v/>
      </c>
      <c r="Z445" s="18" t="str">
        <f t="shared" si="84"/>
        <v/>
      </c>
      <c r="AA445" s="18" t="str">
        <f t="shared" si="85"/>
        <v/>
      </c>
      <c r="AB445" s="18">
        <v>440</v>
      </c>
      <c r="AC445" s="18" t="str">
        <f>IF(ISERROR(
IF(U445="","",IF(OR(U445='Cad Iniciais'!$D$6,X445='Cad Iniciais'!$D$6),'Cad Iniciais'!$D$6+AB445*1000,0))),"",IF(U445="","",IF(OR(U445='Cad Iniciais'!$D$6,X445='Cad Iniciais'!$D$6),'Cad Iniciais'!$D$6+AB445*1000,0)))</f>
        <v/>
      </c>
      <c r="AK445" s="27" t="e">
        <f t="shared" si="87"/>
        <v>#VALUE!</v>
      </c>
      <c r="AL445" s="27" t="e">
        <f t="shared" si="88"/>
        <v>#VALUE!</v>
      </c>
      <c r="AM445" s="18">
        <f t="shared" si="89"/>
        <v>0</v>
      </c>
      <c r="AN445" s="18">
        <f t="shared" si="91"/>
        <v>0</v>
      </c>
      <c r="AO445" s="18">
        <f t="shared" si="91"/>
        <v>0</v>
      </c>
      <c r="AP445" s="18">
        <f t="shared" si="91"/>
        <v>0</v>
      </c>
      <c r="AQ445" s="18">
        <f t="shared" si="91"/>
        <v>0</v>
      </c>
      <c r="AR445" s="18">
        <f t="shared" si="91"/>
        <v>0</v>
      </c>
      <c r="AS445" s="18">
        <f t="shared" si="91"/>
        <v>0</v>
      </c>
      <c r="AT445" s="18">
        <f t="shared" si="91"/>
        <v>0</v>
      </c>
      <c r="AU445" s="18">
        <f t="shared" si="91"/>
        <v>0</v>
      </c>
      <c r="AV445" s="18">
        <f t="shared" si="91"/>
        <v>0</v>
      </c>
      <c r="AW445" s="18">
        <f t="shared" si="91"/>
        <v>0</v>
      </c>
      <c r="AX445" s="18">
        <f t="shared" si="91"/>
        <v>0</v>
      </c>
    </row>
    <row r="446" spans="3:50" x14ac:dyDescent="0.25">
      <c r="C446" s="67"/>
      <c r="D446" s="71"/>
      <c r="E446" s="57"/>
      <c r="F446" s="57"/>
      <c r="G446" s="67"/>
      <c r="H446" s="72"/>
      <c r="I446" s="72"/>
      <c r="J446" s="72"/>
      <c r="K446" s="72"/>
      <c r="L446" s="72"/>
      <c r="M446" s="72"/>
      <c r="N446" s="72"/>
      <c r="O446" s="72"/>
      <c r="P446" s="72"/>
      <c r="Q446" s="48"/>
      <c r="R446" s="72"/>
      <c r="S446" s="72"/>
      <c r="U446" s="26" t="str">
        <f t="shared" si="86"/>
        <v/>
      </c>
      <c r="V446" s="18" t="str">
        <f t="shared" si="80"/>
        <v/>
      </c>
      <c r="W446" s="18" t="str">
        <f t="shared" si="81"/>
        <v/>
      </c>
      <c r="X446" s="18" t="str">
        <f t="shared" si="82"/>
        <v/>
      </c>
      <c r="Y446" s="18" t="str">
        <f t="shared" si="83"/>
        <v/>
      </c>
      <c r="Z446" s="18" t="str">
        <f t="shared" si="84"/>
        <v/>
      </c>
      <c r="AA446" s="18" t="str">
        <f t="shared" si="85"/>
        <v/>
      </c>
      <c r="AB446" s="18">
        <v>441</v>
      </c>
      <c r="AC446" s="18" t="str">
        <f>IF(ISERROR(
IF(U446="","",IF(OR(U446='Cad Iniciais'!$D$6,X446='Cad Iniciais'!$D$6),'Cad Iniciais'!$D$6+AB446*1000,0))),"",IF(U446="","",IF(OR(U446='Cad Iniciais'!$D$6,X446='Cad Iniciais'!$D$6),'Cad Iniciais'!$D$6+AB446*1000,0)))</f>
        <v/>
      </c>
      <c r="AK446" s="27" t="e">
        <f t="shared" si="87"/>
        <v>#VALUE!</v>
      </c>
      <c r="AL446" s="27" t="e">
        <f t="shared" si="88"/>
        <v>#VALUE!</v>
      </c>
      <c r="AM446" s="18">
        <f t="shared" si="89"/>
        <v>0</v>
      </c>
      <c r="AN446" s="18">
        <f t="shared" si="91"/>
        <v>0</v>
      </c>
      <c r="AO446" s="18">
        <f t="shared" si="91"/>
        <v>0</v>
      </c>
      <c r="AP446" s="18">
        <f t="shared" si="91"/>
        <v>0</v>
      </c>
      <c r="AQ446" s="18">
        <f t="shared" si="91"/>
        <v>0</v>
      </c>
      <c r="AR446" s="18">
        <f t="shared" si="91"/>
        <v>0</v>
      </c>
      <c r="AS446" s="18">
        <f t="shared" si="91"/>
        <v>0</v>
      </c>
      <c r="AT446" s="18">
        <f t="shared" si="91"/>
        <v>0</v>
      </c>
      <c r="AU446" s="18">
        <f t="shared" si="91"/>
        <v>0</v>
      </c>
      <c r="AV446" s="18">
        <f t="shared" si="91"/>
        <v>0</v>
      </c>
      <c r="AW446" s="18">
        <f t="shared" si="91"/>
        <v>0</v>
      </c>
      <c r="AX446" s="18">
        <f t="shared" si="91"/>
        <v>0</v>
      </c>
    </row>
    <row r="447" spans="3:50" x14ac:dyDescent="0.25">
      <c r="C447" s="67"/>
      <c r="D447" s="71"/>
      <c r="E447" s="57"/>
      <c r="F447" s="57"/>
      <c r="G447" s="67"/>
      <c r="H447" s="72"/>
      <c r="I447" s="72"/>
      <c r="J447" s="72"/>
      <c r="K447" s="72"/>
      <c r="L447" s="72"/>
      <c r="M447" s="72"/>
      <c r="N447" s="72"/>
      <c r="O447" s="72"/>
      <c r="P447" s="72"/>
      <c r="Q447" s="48"/>
      <c r="R447" s="72"/>
      <c r="S447" s="72"/>
      <c r="U447" s="26" t="str">
        <f t="shared" si="86"/>
        <v/>
      </c>
      <c r="V447" s="18" t="str">
        <f t="shared" si="80"/>
        <v/>
      </c>
      <c r="W447" s="18" t="str">
        <f t="shared" si="81"/>
        <v/>
      </c>
      <c r="X447" s="18" t="str">
        <f t="shared" si="82"/>
        <v/>
      </c>
      <c r="Y447" s="18" t="str">
        <f t="shared" si="83"/>
        <v/>
      </c>
      <c r="Z447" s="18" t="str">
        <f t="shared" si="84"/>
        <v/>
      </c>
      <c r="AA447" s="18" t="str">
        <f t="shared" si="85"/>
        <v/>
      </c>
      <c r="AB447" s="18">
        <v>442</v>
      </c>
      <c r="AC447" s="18" t="str">
        <f>IF(ISERROR(
IF(U447="","",IF(OR(U447='Cad Iniciais'!$D$6,X447='Cad Iniciais'!$D$6),'Cad Iniciais'!$D$6+AB447*1000,0))),"",IF(U447="","",IF(OR(U447='Cad Iniciais'!$D$6,X447='Cad Iniciais'!$D$6),'Cad Iniciais'!$D$6+AB447*1000,0)))</f>
        <v/>
      </c>
      <c r="AK447" s="27" t="e">
        <f t="shared" si="87"/>
        <v>#VALUE!</v>
      </c>
      <c r="AL447" s="27" t="e">
        <f t="shared" si="88"/>
        <v>#VALUE!</v>
      </c>
      <c r="AM447" s="18">
        <f t="shared" si="89"/>
        <v>0</v>
      </c>
      <c r="AN447" s="18">
        <f t="shared" si="91"/>
        <v>0</v>
      </c>
      <c r="AO447" s="18">
        <f t="shared" si="91"/>
        <v>0</v>
      </c>
      <c r="AP447" s="18">
        <f t="shared" si="91"/>
        <v>0</v>
      </c>
      <c r="AQ447" s="18">
        <f t="shared" si="91"/>
        <v>0</v>
      </c>
      <c r="AR447" s="18">
        <f t="shared" si="91"/>
        <v>0</v>
      </c>
      <c r="AS447" s="18">
        <f t="shared" si="91"/>
        <v>0</v>
      </c>
      <c r="AT447" s="18">
        <f t="shared" si="91"/>
        <v>0</v>
      </c>
      <c r="AU447" s="18">
        <f t="shared" si="91"/>
        <v>0</v>
      </c>
      <c r="AV447" s="18">
        <f t="shared" si="91"/>
        <v>0</v>
      </c>
      <c r="AW447" s="18">
        <f t="shared" si="91"/>
        <v>0</v>
      </c>
      <c r="AX447" s="18">
        <f t="shared" si="91"/>
        <v>0</v>
      </c>
    </row>
    <row r="448" spans="3:50" x14ac:dyDescent="0.25">
      <c r="C448" s="67"/>
      <c r="D448" s="71"/>
      <c r="E448" s="57"/>
      <c r="F448" s="57"/>
      <c r="G448" s="67"/>
      <c r="H448" s="72"/>
      <c r="I448" s="72"/>
      <c r="J448" s="72"/>
      <c r="K448" s="72"/>
      <c r="L448" s="72"/>
      <c r="M448" s="72"/>
      <c r="N448" s="72"/>
      <c r="O448" s="72"/>
      <c r="P448" s="72"/>
      <c r="Q448" s="48"/>
      <c r="R448" s="72"/>
      <c r="S448" s="72"/>
      <c r="U448" s="26" t="str">
        <f t="shared" si="86"/>
        <v/>
      </c>
      <c r="V448" s="18" t="str">
        <f t="shared" si="80"/>
        <v/>
      </c>
      <c r="W448" s="18" t="str">
        <f t="shared" si="81"/>
        <v/>
      </c>
      <c r="X448" s="18" t="str">
        <f t="shared" si="82"/>
        <v/>
      </c>
      <c r="Y448" s="18" t="str">
        <f t="shared" si="83"/>
        <v/>
      </c>
      <c r="Z448" s="18" t="str">
        <f t="shared" si="84"/>
        <v/>
      </c>
      <c r="AA448" s="18" t="str">
        <f t="shared" si="85"/>
        <v/>
      </c>
      <c r="AB448" s="18">
        <v>443</v>
      </c>
      <c r="AC448" s="18" t="str">
        <f>IF(ISERROR(
IF(U448="","",IF(OR(U448='Cad Iniciais'!$D$6,X448='Cad Iniciais'!$D$6),'Cad Iniciais'!$D$6+AB448*1000,0))),"",IF(U448="","",IF(OR(U448='Cad Iniciais'!$D$6,X448='Cad Iniciais'!$D$6),'Cad Iniciais'!$D$6+AB448*1000,0)))</f>
        <v/>
      </c>
      <c r="AK448" s="27" t="e">
        <f t="shared" si="87"/>
        <v>#VALUE!</v>
      </c>
      <c r="AL448" s="27" t="e">
        <f t="shared" si="88"/>
        <v>#VALUE!</v>
      </c>
      <c r="AM448" s="18">
        <f t="shared" si="89"/>
        <v>0</v>
      </c>
      <c r="AN448" s="18">
        <f t="shared" si="91"/>
        <v>0</v>
      </c>
      <c r="AO448" s="18">
        <f t="shared" si="91"/>
        <v>0</v>
      </c>
      <c r="AP448" s="18">
        <f t="shared" si="91"/>
        <v>0</v>
      </c>
      <c r="AQ448" s="18">
        <f t="shared" si="91"/>
        <v>0</v>
      </c>
      <c r="AR448" s="18">
        <f t="shared" si="91"/>
        <v>0</v>
      </c>
      <c r="AS448" s="18">
        <f t="shared" si="91"/>
        <v>0</v>
      </c>
      <c r="AT448" s="18">
        <f t="shared" si="91"/>
        <v>0</v>
      </c>
      <c r="AU448" s="18">
        <f t="shared" si="91"/>
        <v>0</v>
      </c>
      <c r="AV448" s="18">
        <f t="shared" si="91"/>
        <v>0</v>
      </c>
      <c r="AW448" s="18">
        <f t="shared" si="91"/>
        <v>0</v>
      </c>
      <c r="AX448" s="18">
        <f t="shared" si="91"/>
        <v>0</v>
      </c>
    </row>
    <row r="449" spans="3:50" x14ac:dyDescent="0.25">
      <c r="C449" s="67"/>
      <c r="D449" s="71"/>
      <c r="E449" s="57"/>
      <c r="F449" s="57"/>
      <c r="G449" s="67"/>
      <c r="H449" s="72"/>
      <c r="I449" s="72"/>
      <c r="J449" s="72"/>
      <c r="K449" s="72"/>
      <c r="L449" s="72"/>
      <c r="M449" s="72"/>
      <c r="N449" s="72"/>
      <c r="O449" s="72"/>
      <c r="P449" s="72"/>
      <c r="Q449" s="48"/>
      <c r="R449" s="72"/>
      <c r="S449" s="72"/>
      <c r="U449" s="26" t="str">
        <f t="shared" si="86"/>
        <v/>
      </c>
      <c r="V449" s="18" t="str">
        <f t="shared" si="80"/>
        <v/>
      </c>
      <c r="W449" s="18" t="str">
        <f t="shared" si="81"/>
        <v/>
      </c>
      <c r="X449" s="18" t="str">
        <f t="shared" si="82"/>
        <v/>
      </c>
      <c r="Y449" s="18" t="str">
        <f t="shared" si="83"/>
        <v/>
      </c>
      <c r="Z449" s="18" t="str">
        <f t="shared" si="84"/>
        <v/>
      </c>
      <c r="AA449" s="18" t="str">
        <f t="shared" si="85"/>
        <v/>
      </c>
      <c r="AB449" s="18">
        <v>444</v>
      </c>
      <c r="AC449" s="18" t="str">
        <f>IF(ISERROR(
IF(U449="","",IF(OR(U449='Cad Iniciais'!$D$6,X449='Cad Iniciais'!$D$6),'Cad Iniciais'!$D$6+AB449*1000,0))),"",IF(U449="","",IF(OR(U449='Cad Iniciais'!$D$6,X449='Cad Iniciais'!$D$6),'Cad Iniciais'!$D$6+AB449*1000,0)))</f>
        <v/>
      </c>
      <c r="AK449" s="27" t="e">
        <f t="shared" si="87"/>
        <v>#VALUE!</v>
      </c>
      <c r="AL449" s="27" t="e">
        <f t="shared" si="88"/>
        <v>#VALUE!</v>
      </c>
      <c r="AM449" s="18">
        <f t="shared" si="89"/>
        <v>0</v>
      </c>
      <c r="AN449" s="18">
        <f t="shared" si="91"/>
        <v>0</v>
      </c>
      <c r="AO449" s="18">
        <f t="shared" si="91"/>
        <v>0</v>
      </c>
      <c r="AP449" s="18">
        <f t="shared" si="91"/>
        <v>0</v>
      </c>
      <c r="AQ449" s="18">
        <f t="shared" si="91"/>
        <v>0</v>
      </c>
      <c r="AR449" s="18">
        <f t="shared" si="91"/>
        <v>0</v>
      </c>
      <c r="AS449" s="18">
        <f t="shared" si="91"/>
        <v>0</v>
      </c>
      <c r="AT449" s="18">
        <f t="shared" si="91"/>
        <v>0</v>
      </c>
      <c r="AU449" s="18">
        <f t="shared" si="91"/>
        <v>0</v>
      </c>
      <c r="AV449" s="18">
        <f t="shared" si="91"/>
        <v>0</v>
      </c>
      <c r="AW449" s="18">
        <f t="shared" si="91"/>
        <v>0</v>
      </c>
      <c r="AX449" s="18">
        <f t="shared" si="91"/>
        <v>0</v>
      </c>
    </row>
    <row r="450" spans="3:50" x14ac:dyDescent="0.25">
      <c r="C450" s="67"/>
      <c r="D450" s="71"/>
      <c r="E450" s="57"/>
      <c r="F450" s="57"/>
      <c r="G450" s="67"/>
      <c r="H450" s="72"/>
      <c r="I450" s="72"/>
      <c r="J450" s="72"/>
      <c r="K450" s="72"/>
      <c r="L450" s="72"/>
      <c r="M450" s="72"/>
      <c r="N450" s="72"/>
      <c r="O450" s="72"/>
      <c r="P450" s="72"/>
      <c r="Q450" s="48"/>
      <c r="R450" s="72"/>
      <c r="S450" s="72"/>
      <c r="U450" s="26" t="str">
        <f t="shared" si="86"/>
        <v/>
      </c>
      <c r="V450" s="18" t="str">
        <f t="shared" si="80"/>
        <v/>
      </c>
      <c r="W450" s="18" t="str">
        <f t="shared" si="81"/>
        <v/>
      </c>
      <c r="X450" s="18" t="str">
        <f t="shared" si="82"/>
        <v/>
      </c>
      <c r="Y450" s="18" t="str">
        <f t="shared" si="83"/>
        <v/>
      </c>
      <c r="Z450" s="18" t="str">
        <f t="shared" si="84"/>
        <v/>
      </c>
      <c r="AA450" s="18" t="str">
        <f t="shared" si="85"/>
        <v/>
      </c>
      <c r="AB450" s="18">
        <v>445</v>
      </c>
      <c r="AC450" s="18" t="str">
        <f>IF(ISERROR(
IF(U450="","",IF(OR(U450='Cad Iniciais'!$D$6,X450='Cad Iniciais'!$D$6),'Cad Iniciais'!$D$6+AB450*1000,0))),"",IF(U450="","",IF(OR(U450='Cad Iniciais'!$D$6,X450='Cad Iniciais'!$D$6),'Cad Iniciais'!$D$6+AB450*1000,0)))</f>
        <v/>
      </c>
      <c r="AK450" s="27" t="e">
        <f t="shared" si="87"/>
        <v>#VALUE!</v>
      </c>
      <c r="AL450" s="27" t="e">
        <f t="shared" si="88"/>
        <v>#VALUE!</v>
      </c>
      <c r="AM450" s="18">
        <f t="shared" si="89"/>
        <v>0</v>
      </c>
      <c r="AN450" s="18">
        <f t="shared" si="91"/>
        <v>0</v>
      </c>
      <c r="AO450" s="18">
        <f t="shared" ref="AN450:AX473" si="92">IFERROR(IF(AND($AK450&lt;=AO$3,$AL450&gt;=AO$3),1,0),0)</f>
        <v>0</v>
      </c>
      <c r="AP450" s="18">
        <f t="shared" si="92"/>
        <v>0</v>
      </c>
      <c r="AQ450" s="18">
        <f t="shared" si="92"/>
        <v>0</v>
      </c>
      <c r="AR450" s="18">
        <f t="shared" si="92"/>
        <v>0</v>
      </c>
      <c r="AS450" s="18">
        <f t="shared" si="92"/>
        <v>0</v>
      </c>
      <c r="AT450" s="18">
        <f t="shared" si="92"/>
        <v>0</v>
      </c>
      <c r="AU450" s="18">
        <f t="shared" si="92"/>
        <v>0</v>
      </c>
      <c r="AV450" s="18">
        <f t="shared" si="92"/>
        <v>0</v>
      </c>
      <c r="AW450" s="18">
        <f t="shared" si="92"/>
        <v>0</v>
      </c>
      <c r="AX450" s="18">
        <f t="shared" si="92"/>
        <v>0</v>
      </c>
    </row>
    <row r="451" spans="3:50" x14ac:dyDescent="0.25">
      <c r="C451" s="67"/>
      <c r="D451" s="71"/>
      <c r="E451" s="57"/>
      <c r="F451" s="57"/>
      <c r="G451" s="67"/>
      <c r="H451" s="72"/>
      <c r="I451" s="72"/>
      <c r="J451" s="72"/>
      <c r="K451" s="72"/>
      <c r="L451" s="72"/>
      <c r="M451" s="72"/>
      <c r="N451" s="72"/>
      <c r="O451" s="72"/>
      <c r="P451" s="72"/>
      <c r="Q451" s="48"/>
      <c r="R451" s="72"/>
      <c r="S451" s="72"/>
      <c r="U451" s="26" t="str">
        <f t="shared" si="86"/>
        <v/>
      </c>
      <c r="V451" s="18" t="str">
        <f t="shared" si="80"/>
        <v/>
      </c>
      <c r="W451" s="18" t="str">
        <f t="shared" si="81"/>
        <v/>
      </c>
      <c r="X451" s="18" t="str">
        <f t="shared" si="82"/>
        <v/>
      </c>
      <c r="Y451" s="18" t="str">
        <f t="shared" si="83"/>
        <v/>
      </c>
      <c r="Z451" s="18" t="str">
        <f t="shared" si="84"/>
        <v/>
      </c>
      <c r="AA451" s="18" t="str">
        <f t="shared" si="85"/>
        <v/>
      </c>
      <c r="AB451" s="18">
        <v>446</v>
      </c>
      <c r="AC451" s="18" t="str">
        <f>IF(ISERROR(
IF(U451="","",IF(OR(U451='Cad Iniciais'!$D$6,X451='Cad Iniciais'!$D$6),'Cad Iniciais'!$D$6+AB451*1000,0))),"",IF(U451="","",IF(OR(U451='Cad Iniciais'!$D$6,X451='Cad Iniciais'!$D$6),'Cad Iniciais'!$D$6+AB451*1000,0)))</f>
        <v/>
      </c>
      <c r="AK451" s="27" t="e">
        <f t="shared" si="87"/>
        <v>#VALUE!</v>
      </c>
      <c r="AL451" s="27" t="e">
        <f t="shared" si="88"/>
        <v>#VALUE!</v>
      </c>
      <c r="AM451" s="18">
        <f t="shared" si="89"/>
        <v>0</v>
      </c>
      <c r="AN451" s="18">
        <f t="shared" si="92"/>
        <v>0</v>
      </c>
      <c r="AO451" s="18">
        <f t="shared" si="92"/>
        <v>0</v>
      </c>
      <c r="AP451" s="18">
        <f t="shared" si="92"/>
        <v>0</v>
      </c>
      <c r="AQ451" s="18">
        <f t="shared" si="92"/>
        <v>0</v>
      </c>
      <c r="AR451" s="18">
        <f t="shared" si="92"/>
        <v>0</v>
      </c>
      <c r="AS451" s="18">
        <f t="shared" si="92"/>
        <v>0</v>
      </c>
      <c r="AT451" s="18">
        <f t="shared" si="92"/>
        <v>0</v>
      </c>
      <c r="AU451" s="18">
        <f t="shared" si="92"/>
        <v>0</v>
      </c>
      <c r="AV451" s="18">
        <f t="shared" si="92"/>
        <v>0</v>
      </c>
      <c r="AW451" s="18">
        <f t="shared" si="92"/>
        <v>0</v>
      </c>
      <c r="AX451" s="18">
        <f t="shared" si="92"/>
        <v>0</v>
      </c>
    </row>
    <row r="452" spans="3:50" x14ac:dyDescent="0.25">
      <c r="C452" s="67"/>
      <c r="D452" s="71"/>
      <c r="E452" s="57"/>
      <c r="F452" s="57"/>
      <c r="G452" s="67"/>
      <c r="H452" s="72"/>
      <c r="I452" s="72"/>
      <c r="J452" s="72"/>
      <c r="K452" s="72"/>
      <c r="L452" s="72"/>
      <c r="M452" s="72"/>
      <c r="N452" s="72"/>
      <c r="O452" s="72"/>
      <c r="P452" s="72"/>
      <c r="Q452" s="48"/>
      <c r="R452" s="72"/>
      <c r="S452" s="72"/>
      <c r="U452" s="26" t="str">
        <f t="shared" si="86"/>
        <v/>
      </c>
      <c r="V452" s="18" t="str">
        <f t="shared" si="80"/>
        <v/>
      </c>
      <c r="W452" s="18" t="str">
        <f t="shared" si="81"/>
        <v/>
      </c>
      <c r="X452" s="18" t="str">
        <f t="shared" si="82"/>
        <v/>
      </c>
      <c r="Y452" s="18" t="str">
        <f t="shared" si="83"/>
        <v/>
      </c>
      <c r="Z452" s="18" t="str">
        <f t="shared" si="84"/>
        <v/>
      </c>
      <c r="AA452" s="18" t="str">
        <f t="shared" si="85"/>
        <v/>
      </c>
      <c r="AB452" s="18">
        <v>447</v>
      </c>
      <c r="AC452" s="18" t="str">
        <f>IF(ISERROR(
IF(U452="","",IF(OR(U452='Cad Iniciais'!$D$6,X452='Cad Iniciais'!$D$6),'Cad Iniciais'!$D$6+AB452*1000,0))),"",IF(U452="","",IF(OR(U452='Cad Iniciais'!$D$6,X452='Cad Iniciais'!$D$6),'Cad Iniciais'!$D$6+AB452*1000,0)))</f>
        <v/>
      </c>
      <c r="AK452" s="27" t="e">
        <f t="shared" si="87"/>
        <v>#VALUE!</v>
      </c>
      <c r="AL452" s="27" t="e">
        <f t="shared" si="88"/>
        <v>#VALUE!</v>
      </c>
      <c r="AM452" s="18">
        <f t="shared" si="89"/>
        <v>0</v>
      </c>
      <c r="AN452" s="18">
        <f t="shared" si="92"/>
        <v>0</v>
      </c>
      <c r="AO452" s="18">
        <f t="shared" si="92"/>
        <v>0</v>
      </c>
      <c r="AP452" s="18">
        <f t="shared" si="92"/>
        <v>0</v>
      </c>
      <c r="AQ452" s="18">
        <f t="shared" si="92"/>
        <v>0</v>
      </c>
      <c r="AR452" s="18">
        <f t="shared" si="92"/>
        <v>0</v>
      </c>
      <c r="AS452" s="18">
        <f t="shared" si="92"/>
        <v>0</v>
      </c>
      <c r="AT452" s="18">
        <f t="shared" si="92"/>
        <v>0</v>
      </c>
      <c r="AU452" s="18">
        <f t="shared" si="92"/>
        <v>0</v>
      </c>
      <c r="AV452" s="18">
        <f t="shared" si="92"/>
        <v>0</v>
      </c>
      <c r="AW452" s="18">
        <f t="shared" si="92"/>
        <v>0</v>
      </c>
      <c r="AX452" s="18">
        <f t="shared" si="92"/>
        <v>0</v>
      </c>
    </row>
    <row r="453" spans="3:50" x14ac:dyDescent="0.25">
      <c r="C453" s="67"/>
      <c r="D453" s="71"/>
      <c r="E453" s="57"/>
      <c r="F453" s="57"/>
      <c r="G453" s="67"/>
      <c r="H453" s="72"/>
      <c r="I453" s="72"/>
      <c r="J453" s="72"/>
      <c r="K453" s="72"/>
      <c r="L453" s="72"/>
      <c r="M453" s="72"/>
      <c r="N453" s="72"/>
      <c r="O453" s="72"/>
      <c r="P453" s="72"/>
      <c r="Q453" s="48"/>
      <c r="R453" s="72"/>
      <c r="S453" s="72"/>
      <c r="U453" s="26" t="str">
        <f t="shared" si="86"/>
        <v/>
      </c>
      <c r="V453" s="18" t="str">
        <f t="shared" si="80"/>
        <v/>
      </c>
      <c r="W453" s="18" t="str">
        <f t="shared" si="81"/>
        <v/>
      </c>
      <c r="X453" s="18" t="str">
        <f t="shared" si="82"/>
        <v/>
      </c>
      <c r="Y453" s="18" t="str">
        <f t="shared" si="83"/>
        <v/>
      </c>
      <c r="Z453" s="18" t="str">
        <f t="shared" si="84"/>
        <v/>
      </c>
      <c r="AA453" s="18" t="str">
        <f t="shared" si="85"/>
        <v/>
      </c>
      <c r="AB453" s="18">
        <v>448</v>
      </c>
      <c r="AC453" s="18" t="str">
        <f>IF(ISERROR(
IF(U453="","",IF(OR(U453='Cad Iniciais'!$D$6,X453='Cad Iniciais'!$D$6),'Cad Iniciais'!$D$6+AB453*1000,0))),"",IF(U453="","",IF(OR(U453='Cad Iniciais'!$D$6,X453='Cad Iniciais'!$D$6),'Cad Iniciais'!$D$6+AB453*1000,0)))</f>
        <v/>
      </c>
      <c r="AK453" s="27" t="e">
        <f t="shared" si="87"/>
        <v>#VALUE!</v>
      </c>
      <c r="AL453" s="27" t="e">
        <f t="shared" si="88"/>
        <v>#VALUE!</v>
      </c>
      <c r="AM453" s="18">
        <f t="shared" si="89"/>
        <v>0</v>
      </c>
      <c r="AN453" s="18">
        <f t="shared" si="92"/>
        <v>0</v>
      </c>
      <c r="AO453" s="18">
        <f t="shared" si="92"/>
        <v>0</v>
      </c>
      <c r="AP453" s="18">
        <f t="shared" si="92"/>
        <v>0</v>
      </c>
      <c r="AQ453" s="18">
        <f t="shared" si="92"/>
        <v>0</v>
      </c>
      <c r="AR453" s="18">
        <f t="shared" si="92"/>
        <v>0</v>
      </c>
      <c r="AS453" s="18">
        <f t="shared" si="92"/>
        <v>0</v>
      </c>
      <c r="AT453" s="18">
        <f t="shared" si="92"/>
        <v>0</v>
      </c>
      <c r="AU453" s="18">
        <f t="shared" si="92"/>
        <v>0</v>
      </c>
      <c r="AV453" s="18">
        <f t="shared" si="92"/>
        <v>0</v>
      </c>
      <c r="AW453" s="18">
        <f t="shared" si="92"/>
        <v>0</v>
      </c>
      <c r="AX453" s="18">
        <f t="shared" si="92"/>
        <v>0</v>
      </c>
    </row>
    <row r="454" spans="3:50" x14ac:dyDescent="0.25">
      <c r="C454" s="67"/>
      <c r="D454" s="71"/>
      <c r="E454" s="57"/>
      <c r="F454" s="57"/>
      <c r="G454" s="67"/>
      <c r="H454" s="72"/>
      <c r="I454" s="72"/>
      <c r="J454" s="72"/>
      <c r="K454" s="72"/>
      <c r="L454" s="72"/>
      <c r="M454" s="72"/>
      <c r="N454" s="72"/>
      <c r="O454" s="72"/>
      <c r="P454" s="72"/>
      <c r="Q454" s="48"/>
      <c r="R454" s="72"/>
      <c r="S454" s="72"/>
      <c r="U454" s="26" t="str">
        <f t="shared" si="86"/>
        <v/>
      </c>
      <c r="V454" s="18" t="str">
        <f t="shared" ref="V454:V517" si="93">IF(ISERROR(IF(E454="","",MONTH(E454))),"",IF(E454="","",MONTH(E454)))</f>
        <v/>
      </c>
      <c r="W454" s="18" t="str">
        <f t="shared" ref="W454:W517" si="94">IF(ISERROR(IF(F454="","",MONTH(F454))),"",IF(F454="","",MONTH(F454)))</f>
        <v/>
      </c>
      <c r="X454" s="18" t="str">
        <f t="shared" ref="X454:X517" si="95">IF(ISERROR(IF(F454="","",YEAR(F454))),"",IF(F454="","",YEAR(F454)))</f>
        <v/>
      </c>
      <c r="Y454" s="18" t="str">
        <f t="shared" ref="Y454:Y517" si="96">IF(ISERROR(
IF(IF(E454="","",ROUND((F454-E454)/30,0))&lt;1,1,IF(E454="","",ROUND((F454-E454)/30,0)))),"",IF(IF(E454="","",ROUND((F454-E454)/30,0))&lt;1,1,IF(E454="","",ROUND((F454-E454)/30,0))))</f>
        <v/>
      </c>
      <c r="Z454" s="18" t="str">
        <f t="shared" ref="Z454:Z517" si="97">IF(ISERROR(D454/Y454),"",D454/Y454)</f>
        <v/>
      </c>
      <c r="AA454" s="18" t="str">
        <f t="shared" ref="AA454:AA517" si="98">IF(ISERROR(Q454/Y454),"",Q454/Y454)</f>
        <v/>
      </c>
      <c r="AB454" s="18">
        <v>449</v>
      </c>
      <c r="AC454" s="18" t="str">
        <f>IF(ISERROR(
IF(U454="","",IF(OR(U454='Cad Iniciais'!$D$6,X454='Cad Iniciais'!$D$6),'Cad Iniciais'!$D$6+AB454*1000,0))),"",IF(U454="","",IF(OR(U454='Cad Iniciais'!$D$6,X454='Cad Iniciais'!$D$6),'Cad Iniciais'!$D$6+AB454*1000,0)))</f>
        <v/>
      </c>
      <c r="AK454" s="27" t="e">
        <f t="shared" si="87"/>
        <v>#VALUE!</v>
      </c>
      <c r="AL454" s="27" t="e">
        <f t="shared" si="88"/>
        <v>#VALUE!</v>
      </c>
      <c r="AM454" s="18">
        <f t="shared" si="89"/>
        <v>0</v>
      </c>
      <c r="AN454" s="18">
        <f t="shared" si="92"/>
        <v>0</v>
      </c>
      <c r="AO454" s="18">
        <f t="shared" si="92"/>
        <v>0</v>
      </c>
      <c r="AP454" s="18">
        <f t="shared" si="92"/>
        <v>0</v>
      </c>
      <c r="AQ454" s="18">
        <f t="shared" si="92"/>
        <v>0</v>
      </c>
      <c r="AR454" s="18">
        <f t="shared" si="92"/>
        <v>0</v>
      </c>
      <c r="AS454" s="18">
        <f t="shared" si="92"/>
        <v>0</v>
      </c>
      <c r="AT454" s="18">
        <f t="shared" si="92"/>
        <v>0</v>
      </c>
      <c r="AU454" s="18">
        <f t="shared" si="92"/>
        <v>0</v>
      </c>
      <c r="AV454" s="18">
        <f t="shared" si="92"/>
        <v>0</v>
      </c>
      <c r="AW454" s="18">
        <f t="shared" si="92"/>
        <v>0</v>
      </c>
      <c r="AX454" s="18">
        <f t="shared" si="92"/>
        <v>0</v>
      </c>
    </row>
    <row r="455" spans="3:50" x14ac:dyDescent="0.25">
      <c r="C455" s="67"/>
      <c r="D455" s="71"/>
      <c r="E455" s="57"/>
      <c r="F455" s="57"/>
      <c r="G455" s="67"/>
      <c r="H455" s="72"/>
      <c r="I455" s="72"/>
      <c r="J455" s="72"/>
      <c r="K455" s="72"/>
      <c r="L455" s="72"/>
      <c r="M455" s="72"/>
      <c r="N455" s="72"/>
      <c r="O455" s="72"/>
      <c r="P455" s="72"/>
      <c r="Q455" s="48"/>
      <c r="R455" s="72"/>
      <c r="S455" s="72"/>
      <c r="U455" s="26" t="str">
        <f t="shared" ref="U455:U518" si="99">IF(ISERROR(
IF(E455="","",YEAR(E455))),"",IF(E455="","",YEAR(E455)))</f>
        <v/>
      </c>
      <c r="V455" s="18" t="str">
        <f t="shared" si="93"/>
        <v/>
      </c>
      <c r="W455" s="18" t="str">
        <f t="shared" si="94"/>
        <v/>
      </c>
      <c r="X455" s="18" t="str">
        <f t="shared" si="95"/>
        <v/>
      </c>
      <c r="Y455" s="18" t="str">
        <f t="shared" si="96"/>
        <v/>
      </c>
      <c r="Z455" s="18" t="str">
        <f t="shared" si="97"/>
        <v/>
      </c>
      <c r="AA455" s="18" t="str">
        <f t="shared" si="98"/>
        <v/>
      </c>
      <c r="AB455" s="18">
        <v>450</v>
      </c>
      <c r="AC455" s="18" t="str">
        <f>IF(ISERROR(
IF(U455="","",IF(OR(U455='Cad Iniciais'!$D$6,X455='Cad Iniciais'!$D$6),'Cad Iniciais'!$D$6+AB455*1000,0))),"",IF(U455="","",IF(OR(U455='Cad Iniciais'!$D$6,X455='Cad Iniciais'!$D$6),'Cad Iniciais'!$D$6+AB455*1000,0)))</f>
        <v/>
      </c>
      <c r="AK455" s="27" t="e">
        <f t="shared" si="87"/>
        <v>#VALUE!</v>
      </c>
      <c r="AL455" s="27" t="e">
        <f t="shared" si="88"/>
        <v>#VALUE!</v>
      </c>
      <c r="AM455" s="18">
        <f t="shared" si="89"/>
        <v>0</v>
      </c>
      <c r="AN455" s="18">
        <f t="shared" si="92"/>
        <v>0</v>
      </c>
      <c r="AO455" s="18">
        <f t="shared" si="92"/>
        <v>0</v>
      </c>
      <c r="AP455" s="18">
        <f t="shared" si="92"/>
        <v>0</v>
      </c>
      <c r="AQ455" s="18">
        <f t="shared" si="92"/>
        <v>0</v>
      </c>
      <c r="AR455" s="18">
        <f t="shared" si="92"/>
        <v>0</v>
      </c>
      <c r="AS455" s="18">
        <f t="shared" si="92"/>
        <v>0</v>
      </c>
      <c r="AT455" s="18">
        <f t="shared" si="92"/>
        <v>0</v>
      </c>
      <c r="AU455" s="18">
        <f t="shared" si="92"/>
        <v>0</v>
      </c>
      <c r="AV455" s="18">
        <f t="shared" si="92"/>
        <v>0</v>
      </c>
      <c r="AW455" s="18">
        <f t="shared" si="92"/>
        <v>0</v>
      </c>
      <c r="AX455" s="18">
        <f t="shared" si="92"/>
        <v>0</v>
      </c>
    </row>
    <row r="456" spans="3:50" x14ac:dyDescent="0.25">
      <c r="C456" s="67"/>
      <c r="D456" s="71"/>
      <c r="E456" s="57"/>
      <c r="F456" s="57"/>
      <c r="G456" s="67"/>
      <c r="H456" s="72"/>
      <c r="I456" s="72"/>
      <c r="J456" s="72"/>
      <c r="K456" s="72"/>
      <c r="L456" s="72"/>
      <c r="M456" s="72"/>
      <c r="N456" s="72"/>
      <c r="O456" s="72"/>
      <c r="P456" s="72"/>
      <c r="Q456" s="48"/>
      <c r="R456" s="72"/>
      <c r="S456" s="72"/>
      <c r="U456" s="26" t="str">
        <f t="shared" si="99"/>
        <v/>
      </c>
      <c r="V456" s="18" t="str">
        <f t="shared" si="93"/>
        <v/>
      </c>
      <c r="W456" s="18" t="str">
        <f t="shared" si="94"/>
        <v/>
      </c>
      <c r="X456" s="18" t="str">
        <f t="shared" si="95"/>
        <v/>
      </c>
      <c r="Y456" s="18" t="str">
        <f t="shared" si="96"/>
        <v/>
      </c>
      <c r="Z456" s="18" t="str">
        <f t="shared" si="97"/>
        <v/>
      </c>
      <c r="AA456" s="18" t="str">
        <f t="shared" si="98"/>
        <v/>
      </c>
      <c r="AB456" s="18">
        <v>451</v>
      </c>
      <c r="AC456" s="18" t="str">
        <f>IF(ISERROR(
IF(U456="","",IF(OR(U456='Cad Iniciais'!$D$6,X456='Cad Iniciais'!$D$6),'Cad Iniciais'!$D$6+AB456*1000,0))),"",IF(U456="","",IF(OR(U456='Cad Iniciais'!$D$6,X456='Cad Iniciais'!$D$6),'Cad Iniciais'!$D$6+AB456*1000,0)))</f>
        <v/>
      </c>
      <c r="AK456" s="27" t="e">
        <f t="shared" ref="AK456:AK519" si="100">DATE(U456,V456,1)</f>
        <v>#VALUE!</v>
      </c>
      <c r="AL456" s="27" t="e">
        <f t="shared" ref="AL456:AL519" si="101">DATE(X456,W456,1)</f>
        <v>#VALUE!</v>
      </c>
      <c r="AM456" s="18">
        <f t="shared" si="89"/>
        <v>0</v>
      </c>
      <c r="AN456" s="18">
        <f t="shared" si="92"/>
        <v>0</v>
      </c>
      <c r="AO456" s="18">
        <f t="shared" si="92"/>
        <v>0</v>
      </c>
      <c r="AP456" s="18">
        <f t="shared" si="92"/>
        <v>0</v>
      </c>
      <c r="AQ456" s="18">
        <f t="shared" si="92"/>
        <v>0</v>
      </c>
      <c r="AR456" s="18">
        <f t="shared" si="92"/>
        <v>0</v>
      </c>
      <c r="AS456" s="18">
        <f t="shared" si="92"/>
        <v>0</v>
      </c>
      <c r="AT456" s="18">
        <f t="shared" si="92"/>
        <v>0</v>
      </c>
      <c r="AU456" s="18">
        <f t="shared" si="92"/>
        <v>0</v>
      </c>
      <c r="AV456" s="18">
        <f t="shared" si="92"/>
        <v>0</v>
      </c>
      <c r="AW456" s="18">
        <f t="shared" si="92"/>
        <v>0</v>
      </c>
      <c r="AX456" s="18">
        <f t="shared" si="92"/>
        <v>0</v>
      </c>
    </row>
    <row r="457" spans="3:50" x14ac:dyDescent="0.25">
      <c r="C457" s="67"/>
      <c r="D457" s="71"/>
      <c r="E457" s="57"/>
      <c r="F457" s="57"/>
      <c r="G457" s="67"/>
      <c r="H457" s="72"/>
      <c r="I457" s="72"/>
      <c r="J457" s="72"/>
      <c r="K457" s="72"/>
      <c r="L457" s="72"/>
      <c r="M457" s="72"/>
      <c r="N457" s="72"/>
      <c r="O457" s="72"/>
      <c r="P457" s="72"/>
      <c r="Q457" s="48"/>
      <c r="R457" s="72"/>
      <c r="S457" s="72"/>
      <c r="U457" s="26" t="str">
        <f t="shared" si="99"/>
        <v/>
      </c>
      <c r="V457" s="18" t="str">
        <f t="shared" si="93"/>
        <v/>
      </c>
      <c r="W457" s="18" t="str">
        <f t="shared" si="94"/>
        <v/>
      </c>
      <c r="X457" s="18" t="str">
        <f t="shared" si="95"/>
        <v/>
      </c>
      <c r="Y457" s="18" t="str">
        <f t="shared" si="96"/>
        <v/>
      </c>
      <c r="Z457" s="18" t="str">
        <f t="shared" si="97"/>
        <v/>
      </c>
      <c r="AA457" s="18" t="str">
        <f t="shared" si="98"/>
        <v/>
      </c>
      <c r="AB457" s="18">
        <v>452</v>
      </c>
      <c r="AC457" s="18" t="str">
        <f>IF(ISERROR(
IF(U457="","",IF(OR(U457='Cad Iniciais'!$D$6,X457='Cad Iniciais'!$D$6),'Cad Iniciais'!$D$6+AB457*1000,0))),"",IF(U457="","",IF(OR(U457='Cad Iniciais'!$D$6,X457='Cad Iniciais'!$D$6),'Cad Iniciais'!$D$6+AB457*1000,0)))</f>
        <v/>
      </c>
      <c r="AK457" s="27" t="e">
        <f t="shared" si="100"/>
        <v>#VALUE!</v>
      </c>
      <c r="AL457" s="27" t="e">
        <f t="shared" si="101"/>
        <v>#VALUE!</v>
      </c>
      <c r="AM457" s="18">
        <f t="shared" si="89"/>
        <v>0</v>
      </c>
      <c r="AN457" s="18">
        <f t="shared" si="92"/>
        <v>0</v>
      </c>
      <c r="AO457" s="18">
        <f t="shared" si="92"/>
        <v>0</v>
      </c>
      <c r="AP457" s="18">
        <f t="shared" si="92"/>
        <v>0</v>
      </c>
      <c r="AQ457" s="18">
        <f t="shared" si="92"/>
        <v>0</v>
      </c>
      <c r="AR457" s="18">
        <f t="shared" si="92"/>
        <v>0</v>
      </c>
      <c r="AS457" s="18">
        <f t="shared" si="92"/>
        <v>0</v>
      </c>
      <c r="AT457" s="18">
        <f t="shared" si="92"/>
        <v>0</v>
      </c>
      <c r="AU457" s="18">
        <f t="shared" si="92"/>
        <v>0</v>
      </c>
      <c r="AV457" s="18">
        <f t="shared" si="92"/>
        <v>0</v>
      </c>
      <c r="AW457" s="18">
        <f t="shared" si="92"/>
        <v>0</v>
      </c>
      <c r="AX457" s="18">
        <f t="shared" si="92"/>
        <v>0</v>
      </c>
    </row>
    <row r="458" spans="3:50" x14ac:dyDescent="0.25">
      <c r="C458" s="67"/>
      <c r="D458" s="71"/>
      <c r="E458" s="57"/>
      <c r="F458" s="57"/>
      <c r="G458" s="67"/>
      <c r="H458" s="72"/>
      <c r="I458" s="72"/>
      <c r="J458" s="72"/>
      <c r="K458" s="72"/>
      <c r="L458" s="72"/>
      <c r="M458" s="72"/>
      <c r="N458" s="72"/>
      <c r="O458" s="72"/>
      <c r="P458" s="72"/>
      <c r="Q458" s="48"/>
      <c r="R458" s="72"/>
      <c r="S458" s="72"/>
      <c r="U458" s="26" t="str">
        <f t="shared" si="99"/>
        <v/>
      </c>
      <c r="V458" s="18" t="str">
        <f t="shared" si="93"/>
        <v/>
      </c>
      <c r="W458" s="18" t="str">
        <f t="shared" si="94"/>
        <v/>
      </c>
      <c r="X458" s="18" t="str">
        <f t="shared" si="95"/>
        <v/>
      </c>
      <c r="Y458" s="18" t="str">
        <f t="shared" si="96"/>
        <v/>
      </c>
      <c r="Z458" s="18" t="str">
        <f t="shared" si="97"/>
        <v/>
      </c>
      <c r="AA458" s="18" t="str">
        <f t="shared" si="98"/>
        <v/>
      </c>
      <c r="AB458" s="18">
        <v>453</v>
      </c>
      <c r="AC458" s="18" t="str">
        <f>IF(ISERROR(
IF(U458="","",IF(OR(U458='Cad Iniciais'!$D$6,X458='Cad Iniciais'!$D$6),'Cad Iniciais'!$D$6+AB458*1000,0))),"",IF(U458="","",IF(OR(U458='Cad Iniciais'!$D$6,X458='Cad Iniciais'!$D$6),'Cad Iniciais'!$D$6+AB458*1000,0)))</f>
        <v/>
      </c>
      <c r="AK458" s="27" t="e">
        <f t="shared" si="100"/>
        <v>#VALUE!</v>
      </c>
      <c r="AL458" s="27" t="e">
        <f t="shared" si="101"/>
        <v>#VALUE!</v>
      </c>
      <c r="AM458" s="18">
        <f t="shared" si="89"/>
        <v>0</v>
      </c>
      <c r="AN458" s="18">
        <f t="shared" si="92"/>
        <v>0</v>
      </c>
      <c r="AO458" s="18">
        <f t="shared" si="92"/>
        <v>0</v>
      </c>
      <c r="AP458" s="18">
        <f t="shared" si="92"/>
        <v>0</v>
      </c>
      <c r="AQ458" s="18">
        <f t="shared" si="92"/>
        <v>0</v>
      </c>
      <c r="AR458" s="18">
        <f t="shared" si="92"/>
        <v>0</v>
      </c>
      <c r="AS458" s="18">
        <f t="shared" si="92"/>
        <v>0</v>
      </c>
      <c r="AT458" s="18">
        <f t="shared" si="92"/>
        <v>0</v>
      </c>
      <c r="AU458" s="18">
        <f t="shared" si="92"/>
        <v>0</v>
      </c>
      <c r="AV458" s="18">
        <f t="shared" si="92"/>
        <v>0</v>
      </c>
      <c r="AW458" s="18">
        <f t="shared" si="92"/>
        <v>0</v>
      </c>
      <c r="AX458" s="18">
        <f t="shared" si="92"/>
        <v>0</v>
      </c>
    </row>
    <row r="459" spans="3:50" x14ac:dyDescent="0.25">
      <c r="C459" s="67"/>
      <c r="D459" s="71"/>
      <c r="E459" s="57"/>
      <c r="F459" s="57"/>
      <c r="G459" s="67"/>
      <c r="H459" s="72"/>
      <c r="I459" s="72"/>
      <c r="J459" s="72"/>
      <c r="K459" s="72"/>
      <c r="L459" s="72"/>
      <c r="M459" s="72"/>
      <c r="N459" s="72"/>
      <c r="O459" s="72"/>
      <c r="P459" s="72"/>
      <c r="Q459" s="48"/>
      <c r="R459" s="72"/>
      <c r="S459" s="72"/>
      <c r="U459" s="26" t="str">
        <f t="shared" si="99"/>
        <v/>
      </c>
      <c r="V459" s="18" t="str">
        <f t="shared" si="93"/>
        <v/>
      </c>
      <c r="W459" s="18" t="str">
        <f t="shared" si="94"/>
        <v/>
      </c>
      <c r="X459" s="18" t="str">
        <f t="shared" si="95"/>
        <v/>
      </c>
      <c r="Y459" s="18" t="str">
        <f t="shared" si="96"/>
        <v/>
      </c>
      <c r="Z459" s="18" t="str">
        <f t="shared" si="97"/>
        <v/>
      </c>
      <c r="AA459" s="18" t="str">
        <f t="shared" si="98"/>
        <v/>
      </c>
      <c r="AB459" s="18">
        <v>454</v>
      </c>
      <c r="AC459" s="18" t="str">
        <f>IF(ISERROR(
IF(U459="","",IF(OR(U459='Cad Iniciais'!$D$6,X459='Cad Iniciais'!$D$6),'Cad Iniciais'!$D$6+AB459*1000,0))),"",IF(U459="","",IF(OR(U459='Cad Iniciais'!$D$6,X459='Cad Iniciais'!$D$6),'Cad Iniciais'!$D$6+AB459*1000,0)))</f>
        <v/>
      </c>
      <c r="AK459" s="27" t="e">
        <f t="shared" si="100"/>
        <v>#VALUE!</v>
      </c>
      <c r="AL459" s="27" t="e">
        <f t="shared" si="101"/>
        <v>#VALUE!</v>
      </c>
      <c r="AM459" s="18">
        <f t="shared" si="89"/>
        <v>0</v>
      </c>
      <c r="AN459" s="18">
        <f t="shared" si="92"/>
        <v>0</v>
      </c>
      <c r="AO459" s="18">
        <f t="shared" si="92"/>
        <v>0</v>
      </c>
      <c r="AP459" s="18">
        <f t="shared" si="92"/>
        <v>0</v>
      </c>
      <c r="AQ459" s="18">
        <f t="shared" si="92"/>
        <v>0</v>
      </c>
      <c r="AR459" s="18">
        <f t="shared" si="92"/>
        <v>0</v>
      </c>
      <c r="AS459" s="18">
        <f t="shared" si="92"/>
        <v>0</v>
      </c>
      <c r="AT459" s="18">
        <f t="shared" si="92"/>
        <v>0</v>
      </c>
      <c r="AU459" s="18">
        <f t="shared" si="92"/>
        <v>0</v>
      </c>
      <c r="AV459" s="18">
        <f t="shared" si="92"/>
        <v>0</v>
      </c>
      <c r="AW459" s="18">
        <f t="shared" si="92"/>
        <v>0</v>
      </c>
      <c r="AX459" s="18">
        <f t="shared" si="92"/>
        <v>0</v>
      </c>
    </row>
    <row r="460" spans="3:50" x14ac:dyDescent="0.25">
      <c r="C460" s="67"/>
      <c r="D460" s="71"/>
      <c r="E460" s="57"/>
      <c r="F460" s="57"/>
      <c r="G460" s="67"/>
      <c r="H460" s="72"/>
      <c r="I460" s="72"/>
      <c r="J460" s="72"/>
      <c r="K460" s="72"/>
      <c r="L460" s="72"/>
      <c r="M460" s="72"/>
      <c r="N460" s="72"/>
      <c r="O460" s="72"/>
      <c r="P460" s="72"/>
      <c r="Q460" s="48"/>
      <c r="R460" s="72"/>
      <c r="S460" s="72"/>
      <c r="U460" s="26" t="str">
        <f t="shared" si="99"/>
        <v/>
      </c>
      <c r="V460" s="18" t="str">
        <f t="shared" si="93"/>
        <v/>
      </c>
      <c r="W460" s="18" t="str">
        <f t="shared" si="94"/>
        <v/>
      </c>
      <c r="X460" s="18" t="str">
        <f t="shared" si="95"/>
        <v/>
      </c>
      <c r="Y460" s="18" t="str">
        <f t="shared" si="96"/>
        <v/>
      </c>
      <c r="Z460" s="18" t="str">
        <f t="shared" si="97"/>
        <v/>
      </c>
      <c r="AA460" s="18" t="str">
        <f t="shared" si="98"/>
        <v/>
      </c>
      <c r="AB460" s="18">
        <v>455</v>
      </c>
      <c r="AC460" s="18" t="str">
        <f>IF(ISERROR(
IF(U460="","",IF(OR(U460='Cad Iniciais'!$D$6,X460='Cad Iniciais'!$D$6),'Cad Iniciais'!$D$6+AB460*1000,0))),"",IF(U460="","",IF(OR(U460='Cad Iniciais'!$D$6,X460='Cad Iniciais'!$D$6),'Cad Iniciais'!$D$6+AB460*1000,0)))</f>
        <v/>
      </c>
      <c r="AK460" s="27" t="e">
        <f t="shared" si="100"/>
        <v>#VALUE!</v>
      </c>
      <c r="AL460" s="27" t="e">
        <f t="shared" si="101"/>
        <v>#VALUE!</v>
      </c>
      <c r="AM460" s="18">
        <f t="shared" si="89"/>
        <v>0</v>
      </c>
      <c r="AN460" s="18">
        <f t="shared" si="92"/>
        <v>0</v>
      </c>
      <c r="AO460" s="18">
        <f t="shared" si="92"/>
        <v>0</v>
      </c>
      <c r="AP460" s="18">
        <f t="shared" si="92"/>
        <v>0</v>
      </c>
      <c r="AQ460" s="18">
        <f t="shared" si="92"/>
        <v>0</v>
      </c>
      <c r="AR460" s="18">
        <f t="shared" si="92"/>
        <v>0</v>
      </c>
      <c r="AS460" s="18">
        <f t="shared" si="92"/>
        <v>0</v>
      </c>
      <c r="AT460" s="18">
        <f t="shared" si="92"/>
        <v>0</v>
      </c>
      <c r="AU460" s="18">
        <f t="shared" si="92"/>
        <v>0</v>
      </c>
      <c r="AV460" s="18">
        <f t="shared" si="92"/>
        <v>0</v>
      </c>
      <c r="AW460" s="18">
        <f t="shared" si="92"/>
        <v>0</v>
      </c>
      <c r="AX460" s="18">
        <f t="shared" si="92"/>
        <v>0</v>
      </c>
    </row>
    <row r="461" spans="3:50" x14ac:dyDescent="0.25">
      <c r="C461" s="67"/>
      <c r="D461" s="71"/>
      <c r="E461" s="57"/>
      <c r="F461" s="57"/>
      <c r="G461" s="67"/>
      <c r="H461" s="72"/>
      <c r="I461" s="72"/>
      <c r="J461" s="72"/>
      <c r="K461" s="72"/>
      <c r="L461" s="72"/>
      <c r="M461" s="72"/>
      <c r="N461" s="72"/>
      <c r="O461" s="72"/>
      <c r="P461" s="72"/>
      <c r="Q461" s="48"/>
      <c r="R461" s="72"/>
      <c r="S461" s="72"/>
      <c r="U461" s="26" t="str">
        <f t="shared" si="99"/>
        <v/>
      </c>
      <c r="V461" s="18" t="str">
        <f t="shared" si="93"/>
        <v/>
      </c>
      <c r="W461" s="18" t="str">
        <f t="shared" si="94"/>
        <v/>
      </c>
      <c r="X461" s="18" t="str">
        <f t="shared" si="95"/>
        <v/>
      </c>
      <c r="Y461" s="18" t="str">
        <f t="shared" si="96"/>
        <v/>
      </c>
      <c r="Z461" s="18" t="str">
        <f t="shared" si="97"/>
        <v/>
      </c>
      <c r="AA461" s="18" t="str">
        <f t="shared" si="98"/>
        <v/>
      </c>
      <c r="AB461" s="18">
        <v>456</v>
      </c>
      <c r="AC461" s="18" t="str">
        <f>IF(ISERROR(
IF(U461="","",IF(OR(U461='Cad Iniciais'!$D$6,X461='Cad Iniciais'!$D$6),'Cad Iniciais'!$D$6+AB461*1000,0))),"",IF(U461="","",IF(OR(U461='Cad Iniciais'!$D$6,X461='Cad Iniciais'!$D$6),'Cad Iniciais'!$D$6+AB461*1000,0)))</f>
        <v/>
      </c>
      <c r="AK461" s="27" t="e">
        <f t="shared" si="100"/>
        <v>#VALUE!</v>
      </c>
      <c r="AL461" s="27" t="e">
        <f t="shared" si="101"/>
        <v>#VALUE!</v>
      </c>
      <c r="AM461" s="18">
        <f t="shared" si="89"/>
        <v>0</v>
      </c>
      <c r="AN461" s="18">
        <f t="shared" si="92"/>
        <v>0</v>
      </c>
      <c r="AO461" s="18">
        <f t="shared" si="92"/>
        <v>0</v>
      </c>
      <c r="AP461" s="18">
        <f t="shared" si="92"/>
        <v>0</v>
      </c>
      <c r="AQ461" s="18">
        <f t="shared" si="92"/>
        <v>0</v>
      </c>
      <c r="AR461" s="18">
        <f t="shared" si="92"/>
        <v>0</v>
      </c>
      <c r="AS461" s="18">
        <f t="shared" si="92"/>
        <v>0</v>
      </c>
      <c r="AT461" s="18">
        <f t="shared" si="92"/>
        <v>0</v>
      </c>
      <c r="AU461" s="18">
        <f t="shared" si="92"/>
        <v>0</v>
      </c>
      <c r="AV461" s="18">
        <f t="shared" si="92"/>
        <v>0</v>
      </c>
      <c r="AW461" s="18">
        <f t="shared" si="92"/>
        <v>0</v>
      </c>
      <c r="AX461" s="18">
        <f t="shared" si="92"/>
        <v>0</v>
      </c>
    </row>
    <row r="462" spans="3:50" x14ac:dyDescent="0.25">
      <c r="C462" s="67"/>
      <c r="D462" s="71"/>
      <c r="E462" s="57"/>
      <c r="F462" s="57"/>
      <c r="G462" s="67"/>
      <c r="H462" s="72"/>
      <c r="I462" s="72"/>
      <c r="J462" s="72"/>
      <c r="K462" s="72"/>
      <c r="L462" s="72"/>
      <c r="M462" s="72"/>
      <c r="N462" s="72"/>
      <c r="O462" s="72"/>
      <c r="P462" s="72"/>
      <c r="Q462" s="48"/>
      <c r="R462" s="72"/>
      <c r="S462" s="72"/>
      <c r="U462" s="26" t="str">
        <f t="shared" si="99"/>
        <v/>
      </c>
      <c r="V462" s="18" t="str">
        <f t="shared" si="93"/>
        <v/>
      </c>
      <c r="W462" s="18" t="str">
        <f t="shared" si="94"/>
        <v/>
      </c>
      <c r="X462" s="18" t="str">
        <f t="shared" si="95"/>
        <v/>
      </c>
      <c r="Y462" s="18" t="str">
        <f t="shared" si="96"/>
        <v/>
      </c>
      <c r="Z462" s="18" t="str">
        <f t="shared" si="97"/>
        <v/>
      </c>
      <c r="AA462" s="18" t="str">
        <f t="shared" si="98"/>
        <v/>
      </c>
      <c r="AB462" s="18">
        <v>457</v>
      </c>
      <c r="AC462" s="18" t="str">
        <f>IF(ISERROR(
IF(U462="","",IF(OR(U462='Cad Iniciais'!$D$6,X462='Cad Iniciais'!$D$6),'Cad Iniciais'!$D$6+AB462*1000,0))),"",IF(U462="","",IF(OR(U462='Cad Iniciais'!$D$6,X462='Cad Iniciais'!$D$6),'Cad Iniciais'!$D$6+AB462*1000,0)))</f>
        <v/>
      </c>
      <c r="AK462" s="27" t="e">
        <f t="shared" si="100"/>
        <v>#VALUE!</v>
      </c>
      <c r="AL462" s="27" t="e">
        <f t="shared" si="101"/>
        <v>#VALUE!</v>
      </c>
      <c r="AM462" s="18">
        <f t="shared" si="89"/>
        <v>0</v>
      </c>
      <c r="AN462" s="18">
        <f t="shared" si="92"/>
        <v>0</v>
      </c>
      <c r="AO462" s="18">
        <f t="shared" si="92"/>
        <v>0</v>
      </c>
      <c r="AP462" s="18">
        <f t="shared" si="92"/>
        <v>0</v>
      </c>
      <c r="AQ462" s="18">
        <f t="shared" si="92"/>
        <v>0</v>
      </c>
      <c r="AR462" s="18">
        <f t="shared" si="92"/>
        <v>0</v>
      </c>
      <c r="AS462" s="18">
        <f t="shared" si="92"/>
        <v>0</v>
      </c>
      <c r="AT462" s="18">
        <f t="shared" si="92"/>
        <v>0</v>
      </c>
      <c r="AU462" s="18">
        <f t="shared" si="92"/>
        <v>0</v>
      </c>
      <c r="AV462" s="18">
        <f t="shared" si="92"/>
        <v>0</v>
      </c>
      <c r="AW462" s="18">
        <f t="shared" si="92"/>
        <v>0</v>
      </c>
      <c r="AX462" s="18">
        <f t="shared" si="92"/>
        <v>0</v>
      </c>
    </row>
    <row r="463" spans="3:50" x14ac:dyDescent="0.25">
      <c r="C463" s="67"/>
      <c r="D463" s="71"/>
      <c r="E463" s="57"/>
      <c r="F463" s="57"/>
      <c r="G463" s="67"/>
      <c r="H463" s="72"/>
      <c r="I463" s="72"/>
      <c r="J463" s="72"/>
      <c r="K463" s="72"/>
      <c r="L463" s="72"/>
      <c r="M463" s="72"/>
      <c r="N463" s="72"/>
      <c r="O463" s="72"/>
      <c r="P463" s="72"/>
      <c r="Q463" s="48"/>
      <c r="R463" s="72"/>
      <c r="S463" s="72"/>
      <c r="U463" s="26" t="str">
        <f t="shared" si="99"/>
        <v/>
      </c>
      <c r="V463" s="18" t="str">
        <f t="shared" si="93"/>
        <v/>
      </c>
      <c r="W463" s="18" t="str">
        <f t="shared" si="94"/>
        <v/>
      </c>
      <c r="X463" s="18" t="str">
        <f t="shared" si="95"/>
        <v/>
      </c>
      <c r="Y463" s="18" t="str">
        <f t="shared" si="96"/>
        <v/>
      </c>
      <c r="Z463" s="18" t="str">
        <f t="shared" si="97"/>
        <v/>
      </c>
      <c r="AA463" s="18" t="str">
        <f t="shared" si="98"/>
        <v/>
      </c>
      <c r="AB463" s="18">
        <v>458</v>
      </c>
      <c r="AC463" s="18" t="str">
        <f>IF(ISERROR(
IF(U463="","",IF(OR(U463='Cad Iniciais'!$D$6,X463='Cad Iniciais'!$D$6),'Cad Iniciais'!$D$6+AB463*1000,0))),"",IF(U463="","",IF(OR(U463='Cad Iniciais'!$D$6,X463='Cad Iniciais'!$D$6),'Cad Iniciais'!$D$6+AB463*1000,0)))</f>
        <v/>
      </c>
      <c r="AK463" s="27" t="e">
        <f t="shared" si="100"/>
        <v>#VALUE!</v>
      </c>
      <c r="AL463" s="27" t="e">
        <f t="shared" si="101"/>
        <v>#VALUE!</v>
      </c>
      <c r="AM463" s="18">
        <f t="shared" ref="AM463:AM526" si="102">IFERROR(IF(AND($AK463&lt;=AM$3,$AL463&gt;=AM$3),1,0),0)</f>
        <v>0</v>
      </c>
      <c r="AN463" s="18">
        <f t="shared" si="92"/>
        <v>0</v>
      </c>
      <c r="AO463" s="18">
        <f t="shared" si="92"/>
        <v>0</v>
      </c>
      <c r="AP463" s="18">
        <f t="shared" si="92"/>
        <v>0</v>
      </c>
      <c r="AQ463" s="18">
        <f t="shared" si="92"/>
        <v>0</v>
      </c>
      <c r="AR463" s="18">
        <f t="shared" si="92"/>
        <v>0</v>
      </c>
      <c r="AS463" s="18">
        <f t="shared" si="92"/>
        <v>0</v>
      </c>
      <c r="AT463" s="18">
        <f t="shared" si="92"/>
        <v>0</v>
      </c>
      <c r="AU463" s="18">
        <f t="shared" si="92"/>
        <v>0</v>
      </c>
      <c r="AV463" s="18">
        <f t="shared" si="92"/>
        <v>0</v>
      </c>
      <c r="AW463" s="18">
        <f t="shared" si="92"/>
        <v>0</v>
      </c>
      <c r="AX463" s="18">
        <f t="shared" si="92"/>
        <v>0</v>
      </c>
    </row>
    <row r="464" spans="3:50" x14ac:dyDescent="0.25">
      <c r="C464" s="67"/>
      <c r="D464" s="71"/>
      <c r="E464" s="57"/>
      <c r="F464" s="57"/>
      <c r="G464" s="67"/>
      <c r="H464" s="72"/>
      <c r="I464" s="72"/>
      <c r="J464" s="72"/>
      <c r="K464" s="72"/>
      <c r="L464" s="72"/>
      <c r="M464" s="72"/>
      <c r="N464" s="72"/>
      <c r="O464" s="72"/>
      <c r="P464" s="72"/>
      <c r="Q464" s="48"/>
      <c r="R464" s="72"/>
      <c r="S464" s="72"/>
      <c r="U464" s="26" t="str">
        <f t="shared" si="99"/>
        <v/>
      </c>
      <c r="V464" s="18" t="str">
        <f t="shared" si="93"/>
        <v/>
      </c>
      <c r="W464" s="18" t="str">
        <f t="shared" si="94"/>
        <v/>
      </c>
      <c r="X464" s="18" t="str">
        <f t="shared" si="95"/>
        <v/>
      </c>
      <c r="Y464" s="18" t="str">
        <f t="shared" si="96"/>
        <v/>
      </c>
      <c r="Z464" s="18" t="str">
        <f t="shared" si="97"/>
        <v/>
      </c>
      <c r="AA464" s="18" t="str">
        <f t="shared" si="98"/>
        <v/>
      </c>
      <c r="AB464" s="18">
        <v>459</v>
      </c>
      <c r="AC464" s="18" t="str">
        <f>IF(ISERROR(
IF(U464="","",IF(OR(U464='Cad Iniciais'!$D$6,X464='Cad Iniciais'!$D$6),'Cad Iniciais'!$D$6+AB464*1000,0))),"",IF(U464="","",IF(OR(U464='Cad Iniciais'!$D$6,X464='Cad Iniciais'!$D$6),'Cad Iniciais'!$D$6+AB464*1000,0)))</f>
        <v/>
      </c>
      <c r="AK464" s="27" t="e">
        <f t="shared" si="100"/>
        <v>#VALUE!</v>
      </c>
      <c r="AL464" s="27" t="e">
        <f t="shared" si="101"/>
        <v>#VALUE!</v>
      </c>
      <c r="AM464" s="18">
        <f t="shared" si="102"/>
        <v>0</v>
      </c>
      <c r="AN464" s="18">
        <f t="shared" si="92"/>
        <v>0</v>
      </c>
      <c r="AO464" s="18">
        <f t="shared" si="92"/>
        <v>0</v>
      </c>
      <c r="AP464" s="18">
        <f t="shared" si="92"/>
        <v>0</v>
      </c>
      <c r="AQ464" s="18">
        <f t="shared" si="92"/>
        <v>0</v>
      </c>
      <c r="AR464" s="18">
        <f t="shared" si="92"/>
        <v>0</v>
      </c>
      <c r="AS464" s="18">
        <f t="shared" si="92"/>
        <v>0</v>
      </c>
      <c r="AT464" s="18">
        <f t="shared" si="92"/>
        <v>0</v>
      </c>
      <c r="AU464" s="18">
        <f t="shared" si="92"/>
        <v>0</v>
      </c>
      <c r="AV464" s="18">
        <f t="shared" si="92"/>
        <v>0</v>
      </c>
      <c r="AW464" s="18">
        <f t="shared" si="92"/>
        <v>0</v>
      </c>
      <c r="AX464" s="18">
        <f t="shared" si="92"/>
        <v>0</v>
      </c>
    </row>
    <row r="465" spans="3:50" x14ac:dyDescent="0.25">
      <c r="C465" s="67"/>
      <c r="D465" s="71"/>
      <c r="E465" s="57"/>
      <c r="F465" s="57"/>
      <c r="G465" s="67"/>
      <c r="H465" s="72"/>
      <c r="I465" s="72"/>
      <c r="J465" s="72"/>
      <c r="K465" s="72"/>
      <c r="L465" s="72"/>
      <c r="M465" s="72"/>
      <c r="N465" s="72"/>
      <c r="O465" s="72"/>
      <c r="P465" s="72"/>
      <c r="Q465" s="48"/>
      <c r="R465" s="72"/>
      <c r="S465" s="72"/>
      <c r="U465" s="26" t="str">
        <f t="shared" si="99"/>
        <v/>
      </c>
      <c r="V465" s="18" t="str">
        <f t="shared" si="93"/>
        <v/>
      </c>
      <c r="W465" s="18" t="str">
        <f t="shared" si="94"/>
        <v/>
      </c>
      <c r="X465" s="18" t="str">
        <f t="shared" si="95"/>
        <v/>
      </c>
      <c r="Y465" s="18" t="str">
        <f t="shared" si="96"/>
        <v/>
      </c>
      <c r="Z465" s="18" t="str">
        <f t="shared" si="97"/>
        <v/>
      </c>
      <c r="AA465" s="18" t="str">
        <f t="shared" si="98"/>
        <v/>
      </c>
      <c r="AB465" s="18">
        <v>460</v>
      </c>
      <c r="AC465" s="18" t="str">
        <f>IF(ISERROR(
IF(U465="","",IF(OR(U465='Cad Iniciais'!$D$6,X465='Cad Iniciais'!$D$6),'Cad Iniciais'!$D$6+AB465*1000,0))),"",IF(U465="","",IF(OR(U465='Cad Iniciais'!$D$6,X465='Cad Iniciais'!$D$6),'Cad Iniciais'!$D$6+AB465*1000,0)))</f>
        <v/>
      </c>
      <c r="AK465" s="27" t="e">
        <f t="shared" si="100"/>
        <v>#VALUE!</v>
      </c>
      <c r="AL465" s="27" t="e">
        <f t="shared" si="101"/>
        <v>#VALUE!</v>
      </c>
      <c r="AM465" s="18">
        <f t="shared" si="102"/>
        <v>0</v>
      </c>
      <c r="AN465" s="18">
        <f t="shared" si="92"/>
        <v>0</v>
      </c>
      <c r="AO465" s="18">
        <f t="shared" si="92"/>
        <v>0</v>
      </c>
      <c r="AP465" s="18">
        <f t="shared" si="92"/>
        <v>0</v>
      </c>
      <c r="AQ465" s="18">
        <f t="shared" si="92"/>
        <v>0</v>
      </c>
      <c r="AR465" s="18">
        <f t="shared" si="92"/>
        <v>0</v>
      </c>
      <c r="AS465" s="18">
        <f t="shared" si="92"/>
        <v>0</v>
      </c>
      <c r="AT465" s="18">
        <f t="shared" si="92"/>
        <v>0</v>
      </c>
      <c r="AU465" s="18">
        <f t="shared" si="92"/>
        <v>0</v>
      </c>
      <c r="AV465" s="18">
        <f t="shared" si="92"/>
        <v>0</v>
      </c>
      <c r="AW465" s="18">
        <f t="shared" si="92"/>
        <v>0</v>
      </c>
      <c r="AX465" s="18">
        <f t="shared" si="92"/>
        <v>0</v>
      </c>
    </row>
    <row r="466" spans="3:50" x14ac:dyDescent="0.25">
      <c r="C466" s="67"/>
      <c r="D466" s="71"/>
      <c r="E466" s="57"/>
      <c r="F466" s="57"/>
      <c r="G466" s="67"/>
      <c r="H466" s="72"/>
      <c r="I466" s="72"/>
      <c r="J466" s="72"/>
      <c r="K466" s="72"/>
      <c r="L466" s="72"/>
      <c r="M466" s="72"/>
      <c r="N466" s="72"/>
      <c r="O466" s="72"/>
      <c r="P466" s="72"/>
      <c r="Q466" s="48"/>
      <c r="R466" s="72"/>
      <c r="S466" s="72"/>
      <c r="U466" s="26" t="str">
        <f t="shared" si="99"/>
        <v/>
      </c>
      <c r="V466" s="18" t="str">
        <f t="shared" si="93"/>
        <v/>
      </c>
      <c r="W466" s="18" t="str">
        <f t="shared" si="94"/>
        <v/>
      </c>
      <c r="X466" s="18" t="str">
        <f t="shared" si="95"/>
        <v/>
      </c>
      <c r="Y466" s="18" t="str">
        <f t="shared" si="96"/>
        <v/>
      </c>
      <c r="Z466" s="18" t="str">
        <f t="shared" si="97"/>
        <v/>
      </c>
      <c r="AA466" s="18" t="str">
        <f t="shared" si="98"/>
        <v/>
      </c>
      <c r="AB466" s="18">
        <v>461</v>
      </c>
      <c r="AC466" s="18" t="str">
        <f>IF(ISERROR(
IF(U466="","",IF(OR(U466='Cad Iniciais'!$D$6,X466='Cad Iniciais'!$D$6),'Cad Iniciais'!$D$6+AB466*1000,0))),"",IF(U466="","",IF(OR(U466='Cad Iniciais'!$D$6,X466='Cad Iniciais'!$D$6),'Cad Iniciais'!$D$6+AB466*1000,0)))</f>
        <v/>
      </c>
      <c r="AK466" s="27" t="e">
        <f t="shared" si="100"/>
        <v>#VALUE!</v>
      </c>
      <c r="AL466" s="27" t="e">
        <f t="shared" si="101"/>
        <v>#VALUE!</v>
      </c>
      <c r="AM466" s="18">
        <f t="shared" si="102"/>
        <v>0</v>
      </c>
      <c r="AN466" s="18">
        <f t="shared" si="92"/>
        <v>0</v>
      </c>
      <c r="AO466" s="18">
        <f t="shared" si="92"/>
        <v>0</v>
      </c>
      <c r="AP466" s="18">
        <f t="shared" si="92"/>
        <v>0</v>
      </c>
      <c r="AQ466" s="18">
        <f t="shared" si="92"/>
        <v>0</v>
      </c>
      <c r="AR466" s="18">
        <f t="shared" si="92"/>
        <v>0</v>
      </c>
      <c r="AS466" s="18">
        <f t="shared" si="92"/>
        <v>0</v>
      </c>
      <c r="AT466" s="18">
        <f t="shared" si="92"/>
        <v>0</v>
      </c>
      <c r="AU466" s="18">
        <f t="shared" si="92"/>
        <v>0</v>
      </c>
      <c r="AV466" s="18">
        <f t="shared" si="92"/>
        <v>0</v>
      </c>
      <c r="AW466" s="18">
        <f t="shared" si="92"/>
        <v>0</v>
      </c>
      <c r="AX466" s="18">
        <f t="shared" si="92"/>
        <v>0</v>
      </c>
    </row>
    <row r="467" spans="3:50" x14ac:dyDescent="0.25">
      <c r="C467" s="67"/>
      <c r="D467" s="71"/>
      <c r="E467" s="57"/>
      <c r="F467" s="57"/>
      <c r="G467" s="67"/>
      <c r="H467" s="72"/>
      <c r="I467" s="72"/>
      <c r="J467" s="72"/>
      <c r="K467" s="72"/>
      <c r="L467" s="72"/>
      <c r="M467" s="72"/>
      <c r="N467" s="72"/>
      <c r="O467" s="72"/>
      <c r="P467" s="72"/>
      <c r="Q467" s="48"/>
      <c r="R467" s="72"/>
      <c r="S467" s="72"/>
      <c r="U467" s="26" t="str">
        <f t="shared" si="99"/>
        <v/>
      </c>
      <c r="V467" s="18" t="str">
        <f t="shared" si="93"/>
        <v/>
      </c>
      <c r="W467" s="18" t="str">
        <f t="shared" si="94"/>
        <v/>
      </c>
      <c r="X467" s="18" t="str">
        <f t="shared" si="95"/>
        <v/>
      </c>
      <c r="Y467" s="18" t="str">
        <f t="shared" si="96"/>
        <v/>
      </c>
      <c r="Z467" s="18" t="str">
        <f t="shared" si="97"/>
        <v/>
      </c>
      <c r="AA467" s="18" t="str">
        <f t="shared" si="98"/>
        <v/>
      </c>
      <c r="AB467" s="18">
        <v>462</v>
      </c>
      <c r="AC467" s="18" t="str">
        <f>IF(ISERROR(
IF(U467="","",IF(OR(U467='Cad Iniciais'!$D$6,X467='Cad Iniciais'!$D$6),'Cad Iniciais'!$D$6+AB467*1000,0))),"",IF(U467="","",IF(OR(U467='Cad Iniciais'!$D$6,X467='Cad Iniciais'!$D$6),'Cad Iniciais'!$D$6+AB467*1000,0)))</f>
        <v/>
      </c>
      <c r="AK467" s="27" t="e">
        <f t="shared" si="100"/>
        <v>#VALUE!</v>
      </c>
      <c r="AL467" s="27" t="e">
        <f t="shared" si="101"/>
        <v>#VALUE!</v>
      </c>
      <c r="AM467" s="18">
        <f t="shared" si="102"/>
        <v>0</v>
      </c>
      <c r="AN467" s="18">
        <f t="shared" si="92"/>
        <v>0</v>
      </c>
      <c r="AO467" s="18">
        <f t="shared" si="92"/>
        <v>0</v>
      </c>
      <c r="AP467" s="18">
        <f t="shared" si="92"/>
        <v>0</v>
      </c>
      <c r="AQ467" s="18">
        <f t="shared" si="92"/>
        <v>0</v>
      </c>
      <c r="AR467" s="18">
        <f t="shared" si="92"/>
        <v>0</v>
      </c>
      <c r="AS467" s="18">
        <f t="shared" si="92"/>
        <v>0</v>
      </c>
      <c r="AT467" s="18">
        <f t="shared" si="92"/>
        <v>0</v>
      </c>
      <c r="AU467" s="18">
        <f t="shared" si="92"/>
        <v>0</v>
      </c>
      <c r="AV467" s="18">
        <f t="shared" si="92"/>
        <v>0</v>
      </c>
      <c r="AW467" s="18">
        <f t="shared" si="92"/>
        <v>0</v>
      </c>
      <c r="AX467" s="18">
        <f t="shared" si="92"/>
        <v>0</v>
      </c>
    </row>
    <row r="468" spans="3:50" x14ac:dyDescent="0.25">
      <c r="C468" s="67"/>
      <c r="D468" s="71"/>
      <c r="E468" s="57"/>
      <c r="F468" s="57"/>
      <c r="G468" s="67"/>
      <c r="H468" s="72"/>
      <c r="I468" s="72"/>
      <c r="J468" s="72"/>
      <c r="K468" s="72"/>
      <c r="L468" s="72"/>
      <c r="M468" s="72"/>
      <c r="N468" s="72"/>
      <c r="O468" s="72"/>
      <c r="P468" s="72"/>
      <c r="Q468" s="48"/>
      <c r="R468" s="72"/>
      <c r="S468" s="72"/>
      <c r="U468" s="26" t="str">
        <f t="shared" si="99"/>
        <v/>
      </c>
      <c r="V468" s="18" t="str">
        <f t="shared" si="93"/>
        <v/>
      </c>
      <c r="W468" s="18" t="str">
        <f t="shared" si="94"/>
        <v/>
      </c>
      <c r="X468" s="18" t="str">
        <f t="shared" si="95"/>
        <v/>
      </c>
      <c r="Y468" s="18" t="str">
        <f t="shared" si="96"/>
        <v/>
      </c>
      <c r="Z468" s="18" t="str">
        <f t="shared" si="97"/>
        <v/>
      </c>
      <c r="AA468" s="18" t="str">
        <f t="shared" si="98"/>
        <v/>
      </c>
      <c r="AB468" s="18">
        <v>463</v>
      </c>
      <c r="AC468" s="18" t="str">
        <f>IF(ISERROR(
IF(U468="","",IF(OR(U468='Cad Iniciais'!$D$6,X468='Cad Iniciais'!$D$6),'Cad Iniciais'!$D$6+AB468*1000,0))),"",IF(U468="","",IF(OR(U468='Cad Iniciais'!$D$6,X468='Cad Iniciais'!$D$6),'Cad Iniciais'!$D$6+AB468*1000,0)))</f>
        <v/>
      </c>
      <c r="AK468" s="27" t="e">
        <f t="shared" si="100"/>
        <v>#VALUE!</v>
      </c>
      <c r="AL468" s="27" t="e">
        <f t="shared" si="101"/>
        <v>#VALUE!</v>
      </c>
      <c r="AM468" s="18">
        <f t="shared" si="102"/>
        <v>0</v>
      </c>
      <c r="AN468" s="18">
        <f t="shared" si="92"/>
        <v>0</v>
      </c>
      <c r="AO468" s="18">
        <f t="shared" si="92"/>
        <v>0</v>
      </c>
      <c r="AP468" s="18">
        <f t="shared" si="92"/>
        <v>0</v>
      </c>
      <c r="AQ468" s="18">
        <f t="shared" si="92"/>
        <v>0</v>
      </c>
      <c r="AR468" s="18">
        <f t="shared" si="92"/>
        <v>0</v>
      </c>
      <c r="AS468" s="18">
        <f t="shared" si="92"/>
        <v>0</v>
      </c>
      <c r="AT468" s="18">
        <f t="shared" si="92"/>
        <v>0</v>
      </c>
      <c r="AU468" s="18">
        <f t="shared" si="92"/>
        <v>0</v>
      </c>
      <c r="AV468" s="18">
        <f t="shared" si="92"/>
        <v>0</v>
      </c>
      <c r="AW468" s="18">
        <f t="shared" si="92"/>
        <v>0</v>
      </c>
      <c r="AX468" s="18">
        <f t="shared" si="92"/>
        <v>0</v>
      </c>
    </row>
    <row r="469" spans="3:50" x14ac:dyDescent="0.25">
      <c r="C469" s="67"/>
      <c r="D469" s="71"/>
      <c r="E469" s="57"/>
      <c r="F469" s="57"/>
      <c r="G469" s="67"/>
      <c r="H469" s="72"/>
      <c r="I469" s="72"/>
      <c r="J469" s="72"/>
      <c r="K469" s="72"/>
      <c r="L469" s="72"/>
      <c r="M469" s="72"/>
      <c r="N469" s="72"/>
      <c r="O469" s="72"/>
      <c r="P469" s="72"/>
      <c r="Q469" s="48"/>
      <c r="R469" s="72"/>
      <c r="S469" s="72"/>
      <c r="U469" s="26" t="str">
        <f t="shared" si="99"/>
        <v/>
      </c>
      <c r="V469" s="18" t="str">
        <f t="shared" si="93"/>
        <v/>
      </c>
      <c r="W469" s="18" t="str">
        <f t="shared" si="94"/>
        <v/>
      </c>
      <c r="X469" s="18" t="str">
        <f t="shared" si="95"/>
        <v/>
      </c>
      <c r="Y469" s="18" t="str">
        <f t="shared" si="96"/>
        <v/>
      </c>
      <c r="Z469" s="18" t="str">
        <f t="shared" si="97"/>
        <v/>
      </c>
      <c r="AA469" s="18" t="str">
        <f t="shared" si="98"/>
        <v/>
      </c>
      <c r="AB469" s="18">
        <v>464</v>
      </c>
      <c r="AC469" s="18" t="str">
        <f>IF(ISERROR(
IF(U469="","",IF(OR(U469='Cad Iniciais'!$D$6,X469='Cad Iniciais'!$D$6),'Cad Iniciais'!$D$6+AB469*1000,0))),"",IF(U469="","",IF(OR(U469='Cad Iniciais'!$D$6,X469='Cad Iniciais'!$D$6),'Cad Iniciais'!$D$6+AB469*1000,0)))</f>
        <v/>
      </c>
      <c r="AK469" s="27" t="e">
        <f t="shared" si="100"/>
        <v>#VALUE!</v>
      </c>
      <c r="AL469" s="27" t="e">
        <f t="shared" si="101"/>
        <v>#VALUE!</v>
      </c>
      <c r="AM469" s="18">
        <f t="shared" si="102"/>
        <v>0</v>
      </c>
      <c r="AN469" s="18">
        <f t="shared" si="92"/>
        <v>0</v>
      </c>
      <c r="AO469" s="18">
        <f t="shared" si="92"/>
        <v>0</v>
      </c>
      <c r="AP469" s="18">
        <f t="shared" si="92"/>
        <v>0</v>
      </c>
      <c r="AQ469" s="18">
        <f t="shared" si="92"/>
        <v>0</v>
      </c>
      <c r="AR469" s="18">
        <f t="shared" si="92"/>
        <v>0</v>
      </c>
      <c r="AS469" s="18">
        <f t="shared" si="92"/>
        <v>0</v>
      </c>
      <c r="AT469" s="18">
        <f t="shared" si="92"/>
        <v>0</v>
      </c>
      <c r="AU469" s="18">
        <f t="shared" si="92"/>
        <v>0</v>
      </c>
      <c r="AV469" s="18">
        <f t="shared" si="92"/>
        <v>0</v>
      </c>
      <c r="AW469" s="18">
        <f t="shared" si="92"/>
        <v>0</v>
      </c>
      <c r="AX469" s="18">
        <f t="shared" si="92"/>
        <v>0</v>
      </c>
    </row>
    <row r="470" spans="3:50" x14ac:dyDescent="0.25">
      <c r="C470" s="67"/>
      <c r="D470" s="71"/>
      <c r="E470" s="57"/>
      <c r="F470" s="57"/>
      <c r="G470" s="67"/>
      <c r="H470" s="72"/>
      <c r="I470" s="72"/>
      <c r="J470" s="72"/>
      <c r="K470" s="72"/>
      <c r="L470" s="72"/>
      <c r="M470" s="72"/>
      <c r="N470" s="72"/>
      <c r="O470" s="72"/>
      <c r="P470" s="72"/>
      <c r="Q470" s="48"/>
      <c r="R470" s="72"/>
      <c r="S470" s="72"/>
      <c r="U470" s="26" t="str">
        <f t="shared" si="99"/>
        <v/>
      </c>
      <c r="V470" s="18" t="str">
        <f t="shared" si="93"/>
        <v/>
      </c>
      <c r="W470" s="18" t="str">
        <f t="shared" si="94"/>
        <v/>
      </c>
      <c r="X470" s="18" t="str">
        <f t="shared" si="95"/>
        <v/>
      </c>
      <c r="Y470" s="18" t="str">
        <f t="shared" si="96"/>
        <v/>
      </c>
      <c r="Z470" s="18" t="str">
        <f t="shared" si="97"/>
        <v/>
      </c>
      <c r="AA470" s="18" t="str">
        <f t="shared" si="98"/>
        <v/>
      </c>
      <c r="AB470" s="18">
        <v>465</v>
      </c>
      <c r="AC470" s="18" t="str">
        <f>IF(ISERROR(
IF(U470="","",IF(OR(U470='Cad Iniciais'!$D$6,X470='Cad Iniciais'!$D$6),'Cad Iniciais'!$D$6+AB470*1000,0))),"",IF(U470="","",IF(OR(U470='Cad Iniciais'!$D$6,X470='Cad Iniciais'!$D$6),'Cad Iniciais'!$D$6+AB470*1000,0)))</f>
        <v/>
      </c>
      <c r="AK470" s="27" t="e">
        <f t="shared" si="100"/>
        <v>#VALUE!</v>
      </c>
      <c r="AL470" s="27" t="e">
        <f t="shared" si="101"/>
        <v>#VALUE!</v>
      </c>
      <c r="AM470" s="18">
        <f t="shared" si="102"/>
        <v>0</v>
      </c>
      <c r="AN470" s="18">
        <f t="shared" si="92"/>
        <v>0</v>
      </c>
      <c r="AO470" s="18">
        <f t="shared" si="92"/>
        <v>0</v>
      </c>
      <c r="AP470" s="18">
        <f t="shared" si="92"/>
        <v>0</v>
      </c>
      <c r="AQ470" s="18">
        <f t="shared" si="92"/>
        <v>0</v>
      </c>
      <c r="AR470" s="18">
        <f t="shared" si="92"/>
        <v>0</v>
      </c>
      <c r="AS470" s="18">
        <f t="shared" si="92"/>
        <v>0</v>
      </c>
      <c r="AT470" s="18">
        <f t="shared" si="92"/>
        <v>0</v>
      </c>
      <c r="AU470" s="18">
        <f t="shared" si="92"/>
        <v>0</v>
      </c>
      <c r="AV470" s="18">
        <f t="shared" si="92"/>
        <v>0</v>
      </c>
      <c r="AW470" s="18">
        <f t="shared" si="92"/>
        <v>0</v>
      </c>
      <c r="AX470" s="18">
        <f t="shared" si="92"/>
        <v>0</v>
      </c>
    </row>
    <row r="471" spans="3:50" x14ac:dyDescent="0.25">
      <c r="C471" s="67"/>
      <c r="D471" s="71"/>
      <c r="E471" s="57"/>
      <c r="F471" s="57"/>
      <c r="G471" s="67"/>
      <c r="H471" s="72"/>
      <c r="I471" s="72"/>
      <c r="J471" s="72"/>
      <c r="K471" s="72"/>
      <c r="L471" s="72"/>
      <c r="M471" s="72"/>
      <c r="N471" s="72"/>
      <c r="O471" s="72"/>
      <c r="P471" s="72"/>
      <c r="Q471" s="48"/>
      <c r="R471" s="72"/>
      <c r="S471" s="72"/>
      <c r="U471" s="26" t="str">
        <f t="shared" si="99"/>
        <v/>
      </c>
      <c r="V471" s="18" t="str">
        <f t="shared" si="93"/>
        <v/>
      </c>
      <c r="W471" s="18" t="str">
        <f t="shared" si="94"/>
        <v/>
      </c>
      <c r="X471" s="18" t="str">
        <f t="shared" si="95"/>
        <v/>
      </c>
      <c r="Y471" s="18" t="str">
        <f t="shared" si="96"/>
        <v/>
      </c>
      <c r="Z471" s="18" t="str">
        <f t="shared" si="97"/>
        <v/>
      </c>
      <c r="AA471" s="18" t="str">
        <f t="shared" si="98"/>
        <v/>
      </c>
      <c r="AB471" s="18">
        <v>466</v>
      </c>
      <c r="AC471" s="18" t="str">
        <f>IF(ISERROR(
IF(U471="","",IF(OR(U471='Cad Iniciais'!$D$6,X471='Cad Iniciais'!$D$6),'Cad Iniciais'!$D$6+AB471*1000,0))),"",IF(U471="","",IF(OR(U471='Cad Iniciais'!$D$6,X471='Cad Iniciais'!$D$6),'Cad Iniciais'!$D$6+AB471*1000,0)))</f>
        <v/>
      </c>
      <c r="AK471" s="27" t="e">
        <f t="shared" si="100"/>
        <v>#VALUE!</v>
      </c>
      <c r="AL471" s="27" t="e">
        <f t="shared" si="101"/>
        <v>#VALUE!</v>
      </c>
      <c r="AM471" s="18">
        <f t="shared" si="102"/>
        <v>0</v>
      </c>
      <c r="AN471" s="18">
        <f t="shared" si="92"/>
        <v>0</v>
      </c>
      <c r="AO471" s="18">
        <f t="shared" si="92"/>
        <v>0</v>
      </c>
      <c r="AP471" s="18">
        <f t="shared" si="92"/>
        <v>0</v>
      </c>
      <c r="AQ471" s="18">
        <f t="shared" si="92"/>
        <v>0</v>
      </c>
      <c r="AR471" s="18">
        <f t="shared" si="92"/>
        <v>0</v>
      </c>
      <c r="AS471" s="18">
        <f t="shared" si="92"/>
        <v>0</v>
      </c>
      <c r="AT471" s="18">
        <f t="shared" si="92"/>
        <v>0</v>
      </c>
      <c r="AU471" s="18">
        <f t="shared" si="92"/>
        <v>0</v>
      </c>
      <c r="AV471" s="18">
        <f t="shared" si="92"/>
        <v>0</v>
      </c>
      <c r="AW471" s="18">
        <f t="shared" si="92"/>
        <v>0</v>
      </c>
      <c r="AX471" s="18">
        <f t="shared" si="92"/>
        <v>0</v>
      </c>
    </row>
    <row r="472" spans="3:50" x14ac:dyDescent="0.25">
      <c r="C472" s="67"/>
      <c r="D472" s="71"/>
      <c r="E472" s="57"/>
      <c r="F472" s="57"/>
      <c r="G472" s="67"/>
      <c r="H472" s="72"/>
      <c r="I472" s="72"/>
      <c r="J472" s="72"/>
      <c r="K472" s="72"/>
      <c r="L472" s="72"/>
      <c r="M472" s="72"/>
      <c r="N472" s="72"/>
      <c r="O472" s="72"/>
      <c r="P472" s="72"/>
      <c r="Q472" s="48"/>
      <c r="R472" s="72"/>
      <c r="S472" s="72"/>
      <c r="U472" s="26" t="str">
        <f t="shared" si="99"/>
        <v/>
      </c>
      <c r="V472" s="18" t="str">
        <f t="shared" si="93"/>
        <v/>
      </c>
      <c r="W472" s="18" t="str">
        <f t="shared" si="94"/>
        <v/>
      </c>
      <c r="X472" s="18" t="str">
        <f t="shared" si="95"/>
        <v/>
      </c>
      <c r="Y472" s="18" t="str">
        <f t="shared" si="96"/>
        <v/>
      </c>
      <c r="Z472" s="18" t="str">
        <f t="shared" si="97"/>
        <v/>
      </c>
      <c r="AA472" s="18" t="str">
        <f t="shared" si="98"/>
        <v/>
      </c>
      <c r="AB472" s="18">
        <v>467</v>
      </c>
      <c r="AC472" s="18" t="str">
        <f>IF(ISERROR(
IF(U472="","",IF(OR(U472='Cad Iniciais'!$D$6,X472='Cad Iniciais'!$D$6),'Cad Iniciais'!$D$6+AB472*1000,0))),"",IF(U472="","",IF(OR(U472='Cad Iniciais'!$D$6,X472='Cad Iniciais'!$D$6),'Cad Iniciais'!$D$6+AB472*1000,0)))</f>
        <v/>
      </c>
      <c r="AK472" s="27" t="e">
        <f t="shared" si="100"/>
        <v>#VALUE!</v>
      </c>
      <c r="AL472" s="27" t="e">
        <f t="shared" si="101"/>
        <v>#VALUE!</v>
      </c>
      <c r="AM472" s="18">
        <f t="shared" si="102"/>
        <v>0</v>
      </c>
      <c r="AN472" s="18">
        <f t="shared" si="92"/>
        <v>0</v>
      </c>
      <c r="AO472" s="18">
        <f t="shared" si="92"/>
        <v>0</v>
      </c>
      <c r="AP472" s="18">
        <f t="shared" si="92"/>
        <v>0</v>
      </c>
      <c r="AQ472" s="18">
        <f t="shared" si="92"/>
        <v>0</v>
      </c>
      <c r="AR472" s="18">
        <f t="shared" si="92"/>
        <v>0</v>
      </c>
      <c r="AS472" s="18">
        <f t="shared" si="92"/>
        <v>0</v>
      </c>
      <c r="AT472" s="18">
        <f t="shared" si="92"/>
        <v>0</v>
      </c>
      <c r="AU472" s="18">
        <f t="shared" si="92"/>
        <v>0</v>
      </c>
      <c r="AV472" s="18">
        <f t="shared" si="92"/>
        <v>0</v>
      </c>
      <c r="AW472" s="18">
        <f t="shared" si="92"/>
        <v>0</v>
      </c>
      <c r="AX472" s="18">
        <f t="shared" si="92"/>
        <v>0</v>
      </c>
    </row>
    <row r="473" spans="3:50" x14ac:dyDescent="0.25">
      <c r="C473" s="67"/>
      <c r="D473" s="71"/>
      <c r="E473" s="57"/>
      <c r="F473" s="57"/>
      <c r="G473" s="67"/>
      <c r="H473" s="72"/>
      <c r="I473" s="72"/>
      <c r="J473" s="72"/>
      <c r="K473" s="72"/>
      <c r="L473" s="72"/>
      <c r="M473" s="72"/>
      <c r="N473" s="72"/>
      <c r="O473" s="72"/>
      <c r="P473" s="72"/>
      <c r="Q473" s="48"/>
      <c r="R473" s="72"/>
      <c r="S473" s="72"/>
      <c r="U473" s="26" t="str">
        <f t="shared" si="99"/>
        <v/>
      </c>
      <c r="V473" s="18" t="str">
        <f t="shared" si="93"/>
        <v/>
      </c>
      <c r="W473" s="18" t="str">
        <f t="shared" si="94"/>
        <v/>
      </c>
      <c r="X473" s="18" t="str">
        <f t="shared" si="95"/>
        <v/>
      </c>
      <c r="Y473" s="18" t="str">
        <f t="shared" si="96"/>
        <v/>
      </c>
      <c r="Z473" s="18" t="str">
        <f t="shared" si="97"/>
        <v/>
      </c>
      <c r="AA473" s="18" t="str">
        <f t="shared" si="98"/>
        <v/>
      </c>
      <c r="AB473" s="18">
        <v>468</v>
      </c>
      <c r="AC473" s="18" t="str">
        <f>IF(ISERROR(
IF(U473="","",IF(OR(U473='Cad Iniciais'!$D$6,X473='Cad Iniciais'!$D$6),'Cad Iniciais'!$D$6+AB473*1000,0))),"",IF(U473="","",IF(OR(U473='Cad Iniciais'!$D$6,X473='Cad Iniciais'!$D$6),'Cad Iniciais'!$D$6+AB473*1000,0)))</f>
        <v/>
      </c>
      <c r="AK473" s="27" t="e">
        <f t="shared" si="100"/>
        <v>#VALUE!</v>
      </c>
      <c r="AL473" s="27" t="e">
        <f t="shared" si="101"/>
        <v>#VALUE!</v>
      </c>
      <c r="AM473" s="18">
        <f t="shared" si="102"/>
        <v>0</v>
      </c>
      <c r="AN473" s="18">
        <f t="shared" si="92"/>
        <v>0</v>
      </c>
      <c r="AO473" s="18">
        <f t="shared" si="92"/>
        <v>0</v>
      </c>
      <c r="AP473" s="18">
        <f t="shared" si="92"/>
        <v>0</v>
      </c>
      <c r="AQ473" s="18">
        <f t="shared" ref="AN473:AX496" si="103">IFERROR(IF(AND($AK473&lt;=AQ$3,$AL473&gt;=AQ$3),1,0),0)</f>
        <v>0</v>
      </c>
      <c r="AR473" s="18">
        <f t="shared" si="103"/>
        <v>0</v>
      </c>
      <c r="AS473" s="18">
        <f t="shared" si="103"/>
        <v>0</v>
      </c>
      <c r="AT473" s="18">
        <f t="shared" si="103"/>
        <v>0</v>
      </c>
      <c r="AU473" s="18">
        <f t="shared" si="103"/>
        <v>0</v>
      </c>
      <c r="AV473" s="18">
        <f t="shared" si="103"/>
        <v>0</v>
      </c>
      <c r="AW473" s="18">
        <f t="shared" si="103"/>
        <v>0</v>
      </c>
      <c r="AX473" s="18">
        <f t="shared" si="103"/>
        <v>0</v>
      </c>
    </row>
    <row r="474" spans="3:50" x14ac:dyDescent="0.25">
      <c r="C474" s="67"/>
      <c r="D474" s="71"/>
      <c r="E474" s="57"/>
      <c r="F474" s="57"/>
      <c r="G474" s="67"/>
      <c r="H474" s="72"/>
      <c r="I474" s="72"/>
      <c r="J474" s="72"/>
      <c r="K474" s="72"/>
      <c r="L474" s="72"/>
      <c r="M474" s="72"/>
      <c r="N474" s="72"/>
      <c r="O474" s="72"/>
      <c r="P474" s="72"/>
      <c r="Q474" s="48"/>
      <c r="R474" s="72"/>
      <c r="S474" s="72"/>
      <c r="U474" s="26" t="str">
        <f t="shared" si="99"/>
        <v/>
      </c>
      <c r="V474" s="18" t="str">
        <f t="shared" si="93"/>
        <v/>
      </c>
      <c r="W474" s="18" t="str">
        <f t="shared" si="94"/>
        <v/>
      </c>
      <c r="X474" s="18" t="str">
        <f t="shared" si="95"/>
        <v/>
      </c>
      <c r="Y474" s="18" t="str">
        <f t="shared" si="96"/>
        <v/>
      </c>
      <c r="Z474" s="18" t="str">
        <f t="shared" si="97"/>
        <v/>
      </c>
      <c r="AA474" s="18" t="str">
        <f t="shared" si="98"/>
        <v/>
      </c>
      <c r="AB474" s="18">
        <v>469</v>
      </c>
      <c r="AC474" s="18" t="str">
        <f>IF(ISERROR(
IF(U474="","",IF(OR(U474='Cad Iniciais'!$D$6,X474='Cad Iniciais'!$D$6),'Cad Iniciais'!$D$6+AB474*1000,0))),"",IF(U474="","",IF(OR(U474='Cad Iniciais'!$D$6,X474='Cad Iniciais'!$D$6),'Cad Iniciais'!$D$6+AB474*1000,0)))</f>
        <v/>
      </c>
      <c r="AK474" s="27" t="e">
        <f t="shared" si="100"/>
        <v>#VALUE!</v>
      </c>
      <c r="AL474" s="27" t="e">
        <f t="shared" si="101"/>
        <v>#VALUE!</v>
      </c>
      <c r="AM474" s="18">
        <f t="shared" si="102"/>
        <v>0</v>
      </c>
      <c r="AN474" s="18">
        <f t="shared" si="103"/>
        <v>0</v>
      </c>
      <c r="AO474" s="18">
        <f t="shared" si="103"/>
        <v>0</v>
      </c>
      <c r="AP474" s="18">
        <f t="shared" si="103"/>
        <v>0</v>
      </c>
      <c r="AQ474" s="18">
        <f t="shared" si="103"/>
        <v>0</v>
      </c>
      <c r="AR474" s="18">
        <f t="shared" si="103"/>
        <v>0</v>
      </c>
      <c r="AS474" s="18">
        <f t="shared" si="103"/>
        <v>0</v>
      </c>
      <c r="AT474" s="18">
        <f t="shared" si="103"/>
        <v>0</v>
      </c>
      <c r="AU474" s="18">
        <f t="shared" si="103"/>
        <v>0</v>
      </c>
      <c r="AV474" s="18">
        <f t="shared" si="103"/>
        <v>0</v>
      </c>
      <c r="AW474" s="18">
        <f t="shared" si="103"/>
        <v>0</v>
      </c>
      <c r="AX474" s="18">
        <f t="shared" si="103"/>
        <v>0</v>
      </c>
    </row>
    <row r="475" spans="3:50" x14ac:dyDescent="0.25">
      <c r="C475" s="67"/>
      <c r="D475" s="71"/>
      <c r="E475" s="57"/>
      <c r="F475" s="57"/>
      <c r="G475" s="67"/>
      <c r="H475" s="72"/>
      <c r="I475" s="72"/>
      <c r="J475" s="72"/>
      <c r="K475" s="72"/>
      <c r="L475" s="72"/>
      <c r="M475" s="72"/>
      <c r="N475" s="72"/>
      <c r="O475" s="72"/>
      <c r="P475" s="72"/>
      <c r="Q475" s="48"/>
      <c r="R475" s="72"/>
      <c r="S475" s="72"/>
      <c r="U475" s="26" t="str">
        <f t="shared" si="99"/>
        <v/>
      </c>
      <c r="V475" s="18" t="str">
        <f t="shared" si="93"/>
        <v/>
      </c>
      <c r="W475" s="18" t="str">
        <f t="shared" si="94"/>
        <v/>
      </c>
      <c r="X475" s="18" t="str">
        <f t="shared" si="95"/>
        <v/>
      </c>
      <c r="Y475" s="18" t="str">
        <f t="shared" si="96"/>
        <v/>
      </c>
      <c r="Z475" s="18" t="str">
        <f t="shared" si="97"/>
        <v/>
      </c>
      <c r="AA475" s="18" t="str">
        <f t="shared" si="98"/>
        <v/>
      </c>
      <c r="AB475" s="18">
        <v>470</v>
      </c>
      <c r="AC475" s="18" t="str">
        <f>IF(ISERROR(
IF(U475="","",IF(OR(U475='Cad Iniciais'!$D$6,X475='Cad Iniciais'!$D$6),'Cad Iniciais'!$D$6+AB475*1000,0))),"",IF(U475="","",IF(OR(U475='Cad Iniciais'!$D$6,X475='Cad Iniciais'!$D$6),'Cad Iniciais'!$D$6+AB475*1000,0)))</f>
        <v/>
      </c>
      <c r="AK475" s="27" t="e">
        <f t="shared" si="100"/>
        <v>#VALUE!</v>
      </c>
      <c r="AL475" s="27" t="e">
        <f t="shared" si="101"/>
        <v>#VALUE!</v>
      </c>
      <c r="AM475" s="18">
        <f t="shared" si="102"/>
        <v>0</v>
      </c>
      <c r="AN475" s="18">
        <f t="shared" si="103"/>
        <v>0</v>
      </c>
      <c r="AO475" s="18">
        <f t="shared" si="103"/>
        <v>0</v>
      </c>
      <c r="AP475" s="18">
        <f t="shared" si="103"/>
        <v>0</v>
      </c>
      <c r="AQ475" s="18">
        <f t="shared" si="103"/>
        <v>0</v>
      </c>
      <c r="AR475" s="18">
        <f t="shared" si="103"/>
        <v>0</v>
      </c>
      <c r="AS475" s="18">
        <f t="shared" si="103"/>
        <v>0</v>
      </c>
      <c r="AT475" s="18">
        <f t="shared" si="103"/>
        <v>0</v>
      </c>
      <c r="AU475" s="18">
        <f t="shared" si="103"/>
        <v>0</v>
      </c>
      <c r="AV475" s="18">
        <f t="shared" si="103"/>
        <v>0</v>
      </c>
      <c r="AW475" s="18">
        <f t="shared" si="103"/>
        <v>0</v>
      </c>
      <c r="AX475" s="18">
        <f t="shared" si="103"/>
        <v>0</v>
      </c>
    </row>
    <row r="476" spans="3:50" x14ac:dyDescent="0.25">
      <c r="C476" s="67"/>
      <c r="D476" s="71"/>
      <c r="E476" s="57"/>
      <c r="F476" s="57"/>
      <c r="G476" s="67"/>
      <c r="H476" s="72"/>
      <c r="I476" s="72"/>
      <c r="J476" s="72"/>
      <c r="K476" s="72"/>
      <c r="L476" s="72"/>
      <c r="M476" s="72"/>
      <c r="N476" s="72"/>
      <c r="O476" s="72"/>
      <c r="P476" s="72"/>
      <c r="Q476" s="48"/>
      <c r="R476" s="72"/>
      <c r="S476" s="72"/>
      <c r="U476" s="26" t="str">
        <f t="shared" si="99"/>
        <v/>
      </c>
      <c r="V476" s="18" t="str">
        <f t="shared" si="93"/>
        <v/>
      </c>
      <c r="W476" s="18" t="str">
        <f t="shared" si="94"/>
        <v/>
      </c>
      <c r="X476" s="18" t="str">
        <f t="shared" si="95"/>
        <v/>
      </c>
      <c r="Y476" s="18" t="str">
        <f t="shared" si="96"/>
        <v/>
      </c>
      <c r="Z476" s="18" t="str">
        <f t="shared" si="97"/>
        <v/>
      </c>
      <c r="AA476" s="18" t="str">
        <f t="shared" si="98"/>
        <v/>
      </c>
      <c r="AB476" s="18">
        <v>471</v>
      </c>
      <c r="AC476" s="18" t="str">
        <f>IF(ISERROR(
IF(U476="","",IF(OR(U476='Cad Iniciais'!$D$6,X476='Cad Iniciais'!$D$6),'Cad Iniciais'!$D$6+AB476*1000,0))),"",IF(U476="","",IF(OR(U476='Cad Iniciais'!$D$6,X476='Cad Iniciais'!$D$6),'Cad Iniciais'!$D$6+AB476*1000,0)))</f>
        <v/>
      </c>
      <c r="AK476" s="27" t="e">
        <f t="shared" si="100"/>
        <v>#VALUE!</v>
      </c>
      <c r="AL476" s="27" t="e">
        <f t="shared" si="101"/>
        <v>#VALUE!</v>
      </c>
      <c r="AM476" s="18">
        <f t="shared" si="102"/>
        <v>0</v>
      </c>
      <c r="AN476" s="18">
        <f t="shared" si="103"/>
        <v>0</v>
      </c>
      <c r="AO476" s="18">
        <f t="shared" si="103"/>
        <v>0</v>
      </c>
      <c r="AP476" s="18">
        <f t="shared" si="103"/>
        <v>0</v>
      </c>
      <c r="AQ476" s="18">
        <f t="shared" si="103"/>
        <v>0</v>
      </c>
      <c r="AR476" s="18">
        <f t="shared" si="103"/>
        <v>0</v>
      </c>
      <c r="AS476" s="18">
        <f t="shared" si="103"/>
        <v>0</v>
      </c>
      <c r="AT476" s="18">
        <f t="shared" si="103"/>
        <v>0</v>
      </c>
      <c r="AU476" s="18">
        <f t="shared" si="103"/>
        <v>0</v>
      </c>
      <c r="AV476" s="18">
        <f t="shared" si="103"/>
        <v>0</v>
      </c>
      <c r="AW476" s="18">
        <f t="shared" si="103"/>
        <v>0</v>
      </c>
      <c r="AX476" s="18">
        <f t="shared" si="103"/>
        <v>0</v>
      </c>
    </row>
    <row r="477" spans="3:50" x14ac:dyDescent="0.25">
      <c r="C477" s="67"/>
      <c r="D477" s="71"/>
      <c r="E477" s="57"/>
      <c r="F477" s="57"/>
      <c r="G477" s="67"/>
      <c r="H477" s="72"/>
      <c r="I477" s="72"/>
      <c r="J477" s="72"/>
      <c r="K477" s="72"/>
      <c r="L477" s="72"/>
      <c r="M477" s="72"/>
      <c r="N477" s="72"/>
      <c r="O477" s="72"/>
      <c r="P477" s="72"/>
      <c r="Q477" s="48"/>
      <c r="R477" s="72"/>
      <c r="S477" s="72"/>
      <c r="U477" s="26" t="str">
        <f t="shared" si="99"/>
        <v/>
      </c>
      <c r="V477" s="18" t="str">
        <f t="shared" si="93"/>
        <v/>
      </c>
      <c r="W477" s="18" t="str">
        <f t="shared" si="94"/>
        <v/>
      </c>
      <c r="X477" s="18" t="str">
        <f t="shared" si="95"/>
        <v/>
      </c>
      <c r="Y477" s="18" t="str">
        <f t="shared" si="96"/>
        <v/>
      </c>
      <c r="Z477" s="18" t="str">
        <f t="shared" si="97"/>
        <v/>
      </c>
      <c r="AA477" s="18" t="str">
        <f t="shared" si="98"/>
        <v/>
      </c>
      <c r="AB477" s="18">
        <v>472</v>
      </c>
      <c r="AC477" s="18" t="str">
        <f>IF(ISERROR(
IF(U477="","",IF(OR(U477='Cad Iniciais'!$D$6,X477='Cad Iniciais'!$D$6),'Cad Iniciais'!$D$6+AB477*1000,0))),"",IF(U477="","",IF(OR(U477='Cad Iniciais'!$D$6,X477='Cad Iniciais'!$D$6),'Cad Iniciais'!$D$6+AB477*1000,0)))</f>
        <v/>
      </c>
      <c r="AK477" s="27" t="e">
        <f t="shared" si="100"/>
        <v>#VALUE!</v>
      </c>
      <c r="AL477" s="27" t="e">
        <f t="shared" si="101"/>
        <v>#VALUE!</v>
      </c>
      <c r="AM477" s="18">
        <f t="shared" si="102"/>
        <v>0</v>
      </c>
      <c r="AN477" s="18">
        <f t="shared" si="103"/>
        <v>0</v>
      </c>
      <c r="AO477" s="18">
        <f t="shared" si="103"/>
        <v>0</v>
      </c>
      <c r="AP477" s="18">
        <f t="shared" si="103"/>
        <v>0</v>
      </c>
      <c r="AQ477" s="18">
        <f t="shared" si="103"/>
        <v>0</v>
      </c>
      <c r="AR477" s="18">
        <f t="shared" si="103"/>
        <v>0</v>
      </c>
      <c r="AS477" s="18">
        <f t="shared" si="103"/>
        <v>0</v>
      </c>
      <c r="AT477" s="18">
        <f t="shared" si="103"/>
        <v>0</v>
      </c>
      <c r="AU477" s="18">
        <f t="shared" si="103"/>
        <v>0</v>
      </c>
      <c r="AV477" s="18">
        <f t="shared" si="103"/>
        <v>0</v>
      </c>
      <c r="AW477" s="18">
        <f t="shared" si="103"/>
        <v>0</v>
      </c>
      <c r="AX477" s="18">
        <f t="shared" si="103"/>
        <v>0</v>
      </c>
    </row>
    <row r="478" spans="3:50" x14ac:dyDescent="0.25">
      <c r="C478" s="67"/>
      <c r="D478" s="71"/>
      <c r="E478" s="57"/>
      <c r="F478" s="57"/>
      <c r="G478" s="67"/>
      <c r="H478" s="72"/>
      <c r="I478" s="72"/>
      <c r="J478" s="72"/>
      <c r="K478" s="72"/>
      <c r="L478" s="72"/>
      <c r="M478" s="72"/>
      <c r="N478" s="72"/>
      <c r="O478" s="72"/>
      <c r="P478" s="72"/>
      <c r="Q478" s="48"/>
      <c r="R478" s="72"/>
      <c r="S478" s="72"/>
      <c r="U478" s="26" t="str">
        <f t="shared" si="99"/>
        <v/>
      </c>
      <c r="V478" s="18" t="str">
        <f t="shared" si="93"/>
        <v/>
      </c>
      <c r="W478" s="18" t="str">
        <f t="shared" si="94"/>
        <v/>
      </c>
      <c r="X478" s="18" t="str">
        <f t="shared" si="95"/>
        <v/>
      </c>
      <c r="Y478" s="18" t="str">
        <f t="shared" si="96"/>
        <v/>
      </c>
      <c r="Z478" s="18" t="str">
        <f t="shared" si="97"/>
        <v/>
      </c>
      <c r="AA478" s="18" t="str">
        <f t="shared" si="98"/>
        <v/>
      </c>
      <c r="AB478" s="18">
        <v>473</v>
      </c>
      <c r="AC478" s="18" t="str">
        <f>IF(ISERROR(
IF(U478="","",IF(OR(U478='Cad Iniciais'!$D$6,X478='Cad Iniciais'!$D$6),'Cad Iniciais'!$D$6+AB478*1000,0))),"",IF(U478="","",IF(OR(U478='Cad Iniciais'!$D$6,X478='Cad Iniciais'!$D$6),'Cad Iniciais'!$D$6+AB478*1000,0)))</f>
        <v/>
      </c>
      <c r="AK478" s="27" t="e">
        <f t="shared" si="100"/>
        <v>#VALUE!</v>
      </c>
      <c r="AL478" s="27" t="e">
        <f t="shared" si="101"/>
        <v>#VALUE!</v>
      </c>
      <c r="AM478" s="18">
        <f t="shared" si="102"/>
        <v>0</v>
      </c>
      <c r="AN478" s="18">
        <f t="shared" si="103"/>
        <v>0</v>
      </c>
      <c r="AO478" s="18">
        <f t="shared" si="103"/>
        <v>0</v>
      </c>
      <c r="AP478" s="18">
        <f t="shared" si="103"/>
        <v>0</v>
      </c>
      <c r="AQ478" s="18">
        <f t="shared" si="103"/>
        <v>0</v>
      </c>
      <c r="AR478" s="18">
        <f t="shared" si="103"/>
        <v>0</v>
      </c>
      <c r="AS478" s="18">
        <f t="shared" si="103"/>
        <v>0</v>
      </c>
      <c r="AT478" s="18">
        <f t="shared" si="103"/>
        <v>0</v>
      </c>
      <c r="AU478" s="18">
        <f t="shared" si="103"/>
        <v>0</v>
      </c>
      <c r="AV478" s="18">
        <f t="shared" si="103"/>
        <v>0</v>
      </c>
      <c r="AW478" s="18">
        <f t="shared" si="103"/>
        <v>0</v>
      </c>
      <c r="AX478" s="18">
        <f t="shared" si="103"/>
        <v>0</v>
      </c>
    </row>
    <row r="479" spans="3:50" x14ac:dyDescent="0.25">
      <c r="C479" s="67"/>
      <c r="D479" s="71"/>
      <c r="E479" s="57"/>
      <c r="F479" s="57"/>
      <c r="G479" s="67"/>
      <c r="H479" s="72"/>
      <c r="I479" s="72"/>
      <c r="J479" s="72"/>
      <c r="K479" s="72"/>
      <c r="L479" s="72"/>
      <c r="M479" s="72"/>
      <c r="N479" s="72"/>
      <c r="O479" s="72"/>
      <c r="P479" s="72"/>
      <c r="Q479" s="48"/>
      <c r="R479" s="72"/>
      <c r="S479" s="72"/>
      <c r="U479" s="26" t="str">
        <f t="shared" si="99"/>
        <v/>
      </c>
      <c r="V479" s="18" t="str">
        <f t="shared" si="93"/>
        <v/>
      </c>
      <c r="W479" s="18" t="str">
        <f t="shared" si="94"/>
        <v/>
      </c>
      <c r="X479" s="18" t="str">
        <f t="shared" si="95"/>
        <v/>
      </c>
      <c r="Y479" s="18" t="str">
        <f t="shared" si="96"/>
        <v/>
      </c>
      <c r="Z479" s="18" t="str">
        <f t="shared" si="97"/>
        <v/>
      </c>
      <c r="AA479" s="18" t="str">
        <f t="shared" si="98"/>
        <v/>
      </c>
      <c r="AB479" s="18">
        <v>474</v>
      </c>
      <c r="AC479" s="18" t="str">
        <f>IF(ISERROR(
IF(U479="","",IF(OR(U479='Cad Iniciais'!$D$6,X479='Cad Iniciais'!$D$6),'Cad Iniciais'!$D$6+AB479*1000,0))),"",IF(U479="","",IF(OR(U479='Cad Iniciais'!$D$6,X479='Cad Iniciais'!$D$6),'Cad Iniciais'!$D$6+AB479*1000,0)))</f>
        <v/>
      </c>
      <c r="AK479" s="27" t="e">
        <f t="shared" si="100"/>
        <v>#VALUE!</v>
      </c>
      <c r="AL479" s="27" t="e">
        <f t="shared" si="101"/>
        <v>#VALUE!</v>
      </c>
      <c r="AM479" s="18">
        <f t="shared" si="102"/>
        <v>0</v>
      </c>
      <c r="AN479" s="18">
        <f t="shared" si="103"/>
        <v>0</v>
      </c>
      <c r="AO479" s="18">
        <f t="shared" si="103"/>
        <v>0</v>
      </c>
      <c r="AP479" s="18">
        <f t="shared" si="103"/>
        <v>0</v>
      </c>
      <c r="AQ479" s="18">
        <f t="shared" si="103"/>
        <v>0</v>
      </c>
      <c r="AR479" s="18">
        <f t="shared" si="103"/>
        <v>0</v>
      </c>
      <c r="AS479" s="18">
        <f t="shared" si="103"/>
        <v>0</v>
      </c>
      <c r="AT479" s="18">
        <f t="shared" si="103"/>
        <v>0</v>
      </c>
      <c r="AU479" s="18">
        <f t="shared" si="103"/>
        <v>0</v>
      </c>
      <c r="AV479" s="18">
        <f t="shared" si="103"/>
        <v>0</v>
      </c>
      <c r="AW479" s="18">
        <f t="shared" si="103"/>
        <v>0</v>
      </c>
      <c r="AX479" s="18">
        <f t="shared" si="103"/>
        <v>0</v>
      </c>
    </row>
    <row r="480" spans="3:50" x14ac:dyDescent="0.25">
      <c r="C480" s="67"/>
      <c r="D480" s="71"/>
      <c r="E480" s="57"/>
      <c r="F480" s="57"/>
      <c r="G480" s="67"/>
      <c r="H480" s="72"/>
      <c r="I480" s="72"/>
      <c r="J480" s="72"/>
      <c r="K480" s="72"/>
      <c r="L480" s="72"/>
      <c r="M480" s="72"/>
      <c r="N480" s="72"/>
      <c r="O480" s="72"/>
      <c r="P480" s="72"/>
      <c r="Q480" s="48"/>
      <c r="R480" s="72"/>
      <c r="S480" s="72"/>
      <c r="U480" s="26" t="str">
        <f t="shared" si="99"/>
        <v/>
      </c>
      <c r="V480" s="18" t="str">
        <f t="shared" si="93"/>
        <v/>
      </c>
      <c r="W480" s="18" t="str">
        <f t="shared" si="94"/>
        <v/>
      </c>
      <c r="X480" s="18" t="str">
        <f t="shared" si="95"/>
        <v/>
      </c>
      <c r="Y480" s="18" t="str">
        <f t="shared" si="96"/>
        <v/>
      </c>
      <c r="Z480" s="18" t="str">
        <f t="shared" si="97"/>
        <v/>
      </c>
      <c r="AA480" s="18" t="str">
        <f t="shared" si="98"/>
        <v/>
      </c>
      <c r="AB480" s="18">
        <v>475</v>
      </c>
      <c r="AC480" s="18" t="str">
        <f>IF(ISERROR(
IF(U480="","",IF(OR(U480='Cad Iniciais'!$D$6,X480='Cad Iniciais'!$D$6),'Cad Iniciais'!$D$6+AB480*1000,0))),"",IF(U480="","",IF(OR(U480='Cad Iniciais'!$D$6,X480='Cad Iniciais'!$D$6),'Cad Iniciais'!$D$6+AB480*1000,0)))</f>
        <v/>
      </c>
      <c r="AK480" s="27" t="e">
        <f t="shared" si="100"/>
        <v>#VALUE!</v>
      </c>
      <c r="AL480" s="27" t="e">
        <f t="shared" si="101"/>
        <v>#VALUE!</v>
      </c>
      <c r="AM480" s="18">
        <f t="shared" si="102"/>
        <v>0</v>
      </c>
      <c r="AN480" s="18">
        <f t="shared" si="103"/>
        <v>0</v>
      </c>
      <c r="AO480" s="18">
        <f t="shared" si="103"/>
        <v>0</v>
      </c>
      <c r="AP480" s="18">
        <f t="shared" si="103"/>
        <v>0</v>
      </c>
      <c r="AQ480" s="18">
        <f t="shared" si="103"/>
        <v>0</v>
      </c>
      <c r="AR480" s="18">
        <f t="shared" si="103"/>
        <v>0</v>
      </c>
      <c r="AS480" s="18">
        <f t="shared" si="103"/>
        <v>0</v>
      </c>
      <c r="AT480" s="18">
        <f t="shared" si="103"/>
        <v>0</v>
      </c>
      <c r="AU480" s="18">
        <f t="shared" si="103"/>
        <v>0</v>
      </c>
      <c r="AV480" s="18">
        <f t="shared" si="103"/>
        <v>0</v>
      </c>
      <c r="AW480" s="18">
        <f t="shared" si="103"/>
        <v>0</v>
      </c>
      <c r="AX480" s="18">
        <f t="shared" si="103"/>
        <v>0</v>
      </c>
    </row>
    <row r="481" spans="3:50" x14ac:dyDescent="0.25">
      <c r="C481" s="67"/>
      <c r="D481" s="71"/>
      <c r="E481" s="57"/>
      <c r="F481" s="57"/>
      <c r="G481" s="67"/>
      <c r="H481" s="72"/>
      <c r="I481" s="72"/>
      <c r="J481" s="72"/>
      <c r="K481" s="72"/>
      <c r="L481" s="72"/>
      <c r="M481" s="72"/>
      <c r="N481" s="72"/>
      <c r="O481" s="72"/>
      <c r="P481" s="72"/>
      <c r="Q481" s="48"/>
      <c r="R481" s="72"/>
      <c r="S481" s="72"/>
      <c r="U481" s="26" t="str">
        <f t="shared" si="99"/>
        <v/>
      </c>
      <c r="V481" s="18" t="str">
        <f t="shared" si="93"/>
        <v/>
      </c>
      <c r="W481" s="18" t="str">
        <f t="shared" si="94"/>
        <v/>
      </c>
      <c r="X481" s="18" t="str">
        <f t="shared" si="95"/>
        <v/>
      </c>
      <c r="Y481" s="18" t="str">
        <f t="shared" si="96"/>
        <v/>
      </c>
      <c r="Z481" s="18" t="str">
        <f t="shared" si="97"/>
        <v/>
      </c>
      <c r="AA481" s="18" t="str">
        <f t="shared" si="98"/>
        <v/>
      </c>
      <c r="AB481" s="18">
        <v>476</v>
      </c>
      <c r="AC481" s="18" t="str">
        <f>IF(ISERROR(
IF(U481="","",IF(OR(U481='Cad Iniciais'!$D$6,X481='Cad Iniciais'!$D$6),'Cad Iniciais'!$D$6+AB481*1000,0))),"",IF(U481="","",IF(OR(U481='Cad Iniciais'!$D$6,X481='Cad Iniciais'!$D$6),'Cad Iniciais'!$D$6+AB481*1000,0)))</f>
        <v/>
      </c>
      <c r="AK481" s="27" t="e">
        <f t="shared" si="100"/>
        <v>#VALUE!</v>
      </c>
      <c r="AL481" s="27" t="e">
        <f t="shared" si="101"/>
        <v>#VALUE!</v>
      </c>
      <c r="AM481" s="18">
        <f t="shared" si="102"/>
        <v>0</v>
      </c>
      <c r="AN481" s="18">
        <f t="shared" si="103"/>
        <v>0</v>
      </c>
      <c r="AO481" s="18">
        <f t="shared" si="103"/>
        <v>0</v>
      </c>
      <c r="AP481" s="18">
        <f t="shared" si="103"/>
        <v>0</v>
      </c>
      <c r="AQ481" s="18">
        <f t="shared" si="103"/>
        <v>0</v>
      </c>
      <c r="AR481" s="18">
        <f t="shared" si="103"/>
        <v>0</v>
      </c>
      <c r="AS481" s="18">
        <f t="shared" si="103"/>
        <v>0</v>
      </c>
      <c r="AT481" s="18">
        <f t="shared" si="103"/>
        <v>0</v>
      </c>
      <c r="AU481" s="18">
        <f t="shared" si="103"/>
        <v>0</v>
      </c>
      <c r="AV481" s="18">
        <f t="shared" si="103"/>
        <v>0</v>
      </c>
      <c r="AW481" s="18">
        <f t="shared" si="103"/>
        <v>0</v>
      </c>
      <c r="AX481" s="18">
        <f t="shared" si="103"/>
        <v>0</v>
      </c>
    </row>
    <row r="482" spans="3:50" x14ac:dyDescent="0.25">
      <c r="C482" s="67"/>
      <c r="D482" s="71"/>
      <c r="E482" s="57"/>
      <c r="F482" s="57"/>
      <c r="G482" s="67"/>
      <c r="H482" s="72"/>
      <c r="I482" s="72"/>
      <c r="J482" s="72"/>
      <c r="K482" s="72"/>
      <c r="L482" s="72"/>
      <c r="M482" s="72"/>
      <c r="N482" s="72"/>
      <c r="O482" s="72"/>
      <c r="P482" s="72"/>
      <c r="Q482" s="48"/>
      <c r="R482" s="72"/>
      <c r="S482" s="72"/>
      <c r="U482" s="26" t="str">
        <f t="shared" si="99"/>
        <v/>
      </c>
      <c r="V482" s="18" t="str">
        <f t="shared" si="93"/>
        <v/>
      </c>
      <c r="W482" s="18" t="str">
        <f t="shared" si="94"/>
        <v/>
      </c>
      <c r="X482" s="18" t="str">
        <f t="shared" si="95"/>
        <v/>
      </c>
      <c r="Y482" s="18" t="str">
        <f t="shared" si="96"/>
        <v/>
      </c>
      <c r="Z482" s="18" t="str">
        <f t="shared" si="97"/>
        <v/>
      </c>
      <c r="AA482" s="18" t="str">
        <f t="shared" si="98"/>
        <v/>
      </c>
      <c r="AB482" s="18">
        <v>477</v>
      </c>
      <c r="AC482" s="18" t="str">
        <f>IF(ISERROR(
IF(U482="","",IF(OR(U482='Cad Iniciais'!$D$6,X482='Cad Iniciais'!$D$6),'Cad Iniciais'!$D$6+AB482*1000,0))),"",IF(U482="","",IF(OR(U482='Cad Iniciais'!$D$6,X482='Cad Iniciais'!$D$6),'Cad Iniciais'!$D$6+AB482*1000,0)))</f>
        <v/>
      </c>
      <c r="AK482" s="27" t="e">
        <f t="shared" si="100"/>
        <v>#VALUE!</v>
      </c>
      <c r="AL482" s="27" t="e">
        <f t="shared" si="101"/>
        <v>#VALUE!</v>
      </c>
      <c r="AM482" s="18">
        <f t="shared" si="102"/>
        <v>0</v>
      </c>
      <c r="AN482" s="18">
        <f t="shared" si="103"/>
        <v>0</v>
      </c>
      <c r="AO482" s="18">
        <f t="shared" si="103"/>
        <v>0</v>
      </c>
      <c r="AP482" s="18">
        <f t="shared" si="103"/>
        <v>0</v>
      </c>
      <c r="AQ482" s="18">
        <f t="shared" si="103"/>
        <v>0</v>
      </c>
      <c r="AR482" s="18">
        <f t="shared" si="103"/>
        <v>0</v>
      </c>
      <c r="AS482" s="18">
        <f t="shared" si="103"/>
        <v>0</v>
      </c>
      <c r="AT482" s="18">
        <f t="shared" si="103"/>
        <v>0</v>
      </c>
      <c r="AU482" s="18">
        <f t="shared" si="103"/>
        <v>0</v>
      </c>
      <c r="AV482" s="18">
        <f t="shared" si="103"/>
        <v>0</v>
      </c>
      <c r="AW482" s="18">
        <f t="shared" si="103"/>
        <v>0</v>
      </c>
      <c r="AX482" s="18">
        <f t="shared" si="103"/>
        <v>0</v>
      </c>
    </row>
    <row r="483" spans="3:50" x14ac:dyDescent="0.25">
      <c r="C483" s="67"/>
      <c r="D483" s="71"/>
      <c r="E483" s="57"/>
      <c r="F483" s="57"/>
      <c r="G483" s="67"/>
      <c r="H483" s="72"/>
      <c r="I483" s="72"/>
      <c r="J483" s="72"/>
      <c r="K483" s="72"/>
      <c r="L483" s="72"/>
      <c r="M483" s="72"/>
      <c r="N483" s="72"/>
      <c r="O483" s="72"/>
      <c r="P483" s="72"/>
      <c r="Q483" s="48"/>
      <c r="R483" s="72"/>
      <c r="S483" s="72"/>
      <c r="U483" s="26" t="str">
        <f t="shared" si="99"/>
        <v/>
      </c>
      <c r="V483" s="18" t="str">
        <f t="shared" si="93"/>
        <v/>
      </c>
      <c r="W483" s="18" t="str">
        <f t="shared" si="94"/>
        <v/>
      </c>
      <c r="X483" s="18" t="str">
        <f t="shared" si="95"/>
        <v/>
      </c>
      <c r="Y483" s="18" t="str">
        <f t="shared" si="96"/>
        <v/>
      </c>
      <c r="Z483" s="18" t="str">
        <f t="shared" si="97"/>
        <v/>
      </c>
      <c r="AA483" s="18" t="str">
        <f t="shared" si="98"/>
        <v/>
      </c>
      <c r="AB483" s="18">
        <v>478</v>
      </c>
      <c r="AC483" s="18" t="str">
        <f>IF(ISERROR(
IF(U483="","",IF(OR(U483='Cad Iniciais'!$D$6,X483='Cad Iniciais'!$D$6),'Cad Iniciais'!$D$6+AB483*1000,0))),"",IF(U483="","",IF(OR(U483='Cad Iniciais'!$D$6,X483='Cad Iniciais'!$D$6),'Cad Iniciais'!$D$6+AB483*1000,0)))</f>
        <v/>
      </c>
      <c r="AK483" s="27" t="e">
        <f t="shared" si="100"/>
        <v>#VALUE!</v>
      </c>
      <c r="AL483" s="27" t="e">
        <f t="shared" si="101"/>
        <v>#VALUE!</v>
      </c>
      <c r="AM483" s="18">
        <f t="shared" si="102"/>
        <v>0</v>
      </c>
      <c r="AN483" s="18">
        <f t="shared" si="103"/>
        <v>0</v>
      </c>
      <c r="AO483" s="18">
        <f t="shared" si="103"/>
        <v>0</v>
      </c>
      <c r="AP483" s="18">
        <f t="shared" si="103"/>
        <v>0</v>
      </c>
      <c r="AQ483" s="18">
        <f t="shared" si="103"/>
        <v>0</v>
      </c>
      <c r="AR483" s="18">
        <f t="shared" si="103"/>
        <v>0</v>
      </c>
      <c r="AS483" s="18">
        <f t="shared" si="103"/>
        <v>0</v>
      </c>
      <c r="AT483" s="18">
        <f t="shared" si="103"/>
        <v>0</v>
      </c>
      <c r="AU483" s="18">
        <f t="shared" si="103"/>
        <v>0</v>
      </c>
      <c r="AV483" s="18">
        <f t="shared" si="103"/>
        <v>0</v>
      </c>
      <c r="AW483" s="18">
        <f t="shared" si="103"/>
        <v>0</v>
      </c>
      <c r="AX483" s="18">
        <f t="shared" si="103"/>
        <v>0</v>
      </c>
    </row>
    <row r="484" spans="3:50" x14ac:dyDescent="0.25">
      <c r="C484" s="67"/>
      <c r="D484" s="71"/>
      <c r="E484" s="57"/>
      <c r="F484" s="57"/>
      <c r="G484" s="67"/>
      <c r="H484" s="72"/>
      <c r="I484" s="72"/>
      <c r="J484" s="72"/>
      <c r="K484" s="72"/>
      <c r="L484" s="72"/>
      <c r="M484" s="72"/>
      <c r="N484" s="72"/>
      <c r="O484" s="72"/>
      <c r="P484" s="72"/>
      <c r="Q484" s="48"/>
      <c r="R484" s="72"/>
      <c r="S484" s="72"/>
      <c r="U484" s="26" t="str">
        <f t="shared" si="99"/>
        <v/>
      </c>
      <c r="V484" s="18" t="str">
        <f t="shared" si="93"/>
        <v/>
      </c>
      <c r="W484" s="18" t="str">
        <f t="shared" si="94"/>
        <v/>
      </c>
      <c r="X484" s="18" t="str">
        <f t="shared" si="95"/>
        <v/>
      </c>
      <c r="Y484" s="18" t="str">
        <f t="shared" si="96"/>
        <v/>
      </c>
      <c r="Z484" s="18" t="str">
        <f t="shared" si="97"/>
        <v/>
      </c>
      <c r="AA484" s="18" t="str">
        <f t="shared" si="98"/>
        <v/>
      </c>
      <c r="AB484" s="18">
        <v>479</v>
      </c>
      <c r="AC484" s="18" t="str">
        <f>IF(ISERROR(
IF(U484="","",IF(OR(U484='Cad Iniciais'!$D$6,X484='Cad Iniciais'!$D$6),'Cad Iniciais'!$D$6+AB484*1000,0))),"",IF(U484="","",IF(OR(U484='Cad Iniciais'!$D$6,X484='Cad Iniciais'!$D$6),'Cad Iniciais'!$D$6+AB484*1000,0)))</f>
        <v/>
      </c>
      <c r="AK484" s="27" t="e">
        <f t="shared" si="100"/>
        <v>#VALUE!</v>
      </c>
      <c r="AL484" s="27" t="e">
        <f t="shared" si="101"/>
        <v>#VALUE!</v>
      </c>
      <c r="AM484" s="18">
        <f t="shared" si="102"/>
        <v>0</v>
      </c>
      <c r="AN484" s="18">
        <f t="shared" si="103"/>
        <v>0</v>
      </c>
      <c r="AO484" s="18">
        <f t="shared" si="103"/>
        <v>0</v>
      </c>
      <c r="AP484" s="18">
        <f t="shared" si="103"/>
        <v>0</v>
      </c>
      <c r="AQ484" s="18">
        <f t="shared" si="103"/>
        <v>0</v>
      </c>
      <c r="AR484" s="18">
        <f t="shared" si="103"/>
        <v>0</v>
      </c>
      <c r="AS484" s="18">
        <f t="shared" si="103"/>
        <v>0</v>
      </c>
      <c r="AT484" s="18">
        <f t="shared" si="103"/>
        <v>0</v>
      </c>
      <c r="AU484" s="18">
        <f t="shared" si="103"/>
        <v>0</v>
      </c>
      <c r="AV484" s="18">
        <f t="shared" si="103"/>
        <v>0</v>
      </c>
      <c r="AW484" s="18">
        <f t="shared" si="103"/>
        <v>0</v>
      </c>
      <c r="AX484" s="18">
        <f t="shared" si="103"/>
        <v>0</v>
      </c>
    </row>
    <row r="485" spans="3:50" x14ac:dyDescent="0.25">
      <c r="C485" s="67"/>
      <c r="D485" s="71"/>
      <c r="E485" s="57"/>
      <c r="F485" s="57"/>
      <c r="G485" s="67"/>
      <c r="H485" s="72"/>
      <c r="I485" s="72"/>
      <c r="J485" s="72"/>
      <c r="K485" s="72"/>
      <c r="L485" s="72"/>
      <c r="M485" s="72"/>
      <c r="N485" s="72"/>
      <c r="O485" s="72"/>
      <c r="P485" s="72"/>
      <c r="Q485" s="48"/>
      <c r="R485" s="72"/>
      <c r="S485" s="72"/>
      <c r="U485" s="26" t="str">
        <f t="shared" si="99"/>
        <v/>
      </c>
      <c r="V485" s="18" t="str">
        <f t="shared" si="93"/>
        <v/>
      </c>
      <c r="W485" s="18" t="str">
        <f t="shared" si="94"/>
        <v/>
      </c>
      <c r="X485" s="18" t="str">
        <f t="shared" si="95"/>
        <v/>
      </c>
      <c r="Y485" s="18" t="str">
        <f t="shared" si="96"/>
        <v/>
      </c>
      <c r="Z485" s="18" t="str">
        <f t="shared" si="97"/>
        <v/>
      </c>
      <c r="AA485" s="18" t="str">
        <f t="shared" si="98"/>
        <v/>
      </c>
      <c r="AB485" s="18">
        <v>480</v>
      </c>
      <c r="AC485" s="18" t="str">
        <f>IF(ISERROR(
IF(U485="","",IF(OR(U485='Cad Iniciais'!$D$6,X485='Cad Iniciais'!$D$6),'Cad Iniciais'!$D$6+AB485*1000,0))),"",IF(U485="","",IF(OR(U485='Cad Iniciais'!$D$6,X485='Cad Iniciais'!$D$6),'Cad Iniciais'!$D$6+AB485*1000,0)))</f>
        <v/>
      </c>
      <c r="AK485" s="27" t="e">
        <f t="shared" si="100"/>
        <v>#VALUE!</v>
      </c>
      <c r="AL485" s="27" t="e">
        <f t="shared" si="101"/>
        <v>#VALUE!</v>
      </c>
      <c r="AM485" s="18">
        <f t="shared" si="102"/>
        <v>0</v>
      </c>
      <c r="AN485" s="18">
        <f t="shared" si="103"/>
        <v>0</v>
      </c>
      <c r="AO485" s="18">
        <f t="shared" si="103"/>
        <v>0</v>
      </c>
      <c r="AP485" s="18">
        <f t="shared" si="103"/>
        <v>0</v>
      </c>
      <c r="AQ485" s="18">
        <f t="shared" si="103"/>
        <v>0</v>
      </c>
      <c r="AR485" s="18">
        <f t="shared" si="103"/>
        <v>0</v>
      </c>
      <c r="AS485" s="18">
        <f t="shared" si="103"/>
        <v>0</v>
      </c>
      <c r="AT485" s="18">
        <f t="shared" si="103"/>
        <v>0</v>
      </c>
      <c r="AU485" s="18">
        <f t="shared" si="103"/>
        <v>0</v>
      </c>
      <c r="AV485" s="18">
        <f t="shared" si="103"/>
        <v>0</v>
      </c>
      <c r="AW485" s="18">
        <f t="shared" si="103"/>
        <v>0</v>
      </c>
      <c r="AX485" s="18">
        <f t="shared" si="103"/>
        <v>0</v>
      </c>
    </row>
    <row r="486" spans="3:50" x14ac:dyDescent="0.25">
      <c r="C486" s="67"/>
      <c r="D486" s="71"/>
      <c r="E486" s="57"/>
      <c r="F486" s="57"/>
      <c r="G486" s="67"/>
      <c r="H486" s="72"/>
      <c r="I486" s="72"/>
      <c r="J486" s="72"/>
      <c r="K486" s="72"/>
      <c r="L486" s="72"/>
      <c r="M486" s="72"/>
      <c r="N486" s="72"/>
      <c r="O486" s="72"/>
      <c r="P486" s="72"/>
      <c r="Q486" s="48"/>
      <c r="R486" s="72"/>
      <c r="S486" s="72"/>
      <c r="U486" s="26" t="str">
        <f t="shared" si="99"/>
        <v/>
      </c>
      <c r="V486" s="18" t="str">
        <f t="shared" si="93"/>
        <v/>
      </c>
      <c r="W486" s="18" t="str">
        <f t="shared" si="94"/>
        <v/>
      </c>
      <c r="X486" s="18" t="str">
        <f t="shared" si="95"/>
        <v/>
      </c>
      <c r="Y486" s="18" t="str">
        <f t="shared" si="96"/>
        <v/>
      </c>
      <c r="Z486" s="18" t="str">
        <f t="shared" si="97"/>
        <v/>
      </c>
      <c r="AA486" s="18" t="str">
        <f t="shared" si="98"/>
        <v/>
      </c>
      <c r="AB486" s="18">
        <v>481</v>
      </c>
      <c r="AC486" s="18" t="str">
        <f>IF(ISERROR(
IF(U486="","",IF(OR(U486='Cad Iniciais'!$D$6,X486='Cad Iniciais'!$D$6),'Cad Iniciais'!$D$6+AB486*1000,0))),"",IF(U486="","",IF(OR(U486='Cad Iniciais'!$D$6,X486='Cad Iniciais'!$D$6),'Cad Iniciais'!$D$6+AB486*1000,0)))</f>
        <v/>
      </c>
      <c r="AK486" s="27" t="e">
        <f t="shared" si="100"/>
        <v>#VALUE!</v>
      </c>
      <c r="AL486" s="27" t="e">
        <f t="shared" si="101"/>
        <v>#VALUE!</v>
      </c>
      <c r="AM486" s="18">
        <f t="shared" si="102"/>
        <v>0</v>
      </c>
      <c r="AN486" s="18">
        <f t="shared" si="103"/>
        <v>0</v>
      </c>
      <c r="AO486" s="18">
        <f t="shared" si="103"/>
        <v>0</v>
      </c>
      <c r="AP486" s="18">
        <f t="shared" si="103"/>
        <v>0</v>
      </c>
      <c r="AQ486" s="18">
        <f t="shared" si="103"/>
        <v>0</v>
      </c>
      <c r="AR486" s="18">
        <f t="shared" si="103"/>
        <v>0</v>
      </c>
      <c r="AS486" s="18">
        <f t="shared" si="103"/>
        <v>0</v>
      </c>
      <c r="AT486" s="18">
        <f t="shared" si="103"/>
        <v>0</v>
      </c>
      <c r="AU486" s="18">
        <f t="shared" si="103"/>
        <v>0</v>
      </c>
      <c r="AV486" s="18">
        <f t="shared" si="103"/>
        <v>0</v>
      </c>
      <c r="AW486" s="18">
        <f t="shared" si="103"/>
        <v>0</v>
      </c>
      <c r="AX486" s="18">
        <f t="shared" si="103"/>
        <v>0</v>
      </c>
    </row>
    <row r="487" spans="3:50" x14ac:dyDescent="0.25">
      <c r="C487" s="67"/>
      <c r="D487" s="71"/>
      <c r="E487" s="57"/>
      <c r="F487" s="57"/>
      <c r="G487" s="67"/>
      <c r="H487" s="72"/>
      <c r="I487" s="72"/>
      <c r="J487" s="72"/>
      <c r="K487" s="72"/>
      <c r="L487" s="72"/>
      <c r="M487" s="72"/>
      <c r="N487" s="72"/>
      <c r="O487" s="72"/>
      <c r="P487" s="72"/>
      <c r="Q487" s="48"/>
      <c r="R487" s="72"/>
      <c r="S487" s="72"/>
      <c r="U487" s="26" t="str">
        <f t="shared" si="99"/>
        <v/>
      </c>
      <c r="V487" s="18" t="str">
        <f t="shared" si="93"/>
        <v/>
      </c>
      <c r="W487" s="18" t="str">
        <f t="shared" si="94"/>
        <v/>
      </c>
      <c r="X487" s="18" t="str">
        <f t="shared" si="95"/>
        <v/>
      </c>
      <c r="Y487" s="18" t="str">
        <f t="shared" si="96"/>
        <v/>
      </c>
      <c r="Z487" s="18" t="str">
        <f t="shared" si="97"/>
        <v/>
      </c>
      <c r="AA487" s="18" t="str">
        <f t="shared" si="98"/>
        <v/>
      </c>
      <c r="AB487" s="18">
        <v>482</v>
      </c>
      <c r="AC487" s="18" t="str">
        <f>IF(ISERROR(
IF(U487="","",IF(OR(U487='Cad Iniciais'!$D$6,X487='Cad Iniciais'!$D$6),'Cad Iniciais'!$D$6+AB487*1000,0))),"",IF(U487="","",IF(OR(U487='Cad Iniciais'!$D$6,X487='Cad Iniciais'!$D$6),'Cad Iniciais'!$D$6+AB487*1000,0)))</f>
        <v/>
      </c>
      <c r="AK487" s="27" t="e">
        <f t="shared" si="100"/>
        <v>#VALUE!</v>
      </c>
      <c r="AL487" s="27" t="e">
        <f t="shared" si="101"/>
        <v>#VALUE!</v>
      </c>
      <c r="AM487" s="18">
        <f t="shared" si="102"/>
        <v>0</v>
      </c>
      <c r="AN487" s="18">
        <f t="shared" si="103"/>
        <v>0</v>
      </c>
      <c r="AO487" s="18">
        <f t="shared" si="103"/>
        <v>0</v>
      </c>
      <c r="AP487" s="18">
        <f t="shared" si="103"/>
        <v>0</v>
      </c>
      <c r="AQ487" s="18">
        <f t="shared" si="103"/>
        <v>0</v>
      </c>
      <c r="AR487" s="18">
        <f t="shared" si="103"/>
        <v>0</v>
      </c>
      <c r="AS487" s="18">
        <f t="shared" si="103"/>
        <v>0</v>
      </c>
      <c r="AT487" s="18">
        <f t="shared" si="103"/>
        <v>0</v>
      </c>
      <c r="AU487" s="18">
        <f t="shared" si="103"/>
        <v>0</v>
      </c>
      <c r="AV487" s="18">
        <f t="shared" si="103"/>
        <v>0</v>
      </c>
      <c r="AW487" s="18">
        <f t="shared" si="103"/>
        <v>0</v>
      </c>
      <c r="AX487" s="18">
        <f t="shared" si="103"/>
        <v>0</v>
      </c>
    </row>
    <row r="488" spans="3:50" x14ac:dyDescent="0.25">
      <c r="C488" s="67"/>
      <c r="D488" s="71"/>
      <c r="E488" s="57"/>
      <c r="F488" s="57"/>
      <c r="G488" s="67"/>
      <c r="H488" s="72"/>
      <c r="I488" s="72"/>
      <c r="J488" s="72"/>
      <c r="K488" s="72"/>
      <c r="L488" s="72"/>
      <c r="M488" s="72"/>
      <c r="N488" s="72"/>
      <c r="O488" s="72"/>
      <c r="P488" s="72"/>
      <c r="Q488" s="48"/>
      <c r="R488" s="72"/>
      <c r="S488" s="72"/>
      <c r="U488" s="26" t="str">
        <f t="shared" si="99"/>
        <v/>
      </c>
      <c r="V488" s="18" t="str">
        <f t="shared" si="93"/>
        <v/>
      </c>
      <c r="W488" s="18" t="str">
        <f t="shared" si="94"/>
        <v/>
      </c>
      <c r="X488" s="18" t="str">
        <f t="shared" si="95"/>
        <v/>
      </c>
      <c r="Y488" s="18" t="str">
        <f t="shared" si="96"/>
        <v/>
      </c>
      <c r="Z488" s="18" t="str">
        <f t="shared" si="97"/>
        <v/>
      </c>
      <c r="AA488" s="18" t="str">
        <f t="shared" si="98"/>
        <v/>
      </c>
      <c r="AB488" s="18">
        <v>483</v>
      </c>
      <c r="AC488" s="18" t="str">
        <f>IF(ISERROR(
IF(U488="","",IF(OR(U488='Cad Iniciais'!$D$6,X488='Cad Iniciais'!$D$6),'Cad Iniciais'!$D$6+AB488*1000,0))),"",IF(U488="","",IF(OR(U488='Cad Iniciais'!$D$6,X488='Cad Iniciais'!$D$6),'Cad Iniciais'!$D$6+AB488*1000,0)))</f>
        <v/>
      </c>
      <c r="AK488" s="27" t="e">
        <f t="shared" si="100"/>
        <v>#VALUE!</v>
      </c>
      <c r="AL488" s="27" t="e">
        <f t="shared" si="101"/>
        <v>#VALUE!</v>
      </c>
      <c r="AM488" s="18">
        <f t="shared" si="102"/>
        <v>0</v>
      </c>
      <c r="AN488" s="18">
        <f t="shared" si="103"/>
        <v>0</v>
      </c>
      <c r="AO488" s="18">
        <f t="shared" si="103"/>
        <v>0</v>
      </c>
      <c r="AP488" s="18">
        <f t="shared" si="103"/>
        <v>0</v>
      </c>
      <c r="AQ488" s="18">
        <f t="shared" si="103"/>
        <v>0</v>
      </c>
      <c r="AR488" s="18">
        <f t="shared" si="103"/>
        <v>0</v>
      </c>
      <c r="AS488" s="18">
        <f t="shared" si="103"/>
        <v>0</v>
      </c>
      <c r="AT488" s="18">
        <f t="shared" si="103"/>
        <v>0</v>
      </c>
      <c r="AU488" s="18">
        <f t="shared" si="103"/>
        <v>0</v>
      </c>
      <c r="AV488" s="18">
        <f t="shared" si="103"/>
        <v>0</v>
      </c>
      <c r="AW488" s="18">
        <f t="shared" si="103"/>
        <v>0</v>
      </c>
      <c r="AX488" s="18">
        <f t="shared" si="103"/>
        <v>0</v>
      </c>
    </row>
    <row r="489" spans="3:50" x14ac:dyDescent="0.25">
      <c r="C489" s="67"/>
      <c r="D489" s="71"/>
      <c r="E489" s="57"/>
      <c r="F489" s="57"/>
      <c r="G489" s="67"/>
      <c r="H489" s="72"/>
      <c r="I489" s="72"/>
      <c r="J489" s="72"/>
      <c r="K489" s="72"/>
      <c r="L489" s="72"/>
      <c r="M489" s="72"/>
      <c r="N489" s="72"/>
      <c r="O489" s="72"/>
      <c r="P489" s="72"/>
      <c r="Q489" s="48"/>
      <c r="R489" s="72"/>
      <c r="S489" s="72"/>
      <c r="U489" s="26" t="str">
        <f t="shared" si="99"/>
        <v/>
      </c>
      <c r="V489" s="18" t="str">
        <f t="shared" si="93"/>
        <v/>
      </c>
      <c r="W489" s="18" t="str">
        <f t="shared" si="94"/>
        <v/>
      </c>
      <c r="X489" s="18" t="str">
        <f t="shared" si="95"/>
        <v/>
      </c>
      <c r="Y489" s="18" t="str">
        <f t="shared" si="96"/>
        <v/>
      </c>
      <c r="Z489" s="18" t="str">
        <f t="shared" si="97"/>
        <v/>
      </c>
      <c r="AA489" s="18" t="str">
        <f t="shared" si="98"/>
        <v/>
      </c>
      <c r="AB489" s="18">
        <v>484</v>
      </c>
      <c r="AC489" s="18" t="str">
        <f>IF(ISERROR(
IF(U489="","",IF(OR(U489='Cad Iniciais'!$D$6,X489='Cad Iniciais'!$D$6),'Cad Iniciais'!$D$6+AB489*1000,0))),"",IF(U489="","",IF(OR(U489='Cad Iniciais'!$D$6,X489='Cad Iniciais'!$D$6),'Cad Iniciais'!$D$6+AB489*1000,0)))</f>
        <v/>
      </c>
      <c r="AK489" s="27" t="e">
        <f t="shared" si="100"/>
        <v>#VALUE!</v>
      </c>
      <c r="AL489" s="27" t="e">
        <f t="shared" si="101"/>
        <v>#VALUE!</v>
      </c>
      <c r="AM489" s="18">
        <f t="shared" si="102"/>
        <v>0</v>
      </c>
      <c r="AN489" s="18">
        <f t="shared" si="103"/>
        <v>0</v>
      </c>
      <c r="AO489" s="18">
        <f t="shared" si="103"/>
        <v>0</v>
      </c>
      <c r="AP489" s="18">
        <f t="shared" si="103"/>
        <v>0</v>
      </c>
      <c r="AQ489" s="18">
        <f t="shared" si="103"/>
        <v>0</v>
      </c>
      <c r="AR489" s="18">
        <f t="shared" si="103"/>
        <v>0</v>
      </c>
      <c r="AS489" s="18">
        <f t="shared" si="103"/>
        <v>0</v>
      </c>
      <c r="AT489" s="18">
        <f t="shared" si="103"/>
        <v>0</v>
      </c>
      <c r="AU489" s="18">
        <f t="shared" si="103"/>
        <v>0</v>
      </c>
      <c r="AV489" s="18">
        <f t="shared" si="103"/>
        <v>0</v>
      </c>
      <c r="AW489" s="18">
        <f t="shared" si="103"/>
        <v>0</v>
      </c>
      <c r="AX489" s="18">
        <f t="shared" si="103"/>
        <v>0</v>
      </c>
    </row>
    <row r="490" spans="3:50" x14ac:dyDescent="0.25">
      <c r="C490" s="67"/>
      <c r="D490" s="71"/>
      <c r="E490" s="57"/>
      <c r="F490" s="57"/>
      <c r="G490" s="67"/>
      <c r="H490" s="72"/>
      <c r="I490" s="72"/>
      <c r="J490" s="72"/>
      <c r="K490" s="72"/>
      <c r="L490" s="72"/>
      <c r="M490" s="72"/>
      <c r="N490" s="72"/>
      <c r="O490" s="72"/>
      <c r="P490" s="72"/>
      <c r="Q490" s="48"/>
      <c r="R490" s="72"/>
      <c r="S490" s="72"/>
      <c r="U490" s="26" t="str">
        <f t="shared" si="99"/>
        <v/>
      </c>
      <c r="V490" s="18" t="str">
        <f t="shared" si="93"/>
        <v/>
      </c>
      <c r="W490" s="18" t="str">
        <f t="shared" si="94"/>
        <v/>
      </c>
      <c r="X490" s="18" t="str">
        <f t="shared" si="95"/>
        <v/>
      </c>
      <c r="Y490" s="18" t="str">
        <f t="shared" si="96"/>
        <v/>
      </c>
      <c r="Z490" s="18" t="str">
        <f t="shared" si="97"/>
        <v/>
      </c>
      <c r="AA490" s="18" t="str">
        <f t="shared" si="98"/>
        <v/>
      </c>
      <c r="AB490" s="18">
        <v>485</v>
      </c>
      <c r="AC490" s="18" t="str">
        <f>IF(ISERROR(
IF(U490="","",IF(OR(U490='Cad Iniciais'!$D$6,X490='Cad Iniciais'!$D$6),'Cad Iniciais'!$D$6+AB490*1000,0))),"",IF(U490="","",IF(OR(U490='Cad Iniciais'!$D$6,X490='Cad Iniciais'!$D$6),'Cad Iniciais'!$D$6+AB490*1000,0)))</f>
        <v/>
      </c>
      <c r="AK490" s="27" t="e">
        <f t="shared" si="100"/>
        <v>#VALUE!</v>
      </c>
      <c r="AL490" s="27" t="e">
        <f t="shared" si="101"/>
        <v>#VALUE!</v>
      </c>
      <c r="AM490" s="18">
        <f t="shared" si="102"/>
        <v>0</v>
      </c>
      <c r="AN490" s="18">
        <f t="shared" si="103"/>
        <v>0</v>
      </c>
      <c r="AO490" s="18">
        <f t="shared" si="103"/>
        <v>0</v>
      </c>
      <c r="AP490" s="18">
        <f t="shared" si="103"/>
        <v>0</v>
      </c>
      <c r="AQ490" s="18">
        <f t="shared" si="103"/>
        <v>0</v>
      </c>
      <c r="AR490" s="18">
        <f t="shared" si="103"/>
        <v>0</v>
      </c>
      <c r="AS490" s="18">
        <f t="shared" si="103"/>
        <v>0</v>
      </c>
      <c r="AT490" s="18">
        <f t="shared" si="103"/>
        <v>0</v>
      </c>
      <c r="AU490" s="18">
        <f t="shared" si="103"/>
        <v>0</v>
      </c>
      <c r="AV490" s="18">
        <f t="shared" si="103"/>
        <v>0</v>
      </c>
      <c r="AW490" s="18">
        <f t="shared" si="103"/>
        <v>0</v>
      </c>
      <c r="AX490" s="18">
        <f t="shared" si="103"/>
        <v>0</v>
      </c>
    </row>
    <row r="491" spans="3:50" x14ac:dyDescent="0.25">
      <c r="C491" s="67"/>
      <c r="D491" s="71"/>
      <c r="E491" s="57"/>
      <c r="F491" s="57"/>
      <c r="G491" s="67"/>
      <c r="H491" s="72"/>
      <c r="I491" s="72"/>
      <c r="J491" s="72"/>
      <c r="K491" s="72"/>
      <c r="L491" s="72"/>
      <c r="M491" s="72"/>
      <c r="N491" s="72"/>
      <c r="O491" s="72"/>
      <c r="P491" s="72"/>
      <c r="Q491" s="48"/>
      <c r="R491" s="72"/>
      <c r="S491" s="72"/>
      <c r="U491" s="26" t="str">
        <f t="shared" si="99"/>
        <v/>
      </c>
      <c r="V491" s="18" t="str">
        <f t="shared" si="93"/>
        <v/>
      </c>
      <c r="W491" s="18" t="str">
        <f t="shared" si="94"/>
        <v/>
      </c>
      <c r="X491" s="18" t="str">
        <f t="shared" si="95"/>
        <v/>
      </c>
      <c r="Y491" s="18" t="str">
        <f t="shared" si="96"/>
        <v/>
      </c>
      <c r="Z491" s="18" t="str">
        <f t="shared" si="97"/>
        <v/>
      </c>
      <c r="AA491" s="18" t="str">
        <f t="shared" si="98"/>
        <v/>
      </c>
      <c r="AB491" s="18">
        <v>486</v>
      </c>
      <c r="AC491" s="18" t="str">
        <f>IF(ISERROR(
IF(U491="","",IF(OR(U491='Cad Iniciais'!$D$6,X491='Cad Iniciais'!$D$6),'Cad Iniciais'!$D$6+AB491*1000,0))),"",IF(U491="","",IF(OR(U491='Cad Iniciais'!$D$6,X491='Cad Iniciais'!$D$6),'Cad Iniciais'!$D$6+AB491*1000,0)))</f>
        <v/>
      </c>
      <c r="AK491" s="27" t="e">
        <f t="shared" si="100"/>
        <v>#VALUE!</v>
      </c>
      <c r="AL491" s="27" t="e">
        <f t="shared" si="101"/>
        <v>#VALUE!</v>
      </c>
      <c r="AM491" s="18">
        <f t="shared" si="102"/>
        <v>0</v>
      </c>
      <c r="AN491" s="18">
        <f t="shared" si="103"/>
        <v>0</v>
      </c>
      <c r="AO491" s="18">
        <f t="shared" si="103"/>
        <v>0</v>
      </c>
      <c r="AP491" s="18">
        <f t="shared" si="103"/>
        <v>0</v>
      </c>
      <c r="AQ491" s="18">
        <f t="shared" si="103"/>
        <v>0</v>
      </c>
      <c r="AR491" s="18">
        <f t="shared" si="103"/>
        <v>0</v>
      </c>
      <c r="AS491" s="18">
        <f t="shared" si="103"/>
        <v>0</v>
      </c>
      <c r="AT491" s="18">
        <f t="shared" si="103"/>
        <v>0</v>
      </c>
      <c r="AU491" s="18">
        <f t="shared" si="103"/>
        <v>0</v>
      </c>
      <c r="AV491" s="18">
        <f t="shared" si="103"/>
        <v>0</v>
      </c>
      <c r="AW491" s="18">
        <f t="shared" si="103"/>
        <v>0</v>
      </c>
      <c r="AX491" s="18">
        <f t="shared" si="103"/>
        <v>0</v>
      </c>
    </row>
    <row r="492" spans="3:50" x14ac:dyDescent="0.25">
      <c r="C492" s="67"/>
      <c r="D492" s="71"/>
      <c r="E492" s="57"/>
      <c r="F492" s="57"/>
      <c r="G492" s="67"/>
      <c r="H492" s="72"/>
      <c r="I492" s="72"/>
      <c r="J492" s="72"/>
      <c r="K492" s="72"/>
      <c r="L492" s="72"/>
      <c r="M492" s="72"/>
      <c r="N492" s="72"/>
      <c r="O492" s="72"/>
      <c r="P492" s="72"/>
      <c r="Q492" s="48"/>
      <c r="R492" s="72"/>
      <c r="S492" s="72"/>
      <c r="U492" s="26" t="str">
        <f t="shared" si="99"/>
        <v/>
      </c>
      <c r="V492" s="18" t="str">
        <f t="shared" si="93"/>
        <v/>
      </c>
      <c r="W492" s="18" t="str">
        <f t="shared" si="94"/>
        <v/>
      </c>
      <c r="X492" s="18" t="str">
        <f t="shared" si="95"/>
        <v/>
      </c>
      <c r="Y492" s="18" t="str">
        <f t="shared" si="96"/>
        <v/>
      </c>
      <c r="Z492" s="18" t="str">
        <f t="shared" si="97"/>
        <v/>
      </c>
      <c r="AA492" s="18" t="str">
        <f t="shared" si="98"/>
        <v/>
      </c>
      <c r="AB492" s="18">
        <v>487</v>
      </c>
      <c r="AC492" s="18" t="str">
        <f>IF(ISERROR(
IF(U492="","",IF(OR(U492='Cad Iniciais'!$D$6,X492='Cad Iniciais'!$D$6),'Cad Iniciais'!$D$6+AB492*1000,0))),"",IF(U492="","",IF(OR(U492='Cad Iniciais'!$D$6,X492='Cad Iniciais'!$D$6),'Cad Iniciais'!$D$6+AB492*1000,0)))</f>
        <v/>
      </c>
      <c r="AK492" s="27" t="e">
        <f t="shared" si="100"/>
        <v>#VALUE!</v>
      </c>
      <c r="AL492" s="27" t="e">
        <f t="shared" si="101"/>
        <v>#VALUE!</v>
      </c>
      <c r="AM492" s="18">
        <f t="shared" si="102"/>
        <v>0</v>
      </c>
      <c r="AN492" s="18">
        <f t="shared" si="103"/>
        <v>0</v>
      </c>
      <c r="AO492" s="18">
        <f t="shared" si="103"/>
        <v>0</v>
      </c>
      <c r="AP492" s="18">
        <f t="shared" si="103"/>
        <v>0</v>
      </c>
      <c r="AQ492" s="18">
        <f t="shared" si="103"/>
        <v>0</v>
      </c>
      <c r="AR492" s="18">
        <f t="shared" si="103"/>
        <v>0</v>
      </c>
      <c r="AS492" s="18">
        <f t="shared" si="103"/>
        <v>0</v>
      </c>
      <c r="AT492" s="18">
        <f t="shared" si="103"/>
        <v>0</v>
      </c>
      <c r="AU492" s="18">
        <f t="shared" si="103"/>
        <v>0</v>
      </c>
      <c r="AV492" s="18">
        <f t="shared" si="103"/>
        <v>0</v>
      </c>
      <c r="AW492" s="18">
        <f t="shared" si="103"/>
        <v>0</v>
      </c>
      <c r="AX492" s="18">
        <f t="shared" si="103"/>
        <v>0</v>
      </c>
    </row>
    <row r="493" spans="3:50" x14ac:dyDescent="0.25">
      <c r="C493" s="67"/>
      <c r="D493" s="71"/>
      <c r="E493" s="57"/>
      <c r="F493" s="57"/>
      <c r="G493" s="67"/>
      <c r="H493" s="72"/>
      <c r="I493" s="72"/>
      <c r="J493" s="72"/>
      <c r="K493" s="72"/>
      <c r="L493" s="72"/>
      <c r="M493" s="72"/>
      <c r="N493" s="72"/>
      <c r="O493" s="72"/>
      <c r="P493" s="72"/>
      <c r="Q493" s="48"/>
      <c r="R493" s="72"/>
      <c r="S493" s="72"/>
      <c r="U493" s="26" t="str">
        <f t="shared" si="99"/>
        <v/>
      </c>
      <c r="V493" s="18" t="str">
        <f t="shared" si="93"/>
        <v/>
      </c>
      <c r="W493" s="18" t="str">
        <f t="shared" si="94"/>
        <v/>
      </c>
      <c r="X493" s="18" t="str">
        <f t="shared" si="95"/>
        <v/>
      </c>
      <c r="Y493" s="18" t="str">
        <f t="shared" si="96"/>
        <v/>
      </c>
      <c r="Z493" s="18" t="str">
        <f t="shared" si="97"/>
        <v/>
      </c>
      <c r="AA493" s="18" t="str">
        <f t="shared" si="98"/>
        <v/>
      </c>
      <c r="AB493" s="18">
        <v>488</v>
      </c>
      <c r="AC493" s="18" t="str">
        <f>IF(ISERROR(
IF(U493="","",IF(OR(U493='Cad Iniciais'!$D$6,X493='Cad Iniciais'!$D$6),'Cad Iniciais'!$D$6+AB493*1000,0))),"",IF(U493="","",IF(OR(U493='Cad Iniciais'!$D$6,X493='Cad Iniciais'!$D$6),'Cad Iniciais'!$D$6+AB493*1000,0)))</f>
        <v/>
      </c>
      <c r="AK493" s="27" t="e">
        <f t="shared" si="100"/>
        <v>#VALUE!</v>
      </c>
      <c r="AL493" s="27" t="e">
        <f t="shared" si="101"/>
        <v>#VALUE!</v>
      </c>
      <c r="AM493" s="18">
        <f t="shared" si="102"/>
        <v>0</v>
      </c>
      <c r="AN493" s="18">
        <f t="shared" si="103"/>
        <v>0</v>
      </c>
      <c r="AO493" s="18">
        <f t="shared" si="103"/>
        <v>0</v>
      </c>
      <c r="AP493" s="18">
        <f t="shared" si="103"/>
        <v>0</v>
      </c>
      <c r="AQ493" s="18">
        <f t="shared" si="103"/>
        <v>0</v>
      </c>
      <c r="AR493" s="18">
        <f t="shared" si="103"/>
        <v>0</v>
      </c>
      <c r="AS493" s="18">
        <f t="shared" si="103"/>
        <v>0</v>
      </c>
      <c r="AT493" s="18">
        <f t="shared" si="103"/>
        <v>0</v>
      </c>
      <c r="AU493" s="18">
        <f t="shared" si="103"/>
        <v>0</v>
      </c>
      <c r="AV493" s="18">
        <f t="shared" si="103"/>
        <v>0</v>
      </c>
      <c r="AW493" s="18">
        <f t="shared" si="103"/>
        <v>0</v>
      </c>
      <c r="AX493" s="18">
        <f t="shared" si="103"/>
        <v>0</v>
      </c>
    </row>
    <row r="494" spans="3:50" x14ac:dyDescent="0.25">
      <c r="C494" s="67"/>
      <c r="D494" s="71"/>
      <c r="E494" s="57"/>
      <c r="F494" s="57"/>
      <c r="G494" s="67"/>
      <c r="H494" s="72"/>
      <c r="I494" s="72"/>
      <c r="J494" s="72"/>
      <c r="K494" s="72"/>
      <c r="L494" s="72"/>
      <c r="M494" s="72"/>
      <c r="N494" s="72"/>
      <c r="O494" s="72"/>
      <c r="P494" s="72"/>
      <c r="Q494" s="48"/>
      <c r="R494" s="72"/>
      <c r="S494" s="72"/>
      <c r="U494" s="26" t="str">
        <f t="shared" si="99"/>
        <v/>
      </c>
      <c r="V494" s="18" t="str">
        <f t="shared" si="93"/>
        <v/>
      </c>
      <c r="W494" s="18" t="str">
        <f t="shared" si="94"/>
        <v/>
      </c>
      <c r="X494" s="18" t="str">
        <f t="shared" si="95"/>
        <v/>
      </c>
      <c r="Y494" s="18" t="str">
        <f t="shared" si="96"/>
        <v/>
      </c>
      <c r="Z494" s="18" t="str">
        <f t="shared" si="97"/>
        <v/>
      </c>
      <c r="AA494" s="18" t="str">
        <f t="shared" si="98"/>
        <v/>
      </c>
      <c r="AB494" s="18">
        <v>489</v>
      </c>
      <c r="AC494" s="18" t="str">
        <f>IF(ISERROR(
IF(U494="","",IF(OR(U494='Cad Iniciais'!$D$6,X494='Cad Iniciais'!$D$6),'Cad Iniciais'!$D$6+AB494*1000,0))),"",IF(U494="","",IF(OR(U494='Cad Iniciais'!$D$6,X494='Cad Iniciais'!$D$6),'Cad Iniciais'!$D$6+AB494*1000,0)))</f>
        <v/>
      </c>
      <c r="AK494" s="27" t="e">
        <f t="shared" si="100"/>
        <v>#VALUE!</v>
      </c>
      <c r="AL494" s="27" t="e">
        <f t="shared" si="101"/>
        <v>#VALUE!</v>
      </c>
      <c r="AM494" s="18">
        <f t="shared" si="102"/>
        <v>0</v>
      </c>
      <c r="AN494" s="18">
        <f t="shared" si="103"/>
        <v>0</v>
      </c>
      <c r="AO494" s="18">
        <f t="shared" si="103"/>
        <v>0</v>
      </c>
      <c r="AP494" s="18">
        <f t="shared" si="103"/>
        <v>0</v>
      </c>
      <c r="AQ494" s="18">
        <f t="shared" si="103"/>
        <v>0</v>
      </c>
      <c r="AR494" s="18">
        <f t="shared" si="103"/>
        <v>0</v>
      </c>
      <c r="AS494" s="18">
        <f t="shared" si="103"/>
        <v>0</v>
      </c>
      <c r="AT494" s="18">
        <f t="shared" si="103"/>
        <v>0</v>
      </c>
      <c r="AU494" s="18">
        <f t="shared" si="103"/>
        <v>0</v>
      </c>
      <c r="AV494" s="18">
        <f t="shared" si="103"/>
        <v>0</v>
      </c>
      <c r="AW494" s="18">
        <f t="shared" si="103"/>
        <v>0</v>
      </c>
      <c r="AX494" s="18">
        <f t="shared" si="103"/>
        <v>0</v>
      </c>
    </row>
    <row r="495" spans="3:50" x14ac:dyDescent="0.25">
      <c r="C495" s="67"/>
      <c r="D495" s="71"/>
      <c r="E495" s="57"/>
      <c r="F495" s="57"/>
      <c r="G495" s="67"/>
      <c r="H495" s="72"/>
      <c r="I495" s="72"/>
      <c r="J495" s="72"/>
      <c r="K495" s="72"/>
      <c r="L495" s="72"/>
      <c r="M495" s="72"/>
      <c r="N495" s="72"/>
      <c r="O495" s="72"/>
      <c r="P495" s="72"/>
      <c r="Q495" s="48"/>
      <c r="R495" s="72"/>
      <c r="S495" s="72"/>
      <c r="U495" s="26" t="str">
        <f t="shared" si="99"/>
        <v/>
      </c>
      <c r="V495" s="18" t="str">
        <f t="shared" si="93"/>
        <v/>
      </c>
      <c r="W495" s="18" t="str">
        <f t="shared" si="94"/>
        <v/>
      </c>
      <c r="X495" s="18" t="str">
        <f t="shared" si="95"/>
        <v/>
      </c>
      <c r="Y495" s="18" t="str">
        <f t="shared" si="96"/>
        <v/>
      </c>
      <c r="Z495" s="18" t="str">
        <f t="shared" si="97"/>
        <v/>
      </c>
      <c r="AA495" s="18" t="str">
        <f t="shared" si="98"/>
        <v/>
      </c>
      <c r="AB495" s="18">
        <v>490</v>
      </c>
      <c r="AC495" s="18" t="str">
        <f>IF(ISERROR(
IF(U495="","",IF(OR(U495='Cad Iniciais'!$D$6,X495='Cad Iniciais'!$D$6),'Cad Iniciais'!$D$6+AB495*1000,0))),"",IF(U495="","",IF(OR(U495='Cad Iniciais'!$D$6,X495='Cad Iniciais'!$D$6),'Cad Iniciais'!$D$6+AB495*1000,0)))</f>
        <v/>
      </c>
      <c r="AK495" s="27" t="e">
        <f t="shared" si="100"/>
        <v>#VALUE!</v>
      </c>
      <c r="AL495" s="27" t="e">
        <f t="shared" si="101"/>
        <v>#VALUE!</v>
      </c>
      <c r="AM495" s="18">
        <f t="shared" si="102"/>
        <v>0</v>
      </c>
      <c r="AN495" s="18">
        <f t="shared" si="103"/>
        <v>0</v>
      </c>
      <c r="AO495" s="18">
        <f t="shared" si="103"/>
        <v>0</v>
      </c>
      <c r="AP495" s="18">
        <f t="shared" si="103"/>
        <v>0</v>
      </c>
      <c r="AQ495" s="18">
        <f t="shared" si="103"/>
        <v>0</v>
      </c>
      <c r="AR495" s="18">
        <f t="shared" si="103"/>
        <v>0</v>
      </c>
      <c r="AS495" s="18">
        <f t="shared" si="103"/>
        <v>0</v>
      </c>
      <c r="AT495" s="18">
        <f t="shared" si="103"/>
        <v>0</v>
      </c>
      <c r="AU495" s="18">
        <f t="shared" si="103"/>
        <v>0</v>
      </c>
      <c r="AV495" s="18">
        <f t="shared" si="103"/>
        <v>0</v>
      </c>
      <c r="AW495" s="18">
        <f t="shared" si="103"/>
        <v>0</v>
      </c>
      <c r="AX495" s="18">
        <f t="shared" si="103"/>
        <v>0</v>
      </c>
    </row>
    <row r="496" spans="3:50" x14ac:dyDescent="0.25">
      <c r="C496" s="67"/>
      <c r="D496" s="71"/>
      <c r="E496" s="57"/>
      <c r="F496" s="57"/>
      <c r="G496" s="67"/>
      <c r="H496" s="72"/>
      <c r="I496" s="72"/>
      <c r="J496" s="72"/>
      <c r="K496" s="72"/>
      <c r="L496" s="72"/>
      <c r="M496" s="72"/>
      <c r="N496" s="72"/>
      <c r="O496" s="72"/>
      <c r="P496" s="72"/>
      <c r="Q496" s="48"/>
      <c r="R496" s="72"/>
      <c r="S496" s="72"/>
      <c r="U496" s="26" t="str">
        <f t="shared" si="99"/>
        <v/>
      </c>
      <c r="V496" s="18" t="str">
        <f t="shared" si="93"/>
        <v/>
      </c>
      <c r="W496" s="18" t="str">
        <f t="shared" si="94"/>
        <v/>
      </c>
      <c r="X496" s="18" t="str">
        <f t="shared" si="95"/>
        <v/>
      </c>
      <c r="Y496" s="18" t="str">
        <f t="shared" si="96"/>
        <v/>
      </c>
      <c r="Z496" s="18" t="str">
        <f t="shared" si="97"/>
        <v/>
      </c>
      <c r="AA496" s="18" t="str">
        <f t="shared" si="98"/>
        <v/>
      </c>
      <c r="AB496" s="18">
        <v>491</v>
      </c>
      <c r="AC496" s="18" t="str">
        <f>IF(ISERROR(
IF(U496="","",IF(OR(U496='Cad Iniciais'!$D$6,X496='Cad Iniciais'!$D$6),'Cad Iniciais'!$D$6+AB496*1000,0))),"",IF(U496="","",IF(OR(U496='Cad Iniciais'!$D$6,X496='Cad Iniciais'!$D$6),'Cad Iniciais'!$D$6+AB496*1000,0)))</f>
        <v/>
      </c>
      <c r="AK496" s="27" t="e">
        <f t="shared" si="100"/>
        <v>#VALUE!</v>
      </c>
      <c r="AL496" s="27" t="e">
        <f t="shared" si="101"/>
        <v>#VALUE!</v>
      </c>
      <c r="AM496" s="18">
        <f t="shared" si="102"/>
        <v>0</v>
      </c>
      <c r="AN496" s="18">
        <f t="shared" si="103"/>
        <v>0</v>
      </c>
      <c r="AO496" s="18">
        <f t="shared" si="103"/>
        <v>0</v>
      </c>
      <c r="AP496" s="18">
        <f t="shared" si="103"/>
        <v>0</v>
      </c>
      <c r="AQ496" s="18">
        <f t="shared" si="103"/>
        <v>0</v>
      </c>
      <c r="AR496" s="18">
        <f t="shared" si="103"/>
        <v>0</v>
      </c>
      <c r="AS496" s="18">
        <f t="shared" ref="AN496:AX519" si="104">IFERROR(IF(AND($AK496&lt;=AS$3,$AL496&gt;=AS$3),1,0),0)</f>
        <v>0</v>
      </c>
      <c r="AT496" s="18">
        <f t="shared" si="104"/>
        <v>0</v>
      </c>
      <c r="AU496" s="18">
        <f t="shared" si="104"/>
        <v>0</v>
      </c>
      <c r="AV496" s="18">
        <f t="shared" si="104"/>
        <v>0</v>
      </c>
      <c r="AW496" s="18">
        <f t="shared" si="104"/>
        <v>0</v>
      </c>
      <c r="AX496" s="18">
        <f t="shared" si="104"/>
        <v>0</v>
      </c>
    </row>
    <row r="497" spans="3:50" x14ac:dyDescent="0.25">
      <c r="C497" s="67"/>
      <c r="D497" s="71"/>
      <c r="E497" s="57"/>
      <c r="F497" s="57"/>
      <c r="G497" s="67"/>
      <c r="H497" s="72"/>
      <c r="I497" s="72"/>
      <c r="J497" s="72"/>
      <c r="K497" s="72"/>
      <c r="L497" s="72"/>
      <c r="M497" s="72"/>
      <c r="N497" s="72"/>
      <c r="O497" s="72"/>
      <c r="P497" s="72"/>
      <c r="Q497" s="48"/>
      <c r="R497" s="72"/>
      <c r="S497" s="72"/>
      <c r="U497" s="26" t="str">
        <f t="shared" si="99"/>
        <v/>
      </c>
      <c r="V497" s="18" t="str">
        <f t="shared" si="93"/>
        <v/>
      </c>
      <c r="W497" s="18" t="str">
        <f t="shared" si="94"/>
        <v/>
      </c>
      <c r="X497" s="18" t="str">
        <f t="shared" si="95"/>
        <v/>
      </c>
      <c r="Y497" s="18" t="str">
        <f t="shared" si="96"/>
        <v/>
      </c>
      <c r="Z497" s="18" t="str">
        <f t="shared" si="97"/>
        <v/>
      </c>
      <c r="AA497" s="18" t="str">
        <f t="shared" si="98"/>
        <v/>
      </c>
      <c r="AB497" s="18">
        <v>492</v>
      </c>
      <c r="AC497" s="18" t="str">
        <f>IF(ISERROR(
IF(U497="","",IF(OR(U497='Cad Iniciais'!$D$6,X497='Cad Iniciais'!$D$6),'Cad Iniciais'!$D$6+AB497*1000,0))),"",IF(U497="","",IF(OR(U497='Cad Iniciais'!$D$6,X497='Cad Iniciais'!$D$6),'Cad Iniciais'!$D$6+AB497*1000,0)))</f>
        <v/>
      </c>
      <c r="AK497" s="27" t="e">
        <f t="shared" si="100"/>
        <v>#VALUE!</v>
      </c>
      <c r="AL497" s="27" t="e">
        <f t="shared" si="101"/>
        <v>#VALUE!</v>
      </c>
      <c r="AM497" s="18">
        <f t="shared" si="102"/>
        <v>0</v>
      </c>
      <c r="AN497" s="18">
        <f t="shared" si="104"/>
        <v>0</v>
      </c>
      <c r="AO497" s="18">
        <f t="shared" si="104"/>
        <v>0</v>
      </c>
      <c r="AP497" s="18">
        <f t="shared" si="104"/>
        <v>0</v>
      </c>
      <c r="AQ497" s="18">
        <f t="shared" si="104"/>
        <v>0</v>
      </c>
      <c r="AR497" s="18">
        <f t="shared" si="104"/>
        <v>0</v>
      </c>
      <c r="AS497" s="18">
        <f t="shared" si="104"/>
        <v>0</v>
      </c>
      <c r="AT497" s="18">
        <f t="shared" si="104"/>
        <v>0</v>
      </c>
      <c r="AU497" s="18">
        <f t="shared" si="104"/>
        <v>0</v>
      </c>
      <c r="AV497" s="18">
        <f t="shared" si="104"/>
        <v>0</v>
      </c>
      <c r="AW497" s="18">
        <f t="shared" si="104"/>
        <v>0</v>
      </c>
      <c r="AX497" s="18">
        <f t="shared" si="104"/>
        <v>0</v>
      </c>
    </row>
    <row r="498" spans="3:50" x14ac:dyDescent="0.25">
      <c r="C498" s="67"/>
      <c r="D498" s="71"/>
      <c r="E498" s="57"/>
      <c r="F498" s="57"/>
      <c r="G498" s="67"/>
      <c r="H498" s="72"/>
      <c r="I498" s="72"/>
      <c r="J498" s="72"/>
      <c r="K498" s="72"/>
      <c r="L498" s="72"/>
      <c r="M498" s="72"/>
      <c r="N498" s="72"/>
      <c r="O498" s="72"/>
      <c r="P498" s="72"/>
      <c r="Q498" s="48"/>
      <c r="R498" s="72"/>
      <c r="S498" s="72"/>
      <c r="U498" s="26" t="str">
        <f t="shared" si="99"/>
        <v/>
      </c>
      <c r="V498" s="18" t="str">
        <f t="shared" si="93"/>
        <v/>
      </c>
      <c r="W498" s="18" t="str">
        <f t="shared" si="94"/>
        <v/>
      </c>
      <c r="X498" s="18" t="str">
        <f t="shared" si="95"/>
        <v/>
      </c>
      <c r="Y498" s="18" t="str">
        <f t="shared" si="96"/>
        <v/>
      </c>
      <c r="Z498" s="18" t="str">
        <f t="shared" si="97"/>
        <v/>
      </c>
      <c r="AA498" s="18" t="str">
        <f t="shared" si="98"/>
        <v/>
      </c>
      <c r="AB498" s="18">
        <v>493</v>
      </c>
      <c r="AC498" s="18" t="str">
        <f>IF(ISERROR(
IF(U498="","",IF(OR(U498='Cad Iniciais'!$D$6,X498='Cad Iniciais'!$D$6),'Cad Iniciais'!$D$6+AB498*1000,0))),"",IF(U498="","",IF(OR(U498='Cad Iniciais'!$D$6,X498='Cad Iniciais'!$D$6),'Cad Iniciais'!$D$6+AB498*1000,0)))</f>
        <v/>
      </c>
      <c r="AK498" s="27" t="e">
        <f t="shared" si="100"/>
        <v>#VALUE!</v>
      </c>
      <c r="AL498" s="27" t="e">
        <f t="shared" si="101"/>
        <v>#VALUE!</v>
      </c>
      <c r="AM498" s="18">
        <f t="shared" si="102"/>
        <v>0</v>
      </c>
      <c r="AN498" s="18">
        <f t="shared" si="104"/>
        <v>0</v>
      </c>
      <c r="AO498" s="18">
        <f t="shared" si="104"/>
        <v>0</v>
      </c>
      <c r="AP498" s="18">
        <f t="shared" si="104"/>
        <v>0</v>
      </c>
      <c r="AQ498" s="18">
        <f t="shared" si="104"/>
        <v>0</v>
      </c>
      <c r="AR498" s="18">
        <f t="shared" si="104"/>
        <v>0</v>
      </c>
      <c r="AS498" s="18">
        <f t="shared" si="104"/>
        <v>0</v>
      </c>
      <c r="AT498" s="18">
        <f t="shared" si="104"/>
        <v>0</v>
      </c>
      <c r="AU498" s="18">
        <f t="shared" si="104"/>
        <v>0</v>
      </c>
      <c r="AV498" s="18">
        <f t="shared" si="104"/>
        <v>0</v>
      </c>
      <c r="AW498" s="18">
        <f t="shared" si="104"/>
        <v>0</v>
      </c>
      <c r="AX498" s="18">
        <f t="shared" si="104"/>
        <v>0</v>
      </c>
    </row>
    <row r="499" spans="3:50" x14ac:dyDescent="0.25">
      <c r="C499" s="67"/>
      <c r="D499" s="71"/>
      <c r="E499" s="57"/>
      <c r="F499" s="57"/>
      <c r="G499" s="67"/>
      <c r="H499" s="72"/>
      <c r="I499" s="72"/>
      <c r="J499" s="72"/>
      <c r="K499" s="72"/>
      <c r="L499" s="72"/>
      <c r="M499" s="72"/>
      <c r="N499" s="72"/>
      <c r="O499" s="72"/>
      <c r="P499" s="72"/>
      <c r="Q499" s="48"/>
      <c r="R499" s="72"/>
      <c r="S499" s="72"/>
      <c r="U499" s="26" t="str">
        <f t="shared" si="99"/>
        <v/>
      </c>
      <c r="V499" s="18" t="str">
        <f t="shared" si="93"/>
        <v/>
      </c>
      <c r="W499" s="18" t="str">
        <f t="shared" si="94"/>
        <v/>
      </c>
      <c r="X499" s="18" t="str">
        <f t="shared" si="95"/>
        <v/>
      </c>
      <c r="Y499" s="18" t="str">
        <f t="shared" si="96"/>
        <v/>
      </c>
      <c r="Z499" s="18" t="str">
        <f t="shared" si="97"/>
        <v/>
      </c>
      <c r="AA499" s="18" t="str">
        <f t="shared" si="98"/>
        <v/>
      </c>
      <c r="AB499" s="18">
        <v>494</v>
      </c>
      <c r="AC499" s="18" t="str">
        <f>IF(ISERROR(
IF(U499="","",IF(OR(U499='Cad Iniciais'!$D$6,X499='Cad Iniciais'!$D$6),'Cad Iniciais'!$D$6+AB499*1000,0))),"",IF(U499="","",IF(OR(U499='Cad Iniciais'!$D$6,X499='Cad Iniciais'!$D$6),'Cad Iniciais'!$D$6+AB499*1000,0)))</f>
        <v/>
      </c>
      <c r="AK499" s="27" t="e">
        <f t="shared" si="100"/>
        <v>#VALUE!</v>
      </c>
      <c r="AL499" s="27" t="e">
        <f t="shared" si="101"/>
        <v>#VALUE!</v>
      </c>
      <c r="AM499" s="18">
        <f t="shared" si="102"/>
        <v>0</v>
      </c>
      <c r="AN499" s="18">
        <f t="shared" si="104"/>
        <v>0</v>
      </c>
      <c r="AO499" s="18">
        <f t="shared" si="104"/>
        <v>0</v>
      </c>
      <c r="AP499" s="18">
        <f t="shared" si="104"/>
        <v>0</v>
      </c>
      <c r="AQ499" s="18">
        <f t="shared" si="104"/>
        <v>0</v>
      </c>
      <c r="AR499" s="18">
        <f t="shared" si="104"/>
        <v>0</v>
      </c>
      <c r="AS499" s="18">
        <f t="shared" si="104"/>
        <v>0</v>
      </c>
      <c r="AT499" s="18">
        <f t="shared" si="104"/>
        <v>0</v>
      </c>
      <c r="AU499" s="18">
        <f t="shared" si="104"/>
        <v>0</v>
      </c>
      <c r="AV499" s="18">
        <f t="shared" si="104"/>
        <v>0</v>
      </c>
      <c r="AW499" s="18">
        <f t="shared" si="104"/>
        <v>0</v>
      </c>
      <c r="AX499" s="18">
        <f t="shared" si="104"/>
        <v>0</v>
      </c>
    </row>
    <row r="500" spans="3:50" x14ac:dyDescent="0.25">
      <c r="C500" s="67"/>
      <c r="D500" s="71"/>
      <c r="E500" s="57"/>
      <c r="F500" s="57"/>
      <c r="G500" s="67"/>
      <c r="H500" s="72"/>
      <c r="I500" s="72"/>
      <c r="J500" s="72"/>
      <c r="K500" s="72"/>
      <c r="L500" s="72"/>
      <c r="M500" s="72"/>
      <c r="N500" s="72"/>
      <c r="O500" s="72"/>
      <c r="P500" s="72"/>
      <c r="Q500" s="48"/>
      <c r="R500" s="72"/>
      <c r="S500" s="72"/>
      <c r="U500" s="26" t="str">
        <f t="shared" si="99"/>
        <v/>
      </c>
      <c r="V500" s="18" t="str">
        <f t="shared" si="93"/>
        <v/>
      </c>
      <c r="W500" s="18" t="str">
        <f t="shared" si="94"/>
        <v/>
      </c>
      <c r="X500" s="18" t="str">
        <f t="shared" si="95"/>
        <v/>
      </c>
      <c r="Y500" s="18" t="str">
        <f t="shared" si="96"/>
        <v/>
      </c>
      <c r="Z500" s="18" t="str">
        <f t="shared" si="97"/>
        <v/>
      </c>
      <c r="AA500" s="18" t="str">
        <f t="shared" si="98"/>
        <v/>
      </c>
      <c r="AB500" s="18">
        <v>495</v>
      </c>
      <c r="AC500" s="18" t="str">
        <f>IF(ISERROR(
IF(U500="","",IF(OR(U500='Cad Iniciais'!$D$6,X500='Cad Iniciais'!$D$6),'Cad Iniciais'!$D$6+AB500*1000,0))),"",IF(U500="","",IF(OR(U500='Cad Iniciais'!$D$6,X500='Cad Iniciais'!$D$6),'Cad Iniciais'!$D$6+AB500*1000,0)))</f>
        <v/>
      </c>
      <c r="AK500" s="27" t="e">
        <f t="shared" si="100"/>
        <v>#VALUE!</v>
      </c>
      <c r="AL500" s="27" t="e">
        <f t="shared" si="101"/>
        <v>#VALUE!</v>
      </c>
      <c r="AM500" s="18">
        <f t="shared" si="102"/>
        <v>0</v>
      </c>
      <c r="AN500" s="18">
        <f t="shared" si="104"/>
        <v>0</v>
      </c>
      <c r="AO500" s="18">
        <f t="shared" si="104"/>
        <v>0</v>
      </c>
      <c r="AP500" s="18">
        <f t="shared" si="104"/>
        <v>0</v>
      </c>
      <c r="AQ500" s="18">
        <f t="shared" si="104"/>
        <v>0</v>
      </c>
      <c r="AR500" s="18">
        <f t="shared" si="104"/>
        <v>0</v>
      </c>
      <c r="AS500" s="18">
        <f t="shared" si="104"/>
        <v>0</v>
      </c>
      <c r="AT500" s="18">
        <f t="shared" si="104"/>
        <v>0</v>
      </c>
      <c r="AU500" s="18">
        <f t="shared" si="104"/>
        <v>0</v>
      </c>
      <c r="AV500" s="18">
        <f t="shared" si="104"/>
        <v>0</v>
      </c>
      <c r="AW500" s="18">
        <f t="shared" si="104"/>
        <v>0</v>
      </c>
      <c r="AX500" s="18">
        <f t="shared" si="104"/>
        <v>0</v>
      </c>
    </row>
    <row r="501" spans="3:50" x14ac:dyDescent="0.25">
      <c r="C501" s="67"/>
      <c r="D501" s="71"/>
      <c r="E501" s="57"/>
      <c r="F501" s="57"/>
      <c r="G501" s="67"/>
      <c r="H501" s="72"/>
      <c r="I501" s="72"/>
      <c r="J501" s="72"/>
      <c r="K501" s="72"/>
      <c r="L501" s="72"/>
      <c r="M501" s="72"/>
      <c r="N501" s="72"/>
      <c r="O501" s="72"/>
      <c r="P501" s="72"/>
      <c r="Q501" s="48"/>
      <c r="R501" s="72"/>
      <c r="S501" s="72"/>
      <c r="U501" s="26" t="str">
        <f t="shared" si="99"/>
        <v/>
      </c>
      <c r="V501" s="18" t="str">
        <f t="shared" si="93"/>
        <v/>
      </c>
      <c r="W501" s="18" t="str">
        <f t="shared" si="94"/>
        <v/>
      </c>
      <c r="X501" s="18" t="str">
        <f t="shared" si="95"/>
        <v/>
      </c>
      <c r="Y501" s="18" t="str">
        <f t="shared" si="96"/>
        <v/>
      </c>
      <c r="Z501" s="18" t="str">
        <f t="shared" si="97"/>
        <v/>
      </c>
      <c r="AA501" s="18" t="str">
        <f t="shared" si="98"/>
        <v/>
      </c>
      <c r="AB501" s="18">
        <v>496</v>
      </c>
      <c r="AC501" s="18" t="str">
        <f>IF(ISERROR(
IF(U501="","",IF(OR(U501='Cad Iniciais'!$D$6,X501='Cad Iniciais'!$D$6),'Cad Iniciais'!$D$6+AB501*1000,0))),"",IF(U501="","",IF(OR(U501='Cad Iniciais'!$D$6,X501='Cad Iniciais'!$D$6),'Cad Iniciais'!$D$6+AB501*1000,0)))</f>
        <v/>
      </c>
      <c r="AK501" s="27" t="e">
        <f t="shared" si="100"/>
        <v>#VALUE!</v>
      </c>
      <c r="AL501" s="27" t="e">
        <f t="shared" si="101"/>
        <v>#VALUE!</v>
      </c>
      <c r="AM501" s="18">
        <f t="shared" si="102"/>
        <v>0</v>
      </c>
      <c r="AN501" s="18">
        <f t="shared" si="104"/>
        <v>0</v>
      </c>
      <c r="AO501" s="18">
        <f t="shared" si="104"/>
        <v>0</v>
      </c>
      <c r="AP501" s="18">
        <f t="shared" si="104"/>
        <v>0</v>
      </c>
      <c r="AQ501" s="18">
        <f t="shared" si="104"/>
        <v>0</v>
      </c>
      <c r="AR501" s="18">
        <f t="shared" si="104"/>
        <v>0</v>
      </c>
      <c r="AS501" s="18">
        <f t="shared" si="104"/>
        <v>0</v>
      </c>
      <c r="AT501" s="18">
        <f t="shared" si="104"/>
        <v>0</v>
      </c>
      <c r="AU501" s="18">
        <f t="shared" si="104"/>
        <v>0</v>
      </c>
      <c r="AV501" s="18">
        <f t="shared" si="104"/>
        <v>0</v>
      </c>
      <c r="AW501" s="18">
        <f t="shared" si="104"/>
        <v>0</v>
      </c>
      <c r="AX501" s="18">
        <f t="shared" si="104"/>
        <v>0</v>
      </c>
    </row>
    <row r="502" spans="3:50" x14ac:dyDescent="0.25">
      <c r="C502" s="67"/>
      <c r="D502" s="71"/>
      <c r="E502" s="57"/>
      <c r="F502" s="57"/>
      <c r="G502" s="67"/>
      <c r="H502" s="72"/>
      <c r="I502" s="72"/>
      <c r="J502" s="72"/>
      <c r="K502" s="72"/>
      <c r="L502" s="72"/>
      <c r="M502" s="72"/>
      <c r="N502" s="72"/>
      <c r="O502" s="72"/>
      <c r="P502" s="72"/>
      <c r="Q502" s="48"/>
      <c r="R502" s="72"/>
      <c r="S502" s="72"/>
      <c r="U502" s="26" t="str">
        <f t="shared" si="99"/>
        <v/>
      </c>
      <c r="V502" s="18" t="str">
        <f t="shared" si="93"/>
        <v/>
      </c>
      <c r="W502" s="18" t="str">
        <f t="shared" si="94"/>
        <v/>
      </c>
      <c r="X502" s="18" t="str">
        <f t="shared" si="95"/>
        <v/>
      </c>
      <c r="Y502" s="18" t="str">
        <f t="shared" si="96"/>
        <v/>
      </c>
      <c r="Z502" s="18" t="str">
        <f t="shared" si="97"/>
        <v/>
      </c>
      <c r="AA502" s="18" t="str">
        <f t="shared" si="98"/>
        <v/>
      </c>
      <c r="AB502" s="18">
        <v>497</v>
      </c>
      <c r="AC502" s="18" t="str">
        <f>IF(ISERROR(
IF(U502="","",IF(OR(U502='Cad Iniciais'!$D$6,X502='Cad Iniciais'!$D$6),'Cad Iniciais'!$D$6+AB502*1000,0))),"",IF(U502="","",IF(OR(U502='Cad Iniciais'!$D$6,X502='Cad Iniciais'!$D$6),'Cad Iniciais'!$D$6+AB502*1000,0)))</f>
        <v/>
      </c>
      <c r="AK502" s="27" t="e">
        <f t="shared" si="100"/>
        <v>#VALUE!</v>
      </c>
      <c r="AL502" s="27" t="e">
        <f t="shared" si="101"/>
        <v>#VALUE!</v>
      </c>
      <c r="AM502" s="18">
        <f t="shared" si="102"/>
        <v>0</v>
      </c>
      <c r="AN502" s="18">
        <f t="shared" si="104"/>
        <v>0</v>
      </c>
      <c r="AO502" s="18">
        <f t="shared" si="104"/>
        <v>0</v>
      </c>
      <c r="AP502" s="18">
        <f t="shared" si="104"/>
        <v>0</v>
      </c>
      <c r="AQ502" s="18">
        <f t="shared" si="104"/>
        <v>0</v>
      </c>
      <c r="AR502" s="18">
        <f t="shared" si="104"/>
        <v>0</v>
      </c>
      <c r="AS502" s="18">
        <f t="shared" si="104"/>
        <v>0</v>
      </c>
      <c r="AT502" s="18">
        <f t="shared" si="104"/>
        <v>0</v>
      </c>
      <c r="AU502" s="18">
        <f t="shared" si="104"/>
        <v>0</v>
      </c>
      <c r="AV502" s="18">
        <f t="shared" si="104"/>
        <v>0</v>
      </c>
      <c r="AW502" s="18">
        <f t="shared" si="104"/>
        <v>0</v>
      </c>
      <c r="AX502" s="18">
        <f t="shared" si="104"/>
        <v>0</v>
      </c>
    </row>
    <row r="503" spans="3:50" x14ac:dyDescent="0.25">
      <c r="C503" s="67"/>
      <c r="D503" s="71"/>
      <c r="E503" s="57"/>
      <c r="F503" s="57"/>
      <c r="G503" s="67"/>
      <c r="H503" s="72"/>
      <c r="I503" s="72"/>
      <c r="J503" s="72"/>
      <c r="K503" s="72"/>
      <c r="L503" s="72"/>
      <c r="M503" s="72"/>
      <c r="N503" s="72"/>
      <c r="O503" s="72"/>
      <c r="P503" s="72"/>
      <c r="Q503" s="48"/>
      <c r="R503" s="72"/>
      <c r="S503" s="72"/>
      <c r="U503" s="26" t="str">
        <f t="shared" si="99"/>
        <v/>
      </c>
      <c r="V503" s="18" t="str">
        <f t="shared" si="93"/>
        <v/>
      </c>
      <c r="W503" s="18" t="str">
        <f t="shared" si="94"/>
        <v/>
      </c>
      <c r="X503" s="18" t="str">
        <f t="shared" si="95"/>
        <v/>
      </c>
      <c r="Y503" s="18" t="str">
        <f t="shared" si="96"/>
        <v/>
      </c>
      <c r="Z503" s="18" t="str">
        <f t="shared" si="97"/>
        <v/>
      </c>
      <c r="AA503" s="18" t="str">
        <f t="shared" si="98"/>
        <v/>
      </c>
      <c r="AB503" s="18">
        <v>498</v>
      </c>
      <c r="AC503" s="18" t="str">
        <f>IF(ISERROR(
IF(U503="","",IF(OR(U503='Cad Iniciais'!$D$6,X503='Cad Iniciais'!$D$6),'Cad Iniciais'!$D$6+AB503*1000,0))),"",IF(U503="","",IF(OR(U503='Cad Iniciais'!$D$6,X503='Cad Iniciais'!$D$6),'Cad Iniciais'!$D$6+AB503*1000,0)))</f>
        <v/>
      </c>
      <c r="AK503" s="27" t="e">
        <f t="shared" si="100"/>
        <v>#VALUE!</v>
      </c>
      <c r="AL503" s="27" t="e">
        <f t="shared" si="101"/>
        <v>#VALUE!</v>
      </c>
      <c r="AM503" s="18">
        <f t="shared" si="102"/>
        <v>0</v>
      </c>
      <c r="AN503" s="18">
        <f t="shared" si="104"/>
        <v>0</v>
      </c>
      <c r="AO503" s="18">
        <f t="shared" si="104"/>
        <v>0</v>
      </c>
      <c r="AP503" s="18">
        <f t="shared" si="104"/>
        <v>0</v>
      </c>
      <c r="AQ503" s="18">
        <f t="shared" si="104"/>
        <v>0</v>
      </c>
      <c r="AR503" s="18">
        <f t="shared" si="104"/>
        <v>0</v>
      </c>
      <c r="AS503" s="18">
        <f t="shared" si="104"/>
        <v>0</v>
      </c>
      <c r="AT503" s="18">
        <f t="shared" si="104"/>
        <v>0</v>
      </c>
      <c r="AU503" s="18">
        <f t="shared" si="104"/>
        <v>0</v>
      </c>
      <c r="AV503" s="18">
        <f t="shared" si="104"/>
        <v>0</v>
      </c>
      <c r="AW503" s="18">
        <f t="shared" si="104"/>
        <v>0</v>
      </c>
      <c r="AX503" s="18">
        <f t="shared" si="104"/>
        <v>0</v>
      </c>
    </row>
    <row r="504" spans="3:50" x14ac:dyDescent="0.25">
      <c r="C504" s="67"/>
      <c r="D504" s="71"/>
      <c r="E504" s="57"/>
      <c r="F504" s="57"/>
      <c r="G504" s="67"/>
      <c r="H504" s="72"/>
      <c r="I504" s="72"/>
      <c r="J504" s="72"/>
      <c r="K504" s="72"/>
      <c r="L504" s="72"/>
      <c r="M504" s="72"/>
      <c r="N504" s="72"/>
      <c r="O504" s="72"/>
      <c r="P504" s="72"/>
      <c r="Q504" s="48"/>
      <c r="R504" s="72"/>
      <c r="S504" s="72"/>
      <c r="U504" s="26" t="str">
        <f t="shared" si="99"/>
        <v/>
      </c>
      <c r="V504" s="18" t="str">
        <f t="shared" si="93"/>
        <v/>
      </c>
      <c r="W504" s="18" t="str">
        <f t="shared" si="94"/>
        <v/>
      </c>
      <c r="X504" s="18" t="str">
        <f t="shared" si="95"/>
        <v/>
      </c>
      <c r="Y504" s="18" t="str">
        <f t="shared" si="96"/>
        <v/>
      </c>
      <c r="Z504" s="18" t="str">
        <f t="shared" si="97"/>
        <v/>
      </c>
      <c r="AA504" s="18" t="str">
        <f t="shared" si="98"/>
        <v/>
      </c>
      <c r="AB504" s="18">
        <v>499</v>
      </c>
      <c r="AC504" s="18" t="str">
        <f>IF(ISERROR(
IF(U504="","",IF(OR(U504='Cad Iniciais'!$D$6,X504='Cad Iniciais'!$D$6),'Cad Iniciais'!$D$6+AB504*1000,0))),"",IF(U504="","",IF(OR(U504='Cad Iniciais'!$D$6,X504='Cad Iniciais'!$D$6),'Cad Iniciais'!$D$6+AB504*1000,0)))</f>
        <v/>
      </c>
      <c r="AK504" s="27" t="e">
        <f t="shared" si="100"/>
        <v>#VALUE!</v>
      </c>
      <c r="AL504" s="27" t="e">
        <f t="shared" si="101"/>
        <v>#VALUE!</v>
      </c>
      <c r="AM504" s="18">
        <f t="shared" si="102"/>
        <v>0</v>
      </c>
      <c r="AN504" s="18">
        <f t="shared" si="104"/>
        <v>0</v>
      </c>
      <c r="AO504" s="18">
        <f t="shared" si="104"/>
        <v>0</v>
      </c>
      <c r="AP504" s="18">
        <f t="shared" si="104"/>
        <v>0</v>
      </c>
      <c r="AQ504" s="18">
        <f t="shared" si="104"/>
        <v>0</v>
      </c>
      <c r="AR504" s="18">
        <f t="shared" si="104"/>
        <v>0</v>
      </c>
      <c r="AS504" s="18">
        <f t="shared" si="104"/>
        <v>0</v>
      </c>
      <c r="AT504" s="18">
        <f t="shared" si="104"/>
        <v>0</v>
      </c>
      <c r="AU504" s="18">
        <f t="shared" si="104"/>
        <v>0</v>
      </c>
      <c r="AV504" s="18">
        <f t="shared" si="104"/>
        <v>0</v>
      </c>
      <c r="AW504" s="18">
        <f t="shared" si="104"/>
        <v>0</v>
      </c>
      <c r="AX504" s="18">
        <f t="shared" si="104"/>
        <v>0</v>
      </c>
    </row>
    <row r="505" spans="3:50" x14ac:dyDescent="0.25">
      <c r="C505" s="67"/>
      <c r="D505" s="71"/>
      <c r="E505" s="57"/>
      <c r="F505" s="57"/>
      <c r="G505" s="67"/>
      <c r="H505" s="72"/>
      <c r="I505" s="72"/>
      <c r="J505" s="72"/>
      <c r="K505" s="72"/>
      <c r="L505" s="72"/>
      <c r="M505" s="72"/>
      <c r="N505" s="72"/>
      <c r="O505" s="72"/>
      <c r="P505" s="72"/>
      <c r="Q505" s="48"/>
      <c r="R505" s="72"/>
      <c r="S505" s="72"/>
      <c r="U505" s="26" t="str">
        <f t="shared" si="99"/>
        <v/>
      </c>
      <c r="V505" s="18" t="str">
        <f t="shared" si="93"/>
        <v/>
      </c>
      <c r="W505" s="18" t="str">
        <f t="shared" si="94"/>
        <v/>
      </c>
      <c r="X505" s="18" t="str">
        <f t="shared" si="95"/>
        <v/>
      </c>
      <c r="Y505" s="18" t="str">
        <f t="shared" si="96"/>
        <v/>
      </c>
      <c r="Z505" s="18" t="str">
        <f t="shared" si="97"/>
        <v/>
      </c>
      <c r="AA505" s="18" t="str">
        <f t="shared" si="98"/>
        <v/>
      </c>
      <c r="AB505" s="18">
        <v>500</v>
      </c>
      <c r="AC505" s="18" t="str">
        <f>IF(ISERROR(
IF(U505="","",IF(OR(U505='Cad Iniciais'!$D$6,X505='Cad Iniciais'!$D$6),'Cad Iniciais'!$D$6+AB505*1000,0))),"",IF(U505="","",IF(OR(U505='Cad Iniciais'!$D$6,X505='Cad Iniciais'!$D$6),'Cad Iniciais'!$D$6+AB505*1000,0)))</f>
        <v/>
      </c>
      <c r="AK505" s="27" t="e">
        <f t="shared" si="100"/>
        <v>#VALUE!</v>
      </c>
      <c r="AL505" s="27" t="e">
        <f t="shared" si="101"/>
        <v>#VALUE!</v>
      </c>
      <c r="AM505" s="18">
        <f t="shared" si="102"/>
        <v>0</v>
      </c>
      <c r="AN505" s="18">
        <f t="shared" si="104"/>
        <v>0</v>
      </c>
      <c r="AO505" s="18">
        <f t="shared" si="104"/>
        <v>0</v>
      </c>
      <c r="AP505" s="18">
        <f t="shared" si="104"/>
        <v>0</v>
      </c>
      <c r="AQ505" s="18">
        <f t="shared" si="104"/>
        <v>0</v>
      </c>
      <c r="AR505" s="18">
        <f t="shared" si="104"/>
        <v>0</v>
      </c>
      <c r="AS505" s="18">
        <f t="shared" si="104"/>
        <v>0</v>
      </c>
      <c r="AT505" s="18">
        <f t="shared" si="104"/>
        <v>0</v>
      </c>
      <c r="AU505" s="18">
        <f t="shared" si="104"/>
        <v>0</v>
      </c>
      <c r="AV505" s="18">
        <f t="shared" si="104"/>
        <v>0</v>
      </c>
      <c r="AW505" s="18">
        <f t="shared" si="104"/>
        <v>0</v>
      </c>
      <c r="AX505" s="18">
        <f t="shared" si="104"/>
        <v>0</v>
      </c>
    </row>
    <row r="506" spans="3:50" x14ac:dyDescent="0.25">
      <c r="C506" s="67"/>
      <c r="D506" s="71"/>
      <c r="E506" s="57"/>
      <c r="F506" s="57"/>
      <c r="G506" s="67"/>
      <c r="H506" s="72"/>
      <c r="I506" s="72"/>
      <c r="J506" s="72"/>
      <c r="K506" s="72"/>
      <c r="L506" s="72"/>
      <c r="M506" s="72"/>
      <c r="N506" s="72"/>
      <c r="O506" s="72"/>
      <c r="P506" s="72"/>
      <c r="Q506" s="48"/>
      <c r="R506" s="72"/>
      <c r="S506" s="72"/>
      <c r="U506" s="26" t="str">
        <f t="shared" si="99"/>
        <v/>
      </c>
      <c r="V506" s="18" t="str">
        <f t="shared" si="93"/>
        <v/>
      </c>
      <c r="W506" s="18" t="str">
        <f t="shared" si="94"/>
        <v/>
      </c>
      <c r="X506" s="18" t="str">
        <f t="shared" si="95"/>
        <v/>
      </c>
      <c r="Y506" s="18" t="str">
        <f t="shared" si="96"/>
        <v/>
      </c>
      <c r="Z506" s="18" t="str">
        <f t="shared" si="97"/>
        <v/>
      </c>
      <c r="AA506" s="18" t="str">
        <f t="shared" si="98"/>
        <v/>
      </c>
      <c r="AB506" s="18">
        <v>501</v>
      </c>
      <c r="AC506" s="18" t="str">
        <f>IF(ISERROR(
IF(U506="","",IF(OR(U506='Cad Iniciais'!$D$6,X506='Cad Iniciais'!$D$6),'Cad Iniciais'!$D$6+AB506*1000,0))),"",IF(U506="","",IF(OR(U506='Cad Iniciais'!$D$6,X506='Cad Iniciais'!$D$6),'Cad Iniciais'!$D$6+AB506*1000,0)))</f>
        <v/>
      </c>
      <c r="AK506" s="27" t="e">
        <f t="shared" si="100"/>
        <v>#VALUE!</v>
      </c>
      <c r="AL506" s="27" t="e">
        <f t="shared" si="101"/>
        <v>#VALUE!</v>
      </c>
      <c r="AM506" s="18">
        <f t="shared" si="102"/>
        <v>0</v>
      </c>
      <c r="AN506" s="18">
        <f t="shared" si="104"/>
        <v>0</v>
      </c>
      <c r="AO506" s="18">
        <f t="shared" si="104"/>
        <v>0</v>
      </c>
      <c r="AP506" s="18">
        <f t="shared" si="104"/>
        <v>0</v>
      </c>
      <c r="AQ506" s="18">
        <f t="shared" si="104"/>
        <v>0</v>
      </c>
      <c r="AR506" s="18">
        <f t="shared" si="104"/>
        <v>0</v>
      </c>
      <c r="AS506" s="18">
        <f t="shared" si="104"/>
        <v>0</v>
      </c>
      <c r="AT506" s="18">
        <f t="shared" si="104"/>
        <v>0</v>
      </c>
      <c r="AU506" s="18">
        <f t="shared" si="104"/>
        <v>0</v>
      </c>
      <c r="AV506" s="18">
        <f t="shared" si="104"/>
        <v>0</v>
      </c>
      <c r="AW506" s="18">
        <f t="shared" si="104"/>
        <v>0</v>
      </c>
      <c r="AX506" s="18">
        <f t="shared" si="104"/>
        <v>0</v>
      </c>
    </row>
    <row r="507" spans="3:50" x14ac:dyDescent="0.25">
      <c r="C507" s="67"/>
      <c r="D507" s="71"/>
      <c r="E507" s="57"/>
      <c r="F507" s="57"/>
      <c r="G507" s="67"/>
      <c r="H507" s="72"/>
      <c r="I507" s="72"/>
      <c r="J507" s="72"/>
      <c r="K507" s="72"/>
      <c r="L507" s="72"/>
      <c r="M507" s="72"/>
      <c r="N507" s="72"/>
      <c r="O507" s="72"/>
      <c r="P507" s="72"/>
      <c r="Q507" s="48"/>
      <c r="R507" s="72"/>
      <c r="S507" s="72"/>
      <c r="U507" s="26" t="str">
        <f t="shared" si="99"/>
        <v/>
      </c>
      <c r="V507" s="18" t="str">
        <f t="shared" si="93"/>
        <v/>
      </c>
      <c r="W507" s="18" t="str">
        <f t="shared" si="94"/>
        <v/>
      </c>
      <c r="X507" s="18" t="str">
        <f t="shared" si="95"/>
        <v/>
      </c>
      <c r="Y507" s="18" t="str">
        <f t="shared" si="96"/>
        <v/>
      </c>
      <c r="Z507" s="18" t="str">
        <f t="shared" si="97"/>
        <v/>
      </c>
      <c r="AA507" s="18" t="str">
        <f t="shared" si="98"/>
        <v/>
      </c>
      <c r="AB507" s="18">
        <v>502</v>
      </c>
      <c r="AC507" s="18" t="str">
        <f>IF(ISERROR(
IF(U507="","",IF(OR(U507='Cad Iniciais'!$D$6,X507='Cad Iniciais'!$D$6),'Cad Iniciais'!$D$6+AB507*1000,0))),"",IF(U507="","",IF(OR(U507='Cad Iniciais'!$D$6,X507='Cad Iniciais'!$D$6),'Cad Iniciais'!$D$6+AB507*1000,0)))</f>
        <v/>
      </c>
      <c r="AK507" s="27" t="e">
        <f t="shared" si="100"/>
        <v>#VALUE!</v>
      </c>
      <c r="AL507" s="27" t="e">
        <f t="shared" si="101"/>
        <v>#VALUE!</v>
      </c>
      <c r="AM507" s="18">
        <f t="shared" si="102"/>
        <v>0</v>
      </c>
      <c r="AN507" s="18">
        <f t="shared" si="104"/>
        <v>0</v>
      </c>
      <c r="AO507" s="18">
        <f t="shared" si="104"/>
        <v>0</v>
      </c>
      <c r="AP507" s="18">
        <f t="shared" si="104"/>
        <v>0</v>
      </c>
      <c r="AQ507" s="18">
        <f t="shared" si="104"/>
        <v>0</v>
      </c>
      <c r="AR507" s="18">
        <f t="shared" si="104"/>
        <v>0</v>
      </c>
      <c r="AS507" s="18">
        <f t="shared" si="104"/>
        <v>0</v>
      </c>
      <c r="AT507" s="18">
        <f t="shared" si="104"/>
        <v>0</v>
      </c>
      <c r="AU507" s="18">
        <f t="shared" si="104"/>
        <v>0</v>
      </c>
      <c r="AV507" s="18">
        <f t="shared" si="104"/>
        <v>0</v>
      </c>
      <c r="AW507" s="18">
        <f t="shared" si="104"/>
        <v>0</v>
      </c>
      <c r="AX507" s="18">
        <f t="shared" si="104"/>
        <v>0</v>
      </c>
    </row>
    <row r="508" spans="3:50" x14ac:dyDescent="0.25">
      <c r="C508" s="67"/>
      <c r="D508" s="71"/>
      <c r="E508" s="57"/>
      <c r="F508" s="57"/>
      <c r="G508" s="67"/>
      <c r="H508" s="72"/>
      <c r="I508" s="72"/>
      <c r="J508" s="72"/>
      <c r="K508" s="72"/>
      <c r="L508" s="72"/>
      <c r="M508" s="72"/>
      <c r="N508" s="72"/>
      <c r="O508" s="72"/>
      <c r="P508" s="72"/>
      <c r="Q508" s="48"/>
      <c r="R508" s="72"/>
      <c r="S508" s="72"/>
      <c r="U508" s="26" t="str">
        <f t="shared" si="99"/>
        <v/>
      </c>
      <c r="V508" s="18" t="str">
        <f t="shared" si="93"/>
        <v/>
      </c>
      <c r="W508" s="18" t="str">
        <f t="shared" si="94"/>
        <v/>
      </c>
      <c r="X508" s="18" t="str">
        <f t="shared" si="95"/>
        <v/>
      </c>
      <c r="Y508" s="18" t="str">
        <f t="shared" si="96"/>
        <v/>
      </c>
      <c r="Z508" s="18" t="str">
        <f t="shared" si="97"/>
        <v/>
      </c>
      <c r="AA508" s="18" t="str">
        <f t="shared" si="98"/>
        <v/>
      </c>
      <c r="AB508" s="18">
        <v>503</v>
      </c>
      <c r="AC508" s="18" t="str">
        <f>IF(ISERROR(
IF(U508="","",IF(OR(U508='Cad Iniciais'!$D$6,X508='Cad Iniciais'!$D$6),'Cad Iniciais'!$D$6+AB508*1000,0))),"",IF(U508="","",IF(OR(U508='Cad Iniciais'!$D$6,X508='Cad Iniciais'!$D$6),'Cad Iniciais'!$D$6+AB508*1000,0)))</f>
        <v/>
      </c>
      <c r="AK508" s="27" t="e">
        <f t="shared" si="100"/>
        <v>#VALUE!</v>
      </c>
      <c r="AL508" s="27" t="e">
        <f t="shared" si="101"/>
        <v>#VALUE!</v>
      </c>
      <c r="AM508" s="18">
        <f t="shared" si="102"/>
        <v>0</v>
      </c>
      <c r="AN508" s="18">
        <f t="shared" si="104"/>
        <v>0</v>
      </c>
      <c r="AO508" s="18">
        <f t="shared" si="104"/>
        <v>0</v>
      </c>
      <c r="AP508" s="18">
        <f t="shared" si="104"/>
        <v>0</v>
      </c>
      <c r="AQ508" s="18">
        <f t="shared" si="104"/>
        <v>0</v>
      </c>
      <c r="AR508" s="18">
        <f t="shared" si="104"/>
        <v>0</v>
      </c>
      <c r="AS508" s="18">
        <f t="shared" si="104"/>
        <v>0</v>
      </c>
      <c r="AT508" s="18">
        <f t="shared" si="104"/>
        <v>0</v>
      </c>
      <c r="AU508" s="18">
        <f t="shared" si="104"/>
        <v>0</v>
      </c>
      <c r="AV508" s="18">
        <f t="shared" si="104"/>
        <v>0</v>
      </c>
      <c r="AW508" s="18">
        <f t="shared" si="104"/>
        <v>0</v>
      </c>
      <c r="AX508" s="18">
        <f t="shared" si="104"/>
        <v>0</v>
      </c>
    </row>
    <row r="509" spans="3:50" x14ac:dyDescent="0.25">
      <c r="C509" s="67"/>
      <c r="D509" s="71"/>
      <c r="E509" s="57"/>
      <c r="F509" s="57"/>
      <c r="G509" s="67"/>
      <c r="H509" s="72"/>
      <c r="I509" s="72"/>
      <c r="J509" s="72"/>
      <c r="K509" s="72"/>
      <c r="L509" s="72"/>
      <c r="M509" s="72"/>
      <c r="N509" s="72"/>
      <c r="O509" s="72"/>
      <c r="P509" s="72"/>
      <c r="Q509" s="48"/>
      <c r="R509" s="72"/>
      <c r="S509" s="72"/>
      <c r="U509" s="26" t="str">
        <f t="shared" si="99"/>
        <v/>
      </c>
      <c r="V509" s="18" t="str">
        <f t="shared" si="93"/>
        <v/>
      </c>
      <c r="W509" s="18" t="str">
        <f t="shared" si="94"/>
        <v/>
      </c>
      <c r="X509" s="18" t="str">
        <f t="shared" si="95"/>
        <v/>
      </c>
      <c r="Y509" s="18" t="str">
        <f t="shared" si="96"/>
        <v/>
      </c>
      <c r="Z509" s="18" t="str">
        <f t="shared" si="97"/>
        <v/>
      </c>
      <c r="AA509" s="18" t="str">
        <f t="shared" si="98"/>
        <v/>
      </c>
      <c r="AB509" s="18">
        <v>504</v>
      </c>
      <c r="AC509" s="18" t="str">
        <f>IF(ISERROR(
IF(U509="","",IF(OR(U509='Cad Iniciais'!$D$6,X509='Cad Iniciais'!$D$6),'Cad Iniciais'!$D$6+AB509*1000,0))),"",IF(U509="","",IF(OR(U509='Cad Iniciais'!$D$6,X509='Cad Iniciais'!$D$6),'Cad Iniciais'!$D$6+AB509*1000,0)))</f>
        <v/>
      </c>
      <c r="AK509" s="27" t="e">
        <f t="shared" si="100"/>
        <v>#VALUE!</v>
      </c>
      <c r="AL509" s="27" t="e">
        <f t="shared" si="101"/>
        <v>#VALUE!</v>
      </c>
      <c r="AM509" s="18">
        <f t="shared" si="102"/>
        <v>0</v>
      </c>
      <c r="AN509" s="18">
        <f t="shared" si="104"/>
        <v>0</v>
      </c>
      <c r="AO509" s="18">
        <f t="shared" si="104"/>
        <v>0</v>
      </c>
      <c r="AP509" s="18">
        <f t="shared" si="104"/>
        <v>0</v>
      </c>
      <c r="AQ509" s="18">
        <f t="shared" si="104"/>
        <v>0</v>
      </c>
      <c r="AR509" s="18">
        <f t="shared" si="104"/>
        <v>0</v>
      </c>
      <c r="AS509" s="18">
        <f t="shared" si="104"/>
        <v>0</v>
      </c>
      <c r="AT509" s="18">
        <f t="shared" si="104"/>
        <v>0</v>
      </c>
      <c r="AU509" s="18">
        <f t="shared" si="104"/>
        <v>0</v>
      </c>
      <c r="AV509" s="18">
        <f t="shared" si="104"/>
        <v>0</v>
      </c>
      <c r="AW509" s="18">
        <f t="shared" si="104"/>
        <v>0</v>
      </c>
      <c r="AX509" s="18">
        <f t="shared" si="104"/>
        <v>0</v>
      </c>
    </row>
    <row r="510" spans="3:50" x14ac:dyDescent="0.25">
      <c r="C510" s="67"/>
      <c r="D510" s="71"/>
      <c r="E510" s="57"/>
      <c r="F510" s="57"/>
      <c r="G510" s="67"/>
      <c r="H510" s="72"/>
      <c r="I510" s="72"/>
      <c r="J510" s="72"/>
      <c r="K510" s="72"/>
      <c r="L510" s="72"/>
      <c r="M510" s="72"/>
      <c r="N510" s="72"/>
      <c r="O510" s="72"/>
      <c r="P510" s="72"/>
      <c r="Q510" s="48"/>
      <c r="R510" s="72"/>
      <c r="S510" s="72"/>
      <c r="U510" s="26" t="str">
        <f t="shared" si="99"/>
        <v/>
      </c>
      <c r="V510" s="18" t="str">
        <f t="shared" si="93"/>
        <v/>
      </c>
      <c r="W510" s="18" t="str">
        <f t="shared" si="94"/>
        <v/>
      </c>
      <c r="X510" s="18" t="str">
        <f t="shared" si="95"/>
        <v/>
      </c>
      <c r="Y510" s="18" t="str">
        <f t="shared" si="96"/>
        <v/>
      </c>
      <c r="Z510" s="18" t="str">
        <f t="shared" si="97"/>
        <v/>
      </c>
      <c r="AA510" s="18" t="str">
        <f t="shared" si="98"/>
        <v/>
      </c>
      <c r="AB510" s="18">
        <v>505</v>
      </c>
      <c r="AC510" s="18" t="str">
        <f>IF(ISERROR(
IF(U510="","",IF(OR(U510='Cad Iniciais'!$D$6,X510='Cad Iniciais'!$D$6),'Cad Iniciais'!$D$6+AB510*1000,0))),"",IF(U510="","",IF(OR(U510='Cad Iniciais'!$D$6,X510='Cad Iniciais'!$D$6),'Cad Iniciais'!$D$6+AB510*1000,0)))</f>
        <v/>
      </c>
      <c r="AK510" s="27" t="e">
        <f t="shared" si="100"/>
        <v>#VALUE!</v>
      </c>
      <c r="AL510" s="27" t="e">
        <f t="shared" si="101"/>
        <v>#VALUE!</v>
      </c>
      <c r="AM510" s="18">
        <f t="shared" si="102"/>
        <v>0</v>
      </c>
      <c r="AN510" s="18">
        <f t="shared" si="104"/>
        <v>0</v>
      </c>
      <c r="AO510" s="18">
        <f t="shared" si="104"/>
        <v>0</v>
      </c>
      <c r="AP510" s="18">
        <f t="shared" si="104"/>
        <v>0</v>
      </c>
      <c r="AQ510" s="18">
        <f t="shared" si="104"/>
        <v>0</v>
      </c>
      <c r="AR510" s="18">
        <f t="shared" si="104"/>
        <v>0</v>
      </c>
      <c r="AS510" s="18">
        <f t="shared" si="104"/>
        <v>0</v>
      </c>
      <c r="AT510" s="18">
        <f t="shared" si="104"/>
        <v>0</v>
      </c>
      <c r="AU510" s="18">
        <f t="shared" si="104"/>
        <v>0</v>
      </c>
      <c r="AV510" s="18">
        <f t="shared" si="104"/>
        <v>0</v>
      </c>
      <c r="AW510" s="18">
        <f t="shared" si="104"/>
        <v>0</v>
      </c>
      <c r="AX510" s="18">
        <f t="shared" si="104"/>
        <v>0</v>
      </c>
    </row>
    <row r="511" spans="3:50" x14ac:dyDescent="0.25">
      <c r="C511" s="67"/>
      <c r="D511" s="71"/>
      <c r="E511" s="57"/>
      <c r="F511" s="57"/>
      <c r="G511" s="67"/>
      <c r="H511" s="72"/>
      <c r="I511" s="72"/>
      <c r="J511" s="72"/>
      <c r="K511" s="72"/>
      <c r="L511" s="72"/>
      <c r="M511" s="72"/>
      <c r="N511" s="72"/>
      <c r="O511" s="72"/>
      <c r="P511" s="72"/>
      <c r="Q511" s="48"/>
      <c r="R511" s="72"/>
      <c r="S511" s="72"/>
      <c r="U511" s="26" t="str">
        <f t="shared" si="99"/>
        <v/>
      </c>
      <c r="V511" s="18" t="str">
        <f t="shared" si="93"/>
        <v/>
      </c>
      <c r="W511" s="18" t="str">
        <f t="shared" si="94"/>
        <v/>
      </c>
      <c r="X511" s="18" t="str">
        <f t="shared" si="95"/>
        <v/>
      </c>
      <c r="Y511" s="18" t="str">
        <f t="shared" si="96"/>
        <v/>
      </c>
      <c r="Z511" s="18" t="str">
        <f t="shared" si="97"/>
        <v/>
      </c>
      <c r="AA511" s="18" t="str">
        <f t="shared" si="98"/>
        <v/>
      </c>
      <c r="AB511" s="18">
        <v>506</v>
      </c>
      <c r="AC511" s="18" t="str">
        <f>IF(ISERROR(
IF(U511="","",IF(OR(U511='Cad Iniciais'!$D$6,X511='Cad Iniciais'!$D$6),'Cad Iniciais'!$D$6+AB511*1000,0))),"",IF(U511="","",IF(OR(U511='Cad Iniciais'!$D$6,X511='Cad Iniciais'!$D$6),'Cad Iniciais'!$D$6+AB511*1000,0)))</f>
        <v/>
      </c>
      <c r="AK511" s="27" t="e">
        <f t="shared" si="100"/>
        <v>#VALUE!</v>
      </c>
      <c r="AL511" s="27" t="e">
        <f t="shared" si="101"/>
        <v>#VALUE!</v>
      </c>
      <c r="AM511" s="18">
        <f t="shared" si="102"/>
        <v>0</v>
      </c>
      <c r="AN511" s="18">
        <f t="shared" si="104"/>
        <v>0</v>
      </c>
      <c r="AO511" s="18">
        <f t="shared" si="104"/>
        <v>0</v>
      </c>
      <c r="AP511" s="18">
        <f t="shared" si="104"/>
        <v>0</v>
      </c>
      <c r="AQ511" s="18">
        <f t="shared" si="104"/>
        <v>0</v>
      </c>
      <c r="AR511" s="18">
        <f t="shared" si="104"/>
        <v>0</v>
      </c>
      <c r="AS511" s="18">
        <f t="shared" si="104"/>
        <v>0</v>
      </c>
      <c r="AT511" s="18">
        <f t="shared" si="104"/>
        <v>0</v>
      </c>
      <c r="AU511" s="18">
        <f t="shared" si="104"/>
        <v>0</v>
      </c>
      <c r="AV511" s="18">
        <f t="shared" si="104"/>
        <v>0</v>
      </c>
      <c r="AW511" s="18">
        <f t="shared" si="104"/>
        <v>0</v>
      </c>
      <c r="AX511" s="18">
        <f t="shared" si="104"/>
        <v>0</v>
      </c>
    </row>
    <row r="512" spans="3:50" x14ac:dyDescent="0.25">
      <c r="C512" s="67"/>
      <c r="D512" s="71"/>
      <c r="E512" s="57"/>
      <c r="F512" s="57"/>
      <c r="G512" s="67"/>
      <c r="H512" s="72"/>
      <c r="I512" s="72"/>
      <c r="J512" s="72"/>
      <c r="K512" s="72"/>
      <c r="L512" s="72"/>
      <c r="M512" s="72"/>
      <c r="N512" s="72"/>
      <c r="O512" s="72"/>
      <c r="P512" s="72"/>
      <c r="Q512" s="48"/>
      <c r="R512" s="72"/>
      <c r="S512" s="72"/>
      <c r="U512" s="26" t="str">
        <f t="shared" si="99"/>
        <v/>
      </c>
      <c r="V512" s="18" t="str">
        <f t="shared" si="93"/>
        <v/>
      </c>
      <c r="W512" s="18" t="str">
        <f t="shared" si="94"/>
        <v/>
      </c>
      <c r="X512" s="18" t="str">
        <f t="shared" si="95"/>
        <v/>
      </c>
      <c r="Y512" s="18" t="str">
        <f t="shared" si="96"/>
        <v/>
      </c>
      <c r="Z512" s="18" t="str">
        <f t="shared" si="97"/>
        <v/>
      </c>
      <c r="AA512" s="18" t="str">
        <f t="shared" si="98"/>
        <v/>
      </c>
      <c r="AB512" s="18">
        <v>507</v>
      </c>
      <c r="AC512" s="18" t="str">
        <f>IF(ISERROR(
IF(U512="","",IF(OR(U512='Cad Iniciais'!$D$6,X512='Cad Iniciais'!$D$6),'Cad Iniciais'!$D$6+AB512*1000,0))),"",IF(U512="","",IF(OR(U512='Cad Iniciais'!$D$6,X512='Cad Iniciais'!$D$6),'Cad Iniciais'!$D$6+AB512*1000,0)))</f>
        <v/>
      </c>
      <c r="AK512" s="27" t="e">
        <f t="shared" si="100"/>
        <v>#VALUE!</v>
      </c>
      <c r="AL512" s="27" t="e">
        <f t="shared" si="101"/>
        <v>#VALUE!</v>
      </c>
      <c r="AM512" s="18">
        <f t="shared" si="102"/>
        <v>0</v>
      </c>
      <c r="AN512" s="18">
        <f t="shared" si="104"/>
        <v>0</v>
      </c>
      <c r="AO512" s="18">
        <f t="shared" si="104"/>
        <v>0</v>
      </c>
      <c r="AP512" s="18">
        <f t="shared" si="104"/>
        <v>0</v>
      </c>
      <c r="AQ512" s="18">
        <f t="shared" si="104"/>
        <v>0</v>
      </c>
      <c r="AR512" s="18">
        <f t="shared" si="104"/>
        <v>0</v>
      </c>
      <c r="AS512" s="18">
        <f t="shared" si="104"/>
        <v>0</v>
      </c>
      <c r="AT512" s="18">
        <f t="shared" si="104"/>
        <v>0</v>
      </c>
      <c r="AU512" s="18">
        <f t="shared" si="104"/>
        <v>0</v>
      </c>
      <c r="AV512" s="18">
        <f t="shared" si="104"/>
        <v>0</v>
      </c>
      <c r="AW512" s="18">
        <f t="shared" si="104"/>
        <v>0</v>
      </c>
      <c r="AX512" s="18">
        <f t="shared" si="104"/>
        <v>0</v>
      </c>
    </row>
    <row r="513" spans="3:50" x14ac:dyDescent="0.25">
      <c r="C513" s="67"/>
      <c r="D513" s="71"/>
      <c r="E513" s="57"/>
      <c r="F513" s="57"/>
      <c r="G513" s="67"/>
      <c r="H513" s="72"/>
      <c r="I513" s="72"/>
      <c r="J513" s="72"/>
      <c r="K513" s="72"/>
      <c r="L513" s="72"/>
      <c r="M513" s="72"/>
      <c r="N513" s="72"/>
      <c r="O513" s="72"/>
      <c r="P513" s="72"/>
      <c r="Q513" s="48"/>
      <c r="R513" s="72"/>
      <c r="S513" s="72"/>
      <c r="U513" s="26" t="str">
        <f t="shared" si="99"/>
        <v/>
      </c>
      <c r="V513" s="18" t="str">
        <f t="shared" si="93"/>
        <v/>
      </c>
      <c r="W513" s="18" t="str">
        <f t="shared" si="94"/>
        <v/>
      </c>
      <c r="X513" s="18" t="str">
        <f t="shared" si="95"/>
        <v/>
      </c>
      <c r="Y513" s="18" t="str">
        <f t="shared" si="96"/>
        <v/>
      </c>
      <c r="Z513" s="18" t="str">
        <f t="shared" si="97"/>
        <v/>
      </c>
      <c r="AA513" s="18" t="str">
        <f t="shared" si="98"/>
        <v/>
      </c>
      <c r="AB513" s="18">
        <v>508</v>
      </c>
      <c r="AC513" s="18" t="str">
        <f>IF(ISERROR(
IF(U513="","",IF(OR(U513='Cad Iniciais'!$D$6,X513='Cad Iniciais'!$D$6),'Cad Iniciais'!$D$6+AB513*1000,0))),"",IF(U513="","",IF(OR(U513='Cad Iniciais'!$D$6,X513='Cad Iniciais'!$D$6),'Cad Iniciais'!$D$6+AB513*1000,0)))</f>
        <v/>
      </c>
      <c r="AK513" s="27" t="e">
        <f t="shared" si="100"/>
        <v>#VALUE!</v>
      </c>
      <c r="AL513" s="27" t="e">
        <f t="shared" si="101"/>
        <v>#VALUE!</v>
      </c>
      <c r="AM513" s="18">
        <f t="shared" si="102"/>
        <v>0</v>
      </c>
      <c r="AN513" s="18">
        <f t="shared" si="104"/>
        <v>0</v>
      </c>
      <c r="AO513" s="18">
        <f t="shared" si="104"/>
        <v>0</v>
      </c>
      <c r="AP513" s="18">
        <f t="shared" si="104"/>
        <v>0</v>
      </c>
      <c r="AQ513" s="18">
        <f t="shared" si="104"/>
        <v>0</v>
      </c>
      <c r="AR513" s="18">
        <f t="shared" si="104"/>
        <v>0</v>
      </c>
      <c r="AS513" s="18">
        <f t="shared" si="104"/>
        <v>0</v>
      </c>
      <c r="AT513" s="18">
        <f t="shared" si="104"/>
        <v>0</v>
      </c>
      <c r="AU513" s="18">
        <f t="shared" si="104"/>
        <v>0</v>
      </c>
      <c r="AV513" s="18">
        <f t="shared" si="104"/>
        <v>0</v>
      </c>
      <c r="AW513" s="18">
        <f t="shared" si="104"/>
        <v>0</v>
      </c>
      <c r="AX513" s="18">
        <f t="shared" si="104"/>
        <v>0</v>
      </c>
    </row>
    <row r="514" spans="3:50" x14ac:dyDescent="0.25">
      <c r="C514" s="67"/>
      <c r="D514" s="71"/>
      <c r="E514" s="57"/>
      <c r="F514" s="57"/>
      <c r="G514" s="67"/>
      <c r="H514" s="72"/>
      <c r="I514" s="72"/>
      <c r="J514" s="72"/>
      <c r="K514" s="72"/>
      <c r="L514" s="72"/>
      <c r="M514" s="72"/>
      <c r="N514" s="72"/>
      <c r="O514" s="72"/>
      <c r="P514" s="72"/>
      <c r="Q514" s="48"/>
      <c r="R514" s="72"/>
      <c r="S514" s="72"/>
      <c r="U514" s="26" t="str">
        <f t="shared" si="99"/>
        <v/>
      </c>
      <c r="V514" s="18" t="str">
        <f t="shared" si="93"/>
        <v/>
      </c>
      <c r="W514" s="18" t="str">
        <f t="shared" si="94"/>
        <v/>
      </c>
      <c r="X514" s="18" t="str">
        <f t="shared" si="95"/>
        <v/>
      </c>
      <c r="Y514" s="18" t="str">
        <f t="shared" si="96"/>
        <v/>
      </c>
      <c r="Z514" s="18" t="str">
        <f t="shared" si="97"/>
        <v/>
      </c>
      <c r="AA514" s="18" t="str">
        <f t="shared" si="98"/>
        <v/>
      </c>
      <c r="AB514" s="18">
        <v>509</v>
      </c>
      <c r="AC514" s="18" t="str">
        <f>IF(ISERROR(
IF(U514="","",IF(OR(U514='Cad Iniciais'!$D$6,X514='Cad Iniciais'!$D$6),'Cad Iniciais'!$D$6+AB514*1000,0))),"",IF(U514="","",IF(OR(U514='Cad Iniciais'!$D$6,X514='Cad Iniciais'!$D$6),'Cad Iniciais'!$D$6+AB514*1000,0)))</f>
        <v/>
      </c>
      <c r="AK514" s="27" t="e">
        <f t="shared" si="100"/>
        <v>#VALUE!</v>
      </c>
      <c r="AL514" s="27" t="e">
        <f t="shared" si="101"/>
        <v>#VALUE!</v>
      </c>
      <c r="AM514" s="18">
        <f t="shared" si="102"/>
        <v>0</v>
      </c>
      <c r="AN514" s="18">
        <f t="shared" si="104"/>
        <v>0</v>
      </c>
      <c r="AO514" s="18">
        <f t="shared" si="104"/>
        <v>0</v>
      </c>
      <c r="AP514" s="18">
        <f t="shared" si="104"/>
        <v>0</v>
      </c>
      <c r="AQ514" s="18">
        <f t="shared" si="104"/>
        <v>0</v>
      </c>
      <c r="AR514" s="18">
        <f t="shared" si="104"/>
        <v>0</v>
      </c>
      <c r="AS514" s="18">
        <f t="shared" si="104"/>
        <v>0</v>
      </c>
      <c r="AT514" s="18">
        <f t="shared" si="104"/>
        <v>0</v>
      </c>
      <c r="AU514" s="18">
        <f t="shared" si="104"/>
        <v>0</v>
      </c>
      <c r="AV514" s="18">
        <f t="shared" si="104"/>
        <v>0</v>
      </c>
      <c r="AW514" s="18">
        <f t="shared" si="104"/>
        <v>0</v>
      </c>
      <c r="AX514" s="18">
        <f t="shared" si="104"/>
        <v>0</v>
      </c>
    </row>
    <row r="515" spans="3:50" x14ac:dyDescent="0.25">
      <c r="C515" s="67"/>
      <c r="D515" s="71"/>
      <c r="E515" s="57"/>
      <c r="F515" s="57"/>
      <c r="G515" s="67"/>
      <c r="H515" s="72"/>
      <c r="I515" s="72"/>
      <c r="J515" s="72"/>
      <c r="K515" s="72"/>
      <c r="L515" s="72"/>
      <c r="M515" s="72"/>
      <c r="N515" s="72"/>
      <c r="O515" s="72"/>
      <c r="P515" s="72"/>
      <c r="Q515" s="48"/>
      <c r="R515" s="72"/>
      <c r="S515" s="72"/>
      <c r="U515" s="26" t="str">
        <f t="shared" si="99"/>
        <v/>
      </c>
      <c r="V515" s="18" t="str">
        <f t="shared" si="93"/>
        <v/>
      </c>
      <c r="W515" s="18" t="str">
        <f t="shared" si="94"/>
        <v/>
      </c>
      <c r="X515" s="18" t="str">
        <f t="shared" si="95"/>
        <v/>
      </c>
      <c r="Y515" s="18" t="str">
        <f t="shared" si="96"/>
        <v/>
      </c>
      <c r="Z515" s="18" t="str">
        <f t="shared" si="97"/>
        <v/>
      </c>
      <c r="AA515" s="18" t="str">
        <f t="shared" si="98"/>
        <v/>
      </c>
      <c r="AB515" s="18">
        <v>510</v>
      </c>
      <c r="AC515" s="18" t="str">
        <f>IF(ISERROR(
IF(U515="","",IF(OR(U515='Cad Iniciais'!$D$6,X515='Cad Iniciais'!$D$6),'Cad Iniciais'!$D$6+AB515*1000,0))),"",IF(U515="","",IF(OR(U515='Cad Iniciais'!$D$6,X515='Cad Iniciais'!$D$6),'Cad Iniciais'!$D$6+AB515*1000,0)))</f>
        <v/>
      </c>
      <c r="AK515" s="27" t="e">
        <f t="shared" si="100"/>
        <v>#VALUE!</v>
      </c>
      <c r="AL515" s="27" t="e">
        <f t="shared" si="101"/>
        <v>#VALUE!</v>
      </c>
      <c r="AM515" s="18">
        <f t="shared" si="102"/>
        <v>0</v>
      </c>
      <c r="AN515" s="18">
        <f t="shared" si="104"/>
        <v>0</v>
      </c>
      <c r="AO515" s="18">
        <f t="shared" si="104"/>
        <v>0</v>
      </c>
      <c r="AP515" s="18">
        <f t="shared" si="104"/>
        <v>0</v>
      </c>
      <c r="AQ515" s="18">
        <f t="shared" si="104"/>
        <v>0</v>
      </c>
      <c r="AR515" s="18">
        <f t="shared" si="104"/>
        <v>0</v>
      </c>
      <c r="AS515" s="18">
        <f t="shared" si="104"/>
        <v>0</v>
      </c>
      <c r="AT515" s="18">
        <f t="shared" si="104"/>
        <v>0</v>
      </c>
      <c r="AU515" s="18">
        <f t="shared" si="104"/>
        <v>0</v>
      </c>
      <c r="AV515" s="18">
        <f t="shared" si="104"/>
        <v>0</v>
      </c>
      <c r="AW515" s="18">
        <f t="shared" si="104"/>
        <v>0</v>
      </c>
      <c r="AX515" s="18">
        <f t="shared" si="104"/>
        <v>0</v>
      </c>
    </row>
    <row r="516" spans="3:50" x14ac:dyDescent="0.25">
      <c r="C516" s="67"/>
      <c r="D516" s="71"/>
      <c r="E516" s="57"/>
      <c r="F516" s="57"/>
      <c r="G516" s="67"/>
      <c r="H516" s="72"/>
      <c r="I516" s="72"/>
      <c r="J516" s="72"/>
      <c r="K516" s="72"/>
      <c r="L516" s="72"/>
      <c r="M516" s="72"/>
      <c r="N516" s="72"/>
      <c r="O516" s="72"/>
      <c r="P516" s="72"/>
      <c r="Q516" s="48"/>
      <c r="R516" s="72"/>
      <c r="S516" s="72"/>
      <c r="U516" s="26" t="str">
        <f t="shared" si="99"/>
        <v/>
      </c>
      <c r="V516" s="18" t="str">
        <f t="shared" si="93"/>
        <v/>
      </c>
      <c r="W516" s="18" t="str">
        <f t="shared" si="94"/>
        <v/>
      </c>
      <c r="X516" s="18" t="str">
        <f t="shared" si="95"/>
        <v/>
      </c>
      <c r="Y516" s="18" t="str">
        <f t="shared" si="96"/>
        <v/>
      </c>
      <c r="Z516" s="18" t="str">
        <f t="shared" si="97"/>
        <v/>
      </c>
      <c r="AA516" s="18" t="str">
        <f t="shared" si="98"/>
        <v/>
      </c>
      <c r="AB516" s="18">
        <v>511</v>
      </c>
      <c r="AC516" s="18" t="str">
        <f>IF(ISERROR(
IF(U516="","",IF(OR(U516='Cad Iniciais'!$D$6,X516='Cad Iniciais'!$D$6),'Cad Iniciais'!$D$6+AB516*1000,0))),"",IF(U516="","",IF(OR(U516='Cad Iniciais'!$D$6,X516='Cad Iniciais'!$D$6),'Cad Iniciais'!$D$6+AB516*1000,0)))</f>
        <v/>
      </c>
      <c r="AK516" s="27" t="e">
        <f t="shared" si="100"/>
        <v>#VALUE!</v>
      </c>
      <c r="AL516" s="27" t="e">
        <f t="shared" si="101"/>
        <v>#VALUE!</v>
      </c>
      <c r="AM516" s="18">
        <f t="shared" si="102"/>
        <v>0</v>
      </c>
      <c r="AN516" s="18">
        <f t="shared" si="104"/>
        <v>0</v>
      </c>
      <c r="AO516" s="18">
        <f t="shared" si="104"/>
        <v>0</v>
      </c>
      <c r="AP516" s="18">
        <f t="shared" si="104"/>
        <v>0</v>
      </c>
      <c r="AQ516" s="18">
        <f t="shared" si="104"/>
        <v>0</v>
      </c>
      <c r="AR516" s="18">
        <f t="shared" si="104"/>
        <v>0</v>
      </c>
      <c r="AS516" s="18">
        <f t="shared" si="104"/>
        <v>0</v>
      </c>
      <c r="AT516" s="18">
        <f t="shared" si="104"/>
        <v>0</v>
      </c>
      <c r="AU516" s="18">
        <f t="shared" si="104"/>
        <v>0</v>
      </c>
      <c r="AV516" s="18">
        <f t="shared" si="104"/>
        <v>0</v>
      </c>
      <c r="AW516" s="18">
        <f t="shared" si="104"/>
        <v>0</v>
      </c>
      <c r="AX516" s="18">
        <f t="shared" si="104"/>
        <v>0</v>
      </c>
    </row>
    <row r="517" spans="3:50" x14ac:dyDescent="0.25">
      <c r="C517" s="67"/>
      <c r="D517" s="71"/>
      <c r="E517" s="57"/>
      <c r="F517" s="57"/>
      <c r="G517" s="67"/>
      <c r="H517" s="72"/>
      <c r="I517" s="72"/>
      <c r="J517" s="72"/>
      <c r="K517" s="72"/>
      <c r="L517" s="72"/>
      <c r="M517" s="72"/>
      <c r="N517" s="72"/>
      <c r="O517" s="72"/>
      <c r="P517" s="72"/>
      <c r="Q517" s="48"/>
      <c r="R517" s="72"/>
      <c r="S517" s="72"/>
      <c r="U517" s="26" t="str">
        <f t="shared" si="99"/>
        <v/>
      </c>
      <c r="V517" s="18" t="str">
        <f t="shared" si="93"/>
        <v/>
      </c>
      <c r="W517" s="18" t="str">
        <f t="shared" si="94"/>
        <v/>
      </c>
      <c r="X517" s="18" t="str">
        <f t="shared" si="95"/>
        <v/>
      </c>
      <c r="Y517" s="18" t="str">
        <f t="shared" si="96"/>
        <v/>
      </c>
      <c r="Z517" s="18" t="str">
        <f t="shared" si="97"/>
        <v/>
      </c>
      <c r="AA517" s="18" t="str">
        <f t="shared" si="98"/>
        <v/>
      </c>
      <c r="AB517" s="18">
        <v>512</v>
      </c>
      <c r="AC517" s="18" t="str">
        <f>IF(ISERROR(
IF(U517="","",IF(OR(U517='Cad Iniciais'!$D$6,X517='Cad Iniciais'!$D$6),'Cad Iniciais'!$D$6+AB517*1000,0))),"",IF(U517="","",IF(OR(U517='Cad Iniciais'!$D$6,X517='Cad Iniciais'!$D$6),'Cad Iniciais'!$D$6+AB517*1000,0)))</f>
        <v/>
      </c>
      <c r="AK517" s="27" t="e">
        <f t="shared" si="100"/>
        <v>#VALUE!</v>
      </c>
      <c r="AL517" s="27" t="e">
        <f t="shared" si="101"/>
        <v>#VALUE!</v>
      </c>
      <c r="AM517" s="18">
        <f t="shared" si="102"/>
        <v>0</v>
      </c>
      <c r="AN517" s="18">
        <f t="shared" si="104"/>
        <v>0</v>
      </c>
      <c r="AO517" s="18">
        <f t="shared" si="104"/>
        <v>0</v>
      </c>
      <c r="AP517" s="18">
        <f t="shared" si="104"/>
        <v>0</v>
      </c>
      <c r="AQ517" s="18">
        <f t="shared" si="104"/>
        <v>0</v>
      </c>
      <c r="AR517" s="18">
        <f t="shared" si="104"/>
        <v>0</v>
      </c>
      <c r="AS517" s="18">
        <f t="shared" si="104"/>
        <v>0</v>
      </c>
      <c r="AT517" s="18">
        <f t="shared" si="104"/>
        <v>0</v>
      </c>
      <c r="AU517" s="18">
        <f t="shared" si="104"/>
        <v>0</v>
      </c>
      <c r="AV517" s="18">
        <f t="shared" si="104"/>
        <v>0</v>
      </c>
      <c r="AW517" s="18">
        <f t="shared" si="104"/>
        <v>0</v>
      </c>
      <c r="AX517" s="18">
        <f t="shared" si="104"/>
        <v>0</v>
      </c>
    </row>
    <row r="518" spans="3:50" x14ac:dyDescent="0.25">
      <c r="C518" s="67"/>
      <c r="D518" s="71"/>
      <c r="E518" s="57"/>
      <c r="F518" s="57"/>
      <c r="G518" s="67"/>
      <c r="H518" s="72"/>
      <c r="I518" s="72"/>
      <c r="J518" s="72"/>
      <c r="K518" s="72"/>
      <c r="L518" s="72"/>
      <c r="M518" s="72"/>
      <c r="N518" s="72"/>
      <c r="O518" s="72"/>
      <c r="P518" s="72"/>
      <c r="Q518" s="48"/>
      <c r="R518" s="72"/>
      <c r="S518" s="72"/>
      <c r="U518" s="26" t="str">
        <f t="shared" si="99"/>
        <v/>
      </c>
      <c r="V518" s="18" t="str">
        <f t="shared" ref="V518:V581" si="105">IF(ISERROR(IF(E518="","",MONTH(E518))),"",IF(E518="","",MONTH(E518)))</f>
        <v/>
      </c>
      <c r="W518" s="18" t="str">
        <f t="shared" ref="W518:W581" si="106">IF(ISERROR(IF(F518="","",MONTH(F518))),"",IF(F518="","",MONTH(F518)))</f>
        <v/>
      </c>
      <c r="X518" s="18" t="str">
        <f t="shared" ref="X518:X581" si="107">IF(ISERROR(IF(F518="","",YEAR(F518))),"",IF(F518="","",YEAR(F518)))</f>
        <v/>
      </c>
      <c r="Y518" s="18" t="str">
        <f t="shared" ref="Y518:Y581" si="108">IF(ISERROR(
IF(IF(E518="","",ROUND((F518-E518)/30,0))&lt;1,1,IF(E518="","",ROUND((F518-E518)/30,0)))),"",IF(IF(E518="","",ROUND((F518-E518)/30,0))&lt;1,1,IF(E518="","",ROUND((F518-E518)/30,0))))</f>
        <v/>
      </c>
      <c r="Z518" s="18" t="str">
        <f t="shared" ref="Z518:Z581" si="109">IF(ISERROR(D518/Y518),"",D518/Y518)</f>
        <v/>
      </c>
      <c r="AA518" s="18" t="str">
        <f t="shared" ref="AA518:AA581" si="110">IF(ISERROR(Q518/Y518),"",Q518/Y518)</f>
        <v/>
      </c>
      <c r="AB518" s="18">
        <v>513</v>
      </c>
      <c r="AC518" s="18" t="str">
        <f>IF(ISERROR(
IF(U518="","",IF(OR(U518='Cad Iniciais'!$D$6,X518='Cad Iniciais'!$D$6),'Cad Iniciais'!$D$6+AB518*1000,0))),"",IF(U518="","",IF(OR(U518='Cad Iniciais'!$D$6,X518='Cad Iniciais'!$D$6),'Cad Iniciais'!$D$6+AB518*1000,0)))</f>
        <v/>
      </c>
      <c r="AK518" s="27" t="e">
        <f t="shared" si="100"/>
        <v>#VALUE!</v>
      </c>
      <c r="AL518" s="27" t="e">
        <f t="shared" si="101"/>
        <v>#VALUE!</v>
      </c>
      <c r="AM518" s="18">
        <f t="shared" si="102"/>
        <v>0</v>
      </c>
      <c r="AN518" s="18">
        <f t="shared" si="104"/>
        <v>0</v>
      </c>
      <c r="AO518" s="18">
        <f t="shared" si="104"/>
        <v>0</v>
      </c>
      <c r="AP518" s="18">
        <f t="shared" si="104"/>
        <v>0</v>
      </c>
      <c r="AQ518" s="18">
        <f t="shared" si="104"/>
        <v>0</v>
      </c>
      <c r="AR518" s="18">
        <f t="shared" si="104"/>
        <v>0</v>
      </c>
      <c r="AS518" s="18">
        <f t="shared" si="104"/>
        <v>0</v>
      </c>
      <c r="AT518" s="18">
        <f t="shared" si="104"/>
        <v>0</v>
      </c>
      <c r="AU518" s="18">
        <f t="shared" si="104"/>
        <v>0</v>
      </c>
      <c r="AV518" s="18">
        <f t="shared" si="104"/>
        <v>0</v>
      </c>
      <c r="AW518" s="18">
        <f t="shared" si="104"/>
        <v>0</v>
      </c>
      <c r="AX518" s="18">
        <f t="shared" si="104"/>
        <v>0</v>
      </c>
    </row>
    <row r="519" spans="3:50" x14ac:dyDescent="0.25">
      <c r="C519" s="67"/>
      <c r="D519" s="71"/>
      <c r="E519" s="57"/>
      <c r="F519" s="57"/>
      <c r="G519" s="67"/>
      <c r="H519" s="72"/>
      <c r="I519" s="72"/>
      <c r="J519" s="72"/>
      <c r="K519" s="72"/>
      <c r="L519" s="72"/>
      <c r="M519" s="72"/>
      <c r="N519" s="72"/>
      <c r="O519" s="72"/>
      <c r="P519" s="72"/>
      <c r="Q519" s="48"/>
      <c r="R519" s="72"/>
      <c r="S519" s="72"/>
      <c r="U519" s="26" t="str">
        <f t="shared" ref="U519:U582" si="111">IF(ISERROR(
IF(E519="","",YEAR(E519))),"",IF(E519="","",YEAR(E519)))</f>
        <v/>
      </c>
      <c r="V519" s="18" t="str">
        <f t="shared" si="105"/>
        <v/>
      </c>
      <c r="W519" s="18" t="str">
        <f t="shared" si="106"/>
        <v/>
      </c>
      <c r="X519" s="18" t="str">
        <f t="shared" si="107"/>
        <v/>
      </c>
      <c r="Y519" s="18" t="str">
        <f t="shared" si="108"/>
        <v/>
      </c>
      <c r="Z519" s="18" t="str">
        <f t="shared" si="109"/>
        <v/>
      </c>
      <c r="AA519" s="18" t="str">
        <f t="shared" si="110"/>
        <v/>
      </c>
      <c r="AB519" s="18">
        <v>514</v>
      </c>
      <c r="AC519" s="18" t="str">
        <f>IF(ISERROR(
IF(U519="","",IF(OR(U519='Cad Iniciais'!$D$6,X519='Cad Iniciais'!$D$6),'Cad Iniciais'!$D$6+AB519*1000,0))),"",IF(U519="","",IF(OR(U519='Cad Iniciais'!$D$6,X519='Cad Iniciais'!$D$6),'Cad Iniciais'!$D$6+AB519*1000,0)))</f>
        <v/>
      </c>
      <c r="AK519" s="27" t="e">
        <f t="shared" si="100"/>
        <v>#VALUE!</v>
      </c>
      <c r="AL519" s="27" t="e">
        <f t="shared" si="101"/>
        <v>#VALUE!</v>
      </c>
      <c r="AM519" s="18">
        <f t="shared" si="102"/>
        <v>0</v>
      </c>
      <c r="AN519" s="18">
        <f t="shared" si="104"/>
        <v>0</v>
      </c>
      <c r="AO519" s="18">
        <f t="shared" si="104"/>
        <v>0</v>
      </c>
      <c r="AP519" s="18">
        <f t="shared" si="104"/>
        <v>0</v>
      </c>
      <c r="AQ519" s="18">
        <f t="shared" si="104"/>
        <v>0</v>
      </c>
      <c r="AR519" s="18">
        <f t="shared" si="104"/>
        <v>0</v>
      </c>
      <c r="AS519" s="18">
        <f t="shared" si="104"/>
        <v>0</v>
      </c>
      <c r="AT519" s="18">
        <f t="shared" si="104"/>
        <v>0</v>
      </c>
      <c r="AU519" s="18">
        <f t="shared" ref="AN519:AX542" si="112">IFERROR(IF(AND($AK519&lt;=AU$3,$AL519&gt;=AU$3),1,0),0)</f>
        <v>0</v>
      </c>
      <c r="AV519" s="18">
        <f t="shared" si="112"/>
        <v>0</v>
      </c>
      <c r="AW519" s="18">
        <f t="shared" si="112"/>
        <v>0</v>
      </c>
      <c r="AX519" s="18">
        <f t="shared" si="112"/>
        <v>0</v>
      </c>
    </row>
    <row r="520" spans="3:50" x14ac:dyDescent="0.25">
      <c r="C520" s="67"/>
      <c r="D520" s="71"/>
      <c r="E520" s="57"/>
      <c r="F520" s="57"/>
      <c r="G520" s="67"/>
      <c r="H520" s="72"/>
      <c r="I520" s="72"/>
      <c r="J520" s="72"/>
      <c r="K520" s="72"/>
      <c r="L520" s="72"/>
      <c r="M520" s="72"/>
      <c r="N520" s="72"/>
      <c r="O520" s="72"/>
      <c r="P520" s="72"/>
      <c r="Q520" s="48"/>
      <c r="R520" s="72"/>
      <c r="S520" s="72"/>
      <c r="U520" s="26" t="str">
        <f t="shared" si="111"/>
        <v/>
      </c>
      <c r="V520" s="18" t="str">
        <f t="shared" si="105"/>
        <v/>
      </c>
      <c r="W520" s="18" t="str">
        <f t="shared" si="106"/>
        <v/>
      </c>
      <c r="X520" s="18" t="str">
        <f t="shared" si="107"/>
        <v/>
      </c>
      <c r="Y520" s="18" t="str">
        <f t="shared" si="108"/>
        <v/>
      </c>
      <c r="Z520" s="18" t="str">
        <f t="shared" si="109"/>
        <v/>
      </c>
      <c r="AA520" s="18" t="str">
        <f t="shared" si="110"/>
        <v/>
      </c>
      <c r="AB520" s="18">
        <v>515</v>
      </c>
      <c r="AC520" s="18" t="str">
        <f>IF(ISERROR(
IF(U520="","",IF(OR(U520='Cad Iniciais'!$D$6,X520='Cad Iniciais'!$D$6),'Cad Iniciais'!$D$6+AB520*1000,0))),"",IF(U520="","",IF(OR(U520='Cad Iniciais'!$D$6,X520='Cad Iniciais'!$D$6),'Cad Iniciais'!$D$6+AB520*1000,0)))</f>
        <v/>
      </c>
      <c r="AK520" s="27" t="e">
        <f t="shared" ref="AK520:AK583" si="113">DATE(U520,V520,1)</f>
        <v>#VALUE!</v>
      </c>
      <c r="AL520" s="27" t="e">
        <f t="shared" ref="AL520:AL583" si="114">DATE(X520,W520,1)</f>
        <v>#VALUE!</v>
      </c>
      <c r="AM520" s="18">
        <f t="shared" si="102"/>
        <v>0</v>
      </c>
      <c r="AN520" s="18">
        <f t="shared" si="112"/>
        <v>0</v>
      </c>
      <c r="AO520" s="18">
        <f t="shared" si="112"/>
        <v>0</v>
      </c>
      <c r="AP520" s="18">
        <f t="shared" si="112"/>
        <v>0</v>
      </c>
      <c r="AQ520" s="18">
        <f t="shared" si="112"/>
        <v>0</v>
      </c>
      <c r="AR520" s="18">
        <f t="shared" si="112"/>
        <v>0</v>
      </c>
      <c r="AS520" s="18">
        <f t="shared" si="112"/>
        <v>0</v>
      </c>
      <c r="AT520" s="18">
        <f t="shared" si="112"/>
        <v>0</v>
      </c>
      <c r="AU520" s="18">
        <f t="shared" si="112"/>
        <v>0</v>
      </c>
      <c r="AV520" s="18">
        <f t="shared" si="112"/>
        <v>0</v>
      </c>
      <c r="AW520" s="18">
        <f t="shared" si="112"/>
        <v>0</v>
      </c>
      <c r="AX520" s="18">
        <f t="shared" si="112"/>
        <v>0</v>
      </c>
    </row>
    <row r="521" spans="3:50" x14ac:dyDescent="0.25">
      <c r="C521" s="67"/>
      <c r="D521" s="71"/>
      <c r="E521" s="57"/>
      <c r="F521" s="57"/>
      <c r="G521" s="67"/>
      <c r="H521" s="72"/>
      <c r="I521" s="72"/>
      <c r="J521" s="72"/>
      <c r="K521" s="72"/>
      <c r="L521" s="72"/>
      <c r="M521" s="72"/>
      <c r="N521" s="72"/>
      <c r="O521" s="72"/>
      <c r="P521" s="72"/>
      <c r="Q521" s="48"/>
      <c r="R521" s="72"/>
      <c r="S521" s="72"/>
      <c r="U521" s="26" t="str">
        <f t="shared" si="111"/>
        <v/>
      </c>
      <c r="V521" s="18" t="str">
        <f t="shared" si="105"/>
        <v/>
      </c>
      <c r="W521" s="18" t="str">
        <f t="shared" si="106"/>
        <v/>
      </c>
      <c r="X521" s="18" t="str">
        <f t="shared" si="107"/>
        <v/>
      </c>
      <c r="Y521" s="18" t="str">
        <f t="shared" si="108"/>
        <v/>
      </c>
      <c r="Z521" s="18" t="str">
        <f t="shared" si="109"/>
        <v/>
      </c>
      <c r="AA521" s="18" t="str">
        <f t="shared" si="110"/>
        <v/>
      </c>
      <c r="AB521" s="18">
        <v>516</v>
      </c>
      <c r="AC521" s="18" t="str">
        <f>IF(ISERROR(
IF(U521="","",IF(OR(U521='Cad Iniciais'!$D$6,X521='Cad Iniciais'!$D$6),'Cad Iniciais'!$D$6+AB521*1000,0))),"",IF(U521="","",IF(OR(U521='Cad Iniciais'!$D$6,X521='Cad Iniciais'!$D$6),'Cad Iniciais'!$D$6+AB521*1000,0)))</f>
        <v/>
      </c>
      <c r="AK521" s="27" t="e">
        <f t="shared" si="113"/>
        <v>#VALUE!</v>
      </c>
      <c r="AL521" s="27" t="e">
        <f t="shared" si="114"/>
        <v>#VALUE!</v>
      </c>
      <c r="AM521" s="18">
        <f t="shared" si="102"/>
        <v>0</v>
      </c>
      <c r="AN521" s="18">
        <f t="shared" si="112"/>
        <v>0</v>
      </c>
      <c r="AO521" s="18">
        <f t="shared" si="112"/>
        <v>0</v>
      </c>
      <c r="AP521" s="18">
        <f t="shared" si="112"/>
        <v>0</v>
      </c>
      <c r="AQ521" s="18">
        <f t="shared" si="112"/>
        <v>0</v>
      </c>
      <c r="AR521" s="18">
        <f t="shared" si="112"/>
        <v>0</v>
      </c>
      <c r="AS521" s="18">
        <f t="shared" si="112"/>
        <v>0</v>
      </c>
      <c r="AT521" s="18">
        <f t="shared" si="112"/>
        <v>0</v>
      </c>
      <c r="AU521" s="18">
        <f t="shared" si="112"/>
        <v>0</v>
      </c>
      <c r="AV521" s="18">
        <f t="shared" si="112"/>
        <v>0</v>
      </c>
      <c r="AW521" s="18">
        <f t="shared" si="112"/>
        <v>0</v>
      </c>
      <c r="AX521" s="18">
        <f t="shared" si="112"/>
        <v>0</v>
      </c>
    </row>
    <row r="522" spans="3:50" x14ac:dyDescent="0.25">
      <c r="C522" s="67"/>
      <c r="D522" s="71"/>
      <c r="E522" s="57"/>
      <c r="F522" s="57"/>
      <c r="G522" s="67"/>
      <c r="H522" s="72"/>
      <c r="I522" s="72"/>
      <c r="J522" s="72"/>
      <c r="K522" s="72"/>
      <c r="L522" s="72"/>
      <c r="M522" s="72"/>
      <c r="N522" s="72"/>
      <c r="O522" s="72"/>
      <c r="P522" s="72"/>
      <c r="Q522" s="48"/>
      <c r="R522" s="72"/>
      <c r="S522" s="72"/>
      <c r="U522" s="26" t="str">
        <f t="shared" si="111"/>
        <v/>
      </c>
      <c r="V522" s="18" t="str">
        <f t="shared" si="105"/>
        <v/>
      </c>
      <c r="W522" s="18" t="str">
        <f t="shared" si="106"/>
        <v/>
      </c>
      <c r="X522" s="18" t="str">
        <f t="shared" si="107"/>
        <v/>
      </c>
      <c r="Y522" s="18" t="str">
        <f t="shared" si="108"/>
        <v/>
      </c>
      <c r="Z522" s="18" t="str">
        <f t="shared" si="109"/>
        <v/>
      </c>
      <c r="AA522" s="18" t="str">
        <f t="shared" si="110"/>
        <v/>
      </c>
      <c r="AB522" s="18">
        <v>517</v>
      </c>
      <c r="AC522" s="18" t="str">
        <f>IF(ISERROR(
IF(U522="","",IF(OR(U522='Cad Iniciais'!$D$6,X522='Cad Iniciais'!$D$6),'Cad Iniciais'!$D$6+AB522*1000,0))),"",IF(U522="","",IF(OR(U522='Cad Iniciais'!$D$6,X522='Cad Iniciais'!$D$6),'Cad Iniciais'!$D$6+AB522*1000,0)))</f>
        <v/>
      </c>
      <c r="AK522" s="27" t="e">
        <f t="shared" si="113"/>
        <v>#VALUE!</v>
      </c>
      <c r="AL522" s="27" t="e">
        <f t="shared" si="114"/>
        <v>#VALUE!</v>
      </c>
      <c r="AM522" s="18">
        <f t="shared" si="102"/>
        <v>0</v>
      </c>
      <c r="AN522" s="18">
        <f t="shared" si="112"/>
        <v>0</v>
      </c>
      <c r="AO522" s="18">
        <f t="shared" si="112"/>
        <v>0</v>
      </c>
      <c r="AP522" s="18">
        <f t="shared" si="112"/>
        <v>0</v>
      </c>
      <c r="AQ522" s="18">
        <f t="shared" si="112"/>
        <v>0</v>
      </c>
      <c r="AR522" s="18">
        <f t="shared" si="112"/>
        <v>0</v>
      </c>
      <c r="AS522" s="18">
        <f t="shared" si="112"/>
        <v>0</v>
      </c>
      <c r="AT522" s="18">
        <f t="shared" si="112"/>
        <v>0</v>
      </c>
      <c r="AU522" s="18">
        <f t="shared" si="112"/>
        <v>0</v>
      </c>
      <c r="AV522" s="18">
        <f t="shared" si="112"/>
        <v>0</v>
      </c>
      <c r="AW522" s="18">
        <f t="shared" si="112"/>
        <v>0</v>
      </c>
      <c r="AX522" s="18">
        <f t="shared" si="112"/>
        <v>0</v>
      </c>
    </row>
    <row r="523" spans="3:50" x14ac:dyDescent="0.25">
      <c r="C523" s="67"/>
      <c r="D523" s="71"/>
      <c r="E523" s="57"/>
      <c r="F523" s="57"/>
      <c r="G523" s="67"/>
      <c r="H523" s="72"/>
      <c r="I523" s="72"/>
      <c r="J523" s="72"/>
      <c r="K523" s="72"/>
      <c r="L523" s="72"/>
      <c r="M523" s="72"/>
      <c r="N523" s="72"/>
      <c r="O523" s="72"/>
      <c r="P523" s="72"/>
      <c r="Q523" s="48"/>
      <c r="R523" s="72"/>
      <c r="S523" s="72"/>
      <c r="U523" s="26" t="str">
        <f t="shared" si="111"/>
        <v/>
      </c>
      <c r="V523" s="18" t="str">
        <f t="shared" si="105"/>
        <v/>
      </c>
      <c r="W523" s="18" t="str">
        <f t="shared" si="106"/>
        <v/>
      </c>
      <c r="X523" s="18" t="str">
        <f t="shared" si="107"/>
        <v/>
      </c>
      <c r="Y523" s="18" t="str">
        <f t="shared" si="108"/>
        <v/>
      </c>
      <c r="Z523" s="18" t="str">
        <f t="shared" si="109"/>
        <v/>
      </c>
      <c r="AA523" s="18" t="str">
        <f t="shared" si="110"/>
        <v/>
      </c>
      <c r="AB523" s="18">
        <v>518</v>
      </c>
      <c r="AC523" s="18" t="str">
        <f>IF(ISERROR(
IF(U523="","",IF(OR(U523='Cad Iniciais'!$D$6,X523='Cad Iniciais'!$D$6),'Cad Iniciais'!$D$6+AB523*1000,0))),"",IF(U523="","",IF(OR(U523='Cad Iniciais'!$D$6,X523='Cad Iniciais'!$D$6),'Cad Iniciais'!$D$6+AB523*1000,0)))</f>
        <v/>
      </c>
      <c r="AK523" s="27" t="e">
        <f t="shared" si="113"/>
        <v>#VALUE!</v>
      </c>
      <c r="AL523" s="27" t="e">
        <f t="shared" si="114"/>
        <v>#VALUE!</v>
      </c>
      <c r="AM523" s="18">
        <f t="shared" si="102"/>
        <v>0</v>
      </c>
      <c r="AN523" s="18">
        <f t="shared" si="112"/>
        <v>0</v>
      </c>
      <c r="AO523" s="18">
        <f t="shared" si="112"/>
        <v>0</v>
      </c>
      <c r="AP523" s="18">
        <f t="shared" si="112"/>
        <v>0</v>
      </c>
      <c r="AQ523" s="18">
        <f t="shared" si="112"/>
        <v>0</v>
      </c>
      <c r="AR523" s="18">
        <f t="shared" si="112"/>
        <v>0</v>
      </c>
      <c r="AS523" s="18">
        <f t="shared" si="112"/>
        <v>0</v>
      </c>
      <c r="AT523" s="18">
        <f t="shared" si="112"/>
        <v>0</v>
      </c>
      <c r="AU523" s="18">
        <f t="shared" si="112"/>
        <v>0</v>
      </c>
      <c r="AV523" s="18">
        <f t="shared" si="112"/>
        <v>0</v>
      </c>
      <c r="AW523" s="18">
        <f t="shared" si="112"/>
        <v>0</v>
      </c>
      <c r="AX523" s="18">
        <f t="shared" si="112"/>
        <v>0</v>
      </c>
    </row>
    <row r="524" spans="3:50" x14ac:dyDescent="0.25">
      <c r="C524" s="67"/>
      <c r="D524" s="71"/>
      <c r="E524" s="57"/>
      <c r="F524" s="57"/>
      <c r="G524" s="67"/>
      <c r="H524" s="72"/>
      <c r="I524" s="72"/>
      <c r="J524" s="72"/>
      <c r="K524" s="72"/>
      <c r="L524" s="72"/>
      <c r="M524" s="72"/>
      <c r="N524" s="72"/>
      <c r="O524" s="72"/>
      <c r="P524" s="72"/>
      <c r="Q524" s="48"/>
      <c r="R524" s="72"/>
      <c r="S524" s="72"/>
      <c r="U524" s="26" t="str">
        <f t="shared" si="111"/>
        <v/>
      </c>
      <c r="V524" s="18" t="str">
        <f t="shared" si="105"/>
        <v/>
      </c>
      <c r="W524" s="18" t="str">
        <f t="shared" si="106"/>
        <v/>
      </c>
      <c r="X524" s="18" t="str">
        <f t="shared" si="107"/>
        <v/>
      </c>
      <c r="Y524" s="18" t="str">
        <f t="shared" si="108"/>
        <v/>
      </c>
      <c r="Z524" s="18" t="str">
        <f t="shared" si="109"/>
        <v/>
      </c>
      <c r="AA524" s="18" t="str">
        <f t="shared" si="110"/>
        <v/>
      </c>
      <c r="AB524" s="18">
        <v>519</v>
      </c>
      <c r="AC524" s="18" t="str">
        <f>IF(ISERROR(
IF(U524="","",IF(OR(U524='Cad Iniciais'!$D$6,X524='Cad Iniciais'!$D$6),'Cad Iniciais'!$D$6+AB524*1000,0))),"",IF(U524="","",IF(OR(U524='Cad Iniciais'!$D$6,X524='Cad Iniciais'!$D$6),'Cad Iniciais'!$D$6+AB524*1000,0)))</f>
        <v/>
      </c>
      <c r="AK524" s="27" t="e">
        <f t="shared" si="113"/>
        <v>#VALUE!</v>
      </c>
      <c r="AL524" s="27" t="e">
        <f t="shared" si="114"/>
        <v>#VALUE!</v>
      </c>
      <c r="AM524" s="18">
        <f t="shared" si="102"/>
        <v>0</v>
      </c>
      <c r="AN524" s="18">
        <f t="shared" si="112"/>
        <v>0</v>
      </c>
      <c r="AO524" s="18">
        <f t="shared" si="112"/>
        <v>0</v>
      </c>
      <c r="AP524" s="18">
        <f t="shared" si="112"/>
        <v>0</v>
      </c>
      <c r="AQ524" s="18">
        <f t="shared" si="112"/>
        <v>0</v>
      </c>
      <c r="AR524" s="18">
        <f t="shared" si="112"/>
        <v>0</v>
      </c>
      <c r="AS524" s="18">
        <f t="shared" si="112"/>
        <v>0</v>
      </c>
      <c r="AT524" s="18">
        <f t="shared" si="112"/>
        <v>0</v>
      </c>
      <c r="AU524" s="18">
        <f t="shared" si="112"/>
        <v>0</v>
      </c>
      <c r="AV524" s="18">
        <f t="shared" si="112"/>
        <v>0</v>
      </c>
      <c r="AW524" s="18">
        <f t="shared" si="112"/>
        <v>0</v>
      </c>
      <c r="AX524" s="18">
        <f t="shared" si="112"/>
        <v>0</v>
      </c>
    </row>
    <row r="525" spans="3:50" x14ac:dyDescent="0.25">
      <c r="C525" s="67"/>
      <c r="D525" s="71"/>
      <c r="E525" s="57"/>
      <c r="F525" s="57"/>
      <c r="G525" s="67"/>
      <c r="H525" s="72"/>
      <c r="I525" s="72"/>
      <c r="J525" s="72"/>
      <c r="K525" s="72"/>
      <c r="L525" s="72"/>
      <c r="M525" s="72"/>
      <c r="N525" s="72"/>
      <c r="O525" s="72"/>
      <c r="P525" s="72"/>
      <c r="Q525" s="48"/>
      <c r="R525" s="72"/>
      <c r="S525" s="72"/>
      <c r="U525" s="26" t="str">
        <f t="shared" si="111"/>
        <v/>
      </c>
      <c r="V525" s="18" t="str">
        <f t="shared" si="105"/>
        <v/>
      </c>
      <c r="W525" s="18" t="str">
        <f t="shared" si="106"/>
        <v/>
      </c>
      <c r="X525" s="18" t="str">
        <f t="shared" si="107"/>
        <v/>
      </c>
      <c r="Y525" s="18" t="str">
        <f t="shared" si="108"/>
        <v/>
      </c>
      <c r="Z525" s="18" t="str">
        <f t="shared" si="109"/>
        <v/>
      </c>
      <c r="AA525" s="18" t="str">
        <f t="shared" si="110"/>
        <v/>
      </c>
      <c r="AB525" s="18">
        <v>520</v>
      </c>
      <c r="AC525" s="18" t="str">
        <f>IF(ISERROR(
IF(U525="","",IF(OR(U525='Cad Iniciais'!$D$6,X525='Cad Iniciais'!$D$6),'Cad Iniciais'!$D$6+AB525*1000,0))),"",IF(U525="","",IF(OR(U525='Cad Iniciais'!$D$6,X525='Cad Iniciais'!$D$6),'Cad Iniciais'!$D$6+AB525*1000,0)))</f>
        <v/>
      </c>
      <c r="AK525" s="27" t="e">
        <f t="shared" si="113"/>
        <v>#VALUE!</v>
      </c>
      <c r="AL525" s="27" t="e">
        <f t="shared" si="114"/>
        <v>#VALUE!</v>
      </c>
      <c r="AM525" s="18">
        <f t="shared" si="102"/>
        <v>0</v>
      </c>
      <c r="AN525" s="18">
        <f t="shared" si="112"/>
        <v>0</v>
      </c>
      <c r="AO525" s="18">
        <f t="shared" si="112"/>
        <v>0</v>
      </c>
      <c r="AP525" s="18">
        <f t="shared" si="112"/>
        <v>0</v>
      </c>
      <c r="AQ525" s="18">
        <f t="shared" si="112"/>
        <v>0</v>
      </c>
      <c r="AR525" s="18">
        <f t="shared" si="112"/>
        <v>0</v>
      </c>
      <c r="AS525" s="18">
        <f t="shared" si="112"/>
        <v>0</v>
      </c>
      <c r="AT525" s="18">
        <f t="shared" si="112"/>
        <v>0</v>
      </c>
      <c r="AU525" s="18">
        <f t="shared" si="112"/>
        <v>0</v>
      </c>
      <c r="AV525" s="18">
        <f t="shared" si="112"/>
        <v>0</v>
      </c>
      <c r="AW525" s="18">
        <f t="shared" si="112"/>
        <v>0</v>
      </c>
      <c r="AX525" s="18">
        <f t="shared" si="112"/>
        <v>0</v>
      </c>
    </row>
    <row r="526" spans="3:50" x14ac:dyDescent="0.25">
      <c r="C526" s="67"/>
      <c r="D526" s="71"/>
      <c r="E526" s="57"/>
      <c r="F526" s="57"/>
      <c r="G526" s="67"/>
      <c r="H526" s="72"/>
      <c r="I526" s="72"/>
      <c r="J526" s="72"/>
      <c r="K526" s="72"/>
      <c r="L526" s="72"/>
      <c r="M526" s="72"/>
      <c r="N526" s="72"/>
      <c r="O526" s="72"/>
      <c r="P526" s="72"/>
      <c r="Q526" s="48"/>
      <c r="R526" s="72"/>
      <c r="S526" s="72"/>
      <c r="U526" s="26" t="str">
        <f t="shared" si="111"/>
        <v/>
      </c>
      <c r="V526" s="18" t="str">
        <f t="shared" si="105"/>
        <v/>
      </c>
      <c r="W526" s="18" t="str">
        <f t="shared" si="106"/>
        <v/>
      </c>
      <c r="X526" s="18" t="str">
        <f t="shared" si="107"/>
        <v/>
      </c>
      <c r="Y526" s="18" t="str">
        <f t="shared" si="108"/>
        <v/>
      </c>
      <c r="Z526" s="18" t="str">
        <f t="shared" si="109"/>
        <v/>
      </c>
      <c r="AA526" s="18" t="str">
        <f t="shared" si="110"/>
        <v/>
      </c>
      <c r="AB526" s="18">
        <v>521</v>
      </c>
      <c r="AC526" s="18" t="str">
        <f>IF(ISERROR(
IF(U526="","",IF(OR(U526='Cad Iniciais'!$D$6,X526='Cad Iniciais'!$D$6),'Cad Iniciais'!$D$6+AB526*1000,0))),"",IF(U526="","",IF(OR(U526='Cad Iniciais'!$D$6,X526='Cad Iniciais'!$D$6),'Cad Iniciais'!$D$6+AB526*1000,0)))</f>
        <v/>
      </c>
      <c r="AK526" s="27" t="e">
        <f t="shared" si="113"/>
        <v>#VALUE!</v>
      </c>
      <c r="AL526" s="27" t="e">
        <f t="shared" si="114"/>
        <v>#VALUE!</v>
      </c>
      <c r="AM526" s="18">
        <f t="shared" si="102"/>
        <v>0</v>
      </c>
      <c r="AN526" s="18">
        <f t="shared" si="112"/>
        <v>0</v>
      </c>
      <c r="AO526" s="18">
        <f t="shared" si="112"/>
        <v>0</v>
      </c>
      <c r="AP526" s="18">
        <f t="shared" si="112"/>
        <v>0</v>
      </c>
      <c r="AQ526" s="18">
        <f t="shared" si="112"/>
        <v>0</v>
      </c>
      <c r="AR526" s="18">
        <f t="shared" si="112"/>
        <v>0</v>
      </c>
      <c r="AS526" s="18">
        <f t="shared" si="112"/>
        <v>0</v>
      </c>
      <c r="AT526" s="18">
        <f t="shared" si="112"/>
        <v>0</v>
      </c>
      <c r="AU526" s="18">
        <f t="shared" si="112"/>
        <v>0</v>
      </c>
      <c r="AV526" s="18">
        <f t="shared" si="112"/>
        <v>0</v>
      </c>
      <c r="AW526" s="18">
        <f t="shared" si="112"/>
        <v>0</v>
      </c>
      <c r="AX526" s="18">
        <f t="shared" si="112"/>
        <v>0</v>
      </c>
    </row>
    <row r="527" spans="3:50" x14ac:dyDescent="0.25">
      <c r="C527" s="67"/>
      <c r="D527" s="71"/>
      <c r="E527" s="57"/>
      <c r="F527" s="57"/>
      <c r="G527" s="67"/>
      <c r="H527" s="72"/>
      <c r="I527" s="72"/>
      <c r="J527" s="72"/>
      <c r="K527" s="72"/>
      <c r="L527" s="72"/>
      <c r="M527" s="72"/>
      <c r="N527" s="72"/>
      <c r="O527" s="72"/>
      <c r="P527" s="72"/>
      <c r="Q527" s="48"/>
      <c r="R527" s="72"/>
      <c r="S527" s="72"/>
      <c r="U527" s="26" t="str">
        <f t="shared" si="111"/>
        <v/>
      </c>
      <c r="V527" s="18" t="str">
        <f t="shared" si="105"/>
        <v/>
      </c>
      <c r="W527" s="18" t="str">
        <f t="shared" si="106"/>
        <v/>
      </c>
      <c r="X527" s="18" t="str">
        <f t="shared" si="107"/>
        <v/>
      </c>
      <c r="Y527" s="18" t="str">
        <f t="shared" si="108"/>
        <v/>
      </c>
      <c r="Z527" s="18" t="str">
        <f t="shared" si="109"/>
        <v/>
      </c>
      <c r="AA527" s="18" t="str">
        <f t="shared" si="110"/>
        <v/>
      </c>
      <c r="AB527" s="18">
        <v>522</v>
      </c>
      <c r="AC527" s="18" t="str">
        <f>IF(ISERROR(
IF(U527="","",IF(OR(U527='Cad Iniciais'!$D$6,X527='Cad Iniciais'!$D$6),'Cad Iniciais'!$D$6+AB527*1000,0))),"",IF(U527="","",IF(OR(U527='Cad Iniciais'!$D$6,X527='Cad Iniciais'!$D$6),'Cad Iniciais'!$D$6+AB527*1000,0)))</f>
        <v/>
      </c>
      <c r="AK527" s="27" t="e">
        <f t="shared" si="113"/>
        <v>#VALUE!</v>
      </c>
      <c r="AL527" s="27" t="e">
        <f t="shared" si="114"/>
        <v>#VALUE!</v>
      </c>
      <c r="AM527" s="18">
        <f t="shared" ref="AM527:AM558" si="115">IFERROR(IF(AND($AK527&lt;=AM$3,$AL527&gt;=AM$3),1,0),0)</f>
        <v>0</v>
      </c>
      <c r="AN527" s="18">
        <f t="shared" si="112"/>
        <v>0</v>
      </c>
      <c r="AO527" s="18">
        <f t="shared" si="112"/>
        <v>0</v>
      </c>
      <c r="AP527" s="18">
        <f t="shared" si="112"/>
        <v>0</v>
      </c>
      <c r="AQ527" s="18">
        <f t="shared" si="112"/>
        <v>0</v>
      </c>
      <c r="AR527" s="18">
        <f t="shared" si="112"/>
        <v>0</v>
      </c>
      <c r="AS527" s="18">
        <f t="shared" si="112"/>
        <v>0</v>
      </c>
      <c r="AT527" s="18">
        <f t="shared" si="112"/>
        <v>0</v>
      </c>
      <c r="AU527" s="18">
        <f t="shared" si="112"/>
        <v>0</v>
      </c>
      <c r="AV527" s="18">
        <f t="shared" si="112"/>
        <v>0</v>
      </c>
      <c r="AW527" s="18">
        <f t="shared" si="112"/>
        <v>0</v>
      </c>
      <c r="AX527" s="18">
        <f t="shared" si="112"/>
        <v>0</v>
      </c>
    </row>
    <row r="528" spans="3:50" x14ac:dyDescent="0.25">
      <c r="C528" s="67"/>
      <c r="D528" s="71"/>
      <c r="E528" s="57"/>
      <c r="F528" s="57"/>
      <c r="G528" s="67"/>
      <c r="H528" s="72"/>
      <c r="I528" s="72"/>
      <c r="J528" s="72"/>
      <c r="K528" s="72"/>
      <c r="L528" s="72"/>
      <c r="M528" s="72"/>
      <c r="N528" s="72"/>
      <c r="O528" s="72"/>
      <c r="P528" s="72"/>
      <c r="Q528" s="48"/>
      <c r="R528" s="72"/>
      <c r="S528" s="72"/>
      <c r="U528" s="26" t="str">
        <f t="shared" si="111"/>
        <v/>
      </c>
      <c r="V528" s="18" t="str">
        <f t="shared" si="105"/>
        <v/>
      </c>
      <c r="W528" s="18" t="str">
        <f t="shared" si="106"/>
        <v/>
      </c>
      <c r="X528" s="18" t="str">
        <f t="shared" si="107"/>
        <v/>
      </c>
      <c r="Y528" s="18" t="str">
        <f t="shared" si="108"/>
        <v/>
      </c>
      <c r="Z528" s="18" t="str">
        <f t="shared" si="109"/>
        <v/>
      </c>
      <c r="AA528" s="18" t="str">
        <f t="shared" si="110"/>
        <v/>
      </c>
      <c r="AB528" s="18">
        <v>523</v>
      </c>
      <c r="AC528" s="18" t="str">
        <f>IF(ISERROR(
IF(U528="","",IF(OR(U528='Cad Iniciais'!$D$6,X528='Cad Iniciais'!$D$6),'Cad Iniciais'!$D$6+AB528*1000,0))),"",IF(U528="","",IF(OR(U528='Cad Iniciais'!$D$6,X528='Cad Iniciais'!$D$6),'Cad Iniciais'!$D$6+AB528*1000,0)))</f>
        <v/>
      </c>
      <c r="AK528" s="27" t="e">
        <f t="shared" si="113"/>
        <v>#VALUE!</v>
      </c>
      <c r="AL528" s="27" t="e">
        <f t="shared" si="114"/>
        <v>#VALUE!</v>
      </c>
      <c r="AM528" s="18">
        <f t="shared" si="115"/>
        <v>0</v>
      </c>
      <c r="AN528" s="18">
        <f t="shared" si="112"/>
        <v>0</v>
      </c>
      <c r="AO528" s="18">
        <f t="shared" si="112"/>
        <v>0</v>
      </c>
      <c r="AP528" s="18">
        <f t="shared" si="112"/>
        <v>0</v>
      </c>
      <c r="AQ528" s="18">
        <f t="shared" si="112"/>
        <v>0</v>
      </c>
      <c r="AR528" s="18">
        <f t="shared" si="112"/>
        <v>0</v>
      </c>
      <c r="AS528" s="18">
        <f t="shared" si="112"/>
        <v>0</v>
      </c>
      <c r="AT528" s="18">
        <f t="shared" si="112"/>
        <v>0</v>
      </c>
      <c r="AU528" s="18">
        <f t="shared" si="112"/>
        <v>0</v>
      </c>
      <c r="AV528" s="18">
        <f t="shared" si="112"/>
        <v>0</v>
      </c>
      <c r="AW528" s="18">
        <f t="shared" si="112"/>
        <v>0</v>
      </c>
      <c r="AX528" s="18">
        <f t="shared" si="112"/>
        <v>0</v>
      </c>
    </row>
    <row r="529" spans="3:50" x14ac:dyDescent="0.25">
      <c r="C529" s="67"/>
      <c r="D529" s="71"/>
      <c r="E529" s="57"/>
      <c r="F529" s="57"/>
      <c r="G529" s="67"/>
      <c r="H529" s="72"/>
      <c r="I529" s="72"/>
      <c r="J529" s="72"/>
      <c r="K529" s="72"/>
      <c r="L529" s="72"/>
      <c r="M529" s="72"/>
      <c r="N529" s="72"/>
      <c r="O529" s="72"/>
      <c r="P529" s="72"/>
      <c r="Q529" s="48"/>
      <c r="R529" s="72"/>
      <c r="S529" s="72"/>
      <c r="U529" s="26" t="str">
        <f t="shared" si="111"/>
        <v/>
      </c>
      <c r="V529" s="18" t="str">
        <f t="shared" si="105"/>
        <v/>
      </c>
      <c r="W529" s="18" t="str">
        <f t="shared" si="106"/>
        <v/>
      </c>
      <c r="X529" s="18" t="str">
        <f t="shared" si="107"/>
        <v/>
      </c>
      <c r="Y529" s="18" t="str">
        <f t="shared" si="108"/>
        <v/>
      </c>
      <c r="Z529" s="18" t="str">
        <f t="shared" si="109"/>
        <v/>
      </c>
      <c r="AA529" s="18" t="str">
        <f t="shared" si="110"/>
        <v/>
      </c>
      <c r="AB529" s="18">
        <v>524</v>
      </c>
      <c r="AC529" s="18" t="str">
        <f>IF(ISERROR(
IF(U529="","",IF(OR(U529='Cad Iniciais'!$D$6,X529='Cad Iniciais'!$D$6),'Cad Iniciais'!$D$6+AB529*1000,0))),"",IF(U529="","",IF(OR(U529='Cad Iniciais'!$D$6,X529='Cad Iniciais'!$D$6),'Cad Iniciais'!$D$6+AB529*1000,0)))</f>
        <v/>
      </c>
      <c r="AK529" s="27" t="e">
        <f t="shared" si="113"/>
        <v>#VALUE!</v>
      </c>
      <c r="AL529" s="27" t="e">
        <f t="shared" si="114"/>
        <v>#VALUE!</v>
      </c>
      <c r="AM529" s="18">
        <f t="shared" si="115"/>
        <v>0</v>
      </c>
      <c r="AN529" s="18">
        <f t="shared" si="112"/>
        <v>0</v>
      </c>
      <c r="AO529" s="18">
        <f t="shared" si="112"/>
        <v>0</v>
      </c>
      <c r="AP529" s="18">
        <f t="shared" si="112"/>
        <v>0</v>
      </c>
      <c r="AQ529" s="18">
        <f t="shared" si="112"/>
        <v>0</v>
      </c>
      <c r="AR529" s="18">
        <f t="shared" si="112"/>
        <v>0</v>
      </c>
      <c r="AS529" s="18">
        <f t="shared" si="112"/>
        <v>0</v>
      </c>
      <c r="AT529" s="18">
        <f t="shared" si="112"/>
        <v>0</v>
      </c>
      <c r="AU529" s="18">
        <f t="shared" si="112"/>
        <v>0</v>
      </c>
      <c r="AV529" s="18">
        <f t="shared" si="112"/>
        <v>0</v>
      </c>
      <c r="AW529" s="18">
        <f t="shared" si="112"/>
        <v>0</v>
      </c>
      <c r="AX529" s="18">
        <f t="shared" si="112"/>
        <v>0</v>
      </c>
    </row>
    <row r="530" spans="3:50" x14ac:dyDescent="0.25">
      <c r="C530" s="67"/>
      <c r="D530" s="71"/>
      <c r="E530" s="57"/>
      <c r="F530" s="57"/>
      <c r="G530" s="67"/>
      <c r="H530" s="72"/>
      <c r="I530" s="72"/>
      <c r="J530" s="72"/>
      <c r="K530" s="72"/>
      <c r="L530" s="72"/>
      <c r="M530" s="72"/>
      <c r="N530" s="72"/>
      <c r="O530" s="72"/>
      <c r="P530" s="72"/>
      <c r="Q530" s="48"/>
      <c r="R530" s="72"/>
      <c r="S530" s="72"/>
      <c r="U530" s="26" t="str">
        <f t="shared" si="111"/>
        <v/>
      </c>
      <c r="V530" s="18" t="str">
        <f t="shared" si="105"/>
        <v/>
      </c>
      <c r="W530" s="18" t="str">
        <f t="shared" si="106"/>
        <v/>
      </c>
      <c r="X530" s="18" t="str">
        <f t="shared" si="107"/>
        <v/>
      </c>
      <c r="Y530" s="18" t="str">
        <f t="shared" si="108"/>
        <v/>
      </c>
      <c r="Z530" s="18" t="str">
        <f t="shared" si="109"/>
        <v/>
      </c>
      <c r="AA530" s="18" t="str">
        <f t="shared" si="110"/>
        <v/>
      </c>
      <c r="AB530" s="18">
        <v>525</v>
      </c>
      <c r="AC530" s="18" t="str">
        <f>IF(ISERROR(
IF(U530="","",IF(OR(U530='Cad Iniciais'!$D$6,X530='Cad Iniciais'!$D$6),'Cad Iniciais'!$D$6+AB530*1000,0))),"",IF(U530="","",IF(OR(U530='Cad Iniciais'!$D$6,X530='Cad Iniciais'!$D$6),'Cad Iniciais'!$D$6+AB530*1000,0)))</f>
        <v/>
      </c>
      <c r="AK530" s="27" t="e">
        <f t="shared" si="113"/>
        <v>#VALUE!</v>
      </c>
      <c r="AL530" s="27" t="e">
        <f t="shared" si="114"/>
        <v>#VALUE!</v>
      </c>
      <c r="AM530" s="18">
        <f t="shared" si="115"/>
        <v>0</v>
      </c>
      <c r="AN530" s="18">
        <f t="shared" si="112"/>
        <v>0</v>
      </c>
      <c r="AO530" s="18">
        <f t="shared" si="112"/>
        <v>0</v>
      </c>
      <c r="AP530" s="18">
        <f t="shared" si="112"/>
        <v>0</v>
      </c>
      <c r="AQ530" s="18">
        <f t="shared" si="112"/>
        <v>0</v>
      </c>
      <c r="AR530" s="18">
        <f t="shared" si="112"/>
        <v>0</v>
      </c>
      <c r="AS530" s="18">
        <f t="shared" si="112"/>
        <v>0</v>
      </c>
      <c r="AT530" s="18">
        <f t="shared" si="112"/>
        <v>0</v>
      </c>
      <c r="AU530" s="18">
        <f t="shared" si="112"/>
        <v>0</v>
      </c>
      <c r="AV530" s="18">
        <f t="shared" si="112"/>
        <v>0</v>
      </c>
      <c r="AW530" s="18">
        <f t="shared" si="112"/>
        <v>0</v>
      </c>
      <c r="AX530" s="18">
        <f t="shared" si="112"/>
        <v>0</v>
      </c>
    </row>
    <row r="531" spans="3:50" x14ac:dyDescent="0.25">
      <c r="C531" s="67"/>
      <c r="D531" s="71"/>
      <c r="E531" s="57"/>
      <c r="F531" s="57"/>
      <c r="G531" s="67"/>
      <c r="H531" s="72"/>
      <c r="I531" s="72"/>
      <c r="J531" s="72"/>
      <c r="K531" s="72"/>
      <c r="L531" s="72"/>
      <c r="M531" s="72"/>
      <c r="N531" s="72"/>
      <c r="O531" s="72"/>
      <c r="P531" s="72"/>
      <c r="Q531" s="48"/>
      <c r="R531" s="72"/>
      <c r="S531" s="72"/>
      <c r="U531" s="26" t="str">
        <f t="shared" si="111"/>
        <v/>
      </c>
      <c r="V531" s="18" t="str">
        <f t="shared" si="105"/>
        <v/>
      </c>
      <c r="W531" s="18" t="str">
        <f t="shared" si="106"/>
        <v/>
      </c>
      <c r="X531" s="18" t="str">
        <f t="shared" si="107"/>
        <v/>
      </c>
      <c r="Y531" s="18" t="str">
        <f t="shared" si="108"/>
        <v/>
      </c>
      <c r="Z531" s="18" t="str">
        <f t="shared" si="109"/>
        <v/>
      </c>
      <c r="AA531" s="18" t="str">
        <f t="shared" si="110"/>
        <v/>
      </c>
      <c r="AB531" s="18">
        <v>526</v>
      </c>
      <c r="AC531" s="18" t="str">
        <f>IF(ISERROR(
IF(U531="","",IF(OR(U531='Cad Iniciais'!$D$6,X531='Cad Iniciais'!$D$6),'Cad Iniciais'!$D$6+AB531*1000,0))),"",IF(U531="","",IF(OR(U531='Cad Iniciais'!$D$6,X531='Cad Iniciais'!$D$6),'Cad Iniciais'!$D$6+AB531*1000,0)))</f>
        <v/>
      </c>
      <c r="AK531" s="27" t="e">
        <f t="shared" si="113"/>
        <v>#VALUE!</v>
      </c>
      <c r="AL531" s="27" t="e">
        <f t="shared" si="114"/>
        <v>#VALUE!</v>
      </c>
      <c r="AM531" s="18">
        <f t="shared" si="115"/>
        <v>0</v>
      </c>
      <c r="AN531" s="18">
        <f t="shared" si="112"/>
        <v>0</v>
      </c>
      <c r="AO531" s="18">
        <f t="shared" si="112"/>
        <v>0</v>
      </c>
      <c r="AP531" s="18">
        <f t="shared" si="112"/>
        <v>0</v>
      </c>
      <c r="AQ531" s="18">
        <f t="shared" si="112"/>
        <v>0</v>
      </c>
      <c r="AR531" s="18">
        <f t="shared" si="112"/>
        <v>0</v>
      </c>
      <c r="AS531" s="18">
        <f t="shared" si="112"/>
        <v>0</v>
      </c>
      <c r="AT531" s="18">
        <f t="shared" si="112"/>
        <v>0</v>
      </c>
      <c r="AU531" s="18">
        <f t="shared" si="112"/>
        <v>0</v>
      </c>
      <c r="AV531" s="18">
        <f t="shared" si="112"/>
        <v>0</v>
      </c>
      <c r="AW531" s="18">
        <f t="shared" si="112"/>
        <v>0</v>
      </c>
      <c r="AX531" s="18">
        <f t="shared" si="112"/>
        <v>0</v>
      </c>
    </row>
    <row r="532" spans="3:50" x14ac:dyDescent="0.25">
      <c r="C532" s="67"/>
      <c r="D532" s="71"/>
      <c r="E532" s="57"/>
      <c r="F532" s="57"/>
      <c r="G532" s="67"/>
      <c r="H532" s="72"/>
      <c r="I532" s="72"/>
      <c r="J532" s="72"/>
      <c r="K532" s="72"/>
      <c r="L532" s="72"/>
      <c r="M532" s="72"/>
      <c r="N532" s="72"/>
      <c r="O532" s="72"/>
      <c r="P532" s="72"/>
      <c r="Q532" s="48"/>
      <c r="R532" s="72"/>
      <c r="S532" s="72"/>
      <c r="U532" s="26" t="str">
        <f t="shared" si="111"/>
        <v/>
      </c>
      <c r="V532" s="18" t="str">
        <f t="shared" si="105"/>
        <v/>
      </c>
      <c r="W532" s="18" t="str">
        <f t="shared" si="106"/>
        <v/>
      </c>
      <c r="X532" s="18" t="str">
        <f t="shared" si="107"/>
        <v/>
      </c>
      <c r="Y532" s="18" t="str">
        <f t="shared" si="108"/>
        <v/>
      </c>
      <c r="Z532" s="18" t="str">
        <f t="shared" si="109"/>
        <v/>
      </c>
      <c r="AA532" s="18" t="str">
        <f t="shared" si="110"/>
        <v/>
      </c>
      <c r="AB532" s="18">
        <v>527</v>
      </c>
      <c r="AC532" s="18" t="str">
        <f>IF(ISERROR(
IF(U532="","",IF(OR(U532='Cad Iniciais'!$D$6,X532='Cad Iniciais'!$D$6),'Cad Iniciais'!$D$6+AB532*1000,0))),"",IF(U532="","",IF(OR(U532='Cad Iniciais'!$D$6,X532='Cad Iniciais'!$D$6),'Cad Iniciais'!$D$6+AB532*1000,0)))</f>
        <v/>
      </c>
      <c r="AK532" s="27" t="e">
        <f t="shared" si="113"/>
        <v>#VALUE!</v>
      </c>
      <c r="AL532" s="27" t="e">
        <f t="shared" si="114"/>
        <v>#VALUE!</v>
      </c>
      <c r="AM532" s="18">
        <f t="shared" si="115"/>
        <v>0</v>
      </c>
      <c r="AN532" s="18">
        <f t="shared" si="112"/>
        <v>0</v>
      </c>
      <c r="AO532" s="18">
        <f t="shared" si="112"/>
        <v>0</v>
      </c>
      <c r="AP532" s="18">
        <f t="shared" si="112"/>
        <v>0</v>
      </c>
      <c r="AQ532" s="18">
        <f t="shared" si="112"/>
        <v>0</v>
      </c>
      <c r="AR532" s="18">
        <f t="shared" si="112"/>
        <v>0</v>
      </c>
      <c r="AS532" s="18">
        <f t="shared" si="112"/>
        <v>0</v>
      </c>
      <c r="AT532" s="18">
        <f t="shared" si="112"/>
        <v>0</v>
      </c>
      <c r="AU532" s="18">
        <f t="shared" si="112"/>
        <v>0</v>
      </c>
      <c r="AV532" s="18">
        <f t="shared" si="112"/>
        <v>0</v>
      </c>
      <c r="AW532" s="18">
        <f t="shared" si="112"/>
        <v>0</v>
      </c>
      <c r="AX532" s="18">
        <f t="shared" si="112"/>
        <v>0</v>
      </c>
    </row>
    <row r="533" spans="3:50" x14ac:dyDescent="0.25">
      <c r="C533" s="67"/>
      <c r="D533" s="71"/>
      <c r="E533" s="57"/>
      <c r="F533" s="57"/>
      <c r="G533" s="67"/>
      <c r="H533" s="72"/>
      <c r="I533" s="72"/>
      <c r="J533" s="72"/>
      <c r="K533" s="72"/>
      <c r="L533" s="72"/>
      <c r="M533" s="72"/>
      <c r="N533" s="72"/>
      <c r="O533" s="72"/>
      <c r="P533" s="72"/>
      <c r="Q533" s="48"/>
      <c r="R533" s="72"/>
      <c r="S533" s="72"/>
      <c r="U533" s="26" t="str">
        <f t="shared" si="111"/>
        <v/>
      </c>
      <c r="V533" s="18" t="str">
        <f t="shared" si="105"/>
        <v/>
      </c>
      <c r="W533" s="18" t="str">
        <f t="shared" si="106"/>
        <v/>
      </c>
      <c r="X533" s="18" t="str">
        <f t="shared" si="107"/>
        <v/>
      </c>
      <c r="Y533" s="18" t="str">
        <f t="shared" si="108"/>
        <v/>
      </c>
      <c r="Z533" s="18" t="str">
        <f t="shared" si="109"/>
        <v/>
      </c>
      <c r="AA533" s="18" t="str">
        <f t="shared" si="110"/>
        <v/>
      </c>
      <c r="AB533" s="18">
        <v>528</v>
      </c>
      <c r="AC533" s="18" t="str">
        <f>IF(ISERROR(
IF(U533="","",IF(OR(U533='Cad Iniciais'!$D$6,X533='Cad Iniciais'!$D$6),'Cad Iniciais'!$D$6+AB533*1000,0))),"",IF(U533="","",IF(OR(U533='Cad Iniciais'!$D$6,X533='Cad Iniciais'!$D$6),'Cad Iniciais'!$D$6+AB533*1000,0)))</f>
        <v/>
      </c>
      <c r="AK533" s="27" t="e">
        <f t="shared" si="113"/>
        <v>#VALUE!</v>
      </c>
      <c r="AL533" s="27" t="e">
        <f t="shared" si="114"/>
        <v>#VALUE!</v>
      </c>
      <c r="AM533" s="18">
        <f t="shared" si="115"/>
        <v>0</v>
      </c>
      <c r="AN533" s="18">
        <f t="shared" si="112"/>
        <v>0</v>
      </c>
      <c r="AO533" s="18">
        <f t="shared" si="112"/>
        <v>0</v>
      </c>
      <c r="AP533" s="18">
        <f t="shared" si="112"/>
        <v>0</v>
      </c>
      <c r="AQ533" s="18">
        <f t="shared" si="112"/>
        <v>0</v>
      </c>
      <c r="AR533" s="18">
        <f t="shared" si="112"/>
        <v>0</v>
      </c>
      <c r="AS533" s="18">
        <f t="shared" si="112"/>
        <v>0</v>
      </c>
      <c r="AT533" s="18">
        <f t="shared" si="112"/>
        <v>0</v>
      </c>
      <c r="AU533" s="18">
        <f t="shared" si="112"/>
        <v>0</v>
      </c>
      <c r="AV533" s="18">
        <f t="shared" si="112"/>
        <v>0</v>
      </c>
      <c r="AW533" s="18">
        <f t="shared" si="112"/>
        <v>0</v>
      </c>
      <c r="AX533" s="18">
        <f t="shared" si="112"/>
        <v>0</v>
      </c>
    </row>
    <row r="534" spans="3:50" x14ac:dyDescent="0.25">
      <c r="C534" s="67"/>
      <c r="D534" s="71"/>
      <c r="E534" s="57"/>
      <c r="F534" s="57"/>
      <c r="G534" s="67"/>
      <c r="H534" s="72"/>
      <c r="I534" s="72"/>
      <c r="J534" s="72"/>
      <c r="K534" s="72"/>
      <c r="L534" s="72"/>
      <c r="M534" s="72"/>
      <c r="N534" s="72"/>
      <c r="O534" s="72"/>
      <c r="P534" s="72"/>
      <c r="Q534" s="48"/>
      <c r="R534" s="72"/>
      <c r="S534" s="72"/>
      <c r="U534" s="26" t="str">
        <f t="shared" si="111"/>
        <v/>
      </c>
      <c r="V534" s="18" t="str">
        <f t="shared" si="105"/>
        <v/>
      </c>
      <c r="W534" s="18" t="str">
        <f t="shared" si="106"/>
        <v/>
      </c>
      <c r="X534" s="18" t="str">
        <f t="shared" si="107"/>
        <v/>
      </c>
      <c r="Y534" s="18" t="str">
        <f t="shared" si="108"/>
        <v/>
      </c>
      <c r="Z534" s="18" t="str">
        <f t="shared" si="109"/>
        <v/>
      </c>
      <c r="AA534" s="18" t="str">
        <f t="shared" si="110"/>
        <v/>
      </c>
      <c r="AB534" s="18">
        <v>529</v>
      </c>
      <c r="AC534" s="18" t="str">
        <f>IF(ISERROR(
IF(U534="","",IF(OR(U534='Cad Iniciais'!$D$6,X534='Cad Iniciais'!$D$6),'Cad Iniciais'!$D$6+AB534*1000,0))),"",IF(U534="","",IF(OR(U534='Cad Iniciais'!$D$6,X534='Cad Iniciais'!$D$6),'Cad Iniciais'!$D$6+AB534*1000,0)))</f>
        <v/>
      </c>
      <c r="AK534" s="27" t="e">
        <f t="shared" si="113"/>
        <v>#VALUE!</v>
      </c>
      <c r="AL534" s="27" t="e">
        <f t="shared" si="114"/>
        <v>#VALUE!</v>
      </c>
      <c r="AM534" s="18">
        <f t="shared" si="115"/>
        <v>0</v>
      </c>
      <c r="AN534" s="18">
        <f t="shared" si="112"/>
        <v>0</v>
      </c>
      <c r="AO534" s="18">
        <f t="shared" si="112"/>
        <v>0</v>
      </c>
      <c r="AP534" s="18">
        <f t="shared" si="112"/>
        <v>0</v>
      </c>
      <c r="AQ534" s="18">
        <f t="shared" si="112"/>
        <v>0</v>
      </c>
      <c r="AR534" s="18">
        <f t="shared" si="112"/>
        <v>0</v>
      </c>
      <c r="AS534" s="18">
        <f t="shared" si="112"/>
        <v>0</v>
      </c>
      <c r="AT534" s="18">
        <f t="shared" si="112"/>
        <v>0</v>
      </c>
      <c r="AU534" s="18">
        <f t="shared" si="112"/>
        <v>0</v>
      </c>
      <c r="AV534" s="18">
        <f t="shared" si="112"/>
        <v>0</v>
      </c>
      <c r="AW534" s="18">
        <f t="shared" si="112"/>
        <v>0</v>
      </c>
      <c r="AX534" s="18">
        <f t="shared" si="112"/>
        <v>0</v>
      </c>
    </row>
    <row r="535" spans="3:50" x14ac:dyDescent="0.25">
      <c r="C535" s="67"/>
      <c r="D535" s="71"/>
      <c r="E535" s="57"/>
      <c r="F535" s="57"/>
      <c r="G535" s="67"/>
      <c r="H535" s="72"/>
      <c r="I535" s="72"/>
      <c r="J535" s="72"/>
      <c r="K535" s="72"/>
      <c r="L535" s="72"/>
      <c r="M535" s="72"/>
      <c r="N535" s="72"/>
      <c r="O535" s="72"/>
      <c r="P535" s="72"/>
      <c r="Q535" s="48"/>
      <c r="R535" s="72"/>
      <c r="S535" s="72"/>
      <c r="U535" s="26" t="str">
        <f t="shared" si="111"/>
        <v/>
      </c>
      <c r="V535" s="18" t="str">
        <f t="shared" si="105"/>
        <v/>
      </c>
      <c r="W535" s="18" t="str">
        <f t="shared" si="106"/>
        <v/>
      </c>
      <c r="X535" s="18" t="str">
        <f t="shared" si="107"/>
        <v/>
      </c>
      <c r="Y535" s="18" t="str">
        <f t="shared" si="108"/>
        <v/>
      </c>
      <c r="Z535" s="18" t="str">
        <f t="shared" si="109"/>
        <v/>
      </c>
      <c r="AA535" s="18" t="str">
        <f t="shared" si="110"/>
        <v/>
      </c>
      <c r="AB535" s="18">
        <v>530</v>
      </c>
      <c r="AC535" s="18" t="str">
        <f>IF(ISERROR(
IF(U535="","",IF(OR(U535='Cad Iniciais'!$D$6,X535='Cad Iniciais'!$D$6),'Cad Iniciais'!$D$6+AB535*1000,0))),"",IF(U535="","",IF(OR(U535='Cad Iniciais'!$D$6,X535='Cad Iniciais'!$D$6),'Cad Iniciais'!$D$6+AB535*1000,0)))</f>
        <v/>
      </c>
      <c r="AK535" s="27" t="e">
        <f t="shared" si="113"/>
        <v>#VALUE!</v>
      </c>
      <c r="AL535" s="27" t="e">
        <f t="shared" si="114"/>
        <v>#VALUE!</v>
      </c>
      <c r="AM535" s="18">
        <f t="shared" si="115"/>
        <v>0</v>
      </c>
      <c r="AN535" s="18">
        <f t="shared" si="112"/>
        <v>0</v>
      </c>
      <c r="AO535" s="18">
        <f t="shared" si="112"/>
        <v>0</v>
      </c>
      <c r="AP535" s="18">
        <f t="shared" si="112"/>
        <v>0</v>
      </c>
      <c r="AQ535" s="18">
        <f t="shared" si="112"/>
        <v>0</v>
      </c>
      <c r="AR535" s="18">
        <f t="shared" si="112"/>
        <v>0</v>
      </c>
      <c r="AS535" s="18">
        <f t="shared" si="112"/>
        <v>0</v>
      </c>
      <c r="AT535" s="18">
        <f t="shared" si="112"/>
        <v>0</v>
      </c>
      <c r="AU535" s="18">
        <f t="shared" si="112"/>
        <v>0</v>
      </c>
      <c r="AV535" s="18">
        <f t="shared" si="112"/>
        <v>0</v>
      </c>
      <c r="AW535" s="18">
        <f t="shared" si="112"/>
        <v>0</v>
      </c>
      <c r="AX535" s="18">
        <f t="shared" si="112"/>
        <v>0</v>
      </c>
    </row>
    <row r="536" spans="3:50" x14ac:dyDescent="0.25">
      <c r="C536" s="67"/>
      <c r="D536" s="71"/>
      <c r="E536" s="57"/>
      <c r="F536" s="57"/>
      <c r="G536" s="67"/>
      <c r="H536" s="72"/>
      <c r="I536" s="72"/>
      <c r="J536" s="72"/>
      <c r="K536" s="72"/>
      <c r="L536" s="72"/>
      <c r="M536" s="72"/>
      <c r="N536" s="72"/>
      <c r="O536" s="72"/>
      <c r="P536" s="72"/>
      <c r="Q536" s="48"/>
      <c r="R536" s="72"/>
      <c r="S536" s="72"/>
      <c r="U536" s="26" t="str">
        <f t="shared" si="111"/>
        <v/>
      </c>
      <c r="V536" s="18" t="str">
        <f t="shared" si="105"/>
        <v/>
      </c>
      <c r="W536" s="18" t="str">
        <f t="shared" si="106"/>
        <v/>
      </c>
      <c r="X536" s="18" t="str">
        <f t="shared" si="107"/>
        <v/>
      </c>
      <c r="Y536" s="18" t="str">
        <f t="shared" si="108"/>
        <v/>
      </c>
      <c r="Z536" s="18" t="str">
        <f t="shared" si="109"/>
        <v/>
      </c>
      <c r="AA536" s="18" t="str">
        <f t="shared" si="110"/>
        <v/>
      </c>
      <c r="AB536" s="18">
        <v>531</v>
      </c>
      <c r="AC536" s="18" t="str">
        <f>IF(ISERROR(
IF(U536="","",IF(OR(U536='Cad Iniciais'!$D$6,X536='Cad Iniciais'!$D$6),'Cad Iniciais'!$D$6+AB536*1000,0))),"",IF(U536="","",IF(OR(U536='Cad Iniciais'!$D$6,X536='Cad Iniciais'!$D$6),'Cad Iniciais'!$D$6+AB536*1000,0)))</f>
        <v/>
      </c>
      <c r="AK536" s="27" t="e">
        <f t="shared" si="113"/>
        <v>#VALUE!</v>
      </c>
      <c r="AL536" s="27" t="e">
        <f t="shared" si="114"/>
        <v>#VALUE!</v>
      </c>
      <c r="AM536" s="18">
        <f t="shared" si="115"/>
        <v>0</v>
      </c>
      <c r="AN536" s="18">
        <f t="shared" si="112"/>
        <v>0</v>
      </c>
      <c r="AO536" s="18">
        <f t="shared" si="112"/>
        <v>0</v>
      </c>
      <c r="AP536" s="18">
        <f t="shared" si="112"/>
        <v>0</v>
      </c>
      <c r="AQ536" s="18">
        <f t="shared" si="112"/>
        <v>0</v>
      </c>
      <c r="AR536" s="18">
        <f t="shared" si="112"/>
        <v>0</v>
      </c>
      <c r="AS536" s="18">
        <f t="shared" si="112"/>
        <v>0</v>
      </c>
      <c r="AT536" s="18">
        <f t="shared" si="112"/>
        <v>0</v>
      </c>
      <c r="AU536" s="18">
        <f t="shared" si="112"/>
        <v>0</v>
      </c>
      <c r="AV536" s="18">
        <f t="shared" si="112"/>
        <v>0</v>
      </c>
      <c r="AW536" s="18">
        <f t="shared" si="112"/>
        <v>0</v>
      </c>
      <c r="AX536" s="18">
        <f t="shared" si="112"/>
        <v>0</v>
      </c>
    </row>
    <row r="537" spans="3:50" x14ac:dyDescent="0.25">
      <c r="C537" s="67"/>
      <c r="D537" s="71"/>
      <c r="E537" s="57"/>
      <c r="F537" s="57"/>
      <c r="G537" s="67"/>
      <c r="H537" s="72"/>
      <c r="I537" s="72"/>
      <c r="J537" s="72"/>
      <c r="K537" s="72"/>
      <c r="L537" s="72"/>
      <c r="M537" s="72"/>
      <c r="N537" s="72"/>
      <c r="O537" s="72"/>
      <c r="P537" s="72"/>
      <c r="Q537" s="48"/>
      <c r="R537" s="72"/>
      <c r="S537" s="72"/>
      <c r="U537" s="26" t="str">
        <f t="shared" si="111"/>
        <v/>
      </c>
      <c r="V537" s="18" t="str">
        <f t="shared" si="105"/>
        <v/>
      </c>
      <c r="W537" s="18" t="str">
        <f t="shared" si="106"/>
        <v/>
      </c>
      <c r="X537" s="18" t="str">
        <f t="shared" si="107"/>
        <v/>
      </c>
      <c r="Y537" s="18" t="str">
        <f t="shared" si="108"/>
        <v/>
      </c>
      <c r="Z537" s="18" t="str">
        <f t="shared" si="109"/>
        <v/>
      </c>
      <c r="AA537" s="18" t="str">
        <f t="shared" si="110"/>
        <v/>
      </c>
      <c r="AB537" s="18">
        <v>532</v>
      </c>
      <c r="AC537" s="18" t="str">
        <f>IF(ISERROR(
IF(U537="","",IF(OR(U537='Cad Iniciais'!$D$6,X537='Cad Iniciais'!$D$6),'Cad Iniciais'!$D$6+AB537*1000,0))),"",IF(U537="","",IF(OR(U537='Cad Iniciais'!$D$6,X537='Cad Iniciais'!$D$6),'Cad Iniciais'!$D$6+AB537*1000,0)))</f>
        <v/>
      </c>
      <c r="AK537" s="27" t="e">
        <f t="shared" si="113"/>
        <v>#VALUE!</v>
      </c>
      <c r="AL537" s="27" t="e">
        <f t="shared" si="114"/>
        <v>#VALUE!</v>
      </c>
      <c r="AM537" s="18">
        <f t="shared" si="115"/>
        <v>0</v>
      </c>
      <c r="AN537" s="18">
        <f t="shared" si="112"/>
        <v>0</v>
      </c>
      <c r="AO537" s="18">
        <f t="shared" si="112"/>
        <v>0</v>
      </c>
      <c r="AP537" s="18">
        <f t="shared" si="112"/>
        <v>0</v>
      </c>
      <c r="AQ537" s="18">
        <f t="shared" si="112"/>
        <v>0</v>
      </c>
      <c r="AR537" s="18">
        <f t="shared" si="112"/>
        <v>0</v>
      </c>
      <c r="AS537" s="18">
        <f t="shared" si="112"/>
        <v>0</v>
      </c>
      <c r="AT537" s="18">
        <f t="shared" si="112"/>
        <v>0</v>
      </c>
      <c r="AU537" s="18">
        <f t="shared" si="112"/>
        <v>0</v>
      </c>
      <c r="AV537" s="18">
        <f t="shared" si="112"/>
        <v>0</v>
      </c>
      <c r="AW537" s="18">
        <f t="shared" si="112"/>
        <v>0</v>
      </c>
      <c r="AX537" s="18">
        <f t="shared" si="112"/>
        <v>0</v>
      </c>
    </row>
    <row r="538" spans="3:50" x14ac:dyDescent="0.25">
      <c r="C538" s="67"/>
      <c r="D538" s="71"/>
      <c r="E538" s="57"/>
      <c r="F538" s="57"/>
      <c r="G538" s="67"/>
      <c r="H538" s="72"/>
      <c r="I538" s="72"/>
      <c r="J538" s="72"/>
      <c r="K538" s="72"/>
      <c r="L538" s="72"/>
      <c r="M538" s="72"/>
      <c r="N538" s="72"/>
      <c r="O538" s="72"/>
      <c r="P538" s="72"/>
      <c r="Q538" s="48"/>
      <c r="R538" s="72"/>
      <c r="S538" s="72"/>
      <c r="U538" s="26" t="str">
        <f t="shared" si="111"/>
        <v/>
      </c>
      <c r="V538" s="18" t="str">
        <f t="shared" si="105"/>
        <v/>
      </c>
      <c r="W538" s="18" t="str">
        <f t="shared" si="106"/>
        <v/>
      </c>
      <c r="X538" s="18" t="str">
        <f t="shared" si="107"/>
        <v/>
      </c>
      <c r="Y538" s="18" t="str">
        <f t="shared" si="108"/>
        <v/>
      </c>
      <c r="Z538" s="18" t="str">
        <f t="shared" si="109"/>
        <v/>
      </c>
      <c r="AA538" s="18" t="str">
        <f t="shared" si="110"/>
        <v/>
      </c>
      <c r="AB538" s="18">
        <v>533</v>
      </c>
      <c r="AC538" s="18" t="str">
        <f>IF(ISERROR(
IF(U538="","",IF(OR(U538='Cad Iniciais'!$D$6,X538='Cad Iniciais'!$D$6),'Cad Iniciais'!$D$6+AB538*1000,0))),"",IF(U538="","",IF(OR(U538='Cad Iniciais'!$D$6,X538='Cad Iniciais'!$D$6),'Cad Iniciais'!$D$6+AB538*1000,0)))</f>
        <v/>
      </c>
      <c r="AK538" s="27" t="e">
        <f t="shared" si="113"/>
        <v>#VALUE!</v>
      </c>
      <c r="AL538" s="27" t="e">
        <f t="shared" si="114"/>
        <v>#VALUE!</v>
      </c>
      <c r="AM538" s="18">
        <f t="shared" si="115"/>
        <v>0</v>
      </c>
      <c r="AN538" s="18">
        <f t="shared" si="112"/>
        <v>0</v>
      </c>
      <c r="AO538" s="18">
        <f t="shared" si="112"/>
        <v>0</v>
      </c>
      <c r="AP538" s="18">
        <f t="shared" si="112"/>
        <v>0</v>
      </c>
      <c r="AQ538" s="18">
        <f t="shared" si="112"/>
        <v>0</v>
      </c>
      <c r="AR538" s="18">
        <f t="shared" si="112"/>
        <v>0</v>
      </c>
      <c r="AS538" s="18">
        <f t="shared" si="112"/>
        <v>0</v>
      </c>
      <c r="AT538" s="18">
        <f t="shared" si="112"/>
        <v>0</v>
      </c>
      <c r="AU538" s="18">
        <f t="shared" si="112"/>
        <v>0</v>
      </c>
      <c r="AV538" s="18">
        <f t="shared" si="112"/>
        <v>0</v>
      </c>
      <c r="AW538" s="18">
        <f t="shared" si="112"/>
        <v>0</v>
      </c>
      <c r="AX538" s="18">
        <f t="shared" si="112"/>
        <v>0</v>
      </c>
    </row>
    <row r="539" spans="3:50" x14ac:dyDescent="0.25">
      <c r="C539" s="67"/>
      <c r="D539" s="71"/>
      <c r="E539" s="57"/>
      <c r="F539" s="57"/>
      <c r="G539" s="67"/>
      <c r="H539" s="72"/>
      <c r="I539" s="72"/>
      <c r="J539" s="72"/>
      <c r="K539" s="72"/>
      <c r="L539" s="72"/>
      <c r="M539" s="72"/>
      <c r="N539" s="72"/>
      <c r="O539" s="72"/>
      <c r="P539" s="72"/>
      <c r="Q539" s="48"/>
      <c r="R539" s="72"/>
      <c r="S539" s="72"/>
      <c r="U539" s="26" t="str">
        <f t="shared" si="111"/>
        <v/>
      </c>
      <c r="V539" s="18" t="str">
        <f t="shared" si="105"/>
        <v/>
      </c>
      <c r="W539" s="18" t="str">
        <f t="shared" si="106"/>
        <v/>
      </c>
      <c r="X539" s="18" t="str">
        <f t="shared" si="107"/>
        <v/>
      </c>
      <c r="Y539" s="18" t="str">
        <f t="shared" si="108"/>
        <v/>
      </c>
      <c r="Z539" s="18" t="str">
        <f t="shared" si="109"/>
        <v/>
      </c>
      <c r="AA539" s="18" t="str">
        <f t="shared" si="110"/>
        <v/>
      </c>
      <c r="AB539" s="18">
        <v>534</v>
      </c>
      <c r="AC539" s="18" t="str">
        <f>IF(ISERROR(
IF(U539="","",IF(OR(U539='Cad Iniciais'!$D$6,X539='Cad Iniciais'!$D$6),'Cad Iniciais'!$D$6+AB539*1000,0))),"",IF(U539="","",IF(OR(U539='Cad Iniciais'!$D$6,X539='Cad Iniciais'!$D$6),'Cad Iniciais'!$D$6+AB539*1000,0)))</f>
        <v/>
      </c>
      <c r="AK539" s="27" t="e">
        <f t="shared" si="113"/>
        <v>#VALUE!</v>
      </c>
      <c r="AL539" s="27" t="e">
        <f t="shared" si="114"/>
        <v>#VALUE!</v>
      </c>
      <c r="AM539" s="18">
        <f t="shared" si="115"/>
        <v>0</v>
      </c>
      <c r="AN539" s="18">
        <f t="shared" si="112"/>
        <v>0</v>
      </c>
      <c r="AO539" s="18">
        <f t="shared" si="112"/>
        <v>0</v>
      </c>
      <c r="AP539" s="18">
        <f t="shared" si="112"/>
        <v>0</v>
      </c>
      <c r="AQ539" s="18">
        <f t="shared" si="112"/>
        <v>0</v>
      </c>
      <c r="AR539" s="18">
        <f t="shared" si="112"/>
        <v>0</v>
      </c>
      <c r="AS539" s="18">
        <f t="shared" si="112"/>
        <v>0</v>
      </c>
      <c r="AT539" s="18">
        <f t="shared" si="112"/>
        <v>0</v>
      </c>
      <c r="AU539" s="18">
        <f t="shared" si="112"/>
        <v>0</v>
      </c>
      <c r="AV539" s="18">
        <f t="shared" si="112"/>
        <v>0</v>
      </c>
      <c r="AW539" s="18">
        <f t="shared" si="112"/>
        <v>0</v>
      </c>
      <c r="AX539" s="18">
        <f t="shared" si="112"/>
        <v>0</v>
      </c>
    </row>
    <row r="540" spans="3:50" x14ac:dyDescent="0.25">
      <c r="C540" s="67"/>
      <c r="D540" s="71"/>
      <c r="E540" s="57"/>
      <c r="F540" s="57"/>
      <c r="G540" s="67"/>
      <c r="H540" s="72"/>
      <c r="I540" s="72"/>
      <c r="J540" s="72"/>
      <c r="K540" s="72"/>
      <c r="L540" s="72"/>
      <c r="M540" s="72"/>
      <c r="N540" s="72"/>
      <c r="O540" s="72"/>
      <c r="P540" s="72"/>
      <c r="Q540" s="48"/>
      <c r="R540" s="72"/>
      <c r="S540" s="72"/>
      <c r="U540" s="26" t="str">
        <f t="shared" si="111"/>
        <v/>
      </c>
      <c r="V540" s="18" t="str">
        <f t="shared" si="105"/>
        <v/>
      </c>
      <c r="W540" s="18" t="str">
        <f t="shared" si="106"/>
        <v/>
      </c>
      <c r="X540" s="18" t="str">
        <f t="shared" si="107"/>
        <v/>
      </c>
      <c r="Y540" s="18" t="str">
        <f t="shared" si="108"/>
        <v/>
      </c>
      <c r="Z540" s="18" t="str">
        <f t="shared" si="109"/>
        <v/>
      </c>
      <c r="AA540" s="18" t="str">
        <f t="shared" si="110"/>
        <v/>
      </c>
      <c r="AB540" s="18">
        <v>535</v>
      </c>
      <c r="AC540" s="18" t="str">
        <f>IF(ISERROR(
IF(U540="","",IF(OR(U540='Cad Iniciais'!$D$6,X540='Cad Iniciais'!$D$6),'Cad Iniciais'!$D$6+AB540*1000,0))),"",IF(U540="","",IF(OR(U540='Cad Iniciais'!$D$6,X540='Cad Iniciais'!$D$6),'Cad Iniciais'!$D$6+AB540*1000,0)))</f>
        <v/>
      </c>
      <c r="AK540" s="27" t="e">
        <f t="shared" si="113"/>
        <v>#VALUE!</v>
      </c>
      <c r="AL540" s="27" t="e">
        <f t="shared" si="114"/>
        <v>#VALUE!</v>
      </c>
      <c r="AM540" s="18">
        <f t="shared" si="115"/>
        <v>0</v>
      </c>
      <c r="AN540" s="18">
        <f t="shared" si="112"/>
        <v>0</v>
      </c>
      <c r="AO540" s="18">
        <f t="shared" si="112"/>
        <v>0</v>
      </c>
      <c r="AP540" s="18">
        <f t="shared" si="112"/>
        <v>0</v>
      </c>
      <c r="AQ540" s="18">
        <f t="shared" si="112"/>
        <v>0</v>
      </c>
      <c r="AR540" s="18">
        <f t="shared" si="112"/>
        <v>0</v>
      </c>
      <c r="AS540" s="18">
        <f t="shared" si="112"/>
        <v>0</v>
      </c>
      <c r="AT540" s="18">
        <f t="shared" si="112"/>
        <v>0</v>
      </c>
      <c r="AU540" s="18">
        <f t="shared" si="112"/>
        <v>0</v>
      </c>
      <c r="AV540" s="18">
        <f t="shared" si="112"/>
        <v>0</v>
      </c>
      <c r="AW540" s="18">
        <f t="shared" si="112"/>
        <v>0</v>
      </c>
      <c r="AX540" s="18">
        <f t="shared" si="112"/>
        <v>0</v>
      </c>
    </row>
    <row r="541" spans="3:50" x14ac:dyDescent="0.25">
      <c r="C541" s="67"/>
      <c r="D541" s="71"/>
      <c r="E541" s="57"/>
      <c r="F541" s="57"/>
      <c r="G541" s="67"/>
      <c r="H541" s="72"/>
      <c r="I541" s="72"/>
      <c r="J541" s="72"/>
      <c r="K541" s="72"/>
      <c r="L541" s="72"/>
      <c r="M541" s="72"/>
      <c r="N541" s="72"/>
      <c r="O541" s="72"/>
      <c r="P541" s="72"/>
      <c r="Q541" s="48"/>
      <c r="R541" s="72"/>
      <c r="S541" s="72"/>
      <c r="U541" s="26" t="str">
        <f t="shared" si="111"/>
        <v/>
      </c>
      <c r="V541" s="18" t="str">
        <f t="shared" si="105"/>
        <v/>
      </c>
      <c r="W541" s="18" t="str">
        <f t="shared" si="106"/>
        <v/>
      </c>
      <c r="X541" s="18" t="str">
        <f t="shared" si="107"/>
        <v/>
      </c>
      <c r="Y541" s="18" t="str">
        <f t="shared" si="108"/>
        <v/>
      </c>
      <c r="Z541" s="18" t="str">
        <f t="shared" si="109"/>
        <v/>
      </c>
      <c r="AA541" s="18" t="str">
        <f t="shared" si="110"/>
        <v/>
      </c>
      <c r="AB541" s="18">
        <v>536</v>
      </c>
      <c r="AC541" s="18" t="str">
        <f>IF(ISERROR(
IF(U541="","",IF(OR(U541='Cad Iniciais'!$D$6,X541='Cad Iniciais'!$D$6),'Cad Iniciais'!$D$6+AB541*1000,0))),"",IF(U541="","",IF(OR(U541='Cad Iniciais'!$D$6,X541='Cad Iniciais'!$D$6),'Cad Iniciais'!$D$6+AB541*1000,0)))</f>
        <v/>
      </c>
      <c r="AK541" s="27" t="e">
        <f t="shared" si="113"/>
        <v>#VALUE!</v>
      </c>
      <c r="AL541" s="27" t="e">
        <f t="shared" si="114"/>
        <v>#VALUE!</v>
      </c>
      <c r="AM541" s="18">
        <f t="shared" si="115"/>
        <v>0</v>
      </c>
      <c r="AN541" s="18">
        <f t="shared" si="112"/>
        <v>0</v>
      </c>
      <c r="AO541" s="18">
        <f t="shared" si="112"/>
        <v>0</v>
      </c>
      <c r="AP541" s="18">
        <f t="shared" si="112"/>
        <v>0</v>
      </c>
      <c r="AQ541" s="18">
        <f t="shared" si="112"/>
        <v>0</v>
      </c>
      <c r="AR541" s="18">
        <f t="shared" si="112"/>
        <v>0</v>
      </c>
      <c r="AS541" s="18">
        <f t="shared" si="112"/>
        <v>0</v>
      </c>
      <c r="AT541" s="18">
        <f t="shared" si="112"/>
        <v>0</v>
      </c>
      <c r="AU541" s="18">
        <f t="shared" si="112"/>
        <v>0</v>
      </c>
      <c r="AV541" s="18">
        <f t="shared" si="112"/>
        <v>0</v>
      </c>
      <c r="AW541" s="18">
        <f t="shared" si="112"/>
        <v>0</v>
      </c>
      <c r="AX541" s="18">
        <f t="shared" si="112"/>
        <v>0</v>
      </c>
    </row>
    <row r="542" spans="3:50" x14ac:dyDescent="0.25">
      <c r="C542" s="67"/>
      <c r="D542" s="71"/>
      <c r="E542" s="57"/>
      <c r="F542" s="57"/>
      <c r="G542" s="67"/>
      <c r="H542" s="72"/>
      <c r="I542" s="72"/>
      <c r="J542" s="72"/>
      <c r="K542" s="72"/>
      <c r="L542" s="72"/>
      <c r="M542" s="72"/>
      <c r="N542" s="72"/>
      <c r="O542" s="72"/>
      <c r="P542" s="72"/>
      <c r="Q542" s="48"/>
      <c r="R542" s="72"/>
      <c r="S542" s="72"/>
      <c r="U542" s="26" t="str">
        <f t="shared" si="111"/>
        <v/>
      </c>
      <c r="V542" s="18" t="str">
        <f t="shared" si="105"/>
        <v/>
      </c>
      <c r="W542" s="18" t="str">
        <f t="shared" si="106"/>
        <v/>
      </c>
      <c r="X542" s="18" t="str">
        <f t="shared" si="107"/>
        <v/>
      </c>
      <c r="Y542" s="18" t="str">
        <f t="shared" si="108"/>
        <v/>
      </c>
      <c r="Z542" s="18" t="str">
        <f t="shared" si="109"/>
        <v/>
      </c>
      <c r="AA542" s="18" t="str">
        <f t="shared" si="110"/>
        <v/>
      </c>
      <c r="AB542" s="18">
        <v>537</v>
      </c>
      <c r="AC542" s="18" t="str">
        <f>IF(ISERROR(
IF(U542="","",IF(OR(U542='Cad Iniciais'!$D$6,X542='Cad Iniciais'!$D$6),'Cad Iniciais'!$D$6+AB542*1000,0))),"",IF(U542="","",IF(OR(U542='Cad Iniciais'!$D$6,X542='Cad Iniciais'!$D$6),'Cad Iniciais'!$D$6+AB542*1000,0)))</f>
        <v/>
      </c>
      <c r="AK542" s="27" t="e">
        <f t="shared" si="113"/>
        <v>#VALUE!</v>
      </c>
      <c r="AL542" s="27" t="e">
        <f t="shared" si="114"/>
        <v>#VALUE!</v>
      </c>
      <c r="AM542" s="18">
        <f t="shared" si="115"/>
        <v>0</v>
      </c>
      <c r="AN542" s="18">
        <f t="shared" si="112"/>
        <v>0</v>
      </c>
      <c r="AO542" s="18">
        <f t="shared" si="112"/>
        <v>0</v>
      </c>
      <c r="AP542" s="18">
        <f t="shared" si="112"/>
        <v>0</v>
      </c>
      <c r="AQ542" s="18">
        <f t="shared" si="112"/>
        <v>0</v>
      </c>
      <c r="AR542" s="18">
        <f t="shared" si="112"/>
        <v>0</v>
      </c>
      <c r="AS542" s="18">
        <f t="shared" si="112"/>
        <v>0</v>
      </c>
      <c r="AT542" s="18">
        <f t="shared" si="112"/>
        <v>0</v>
      </c>
      <c r="AU542" s="18">
        <f t="shared" si="112"/>
        <v>0</v>
      </c>
      <c r="AV542" s="18">
        <f t="shared" si="112"/>
        <v>0</v>
      </c>
      <c r="AW542" s="18">
        <f t="shared" ref="AN542:AX565" si="116">IFERROR(IF(AND($AK542&lt;=AW$3,$AL542&gt;=AW$3),1,0),0)</f>
        <v>0</v>
      </c>
      <c r="AX542" s="18">
        <f t="shared" si="116"/>
        <v>0</v>
      </c>
    </row>
    <row r="543" spans="3:50" x14ac:dyDescent="0.25">
      <c r="C543" s="67"/>
      <c r="D543" s="71"/>
      <c r="E543" s="57"/>
      <c r="F543" s="57"/>
      <c r="G543" s="67"/>
      <c r="H543" s="72"/>
      <c r="I543" s="72"/>
      <c r="J543" s="72"/>
      <c r="K543" s="72"/>
      <c r="L543" s="72"/>
      <c r="M543" s="72"/>
      <c r="N543" s="72"/>
      <c r="O543" s="72"/>
      <c r="P543" s="72"/>
      <c r="Q543" s="48"/>
      <c r="R543" s="72"/>
      <c r="S543" s="72"/>
      <c r="U543" s="26" t="str">
        <f t="shared" si="111"/>
        <v/>
      </c>
      <c r="V543" s="18" t="str">
        <f t="shared" si="105"/>
        <v/>
      </c>
      <c r="W543" s="18" t="str">
        <f t="shared" si="106"/>
        <v/>
      </c>
      <c r="X543" s="18" t="str">
        <f t="shared" si="107"/>
        <v/>
      </c>
      <c r="Y543" s="18" t="str">
        <f t="shared" si="108"/>
        <v/>
      </c>
      <c r="Z543" s="18" t="str">
        <f t="shared" si="109"/>
        <v/>
      </c>
      <c r="AA543" s="18" t="str">
        <f t="shared" si="110"/>
        <v/>
      </c>
      <c r="AB543" s="18">
        <v>538</v>
      </c>
      <c r="AC543" s="18" t="str">
        <f>IF(ISERROR(
IF(U543="","",IF(OR(U543='Cad Iniciais'!$D$6,X543='Cad Iniciais'!$D$6),'Cad Iniciais'!$D$6+AB543*1000,0))),"",IF(U543="","",IF(OR(U543='Cad Iniciais'!$D$6,X543='Cad Iniciais'!$D$6),'Cad Iniciais'!$D$6+AB543*1000,0)))</f>
        <v/>
      </c>
      <c r="AK543" s="27" t="e">
        <f t="shared" si="113"/>
        <v>#VALUE!</v>
      </c>
      <c r="AL543" s="27" t="e">
        <f t="shared" si="114"/>
        <v>#VALUE!</v>
      </c>
      <c r="AM543" s="18">
        <f t="shared" si="115"/>
        <v>0</v>
      </c>
      <c r="AN543" s="18">
        <f t="shared" si="116"/>
        <v>0</v>
      </c>
      <c r="AO543" s="18">
        <f t="shared" si="116"/>
        <v>0</v>
      </c>
      <c r="AP543" s="18">
        <f t="shared" si="116"/>
        <v>0</v>
      </c>
      <c r="AQ543" s="18">
        <f t="shared" si="116"/>
        <v>0</v>
      </c>
      <c r="AR543" s="18">
        <f t="shared" si="116"/>
        <v>0</v>
      </c>
      <c r="AS543" s="18">
        <f t="shared" si="116"/>
        <v>0</v>
      </c>
      <c r="AT543" s="18">
        <f t="shared" si="116"/>
        <v>0</v>
      </c>
      <c r="AU543" s="18">
        <f t="shared" si="116"/>
        <v>0</v>
      </c>
      <c r="AV543" s="18">
        <f t="shared" si="116"/>
        <v>0</v>
      </c>
      <c r="AW543" s="18">
        <f t="shared" si="116"/>
        <v>0</v>
      </c>
      <c r="AX543" s="18">
        <f t="shared" si="116"/>
        <v>0</v>
      </c>
    </row>
    <row r="544" spans="3:50" x14ac:dyDescent="0.25">
      <c r="C544" s="67"/>
      <c r="D544" s="71"/>
      <c r="E544" s="57"/>
      <c r="F544" s="57"/>
      <c r="G544" s="67"/>
      <c r="H544" s="72"/>
      <c r="I544" s="72"/>
      <c r="J544" s="72"/>
      <c r="K544" s="72"/>
      <c r="L544" s="72"/>
      <c r="M544" s="72"/>
      <c r="N544" s="72"/>
      <c r="O544" s="72"/>
      <c r="P544" s="72"/>
      <c r="Q544" s="48"/>
      <c r="R544" s="72"/>
      <c r="S544" s="72"/>
      <c r="U544" s="26" t="str">
        <f t="shared" si="111"/>
        <v/>
      </c>
      <c r="V544" s="18" t="str">
        <f t="shared" si="105"/>
        <v/>
      </c>
      <c r="W544" s="18" t="str">
        <f t="shared" si="106"/>
        <v/>
      </c>
      <c r="X544" s="18" t="str">
        <f t="shared" si="107"/>
        <v/>
      </c>
      <c r="Y544" s="18" t="str">
        <f t="shared" si="108"/>
        <v/>
      </c>
      <c r="Z544" s="18" t="str">
        <f t="shared" si="109"/>
        <v/>
      </c>
      <c r="AA544" s="18" t="str">
        <f t="shared" si="110"/>
        <v/>
      </c>
      <c r="AB544" s="18">
        <v>539</v>
      </c>
      <c r="AC544" s="18" t="str">
        <f>IF(ISERROR(
IF(U544="","",IF(OR(U544='Cad Iniciais'!$D$6,X544='Cad Iniciais'!$D$6),'Cad Iniciais'!$D$6+AB544*1000,0))),"",IF(U544="","",IF(OR(U544='Cad Iniciais'!$D$6,X544='Cad Iniciais'!$D$6),'Cad Iniciais'!$D$6+AB544*1000,0)))</f>
        <v/>
      </c>
      <c r="AK544" s="27" t="e">
        <f t="shared" si="113"/>
        <v>#VALUE!</v>
      </c>
      <c r="AL544" s="27" t="e">
        <f t="shared" si="114"/>
        <v>#VALUE!</v>
      </c>
      <c r="AM544" s="18">
        <f t="shared" si="115"/>
        <v>0</v>
      </c>
      <c r="AN544" s="18">
        <f t="shared" si="116"/>
        <v>0</v>
      </c>
      <c r="AO544" s="18">
        <f t="shared" si="116"/>
        <v>0</v>
      </c>
      <c r="AP544" s="18">
        <f t="shared" si="116"/>
        <v>0</v>
      </c>
      <c r="AQ544" s="18">
        <f t="shared" si="116"/>
        <v>0</v>
      </c>
      <c r="AR544" s="18">
        <f t="shared" si="116"/>
        <v>0</v>
      </c>
      <c r="AS544" s="18">
        <f t="shared" si="116"/>
        <v>0</v>
      </c>
      <c r="AT544" s="18">
        <f t="shared" si="116"/>
        <v>0</v>
      </c>
      <c r="AU544" s="18">
        <f t="shared" si="116"/>
        <v>0</v>
      </c>
      <c r="AV544" s="18">
        <f t="shared" si="116"/>
        <v>0</v>
      </c>
      <c r="AW544" s="18">
        <f t="shared" si="116"/>
        <v>0</v>
      </c>
      <c r="AX544" s="18">
        <f t="shared" si="116"/>
        <v>0</v>
      </c>
    </row>
    <row r="545" spans="3:50" x14ac:dyDescent="0.25">
      <c r="C545" s="67"/>
      <c r="D545" s="71"/>
      <c r="E545" s="57"/>
      <c r="F545" s="57"/>
      <c r="G545" s="67"/>
      <c r="H545" s="72"/>
      <c r="I545" s="72"/>
      <c r="J545" s="72"/>
      <c r="K545" s="72"/>
      <c r="L545" s="72"/>
      <c r="M545" s="72"/>
      <c r="N545" s="72"/>
      <c r="O545" s="72"/>
      <c r="P545" s="72"/>
      <c r="Q545" s="48"/>
      <c r="R545" s="72"/>
      <c r="S545" s="72"/>
      <c r="U545" s="26" t="str">
        <f t="shared" si="111"/>
        <v/>
      </c>
      <c r="V545" s="18" t="str">
        <f t="shared" si="105"/>
        <v/>
      </c>
      <c r="W545" s="18" t="str">
        <f t="shared" si="106"/>
        <v/>
      </c>
      <c r="X545" s="18" t="str">
        <f t="shared" si="107"/>
        <v/>
      </c>
      <c r="Y545" s="18" t="str">
        <f t="shared" si="108"/>
        <v/>
      </c>
      <c r="Z545" s="18" t="str">
        <f t="shared" si="109"/>
        <v/>
      </c>
      <c r="AA545" s="18" t="str">
        <f t="shared" si="110"/>
        <v/>
      </c>
      <c r="AB545" s="18">
        <v>540</v>
      </c>
      <c r="AC545" s="18" t="str">
        <f>IF(ISERROR(
IF(U545="","",IF(OR(U545='Cad Iniciais'!$D$6,X545='Cad Iniciais'!$D$6),'Cad Iniciais'!$D$6+AB545*1000,0))),"",IF(U545="","",IF(OR(U545='Cad Iniciais'!$D$6,X545='Cad Iniciais'!$D$6),'Cad Iniciais'!$D$6+AB545*1000,0)))</f>
        <v/>
      </c>
      <c r="AK545" s="27" t="e">
        <f t="shared" si="113"/>
        <v>#VALUE!</v>
      </c>
      <c r="AL545" s="27" t="e">
        <f t="shared" si="114"/>
        <v>#VALUE!</v>
      </c>
      <c r="AM545" s="18">
        <f t="shared" si="115"/>
        <v>0</v>
      </c>
      <c r="AN545" s="18">
        <f t="shared" si="116"/>
        <v>0</v>
      </c>
      <c r="AO545" s="18">
        <f t="shared" si="116"/>
        <v>0</v>
      </c>
      <c r="AP545" s="18">
        <f t="shared" si="116"/>
        <v>0</v>
      </c>
      <c r="AQ545" s="18">
        <f t="shared" si="116"/>
        <v>0</v>
      </c>
      <c r="AR545" s="18">
        <f t="shared" si="116"/>
        <v>0</v>
      </c>
      <c r="AS545" s="18">
        <f t="shared" si="116"/>
        <v>0</v>
      </c>
      <c r="AT545" s="18">
        <f t="shared" si="116"/>
        <v>0</v>
      </c>
      <c r="AU545" s="18">
        <f t="shared" si="116"/>
        <v>0</v>
      </c>
      <c r="AV545" s="18">
        <f t="shared" si="116"/>
        <v>0</v>
      </c>
      <c r="AW545" s="18">
        <f t="shared" si="116"/>
        <v>0</v>
      </c>
      <c r="AX545" s="18">
        <f t="shared" si="116"/>
        <v>0</v>
      </c>
    </row>
    <row r="546" spans="3:50" x14ac:dyDescent="0.25">
      <c r="C546" s="67"/>
      <c r="D546" s="71"/>
      <c r="E546" s="57"/>
      <c r="F546" s="57"/>
      <c r="G546" s="67"/>
      <c r="H546" s="72"/>
      <c r="I546" s="72"/>
      <c r="J546" s="72"/>
      <c r="K546" s="72"/>
      <c r="L546" s="72"/>
      <c r="M546" s="72"/>
      <c r="N546" s="72"/>
      <c r="O546" s="72"/>
      <c r="P546" s="72"/>
      <c r="Q546" s="48"/>
      <c r="R546" s="72"/>
      <c r="S546" s="72"/>
      <c r="U546" s="26" t="str">
        <f t="shared" si="111"/>
        <v/>
      </c>
      <c r="V546" s="18" t="str">
        <f t="shared" si="105"/>
        <v/>
      </c>
      <c r="W546" s="18" t="str">
        <f t="shared" si="106"/>
        <v/>
      </c>
      <c r="X546" s="18" t="str">
        <f t="shared" si="107"/>
        <v/>
      </c>
      <c r="Y546" s="18" t="str">
        <f t="shared" si="108"/>
        <v/>
      </c>
      <c r="Z546" s="18" t="str">
        <f t="shared" si="109"/>
        <v/>
      </c>
      <c r="AA546" s="18" t="str">
        <f t="shared" si="110"/>
        <v/>
      </c>
      <c r="AB546" s="18">
        <v>541</v>
      </c>
      <c r="AC546" s="18" t="str">
        <f>IF(ISERROR(
IF(U546="","",IF(OR(U546='Cad Iniciais'!$D$6,X546='Cad Iniciais'!$D$6),'Cad Iniciais'!$D$6+AB546*1000,0))),"",IF(U546="","",IF(OR(U546='Cad Iniciais'!$D$6,X546='Cad Iniciais'!$D$6),'Cad Iniciais'!$D$6+AB546*1000,0)))</f>
        <v/>
      </c>
      <c r="AK546" s="27" t="e">
        <f t="shared" si="113"/>
        <v>#VALUE!</v>
      </c>
      <c r="AL546" s="27" t="e">
        <f t="shared" si="114"/>
        <v>#VALUE!</v>
      </c>
      <c r="AM546" s="18">
        <f t="shared" si="115"/>
        <v>0</v>
      </c>
      <c r="AN546" s="18">
        <f t="shared" si="116"/>
        <v>0</v>
      </c>
      <c r="AO546" s="18">
        <f t="shared" si="116"/>
        <v>0</v>
      </c>
      <c r="AP546" s="18">
        <f t="shared" si="116"/>
        <v>0</v>
      </c>
      <c r="AQ546" s="18">
        <f t="shared" si="116"/>
        <v>0</v>
      </c>
      <c r="AR546" s="18">
        <f t="shared" si="116"/>
        <v>0</v>
      </c>
      <c r="AS546" s="18">
        <f t="shared" si="116"/>
        <v>0</v>
      </c>
      <c r="AT546" s="18">
        <f t="shared" si="116"/>
        <v>0</v>
      </c>
      <c r="AU546" s="18">
        <f t="shared" si="116"/>
        <v>0</v>
      </c>
      <c r="AV546" s="18">
        <f t="shared" si="116"/>
        <v>0</v>
      </c>
      <c r="AW546" s="18">
        <f t="shared" si="116"/>
        <v>0</v>
      </c>
      <c r="AX546" s="18">
        <f t="shared" si="116"/>
        <v>0</v>
      </c>
    </row>
    <row r="547" spans="3:50" x14ac:dyDescent="0.25">
      <c r="C547" s="67"/>
      <c r="D547" s="71"/>
      <c r="E547" s="57"/>
      <c r="F547" s="57"/>
      <c r="G547" s="67"/>
      <c r="H547" s="72"/>
      <c r="I547" s="72"/>
      <c r="J547" s="72"/>
      <c r="K547" s="72"/>
      <c r="L547" s="72"/>
      <c r="M547" s="72"/>
      <c r="N547" s="72"/>
      <c r="O547" s="72"/>
      <c r="P547" s="72"/>
      <c r="Q547" s="48"/>
      <c r="R547" s="72"/>
      <c r="S547" s="72"/>
      <c r="U547" s="26" t="str">
        <f t="shared" si="111"/>
        <v/>
      </c>
      <c r="V547" s="18" t="str">
        <f t="shared" si="105"/>
        <v/>
      </c>
      <c r="W547" s="18" t="str">
        <f t="shared" si="106"/>
        <v/>
      </c>
      <c r="X547" s="18" t="str">
        <f t="shared" si="107"/>
        <v/>
      </c>
      <c r="Y547" s="18" t="str">
        <f t="shared" si="108"/>
        <v/>
      </c>
      <c r="Z547" s="18" t="str">
        <f t="shared" si="109"/>
        <v/>
      </c>
      <c r="AA547" s="18" t="str">
        <f t="shared" si="110"/>
        <v/>
      </c>
      <c r="AB547" s="18">
        <v>542</v>
      </c>
      <c r="AC547" s="18" t="str">
        <f>IF(ISERROR(
IF(U547="","",IF(OR(U547='Cad Iniciais'!$D$6,X547='Cad Iniciais'!$D$6),'Cad Iniciais'!$D$6+AB547*1000,0))),"",IF(U547="","",IF(OR(U547='Cad Iniciais'!$D$6,X547='Cad Iniciais'!$D$6),'Cad Iniciais'!$D$6+AB547*1000,0)))</f>
        <v/>
      </c>
      <c r="AK547" s="27" t="e">
        <f t="shared" si="113"/>
        <v>#VALUE!</v>
      </c>
      <c r="AL547" s="27" t="e">
        <f t="shared" si="114"/>
        <v>#VALUE!</v>
      </c>
      <c r="AM547" s="18">
        <f t="shared" si="115"/>
        <v>0</v>
      </c>
      <c r="AN547" s="18">
        <f t="shared" si="116"/>
        <v>0</v>
      </c>
      <c r="AO547" s="18">
        <f t="shared" si="116"/>
        <v>0</v>
      </c>
      <c r="AP547" s="18">
        <f t="shared" si="116"/>
        <v>0</v>
      </c>
      <c r="AQ547" s="18">
        <f t="shared" si="116"/>
        <v>0</v>
      </c>
      <c r="AR547" s="18">
        <f t="shared" si="116"/>
        <v>0</v>
      </c>
      <c r="AS547" s="18">
        <f t="shared" si="116"/>
        <v>0</v>
      </c>
      <c r="AT547" s="18">
        <f t="shared" si="116"/>
        <v>0</v>
      </c>
      <c r="AU547" s="18">
        <f t="shared" si="116"/>
        <v>0</v>
      </c>
      <c r="AV547" s="18">
        <f t="shared" si="116"/>
        <v>0</v>
      </c>
      <c r="AW547" s="18">
        <f t="shared" si="116"/>
        <v>0</v>
      </c>
      <c r="AX547" s="18">
        <f t="shared" si="116"/>
        <v>0</v>
      </c>
    </row>
    <row r="548" spans="3:50" x14ac:dyDescent="0.25">
      <c r="C548" s="67"/>
      <c r="D548" s="71"/>
      <c r="E548" s="57"/>
      <c r="F548" s="57"/>
      <c r="G548" s="67"/>
      <c r="H548" s="72"/>
      <c r="I548" s="72"/>
      <c r="J548" s="72"/>
      <c r="K548" s="72"/>
      <c r="L548" s="72"/>
      <c r="M548" s="72"/>
      <c r="N548" s="72"/>
      <c r="O548" s="72"/>
      <c r="P548" s="72"/>
      <c r="Q548" s="48"/>
      <c r="R548" s="72"/>
      <c r="S548" s="72"/>
      <c r="U548" s="26" t="str">
        <f t="shared" si="111"/>
        <v/>
      </c>
      <c r="V548" s="18" t="str">
        <f t="shared" si="105"/>
        <v/>
      </c>
      <c r="W548" s="18" t="str">
        <f t="shared" si="106"/>
        <v/>
      </c>
      <c r="X548" s="18" t="str">
        <f t="shared" si="107"/>
        <v/>
      </c>
      <c r="Y548" s="18" t="str">
        <f t="shared" si="108"/>
        <v/>
      </c>
      <c r="Z548" s="18" t="str">
        <f t="shared" si="109"/>
        <v/>
      </c>
      <c r="AA548" s="18" t="str">
        <f t="shared" si="110"/>
        <v/>
      </c>
      <c r="AB548" s="18">
        <v>543</v>
      </c>
      <c r="AC548" s="18" t="str">
        <f>IF(ISERROR(
IF(U548="","",IF(OR(U548='Cad Iniciais'!$D$6,X548='Cad Iniciais'!$D$6),'Cad Iniciais'!$D$6+AB548*1000,0))),"",IF(U548="","",IF(OR(U548='Cad Iniciais'!$D$6,X548='Cad Iniciais'!$D$6),'Cad Iniciais'!$D$6+AB548*1000,0)))</f>
        <v/>
      </c>
      <c r="AK548" s="27" t="e">
        <f t="shared" si="113"/>
        <v>#VALUE!</v>
      </c>
      <c r="AL548" s="27" t="e">
        <f t="shared" si="114"/>
        <v>#VALUE!</v>
      </c>
      <c r="AM548" s="18">
        <f t="shared" si="115"/>
        <v>0</v>
      </c>
      <c r="AN548" s="18">
        <f t="shared" si="116"/>
        <v>0</v>
      </c>
      <c r="AO548" s="18">
        <f t="shared" si="116"/>
        <v>0</v>
      </c>
      <c r="AP548" s="18">
        <f t="shared" si="116"/>
        <v>0</v>
      </c>
      <c r="AQ548" s="18">
        <f t="shared" si="116"/>
        <v>0</v>
      </c>
      <c r="AR548" s="18">
        <f t="shared" si="116"/>
        <v>0</v>
      </c>
      <c r="AS548" s="18">
        <f t="shared" si="116"/>
        <v>0</v>
      </c>
      <c r="AT548" s="18">
        <f t="shared" si="116"/>
        <v>0</v>
      </c>
      <c r="AU548" s="18">
        <f t="shared" si="116"/>
        <v>0</v>
      </c>
      <c r="AV548" s="18">
        <f t="shared" si="116"/>
        <v>0</v>
      </c>
      <c r="AW548" s="18">
        <f t="shared" si="116"/>
        <v>0</v>
      </c>
      <c r="AX548" s="18">
        <f t="shared" si="116"/>
        <v>0</v>
      </c>
    </row>
    <row r="549" spans="3:50" x14ac:dyDescent="0.25">
      <c r="C549" s="67"/>
      <c r="D549" s="71"/>
      <c r="E549" s="57"/>
      <c r="F549" s="57"/>
      <c r="G549" s="67"/>
      <c r="H549" s="72"/>
      <c r="I549" s="72"/>
      <c r="J549" s="72"/>
      <c r="K549" s="72"/>
      <c r="L549" s="72"/>
      <c r="M549" s="72"/>
      <c r="N549" s="72"/>
      <c r="O549" s="72"/>
      <c r="P549" s="72"/>
      <c r="Q549" s="48"/>
      <c r="R549" s="72"/>
      <c r="S549" s="72"/>
      <c r="U549" s="26" t="str">
        <f t="shared" si="111"/>
        <v/>
      </c>
      <c r="V549" s="18" t="str">
        <f t="shared" si="105"/>
        <v/>
      </c>
      <c r="W549" s="18" t="str">
        <f t="shared" si="106"/>
        <v/>
      </c>
      <c r="X549" s="18" t="str">
        <f t="shared" si="107"/>
        <v/>
      </c>
      <c r="Y549" s="18" t="str">
        <f t="shared" si="108"/>
        <v/>
      </c>
      <c r="Z549" s="18" t="str">
        <f t="shared" si="109"/>
        <v/>
      </c>
      <c r="AA549" s="18" t="str">
        <f t="shared" si="110"/>
        <v/>
      </c>
      <c r="AB549" s="18">
        <v>544</v>
      </c>
      <c r="AC549" s="18" t="str">
        <f>IF(ISERROR(
IF(U549="","",IF(OR(U549='Cad Iniciais'!$D$6,X549='Cad Iniciais'!$D$6),'Cad Iniciais'!$D$6+AB549*1000,0))),"",IF(U549="","",IF(OR(U549='Cad Iniciais'!$D$6,X549='Cad Iniciais'!$D$6),'Cad Iniciais'!$D$6+AB549*1000,0)))</f>
        <v/>
      </c>
      <c r="AK549" s="27" t="e">
        <f t="shared" si="113"/>
        <v>#VALUE!</v>
      </c>
      <c r="AL549" s="27" t="e">
        <f t="shared" si="114"/>
        <v>#VALUE!</v>
      </c>
      <c r="AM549" s="18">
        <f t="shared" si="115"/>
        <v>0</v>
      </c>
      <c r="AN549" s="18">
        <f t="shared" si="116"/>
        <v>0</v>
      </c>
      <c r="AO549" s="18">
        <f t="shared" si="116"/>
        <v>0</v>
      </c>
      <c r="AP549" s="18">
        <f t="shared" si="116"/>
        <v>0</v>
      </c>
      <c r="AQ549" s="18">
        <f t="shared" si="116"/>
        <v>0</v>
      </c>
      <c r="AR549" s="18">
        <f t="shared" si="116"/>
        <v>0</v>
      </c>
      <c r="AS549" s="18">
        <f t="shared" si="116"/>
        <v>0</v>
      </c>
      <c r="AT549" s="18">
        <f t="shared" si="116"/>
        <v>0</v>
      </c>
      <c r="AU549" s="18">
        <f t="shared" si="116"/>
        <v>0</v>
      </c>
      <c r="AV549" s="18">
        <f t="shared" si="116"/>
        <v>0</v>
      </c>
      <c r="AW549" s="18">
        <f t="shared" si="116"/>
        <v>0</v>
      </c>
      <c r="AX549" s="18">
        <f t="shared" si="116"/>
        <v>0</v>
      </c>
    </row>
    <row r="550" spans="3:50" x14ac:dyDescent="0.25">
      <c r="C550" s="67"/>
      <c r="D550" s="71"/>
      <c r="E550" s="57"/>
      <c r="F550" s="57"/>
      <c r="G550" s="67"/>
      <c r="H550" s="72"/>
      <c r="I550" s="72"/>
      <c r="J550" s="72"/>
      <c r="K550" s="72"/>
      <c r="L550" s="72"/>
      <c r="M550" s="72"/>
      <c r="N550" s="72"/>
      <c r="O550" s="72"/>
      <c r="P550" s="72"/>
      <c r="Q550" s="48"/>
      <c r="R550" s="72"/>
      <c r="S550" s="72"/>
      <c r="U550" s="26" t="str">
        <f t="shared" si="111"/>
        <v/>
      </c>
      <c r="V550" s="18" t="str">
        <f t="shared" si="105"/>
        <v/>
      </c>
      <c r="W550" s="18" t="str">
        <f t="shared" si="106"/>
        <v/>
      </c>
      <c r="X550" s="18" t="str">
        <f t="shared" si="107"/>
        <v/>
      </c>
      <c r="Y550" s="18" t="str">
        <f t="shared" si="108"/>
        <v/>
      </c>
      <c r="Z550" s="18" t="str">
        <f t="shared" si="109"/>
        <v/>
      </c>
      <c r="AA550" s="18" t="str">
        <f t="shared" si="110"/>
        <v/>
      </c>
      <c r="AB550" s="18">
        <v>545</v>
      </c>
      <c r="AC550" s="18" t="str">
        <f>IF(ISERROR(
IF(U550="","",IF(OR(U550='Cad Iniciais'!$D$6,X550='Cad Iniciais'!$D$6),'Cad Iniciais'!$D$6+AB550*1000,0))),"",IF(U550="","",IF(OR(U550='Cad Iniciais'!$D$6,X550='Cad Iniciais'!$D$6),'Cad Iniciais'!$D$6+AB550*1000,0)))</f>
        <v/>
      </c>
      <c r="AK550" s="27" t="e">
        <f t="shared" si="113"/>
        <v>#VALUE!</v>
      </c>
      <c r="AL550" s="27" t="e">
        <f t="shared" si="114"/>
        <v>#VALUE!</v>
      </c>
      <c r="AM550" s="18">
        <f t="shared" si="115"/>
        <v>0</v>
      </c>
      <c r="AN550" s="18">
        <f t="shared" si="116"/>
        <v>0</v>
      </c>
      <c r="AO550" s="18">
        <f t="shared" si="116"/>
        <v>0</v>
      </c>
      <c r="AP550" s="18">
        <f t="shared" si="116"/>
        <v>0</v>
      </c>
      <c r="AQ550" s="18">
        <f t="shared" si="116"/>
        <v>0</v>
      </c>
      <c r="AR550" s="18">
        <f t="shared" si="116"/>
        <v>0</v>
      </c>
      <c r="AS550" s="18">
        <f t="shared" si="116"/>
        <v>0</v>
      </c>
      <c r="AT550" s="18">
        <f t="shared" si="116"/>
        <v>0</v>
      </c>
      <c r="AU550" s="18">
        <f t="shared" si="116"/>
        <v>0</v>
      </c>
      <c r="AV550" s="18">
        <f t="shared" si="116"/>
        <v>0</v>
      </c>
      <c r="AW550" s="18">
        <f t="shared" si="116"/>
        <v>0</v>
      </c>
      <c r="AX550" s="18">
        <f t="shared" si="116"/>
        <v>0</v>
      </c>
    </row>
    <row r="551" spans="3:50" x14ac:dyDescent="0.25">
      <c r="C551" s="67"/>
      <c r="D551" s="71"/>
      <c r="E551" s="57"/>
      <c r="F551" s="57"/>
      <c r="G551" s="67"/>
      <c r="H551" s="72"/>
      <c r="I551" s="72"/>
      <c r="J551" s="72"/>
      <c r="K551" s="72"/>
      <c r="L551" s="72"/>
      <c r="M551" s="72"/>
      <c r="N551" s="72"/>
      <c r="O551" s="72"/>
      <c r="P551" s="72"/>
      <c r="Q551" s="48"/>
      <c r="R551" s="72"/>
      <c r="S551" s="72"/>
      <c r="U551" s="26" t="str">
        <f t="shared" si="111"/>
        <v/>
      </c>
      <c r="V551" s="18" t="str">
        <f t="shared" si="105"/>
        <v/>
      </c>
      <c r="W551" s="18" t="str">
        <f t="shared" si="106"/>
        <v/>
      </c>
      <c r="X551" s="18" t="str">
        <f t="shared" si="107"/>
        <v/>
      </c>
      <c r="Y551" s="18" t="str">
        <f t="shared" si="108"/>
        <v/>
      </c>
      <c r="Z551" s="18" t="str">
        <f t="shared" si="109"/>
        <v/>
      </c>
      <c r="AA551" s="18" t="str">
        <f t="shared" si="110"/>
        <v/>
      </c>
      <c r="AB551" s="18">
        <v>546</v>
      </c>
      <c r="AC551" s="18" t="str">
        <f>IF(ISERROR(
IF(U551="","",IF(OR(U551='Cad Iniciais'!$D$6,X551='Cad Iniciais'!$D$6),'Cad Iniciais'!$D$6+AB551*1000,0))),"",IF(U551="","",IF(OR(U551='Cad Iniciais'!$D$6,X551='Cad Iniciais'!$D$6),'Cad Iniciais'!$D$6+AB551*1000,0)))</f>
        <v/>
      </c>
      <c r="AK551" s="27" t="e">
        <f t="shared" si="113"/>
        <v>#VALUE!</v>
      </c>
      <c r="AL551" s="27" t="e">
        <f t="shared" si="114"/>
        <v>#VALUE!</v>
      </c>
      <c r="AM551" s="18">
        <f t="shared" si="115"/>
        <v>0</v>
      </c>
      <c r="AN551" s="18">
        <f t="shared" si="116"/>
        <v>0</v>
      </c>
      <c r="AO551" s="18">
        <f t="shared" si="116"/>
        <v>0</v>
      </c>
      <c r="AP551" s="18">
        <f t="shared" si="116"/>
        <v>0</v>
      </c>
      <c r="AQ551" s="18">
        <f t="shared" si="116"/>
        <v>0</v>
      </c>
      <c r="AR551" s="18">
        <f t="shared" si="116"/>
        <v>0</v>
      </c>
      <c r="AS551" s="18">
        <f t="shared" si="116"/>
        <v>0</v>
      </c>
      <c r="AT551" s="18">
        <f t="shared" si="116"/>
        <v>0</v>
      </c>
      <c r="AU551" s="18">
        <f t="shared" si="116"/>
        <v>0</v>
      </c>
      <c r="AV551" s="18">
        <f t="shared" si="116"/>
        <v>0</v>
      </c>
      <c r="AW551" s="18">
        <f t="shared" si="116"/>
        <v>0</v>
      </c>
      <c r="AX551" s="18">
        <f t="shared" si="116"/>
        <v>0</v>
      </c>
    </row>
    <row r="552" spans="3:50" x14ac:dyDescent="0.25">
      <c r="C552" s="67"/>
      <c r="D552" s="71"/>
      <c r="E552" s="57"/>
      <c r="F552" s="57"/>
      <c r="G552" s="67"/>
      <c r="H552" s="72"/>
      <c r="I552" s="72"/>
      <c r="J552" s="72"/>
      <c r="K552" s="72"/>
      <c r="L552" s="72"/>
      <c r="M552" s="72"/>
      <c r="N552" s="72"/>
      <c r="O552" s="72"/>
      <c r="P552" s="72"/>
      <c r="Q552" s="48"/>
      <c r="R552" s="72"/>
      <c r="S552" s="72"/>
      <c r="U552" s="26" t="str">
        <f t="shared" si="111"/>
        <v/>
      </c>
      <c r="V552" s="18" t="str">
        <f t="shared" si="105"/>
        <v/>
      </c>
      <c r="W552" s="18" t="str">
        <f t="shared" si="106"/>
        <v/>
      </c>
      <c r="X552" s="18" t="str">
        <f t="shared" si="107"/>
        <v/>
      </c>
      <c r="Y552" s="18" t="str">
        <f t="shared" si="108"/>
        <v/>
      </c>
      <c r="Z552" s="18" t="str">
        <f t="shared" si="109"/>
        <v/>
      </c>
      <c r="AA552" s="18" t="str">
        <f t="shared" si="110"/>
        <v/>
      </c>
      <c r="AB552" s="18">
        <v>547</v>
      </c>
      <c r="AC552" s="18" t="str">
        <f>IF(ISERROR(
IF(U552="","",IF(OR(U552='Cad Iniciais'!$D$6,X552='Cad Iniciais'!$D$6),'Cad Iniciais'!$D$6+AB552*1000,0))),"",IF(U552="","",IF(OR(U552='Cad Iniciais'!$D$6,X552='Cad Iniciais'!$D$6),'Cad Iniciais'!$D$6+AB552*1000,0)))</f>
        <v/>
      </c>
      <c r="AK552" s="27" t="e">
        <f t="shared" si="113"/>
        <v>#VALUE!</v>
      </c>
      <c r="AL552" s="27" t="e">
        <f t="shared" si="114"/>
        <v>#VALUE!</v>
      </c>
      <c r="AM552" s="18">
        <f t="shared" si="115"/>
        <v>0</v>
      </c>
      <c r="AN552" s="18">
        <f t="shared" si="116"/>
        <v>0</v>
      </c>
      <c r="AO552" s="18">
        <f t="shared" si="116"/>
        <v>0</v>
      </c>
      <c r="AP552" s="18">
        <f t="shared" si="116"/>
        <v>0</v>
      </c>
      <c r="AQ552" s="18">
        <f t="shared" si="116"/>
        <v>0</v>
      </c>
      <c r="AR552" s="18">
        <f t="shared" si="116"/>
        <v>0</v>
      </c>
      <c r="AS552" s="18">
        <f t="shared" si="116"/>
        <v>0</v>
      </c>
      <c r="AT552" s="18">
        <f t="shared" si="116"/>
        <v>0</v>
      </c>
      <c r="AU552" s="18">
        <f t="shared" si="116"/>
        <v>0</v>
      </c>
      <c r="AV552" s="18">
        <f t="shared" si="116"/>
        <v>0</v>
      </c>
      <c r="AW552" s="18">
        <f t="shared" si="116"/>
        <v>0</v>
      </c>
      <c r="AX552" s="18">
        <f t="shared" si="116"/>
        <v>0</v>
      </c>
    </row>
    <row r="553" spans="3:50" x14ac:dyDescent="0.25">
      <c r="C553" s="67"/>
      <c r="D553" s="71"/>
      <c r="E553" s="57"/>
      <c r="F553" s="57"/>
      <c r="G553" s="67"/>
      <c r="H553" s="72"/>
      <c r="I553" s="72"/>
      <c r="J553" s="72"/>
      <c r="K553" s="72"/>
      <c r="L553" s="72"/>
      <c r="M553" s="72"/>
      <c r="N553" s="72"/>
      <c r="O553" s="72"/>
      <c r="P553" s="72"/>
      <c r="Q553" s="48"/>
      <c r="R553" s="72"/>
      <c r="S553" s="72"/>
      <c r="U553" s="26" t="str">
        <f t="shared" si="111"/>
        <v/>
      </c>
      <c r="V553" s="18" t="str">
        <f t="shared" si="105"/>
        <v/>
      </c>
      <c r="W553" s="18" t="str">
        <f t="shared" si="106"/>
        <v/>
      </c>
      <c r="X553" s="18" t="str">
        <f t="shared" si="107"/>
        <v/>
      </c>
      <c r="Y553" s="18" t="str">
        <f t="shared" si="108"/>
        <v/>
      </c>
      <c r="Z553" s="18" t="str">
        <f t="shared" si="109"/>
        <v/>
      </c>
      <c r="AA553" s="18" t="str">
        <f t="shared" si="110"/>
        <v/>
      </c>
      <c r="AB553" s="18">
        <v>548</v>
      </c>
      <c r="AC553" s="18" t="str">
        <f>IF(ISERROR(
IF(U553="","",IF(OR(U553='Cad Iniciais'!$D$6,X553='Cad Iniciais'!$D$6),'Cad Iniciais'!$D$6+AB553*1000,0))),"",IF(U553="","",IF(OR(U553='Cad Iniciais'!$D$6,X553='Cad Iniciais'!$D$6),'Cad Iniciais'!$D$6+AB553*1000,0)))</f>
        <v/>
      </c>
      <c r="AK553" s="27" t="e">
        <f t="shared" si="113"/>
        <v>#VALUE!</v>
      </c>
      <c r="AL553" s="27" t="e">
        <f t="shared" si="114"/>
        <v>#VALUE!</v>
      </c>
      <c r="AM553" s="18">
        <f t="shared" si="115"/>
        <v>0</v>
      </c>
      <c r="AN553" s="18">
        <f t="shared" si="116"/>
        <v>0</v>
      </c>
      <c r="AO553" s="18">
        <f t="shared" si="116"/>
        <v>0</v>
      </c>
      <c r="AP553" s="18">
        <f t="shared" si="116"/>
        <v>0</v>
      </c>
      <c r="AQ553" s="18">
        <f t="shared" si="116"/>
        <v>0</v>
      </c>
      <c r="AR553" s="18">
        <f t="shared" si="116"/>
        <v>0</v>
      </c>
      <c r="AS553" s="18">
        <f t="shared" si="116"/>
        <v>0</v>
      </c>
      <c r="AT553" s="18">
        <f t="shared" si="116"/>
        <v>0</v>
      </c>
      <c r="AU553" s="18">
        <f t="shared" si="116"/>
        <v>0</v>
      </c>
      <c r="AV553" s="18">
        <f t="shared" si="116"/>
        <v>0</v>
      </c>
      <c r="AW553" s="18">
        <f t="shared" si="116"/>
        <v>0</v>
      </c>
      <c r="AX553" s="18">
        <f t="shared" si="116"/>
        <v>0</v>
      </c>
    </row>
    <row r="554" spans="3:50" x14ac:dyDescent="0.25">
      <c r="C554" s="67"/>
      <c r="D554" s="71"/>
      <c r="E554" s="57"/>
      <c r="F554" s="57"/>
      <c r="G554" s="67"/>
      <c r="H554" s="72"/>
      <c r="I554" s="72"/>
      <c r="J554" s="72"/>
      <c r="K554" s="72"/>
      <c r="L554" s="72"/>
      <c r="M554" s="72"/>
      <c r="N554" s="72"/>
      <c r="O554" s="72"/>
      <c r="P554" s="72"/>
      <c r="Q554" s="48"/>
      <c r="R554" s="72"/>
      <c r="S554" s="72"/>
      <c r="U554" s="26" t="str">
        <f t="shared" si="111"/>
        <v/>
      </c>
      <c r="V554" s="18" t="str">
        <f t="shared" si="105"/>
        <v/>
      </c>
      <c r="W554" s="18" t="str">
        <f t="shared" si="106"/>
        <v/>
      </c>
      <c r="X554" s="18" t="str">
        <f t="shared" si="107"/>
        <v/>
      </c>
      <c r="Y554" s="18" t="str">
        <f t="shared" si="108"/>
        <v/>
      </c>
      <c r="Z554" s="18" t="str">
        <f t="shared" si="109"/>
        <v/>
      </c>
      <c r="AA554" s="18" t="str">
        <f t="shared" si="110"/>
        <v/>
      </c>
      <c r="AB554" s="18">
        <v>549</v>
      </c>
      <c r="AC554" s="18" t="str">
        <f>IF(ISERROR(
IF(U554="","",IF(OR(U554='Cad Iniciais'!$D$6,X554='Cad Iniciais'!$D$6),'Cad Iniciais'!$D$6+AB554*1000,0))),"",IF(U554="","",IF(OR(U554='Cad Iniciais'!$D$6,X554='Cad Iniciais'!$D$6),'Cad Iniciais'!$D$6+AB554*1000,0)))</f>
        <v/>
      </c>
      <c r="AK554" s="27" t="e">
        <f t="shared" si="113"/>
        <v>#VALUE!</v>
      </c>
      <c r="AL554" s="27" t="e">
        <f t="shared" si="114"/>
        <v>#VALUE!</v>
      </c>
      <c r="AM554" s="18">
        <f t="shared" si="115"/>
        <v>0</v>
      </c>
      <c r="AN554" s="18">
        <f t="shared" si="116"/>
        <v>0</v>
      </c>
      <c r="AO554" s="18">
        <f t="shared" si="116"/>
        <v>0</v>
      </c>
      <c r="AP554" s="18">
        <f t="shared" si="116"/>
        <v>0</v>
      </c>
      <c r="AQ554" s="18">
        <f t="shared" si="116"/>
        <v>0</v>
      </c>
      <c r="AR554" s="18">
        <f t="shared" si="116"/>
        <v>0</v>
      </c>
      <c r="AS554" s="18">
        <f t="shared" si="116"/>
        <v>0</v>
      </c>
      <c r="AT554" s="18">
        <f t="shared" si="116"/>
        <v>0</v>
      </c>
      <c r="AU554" s="18">
        <f t="shared" si="116"/>
        <v>0</v>
      </c>
      <c r="AV554" s="18">
        <f t="shared" si="116"/>
        <v>0</v>
      </c>
      <c r="AW554" s="18">
        <f t="shared" si="116"/>
        <v>0</v>
      </c>
      <c r="AX554" s="18">
        <f t="shared" si="116"/>
        <v>0</v>
      </c>
    </row>
    <row r="555" spans="3:50" x14ac:dyDescent="0.25">
      <c r="C555" s="67"/>
      <c r="D555" s="71"/>
      <c r="E555" s="57"/>
      <c r="F555" s="57"/>
      <c r="G555" s="67"/>
      <c r="H555" s="72"/>
      <c r="I555" s="72"/>
      <c r="J555" s="72"/>
      <c r="K555" s="72"/>
      <c r="L555" s="72"/>
      <c r="M555" s="72"/>
      <c r="N555" s="72"/>
      <c r="O555" s="72"/>
      <c r="P555" s="72"/>
      <c r="Q555" s="48"/>
      <c r="R555" s="72"/>
      <c r="S555" s="72"/>
      <c r="U555" s="26" t="str">
        <f t="shared" si="111"/>
        <v/>
      </c>
      <c r="V555" s="18" t="str">
        <f t="shared" si="105"/>
        <v/>
      </c>
      <c r="W555" s="18" t="str">
        <f t="shared" si="106"/>
        <v/>
      </c>
      <c r="X555" s="18" t="str">
        <f t="shared" si="107"/>
        <v/>
      </c>
      <c r="Y555" s="18" t="str">
        <f t="shared" si="108"/>
        <v/>
      </c>
      <c r="Z555" s="18" t="str">
        <f t="shared" si="109"/>
        <v/>
      </c>
      <c r="AA555" s="18" t="str">
        <f t="shared" si="110"/>
        <v/>
      </c>
      <c r="AB555" s="18">
        <v>550</v>
      </c>
      <c r="AC555" s="18" t="str">
        <f>IF(ISERROR(
IF(U555="","",IF(OR(U555='Cad Iniciais'!$D$6,X555='Cad Iniciais'!$D$6),'Cad Iniciais'!$D$6+AB555*1000,0))),"",IF(U555="","",IF(OR(U555='Cad Iniciais'!$D$6,X555='Cad Iniciais'!$D$6),'Cad Iniciais'!$D$6+AB555*1000,0)))</f>
        <v/>
      </c>
      <c r="AK555" s="27" t="e">
        <f t="shared" si="113"/>
        <v>#VALUE!</v>
      </c>
      <c r="AL555" s="27" t="e">
        <f t="shared" si="114"/>
        <v>#VALUE!</v>
      </c>
      <c r="AM555" s="18">
        <f t="shared" si="115"/>
        <v>0</v>
      </c>
      <c r="AN555" s="18">
        <f t="shared" si="116"/>
        <v>0</v>
      </c>
      <c r="AO555" s="18">
        <f t="shared" si="116"/>
        <v>0</v>
      </c>
      <c r="AP555" s="18">
        <f t="shared" si="116"/>
        <v>0</v>
      </c>
      <c r="AQ555" s="18">
        <f t="shared" si="116"/>
        <v>0</v>
      </c>
      <c r="AR555" s="18">
        <f t="shared" si="116"/>
        <v>0</v>
      </c>
      <c r="AS555" s="18">
        <f t="shared" si="116"/>
        <v>0</v>
      </c>
      <c r="AT555" s="18">
        <f t="shared" si="116"/>
        <v>0</v>
      </c>
      <c r="AU555" s="18">
        <f t="shared" si="116"/>
        <v>0</v>
      </c>
      <c r="AV555" s="18">
        <f t="shared" si="116"/>
        <v>0</v>
      </c>
      <c r="AW555" s="18">
        <f t="shared" si="116"/>
        <v>0</v>
      </c>
      <c r="AX555" s="18">
        <f t="shared" si="116"/>
        <v>0</v>
      </c>
    </row>
    <row r="556" spans="3:50" x14ac:dyDescent="0.25">
      <c r="C556" s="67"/>
      <c r="D556" s="71"/>
      <c r="E556" s="57"/>
      <c r="F556" s="57"/>
      <c r="G556" s="67"/>
      <c r="H556" s="72"/>
      <c r="I556" s="72"/>
      <c r="J556" s="72"/>
      <c r="K556" s="72"/>
      <c r="L556" s="72"/>
      <c r="M556" s="72"/>
      <c r="N556" s="72"/>
      <c r="O556" s="72"/>
      <c r="P556" s="72"/>
      <c r="Q556" s="48"/>
      <c r="R556" s="72"/>
      <c r="S556" s="72"/>
      <c r="U556" s="26" t="str">
        <f t="shared" si="111"/>
        <v/>
      </c>
      <c r="V556" s="18" t="str">
        <f t="shared" si="105"/>
        <v/>
      </c>
      <c r="W556" s="18" t="str">
        <f t="shared" si="106"/>
        <v/>
      </c>
      <c r="X556" s="18" t="str">
        <f t="shared" si="107"/>
        <v/>
      </c>
      <c r="Y556" s="18" t="str">
        <f t="shared" si="108"/>
        <v/>
      </c>
      <c r="Z556" s="18" t="str">
        <f t="shared" si="109"/>
        <v/>
      </c>
      <c r="AA556" s="18" t="str">
        <f t="shared" si="110"/>
        <v/>
      </c>
      <c r="AB556" s="18">
        <v>551</v>
      </c>
      <c r="AC556" s="18" t="str">
        <f>IF(ISERROR(
IF(U556="","",IF(OR(U556='Cad Iniciais'!$D$6,X556='Cad Iniciais'!$D$6),'Cad Iniciais'!$D$6+AB556*1000,0))),"",IF(U556="","",IF(OR(U556='Cad Iniciais'!$D$6,X556='Cad Iniciais'!$D$6),'Cad Iniciais'!$D$6+AB556*1000,0)))</f>
        <v/>
      </c>
      <c r="AK556" s="27" t="e">
        <f t="shared" si="113"/>
        <v>#VALUE!</v>
      </c>
      <c r="AL556" s="27" t="e">
        <f t="shared" si="114"/>
        <v>#VALUE!</v>
      </c>
      <c r="AM556" s="18">
        <f t="shared" si="115"/>
        <v>0</v>
      </c>
      <c r="AN556" s="18">
        <f t="shared" si="116"/>
        <v>0</v>
      </c>
      <c r="AO556" s="18">
        <f t="shared" si="116"/>
        <v>0</v>
      </c>
      <c r="AP556" s="18">
        <f t="shared" si="116"/>
        <v>0</v>
      </c>
      <c r="AQ556" s="18">
        <f t="shared" si="116"/>
        <v>0</v>
      </c>
      <c r="AR556" s="18">
        <f t="shared" si="116"/>
        <v>0</v>
      </c>
      <c r="AS556" s="18">
        <f t="shared" si="116"/>
        <v>0</v>
      </c>
      <c r="AT556" s="18">
        <f t="shared" si="116"/>
        <v>0</v>
      </c>
      <c r="AU556" s="18">
        <f t="shared" si="116"/>
        <v>0</v>
      </c>
      <c r="AV556" s="18">
        <f t="shared" si="116"/>
        <v>0</v>
      </c>
      <c r="AW556" s="18">
        <f t="shared" si="116"/>
        <v>0</v>
      </c>
      <c r="AX556" s="18">
        <f t="shared" si="116"/>
        <v>0</v>
      </c>
    </row>
    <row r="557" spans="3:50" x14ac:dyDescent="0.25">
      <c r="C557" s="67"/>
      <c r="D557" s="71"/>
      <c r="E557" s="57"/>
      <c r="F557" s="57"/>
      <c r="G557" s="67"/>
      <c r="H557" s="72"/>
      <c r="I557" s="72"/>
      <c r="J557" s="72"/>
      <c r="K557" s="72"/>
      <c r="L557" s="72"/>
      <c r="M557" s="72"/>
      <c r="N557" s="72"/>
      <c r="O557" s="72"/>
      <c r="P557" s="72"/>
      <c r="Q557" s="48"/>
      <c r="R557" s="72"/>
      <c r="S557" s="72"/>
      <c r="U557" s="26" t="str">
        <f t="shared" si="111"/>
        <v/>
      </c>
      <c r="V557" s="18" t="str">
        <f t="shared" si="105"/>
        <v/>
      </c>
      <c r="W557" s="18" t="str">
        <f t="shared" si="106"/>
        <v/>
      </c>
      <c r="X557" s="18" t="str">
        <f t="shared" si="107"/>
        <v/>
      </c>
      <c r="Y557" s="18" t="str">
        <f t="shared" si="108"/>
        <v/>
      </c>
      <c r="Z557" s="18" t="str">
        <f t="shared" si="109"/>
        <v/>
      </c>
      <c r="AA557" s="18" t="str">
        <f t="shared" si="110"/>
        <v/>
      </c>
      <c r="AB557" s="18">
        <v>552</v>
      </c>
      <c r="AC557" s="18" t="str">
        <f>IF(ISERROR(
IF(U557="","",IF(OR(U557='Cad Iniciais'!$D$6,X557='Cad Iniciais'!$D$6),'Cad Iniciais'!$D$6+AB557*1000,0))),"",IF(U557="","",IF(OR(U557='Cad Iniciais'!$D$6,X557='Cad Iniciais'!$D$6),'Cad Iniciais'!$D$6+AB557*1000,0)))</f>
        <v/>
      </c>
      <c r="AK557" s="27" t="e">
        <f t="shared" si="113"/>
        <v>#VALUE!</v>
      </c>
      <c r="AL557" s="27" t="e">
        <f t="shared" si="114"/>
        <v>#VALUE!</v>
      </c>
      <c r="AM557" s="18">
        <f t="shared" si="115"/>
        <v>0</v>
      </c>
      <c r="AN557" s="18">
        <f t="shared" si="116"/>
        <v>0</v>
      </c>
      <c r="AO557" s="18">
        <f t="shared" si="116"/>
        <v>0</v>
      </c>
      <c r="AP557" s="18">
        <f t="shared" si="116"/>
        <v>0</v>
      </c>
      <c r="AQ557" s="18">
        <f t="shared" si="116"/>
        <v>0</v>
      </c>
      <c r="AR557" s="18">
        <f t="shared" si="116"/>
        <v>0</v>
      </c>
      <c r="AS557" s="18">
        <f t="shared" si="116"/>
        <v>0</v>
      </c>
      <c r="AT557" s="18">
        <f t="shared" si="116"/>
        <v>0</v>
      </c>
      <c r="AU557" s="18">
        <f t="shared" si="116"/>
        <v>0</v>
      </c>
      <c r="AV557" s="18">
        <f t="shared" si="116"/>
        <v>0</v>
      </c>
      <c r="AW557" s="18">
        <f t="shared" si="116"/>
        <v>0</v>
      </c>
      <c r="AX557" s="18">
        <f t="shared" si="116"/>
        <v>0</v>
      </c>
    </row>
    <row r="558" spans="3:50" x14ac:dyDescent="0.25">
      <c r="C558" s="67"/>
      <c r="D558" s="71"/>
      <c r="E558" s="57"/>
      <c r="F558" s="57"/>
      <c r="G558" s="67"/>
      <c r="H558" s="72"/>
      <c r="I558" s="72"/>
      <c r="J558" s="72"/>
      <c r="K558" s="72"/>
      <c r="L558" s="72"/>
      <c r="M558" s="72"/>
      <c r="N558" s="72"/>
      <c r="O558" s="72"/>
      <c r="P558" s="72"/>
      <c r="Q558" s="48"/>
      <c r="R558" s="72"/>
      <c r="S558" s="72"/>
      <c r="U558" s="26" t="str">
        <f t="shared" si="111"/>
        <v/>
      </c>
      <c r="V558" s="18" t="str">
        <f t="shared" si="105"/>
        <v/>
      </c>
      <c r="W558" s="18" t="str">
        <f t="shared" si="106"/>
        <v/>
      </c>
      <c r="X558" s="18" t="str">
        <f t="shared" si="107"/>
        <v/>
      </c>
      <c r="Y558" s="18" t="str">
        <f t="shared" si="108"/>
        <v/>
      </c>
      <c r="Z558" s="18" t="str">
        <f t="shared" si="109"/>
        <v/>
      </c>
      <c r="AA558" s="18" t="str">
        <f t="shared" si="110"/>
        <v/>
      </c>
      <c r="AB558" s="18">
        <v>553</v>
      </c>
      <c r="AC558" s="18" t="str">
        <f>IF(ISERROR(
IF(U558="","",IF(OR(U558='Cad Iniciais'!$D$6,X558='Cad Iniciais'!$D$6),'Cad Iniciais'!$D$6+AB558*1000,0))),"",IF(U558="","",IF(OR(U558='Cad Iniciais'!$D$6,X558='Cad Iniciais'!$D$6),'Cad Iniciais'!$D$6+AB558*1000,0)))</f>
        <v/>
      </c>
      <c r="AK558" s="27" t="e">
        <f t="shared" si="113"/>
        <v>#VALUE!</v>
      </c>
      <c r="AL558" s="27" t="e">
        <f t="shared" si="114"/>
        <v>#VALUE!</v>
      </c>
      <c r="AM558" s="18">
        <f t="shared" si="115"/>
        <v>0</v>
      </c>
      <c r="AN558" s="18">
        <f t="shared" si="116"/>
        <v>0</v>
      </c>
      <c r="AO558" s="18">
        <f t="shared" si="116"/>
        <v>0</v>
      </c>
      <c r="AP558" s="18">
        <f t="shared" si="116"/>
        <v>0</v>
      </c>
      <c r="AQ558" s="18">
        <f t="shared" si="116"/>
        <v>0</v>
      </c>
      <c r="AR558" s="18">
        <f t="shared" si="116"/>
        <v>0</v>
      </c>
      <c r="AS558" s="18">
        <f t="shared" si="116"/>
        <v>0</v>
      </c>
      <c r="AT558" s="18">
        <f t="shared" si="116"/>
        <v>0</v>
      </c>
      <c r="AU558" s="18">
        <f t="shared" si="116"/>
        <v>0</v>
      </c>
      <c r="AV558" s="18">
        <f t="shared" si="116"/>
        <v>0</v>
      </c>
      <c r="AW558" s="18">
        <f t="shared" si="116"/>
        <v>0</v>
      </c>
      <c r="AX558" s="18">
        <f t="shared" si="116"/>
        <v>0</v>
      </c>
    </row>
    <row r="559" spans="3:50" x14ac:dyDescent="0.25">
      <c r="C559" s="67"/>
      <c r="D559" s="71"/>
      <c r="E559" s="57"/>
      <c r="F559" s="57"/>
      <c r="G559" s="67"/>
      <c r="H559" s="72"/>
      <c r="I559" s="72"/>
      <c r="J559" s="72"/>
      <c r="K559" s="72"/>
      <c r="L559" s="72"/>
      <c r="M559" s="72"/>
      <c r="N559" s="72"/>
      <c r="O559" s="72"/>
      <c r="P559" s="72"/>
      <c r="Q559" s="48"/>
      <c r="R559" s="72"/>
      <c r="S559" s="72"/>
      <c r="U559" s="26" t="str">
        <f t="shared" si="111"/>
        <v/>
      </c>
      <c r="V559" s="18" t="str">
        <f t="shared" si="105"/>
        <v/>
      </c>
      <c r="W559" s="18" t="str">
        <f t="shared" si="106"/>
        <v/>
      </c>
      <c r="X559" s="18" t="str">
        <f t="shared" si="107"/>
        <v/>
      </c>
      <c r="Y559" s="18" t="str">
        <f t="shared" si="108"/>
        <v/>
      </c>
      <c r="Z559" s="18" t="str">
        <f t="shared" si="109"/>
        <v/>
      </c>
      <c r="AA559" s="18" t="str">
        <f t="shared" si="110"/>
        <v/>
      </c>
      <c r="AB559" s="18">
        <v>554</v>
      </c>
      <c r="AC559" s="18" t="str">
        <f>IF(ISERROR(
IF(U559="","",IF(OR(U559='Cad Iniciais'!$D$6,X559='Cad Iniciais'!$D$6),'Cad Iniciais'!$D$6+AB559*1000,0))),"",IF(U559="","",IF(OR(U559='Cad Iniciais'!$D$6,X559='Cad Iniciais'!$D$6),'Cad Iniciais'!$D$6+AB559*1000,0)))</f>
        <v/>
      </c>
      <c r="AK559" s="27" t="e">
        <f t="shared" si="113"/>
        <v>#VALUE!</v>
      </c>
      <c r="AL559" s="27" t="e">
        <f t="shared" si="114"/>
        <v>#VALUE!</v>
      </c>
      <c r="AM559" s="18">
        <f t="shared" ref="AM559:AM583" si="117">IFERROR(IF(AND($AK559&lt;=AM$3,$AL559&gt;=AM$3),1,0),0)</f>
        <v>0</v>
      </c>
      <c r="AN559" s="18">
        <f t="shared" si="116"/>
        <v>0</v>
      </c>
      <c r="AO559" s="18">
        <f t="shared" si="116"/>
        <v>0</v>
      </c>
      <c r="AP559" s="18">
        <f t="shared" si="116"/>
        <v>0</v>
      </c>
      <c r="AQ559" s="18">
        <f t="shared" si="116"/>
        <v>0</v>
      </c>
      <c r="AR559" s="18">
        <f t="shared" si="116"/>
        <v>0</v>
      </c>
      <c r="AS559" s="18">
        <f t="shared" si="116"/>
        <v>0</v>
      </c>
      <c r="AT559" s="18">
        <f t="shared" si="116"/>
        <v>0</v>
      </c>
      <c r="AU559" s="18">
        <f t="shared" si="116"/>
        <v>0</v>
      </c>
      <c r="AV559" s="18">
        <f t="shared" si="116"/>
        <v>0</v>
      </c>
      <c r="AW559" s="18">
        <f t="shared" si="116"/>
        <v>0</v>
      </c>
      <c r="AX559" s="18">
        <f t="shared" si="116"/>
        <v>0</v>
      </c>
    </row>
    <row r="560" spans="3:50" x14ac:dyDescent="0.25">
      <c r="C560" s="67"/>
      <c r="D560" s="71"/>
      <c r="E560" s="57"/>
      <c r="F560" s="57"/>
      <c r="G560" s="67"/>
      <c r="H560" s="72"/>
      <c r="I560" s="72"/>
      <c r="J560" s="72"/>
      <c r="K560" s="72"/>
      <c r="L560" s="72"/>
      <c r="M560" s="72"/>
      <c r="N560" s="72"/>
      <c r="O560" s="72"/>
      <c r="P560" s="72"/>
      <c r="Q560" s="48"/>
      <c r="R560" s="72"/>
      <c r="S560" s="72"/>
      <c r="U560" s="26" t="str">
        <f t="shared" si="111"/>
        <v/>
      </c>
      <c r="V560" s="18" t="str">
        <f t="shared" si="105"/>
        <v/>
      </c>
      <c r="W560" s="18" t="str">
        <f t="shared" si="106"/>
        <v/>
      </c>
      <c r="X560" s="18" t="str">
        <f t="shared" si="107"/>
        <v/>
      </c>
      <c r="Y560" s="18" t="str">
        <f t="shared" si="108"/>
        <v/>
      </c>
      <c r="Z560" s="18" t="str">
        <f t="shared" si="109"/>
        <v/>
      </c>
      <c r="AA560" s="18" t="str">
        <f t="shared" si="110"/>
        <v/>
      </c>
      <c r="AB560" s="18">
        <v>555</v>
      </c>
      <c r="AC560" s="18" t="str">
        <f>IF(ISERROR(
IF(U560="","",IF(OR(U560='Cad Iniciais'!$D$6,X560='Cad Iniciais'!$D$6),'Cad Iniciais'!$D$6+AB560*1000,0))),"",IF(U560="","",IF(OR(U560='Cad Iniciais'!$D$6,X560='Cad Iniciais'!$D$6),'Cad Iniciais'!$D$6+AB560*1000,0)))</f>
        <v/>
      </c>
      <c r="AK560" s="27" t="e">
        <f t="shared" si="113"/>
        <v>#VALUE!</v>
      </c>
      <c r="AL560" s="27" t="e">
        <f t="shared" si="114"/>
        <v>#VALUE!</v>
      </c>
      <c r="AM560" s="18">
        <f t="shared" si="117"/>
        <v>0</v>
      </c>
      <c r="AN560" s="18">
        <f t="shared" si="116"/>
        <v>0</v>
      </c>
      <c r="AO560" s="18">
        <f t="shared" si="116"/>
        <v>0</v>
      </c>
      <c r="AP560" s="18">
        <f t="shared" si="116"/>
        <v>0</v>
      </c>
      <c r="AQ560" s="18">
        <f t="shared" si="116"/>
        <v>0</v>
      </c>
      <c r="AR560" s="18">
        <f t="shared" si="116"/>
        <v>0</v>
      </c>
      <c r="AS560" s="18">
        <f t="shared" si="116"/>
        <v>0</v>
      </c>
      <c r="AT560" s="18">
        <f t="shared" si="116"/>
        <v>0</v>
      </c>
      <c r="AU560" s="18">
        <f t="shared" si="116"/>
        <v>0</v>
      </c>
      <c r="AV560" s="18">
        <f t="shared" si="116"/>
        <v>0</v>
      </c>
      <c r="AW560" s="18">
        <f t="shared" si="116"/>
        <v>0</v>
      </c>
      <c r="AX560" s="18">
        <f t="shared" si="116"/>
        <v>0</v>
      </c>
    </row>
    <row r="561" spans="3:50" x14ac:dyDescent="0.25">
      <c r="C561" s="67"/>
      <c r="D561" s="71"/>
      <c r="E561" s="57"/>
      <c r="F561" s="57"/>
      <c r="G561" s="67"/>
      <c r="H561" s="72"/>
      <c r="I561" s="72"/>
      <c r="J561" s="72"/>
      <c r="K561" s="72"/>
      <c r="L561" s="72"/>
      <c r="M561" s="72"/>
      <c r="N561" s="72"/>
      <c r="O561" s="72"/>
      <c r="P561" s="72"/>
      <c r="Q561" s="48"/>
      <c r="R561" s="72"/>
      <c r="S561" s="72"/>
      <c r="U561" s="26" t="str">
        <f t="shared" si="111"/>
        <v/>
      </c>
      <c r="V561" s="18" t="str">
        <f t="shared" si="105"/>
        <v/>
      </c>
      <c r="W561" s="18" t="str">
        <f t="shared" si="106"/>
        <v/>
      </c>
      <c r="X561" s="18" t="str">
        <f t="shared" si="107"/>
        <v/>
      </c>
      <c r="Y561" s="18" t="str">
        <f t="shared" si="108"/>
        <v/>
      </c>
      <c r="Z561" s="18" t="str">
        <f t="shared" si="109"/>
        <v/>
      </c>
      <c r="AA561" s="18" t="str">
        <f t="shared" si="110"/>
        <v/>
      </c>
      <c r="AB561" s="18">
        <v>556</v>
      </c>
      <c r="AC561" s="18" t="str">
        <f>IF(ISERROR(
IF(U561="","",IF(OR(U561='Cad Iniciais'!$D$6,X561='Cad Iniciais'!$D$6),'Cad Iniciais'!$D$6+AB561*1000,0))),"",IF(U561="","",IF(OR(U561='Cad Iniciais'!$D$6,X561='Cad Iniciais'!$D$6),'Cad Iniciais'!$D$6+AB561*1000,0)))</f>
        <v/>
      </c>
      <c r="AK561" s="27" t="e">
        <f t="shared" si="113"/>
        <v>#VALUE!</v>
      </c>
      <c r="AL561" s="27" t="e">
        <f t="shared" si="114"/>
        <v>#VALUE!</v>
      </c>
      <c r="AM561" s="18">
        <f t="shared" si="117"/>
        <v>0</v>
      </c>
      <c r="AN561" s="18">
        <f t="shared" si="116"/>
        <v>0</v>
      </c>
      <c r="AO561" s="18">
        <f t="shared" si="116"/>
        <v>0</v>
      </c>
      <c r="AP561" s="18">
        <f t="shared" si="116"/>
        <v>0</v>
      </c>
      <c r="AQ561" s="18">
        <f t="shared" si="116"/>
        <v>0</v>
      </c>
      <c r="AR561" s="18">
        <f t="shared" si="116"/>
        <v>0</v>
      </c>
      <c r="AS561" s="18">
        <f t="shared" si="116"/>
        <v>0</v>
      </c>
      <c r="AT561" s="18">
        <f t="shared" si="116"/>
        <v>0</v>
      </c>
      <c r="AU561" s="18">
        <f t="shared" si="116"/>
        <v>0</v>
      </c>
      <c r="AV561" s="18">
        <f t="shared" si="116"/>
        <v>0</v>
      </c>
      <c r="AW561" s="18">
        <f t="shared" si="116"/>
        <v>0</v>
      </c>
      <c r="AX561" s="18">
        <f t="shared" si="116"/>
        <v>0</v>
      </c>
    </row>
    <row r="562" spans="3:50" x14ac:dyDescent="0.25">
      <c r="C562" s="67"/>
      <c r="D562" s="71"/>
      <c r="E562" s="57"/>
      <c r="F562" s="57"/>
      <c r="G562" s="67"/>
      <c r="H562" s="72"/>
      <c r="I562" s="72"/>
      <c r="J562" s="72"/>
      <c r="K562" s="72"/>
      <c r="L562" s="72"/>
      <c r="M562" s="72"/>
      <c r="N562" s="72"/>
      <c r="O562" s="72"/>
      <c r="P562" s="72"/>
      <c r="Q562" s="48"/>
      <c r="R562" s="72"/>
      <c r="S562" s="72"/>
      <c r="U562" s="26" t="str">
        <f t="shared" si="111"/>
        <v/>
      </c>
      <c r="V562" s="18" t="str">
        <f t="shared" si="105"/>
        <v/>
      </c>
      <c r="W562" s="18" t="str">
        <f t="shared" si="106"/>
        <v/>
      </c>
      <c r="X562" s="18" t="str">
        <f t="shared" si="107"/>
        <v/>
      </c>
      <c r="Y562" s="18" t="str">
        <f t="shared" si="108"/>
        <v/>
      </c>
      <c r="Z562" s="18" t="str">
        <f t="shared" si="109"/>
        <v/>
      </c>
      <c r="AA562" s="18" t="str">
        <f t="shared" si="110"/>
        <v/>
      </c>
      <c r="AB562" s="18">
        <v>557</v>
      </c>
      <c r="AC562" s="18" t="str">
        <f>IF(ISERROR(
IF(U562="","",IF(OR(U562='Cad Iniciais'!$D$6,X562='Cad Iniciais'!$D$6),'Cad Iniciais'!$D$6+AB562*1000,0))),"",IF(U562="","",IF(OR(U562='Cad Iniciais'!$D$6,X562='Cad Iniciais'!$D$6),'Cad Iniciais'!$D$6+AB562*1000,0)))</f>
        <v/>
      </c>
      <c r="AK562" s="27" t="e">
        <f t="shared" si="113"/>
        <v>#VALUE!</v>
      </c>
      <c r="AL562" s="27" t="e">
        <f t="shared" si="114"/>
        <v>#VALUE!</v>
      </c>
      <c r="AM562" s="18">
        <f t="shared" si="117"/>
        <v>0</v>
      </c>
      <c r="AN562" s="18">
        <f t="shared" si="116"/>
        <v>0</v>
      </c>
      <c r="AO562" s="18">
        <f t="shared" si="116"/>
        <v>0</v>
      </c>
      <c r="AP562" s="18">
        <f t="shared" si="116"/>
        <v>0</v>
      </c>
      <c r="AQ562" s="18">
        <f t="shared" si="116"/>
        <v>0</v>
      </c>
      <c r="AR562" s="18">
        <f t="shared" si="116"/>
        <v>0</v>
      </c>
      <c r="AS562" s="18">
        <f t="shared" si="116"/>
        <v>0</v>
      </c>
      <c r="AT562" s="18">
        <f t="shared" si="116"/>
        <v>0</v>
      </c>
      <c r="AU562" s="18">
        <f t="shared" si="116"/>
        <v>0</v>
      </c>
      <c r="AV562" s="18">
        <f t="shared" si="116"/>
        <v>0</v>
      </c>
      <c r="AW562" s="18">
        <f t="shared" si="116"/>
        <v>0</v>
      </c>
      <c r="AX562" s="18">
        <f t="shared" si="116"/>
        <v>0</v>
      </c>
    </row>
    <row r="563" spans="3:50" x14ac:dyDescent="0.25">
      <c r="C563" s="67"/>
      <c r="D563" s="71"/>
      <c r="E563" s="57"/>
      <c r="F563" s="57"/>
      <c r="G563" s="67"/>
      <c r="H563" s="72"/>
      <c r="I563" s="72"/>
      <c r="J563" s="72"/>
      <c r="K563" s="72"/>
      <c r="L563" s="72"/>
      <c r="M563" s="72"/>
      <c r="N563" s="72"/>
      <c r="O563" s="72"/>
      <c r="P563" s="72"/>
      <c r="Q563" s="48"/>
      <c r="R563" s="72"/>
      <c r="S563" s="72"/>
      <c r="U563" s="26" t="str">
        <f t="shared" si="111"/>
        <v/>
      </c>
      <c r="V563" s="18" t="str">
        <f t="shared" si="105"/>
        <v/>
      </c>
      <c r="W563" s="18" t="str">
        <f t="shared" si="106"/>
        <v/>
      </c>
      <c r="X563" s="18" t="str">
        <f t="shared" si="107"/>
        <v/>
      </c>
      <c r="Y563" s="18" t="str">
        <f t="shared" si="108"/>
        <v/>
      </c>
      <c r="Z563" s="18" t="str">
        <f t="shared" si="109"/>
        <v/>
      </c>
      <c r="AA563" s="18" t="str">
        <f t="shared" si="110"/>
        <v/>
      </c>
      <c r="AB563" s="18">
        <v>558</v>
      </c>
      <c r="AC563" s="18" t="str">
        <f>IF(ISERROR(
IF(U563="","",IF(OR(U563='Cad Iniciais'!$D$6,X563='Cad Iniciais'!$D$6),'Cad Iniciais'!$D$6+AB563*1000,0))),"",IF(U563="","",IF(OR(U563='Cad Iniciais'!$D$6,X563='Cad Iniciais'!$D$6),'Cad Iniciais'!$D$6+AB563*1000,0)))</f>
        <v/>
      </c>
      <c r="AK563" s="27" t="e">
        <f t="shared" si="113"/>
        <v>#VALUE!</v>
      </c>
      <c r="AL563" s="27" t="e">
        <f t="shared" si="114"/>
        <v>#VALUE!</v>
      </c>
      <c r="AM563" s="18">
        <f t="shared" si="117"/>
        <v>0</v>
      </c>
      <c r="AN563" s="18">
        <f t="shared" si="116"/>
        <v>0</v>
      </c>
      <c r="AO563" s="18">
        <f t="shared" si="116"/>
        <v>0</v>
      </c>
      <c r="AP563" s="18">
        <f t="shared" si="116"/>
        <v>0</v>
      </c>
      <c r="AQ563" s="18">
        <f t="shared" si="116"/>
        <v>0</v>
      </c>
      <c r="AR563" s="18">
        <f t="shared" si="116"/>
        <v>0</v>
      </c>
      <c r="AS563" s="18">
        <f t="shared" si="116"/>
        <v>0</v>
      </c>
      <c r="AT563" s="18">
        <f t="shared" si="116"/>
        <v>0</v>
      </c>
      <c r="AU563" s="18">
        <f t="shared" si="116"/>
        <v>0</v>
      </c>
      <c r="AV563" s="18">
        <f t="shared" si="116"/>
        <v>0</v>
      </c>
      <c r="AW563" s="18">
        <f t="shared" si="116"/>
        <v>0</v>
      </c>
      <c r="AX563" s="18">
        <f t="shared" si="116"/>
        <v>0</v>
      </c>
    </row>
    <row r="564" spans="3:50" x14ac:dyDescent="0.25">
      <c r="C564" s="67"/>
      <c r="D564" s="71"/>
      <c r="E564" s="57"/>
      <c r="F564" s="57"/>
      <c r="G564" s="67"/>
      <c r="H564" s="72"/>
      <c r="I564" s="72"/>
      <c r="J564" s="72"/>
      <c r="K564" s="72"/>
      <c r="L564" s="72"/>
      <c r="M564" s="72"/>
      <c r="N564" s="72"/>
      <c r="O564" s="72"/>
      <c r="P564" s="72"/>
      <c r="Q564" s="48"/>
      <c r="R564" s="72"/>
      <c r="S564" s="72"/>
      <c r="U564" s="26" t="str">
        <f t="shared" si="111"/>
        <v/>
      </c>
      <c r="V564" s="18" t="str">
        <f t="shared" si="105"/>
        <v/>
      </c>
      <c r="W564" s="18" t="str">
        <f t="shared" si="106"/>
        <v/>
      </c>
      <c r="X564" s="18" t="str">
        <f t="shared" si="107"/>
        <v/>
      </c>
      <c r="Y564" s="18" t="str">
        <f t="shared" si="108"/>
        <v/>
      </c>
      <c r="Z564" s="18" t="str">
        <f t="shared" si="109"/>
        <v/>
      </c>
      <c r="AA564" s="18" t="str">
        <f t="shared" si="110"/>
        <v/>
      </c>
      <c r="AB564" s="18">
        <v>559</v>
      </c>
      <c r="AC564" s="18" t="str">
        <f>IF(ISERROR(
IF(U564="","",IF(OR(U564='Cad Iniciais'!$D$6,X564='Cad Iniciais'!$D$6),'Cad Iniciais'!$D$6+AB564*1000,0))),"",IF(U564="","",IF(OR(U564='Cad Iniciais'!$D$6,X564='Cad Iniciais'!$D$6),'Cad Iniciais'!$D$6+AB564*1000,0)))</f>
        <v/>
      </c>
      <c r="AK564" s="27" t="e">
        <f t="shared" si="113"/>
        <v>#VALUE!</v>
      </c>
      <c r="AL564" s="27" t="e">
        <f t="shared" si="114"/>
        <v>#VALUE!</v>
      </c>
      <c r="AM564" s="18">
        <f t="shared" si="117"/>
        <v>0</v>
      </c>
      <c r="AN564" s="18">
        <f t="shared" si="116"/>
        <v>0</v>
      </c>
      <c r="AO564" s="18">
        <f t="shared" si="116"/>
        <v>0</v>
      </c>
      <c r="AP564" s="18">
        <f t="shared" si="116"/>
        <v>0</v>
      </c>
      <c r="AQ564" s="18">
        <f t="shared" si="116"/>
        <v>0</v>
      </c>
      <c r="AR564" s="18">
        <f t="shared" si="116"/>
        <v>0</v>
      </c>
      <c r="AS564" s="18">
        <f t="shared" si="116"/>
        <v>0</v>
      </c>
      <c r="AT564" s="18">
        <f t="shared" si="116"/>
        <v>0</v>
      </c>
      <c r="AU564" s="18">
        <f t="shared" si="116"/>
        <v>0</v>
      </c>
      <c r="AV564" s="18">
        <f t="shared" si="116"/>
        <v>0</v>
      </c>
      <c r="AW564" s="18">
        <f t="shared" si="116"/>
        <v>0</v>
      </c>
      <c r="AX564" s="18">
        <f t="shared" si="116"/>
        <v>0</v>
      </c>
    </row>
    <row r="565" spans="3:50" x14ac:dyDescent="0.25">
      <c r="C565" s="67"/>
      <c r="D565" s="71"/>
      <c r="E565" s="57"/>
      <c r="F565" s="57"/>
      <c r="G565" s="67"/>
      <c r="H565" s="72"/>
      <c r="I565" s="72"/>
      <c r="J565" s="72"/>
      <c r="K565" s="72"/>
      <c r="L565" s="72"/>
      <c r="M565" s="72"/>
      <c r="N565" s="72"/>
      <c r="O565" s="72"/>
      <c r="P565" s="72"/>
      <c r="Q565" s="48"/>
      <c r="R565" s="72"/>
      <c r="S565" s="72"/>
      <c r="U565" s="26" t="str">
        <f t="shared" si="111"/>
        <v/>
      </c>
      <c r="V565" s="18" t="str">
        <f t="shared" si="105"/>
        <v/>
      </c>
      <c r="W565" s="18" t="str">
        <f t="shared" si="106"/>
        <v/>
      </c>
      <c r="X565" s="18" t="str">
        <f t="shared" si="107"/>
        <v/>
      </c>
      <c r="Y565" s="18" t="str">
        <f t="shared" si="108"/>
        <v/>
      </c>
      <c r="Z565" s="18" t="str">
        <f t="shared" si="109"/>
        <v/>
      </c>
      <c r="AA565" s="18" t="str">
        <f t="shared" si="110"/>
        <v/>
      </c>
      <c r="AB565" s="18">
        <v>560</v>
      </c>
      <c r="AC565" s="18" t="str">
        <f>IF(ISERROR(
IF(U565="","",IF(OR(U565='Cad Iniciais'!$D$6,X565='Cad Iniciais'!$D$6),'Cad Iniciais'!$D$6+AB565*1000,0))),"",IF(U565="","",IF(OR(U565='Cad Iniciais'!$D$6,X565='Cad Iniciais'!$D$6),'Cad Iniciais'!$D$6+AB565*1000,0)))</f>
        <v/>
      </c>
      <c r="AK565" s="27" t="e">
        <f t="shared" si="113"/>
        <v>#VALUE!</v>
      </c>
      <c r="AL565" s="27" t="e">
        <f t="shared" si="114"/>
        <v>#VALUE!</v>
      </c>
      <c r="AM565" s="18">
        <f t="shared" si="117"/>
        <v>0</v>
      </c>
      <c r="AN565" s="18">
        <f t="shared" si="116"/>
        <v>0</v>
      </c>
      <c r="AO565" s="18">
        <f t="shared" si="116"/>
        <v>0</v>
      </c>
      <c r="AP565" s="18">
        <f t="shared" si="116"/>
        <v>0</v>
      </c>
      <c r="AQ565" s="18">
        <f t="shared" si="116"/>
        <v>0</v>
      </c>
      <c r="AR565" s="18">
        <f t="shared" si="116"/>
        <v>0</v>
      </c>
      <c r="AS565" s="18">
        <f t="shared" si="116"/>
        <v>0</v>
      </c>
      <c r="AT565" s="18">
        <f t="shared" si="116"/>
        <v>0</v>
      </c>
      <c r="AU565" s="18">
        <f t="shared" si="116"/>
        <v>0</v>
      </c>
      <c r="AV565" s="18">
        <f t="shared" si="116"/>
        <v>0</v>
      </c>
      <c r="AW565" s="18">
        <f t="shared" si="116"/>
        <v>0</v>
      </c>
      <c r="AX565" s="18">
        <f t="shared" si="116"/>
        <v>0</v>
      </c>
    </row>
    <row r="566" spans="3:50" x14ac:dyDescent="0.25">
      <c r="C566" s="67"/>
      <c r="D566" s="71"/>
      <c r="E566" s="57"/>
      <c r="F566" s="57"/>
      <c r="G566" s="67"/>
      <c r="H566" s="72"/>
      <c r="I566" s="72"/>
      <c r="J566" s="72"/>
      <c r="K566" s="72"/>
      <c r="L566" s="72"/>
      <c r="M566" s="72"/>
      <c r="N566" s="72"/>
      <c r="O566" s="72"/>
      <c r="P566" s="72"/>
      <c r="Q566" s="48"/>
      <c r="R566" s="72"/>
      <c r="S566" s="72"/>
      <c r="U566" s="26" t="str">
        <f t="shared" si="111"/>
        <v/>
      </c>
      <c r="V566" s="18" t="str">
        <f t="shared" si="105"/>
        <v/>
      </c>
      <c r="W566" s="18" t="str">
        <f t="shared" si="106"/>
        <v/>
      </c>
      <c r="X566" s="18" t="str">
        <f t="shared" si="107"/>
        <v/>
      </c>
      <c r="Y566" s="18" t="str">
        <f t="shared" si="108"/>
        <v/>
      </c>
      <c r="Z566" s="18" t="str">
        <f t="shared" si="109"/>
        <v/>
      </c>
      <c r="AA566" s="18" t="str">
        <f t="shared" si="110"/>
        <v/>
      </c>
      <c r="AB566" s="18">
        <v>561</v>
      </c>
      <c r="AC566" s="18" t="str">
        <f>IF(ISERROR(
IF(U566="","",IF(OR(U566='Cad Iniciais'!$D$6,X566='Cad Iniciais'!$D$6),'Cad Iniciais'!$D$6+AB566*1000,0))),"",IF(U566="","",IF(OR(U566='Cad Iniciais'!$D$6,X566='Cad Iniciais'!$D$6),'Cad Iniciais'!$D$6+AB566*1000,0)))</f>
        <v/>
      </c>
      <c r="AK566" s="27" t="e">
        <f t="shared" si="113"/>
        <v>#VALUE!</v>
      </c>
      <c r="AL566" s="27" t="e">
        <f t="shared" si="114"/>
        <v>#VALUE!</v>
      </c>
      <c r="AM566" s="18">
        <f t="shared" si="117"/>
        <v>0</v>
      </c>
      <c r="AN566" s="18">
        <f t="shared" ref="AN566:AX575" si="118">IFERROR(IF(AND($AK566&lt;=AN$3,$AL566&gt;=AN$3),1,0),0)</f>
        <v>0</v>
      </c>
      <c r="AO566" s="18">
        <f t="shared" si="118"/>
        <v>0</v>
      </c>
      <c r="AP566" s="18">
        <f t="shared" si="118"/>
        <v>0</v>
      </c>
      <c r="AQ566" s="18">
        <f t="shared" si="118"/>
        <v>0</v>
      </c>
      <c r="AR566" s="18">
        <f t="shared" si="118"/>
        <v>0</v>
      </c>
      <c r="AS566" s="18">
        <f t="shared" si="118"/>
        <v>0</v>
      </c>
      <c r="AT566" s="18">
        <f t="shared" si="118"/>
        <v>0</v>
      </c>
      <c r="AU566" s="18">
        <f t="shared" si="118"/>
        <v>0</v>
      </c>
      <c r="AV566" s="18">
        <f t="shared" si="118"/>
        <v>0</v>
      </c>
      <c r="AW566" s="18">
        <f t="shared" si="118"/>
        <v>0</v>
      </c>
      <c r="AX566" s="18">
        <f t="shared" si="118"/>
        <v>0</v>
      </c>
    </row>
    <row r="567" spans="3:50" x14ac:dyDescent="0.25">
      <c r="C567" s="67"/>
      <c r="D567" s="71"/>
      <c r="E567" s="57"/>
      <c r="F567" s="57"/>
      <c r="G567" s="67"/>
      <c r="H567" s="72"/>
      <c r="I567" s="72"/>
      <c r="J567" s="72"/>
      <c r="K567" s="72"/>
      <c r="L567" s="72"/>
      <c r="M567" s="72"/>
      <c r="N567" s="72"/>
      <c r="O567" s="72"/>
      <c r="P567" s="72"/>
      <c r="Q567" s="48"/>
      <c r="R567" s="72"/>
      <c r="S567" s="72"/>
      <c r="U567" s="26" t="str">
        <f t="shared" si="111"/>
        <v/>
      </c>
      <c r="V567" s="18" t="str">
        <f t="shared" si="105"/>
        <v/>
      </c>
      <c r="W567" s="18" t="str">
        <f t="shared" si="106"/>
        <v/>
      </c>
      <c r="X567" s="18" t="str">
        <f t="shared" si="107"/>
        <v/>
      </c>
      <c r="Y567" s="18" t="str">
        <f t="shared" si="108"/>
        <v/>
      </c>
      <c r="Z567" s="18" t="str">
        <f t="shared" si="109"/>
        <v/>
      </c>
      <c r="AA567" s="18" t="str">
        <f t="shared" si="110"/>
        <v/>
      </c>
      <c r="AB567" s="18">
        <v>562</v>
      </c>
      <c r="AC567" s="18" t="str">
        <f>IF(ISERROR(
IF(U567="","",IF(OR(U567='Cad Iniciais'!$D$6,X567='Cad Iniciais'!$D$6),'Cad Iniciais'!$D$6+AB567*1000,0))),"",IF(U567="","",IF(OR(U567='Cad Iniciais'!$D$6,X567='Cad Iniciais'!$D$6),'Cad Iniciais'!$D$6+AB567*1000,0)))</f>
        <v/>
      </c>
      <c r="AK567" s="27" t="e">
        <f t="shared" si="113"/>
        <v>#VALUE!</v>
      </c>
      <c r="AL567" s="27" t="e">
        <f t="shared" si="114"/>
        <v>#VALUE!</v>
      </c>
      <c r="AM567" s="18">
        <f t="shared" si="117"/>
        <v>0</v>
      </c>
      <c r="AN567" s="18">
        <f t="shared" si="118"/>
        <v>0</v>
      </c>
      <c r="AO567" s="18">
        <f t="shared" si="118"/>
        <v>0</v>
      </c>
      <c r="AP567" s="18">
        <f t="shared" si="118"/>
        <v>0</v>
      </c>
      <c r="AQ567" s="18">
        <f t="shared" si="118"/>
        <v>0</v>
      </c>
      <c r="AR567" s="18">
        <f t="shared" si="118"/>
        <v>0</v>
      </c>
      <c r="AS567" s="18">
        <f t="shared" si="118"/>
        <v>0</v>
      </c>
      <c r="AT567" s="18">
        <f t="shared" si="118"/>
        <v>0</v>
      </c>
      <c r="AU567" s="18">
        <f t="shared" si="118"/>
        <v>0</v>
      </c>
      <c r="AV567" s="18">
        <f t="shared" si="118"/>
        <v>0</v>
      </c>
      <c r="AW567" s="18">
        <f t="shared" si="118"/>
        <v>0</v>
      </c>
      <c r="AX567" s="18">
        <f t="shared" si="118"/>
        <v>0</v>
      </c>
    </row>
    <row r="568" spans="3:50" x14ac:dyDescent="0.25">
      <c r="C568" s="67"/>
      <c r="D568" s="71"/>
      <c r="E568" s="57"/>
      <c r="F568" s="57"/>
      <c r="G568" s="67"/>
      <c r="H568" s="72"/>
      <c r="I568" s="72"/>
      <c r="J568" s="72"/>
      <c r="K568" s="72"/>
      <c r="L568" s="72"/>
      <c r="M568" s="72"/>
      <c r="N568" s="72"/>
      <c r="O568" s="72"/>
      <c r="P568" s="72"/>
      <c r="Q568" s="48"/>
      <c r="R568" s="72"/>
      <c r="S568" s="72"/>
      <c r="U568" s="26" t="str">
        <f t="shared" si="111"/>
        <v/>
      </c>
      <c r="V568" s="18" t="str">
        <f t="shared" si="105"/>
        <v/>
      </c>
      <c r="W568" s="18" t="str">
        <f t="shared" si="106"/>
        <v/>
      </c>
      <c r="X568" s="18" t="str">
        <f t="shared" si="107"/>
        <v/>
      </c>
      <c r="Y568" s="18" t="str">
        <f t="shared" si="108"/>
        <v/>
      </c>
      <c r="Z568" s="18" t="str">
        <f t="shared" si="109"/>
        <v/>
      </c>
      <c r="AA568" s="18" t="str">
        <f t="shared" si="110"/>
        <v/>
      </c>
      <c r="AB568" s="18">
        <v>563</v>
      </c>
      <c r="AC568" s="18" t="str">
        <f>IF(ISERROR(
IF(U568="","",IF(OR(U568='Cad Iniciais'!$D$6,X568='Cad Iniciais'!$D$6),'Cad Iniciais'!$D$6+AB568*1000,0))),"",IF(U568="","",IF(OR(U568='Cad Iniciais'!$D$6,X568='Cad Iniciais'!$D$6),'Cad Iniciais'!$D$6+AB568*1000,0)))</f>
        <v/>
      </c>
      <c r="AK568" s="27" t="e">
        <f t="shared" si="113"/>
        <v>#VALUE!</v>
      </c>
      <c r="AL568" s="27" t="e">
        <f t="shared" si="114"/>
        <v>#VALUE!</v>
      </c>
      <c r="AM568" s="18">
        <f t="shared" si="117"/>
        <v>0</v>
      </c>
      <c r="AN568" s="18">
        <f t="shared" si="118"/>
        <v>0</v>
      </c>
      <c r="AO568" s="18">
        <f t="shared" si="118"/>
        <v>0</v>
      </c>
      <c r="AP568" s="18">
        <f t="shared" si="118"/>
        <v>0</v>
      </c>
      <c r="AQ568" s="18">
        <f t="shared" si="118"/>
        <v>0</v>
      </c>
      <c r="AR568" s="18">
        <f t="shared" si="118"/>
        <v>0</v>
      </c>
      <c r="AS568" s="18">
        <f t="shared" si="118"/>
        <v>0</v>
      </c>
      <c r="AT568" s="18">
        <f t="shared" si="118"/>
        <v>0</v>
      </c>
      <c r="AU568" s="18">
        <f t="shared" si="118"/>
        <v>0</v>
      </c>
      <c r="AV568" s="18">
        <f t="shared" si="118"/>
        <v>0</v>
      </c>
      <c r="AW568" s="18">
        <f t="shared" si="118"/>
        <v>0</v>
      </c>
      <c r="AX568" s="18">
        <f t="shared" si="118"/>
        <v>0</v>
      </c>
    </row>
    <row r="569" spans="3:50" x14ac:dyDescent="0.25">
      <c r="C569" s="67"/>
      <c r="D569" s="71"/>
      <c r="E569" s="57"/>
      <c r="F569" s="57"/>
      <c r="G569" s="67"/>
      <c r="H569" s="72"/>
      <c r="I569" s="72"/>
      <c r="J569" s="72"/>
      <c r="K569" s="72"/>
      <c r="L569" s="72"/>
      <c r="M569" s="72"/>
      <c r="N569" s="72"/>
      <c r="O569" s="72"/>
      <c r="P569" s="72"/>
      <c r="Q569" s="48"/>
      <c r="R569" s="72"/>
      <c r="S569" s="72"/>
      <c r="U569" s="26" t="str">
        <f t="shared" si="111"/>
        <v/>
      </c>
      <c r="V569" s="18" t="str">
        <f t="shared" si="105"/>
        <v/>
      </c>
      <c r="W569" s="18" t="str">
        <f t="shared" si="106"/>
        <v/>
      </c>
      <c r="X569" s="18" t="str">
        <f t="shared" si="107"/>
        <v/>
      </c>
      <c r="Y569" s="18" t="str">
        <f t="shared" si="108"/>
        <v/>
      </c>
      <c r="Z569" s="18" t="str">
        <f t="shared" si="109"/>
        <v/>
      </c>
      <c r="AA569" s="18" t="str">
        <f t="shared" si="110"/>
        <v/>
      </c>
      <c r="AB569" s="18">
        <v>564</v>
      </c>
      <c r="AC569" s="18" t="str">
        <f>IF(ISERROR(
IF(U569="","",IF(OR(U569='Cad Iniciais'!$D$6,X569='Cad Iniciais'!$D$6),'Cad Iniciais'!$D$6+AB569*1000,0))),"",IF(U569="","",IF(OR(U569='Cad Iniciais'!$D$6,X569='Cad Iniciais'!$D$6),'Cad Iniciais'!$D$6+AB569*1000,0)))</f>
        <v/>
      </c>
      <c r="AK569" s="27" t="e">
        <f t="shared" si="113"/>
        <v>#VALUE!</v>
      </c>
      <c r="AL569" s="27" t="e">
        <f t="shared" si="114"/>
        <v>#VALUE!</v>
      </c>
      <c r="AM569" s="18">
        <f t="shared" si="117"/>
        <v>0</v>
      </c>
      <c r="AN569" s="18">
        <f t="shared" si="118"/>
        <v>0</v>
      </c>
      <c r="AO569" s="18">
        <f t="shared" si="118"/>
        <v>0</v>
      </c>
      <c r="AP569" s="18">
        <f t="shared" si="118"/>
        <v>0</v>
      </c>
      <c r="AQ569" s="18">
        <f t="shared" si="118"/>
        <v>0</v>
      </c>
      <c r="AR569" s="18">
        <f t="shared" si="118"/>
        <v>0</v>
      </c>
      <c r="AS569" s="18">
        <f t="shared" si="118"/>
        <v>0</v>
      </c>
      <c r="AT569" s="18">
        <f t="shared" si="118"/>
        <v>0</v>
      </c>
      <c r="AU569" s="18">
        <f t="shared" si="118"/>
        <v>0</v>
      </c>
      <c r="AV569" s="18">
        <f t="shared" si="118"/>
        <v>0</v>
      </c>
      <c r="AW569" s="18">
        <f t="shared" si="118"/>
        <v>0</v>
      </c>
      <c r="AX569" s="18">
        <f t="shared" si="118"/>
        <v>0</v>
      </c>
    </row>
    <row r="570" spans="3:50" x14ac:dyDescent="0.25">
      <c r="C570" s="67"/>
      <c r="D570" s="71"/>
      <c r="E570" s="57"/>
      <c r="F570" s="57"/>
      <c r="G570" s="67"/>
      <c r="H570" s="72"/>
      <c r="I570" s="72"/>
      <c r="J570" s="72"/>
      <c r="K570" s="72"/>
      <c r="L570" s="72"/>
      <c r="M570" s="72"/>
      <c r="N570" s="72"/>
      <c r="O570" s="72"/>
      <c r="P570" s="72"/>
      <c r="Q570" s="48"/>
      <c r="R570" s="72"/>
      <c r="S570" s="72"/>
      <c r="U570" s="26" t="str">
        <f t="shared" si="111"/>
        <v/>
      </c>
      <c r="V570" s="18" t="str">
        <f t="shared" si="105"/>
        <v/>
      </c>
      <c r="W570" s="18" t="str">
        <f t="shared" si="106"/>
        <v/>
      </c>
      <c r="X570" s="18" t="str">
        <f t="shared" si="107"/>
        <v/>
      </c>
      <c r="Y570" s="18" t="str">
        <f t="shared" si="108"/>
        <v/>
      </c>
      <c r="Z570" s="18" t="str">
        <f t="shared" si="109"/>
        <v/>
      </c>
      <c r="AA570" s="18" t="str">
        <f t="shared" si="110"/>
        <v/>
      </c>
      <c r="AB570" s="18">
        <v>565</v>
      </c>
      <c r="AC570" s="18" t="str">
        <f>IF(ISERROR(
IF(U570="","",IF(OR(U570='Cad Iniciais'!$D$6,X570='Cad Iniciais'!$D$6),'Cad Iniciais'!$D$6+AB570*1000,0))),"",IF(U570="","",IF(OR(U570='Cad Iniciais'!$D$6,X570='Cad Iniciais'!$D$6),'Cad Iniciais'!$D$6+AB570*1000,0)))</f>
        <v/>
      </c>
      <c r="AK570" s="27" t="e">
        <f t="shared" si="113"/>
        <v>#VALUE!</v>
      </c>
      <c r="AL570" s="27" t="e">
        <f t="shared" si="114"/>
        <v>#VALUE!</v>
      </c>
      <c r="AM570" s="18">
        <f t="shared" si="117"/>
        <v>0</v>
      </c>
      <c r="AN570" s="18">
        <f t="shared" si="118"/>
        <v>0</v>
      </c>
      <c r="AO570" s="18">
        <f t="shared" si="118"/>
        <v>0</v>
      </c>
      <c r="AP570" s="18">
        <f t="shared" si="118"/>
        <v>0</v>
      </c>
      <c r="AQ570" s="18">
        <f t="shared" si="118"/>
        <v>0</v>
      </c>
      <c r="AR570" s="18">
        <f t="shared" si="118"/>
        <v>0</v>
      </c>
      <c r="AS570" s="18">
        <f t="shared" si="118"/>
        <v>0</v>
      </c>
      <c r="AT570" s="18">
        <f t="shared" si="118"/>
        <v>0</v>
      </c>
      <c r="AU570" s="18">
        <f t="shared" si="118"/>
        <v>0</v>
      </c>
      <c r="AV570" s="18">
        <f t="shared" si="118"/>
        <v>0</v>
      </c>
      <c r="AW570" s="18">
        <f t="shared" si="118"/>
        <v>0</v>
      </c>
      <c r="AX570" s="18">
        <f t="shared" si="118"/>
        <v>0</v>
      </c>
    </row>
    <row r="571" spans="3:50" x14ac:dyDescent="0.25">
      <c r="C571" s="67"/>
      <c r="D571" s="71"/>
      <c r="E571" s="57"/>
      <c r="F571" s="57"/>
      <c r="G571" s="67"/>
      <c r="H571" s="72"/>
      <c r="I571" s="72"/>
      <c r="J571" s="72"/>
      <c r="K571" s="72"/>
      <c r="L571" s="72"/>
      <c r="M571" s="72"/>
      <c r="N571" s="72"/>
      <c r="O571" s="72"/>
      <c r="P571" s="72"/>
      <c r="Q571" s="48"/>
      <c r="R571" s="72"/>
      <c r="S571" s="72"/>
      <c r="U571" s="26" t="str">
        <f t="shared" si="111"/>
        <v/>
      </c>
      <c r="V571" s="18" t="str">
        <f t="shared" si="105"/>
        <v/>
      </c>
      <c r="W571" s="18" t="str">
        <f t="shared" si="106"/>
        <v/>
      </c>
      <c r="X571" s="18" t="str">
        <f t="shared" si="107"/>
        <v/>
      </c>
      <c r="Y571" s="18" t="str">
        <f t="shared" si="108"/>
        <v/>
      </c>
      <c r="Z571" s="18" t="str">
        <f t="shared" si="109"/>
        <v/>
      </c>
      <c r="AA571" s="18" t="str">
        <f t="shared" si="110"/>
        <v/>
      </c>
      <c r="AB571" s="18">
        <v>566</v>
      </c>
      <c r="AC571" s="18" t="str">
        <f>IF(ISERROR(
IF(U571="","",IF(OR(U571='Cad Iniciais'!$D$6,X571='Cad Iniciais'!$D$6),'Cad Iniciais'!$D$6+AB571*1000,0))),"",IF(U571="","",IF(OR(U571='Cad Iniciais'!$D$6,X571='Cad Iniciais'!$D$6),'Cad Iniciais'!$D$6+AB571*1000,0)))</f>
        <v/>
      </c>
      <c r="AK571" s="27" t="e">
        <f t="shared" si="113"/>
        <v>#VALUE!</v>
      </c>
      <c r="AL571" s="27" t="e">
        <f t="shared" si="114"/>
        <v>#VALUE!</v>
      </c>
      <c r="AM571" s="18">
        <f t="shared" si="117"/>
        <v>0</v>
      </c>
      <c r="AN571" s="18">
        <f t="shared" si="118"/>
        <v>0</v>
      </c>
      <c r="AO571" s="18">
        <f t="shared" si="118"/>
        <v>0</v>
      </c>
      <c r="AP571" s="18">
        <f t="shared" si="118"/>
        <v>0</v>
      </c>
      <c r="AQ571" s="18">
        <f t="shared" si="118"/>
        <v>0</v>
      </c>
      <c r="AR571" s="18">
        <f t="shared" si="118"/>
        <v>0</v>
      </c>
      <c r="AS571" s="18">
        <f t="shared" si="118"/>
        <v>0</v>
      </c>
      <c r="AT571" s="18">
        <f t="shared" si="118"/>
        <v>0</v>
      </c>
      <c r="AU571" s="18">
        <f t="shared" si="118"/>
        <v>0</v>
      </c>
      <c r="AV571" s="18">
        <f t="shared" si="118"/>
        <v>0</v>
      </c>
      <c r="AW571" s="18">
        <f t="shared" si="118"/>
        <v>0</v>
      </c>
      <c r="AX571" s="18">
        <f t="shared" si="118"/>
        <v>0</v>
      </c>
    </row>
    <row r="572" spans="3:50" x14ac:dyDescent="0.25">
      <c r="C572" s="67"/>
      <c r="D572" s="71"/>
      <c r="E572" s="57"/>
      <c r="F572" s="57"/>
      <c r="G572" s="67"/>
      <c r="H572" s="72"/>
      <c r="I572" s="72"/>
      <c r="J572" s="72"/>
      <c r="K572" s="72"/>
      <c r="L572" s="72"/>
      <c r="M572" s="72"/>
      <c r="N572" s="72"/>
      <c r="O572" s="72"/>
      <c r="P572" s="72"/>
      <c r="Q572" s="48"/>
      <c r="R572" s="72"/>
      <c r="S572" s="72"/>
      <c r="U572" s="26" t="str">
        <f t="shared" si="111"/>
        <v/>
      </c>
      <c r="V572" s="18" t="str">
        <f t="shared" si="105"/>
        <v/>
      </c>
      <c r="W572" s="18" t="str">
        <f t="shared" si="106"/>
        <v/>
      </c>
      <c r="X572" s="18" t="str">
        <f t="shared" si="107"/>
        <v/>
      </c>
      <c r="Y572" s="18" t="str">
        <f t="shared" si="108"/>
        <v/>
      </c>
      <c r="Z572" s="18" t="str">
        <f t="shared" si="109"/>
        <v/>
      </c>
      <c r="AA572" s="18" t="str">
        <f t="shared" si="110"/>
        <v/>
      </c>
      <c r="AB572" s="18">
        <v>567</v>
      </c>
      <c r="AC572" s="18" t="str">
        <f>IF(ISERROR(
IF(U572="","",IF(OR(U572='Cad Iniciais'!$D$6,X572='Cad Iniciais'!$D$6),'Cad Iniciais'!$D$6+AB572*1000,0))),"",IF(U572="","",IF(OR(U572='Cad Iniciais'!$D$6,X572='Cad Iniciais'!$D$6),'Cad Iniciais'!$D$6+AB572*1000,0)))</f>
        <v/>
      </c>
      <c r="AK572" s="27" t="e">
        <f t="shared" si="113"/>
        <v>#VALUE!</v>
      </c>
      <c r="AL572" s="27" t="e">
        <f t="shared" si="114"/>
        <v>#VALUE!</v>
      </c>
      <c r="AM572" s="18">
        <f t="shared" si="117"/>
        <v>0</v>
      </c>
      <c r="AN572" s="18">
        <f t="shared" si="118"/>
        <v>0</v>
      </c>
      <c r="AO572" s="18">
        <f t="shared" si="118"/>
        <v>0</v>
      </c>
      <c r="AP572" s="18">
        <f t="shared" si="118"/>
        <v>0</v>
      </c>
      <c r="AQ572" s="18">
        <f t="shared" si="118"/>
        <v>0</v>
      </c>
      <c r="AR572" s="18">
        <f t="shared" si="118"/>
        <v>0</v>
      </c>
      <c r="AS572" s="18">
        <f t="shared" si="118"/>
        <v>0</v>
      </c>
      <c r="AT572" s="18">
        <f t="shared" si="118"/>
        <v>0</v>
      </c>
      <c r="AU572" s="18">
        <f t="shared" si="118"/>
        <v>0</v>
      </c>
      <c r="AV572" s="18">
        <f t="shared" si="118"/>
        <v>0</v>
      </c>
      <c r="AW572" s="18">
        <f t="shared" si="118"/>
        <v>0</v>
      </c>
      <c r="AX572" s="18">
        <f t="shared" si="118"/>
        <v>0</v>
      </c>
    </row>
    <row r="573" spans="3:50" x14ac:dyDescent="0.25">
      <c r="C573" s="67"/>
      <c r="D573" s="71"/>
      <c r="E573" s="57"/>
      <c r="F573" s="57"/>
      <c r="G573" s="67"/>
      <c r="H573" s="72"/>
      <c r="I573" s="72"/>
      <c r="J573" s="72"/>
      <c r="K573" s="72"/>
      <c r="L573" s="72"/>
      <c r="M573" s="72"/>
      <c r="N573" s="72"/>
      <c r="O573" s="72"/>
      <c r="P573" s="72"/>
      <c r="Q573" s="48"/>
      <c r="R573" s="72"/>
      <c r="S573" s="72"/>
      <c r="U573" s="26" t="str">
        <f t="shared" si="111"/>
        <v/>
      </c>
      <c r="V573" s="18" t="str">
        <f t="shared" si="105"/>
        <v/>
      </c>
      <c r="W573" s="18" t="str">
        <f t="shared" si="106"/>
        <v/>
      </c>
      <c r="X573" s="18" t="str">
        <f t="shared" si="107"/>
        <v/>
      </c>
      <c r="Y573" s="18" t="str">
        <f t="shared" si="108"/>
        <v/>
      </c>
      <c r="Z573" s="18" t="str">
        <f t="shared" si="109"/>
        <v/>
      </c>
      <c r="AA573" s="18" t="str">
        <f t="shared" si="110"/>
        <v/>
      </c>
      <c r="AB573" s="18">
        <v>568</v>
      </c>
      <c r="AC573" s="18" t="str">
        <f>IF(ISERROR(
IF(U573="","",IF(OR(U573='Cad Iniciais'!$D$6,X573='Cad Iniciais'!$D$6),'Cad Iniciais'!$D$6+AB573*1000,0))),"",IF(U573="","",IF(OR(U573='Cad Iniciais'!$D$6,X573='Cad Iniciais'!$D$6),'Cad Iniciais'!$D$6+AB573*1000,0)))</f>
        <v/>
      </c>
      <c r="AK573" s="27" t="e">
        <f t="shared" si="113"/>
        <v>#VALUE!</v>
      </c>
      <c r="AL573" s="27" t="e">
        <f t="shared" si="114"/>
        <v>#VALUE!</v>
      </c>
      <c r="AM573" s="18">
        <f t="shared" si="117"/>
        <v>0</v>
      </c>
      <c r="AN573" s="18">
        <f t="shared" si="118"/>
        <v>0</v>
      </c>
      <c r="AO573" s="18">
        <f t="shared" si="118"/>
        <v>0</v>
      </c>
      <c r="AP573" s="18">
        <f t="shared" si="118"/>
        <v>0</v>
      </c>
      <c r="AQ573" s="18">
        <f t="shared" si="118"/>
        <v>0</v>
      </c>
      <c r="AR573" s="18">
        <f t="shared" si="118"/>
        <v>0</v>
      </c>
      <c r="AS573" s="18">
        <f t="shared" si="118"/>
        <v>0</v>
      </c>
      <c r="AT573" s="18">
        <f t="shared" si="118"/>
        <v>0</v>
      </c>
      <c r="AU573" s="18">
        <f t="shared" si="118"/>
        <v>0</v>
      </c>
      <c r="AV573" s="18">
        <f t="shared" si="118"/>
        <v>0</v>
      </c>
      <c r="AW573" s="18">
        <f t="shared" si="118"/>
        <v>0</v>
      </c>
      <c r="AX573" s="18">
        <f t="shared" si="118"/>
        <v>0</v>
      </c>
    </row>
    <row r="574" spans="3:50" x14ac:dyDescent="0.25">
      <c r="C574" s="67"/>
      <c r="D574" s="71"/>
      <c r="E574" s="57"/>
      <c r="F574" s="57"/>
      <c r="G574" s="67"/>
      <c r="H574" s="72"/>
      <c r="I574" s="72"/>
      <c r="J574" s="72"/>
      <c r="K574" s="72"/>
      <c r="L574" s="72"/>
      <c r="M574" s="72"/>
      <c r="N574" s="72"/>
      <c r="O574" s="72"/>
      <c r="P574" s="72"/>
      <c r="Q574" s="48"/>
      <c r="R574" s="72"/>
      <c r="S574" s="72"/>
      <c r="U574" s="26" t="str">
        <f t="shared" si="111"/>
        <v/>
      </c>
      <c r="V574" s="18" t="str">
        <f t="shared" si="105"/>
        <v/>
      </c>
      <c r="W574" s="18" t="str">
        <f t="shared" si="106"/>
        <v/>
      </c>
      <c r="X574" s="18" t="str">
        <f t="shared" si="107"/>
        <v/>
      </c>
      <c r="Y574" s="18" t="str">
        <f t="shared" si="108"/>
        <v/>
      </c>
      <c r="Z574" s="18" t="str">
        <f t="shared" si="109"/>
        <v/>
      </c>
      <c r="AA574" s="18" t="str">
        <f t="shared" si="110"/>
        <v/>
      </c>
      <c r="AB574" s="18">
        <v>569</v>
      </c>
      <c r="AC574" s="18" t="str">
        <f>IF(ISERROR(
IF(U574="","",IF(OR(U574='Cad Iniciais'!$D$6,X574='Cad Iniciais'!$D$6),'Cad Iniciais'!$D$6+AB574*1000,0))),"",IF(U574="","",IF(OR(U574='Cad Iniciais'!$D$6,X574='Cad Iniciais'!$D$6),'Cad Iniciais'!$D$6+AB574*1000,0)))</f>
        <v/>
      </c>
      <c r="AK574" s="27" t="e">
        <f t="shared" si="113"/>
        <v>#VALUE!</v>
      </c>
      <c r="AL574" s="27" t="e">
        <f t="shared" si="114"/>
        <v>#VALUE!</v>
      </c>
      <c r="AM574" s="18">
        <f t="shared" si="117"/>
        <v>0</v>
      </c>
      <c r="AN574" s="18">
        <f t="shared" si="118"/>
        <v>0</v>
      </c>
      <c r="AO574" s="18">
        <f t="shared" si="118"/>
        <v>0</v>
      </c>
      <c r="AP574" s="18">
        <f t="shared" si="118"/>
        <v>0</v>
      </c>
      <c r="AQ574" s="18">
        <f t="shared" si="118"/>
        <v>0</v>
      </c>
      <c r="AR574" s="18">
        <f t="shared" si="118"/>
        <v>0</v>
      </c>
      <c r="AS574" s="18">
        <f t="shared" si="118"/>
        <v>0</v>
      </c>
      <c r="AT574" s="18">
        <f t="shared" si="118"/>
        <v>0</v>
      </c>
      <c r="AU574" s="18">
        <f t="shared" si="118"/>
        <v>0</v>
      </c>
      <c r="AV574" s="18">
        <f t="shared" si="118"/>
        <v>0</v>
      </c>
      <c r="AW574" s="18">
        <f t="shared" si="118"/>
        <v>0</v>
      </c>
      <c r="AX574" s="18">
        <f t="shared" si="118"/>
        <v>0</v>
      </c>
    </row>
    <row r="575" spans="3:50" x14ac:dyDescent="0.25">
      <c r="C575" s="67"/>
      <c r="D575" s="71"/>
      <c r="E575" s="57"/>
      <c r="F575" s="57"/>
      <c r="G575" s="67"/>
      <c r="H575" s="72"/>
      <c r="I575" s="72"/>
      <c r="J575" s="72"/>
      <c r="K575" s="72"/>
      <c r="L575" s="72"/>
      <c r="M575" s="72"/>
      <c r="N575" s="72"/>
      <c r="O575" s="72"/>
      <c r="P575" s="72"/>
      <c r="Q575" s="48"/>
      <c r="R575" s="72"/>
      <c r="S575" s="72"/>
      <c r="U575" s="26" t="str">
        <f t="shared" si="111"/>
        <v/>
      </c>
      <c r="V575" s="18" t="str">
        <f t="shared" si="105"/>
        <v/>
      </c>
      <c r="W575" s="18" t="str">
        <f t="shared" si="106"/>
        <v/>
      </c>
      <c r="X575" s="18" t="str">
        <f t="shared" si="107"/>
        <v/>
      </c>
      <c r="Y575" s="18" t="str">
        <f t="shared" si="108"/>
        <v/>
      </c>
      <c r="Z575" s="18" t="str">
        <f t="shared" si="109"/>
        <v/>
      </c>
      <c r="AA575" s="18" t="str">
        <f t="shared" si="110"/>
        <v/>
      </c>
      <c r="AB575" s="18">
        <v>570</v>
      </c>
      <c r="AC575" s="18" t="str">
        <f>IF(ISERROR(
IF(U575="","",IF(OR(U575='Cad Iniciais'!$D$6,X575='Cad Iniciais'!$D$6),'Cad Iniciais'!$D$6+AB575*1000,0))),"",IF(U575="","",IF(OR(U575='Cad Iniciais'!$D$6,X575='Cad Iniciais'!$D$6),'Cad Iniciais'!$D$6+AB575*1000,0)))</f>
        <v/>
      </c>
      <c r="AK575" s="27" t="e">
        <f t="shared" si="113"/>
        <v>#VALUE!</v>
      </c>
      <c r="AL575" s="27" t="e">
        <f t="shared" si="114"/>
        <v>#VALUE!</v>
      </c>
      <c r="AM575" s="18">
        <f t="shared" si="117"/>
        <v>0</v>
      </c>
      <c r="AN575" s="18">
        <f t="shared" si="118"/>
        <v>0</v>
      </c>
      <c r="AO575" s="18">
        <f t="shared" si="118"/>
        <v>0</v>
      </c>
      <c r="AP575" s="18">
        <f t="shared" si="118"/>
        <v>0</v>
      </c>
      <c r="AQ575" s="18">
        <f t="shared" si="118"/>
        <v>0</v>
      </c>
      <c r="AR575" s="18">
        <f t="shared" si="118"/>
        <v>0</v>
      </c>
      <c r="AS575" s="18">
        <f t="shared" si="118"/>
        <v>0</v>
      </c>
      <c r="AT575" s="18">
        <f t="shared" si="118"/>
        <v>0</v>
      </c>
      <c r="AU575" s="18">
        <f t="shared" si="118"/>
        <v>0</v>
      </c>
      <c r="AV575" s="18">
        <f t="shared" si="118"/>
        <v>0</v>
      </c>
      <c r="AW575" s="18">
        <f t="shared" si="118"/>
        <v>0</v>
      </c>
      <c r="AX575" s="18">
        <f t="shared" si="118"/>
        <v>0</v>
      </c>
    </row>
    <row r="576" spans="3:50" x14ac:dyDescent="0.25">
      <c r="C576" s="67"/>
      <c r="D576" s="71"/>
      <c r="E576" s="57"/>
      <c r="F576" s="57"/>
      <c r="G576" s="67"/>
      <c r="H576" s="72"/>
      <c r="I576" s="72"/>
      <c r="J576" s="72"/>
      <c r="K576" s="72"/>
      <c r="L576" s="72"/>
      <c r="M576" s="72"/>
      <c r="N576" s="72"/>
      <c r="O576" s="72"/>
      <c r="P576" s="72"/>
      <c r="Q576" s="48"/>
      <c r="R576" s="72"/>
      <c r="S576" s="72"/>
      <c r="U576" s="26" t="str">
        <f t="shared" si="111"/>
        <v/>
      </c>
      <c r="V576" s="18" t="str">
        <f t="shared" si="105"/>
        <v/>
      </c>
      <c r="W576" s="18" t="str">
        <f t="shared" si="106"/>
        <v/>
      </c>
      <c r="X576" s="18" t="str">
        <f t="shared" si="107"/>
        <v/>
      </c>
      <c r="Y576" s="18" t="str">
        <f t="shared" si="108"/>
        <v/>
      </c>
      <c r="Z576" s="18" t="str">
        <f t="shared" si="109"/>
        <v/>
      </c>
      <c r="AA576" s="18" t="str">
        <f t="shared" si="110"/>
        <v/>
      </c>
      <c r="AB576" s="18">
        <v>571</v>
      </c>
      <c r="AC576" s="18" t="str">
        <f>IF(ISERROR(
IF(U576="","",IF(OR(U576='Cad Iniciais'!$D$6,X576='Cad Iniciais'!$D$6),'Cad Iniciais'!$D$6+AB576*1000,0))),"",IF(U576="","",IF(OR(U576='Cad Iniciais'!$D$6,X576='Cad Iniciais'!$D$6),'Cad Iniciais'!$D$6+AB576*1000,0)))</f>
        <v/>
      </c>
      <c r="AK576" s="27" t="e">
        <f t="shared" si="113"/>
        <v>#VALUE!</v>
      </c>
      <c r="AL576" s="27" t="e">
        <f t="shared" si="114"/>
        <v>#VALUE!</v>
      </c>
      <c r="AM576" s="18">
        <f t="shared" si="117"/>
        <v>0</v>
      </c>
      <c r="AN576" s="18">
        <f t="shared" ref="AN576:AX583" si="119">IFERROR(IF(AND($AK576&lt;=AN$3,$AL576&gt;=AN$3),1,0),0)</f>
        <v>0</v>
      </c>
      <c r="AO576" s="18">
        <f t="shared" si="119"/>
        <v>0</v>
      </c>
      <c r="AP576" s="18">
        <f t="shared" si="119"/>
        <v>0</v>
      </c>
      <c r="AQ576" s="18">
        <f t="shared" si="119"/>
        <v>0</v>
      </c>
      <c r="AR576" s="18">
        <f t="shared" si="119"/>
        <v>0</v>
      </c>
      <c r="AS576" s="18">
        <f t="shared" si="119"/>
        <v>0</v>
      </c>
      <c r="AT576" s="18">
        <f t="shared" si="119"/>
        <v>0</v>
      </c>
      <c r="AU576" s="18">
        <f t="shared" si="119"/>
        <v>0</v>
      </c>
      <c r="AV576" s="18">
        <f t="shared" si="119"/>
        <v>0</v>
      </c>
      <c r="AW576" s="18">
        <f t="shared" si="119"/>
        <v>0</v>
      </c>
      <c r="AX576" s="18">
        <f t="shared" si="119"/>
        <v>0</v>
      </c>
    </row>
    <row r="577" spans="3:50" x14ac:dyDescent="0.25">
      <c r="C577" s="67"/>
      <c r="D577" s="71"/>
      <c r="E577" s="57"/>
      <c r="F577" s="57"/>
      <c r="G577" s="67"/>
      <c r="H577" s="72"/>
      <c r="I577" s="72"/>
      <c r="J577" s="72"/>
      <c r="K577" s="72"/>
      <c r="L577" s="72"/>
      <c r="M577" s="72"/>
      <c r="N577" s="72"/>
      <c r="O577" s="72"/>
      <c r="P577" s="72"/>
      <c r="Q577" s="48"/>
      <c r="R577" s="72"/>
      <c r="S577" s="72"/>
      <c r="U577" s="26" t="str">
        <f t="shared" si="111"/>
        <v/>
      </c>
      <c r="V577" s="18" t="str">
        <f t="shared" si="105"/>
        <v/>
      </c>
      <c r="W577" s="18" t="str">
        <f t="shared" si="106"/>
        <v/>
      </c>
      <c r="X577" s="18" t="str">
        <f t="shared" si="107"/>
        <v/>
      </c>
      <c r="Y577" s="18" t="str">
        <f t="shared" si="108"/>
        <v/>
      </c>
      <c r="Z577" s="18" t="str">
        <f t="shared" si="109"/>
        <v/>
      </c>
      <c r="AA577" s="18" t="str">
        <f t="shared" si="110"/>
        <v/>
      </c>
      <c r="AB577" s="18">
        <v>572</v>
      </c>
      <c r="AC577" s="18" t="str">
        <f>IF(ISERROR(
IF(U577="","",IF(OR(U577='Cad Iniciais'!$D$6,X577='Cad Iniciais'!$D$6),'Cad Iniciais'!$D$6+AB577*1000,0))),"",IF(U577="","",IF(OR(U577='Cad Iniciais'!$D$6,X577='Cad Iniciais'!$D$6),'Cad Iniciais'!$D$6+AB577*1000,0)))</f>
        <v/>
      </c>
      <c r="AK577" s="27" t="e">
        <f t="shared" si="113"/>
        <v>#VALUE!</v>
      </c>
      <c r="AL577" s="27" t="e">
        <f t="shared" si="114"/>
        <v>#VALUE!</v>
      </c>
      <c r="AM577" s="18">
        <f t="shared" si="117"/>
        <v>0</v>
      </c>
      <c r="AN577" s="18">
        <f t="shared" si="119"/>
        <v>0</v>
      </c>
      <c r="AO577" s="18">
        <f t="shared" si="119"/>
        <v>0</v>
      </c>
      <c r="AP577" s="18">
        <f t="shared" si="119"/>
        <v>0</v>
      </c>
      <c r="AQ577" s="18">
        <f t="shared" si="119"/>
        <v>0</v>
      </c>
      <c r="AR577" s="18">
        <f t="shared" si="119"/>
        <v>0</v>
      </c>
      <c r="AS577" s="18">
        <f t="shared" si="119"/>
        <v>0</v>
      </c>
      <c r="AT577" s="18">
        <f t="shared" si="119"/>
        <v>0</v>
      </c>
      <c r="AU577" s="18">
        <f t="shared" si="119"/>
        <v>0</v>
      </c>
      <c r="AV577" s="18">
        <f t="shared" si="119"/>
        <v>0</v>
      </c>
      <c r="AW577" s="18">
        <f t="shared" si="119"/>
        <v>0</v>
      </c>
      <c r="AX577" s="18">
        <f t="shared" si="119"/>
        <v>0</v>
      </c>
    </row>
    <row r="578" spans="3:50" x14ac:dyDescent="0.25">
      <c r="C578" s="67"/>
      <c r="D578" s="71"/>
      <c r="E578" s="57"/>
      <c r="F578" s="57"/>
      <c r="G578" s="67"/>
      <c r="H578" s="72"/>
      <c r="I578" s="72"/>
      <c r="J578" s="72"/>
      <c r="K578" s="72"/>
      <c r="L578" s="72"/>
      <c r="M578" s="72"/>
      <c r="N578" s="72"/>
      <c r="O578" s="72"/>
      <c r="P578" s="72"/>
      <c r="Q578" s="48"/>
      <c r="R578" s="72"/>
      <c r="S578" s="72"/>
      <c r="U578" s="26" t="str">
        <f t="shared" si="111"/>
        <v/>
      </c>
      <c r="V578" s="18" t="str">
        <f t="shared" si="105"/>
        <v/>
      </c>
      <c r="W578" s="18" t="str">
        <f t="shared" si="106"/>
        <v/>
      </c>
      <c r="X578" s="18" t="str">
        <f t="shared" si="107"/>
        <v/>
      </c>
      <c r="Y578" s="18" t="str">
        <f t="shared" si="108"/>
        <v/>
      </c>
      <c r="Z578" s="18" t="str">
        <f t="shared" si="109"/>
        <v/>
      </c>
      <c r="AA578" s="18" t="str">
        <f t="shared" si="110"/>
        <v/>
      </c>
      <c r="AB578" s="18">
        <v>573</v>
      </c>
      <c r="AC578" s="18" t="str">
        <f>IF(ISERROR(
IF(U578="","",IF(OR(U578='Cad Iniciais'!$D$6,X578='Cad Iniciais'!$D$6),'Cad Iniciais'!$D$6+AB578*1000,0))),"",IF(U578="","",IF(OR(U578='Cad Iniciais'!$D$6,X578='Cad Iniciais'!$D$6),'Cad Iniciais'!$D$6+AB578*1000,0)))</f>
        <v/>
      </c>
      <c r="AK578" s="27" t="e">
        <f t="shared" si="113"/>
        <v>#VALUE!</v>
      </c>
      <c r="AL578" s="27" t="e">
        <f t="shared" si="114"/>
        <v>#VALUE!</v>
      </c>
      <c r="AM578" s="18">
        <f t="shared" si="117"/>
        <v>0</v>
      </c>
      <c r="AN578" s="18">
        <f t="shared" si="119"/>
        <v>0</v>
      </c>
      <c r="AO578" s="18">
        <f t="shared" si="119"/>
        <v>0</v>
      </c>
      <c r="AP578" s="18">
        <f t="shared" si="119"/>
        <v>0</v>
      </c>
      <c r="AQ578" s="18">
        <f t="shared" si="119"/>
        <v>0</v>
      </c>
      <c r="AR578" s="18">
        <f t="shared" si="119"/>
        <v>0</v>
      </c>
      <c r="AS578" s="18">
        <f t="shared" si="119"/>
        <v>0</v>
      </c>
      <c r="AT578" s="18">
        <f t="shared" si="119"/>
        <v>0</v>
      </c>
      <c r="AU578" s="18">
        <f t="shared" si="119"/>
        <v>0</v>
      </c>
      <c r="AV578" s="18">
        <f t="shared" si="119"/>
        <v>0</v>
      </c>
      <c r="AW578" s="18">
        <f t="shared" si="119"/>
        <v>0</v>
      </c>
      <c r="AX578" s="18">
        <f t="shared" si="119"/>
        <v>0</v>
      </c>
    </row>
    <row r="579" spans="3:50" x14ac:dyDescent="0.25">
      <c r="C579" s="67"/>
      <c r="D579" s="71"/>
      <c r="E579" s="57"/>
      <c r="F579" s="57"/>
      <c r="G579" s="67"/>
      <c r="H579" s="72"/>
      <c r="I579" s="72"/>
      <c r="J579" s="72"/>
      <c r="K579" s="72"/>
      <c r="L579" s="72"/>
      <c r="M579" s="72"/>
      <c r="N579" s="72"/>
      <c r="O579" s="72"/>
      <c r="P579" s="72"/>
      <c r="Q579" s="48"/>
      <c r="R579" s="72"/>
      <c r="S579" s="72"/>
      <c r="U579" s="26" t="str">
        <f t="shared" si="111"/>
        <v/>
      </c>
      <c r="V579" s="18" t="str">
        <f t="shared" si="105"/>
        <v/>
      </c>
      <c r="W579" s="18" t="str">
        <f t="shared" si="106"/>
        <v/>
      </c>
      <c r="X579" s="18" t="str">
        <f t="shared" si="107"/>
        <v/>
      </c>
      <c r="Y579" s="18" t="str">
        <f t="shared" si="108"/>
        <v/>
      </c>
      <c r="Z579" s="18" t="str">
        <f t="shared" si="109"/>
        <v/>
      </c>
      <c r="AA579" s="18" t="str">
        <f t="shared" si="110"/>
        <v/>
      </c>
      <c r="AB579" s="18">
        <v>574</v>
      </c>
      <c r="AC579" s="18" t="str">
        <f>IF(ISERROR(
IF(U579="","",IF(OR(U579='Cad Iniciais'!$D$6,X579='Cad Iniciais'!$D$6),'Cad Iniciais'!$D$6+AB579*1000,0))),"",IF(U579="","",IF(OR(U579='Cad Iniciais'!$D$6,X579='Cad Iniciais'!$D$6),'Cad Iniciais'!$D$6+AB579*1000,0)))</f>
        <v/>
      </c>
      <c r="AK579" s="27" t="e">
        <f t="shared" si="113"/>
        <v>#VALUE!</v>
      </c>
      <c r="AL579" s="27" t="e">
        <f t="shared" si="114"/>
        <v>#VALUE!</v>
      </c>
      <c r="AM579" s="18">
        <f t="shared" si="117"/>
        <v>0</v>
      </c>
      <c r="AN579" s="18">
        <f t="shared" si="119"/>
        <v>0</v>
      </c>
      <c r="AO579" s="18">
        <f t="shared" si="119"/>
        <v>0</v>
      </c>
      <c r="AP579" s="18">
        <f t="shared" si="119"/>
        <v>0</v>
      </c>
      <c r="AQ579" s="18">
        <f t="shared" si="119"/>
        <v>0</v>
      </c>
      <c r="AR579" s="18">
        <f t="shared" si="119"/>
        <v>0</v>
      </c>
      <c r="AS579" s="18">
        <f t="shared" si="119"/>
        <v>0</v>
      </c>
      <c r="AT579" s="18">
        <f t="shared" si="119"/>
        <v>0</v>
      </c>
      <c r="AU579" s="18">
        <f t="shared" si="119"/>
        <v>0</v>
      </c>
      <c r="AV579" s="18">
        <f t="shared" si="119"/>
        <v>0</v>
      </c>
      <c r="AW579" s="18">
        <f t="shared" si="119"/>
        <v>0</v>
      </c>
      <c r="AX579" s="18">
        <f t="shared" si="119"/>
        <v>0</v>
      </c>
    </row>
    <row r="580" spans="3:50" x14ac:dyDescent="0.25">
      <c r="C580" s="67"/>
      <c r="D580" s="71"/>
      <c r="E580" s="57"/>
      <c r="F580" s="57"/>
      <c r="G580" s="67"/>
      <c r="H580" s="72"/>
      <c r="I580" s="72"/>
      <c r="J580" s="72"/>
      <c r="K580" s="72"/>
      <c r="L580" s="72"/>
      <c r="M580" s="72"/>
      <c r="N580" s="72"/>
      <c r="O580" s="72"/>
      <c r="P580" s="72"/>
      <c r="Q580" s="48"/>
      <c r="R580" s="72"/>
      <c r="S580" s="72"/>
      <c r="U580" s="26" t="str">
        <f t="shared" si="111"/>
        <v/>
      </c>
      <c r="V580" s="18" t="str">
        <f t="shared" si="105"/>
        <v/>
      </c>
      <c r="W580" s="18" t="str">
        <f t="shared" si="106"/>
        <v/>
      </c>
      <c r="X580" s="18" t="str">
        <f t="shared" si="107"/>
        <v/>
      </c>
      <c r="Y580" s="18" t="str">
        <f t="shared" si="108"/>
        <v/>
      </c>
      <c r="Z580" s="18" t="str">
        <f t="shared" si="109"/>
        <v/>
      </c>
      <c r="AA580" s="18" t="str">
        <f t="shared" si="110"/>
        <v/>
      </c>
      <c r="AB580" s="18">
        <v>575</v>
      </c>
      <c r="AC580" s="18" t="str">
        <f>IF(ISERROR(
IF(U580="","",IF(OR(U580='Cad Iniciais'!$D$6,X580='Cad Iniciais'!$D$6),'Cad Iniciais'!$D$6+AB580*1000,0))),"",IF(U580="","",IF(OR(U580='Cad Iniciais'!$D$6,X580='Cad Iniciais'!$D$6),'Cad Iniciais'!$D$6+AB580*1000,0)))</f>
        <v/>
      </c>
      <c r="AK580" s="27" t="e">
        <f t="shared" si="113"/>
        <v>#VALUE!</v>
      </c>
      <c r="AL580" s="27" t="e">
        <f t="shared" si="114"/>
        <v>#VALUE!</v>
      </c>
      <c r="AM580" s="18">
        <f t="shared" si="117"/>
        <v>0</v>
      </c>
      <c r="AN580" s="18">
        <f t="shared" si="119"/>
        <v>0</v>
      </c>
      <c r="AO580" s="18">
        <f t="shared" si="119"/>
        <v>0</v>
      </c>
      <c r="AP580" s="18">
        <f t="shared" si="119"/>
        <v>0</v>
      </c>
      <c r="AQ580" s="18">
        <f t="shared" si="119"/>
        <v>0</v>
      </c>
      <c r="AR580" s="18">
        <f t="shared" si="119"/>
        <v>0</v>
      </c>
      <c r="AS580" s="18">
        <f t="shared" si="119"/>
        <v>0</v>
      </c>
      <c r="AT580" s="18">
        <f t="shared" si="119"/>
        <v>0</v>
      </c>
      <c r="AU580" s="18">
        <f t="shared" si="119"/>
        <v>0</v>
      </c>
      <c r="AV580" s="18">
        <f t="shared" si="119"/>
        <v>0</v>
      </c>
      <c r="AW580" s="18">
        <f t="shared" si="119"/>
        <v>0</v>
      </c>
      <c r="AX580" s="18">
        <f t="shared" si="119"/>
        <v>0</v>
      </c>
    </row>
    <row r="581" spans="3:50" x14ac:dyDescent="0.25">
      <c r="C581" s="67"/>
      <c r="D581" s="71"/>
      <c r="E581" s="57"/>
      <c r="F581" s="57"/>
      <c r="G581" s="67"/>
      <c r="H581" s="72"/>
      <c r="I581" s="72"/>
      <c r="J581" s="72"/>
      <c r="K581" s="72"/>
      <c r="L581" s="72"/>
      <c r="M581" s="72"/>
      <c r="N581" s="72"/>
      <c r="O581" s="72"/>
      <c r="P581" s="72"/>
      <c r="Q581" s="48"/>
      <c r="R581" s="72"/>
      <c r="S581" s="72"/>
      <c r="U581" s="26" t="str">
        <f t="shared" si="111"/>
        <v/>
      </c>
      <c r="V581" s="18" t="str">
        <f t="shared" si="105"/>
        <v/>
      </c>
      <c r="W581" s="18" t="str">
        <f t="shared" si="106"/>
        <v/>
      </c>
      <c r="X581" s="18" t="str">
        <f t="shared" si="107"/>
        <v/>
      </c>
      <c r="Y581" s="18" t="str">
        <f t="shared" si="108"/>
        <v/>
      </c>
      <c r="Z581" s="18" t="str">
        <f t="shared" si="109"/>
        <v/>
      </c>
      <c r="AA581" s="18" t="str">
        <f t="shared" si="110"/>
        <v/>
      </c>
      <c r="AB581" s="18">
        <v>576</v>
      </c>
      <c r="AC581" s="18" t="str">
        <f>IF(ISERROR(
IF(U581="","",IF(OR(U581='Cad Iniciais'!$D$6,X581='Cad Iniciais'!$D$6),'Cad Iniciais'!$D$6+AB581*1000,0))),"",IF(U581="","",IF(OR(U581='Cad Iniciais'!$D$6,X581='Cad Iniciais'!$D$6),'Cad Iniciais'!$D$6+AB581*1000,0)))</f>
        <v/>
      </c>
      <c r="AK581" s="27" t="e">
        <f t="shared" si="113"/>
        <v>#VALUE!</v>
      </c>
      <c r="AL581" s="27" t="e">
        <f t="shared" si="114"/>
        <v>#VALUE!</v>
      </c>
      <c r="AM581" s="18">
        <f t="shared" si="117"/>
        <v>0</v>
      </c>
      <c r="AN581" s="18">
        <f t="shared" si="119"/>
        <v>0</v>
      </c>
      <c r="AO581" s="18">
        <f t="shared" si="119"/>
        <v>0</v>
      </c>
      <c r="AP581" s="18">
        <f t="shared" si="119"/>
        <v>0</v>
      </c>
      <c r="AQ581" s="18">
        <f t="shared" si="119"/>
        <v>0</v>
      </c>
      <c r="AR581" s="18">
        <f t="shared" si="119"/>
        <v>0</v>
      </c>
      <c r="AS581" s="18">
        <f t="shared" si="119"/>
        <v>0</v>
      </c>
      <c r="AT581" s="18">
        <f t="shared" si="119"/>
        <v>0</v>
      </c>
      <c r="AU581" s="18">
        <f t="shared" si="119"/>
        <v>0</v>
      </c>
      <c r="AV581" s="18">
        <f t="shared" si="119"/>
        <v>0</v>
      </c>
      <c r="AW581" s="18">
        <f t="shared" si="119"/>
        <v>0</v>
      </c>
      <c r="AX581" s="18">
        <f t="shared" si="119"/>
        <v>0</v>
      </c>
    </row>
    <row r="582" spans="3:50" x14ac:dyDescent="0.25">
      <c r="C582" s="67"/>
      <c r="D582" s="71"/>
      <c r="E582" s="57"/>
      <c r="F582" s="57"/>
      <c r="G582" s="67"/>
      <c r="H582" s="72"/>
      <c r="I582" s="72"/>
      <c r="J582" s="72"/>
      <c r="K582" s="72"/>
      <c r="L582" s="72"/>
      <c r="M582" s="72"/>
      <c r="N582" s="72"/>
      <c r="O582" s="72"/>
      <c r="P582" s="72"/>
      <c r="Q582" s="48"/>
      <c r="R582" s="72"/>
      <c r="S582" s="72"/>
      <c r="U582" s="26" t="str">
        <f t="shared" si="111"/>
        <v/>
      </c>
      <c r="V582" s="18" t="str">
        <f t="shared" ref="V582:V645" si="120">IF(ISERROR(IF(E582="","",MONTH(E582))),"",IF(E582="","",MONTH(E582)))</f>
        <v/>
      </c>
      <c r="W582" s="18" t="str">
        <f t="shared" ref="W582:W645" si="121">IF(ISERROR(IF(F582="","",MONTH(F582))),"",IF(F582="","",MONTH(F582)))</f>
        <v/>
      </c>
      <c r="X582" s="18" t="str">
        <f t="shared" ref="X582:X645" si="122">IF(ISERROR(IF(F582="","",YEAR(F582))),"",IF(F582="","",YEAR(F582)))</f>
        <v/>
      </c>
      <c r="Y582" s="18" t="str">
        <f t="shared" ref="Y582:Y645" si="123">IF(ISERROR(
IF(IF(E582="","",ROUND((F582-E582)/30,0))&lt;1,1,IF(E582="","",ROUND((F582-E582)/30,0)))),"",IF(IF(E582="","",ROUND((F582-E582)/30,0))&lt;1,1,IF(E582="","",ROUND((F582-E582)/30,0))))</f>
        <v/>
      </c>
      <c r="Z582" s="18" t="str">
        <f t="shared" ref="Z582:Z645" si="124">IF(ISERROR(D582/Y582),"",D582/Y582)</f>
        <v/>
      </c>
      <c r="AA582" s="18" t="str">
        <f t="shared" ref="AA582:AA645" si="125">IF(ISERROR(Q582/Y582),"",Q582/Y582)</f>
        <v/>
      </c>
      <c r="AB582" s="18">
        <v>577</v>
      </c>
      <c r="AC582" s="18" t="str">
        <f>IF(ISERROR(
IF(U582="","",IF(OR(U582='Cad Iniciais'!$D$6,X582='Cad Iniciais'!$D$6),'Cad Iniciais'!$D$6+AB582*1000,0))),"",IF(U582="","",IF(OR(U582='Cad Iniciais'!$D$6,X582='Cad Iniciais'!$D$6),'Cad Iniciais'!$D$6+AB582*1000,0)))</f>
        <v/>
      </c>
      <c r="AK582" s="27" t="e">
        <f t="shared" si="113"/>
        <v>#VALUE!</v>
      </c>
      <c r="AL582" s="27" t="e">
        <f t="shared" si="114"/>
        <v>#VALUE!</v>
      </c>
      <c r="AM582" s="18">
        <f t="shared" si="117"/>
        <v>0</v>
      </c>
      <c r="AN582" s="18">
        <f t="shared" si="119"/>
        <v>0</v>
      </c>
      <c r="AO582" s="18">
        <f t="shared" si="119"/>
        <v>0</v>
      </c>
      <c r="AP582" s="18">
        <f t="shared" si="119"/>
        <v>0</v>
      </c>
      <c r="AQ582" s="18">
        <f t="shared" si="119"/>
        <v>0</v>
      </c>
      <c r="AR582" s="18">
        <f t="shared" si="119"/>
        <v>0</v>
      </c>
      <c r="AS582" s="18">
        <f t="shared" si="119"/>
        <v>0</v>
      </c>
      <c r="AT582" s="18">
        <f t="shared" si="119"/>
        <v>0</v>
      </c>
      <c r="AU582" s="18">
        <f t="shared" si="119"/>
        <v>0</v>
      </c>
      <c r="AV582" s="18">
        <f t="shared" si="119"/>
        <v>0</v>
      </c>
      <c r="AW582" s="18">
        <f t="shared" si="119"/>
        <v>0</v>
      </c>
      <c r="AX582" s="18">
        <f t="shared" si="119"/>
        <v>0</v>
      </c>
    </row>
    <row r="583" spans="3:50" x14ac:dyDescent="0.25">
      <c r="C583" s="67"/>
      <c r="D583" s="71"/>
      <c r="E583" s="57"/>
      <c r="F583" s="57"/>
      <c r="G583" s="67"/>
      <c r="H583" s="72"/>
      <c r="I583" s="72"/>
      <c r="J583" s="72"/>
      <c r="K583" s="72"/>
      <c r="L583" s="72"/>
      <c r="M583" s="72"/>
      <c r="N583" s="72"/>
      <c r="O583" s="72"/>
      <c r="P583" s="72"/>
      <c r="Q583" s="48"/>
      <c r="R583" s="72"/>
      <c r="S583" s="72"/>
      <c r="U583" s="26" t="str">
        <f t="shared" ref="U583:U646" si="126">IF(ISERROR(
IF(E583="","",YEAR(E583))),"",IF(E583="","",YEAR(E583)))</f>
        <v/>
      </c>
      <c r="V583" s="18" t="str">
        <f t="shared" si="120"/>
        <v/>
      </c>
      <c r="W583" s="18" t="str">
        <f t="shared" si="121"/>
        <v/>
      </c>
      <c r="X583" s="18" t="str">
        <f t="shared" si="122"/>
        <v/>
      </c>
      <c r="Y583" s="18" t="str">
        <f t="shared" si="123"/>
        <v/>
      </c>
      <c r="Z583" s="18" t="str">
        <f t="shared" si="124"/>
        <v/>
      </c>
      <c r="AA583" s="18" t="str">
        <f t="shared" si="125"/>
        <v/>
      </c>
      <c r="AB583" s="18">
        <v>578</v>
      </c>
      <c r="AC583" s="18" t="str">
        <f>IF(ISERROR(
IF(U583="","",IF(OR(U583='Cad Iniciais'!$D$6,X583='Cad Iniciais'!$D$6),'Cad Iniciais'!$D$6+AB583*1000,0))),"",IF(U583="","",IF(OR(U583='Cad Iniciais'!$D$6,X583='Cad Iniciais'!$D$6),'Cad Iniciais'!$D$6+AB583*1000,0)))</f>
        <v/>
      </c>
      <c r="AK583" s="27" t="e">
        <f t="shared" si="113"/>
        <v>#VALUE!</v>
      </c>
      <c r="AL583" s="27" t="e">
        <f t="shared" si="114"/>
        <v>#VALUE!</v>
      </c>
      <c r="AM583" s="18">
        <f t="shared" si="117"/>
        <v>0</v>
      </c>
      <c r="AN583" s="18">
        <f t="shared" si="119"/>
        <v>0</v>
      </c>
      <c r="AO583" s="18">
        <f t="shared" si="119"/>
        <v>0</v>
      </c>
      <c r="AP583" s="18">
        <f t="shared" si="119"/>
        <v>0</v>
      </c>
      <c r="AQ583" s="18">
        <f t="shared" si="119"/>
        <v>0</v>
      </c>
      <c r="AR583" s="18">
        <f t="shared" si="119"/>
        <v>0</v>
      </c>
      <c r="AS583" s="18">
        <f t="shared" si="119"/>
        <v>0</v>
      </c>
      <c r="AT583" s="18">
        <f t="shared" si="119"/>
        <v>0</v>
      </c>
      <c r="AU583" s="18">
        <f t="shared" si="119"/>
        <v>0</v>
      </c>
      <c r="AV583" s="18">
        <f t="shared" si="119"/>
        <v>0</v>
      </c>
      <c r="AW583" s="18">
        <f t="shared" si="119"/>
        <v>0</v>
      </c>
      <c r="AX583" s="18">
        <f t="shared" si="119"/>
        <v>0</v>
      </c>
    </row>
    <row r="584" spans="3:50" x14ac:dyDescent="0.25">
      <c r="C584" s="67"/>
      <c r="D584" s="71"/>
      <c r="E584" s="57"/>
      <c r="F584" s="57"/>
      <c r="G584" s="67"/>
      <c r="H584" s="72"/>
      <c r="I584" s="72"/>
      <c r="J584" s="72"/>
      <c r="K584" s="72"/>
      <c r="L584" s="72"/>
      <c r="M584" s="72"/>
      <c r="N584" s="72"/>
      <c r="O584" s="72"/>
      <c r="P584" s="72"/>
      <c r="Q584" s="48"/>
      <c r="R584" s="72"/>
      <c r="S584" s="72"/>
      <c r="U584" s="26" t="str">
        <f t="shared" si="126"/>
        <v/>
      </c>
      <c r="V584" s="18" t="str">
        <f t="shared" si="120"/>
        <v/>
      </c>
      <c r="W584" s="18" t="str">
        <f t="shared" si="121"/>
        <v/>
      </c>
      <c r="X584" s="18" t="str">
        <f t="shared" si="122"/>
        <v/>
      </c>
      <c r="Y584" s="18" t="str">
        <f t="shared" si="123"/>
        <v/>
      </c>
      <c r="Z584" s="18" t="str">
        <f t="shared" si="124"/>
        <v/>
      </c>
      <c r="AA584" s="18" t="str">
        <f t="shared" si="125"/>
        <v/>
      </c>
      <c r="AB584" s="18">
        <v>579</v>
      </c>
      <c r="AC584" s="18" t="str">
        <f>IF(ISERROR(
IF(U584="","",IF(OR(U584='Cad Iniciais'!$D$6,X584='Cad Iniciais'!$D$6),'Cad Iniciais'!$D$6+AB584*1000,0))),"",IF(U584="","",IF(OR(U584='Cad Iniciais'!$D$6,X584='Cad Iniciais'!$D$6),'Cad Iniciais'!$D$6+AB584*1000,0)))</f>
        <v/>
      </c>
      <c r="AK584" s="27" t="e">
        <f t="shared" ref="AK584:AK647" si="127">DATE(U584,V584,1)</f>
        <v>#VALUE!</v>
      </c>
      <c r="AL584" s="27" t="e">
        <f t="shared" ref="AL584:AL647" si="128">DATE(X584,W584,1)</f>
        <v>#VALUE!</v>
      </c>
      <c r="AM584" s="18">
        <f t="shared" ref="AM584:AX605" si="129">IFERROR(IF(AND($AK584&lt;=AM$3,$AL584&gt;=AM$3),1,0),0)</f>
        <v>0</v>
      </c>
      <c r="AN584" s="18">
        <f t="shared" si="129"/>
        <v>0</v>
      </c>
      <c r="AO584" s="18">
        <f t="shared" si="129"/>
        <v>0</v>
      </c>
      <c r="AP584" s="18">
        <f t="shared" si="129"/>
        <v>0</v>
      </c>
      <c r="AQ584" s="18">
        <f t="shared" si="129"/>
        <v>0</v>
      </c>
      <c r="AR584" s="18">
        <f t="shared" si="129"/>
        <v>0</v>
      </c>
      <c r="AS584" s="18">
        <f t="shared" si="129"/>
        <v>0</v>
      </c>
      <c r="AT584" s="18">
        <f t="shared" si="129"/>
        <v>0</v>
      </c>
      <c r="AU584" s="18">
        <f t="shared" si="129"/>
        <v>0</v>
      </c>
      <c r="AV584" s="18">
        <f t="shared" si="129"/>
        <v>0</v>
      </c>
      <c r="AW584" s="18">
        <f t="shared" si="129"/>
        <v>0</v>
      </c>
      <c r="AX584" s="18">
        <f t="shared" si="129"/>
        <v>0</v>
      </c>
    </row>
    <row r="585" spans="3:50" x14ac:dyDescent="0.25">
      <c r="C585" s="67"/>
      <c r="D585" s="71"/>
      <c r="E585" s="57"/>
      <c r="F585" s="57"/>
      <c r="G585" s="67"/>
      <c r="H585" s="72"/>
      <c r="I585" s="72"/>
      <c r="J585" s="72"/>
      <c r="K585" s="72"/>
      <c r="L585" s="72"/>
      <c r="M585" s="72"/>
      <c r="N585" s="72"/>
      <c r="O585" s="72"/>
      <c r="P585" s="72"/>
      <c r="Q585" s="48"/>
      <c r="R585" s="72"/>
      <c r="S585" s="72"/>
      <c r="U585" s="26" t="str">
        <f t="shared" si="126"/>
        <v/>
      </c>
      <c r="V585" s="18" t="str">
        <f t="shared" si="120"/>
        <v/>
      </c>
      <c r="W585" s="18" t="str">
        <f t="shared" si="121"/>
        <v/>
      </c>
      <c r="X585" s="18" t="str">
        <f t="shared" si="122"/>
        <v/>
      </c>
      <c r="Y585" s="18" t="str">
        <f t="shared" si="123"/>
        <v/>
      </c>
      <c r="Z585" s="18" t="str">
        <f t="shared" si="124"/>
        <v/>
      </c>
      <c r="AA585" s="18" t="str">
        <f t="shared" si="125"/>
        <v/>
      </c>
      <c r="AB585" s="18">
        <v>580</v>
      </c>
      <c r="AC585" s="18" t="str">
        <f>IF(ISERROR(
IF(U585="","",IF(OR(U585='Cad Iniciais'!$D$6,X585='Cad Iniciais'!$D$6),'Cad Iniciais'!$D$6+AB585*1000,0))),"",IF(U585="","",IF(OR(U585='Cad Iniciais'!$D$6,X585='Cad Iniciais'!$D$6),'Cad Iniciais'!$D$6+AB585*1000,0)))</f>
        <v/>
      </c>
      <c r="AK585" s="27" t="e">
        <f t="shared" si="127"/>
        <v>#VALUE!</v>
      </c>
      <c r="AL585" s="27" t="e">
        <f t="shared" si="128"/>
        <v>#VALUE!</v>
      </c>
      <c r="AM585" s="18">
        <f t="shared" si="129"/>
        <v>0</v>
      </c>
      <c r="AN585" s="18">
        <f t="shared" si="129"/>
        <v>0</v>
      </c>
      <c r="AO585" s="18">
        <f t="shared" si="129"/>
        <v>0</v>
      </c>
      <c r="AP585" s="18">
        <f t="shared" si="129"/>
        <v>0</v>
      </c>
      <c r="AQ585" s="18">
        <f t="shared" si="129"/>
        <v>0</v>
      </c>
      <c r="AR585" s="18">
        <f t="shared" si="129"/>
        <v>0</v>
      </c>
      <c r="AS585" s="18">
        <f t="shared" si="129"/>
        <v>0</v>
      </c>
      <c r="AT585" s="18">
        <f t="shared" si="129"/>
        <v>0</v>
      </c>
      <c r="AU585" s="18">
        <f t="shared" si="129"/>
        <v>0</v>
      </c>
      <c r="AV585" s="18">
        <f t="shared" si="129"/>
        <v>0</v>
      </c>
      <c r="AW585" s="18">
        <f t="shared" si="129"/>
        <v>0</v>
      </c>
      <c r="AX585" s="18">
        <f t="shared" si="129"/>
        <v>0</v>
      </c>
    </row>
    <row r="586" spans="3:50" x14ac:dyDescent="0.25">
      <c r="C586" s="67"/>
      <c r="D586" s="71"/>
      <c r="E586" s="57"/>
      <c r="F586" s="57"/>
      <c r="G586" s="67"/>
      <c r="H586" s="72"/>
      <c r="I586" s="72"/>
      <c r="J586" s="72"/>
      <c r="K586" s="72"/>
      <c r="L586" s="72"/>
      <c r="M586" s="72"/>
      <c r="N586" s="72"/>
      <c r="O586" s="72"/>
      <c r="P586" s="72"/>
      <c r="Q586" s="48"/>
      <c r="R586" s="72"/>
      <c r="S586" s="72"/>
      <c r="U586" s="26" t="str">
        <f t="shared" si="126"/>
        <v/>
      </c>
      <c r="V586" s="18" t="str">
        <f t="shared" si="120"/>
        <v/>
      </c>
      <c r="W586" s="18" t="str">
        <f t="shared" si="121"/>
        <v/>
      </c>
      <c r="X586" s="18" t="str">
        <f t="shared" si="122"/>
        <v/>
      </c>
      <c r="Y586" s="18" t="str">
        <f t="shared" si="123"/>
        <v/>
      </c>
      <c r="Z586" s="18" t="str">
        <f t="shared" si="124"/>
        <v/>
      </c>
      <c r="AA586" s="18" t="str">
        <f t="shared" si="125"/>
        <v/>
      </c>
      <c r="AB586" s="18">
        <v>581</v>
      </c>
      <c r="AC586" s="18" t="str">
        <f>IF(ISERROR(
IF(U586="","",IF(OR(U586='Cad Iniciais'!$D$6,X586='Cad Iniciais'!$D$6),'Cad Iniciais'!$D$6+AB586*1000,0))),"",IF(U586="","",IF(OR(U586='Cad Iniciais'!$D$6,X586='Cad Iniciais'!$D$6),'Cad Iniciais'!$D$6+AB586*1000,0)))</f>
        <v/>
      </c>
      <c r="AK586" s="27" t="e">
        <f t="shared" si="127"/>
        <v>#VALUE!</v>
      </c>
      <c r="AL586" s="27" t="e">
        <f t="shared" si="128"/>
        <v>#VALUE!</v>
      </c>
      <c r="AM586" s="18">
        <f t="shared" si="129"/>
        <v>0</v>
      </c>
      <c r="AN586" s="18">
        <f t="shared" si="129"/>
        <v>0</v>
      </c>
      <c r="AO586" s="18">
        <f t="shared" si="129"/>
        <v>0</v>
      </c>
      <c r="AP586" s="18">
        <f t="shared" si="129"/>
        <v>0</v>
      </c>
      <c r="AQ586" s="18">
        <f t="shared" si="129"/>
        <v>0</v>
      </c>
      <c r="AR586" s="18">
        <f t="shared" si="129"/>
        <v>0</v>
      </c>
      <c r="AS586" s="18">
        <f t="shared" si="129"/>
        <v>0</v>
      </c>
      <c r="AT586" s="18">
        <f t="shared" si="129"/>
        <v>0</v>
      </c>
      <c r="AU586" s="18">
        <f t="shared" si="129"/>
        <v>0</v>
      </c>
      <c r="AV586" s="18">
        <f t="shared" si="129"/>
        <v>0</v>
      </c>
      <c r="AW586" s="18">
        <f t="shared" si="129"/>
        <v>0</v>
      </c>
      <c r="AX586" s="18">
        <f t="shared" si="129"/>
        <v>0</v>
      </c>
    </row>
    <row r="587" spans="3:50" x14ac:dyDescent="0.25">
      <c r="C587" s="67"/>
      <c r="D587" s="71"/>
      <c r="E587" s="57"/>
      <c r="F587" s="57"/>
      <c r="G587" s="67"/>
      <c r="H587" s="72"/>
      <c r="I587" s="72"/>
      <c r="J587" s="72"/>
      <c r="K587" s="72"/>
      <c r="L587" s="72"/>
      <c r="M587" s="72"/>
      <c r="N587" s="72"/>
      <c r="O587" s="72"/>
      <c r="P587" s="72"/>
      <c r="Q587" s="48"/>
      <c r="R587" s="72"/>
      <c r="S587" s="72"/>
      <c r="U587" s="26" t="str">
        <f t="shared" si="126"/>
        <v/>
      </c>
      <c r="V587" s="18" t="str">
        <f t="shared" si="120"/>
        <v/>
      </c>
      <c r="W587" s="18" t="str">
        <f t="shared" si="121"/>
        <v/>
      </c>
      <c r="X587" s="18" t="str">
        <f t="shared" si="122"/>
        <v/>
      </c>
      <c r="Y587" s="18" t="str">
        <f t="shared" si="123"/>
        <v/>
      </c>
      <c r="Z587" s="18" t="str">
        <f t="shared" si="124"/>
        <v/>
      </c>
      <c r="AA587" s="18" t="str">
        <f t="shared" si="125"/>
        <v/>
      </c>
      <c r="AB587" s="18">
        <v>582</v>
      </c>
      <c r="AC587" s="18" t="str">
        <f>IF(ISERROR(
IF(U587="","",IF(OR(U587='Cad Iniciais'!$D$6,X587='Cad Iniciais'!$D$6),'Cad Iniciais'!$D$6+AB587*1000,0))),"",IF(U587="","",IF(OR(U587='Cad Iniciais'!$D$6,X587='Cad Iniciais'!$D$6),'Cad Iniciais'!$D$6+AB587*1000,0)))</f>
        <v/>
      </c>
      <c r="AK587" s="27" t="e">
        <f t="shared" si="127"/>
        <v>#VALUE!</v>
      </c>
      <c r="AL587" s="27" t="e">
        <f t="shared" si="128"/>
        <v>#VALUE!</v>
      </c>
      <c r="AM587" s="18">
        <f t="shared" si="129"/>
        <v>0</v>
      </c>
      <c r="AN587" s="18">
        <f t="shared" si="129"/>
        <v>0</v>
      </c>
      <c r="AO587" s="18">
        <f t="shared" si="129"/>
        <v>0</v>
      </c>
      <c r="AP587" s="18">
        <f t="shared" si="129"/>
        <v>0</v>
      </c>
      <c r="AQ587" s="18">
        <f t="shared" si="129"/>
        <v>0</v>
      </c>
      <c r="AR587" s="18">
        <f t="shared" si="129"/>
        <v>0</v>
      </c>
      <c r="AS587" s="18">
        <f t="shared" si="129"/>
        <v>0</v>
      </c>
      <c r="AT587" s="18">
        <f t="shared" si="129"/>
        <v>0</v>
      </c>
      <c r="AU587" s="18">
        <f t="shared" si="129"/>
        <v>0</v>
      </c>
      <c r="AV587" s="18">
        <f t="shared" si="129"/>
        <v>0</v>
      </c>
      <c r="AW587" s="18">
        <f t="shared" si="129"/>
        <v>0</v>
      </c>
      <c r="AX587" s="18">
        <f t="shared" si="129"/>
        <v>0</v>
      </c>
    </row>
    <row r="588" spans="3:50" x14ac:dyDescent="0.25">
      <c r="C588" s="67"/>
      <c r="D588" s="71"/>
      <c r="E588" s="57"/>
      <c r="F588" s="57"/>
      <c r="G588" s="67"/>
      <c r="H588" s="72"/>
      <c r="I588" s="72"/>
      <c r="J588" s="72"/>
      <c r="K588" s="72"/>
      <c r="L588" s="72"/>
      <c r="M588" s="72"/>
      <c r="N588" s="72"/>
      <c r="O588" s="72"/>
      <c r="P588" s="72"/>
      <c r="Q588" s="48"/>
      <c r="R588" s="72"/>
      <c r="S588" s="72"/>
      <c r="U588" s="26" t="str">
        <f t="shared" si="126"/>
        <v/>
      </c>
      <c r="V588" s="18" t="str">
        <f t="shared" si="120"/>
        <v/>
      </c>
      <c r="W588" s="18" t="str">
        <f t="shared" si="121"/>
        <v/>
      </c>
      <c r="X588" s="18" t="str">
        <f t="shared" si="122"/>
        <v/>
      </c>
      <c r="Y588" s="18" t="str">
        <f t="shared" si="123"/>
        <v/>
      </c>
      <c r="Z588" s="18" t="str">
        <f t="shared" si="124"/>
        <v/>
      </c>
      <c r="AA588" s="18" t="str">
        <f t="shared" si="125"/>
        <v/>
      </c>
      <c r="AB588" s="18">
        <v>583</v>
      </c>
      <c r="AC588" s="18" t="str">
        <f>IF(ISERROR(
IF(U588="","",IF(OR(U588='Cad Iniciais'!$D$6,X588='Cad Iniciais'!$D$6),'Cad Iniciais'!$D$6+AB588*1000,0))),"",IF(U588="","",IF(OR(U588='Cad Iniciais'!$D$6,X588='Cad Iniciais'!$D$6),'Cad Iniciais'!$D$6+AB588*1000,0)))</f>
        <v/>
      </c>
      <c r="AK588" s="27" t="e">
        <f t="shared" si="127"/>
        <v>#VALUE!</v>
      </c>
      <c r="AL588" s="27" t="e">
        <f t="shared" si="128"/>
        <v>#VALUE!</v>
      </c>
      <c r="AM588" s="18">
        <f t="shared" si="129"/>
        <v>0</v>
      </c>
      <c r="AN588" s="18">
        <f t="shared" si="129"/>
        <v>0</v>
      </c>
      <c r="AO588" s="18">
        <f t="shared" si="129"/>
        <v>0</v>
      </c>
      <c r="AP588" s="18">
        <f t="shared" si="129"/>
        <v>0</v>
      </c>
      <c r="AQ588" s="18">
        <f t="shared" si="129"/>
        <v>0</v>
      </c>
      <c r="AR588" s="18">
        <f t="shared" si="129"/>
        <v>0</v>
      </c>
      <c r="AS588" s="18">
        <f t="shared" si="129"/>
        <v>0</v>
      </c>
      <c r="AT588" s="18">
        <f t="shared" si="129"/>
        <v>0</v>
      </c>
      <c r="AU588" s="18">
        <f t="shared" si="129"/>
        <v>0</v>
      </c>
      <c r="AV588" s="18">
        <f t="shared" si="129"/>
        <v>0</v>
      </c>
      <c r="AW588" s="18">
        <f t="shared" si="129"/>
        <v>0</v>
      </c>
      <c r="AX588" s="18">
        <f t="shared" si="129"/>
        <v>0</v>
      </c>
    </row>
    <row r="589" spans="3:50" x14ac:dyDescent="0.25">
      <c r="C589" s="67"/>
      <c r="D589" s="71"/>
      <c r="E589" s="57"/>
      <c r="F589" s="57"/>
      <c r="G589" s="67"/>
      <c r="H589" s="72"/>
      <c r="I589" s="72"/>
      <c r="J589" s="72"/>
      <c r="K589" s="72"/>
      <c r="L589" s="72"/>
      <c r="M589" s="72"/>
      <c r="N589" s="72"/>
      <c r="O589" s="72"/>
      <c r="P589" s="72"/>
      <c r="Q589" s="48"/>
      <c r="R589" s="72"/>
      <c r="S589" s="72"/>
      <c r="U589" s="26" t="str">
        <f t="shared" si="126"/>
        <v/>
      </c>
      <c r="V589" s="18" t="str">
        <f t="shared" si="120"/>
        <v/>
      </c>
      <c r="W589" s="18" t="str">
        <f t="shared" si="121"/>
        <v/>
      </c>
      <c r="X589" s="18" t="str">
        <f t="shared" si="122"/>
        <v/>
      </c>
      <c r="Y589" s="18" t="str">
        <f t="shared" si="123"/>
        <v/>
      </c>
      <c r="Z589" s="18" t="str">
        <f t="shared" si="124"/>
        <v/>
      </c>
      <c r="AA589" s="18" t="str">
        <f t="shared" si="125"/>
        <v/>
      </c>
      <c r="AB589" s="18">
        <v>584</v>
      </c>
      <c r="AC589" s="18" t="str">
        <f>IF(ISERROR(
IF(U589="","",IF(OR(U589='Cad Iniciais'!$D$6,X589='Cad Iniciais'!$D$6),'Cad Iniciais'!$D$6+AB589*1000,0))),"",IF(U589="","",IF(OR(U589='Cad Iniciais'!$D$6,X589='Cad Iniciais'!$D$6),'Cad Iniciais'!$D$6+AB589*1000,0)))</f>
        <v/>
      </c>
      <c r="AK589" s="27" t="e">
        <f t="shared" si="127"/>
        <v>#VALUE!</v>
      </c>
      <c r="AL589" s="27" t="e">
        <f t="shared" si="128"/>
        <v>#VALUE!</v>
      </c>
      <c r="AM589" s="18">
        <f t="shared" si="129"/>
        <v>0</v>
      </c>
      <c r="AN589" s="18">
        <f t="shared" si="129"/>
        <v>0</v>
      </c>
      <c r="AO589" s="18">
        <f t="shared" si="129"/>
        <v>0</v>
      </c>
      <c r="AP589" s="18">
        <f t="shared" si="129"/>
        <v>0</v>
      </c>
      <c r="AQ589" s="18">
        <f t="shared" si="129"/>
        <v>0</v>
      </c>
      <c r="AR589" s="18">
        <f t="shared" si="129"/>
        <v>0</v>
      </c>
      <c r="AS589" s="18">
        <f t="shared" si="129"/>
        <v>0</v>
      </c>
      <c r="AT589" s="18">
        <f t="shared" si="129"/>
        <v>0</v>
      </c>
      <c r="AU589" s="18">
        <f t="shared" si="129"/>
        <v>0</v>
      </c>
      <c r="AV589" s="18">
        <f t="shared" si="129"/>
        <v>0</v>
      </c>
      <c r="AW589" s="18">
        <f t="shared" si="129"/>
        <v>0</v>
      </c>
      <c r="AX589" s="18">
        <f t="shared" si="129"/>
        <v>0</v>
      </c>
    </row>
    <row r="590" spans="3:50" x14ac:dyDescent="0.25">
      <c r="C590" s="67"/>
      <c r="D590" s="71"/>
      <c r="E590" s="57"/>
      <c r="F590" s="57"/>
      <c r="G590" s="67"/>
      <c r="H590" s="72"/>
      <c r="I590" s="72"/>
      <c r="J590" s="72"/>
      <c r="K590" s="72"/>
      <c r="L590" s="72"/>
      <c r="M590" s="72"/>
      <c r="N590" s="72"/>
      <c r="O590" s="72"/>
      <c r="P590" s="72"/>
      <c r="Q590" s="48"/>
      <c r="R590" s="72"/>
      <c r="S590" s="72"/>
      <c r="U590" s="26" t="str">
        <f t="shared" si="126"/>
        <v/>
      </c>
      <c r="V590" s="18" t="str">
        <f t="shared" si="120"/>
        <v/>
      </c>
      <c r="W590" s="18" t="str">
        <f t="shared" si="121"/>
        <v/>
      </c>
      <c r="X590" s="18" t="str">
        <f t="shared" si="122"/>
        <v/>
      </c>
      <c r="Y590" s="18" t="str">
        <f t="shared" si="123"/>
        <v/>
      </c>
      <c r="Z590" s="18" t="str">
        <f t="shared" si="124"/>
        <v/>
      </c>
      <c r="AA590" s="18" t="str">
        <f t="shared" si="125"/>
        <v/>
      </c>
      <c r="AB590" s="18">
        <v>585</v>
      </c>
      <c r="AC590" s="18" t="str">
        <f>IF(ISERROR(
IF(U590="","",IF(OR(U590='Cad Iniciais'!$D$6,X590='Cad Iniciais'!$D$6),'Cad Iniciais'!$D$6+AB590*1000,0))),"",IF(U590="","",IF(OR(U590='Cad Iniciais'!$D$6,X590='Cad Iniciais'!$D$6),'Cad Iniciais'!$D$6+AB590*1000,0)))</f>
        <v/>
      </c>
      <c r="AK590" s="27" t="e">
        <f t="shared" si="127"/>
        <v>#VALUE!</v>
      </c>
      <c r="AL590" s="27" t="e">
        <f t="shared" si="128"/>
        <v>#VALUE!</v>
      </c>
      <c r="AM590" s="18">
        <f t="shared" si="129"/>
        <v>0</v>
      </c>
      <c r="AN590" s="18">
        <f t="shared" si="129"/>
        <v>0</v>
      </c>
      <c r="AO590" s="18">
        <f t="shared" si="129"/>
        <v>0</v>
      </c>
      <c r="AP590" s="18">
        <f t="shared" si="129"/>
        <v>0</v>
      </c>
      <c r="AQ590" s="18">
        <f t="shared" si="129"/>
        <v>0</v>
      </c>
      <c r="AR590" s="18">
        <f t="shared" si="129"/>
        <v>0</v>
      </c>
      <c r="AS590" s="18">
        <f t="shared" si="129"/>
        <v>0</v>
      </c>
      <c r="AT590" s="18">
        <f t="shared" si="129"/>
        <v>0</v>
      </c>
      <c r="AU590" s="18">
        <f t="shared" si="129"/>
        <v>0</v>
      </c>
      <c r="AV590" s="18">
        <f t="shared" si="129"/>
        <v>0</v>
      </c>
      <c r="AW590" s="18">
        <f t="shared" si="129"/>
        <v>0</v>
      </c>
      <c r="AX590" s="18">
        <f t="shared" si="129"/>
        <v>0</v>
      </c>
    </row>
    <row r="591" spans="3:50" x14ac:dyDescent="0.25">
      <c r="C591" s="67"/>
      <c r="D591" s="71"/>
      <c r="E591" s="57"/>
      <c r="F591" s="57"/>
      <c r="G591" s="67"/>
      <c r="H591" s="72"/>
      <c r="I591" s="72"/>
      <c r="J591" s="72"/>
      <c r="K591" s="72"/>
      <c r="L591" s="72"/>
      <c r="M591" s="72"/>
      <c r="N591" s="72"/>
      <c r="O591" s="72"/>
      <c r="P591" s="72"/>
      <c r="Q591" s="48"/>
      <c r="R591" s="72"/>
      <c r="S591" s="72"/>
      <c r="U591" s="26" t="str">
        <f t="shared" si="126"/>
        <v/>
      </c>
      <c r="V591" s="18" t="str">
        <f t="shared" si="120"/>
        <v/>
      </c>
      <c r="W591" s="18" t="str">
        <f t="shared" si="121"/>
        <v/>
      </c>
      <c r="X591" s="18" t="str">
        <f t="shared" si="122"/>
        <v/>
      </c>
      <c r="Y591" s="18" t="str">
        <f t="shared" si="123"/>
        <v/>
      </c>
      <c r="Z591" s="18" t="str">
        <f t="shared" si="124"/>
        <v/>
      </c>
      <c r="AA591" s="18" t="str">
        <f t="shared" si="125"/>
        <v/>
      </c>
      <c r="AB591" s="18">
        <v>586</v>
      </c>
      <c r="AC591" s="18" t="str">
        <f>IF(ISERROR(
IF(U591="","",IF(OR(U591='Cad Iniciais'!$D$6,X591='Cad Iniciais'!$D$6),'Cad Iniciais'!$D$6+AB591*1000,0))),"",IF(U591="","",IF(OR(U591='Cad Iniciais'!$D$6,X591='Cad Iniciais'!$D$6),'Cad Iniciais'!$D$6+AB591*1000,0)))</f>
        <v/>
      </c>
      <c r="AK591" s="27" t="e">
        <f t="shared" si="127"/>
        <v>#VALUE!</v>
      </c>
      <c r="AL591" s="27" t="e">
        <f t="shared" si="128"/>
        <v>#VALUE!</v>
      </c>
      <c r="AM591" s="18">
        <f t="shared" si="129"/>
        <v>0</v>
      </c>
      <c r="AN591" s="18">
        <f t="shared" si="129"/>
        <v>0</v>
      </c>
      <c r="AO591" s="18">
        <f t="shared" si="129"/>
        <v>0</v>
      </c>
      <c r="AP591" s="18">
        <f t="shared" si="129"/>
        <v>0</v>
      </c>
      <c r="AQ591" s="18">
        <f t="shared" si="129"/>
        <v>0</v>
      </c>
      <c r="AR591" s="18">
        <f t="shared" si="129"/>
        <v>0</v>
      </c>
      <c r="AS591" s="18">
        <f t="shared" si="129"/>
        <v>0</v>
      </c>
      <c r="AT591" s="18">
        <f t="shared" si="129"/>
        <v>0</v>
      </c>
      <c r="AU591" s="18">
        <f t="shared" si="129"/>
        <v>0</v>
      </c>
      <c r="AV591" s="18">
        <f t="shared" si="129"/>
        <v>0</v>
      </c>
      <c r="AW591" s="18">
        <f t="shared" si="129"/>
        <v>0</v>
      </c>
      <c r="AX591" s="18">
        <f t="shared" si="129"/>
        <v>0</v>
      </c>
    </row>
    <row r="592" spans="3:50" x14ac:dyDescent="0.25">
      <c r="C592" s="67"/>
      <c r="D592" s="71"/>
      <c r="E592" s="57"/>
      <c r="F592" s="57"/>
      <c r="G592" s="67"/>
      <c r="H592" s="72"/>
      <c r="I592" s="72"/>
      <c r="J592" s="72"/>
      <c r="K592" s="72"/>
      <c r="L592" s="72"/>
      <c r="M592" s="72"/>
      <c r="N592" s="72"/>
      <c r="O592" s="72"/>
      <c r="P592" s="72"/>
      <c r="Q592" s="48"/>
      <c r="R592" s="72"/>
      <c r="S592" s="72"/>
      <c r="U592" s="26" t="str">
        <f t="shared" si="126"/>
        <v/>
      </c>
      <c r="V592" s="18" t="str">
        <f t="shared" si="120"/>
        <v/>
      </c>
      <c r="W592" s="18" t="str">
        <f t="shared" si="121"/>
        <v/>
      </c>
      <c r="X592" s="18" t="str">
        <f t="shared" si="122"/>
        <v/>
      </c>
      <c r="Y592" s="18" t="str">
        <f t="shared" si="123"/>
        <v/>
      </c>
      <c r="Z592" s="18" t="str">
        <f t="shared" si="124"/>
        <v/>
      </c>
      <c r="AA592" s="18" t="str">
        <f t="shared" si="125"/>
        <v/>
      </c>
      <c r="AB592" s="18">
        <v>587</v>
      </c>
      <c r="AC592" s="18" t="str">
        <f>IF(ISERROR(
IF(U592="","",IF(OR(U592='Cad Iniciais'!$D$6,X592='Cad Iniciais'!$D$6),'Cad Iniciais'!$D$6+AB592*1000,0))),"",IF(U592="","",IF(OR(U592='Cad Iniciais'!$D$6,X592='Cad Iniciais'!$D$6),'Cad Iniciais'!$D$6+AB592*1000,0)))</f>
        <v/>
      </c>
      <c r="AK592" s="27" t="e">
        <f t="shared" si="127"/>
        <v>#VALUE!</v>
      </c>
      <c r="AL592" s="27" t="e">
        <f t="shared" si="128"/>
        <v>#VALUE!</v>
      </c>
      <c r="AM592" s="18">
        <f t="shared" si="129"/>
        <v>0</v>
      </c>
      <c r="AN592" s="18">
        <f t="shared" si="129"/>
        <v>0</v>
      </c>
      <c r="AO592" s="18">
        <f t="shared" si="129"/>
        <v>0</v>
      </c>
      <c r="AP592" s="18">
        <f t="shared" si="129"/>
        <v>0</v>
      </c>
      <c r="AQ592" s="18">
        <f t="shared" si="129"/>
        <v>0</v>
      </c>
      <c r="AR592" s="18">
        <f t="shared" si="129"/>
        <v>0</v>
      </c>
      <c r="AS592" s="18">
        <f t="shared" si="129"/>
        <v>0</v>
      </c>
      <c r="AT592" s="18">
        <f t="shared" si="129"/>
        <v>0</v>
      </c>
      <c r="AU592" s="18">
        <f t="shared" si="129"/>
        <v>0</v>
      </c>
      <c r="AV592" s="18">
        <f t="shared" si="129"/>
        <v>0</v>
      </c>
      <c r="AW592" s="18">
        <f t="shared" si="129"/>
        <v>0</v>
      </c>
      <c r="AX592" s="18">
        <f t="shared" si="129"/>
        <v>0</v>
      </c>
    </row>
    <row r="593" spans="3:50" x14ac:dyDescent="0.25">
      <c r="C593" s="67"/>
      <c r="D593" s="71"/>
      <c r="E593" s="57"/>
      <c r="F593" s="57"/>
      <c r="G593" s="67"/>
      <c r="H593" s="72"/>
      <c r="I593" s="72"/>
      <c r="J593" s="72"/>
      <c r="K593" s="72"/>
      <c r="L593" s="72"/>
      <c r="M593" s="72"/>
      <c r="N593" s="72"/>
      <c r="O593" s="72"/>
      <c r="P593" s="72"/>
      <c r="Q593" s="48"/>
      <c r="R593" s="72"/>
      <c r="S593" s="72"/>
      <c r="U593" s="26" t="str">
        <f t="shared" si="126"/>
        <v/>
      </c>
      <c r="V593" s="18" t="str">
        <f t="shared" si="120"/>
        <v/>
      </c>
      <c r="W593" s="18" t="str">
        <f t="shared" si="121"/>
        <v/>
      </c>
      <c r="X593" s="18" t="str">
        <f t="shared" si="122"/>
        <v/>
      </c>
      <c r="Y593" s="18" t="str">
        <f t="shared" si="123"/>
        <v/>
      </c>
      <c r="Z593" s="18" t="str">
        <f t="shared" si="124"/>
        <v/>
      </c>
      <c r="AA593" s="18" t="str">
        <f t="shared" si="125"/>
        <v/>
      </c>
      <c r="AB593" s="18">
        <v>588</v>
      </c>
      <c r="AC593" s="18" t="str">
        <f>IF(ISERROR(
IF(U593="","",IF(OR(U593='Cad Iniciais'!$D$6,X593='Cad Iniciais'!$D$6),'Cad Iniciais'!$D$6+AB593*1000,0))),"",IF(U593="","",IF(OR(U593='Cad Iniciais'!$D$6,X593='Cad Iniciais'!$D$6),'Cad Iniciais'!$D$6+AB593*1000,0)))</f>
        <v/>
      </c>
      <c r="AK593" s="27" t="e">
        <f t="shared" si="127"/>
        <v>#VALUE!</v>
      </c>
      <c r="AL593" s="27" t="e">
        <f t="shared" si="128"/>
        <v>#VALUE!</v>
      </c>
      <c r="AM593" s="18">
        <f t="shared" si="129"/>
        <v>0</v>
      </c>
      <c r="AN593" s="18">
        <f t="shared" si="129"/>
        <v>0</v>
      </c>
      <c r="AO593" s="18">
        <f t="shared" si="129"/>
        <v>0</v>
      </c>
      <c r="AP593" s="18">
        <f t="shared" si="129"/>
        <v>0</v>
      </c>
      <c r="AQ593" s="18">
        <f t="shared" si="129"/>
        <v>0</v>
      </c>
      <c r="AR593" s="18">
        <f t="shared" si="129"/>
        <v>0</v>
      </c>
      <c r="AS593" s="18">
        <f t="shared" si="129"/>
        <v>0</v>
      </c>
      <c r="AT593" s="18">
        <f t="shared" si="129"/>
        <v>0</v>
      </c>
      <c r="AU593" s="18">
        <f t="shared" si="129"/>
        <v>0</v>
      </c>
      <c r="AV593" s="18">
        <f t="shared" si="129"/>
        <v>0</v>
      </c>
      <c r="AW593" s="18">
        <f t="shared" si="129"/>
        <v>0</v>
      </c>
      <c r="AX593" s="18">
        <f t="shared" si="129"/>
        <v>0</v>
      </c>
    </row>
    <row r="594" spans="3:50" x14ac:dyDescent="0.25">
      <c r="C594" s="67"/>
      <c r="D594" s="71"/>
      <c r="E594" s="57"/>
      <c r="F594" s="57"/>
      <c r="G594" s="67"/>
      <c r="H594" s="72"/>
      <c r="I594" s="72"/>
      <c r="J594" s="72"/>
      <c r="K594" s="72"/>
      <c r="L594" s="72"/>
      <c r="M594" s="72"/>
      <c r="N594" s="72"/>
      <c r="O594" s="72"/>
      <c r="P594" s="72"/>
      <c r="Q594" s="48"/>
      <c r="R594" s="72"/>
      <c r="S594" s="72"/>
      <c r="U594" s="26" t="str">
        <f t="shared" si="126"/>
        <v/>
      </c>
      <c r="V594" s="18" t="str">
        <f t="shared" si="120"/>
        <v/>
      </c>
      <c r="W594" s="18" t="str">
        <f t="shared" si="121"/>
        <v/>
      </c>
      <c r="X594" s="18" t="str">
        <f t="shared" si="122"/>
        <v/>
      </c>
      <c r="Y594" s="18" t="str">
        <f t="shared" si="123"/>
        <v/>
      </c>
      <c r="Z594" s="18" t="str">
        <f t="shared" si="124"/>
        <v/>
      </c>
      <c r="AA594" s="18" t="str">
        <f t="shared" si="125"/>
        <v/>
      </c>
      <c r="AB594" s="18">
        <v>589</v>
      </c>
      <c r="AC594" s="18" t="str">
        <f>IF(ISERROR(
IF(U594="","",IF(OR(U594='Cad Iniciais'!$D$6,X594='Cad Iniciais'!$D$6),'Cad Iniciais'!$D$6+AB594*1000,0))),"",IF(U594="","",IF(OR(U594='Cad Iniciais'!$D$6,X594='Cad Iniciais'!$D$6),'Cad Iniciais'!$D$6+AB594*1000,0)))</f>
        <v/>
      </c>
      <c r="AK594" s="27" t="e">
        <f t="shared" si="127"/>
        <v>#VALUE!</v>
      </c>
      <c r="AL594" s="27" t="e">
        <f t="shared" si="128"/>
        <v>#VALUE!</v>
      </c>
      <c r="AM594" s="18">
        <f t="shared" si="129"/>
        <v>0</v>
      </c>
      <c r="AN594" s="18">
        <f t="shared" si="129"/>
        <v>0</v>
      </c>
      <c r="AO594" s="18">
        <f t="shared" si="129"/>
        <v>0</v>
      </c>
      <c r="AP594" s="18">
        <f t="shared" si="129"/>
        <v>0</v>
      </c>
      <c r="AQ594" s="18">
        <f t="shared" si="129"/>
        <v>0</v>
      </c>
      <c r="AR594" s="18">
        <f t="shared" si="129"/>
        <v>0</v>
      </c>
      <c r="AS594" s="18">
        <f t="shared" si="129"/>
        <v>0</v>
      </c>
      <c r="AT594" s="18">
        <f t="shared" si="129"/>
        <v>0</v>
      </c>
      <c r="AU594" s="18">
        <f t="shared" si="129"/>
        <v>0</v>
      </c>
      <c r="AV594" s="18">
        <f t="shared" si="129"/>
        <v>0</v>
      </c>
      <c r="AW594" s="18">
        <f t="shared" si="129"/>
        <v>0</v>
      </c>
      <c r="AX594" s="18">
        <f t="shared" si="129"/>
        <v>0</v>
      </c>
    </row>
    <row r="595" spans="3:50" x14ac:dyDescent="0.25">
      <c r="C595" s="67"/>
      <c r="D595" s="71"/>
      <c r="E595" s="57"/>
      <c r="F595" s="57"/>
      <c r="G595" s="67"/>
      <c r="H595" s="72"/>
      <c r="I595" s="72"/>
      <c r="J595" s="72"/>
      <c r="K595" s="72"/>
      <c r="L595" s="72"/>
      <c r="M595" s="72"/>
      <c r="N595" s="72"/>
      <c r="O595" s="72"/>
      <c r="P595" s="72"/>
      <c r="Q595" s="48"/>
      <c r="R595" s="72"/>
      <c r="S595" s="72"/>
      <c r="U595" s="26" t="str">
        <f t="shared" si="126"/>
        <v/>
      </c>
      <c r="V595" s="18" t="str">
        <f t="shared" si="120"/>
        <v/>
      </c>
      <c r="W595" s="18" t="str">
        <f t="shared" si="121"/>
        <v/>
      </c>
      <c r="X595" s="18" t="str">
        <f t="shared" si="122"/>
        <v/>
      </c>
      <c r="Y595" s="18" t="str">
        <f t="shared" si="123"/>
        <v/>
      </c>
      <c r="Z595" s="18" t="str">
        <f t="shared" si="124"/>
        <v/>
      </c>
      <c r="AA595" s="18" t="str">
        <f t="shared" si="125"/>
        <v/>
      </c>
      <c r="AB595" s="18">
        <v>590</v>
      </c>
      <c r="AC595" s="18" t="str">
        <f>IF(ISERROR(
IF(U595="","",IF(OR(U595='Cad Iniciais'!$D$6,X595='Cad Iniciais'!$D$6),'Cad Iniciais'!$D$6+AB595*1000,0))),"",IF(U595="","",IF(OR(U595='Cad Iniciais'!$D$6,X595='Cad Iniciais'!$D$6),'Cad Iniciais'!$D$6+AB595*1000,0)))</f>
        <v/>
      </c>
      <c r="AK595" s="27" t="e">
        <f t="shared" si="127"/>
        <v>#VALUE!</v>
      </c>
      <c r="AL595" s="27" t="e">
        <f t="shared" si="128"/>
        <v>#VALUE!</v>
      </c>
      <c r="AM595" s="18">
        <f t="shared" si="129"/>
        <v>0</v>
      </c>
      <c r="AN595" s="18">
        <f t="shared" si="129"/>
        <v>0</v>
      </c>
      <c r="AO595" s="18">
        <f t="shared" si="129"/>
        <v>0</v>
      </c>
      <c r="AP595" s="18">
        <f t="shared" si="129"/>
        <v>0</v>
      </c>
      <c r="AQ595" s="18">
        <f t="shared" si="129"/>
        <v>0</v>
      </c>
      <c r="AR595" s="18">
        <f t="shared" si="129"/>
        <v>0</v>
      </c>
      <c r="AS595" s="18">
        <f t="shared" si="129"/>
        <v>0</v>
      </c>
      <c r="AT595" s="18">
        <f t="shared" si="129"/>
        <v>0</v>
      </c>
      <c r="AU595" s="18">
        <f t="shared" si="129"/>
        <v>0</v>
      </c>
      <c r="AV595" s="18">
        <f t="shared" si="129"/>
        <v>0</v>
      </c>
      <c r="AW595" s="18">
        <f t="shared" si="129"/>
        <v>0</v>
      </c>
      <c r="AX595" s="18">
        <f t="shared" si="129"/>
        <v>0</v>
      </c>
    </row>
    <row r="596" spans="3:50" x14ac:dyDescent="0.25">
      <c r="C596" s="67"/>
      <c r="D596" s="71"/>
      <c r="E596" s="57"/>
      <c r="F596" s="57"/>
      <c r="G596" s="67"/>
      <c r="H596" s="72"/>
      <c r="I596" s="72"/>
      <c r="J596" s="72"/>
      <c r="K596" s="72"/>
      <c r="L596" s="72"/>
      <c r="M596" s="72"/>
      <c r="N596" s="72"/>
      <c r="O596" s="72"/>
      <c r="P596" s="72"/>
      <c r="Q596" s="48"/>
      <c r="R596" s="72"/>
      <c r="S596" s="72"/>
      <c r="U596" s="26" t="str">
        <f t="shared" si="126"/>
        <v/>
      </c>
      <c r="V596" s="18" t="str">
        <f t="shared" si="120"/>
        <v/>
      </c>
      <c r="W596" s="18" t="str">
        <f t="shared" si="121"/>
        <v/>
      </c>
      <c r="X596" s="18" t="str">
        <f t="shared" si="122"/>
        <v/>
      </c>
      <c r="Y596" s="18" t="str">
        <f t="shared" si="123"/>
        <v/>
      </c>
      <c r="Z596" s="18" t="str">
        <f t="shared" si="124"/>
        <v/>
      </c>
      <c r="AA596" s="18" t="str">
        <f t="shared" si="125"/>
        <v/>
      </c>
      <c r="AB596" s="18">
        <v>591</v>
      </c>
      <c r="AC596" s="18" t="str">
        <f>IF(ISERROR(
IF(U596="","",IF(OR(U596='Cad Iniciais'!$D$6,X596='Cad Iniciais'!$D$6),'Cad Iniciais'!$D$6+AB596*1000,0))),"",IF(U596="","",IF(OR(U596='Cad Iniciais'!$D$6,X596='Cad Iniciais'!$D$6),'Cad Iniciais'!$D$6+AB596*1000,0)))</f>
        <v/>
      </c>
      <c r="AK596" s="27" t="e">
        <f t="shared" si="127"/>
        <v>#VALUE!</v>
      </c>
      <c r="AL596" s="27" t="e">
        <f t="shared" si="128"/>
        <v>#VALUE!</v>
      </c>
      <c r="AM596" s="18">
        <f t="shared" si="129"/>
        <v>0</v>
      </c>
      <c r="AN596" s="18">
        <f t="shared" si="129"/>
        <v>0</v>
      </c>
      <c r="AO596" s="18">
        <f t="shared" si="129"/>
        <v>0</v>
      </c>
      <c r="AP596" s="18">
        <f t="shared" si="129"/>
        <v>0</v>
      </c>
      <c r="AQ596" s="18">
        <f t="shared" si="129"/>
        <v>0</v>
      </c>
      <c r="AR596" s="18">
        <f t="shared" si="129"/>
        <v>0</v>
      </c>
      <c r="AS596" s="18">
        <f t="shared" si="129"/>
        <v>0</v>
      </c>
      <c r="AT596" s="18">
        <f t="shared" si="129"/>
        <v>0</v>
      </c>
      <c r="AU596" s="18">
        <f t="shared" si="129"/>
        <v>0</v>
      </c>
      <c r="AV596" s="18">
        <f t="shared" si="129"/>
        <v>0</v>
      </c>
      <c r="AW596" s="18">
        <f t="shared" si="129"/>
        <v>0</v>
      </c>
      <c r="AX596" s="18">
        <f t="shared" si="129"/>
        <v>0</v>
      </c>
    </row>
    <row r="597" spans="3:50" x14ac:dyDescent="0.25">
      <c r="C597" s="67"/>
      <c r="D597" s="71"/>
      <c r="E597" s="57"/>
      <c r="F597" s="57"/>
      <c r="G597" s="67"/>
      <c r="H597" s="72"/>
      <c r="I597" s="72"/>
      <c r="J597" s="72"/>
      <c r="K597" s="72"/>
      <c r="L597" s="72"/>
      <c r="M597" s="72"/>
      <c r="N597" s="72"/>
      <c r="O597" s="72"/>
      <c r="P597" s="72"/>
      <c r="Q597" s="48"/>
      <c r="R597" s="72"/>
      <c r="S597" s="72"/>
      <c r="U597" s="26" t="str">
        <f t="shared" si="126"/>
        <v/>
      </c>
      <c r="V597" s="18" t="str">
        <f t="shared" si="120"/>
        <v/>
      </c>
      <c r="W597" s="18" t="str">
        <f t="shared" si="121"/>
        <v/>
      </c>
      <c r="X597" s="18" t="str">
        <f t="shared" si="122"/>
        <v/>
      </c>
      <c r="Y597" s="18" t="str">
        <f t="shared" si="123"/>
        <v/>
      </c>
      <c r="Z597" s="18" t="str">
        <f t="shared" si="124"/>
        <v/>
      </c>
      <c r="AA597" s="18" t="str">
        <f t="shared" si="125"/>
        <v/>
      </c>
      <c r="AB597" s="18">
        <v>592</v>
      </c>
      <c r="AC597" s="18" t="str">
        <f>IF(ISERROR(
IF(U597="","",IF(OR(U597='Cad Iniciais'!$D$6,X597='Cad Iniciais'!$D$6),'Cad Iniciais'!$D$6+AB597*1000,0))),"",IF(U597="","",IF(OR(U597='Cad Iniciais'!$D$6,X597='Cad Iniciais'!$D$6),'Cad Iniciais'!$D$6+AB597*1000,0)))</f>
        <v/>
      </c>
      <c r="AK597" s="27" t="e">
        <f t="shared" si="127"/>
        <v>#VALUE!</v>
      </c>
      <c r="AL597" s="27" t="e">
        <f t="shared" si="128"/>
        <v>#VALUE!</v>
      </c>
      <c r="AM597" s="18">
        <f t="shared" si="129"/>
        <v>0</v>
      </c>
      <c r="AN597" s="18">
        <f t="shared" si="129"/>
        <v>0</v>
      </c>
      <c r="AO597" s="18">
        <f t="shared" si="129"/>
        <v>0</v>
      </c>
      <c r="AP597" s="18">
        <f t="shared" si="129"/>
        <v>0</v>
      </c>
      <c r="AQ597" s="18">
        <f t="shared" si="129"/>
        <v>0</v>
      </c>
      <c r="AR597" s="18">
        <f t="shared" si="129"/>
        <v>0</v>
      </c>
      <c r="AS597" s="18">
        <f t="shared" si="129"/>
        <v>0</v>
      </c>
      <c r="AT597" s="18">
        <f t="shared" si="129"/>
        <v>0</v>
      </c>
      <c r="AU597" s="18">
        <f t="shared" si="129"/>
        <v>0</v>
      </c>
      <c r="AV597" s="18">
        <f t="shared" si="129"/>
        <v>0</v>
      </c>
      <c r="AW597" s="18">
        <f t="shared" si="129"/>
        <v>0</v>
      </c>
      <c r="AX597" s="18">
        <f t="shared" si="129"/>
        <v>0</v>
      </c>
    </row>
    <row r="598" spans="3:50" x14ac:dyDescent="0.25">
      <c r="C598" s="67"/>
      <c r="D598" s="71"/>
      <c r="E598" s="57"/>
      <c r="F598" s="57"/>
      <c r="G598" s="67"/>
      <c r="H598" s="72"/>
      <c r="I598" s="72"/>
      <c r="J598" s="72"/>
      <c r="K598" s="72"/>
      <c r="L598" s="72"/>
      <c r="M598" s="72"/>
      <c r="N598" s="72"/>
      <c r="O598" s="72"/>
      <c r="P598" s="72"/>
      <c r="Q598" s="48"/>
      <c r="R598" s="72"/>
      <c r="S598" s="72"/>
      <c r="U598" s="26" t="str">
        <f t="shared" si="126"/>
        <v/>
      </c>
      <c r="V598" s="18" t="str">
        <f t="shared" si="120"/>
        <v/>
      </c>
      <c r="W598" s="18" t="str">
        <f t="shared" si="121"/>
        <v/>
      </c>
      <c r="X598" s="18" t="str">
        <f t="shared" si="122"/>
        <v/>
      </c>
      <c r="Y598" s="18" t="str">
        <f t="shared" si="123"/>
        <v/>
      </c>
      <c r="Z598" s="18" t="str">
        <f t="shared" si="124"/>
        <v/>
      </c>
      <c r="AA598" s="18" t="str">
        <f t="shared" si="125"/>
        <v/>
      </c>
      <c r="AB598" s="18">
        <v>593</v>
      </c>
      <c r="AC598" s="18" t="str">
        <f>IF(ISERROR(
IF(U598="","",IF(OR(U598='Cad Iniciais'!$D$6,X598='Cad Iniciais'!$D$6),'Cad Iniciais'!$D$6+AB598*1000,0))),"",IF(U598="","",IF(OR(U598='Cad Iniciais'!$D$6,X598='Cad Iniciais'!$D$6),'Cad Iniciais'!$D$6+AB598*1000,0)))</f>
        <v/>
      </c>
      <c r="AK598" s="27" t="e">
        <f t="shared" si="127"/>
        <v>#VALUE!</v>
      </c>
      <c r="AL598" s="27" t="e">
        <f t="shared" si="128"/>
        <v>#VALUE!</v>
      </c>
      <c r="AM598" s="18">
        <f t="shared" si="129"/>
        <v>0</v>
      </c>
      <c r="AN598" s="18">
        <f t="shared" si="129"/>
        <v>0</v>
      </c>
      <c r="AO598" s="18">
        <f t="shared" si="129"/>
        <v>0</v>
      </c>
      <c r="AP598" s="18">
        <f t="shared" si="129"/>
        <v>0</v>
      </c>
      <c r="AQ598" s="18">
        <f t="shared" si="129"/>
        <v>0</v>
      </c>
      <c r="AR598" s="18">
        <f t="shared" si="129"/>
        <v>0</v>
      </c>
      <c r="AS598" s="18">
        <f t="shared" si="129"/>
        <v>0</v>
      </c>
      <c r="AT598" s="18">
        <f t="shared" si="129"/>
        <v>0</v>
      </c>
      <c r="AU598" s="18">
        <f t="shared" si="129"/>
        <v>0</v>
      </c>
      <c r="AV598" s="18">
        <f t="shared" si="129"/>
        <v>0</v>
      </c>
      <c r="AW598" s="18">
        <f t="shared" si="129"/>
        <v>0</v>
      </c>
      <c r="AX598" s="18">
        <f t="shared" si="129"/>
        <v>0</v>
      </c>
    </row>
    <row r="599" spans="3:50" x14ac:dyDescent="0.25">
      <c r="C599" s="67"/>
      <c r="D599" s="71"/>
      <c r="E599" s="57"/>
      <c r="F599" s="57"/>
      <c r="G599" s="67"/>
      <c r="H599" s="72"/>
      <c r="I599" s="72"/>
      <c r="J599" s="72"/>
      <c r="K599" s="72"/>
      <c r="L599" s="72"/>
      <c r="M599" s="72"/>
      <c r="N599" s="72"/>
      <c r="O599" s="72"/>
      <c r="P599" s="72"/>
      <c r="Q599" s="48"/>
      <c r="R599" s="72"/>
      <c r="S599" s="72"/>
      <c r="U599" s="26" t="str">
        <f t="shared" si="126"/>
        <v/>
      </c>
      <c r="V599" s="18" t="str">
        <f t="shared" si="120"/>
        <v/>
      </c>
      <c r="W599" s="18" t="str">
        <f t="shared" si="121"/>
        <v/>
      </c>
      <c r="X599" s="18" t="str">
        <f t="shared" si="122"/>
        <v/>
      </c>
      <c r="Y599" s="18" t="str">
        <f t="shared" si="123"/>
        <v/>
      </c>
      <c r="Z599" s="18" t="str">
        <f t="shared" si="124"/>
        <v/>
      </c>
      <c r="AA599" s="18" t="str">
        <f t="shared" si="125"/>
        <v/>
      </c>
      <c r="AB599" s="18">
        <v>594</v>
      </c>
      <c r="AC599" s="18" t="str">
        <f>IF(ISERROR(
IF(U599="","",IF(OR(U599='Cad Iniciais'!$D$6,X599='Cad Iniciais'!$D$6),'Cad Iniciais'!$D$6+AB599*1000,0))),"",IF(U599="","",IF(OR(U599='Cad Iniciais'!$D$6,X599='Cad Iniciais'!$D$6),'Cad Iniciais'!$D$6+AB599*1000,0)))</f>
        <v/>
      </c>
      <c r="AK599" s="27" t="e">
        <f t="shared" si="127"/>
        <v>#VALUE!</v>
      </c>
      <c r="AL599" s="27" t="e">
        <f t="shared" si="128"/>
        <v>#VALUE!</v>
      </c>
      <c r="AM599" s="18">
        <f t="shared" si="129"/>
        <v>0</v>
      </c>
      <c r="AN599" s="18">
        <f t="shared" si="129"/>
        <v>0</v>
      </c>
      <c r="AO599" s="18">
        <f t="shared" si="129"/>
        <v>0</v>
      </c>
      <c r="AP599" s="18">
        <f t="shared" si="129"/>
        <v>0</v>
      </c>
      <c r="AQ599" s="18">
        <f t="shared" si="129"/>
        <v>0</v>
      </c>
      <c r="AR599" s="18">
        <f t="shared" si="129"/>
        <v>0</v>
      </c>
      <c r="AS599" s="18">
        <f t="shared" si="129"/>
        <v>0</v>
      </c>
      <c r="AT599" s="18">
        <f t="shared" si="129"/>
        <v>0</v>
      </c>
      <c r="AU599" s="18">
        <f t="shared" si="129"/>
        <v>0</v>
      </c>
      <c r="AV599" s="18">
        <f t="shared" si="129"/>
        <v>0</v>
      </c>
      <c r="AW599" s="18">
        <f t="shared" si="129"/>
        <v>0</v>
      </c>
      <c r="AX599" s="18">
        <f t="shared" si="129"/>
        <v>0</v>
      </c>
    </row>
    <row r="600" spans="3:50" x14ac:dyDescent="0.25">
      <c r="C600" s="67"/>
      <c r="D600" s="71"/>
      <c r="E600" s="57"/>
      <c r="F600" s="57"/>
      <c r="G600" s="67"/>
      <c r="H600" s="72"/>
      <c r="I600" s="72"/>
      <c r="J600" s="72"/>
      <c r="K600" s="72"/>
      <c r="L600" s="72"/>
      <c r="M600" s="72"/>
      <c r="N600" s="72"/>
      <c r="O600" s="72"/>
      <c r="P600" s="72"/>
      <c r="Q600" s="48"/>
      <c r="R600" s="72"/>
      <c r="S600" s="72"/>
      <c r="U600" s="26" t="str">
        <f t="shared" si="126"/>
        <v/>
      </c>
      <c r="V600" s="18" t="str">
        <f t="shared" si="120"/>
        <v/>
      </c>
      <c r="W600" s="18" t="str">
        <f t="shared" si="121"/>
        <v/>
      </c>
      <c r="X600" s="18" t="str">
        <f t="shared" si="122"/>
        <v/>
      </c>
      <c r="Y600" s="18" t="str">
        <f t="shared" si="123"/>
        <v/>
      </c>
      <c r="Z600" s="18" t="str">
        <f t="shared" si="124"/>
        <v/>
      </c>
      <c r="AA600" s="18" t="str">
        <f t="shared" si="125"/>
        <v/>
      </c>
      <c r="AB600" s="18">
        <v>595</v>
      </c>
      <c r="AC600" s="18" t="str">
        <f>IF(ISERROR(
IF(U600="","",IF(OR(U600='Cad Iniciais'!$D$6,X600='Cad Iniciais'!$D$6),'Cad Iniciais'!$D$6+AB600*1000,0))),"",IF(U600="","",IF(OR(U600='Cad Iniciais'!$D$6,X600='Cad Iniciais'!$D$6),'Cad Iniciais'!$D$6+AB600*1000,0)))</f>
        <v/>
      </c>
      <c r="AK600" s="27" t="e">
        <f t="shared" si="127"/>
        <v>#VALUE!</v>
      </c>
      <c r="AL600" s="27" t="e">
        <f t="shared" si="128"/>
        <v>#VALUE!</v>
      </c>
      <c r="AM600" s="18">
        <f t="shared" si="129"/>
        <v>0</v>
      </c>
      <c r="AN600" s="18">
        <f t="shared" si="129"/>
        <v>0</v>
      </c>
      <c r="AO600" s="18">
        <f t="shared" si="129"/>
        <v>0</v>
      </c>
      <c r="AP600" s="18">
        <f t="shared" si="129"/>
        <v>0</v>
      </c>
      <c r="AQ600" s="18">
        <f t="shared" si="129"/>
        <v>0</v>
      </c>
      <c r="AR600" s="18">
        <f t="shared" si="129"/>
        <v>0</v>
      </c>
      <c r="AS600" s="18">
        <f t="shared" si="129"/>
        <v>0</v>
      </c>
      <c r="AT600" s="18">
        <f t="shared" si="129"/>
        <v>0</v>
      </c>
      <c r="AU600" s="18">
        <f t="shared" si="129"/>
        <v>0</v>
      </c>
      <c r="AV600" s="18">
        <f t="shared" si="129"/>
        <v>0</v>
      </c>
      <c r="AW600" s="18">
        <f t="shared" si="129"/>
        <v>0</v>
      </c>
      <c r="AX600" s="18">
        <f t="shared" si="129"/>
        <v>0</v>
      </c>
    </row>
    <row r="601" spans="3:50" x14ac:dyDescent="0.25">
      <c r="C601" s="67"/>
      <c r="D601" s="71"/>
      <c r="E601" s="57"/>
      <c r="F601" s="57"/>
      <c r="G601" s="67"/>
      <c r="H601" s="72"/>
      <c r="I601" s="72"/>
      <c r="J601" s="72"/>
      <c r="K601" s="72"/>
      <c r="L601" s="72"/>
      <c r="M601" s="72"/>
      <c r="N601" s="72"/>
      <c r="O601" s="72"/>
      <c r="P601" s="72"/>
      <c r="Q601" s="48"/>
      <c r="R601" s="72"/>
      <c r="S601" s="72"/>
      <c r="U601" s="26" t="str">
        <f t="shared" si="126"/>
        <v/>
      </c>
      <c r="V601" s="18" t="str">
        <f t="shared" si="120"/>
        <v/>
      </c>
      <c r="W601" s="18" t="str">
        <f t="shared" si="121"/>
        <v/>
      </c>
      <c r="X601" s="18" t="str">
        <f t="shared" si="122"/>
        <v/>
      </c>
      <c r="Y601" s="18" t="str">
        <f t="shared" si="123"/>
        <v/>
      </c>
      <c r="Z601" s="18" t="str">
        <f t="shared" si="124"/>
        <v/>
      </c>
      <c r="AA601" s="18" t="str">
        <f t="shared" si="125"/>
        <v/>
      </c>
      <c r="AB601" s="18">
        <v>596</v>
      </c>
      <c r="AC601" s="18" t="str">
        <f>IF(ISERROR(
IF(U601="","",IF(OR(U601='Cad Iniciais'!$D$6,X601='Cad Iniciais'!$D$6),'Cad Iniciais'!$D$6+AB601*1000,0))),"",IF(U601="","",IF(OR(U601='Cad Iniciais'!$D$6,X601='Cad Iniciais'!$D$6),'Cad Iniciais'!$D$6+AB601*1000,0)))</f>
        <v/>
      </c>
      <c r="AK601" s="27" t="e">
        <f t="shared" si="127"/>
        <v>#VALUE!</v>
      </c>
      <c r="AL601" s="27" t="e">
        <f t="shared" si="128"/>
        <v>#VALUE!</v>
      </c>
      <c r="AM601" s="18">
        <f t="shared" si="129"/>
        <v>0</v>
      </c>
      <c r="AN601" s="18">
        <f t="shared" si="129"/>
        <v>0</v>
      </c>
      <c r="AO601" s="18">
        <f t="shared" si="129"/>
        <v>0</v>
      </c>
      <c r="AP601" s="18">
        <f t="shared" si="129"/>
        <v>0</v>
      </c>
      <c r="AQ601" s="18">
        <f t="shared" si="129"/>
        <v>0</v>
      </c>
      <c r="AR601" s="18">
        <f t="shared" si="129"/>
        <v>0</v>
      </c>
      <c r="AS601" s="18">
        <f t="shared" si="129"/>
        <v>0</v>
      </c>
      <c r="AT601" s="18">
        <f t="shared" si="129"/>
        <v>0</v>
      </c>
      <c r="AU601" s="18">
        <f t="shared" si="129"/>
        <v>0</v>
      </c>
      <c r="AV601" s="18">
        <f t="shared" si="129"/>
        <v>0</v>
      </c>
      <c r="AW601" s="18">
        <f t="shared" si="129"/>
        <v>0</v>
      </c>
      <c r="AX601" s="18">
        <f t="shared" si="129"/>
        <v>0</v>
      </c>
    </row>
    <row r="602" spans="3:50" x14ac:dyDescent="0.25">
      <c r="C602" s="67"/>
      <c r="D602" s="71"/>
      <c r="E602" s="57"/>
      <c r="F602" s="57"/>
      <c r="G602" s="67"/>
      <c r="H602" s="72"/>
      <c r="I602" s="72"/>
      <c r="J602" s="72"/>
      <c r="K602" s="72"/>
      <c r="L602" s="72"/>
      <c r="M602" s="72"/>
      <c r="N602" s="72"/>
      <c r="O602" s="72"/>
      <c r="P602" s="72"/>
      <c r="Q602" s="48"/>
      <c r="R602" s="72"/>
      <c r="S602" s="72"/>
      <c r="U602" s="26" t="str">
        <f t="shared" si="126"/>
        <v/>
      </c>
      <c r="V602" s="18" t="str">
        <f t="shared" si="120"/>
        <v/>
      </c>
      <c r="W602" s="18" t="str">
        <f t="shared" si="121"/>
        <v/>
      </c>
      <c r="X602" s="18" t="str">
        <f t="shared" si="122"/>
        <v/>
      </c>
      <c r="Y602" s="18" t="str">
        <f t="shared" si="123"/>
        <v/>
      </c>
      <c r="Z602" s="18" t="str">
        <f t="shared" si="124"/>
        <v/>
      </c>
      <c r="AA602" s="18" t="str">
        <f t="shared" si="125"/>
        <v/>
      </c>
      <c r="AB602" s="18">
        <v>597</v>
      </c>
      <c r="AC602" s="18" t="str">
        <f>IF(ISERROR(
IF(U602="","",IF(OR(U602='Cad Iniciais'!$D$6,X602='Cad Iniciais'!$D$6),'Cad Iniciais'!$D$6+AB602*1000,0))),"",IF(U602="","",IF(OR(U602='Cad Iniciais'!$D$6,X602='Cad Iniciais'!$D$6),'Cad Iniciais'!$D$6+AB602*1000,0)))</f>
        <v/>
      </c>
      <c r="AK602" s="27" t="e">
        <f t="shared" si="127"/>
        <v>#VALUE!</v>
      </c>
      <c r="AL602" s="27" t="e">
        <f t="shared" si="128"/>
        <v>#VALUE!</v>
      </c>
      <c r="AM602" s="18">
        <f t="shared" si="129"/>
        <v>0</v>
      </c>
      <c r="AN602" s="18">
        <f t="shared" si="129"/>
        <v>0</v>
      </c>
      <c r="AO602" s="18">
        <f t="shared" si="129"/>
        <v>0</v>
      </c>
      <c r="AP602" s="18">
        <f t="shared" si="129"/>
        <v>0</v>
      </c>
      <c r="AQ602" s="18">
        <f t="shared" si="129"/>
        <v>0</v>
      </c>
      <c r="AR602" s="18">
        <f t="shared" si="129"/>
        <v>0</v>
      </c>
      <c r="AS602" s="18">
        <f t="shared" si="129"/>
        <v>0</v>
      </c>
      <c r="AT602" s="18">
        <f t="shared" si="129"/>
        <v>0</v>
      </c>
      <c r="AU602" s="18">
        <f t="shared" si="129"/>
        <v>0</v>
      </c>
      <c r="AV602" s="18">
        <f t="shared" si="129"/>
        <v>0</v>
      </c>
      <c r="AW602" s="18">
        <f t="shared" si="129"/>
        <v>0</v>
      </c>
      <c r="AX602" s="18">
        <f t="shared" si="129"/>
        <v>0</v>
      </c>
    </row>
    <row r="603" spans="3:50" x14ac:dyDescent="0.25">
      <c r="C603" s="67"/>
      <c r="D603" s="71"/>
      <c r="E603" s="57"/>
      <c r="F603" s="57"/>
      <c r="G603" s="67"/>
      <c r="H603" s="72"/>
      <c r="I603" s="72"/>
      <c r="J603" s="72"/>
      <c r="K603" s="72"/>
      <c r="L603" s="72"/>
      <c r="M603" s="72"/>
      <c r="N603" s="72"/>
      <c r="O603" s="72"/>
      <c r="P603" s="72"/>
      <c r="Q603" s="48"/>
      <c r="R603" s="72"/>
      <c r="S603" s="72"/>
      <c r="U603" s="26" t="str">
        <f t="shared" si="126"/>
        <v/>
      </c>
      <c r="V603" s="18" t="str">
        <f t="shared" si="120"/>
        <v/>
      </c>
      <c r="W603" s="18" t="str">
        <f t="shared" si="121"/>
        <v/>
      </c>
      <c r="X603" s="18" t="str">
        <f t="shared" si="122"/>
        <v/>
      </c>
      <c r="Y603" s="18" t="str">
        <f t="shared" si="123"/>
        <v/>
      </c>
      <c r="Z603" s="18" t="str">
        <f t="shared" si="124"/>
        <v/>
      </c>
      <c r="AA603" s="18" t="str">
        <f t="shared" si="125"/>
        <v/>
      </c>
      <c r="AB603" s="18">
        <v>598</v>
      </c>
      <c r="AC603" s="18" t="str">
        <f>IF(ISERROR(
IF(U603="","",IF(OR(U603='Cad Iniciais'!$D$6,X603='Cad Iniciais'!$D$6),'Cad Iniciais'!$D$6+AB603*1000,0))),"",IF(U603="","",IF(OR(U603='Cad Iniciais'!$D$6,X603='Cad Iniciais'!$D$6),'Cad Iniciais'!$D$6+AB603*1000,0)))</f>
        <v/>
      </c>
      <c r="AK603" s="27" t="e">
        <f t="shared" si="127"/>
        <v>#VALUE!</v>
      </c>
      <c r="AL603" s="27" t="e">
        <f t="shared" si="128"/>
        <v>#VALUE!</v>
      </c>
      <c r="AM603" s="18">
        <f t="shared" si="129"/>
        <v>0</v>
      </c>
      <c r="AN603" s="18">
        <f t="shared" si="129"/>
        <v>0</v>
      </c>
      <c r="AO603" s="18">
        <f t="shared" si="129"/>
        <v>0</v>
      </c>
      <c r="AP603" s="18">
        <f t="shared" si="129"/>
        <v>0</v>
      </c>
      <c r="AQ603" s="18">
        <f t="shared" si="129"/>
        <v>0</v>
      </c>
      <c r="AR603" s="18">
        <f t="shared" si="129"/>
        <v>0</v>
      </c>
      <c r="AS603" s="18">
        <f t="shared" si="129"/>
        <v>0</v>
      </c>
      <c r="AT603" s="18">
        <f t="shared" si="129"/>
        <v>0</v>
      </c>
      <c r="AU603" s="18">
        <f t="shared" si="129"/>
        <v>0</v>
      </c>
      <c r="AV603" s="18">
        <f t="shared" si="129"/>
        <v>0</v>
      </c>
      <c r="AW603" s="18">
        <f t="shared" si="129"/>
        <v>0</v>
      </c>
      <c r="AX603" s="18">
        <f t="shared" si="129"/>
        <v>0</v>
      </c>
    </row>
    <row r="604" spans="3:50" x14ac:dyDescent="0.25">
      <c r="C604" s="67"/>
      <c r="D604" s="71"/>
      <c r="E604" s="57"/>
      <c r="F604" s="57"/>
      <c r="G604" s="67"/>
      <c r="H604" s="72"/>
      <c r="I604" s="72"/>
      <c r="J604" s="72"/>
      <c r="K604" s="72"/>
      <c r="L604" s="72"/>
      <c r="M604" s="72"/>
      <c r="N604" s="72"/>
      <c r="O604" s="72"/>
      <c r="P604" s="72"/>
      <c r="Q604" s="48"/>
      <c r="R604" s="72"/>
      <c r="S604" s="72"/>
      <c r="U604" s="26" t="str">
        <f t="shared" si="126"/>
        <v/>
      </c>
      <c r="V604" s="18" t="str">
        <f t="shared" si="120"/>
        <v/>
      </c>
      <c r="W604" s="18" t="str">
        <f t="shared" si="121"/>
        <v/>
      </c>
      <c r="X604" s="18" t="str">
        <f t="shared" si="122"/>
        <v/>
      </c>
      <c r="Y604" s="18" t="str">
        <f t="shared" si="123"/>
        <v/>
      </c>
      <c r="Z604" s="18" t="str">
        <f t="shared" si="124"/>
        <v/>
      </c>
      <c r="AA604" s="18" t="str">
        <f t="shared" si="125"/>
        <v/>
      </c>
      <c r="AB604" s="18">
        <v>599</v>
      </c>
      <c r="AC604" s="18" t="str">
        <f>IF(ISERROR(
IF(U604="","",IF(OR(U604='Cad Iniciais'!$D$6,X604='Cad Iniciais'!$D$6),'Cad Iniciais'!$D$6+AB604*1000,0))),"",IF(U604="","",IF(OR(U604='Cad Iniciais'!$D$6,X604='Cad Iniciais'!$D$6),'Cad Iniciais'!$D$6+AB604*1000,0)))</f>
        <v/>
      </c>
      <c r="AK604" s="27" t="e">
        <f t="shared" si="127"/>
        <v>#VALUE!</v>
      </c>
      <c r="AL604" s="27" t="e">
        <f t="shared" si="128"/>
        <v>#VALUE!</v>
      </c>
      <c r="AM604" s="18">
        <f t="shared" si="129"/>
        <v>0</v>
      </c>
      <c r="AN604" s="18">
        <f t="shared" si="129"/>
        <v>0</v>
      </c>
      <c r="AO604" s="18">
        <f t="shared" si="129"/>
        <v>0</v>
      </c>
      <c r="AP604" s="18">
        <f t="shared" si="129"/>
        <v>0</v>
      </c>
      <c r="AQ604" s="18">
        <f t="shared" si="129"/>
        <v>0</v>
      </c>
      <c r="AR604" s="18">
        <f t="shared" si="129"/>
        <v>0</v>
      </c>
      <c r="AS604" s="18">
        <f t="shared" si="129"/>
        <v>0</v>
      </c>
      <c r="AT604" s="18">
        <f t="shared" si="129"/>
        <v>0</v>
      </c>
      <c r="AU604" s="18">
        <f t="shared" si="129"/>
        <v>0</v>
      </c>
      <c r="AV604" s="18">
        <f t="shared" si="129"/>
        <v>0</v>
      </c>
      <c r="AW604" s="18">
        <f t="shared" si="129"/>
        <v>0</v>
      </c>
      <c r="AX604" s="18">
        <f t="shared" si="129"/>
        <v>0</v>
      </c>
    </row>
    <row r="605" spans="3:50" x14ac:dyDescent="0.25">
      <c r="C605" s="67"/>
      <c r="D605" s="71"/>
      <c r="E605" s="57"/>
      <c r="F605" s="57"/>
      <c r="G605" s="67"/>
      <c r="H605" s="72"/>
      <c r="I605" s="72"/>
      <c r="J605" s="72"/>
      <c r="K605" s="72"/>
      <c r="L605" s="72"/>
      <c r="M605" s="72"/>
      <c r="N605" s="72"/>
      <c r="O605" s="72"/>
      <c r="P605" s="72"/>
      <c r="Q605" s="48"/>
      <c r="R605" s="72"/>
      <c r="S605" s="72"/>
      <c r="U605" s="26" t="str">
        <f t="shared" si="126"/>
        <v/>
      </c>
      <c r="V605" s="18" t="str">
        <f t="shared" si="120"/>
        <v/>
      </c>
      <c r="W605" s="18" t="str">
        <f t="shared" si="121"/>
        <v/>
      </c>
      <c r="X605" s="18" t="str">
        <f t="shared" si="122"/>
        <v/>
      </c>
      <c r="Y605" s="18" t="str">
        <f t="shared" si="123"/>
        <v/>
      </c>
      <c r="Z605" s="18" t="str">
        <f t="shared" si="124"/>
        <v/>
      </c>
      <c r="AA605" s="18" t="str">
        <f t="shared" si="125"/>
        <v/>
      </c>
      <c r="AB605" s="18">
        <v>600</v>
      </c>
      <c r="AC605" s="18" t="str">
        <f>IF(ISERROR(
IF(U605="","",IF(OR(U605='Cad Iniciais'!$D$6,X605='Cad Iniciais'!$D$6),'Cad Iniciais'!$D$6+AB605*1000,0))),"",IF(U605="","",IF(OR(U605='Cad Iniciais'!$D$6,X605='Cad Iniciais'!$D$6),'Cad Iniciais'!$D$6+AB605*1000,0)))</f>
        <v/>
      </c>
      <c r="AK605" s="27" t="e">
        <f t="shared" si="127"/>
        <v>#VALUE!</v>
      </c>
      <c r="AL605" s="27" t="e">
        <f t="shared" si="128"/>
        <v>#VALUE!</v>
      </c>
      <c r="AM605" s="18">
        <f t="shared" si="129"/>
        <v>0</v>
      </c>
      <c r="AN605" s="18">
        <f t="shared" si="129"/>
        <v>0</v>
      </c>
      <c r="AO605" s="18">
        <f t="shared" si="129"/>
        <v>0</v>
      </c>
      <c r="AP605" s="18">
        <f t="shared" ref="AN605:AX628" si="130">IFERROR(IF(AND($AK605&lt;=AP$3,$AL605&gt;=AP$3),1,0),0)</f>
        <v>0</v>
      </c>
      <c r="AQ605" s="18">
        <f t="shared" si="130"/>
        <v>0</v>
      </c>
      <c r="AR605" s="18">
        <f t="shared" si="130"/>
        <v>0</v>
      </c>
      <c r="AS605" s="18">
        <f t="shared" si="130"/>
        <v>0</v>
      </c>
      <c r="AT605" s="18">
        <f t="shared" si="130"/>
        <v>0</v>
      </c>
      <c r="AU605" s="18">
        <f t="shared" si="130"/>
        <v>0</v>
      </c>
      <c r="AV605" s="18">
        <f t="shared" si="130"/>
        <v>0</v>
      </c>
      <c r="AW605" s="18">
        <f t="shared" si="130"/>
        <v>0</v>
      </c>
      <c r="AX605" s="18">
        <f t="shared" si="130"/>
        <v>0</v>
      </c>
    </row>
    <row r="606" spans="3:50" x14ac:dyDescent="0.25">
      <c r="C606" s="67"/>
      <c r="D606" s="71"/>
      <c r="E606" s="57"/>
      <c r="F606" s="57"/>
      <c r="G606" s="67"/>
      <c r="H606" s="72"/>
      <c r="I606" s="72"/>
      <c r="J606" s="72"/>
      <c r="K606" s="72"/>
      <c r="L606" s="72"/>
      <c r="M606" s="72"/>
      <c r="N606" s="72"/>
      <c r="O606" s="72"/>
      <c r="P606" s="72"/>
      <c r="Q606" s="48"/>
      <c r="R606" s="72"/>
      <c r="S606" s="72"/>
      <c r="U606" s="26" t="str">
        <f t="shared" si="126"/>
        <v/>
      </c>
      <c r="V606" s="18" t="str">
        <f t="shared" si="120"/>
        <v/>
      </c>
      <c r="W606" s="18" t="str">
        <f t="shared" si="121"/>
        <v/>
      </c>
      <c r="X606" s="18" t="str">
        <f t="shared" si="122"/>
        <v/>
      </c>
      <c r="Y606" s="18" t="str">
        <f t="shared" si="123"/>
        <v/>
      </c>
      <c r="Z606" s="18" t="str">
        <f t="shared" si="124"/>
        <v/>
      </c>
      <c r="AA606" s="18" t="str">
        <f t="shared" si="125"/>
        <v/>
      </c>
      <c r="AB606" s="18">
        <v>601</v>
      </c>
      <c r="AC606" s="18" t="str">
        <f>IF(ISERROR(
IF(U606="","",IF(OR(U606='Cad Iniciais'!$D$6,X606='Cad Iniciais'!$D$6),'Cad Iniciais'!$D$6+AB606*1000,0))),"",IF(U606="","",IF(OR(U606='Cad Iniciais'!$D$6,X606='Cad Iniciais'!$D$6),'Cad Iniciais'!$D$6+AB606*1000,0)))</f>
        <v/>
      </c>
      <c r="AK606" s="27" t="e">
        <f t="shared" si="127"/>
        <v>#VALUE!</v>
      </c>
      <c r="AL606" s="27" t="e">
        <f t="shared" si="128"/>
        <v>#VALUE!</v>
      </c>
      <c r="AM606" s="18">
        <f t="shared" ref="AM606:AM669" si="131">IFERROR(IF(AND($AK606&lt;=AM$3,$AL606&gt;=AM$3),1,0),0)</f>
        <v>0</v>
      </c>
      <c r="AN606" s="18">
        <f t="shared" si="130"/>
        <v>0</v>
      </c>
      <c r="AO606" s="18">
        <f t="shared" si="130"/>
        <v>0</v>
      </c>
      <c r="AP606" s="18">
        <f t="shared" si="130"/>
        <v>0</v>
      </c>
      <c r="AQ606" s="18">
        <f t="shared" si="130"/>
        <v>0</v>
      </c>
      <c r="AR606" s="18">
        <f t="shared" si="130"/>
        <v>0</v>
      </c>
      <c r="AS606" s="18">
        <f t="shared" si="130"/>
        <v>0</v>
      </c>
      <c r="AT606" s="18">
        <f t="shared" si="130"/>
        <v>0</v>
      </c>
      <c r="AU606" s="18">
        <f t="shared" si="130"/>
        <v>0</v>
      </c>
      <c r="AV606" s="18">
        <f t="shared" si="130"/>
        <v>0</v>
      </c>
      <c r="AW606" s="18">
        <f t="shared" si="130"/>
        <v>0</v>
      </c>
      <c r="AX606" s="18">
        <f t="shared" si="130"/>
        <v>0</v>
      </c>
    </row>
    <row r="607" spans="3:50" x14ac:dyDescent="0.25">
      <c r="C607" s="67"/>
      <c r="D607" s="71"/>
      <c r="E607" s="57"/>
      <c r="F607" s="57"/>
      <c r="G607" s="67"/>
      <c r="H607" s="72"/>
      <c r="I607" s="72"/>
      <c r="J607" s="72"/>
      <c r="K607" s="72"/>
      <c r="L607" s="72"/>
      <c r="M607" s="72"/>
      <c r="N607" s="72"/>
      <c r="O607" s="72"/>
      <c r="P607" s="72"/>
      <c r="Q607" s="48"/>
      <c r="R607" s="72"/>
      <c r="S607" s="72"/>
      <c r="U607" s="26" t="str">
        <f t="shared" si="126"/>
        <v/>
      </c>
      <c r="V607" s="18" t="str">
        <f t="shared" si="120"/>
        <v/>
      </c>
      <c r="W607" s="18" t="str">
        <f t="shared" si="121"/>
        <v/>
      </c>
      <c r="X607" s="18" t="str">
        <f t="shared" si="122"/>
        <v/>
      </c>
      <c r="Y607" s="18" t="str">
        <f t="shared" si="123"/>
        <v/>
      </c>
      <c r="Z607" s="18" t="str">
        <f t="shared" si="124"/>
        <v/>
      </c>
      <c r="AA607" s="18" t="str">
        <f t="shared" si="125"/>
        <v/>
      </c>
      <c r="AB607" s="18">
        <v>602</v>
      </c>
      <c r="AC607" s="18" t="str">
        <f>IF(ISERROR(
IF(U607="","",IF(OR(U607='Cad Iniciais'!$D$6,X607='Cad Iniciais'!$D$6),'Cad Iniciais'!$D$6+AB607*1000,0))),"",IF(U607="","",IF(OR(U607='Cad Iniciais'!$D$6,X607='Cad Iniciais'!$D$6),'Cad Iniciais'!$D$6+AB607*1000,0)))</f>
        <v/>
      </c>
      <c r="AK607" s="27" t="e">
        <f t="shared" si="127"/>
        <v>#VALUE!</v>
      </c>
      <c r="AL607" s="27" t="e">
        <f t="shared" si="128"/>
        <v>#VALUE!</v>
      </c>
      <c r="AM607" s="18">
        <f t="shared" si="131"/>
        <v>0</v>
      </c>
      <c r="AN607" s="18">
        <f t="shared" si="130"/>
        <v>0</v>
      </c>
      <c r="AO607" s="18">
        <f t="shared" si="130"/>
        <v>0</v>
      </c>
      <c r="AP607" s="18">
        <f t="shared" si="130"/>
        <v>0</v>
      </c>
      <c r="AQ607" s="18">
        <f t="shared" si="130"/>
        <v>0</v>
      </c>
      <c r="AR607" s="18">
        <f t="shared" si="130"/>
        <v>0</v>
      </c>
      <c r="AS607" s="18">
        <f t="shared" si="130"/>
        <v>0</v>
      </c>
      <c r="AT607" s="18">
        <f t="shared" si="130"/>
        <v>0</v>
      </c>
      <c r="AU607" s="18">
        <f t="shared" si="130"/>
        <v>0</v>
      </c>
      <c r="AV607" s="18">
        <f t="shared" si="130"/>
        <v>0</v>
      </c>
      <c r="AW607" s="18">
        <f t="shared" si="130"/>
        <v>0</v>
      </c>
      <c r="AX607" s="18">
        <f t="shared" si="130"/>
        <v>0</v>
      </c>
    </row>
    <row r="608" spans="3:50" x14ac:dyDescent="0.25">
      <c r="C608" s="67"/>
      <c r="D608" s="71"/>
      <c r="E608" s="57"/>
      <c r="F608" s="57"/>
      <c r="G608" s="67"/>
      <c r="H608" s="72"/>
      <c r="I608" s="72"/>
      <c r="J608" s="72"/>
      <c r="K608" s="72"/>
      <c r="L608" s="72"/>
      <c r="M608" s="72"/>
      <c r="N608" s="72"/>
      <c r="O608" s="72"/>
      <c r="P608" s="72"/>
      <c r="Q608" s="48"/>
      <c r="R608" s="72"/>
      <c r="S608" s="72"/>
      <c r="U608" s="26" t="str">
        <f t="shared" si="126"/>
        <v/>
      </c>
      <c r="V608" s="18" t="str">
        <f t="shared" si="120"/>
        <v/>
      </c>
      <c r="W608" s="18" t="str">
        <f t="shared" si="121"/>
        <v/>
      </c>
      <c r="X608" s="18" t="str">
        <f t="shared" si="122"/>
        <v/>
      </c>
      <c r="Y608" s="18" t="str">
        <f t="shared" si="123"/>
        <v/>
      </c>
      <c r="Z608" s="18" t="str">
        <f t="shared" si="124"/>
        <v/>
      </c>
      <c r="AA608" s="18" t="str">
        <f t="shared" si="125"/>
        <v/>
      </c>
      <c r="AB608" s="18">
        <v>603</v>
      </c>
      <c r="AC608" s="18" t="str">
        <f>IF(ISERROR(
IF(U608="","",IF(OR(U608='Cad Iniciais'!$D$6,X608='Cad Iniciais'!$D$6),'Cad Iniciais'!$D$6+AB608*1000,0))),"",IF(U608="","",IF(OR(U608='Cad Iniciais'!$D$6,X608='Cad Iniciais'!$D$6),'Cad Iniciais'!$D$6+AB608*1000,0)))</f>
        <v/>
      </c>
      <c r="AK608" s="27" t="e">
        <f t="shared" si="127"/>
        <v>#VALUE!</v>
      </c>
      <c r="AL608" s="27" t="e">
        <f t="shared" si="128"/>
        <v>#VALUE!</v>
      </c>
      <c r="AM608" s="18">
        <f t="shared" si="131"/>
        <v>0</v>
      </c>
      <c r="AN608" s="18">
        <f t="shared" si="130"/>
        <v>0</v>
      </c>
      <c r="AO608" s="18">
        <f t="shared" si="130"/>
        <v>0</v>
      </c>
      <c r="AP608" s="18">
        <f t="shared" si="130"/>
        <v>0</v>
      </c>
      <c r="AQ608" s="18">
        <f t="shared" si="130"/>
        <v>0</v>
      </c>
      <c r="AR608" s="18">
        <f t="shared" si="130"/>
        <v>0</v>
      </c>
      <c r="AS608" s="18">
        <f t="shared" si="130"/>
        <v>0</v>
      </c>
      <c r="AT608" s="18">
        <f t="shared" si="130"/>
        <v>0</v>
      </c>
      <c r="AU608" s="18">
        <f t="shared" si="130"/>
        <v>0</v>
      </c>
      <c r="AV608" s="18">
        <f t="shared" si="130"/>
        <v>0</v>
      </c>
      <c r="AW608" s="18">
        <f t="shared" si="130"/>
        <v>0</v>
      </c>
      <c r="AX608" s="18">
        <f t="shared" si="130"/>
        <v>0</v>
      </c>
    </row>
    <row r="609" spans="3:50" x14ac:dyDescent="0.25">
      <c r="C609" s="67"/>
      <c r="D609" s="71"/>
      <c r="E609" s="57"/>
      <c r="F609" s="57"/>
      <c r="G609" s="67"/>
      <c r="H609" s="72"/>
      <c r="I609" s="72"/>
      <c r="J609" s="72"/>
      <c r="K609" s="72"/>
      <c r="L609" s="72"/>
      <c r="M609" s="72"/>
      <c r="N609" s="72"/>
      <c r="O609" s="72"/>
      <c r="P609" s="72"/>
      <c r="Q609" s="48"/>
      <c r="R609" s="72"/>
      <c r="S609" s="72"/>
      <c r="U609" s="26" t="str">
        <f t="shared" si="126"/>
        <v/>
      </c>
      <c r="V609" s="18" t="str">
        <f t="shared" si="120"/>
        <v/>
      </c>
      <c r="W609" s="18" t="str">
        <f t="shared" si="121"/>
        <v/>
      </c>
      <c r="X609" s="18" t="str">
        <f t="shared" si="122"/>
        <v/>
      </c>
      <c r="Y609" s="18" t="str">
        <f t="shared" si="123"/>
        <v/>
      </c>
      <c r="Z609" s="18" t="str">
        <f t="shared" si="124"/>
        <v/>
      </c>
      <c r="AA609" s="18" t="str">
        <f t="shared" si="125"/>
        <v/>
      </c>
      <c r="AB609" s="18">
        <v>604</v>
      </c>
      <c r="AC609" s="18" t="str">
        <f>IF(ISERROR(
IF(U609="","",IF(OR(U609='Cad Iniciais'!$D$6,X609='Cad Iniciais'!$D$6),'Cad Iniciais'!$D$6+AB609*1000,0))),"",IF(U609="","",IF(OR(U609='Cad Iniciais'!$D$6,X609='Cad Iniciais'!$D$6),'Cad Iniciais'!$D$6+AB609*1000,0)))</f>
        <v/>
      </c>
      <c r="AK609" s="27" t="e">
        <f t="shared" si="127"/>
        <v>#VALUE!</v>
      </c>
      <c r="AL609" s="27" t="e">
        <f t="shared" si="128"/>
        <v>#VALUE!</v>
      </c>
      <c r="AM609" s="18">
        <f t="shared" si="131"/>
        <v>0</v>
      </c>
      <c r="AN609" s="18">
        <f t="shared" si="130"/>
        <v>0</v>
      </c>
      <c r="AO609" s="18">
        <f t="shared" si="130"/>
        <v>0</v>
      </c>
      <c r="AP609" s="18">
        <f t="shared" si="130"/>
        <v>0</v>
      </c>
      <c r="AQ609" s="18">
        <f t="shared" si="130"/>
        <v>0</v>
      </c>
      <c r="AR609" s="18">
        <f t="shared" si="130"/>
        <v>0</v>
      </c>
      <c r="AS609" s="18">
        <f t="shared" si="130"/>
        <v>0</v>
      </c>
      <c r="AT609" s="18">
        <f t="shared" si="130"/>
        <v>0</v>
      </c>
      <c r="AU609" s="18">
        <f t="shared" si="130"/>
        <v>0</v>
      </c>
      <c r="AV609" s="18">
        <f t="shared" si="130"/>
        <v>0</v>
      </c>
      <c r="AW609" s="18">
        <f t="shared" si="130"/>
        <v>0</v>
      </c>
      <c r="AX609" s="18">
        <f t="shared" si="130"/>
        <v>0</v>
      </c>
    </row>
    <row r="610" spans="3:50" x14ac:dyDescent="0.25">
      <c r="C610" s="67"/>
      <c r="D610" s="71"/>
      <c r="E610" s="57"/>
      <c r="F610" s="57"/>
      <c r="G610" s="67"/>
      <c r="H610" s="72"/>
      <c r="I610" s="72"/>
      <c r="J610" s="72"/>
      <c r="K610" s="72"/>
      <c r="L610" s="72"/>
      <c r="M610" s="72"/>
      <c r="N610" s="72"/>
      <c r="O610" s="72"/>
      <c r="P610" s="72"/>
      <c r="Q610" s="48"/>
      <c r="R610" s="72"/>
      <c r="S610" s="72"/>
      <c r="U610" s="26" t="str">
        <f t="shared" si="126"/>
        <v/>
      </c>
      <c r="V610" s="18" t="str">
        <f t="shared" si="120"/>
        <v/>
      </c>
      <c r="W610" s="18" t="str">
        <f t="shared" si="121"/>
        <v/>
      </c>
      <c r="X610" s="18" t="str">
        <f t="shared" si="122"/>
        <v/>
      </c>
      <c r="Y610" s="18" t="str">
        <f t="shared" si="123"/>
        <v/>
      </c>
      <c r="Z610" s="18" t="str">
        <f t="shared" si="124"/>
        <v/>
      </c>
      <c r="AA610" s="18" t="str">
        <f t="shared" si="125"/>
        <v/>
      </c>
      <c r="AB610" s="18">
        <v>605</v>
      </c>
      <c r="AC610" s="18" t="str">
        <f>IF(ISERROR(
IF(U610="","",IF(OR(U610='Cad Iniciais'!$D$6,X610='Cad Iniciais'!$D$6),'Cad Iniciais'!$D$6+AB610*1000,0))),"",IF(U610="","",IF(OR(U610='Cad Iniciais'!$D$6,X610='Cad Iniciais'!$D$6),'Cad Iniciais'!$D$6+AB610*1000,0)))</f>
        <v/>
      </c>
      <c r="AK610" s="27" t="e">
        <f t="shared" si="127"/>
        <v>#VALUE!</v>
      </c>
      <c r="AL610" s="27" t="e">
        <f t="shared" si="128"/>
        <v>#VALUE!</v>
      </c>
      <c r="AM610" s="18">
        <f t="shared" si="131"/>
        <v>0</v>
      </c>
      <c r="AN610" s="18">
        <f t="shared" si="130"/>
        <v>0</v>
      </c>
      <c r="AO610" s="18">
        <f t="shared" si="130"/>
        <v>0</v>
      </c>
      <c r="AP610" s="18">
        <f t="shared" si="130"/>
        <v>0</v>
      </c>
      <c r="AQ610" s="18">
        <f t="shared" si="130"/>
        <v>0</v>
      </c>
      <c r="AR610" s="18">
        <f t="shared" si="130"/>
        <v>0</v>
      </c>
      <c r="AS610" s="18">
        <f t="shared" si="130"/>
        <v>0</v>
      </c>
      <c r="AT610" s="18">
        <f t="shared" si="130"/>
        <v>0</v>
      </c>
      <c r="AU610" s="18">
        <f t="shared" si="130"/>
        <v>0</v>
      </c>
      <c r="AV610" s="18">
        <f t="shared" si="130"/>
        <v>0</v>
      </c>
      <c r="AW610" s="18">
        <f t="shared" si="130"/>
        <v>0</v>
      </c>
      <c r="AX610" s="18">
        <f t="shared" si="130"/>
        <v>0</v>
      </c>
    </row>
    <row r="611" spans="3:50" x14ac:dyDescent="0.25">
      <c r="C611" s="67"/>
      <c r="D611" s="71"/>
      <c r="E611" s="57"/>
      <c r="F611" s="57"/>
      <c r="G611" s="67"/>
      <c r="H611" s="72"/>
      <c r="I611" s="72"/>
      <c r="J611" s="72"/>
      <c r="K611" s="72"/>
      <c r="L611" s="72"/>
      <c r="M611" s="72"/>
      <c r="N611" s="72"/>
      <c r="O611" s="72"/>
      <c r="P611" s="72"/>
      <c r="Q611" s="48"/>
      <c r="R611" s="72"/>
      <c r="S611" s="72"/>
      <c r="U611" s="26" t="str">
        <f t="shared" si="126"/>
        <v/>
      </c>
      <c r="V611" s="18" t="str">
        <f t="shared" si="120"/>
        <v/>
      </c>
      <c r="W611" s="18" t="str">
        <f t="shared" si="121"/>
        <v/>
      </c>
      <c r="X611" s="18" t="str">
        <f t="shared" si="122"/>
        <v/>
      </c>
      <c r="Y611" s="18" t="str">
        <f t="shared" si="123"/>
        <v/>
      </c>
      <c r="Z611" s="18" t="str">
        <f t="shared" si="124"/>
        <v/>
      </c>
      <c r="AA611" s="18" t="str">
        <f t="shared" si="125"/>
        <v/>
      </c>
      <c r="AB611" s="18">
        <v>606</v>
      </c>
      <c r="AC611" s="18" t="str">
        <f>IF(ISERROR(
IF(U611="","",IF(OR(U611='Cad Iniciais'!$D$6,X611='Cad Iniciais'!$D$6),'Cad Iniciais'!$D$6+AB611*1000,0))),"",IF(U611="","",IF(OR(U611='Cad Iniciais'!$D$6,X611='Cad Iniciais'!$D$6),'Cad Iniciais'!$D$6+AB611*1000,0)))</f>
        <v/>
      </c>
      <c r="AK611" s="27" t="e">
        <f t="shared" si="127"/>
        <v>#VALUE!</v>
      </c>
      <c r="AL611" s="27" t="e">
        <f t="shared" si="128"/>
        <v>#VALUE!</v>
      </c>
      <c r="AM611" s="18">
        <f t="shared" si="131"/>
        <v>0</v>
      </c>
      <c r="AN611" s="18">
        <f t="shared" si="130"/>
        <v>0</v>
      </c>
      <c r="AO611" s="18">
        <f t="shared" si="130"/>
        <v>0</v>
      </c>
      <c r="AP611" s="18">
        <f t="shared" si="130"/>
        <v>0</v>
      </c>
      <c r="AQ611" s="18">
        <f t="shared" si="130"/>
        <v>0</v>
      </c>
      <c r="AR611" s="18">
        <f t="shared" si="130"/>
        <v>0</v>
      </c>
      <c r="AS611" s="18">
        <f t="shared" si="130"/>
        <v>0</v>
      </c>
      <c r="AT611" s="18">
        <f t="shared" si="130"/>
        <v>0</v>
      </c>
      <c r="AU611" s="18">
        <f t="shared" si="130"/>
        <v>0</v>
      </c>
      <c r="AV611" s="18">
        <f t="shared" si="130"/>
        <v>0</v>
      </c>
      <c r="AW611" s="18">
        <f t="shared" si="130"/>
        <v>0</v>
      </c>
      <c r="AX611" s="18">
        <f t="shared" si="130"/>
        <v>0</v>
      </c>
    </row>
    <row r="612" spans="3:50" x14ac:dyDescent="0.25">
      <c r="C612" s="67"/>
      <c r="D612" s="71"/>
      <c r="E612" s="57"/>
      <c r="F612" s="57"/>
      <c r="G612" s="67"/>
      <c r="H612" s="72"/>
      <c r="I612" s="72"/>
      <c r="J612" s="72"/>
      <c r="K612" s="72"/>
      <c r="L612" s="72"/>
      <c r="M612" s="72"/>
      <c r="N612" s="72"/>
      <c r="O612" s="72"/>
      <c r="P612" s="72"/>
      <c r="Q612" s="48"/>
      <c r="R612" s="72"/>
      <c r="S612" s="72"/>
      <c r="U612" s="26" t="str">
        <f t="shared" si="126"/>
        <v/>
      </c>
      <c r="V612" s="18" t="str">
        <f t="shared" si="120"/>
        <v/>
      </c>
      <c r="W612" s="18" t="str">
        <f t="shared" si="121"/>
        <v/>
      </c>
      <c r="X612" s="18" t="str">
        <f t="shared" si="122"/>
        <v/>
      </c>
      <c r="Y612" s="18" t="str">
        <f t="shared" si="123"/>
        <v/>
      </c>
      <c r="Z612" s="18" t="str">
        <f t="shared" si="124"/>
        <v/>
      </c>
      <c r="AA612" s="18" t="str">
        <f t="shared" si="125"/>
        <v/>
      </c>
      <c r="AB612" s="18">
        <v>607</v>
      </c>
      <c r="AC612" s="18" t="str">
        <f>IF(ISERROR(
IF(U612="","",IF(OR(U612='Cad Iniciais'!$D$6,X612='Cad Iniciais'!$D$6),'Cad Iniciais'!$D$6+AB612*1000,0))),"",IF(U612="","",IF(OR(U612='Cad Iniciais'!$D$6,X612='Cad Iniciais'!$D$6),'Cad Iniciais'!$D$6+AB612*1000,0)))</f>
        <v/>
      </c>
      <c r="AK612" s="27" t="e">
        <f t="shared" si="127"/>
        <v>#VALUE!</v>
      </c>
      <c r="AL612" s="27" t="e">
        <f t="shared" si="128"/>
        <v>#VALUE!</v>
      </c>
      <c r="AM612" s="18">
        <f t="shared" si="131"/>
        <v>0</v>
      </c>
      <c r="AN612" s="18">
        <f t="shared" si="130"/>
        <v>0</v>
      </c>
      <c r="AO612" s="18">
        <f t="shared" si="130"/>
        <v>0</v>
      </c>
      <c r="AP612" s="18">
        <f t="shared" si="130"/>
        <v>0</v>
      </c>
      <c r="AQ612" s="18">
        <f t="shared" si="130"/>
        <v>0</v>
      </c>
      <c r="AR612" s="18">
        <f t="shared" si="130"/>
        <v>0</v>
      </c>
      <c r="AS612" s="18">
        <f t="shared" si="130"/>
        <v>0</v>
      </c>
      <c r="AT612" s="18">
        <f t="shared" si="130"/>
        <v>0</v>
      </c>
      <c r="AU612" s="18">
        <f t="shared" si="130"/>
        <v>0</v>
      </c>
      <c r="AV612" s="18">
        <f t="shared" si="130"/>
        <v>0</v>
      </c>
      <c r="AW612" s="18">
        <f t="shared" si="130"/>
        <v>0</v>
      </c>
      <c r="AX612" s="18">
        <f t="shared" si="130"/>
        <v>0</v>
      </c>
    </row>
    <row r="613" spans="3:50" x14ac:dyDescent="0.25">
      <c r="C613" s="67"/>
      <c r="D613" s="71"/>
      <c r="E613" s="57"/>
      <c r="F613" s="57"/>
      <c r="G613" s="67"/>
      <c r="H613" s="72"/>
      <c r="I613" s="72"/>
      <c r="J613" s="72"/>
      <c r="K613" s="72"/>
      <c r="L613" s="72"/>
      <c r="M613" s="72"/>
      <c r="N613" s="72"/>
      <c r="O613" s="72"/>
      <c r="P613" s="72"/>
      <c r="Q613" s="48"/>
      <c r="R613" s="72"/>
      <c r="S613" s="72"/>
      <c r="U613" s="26" t="str">
        <f t="shared" si="126"/>
        <v/>
      </c>
      <c r="V613" s="18" t="str">
        <f t="shared" si="120"/>
        <v/>
      </c>
      <c r="W613" s="18" t="str">
        <f t="shared" si="121"/>
        <v/>
      </c>
      <c r="X613" s="18" t="str">
        <f t="shared" si="122"/>
        <v/>
      </c>
      <c r="Y613" s="18" t="str">
        <f t="shared" si="123"/>
        <v/>
      </c>
      <c r="Z613" s="18" t="str">
        <f t="shared" si="124"/>
        <v/>
      </c>
      <c r="AA613" s="18" t="str">
        <f t="shared" si="125"/>
        <v/>
      </c>
      <c r="AB613" s="18">
        <v>608</v>
      </c>
      <c r="AC613" s="18" t="str">
        <f>IF(ISERROR(
IF(U613="","",IF(OR(U613='Cad Iniciais'!$D$6,X613='Cad Iniciais'!$D$6),'Cad Iniciais'!$D$6+AB613*1000,0))),"",IF(U613="","",IF(OR(U613='Cad Iniciais'!$D$6,X613='Cad Iniciais'!$D$6),'Cad Iniciais'!$D$6+AB613*1000,0)))</f>
        <v/>
      </c>
      <c r="AK613" s="27" t="e">
        <f t="shared" si="127"/>
        <v>#VALUE!</v>
      </c>
      <c r="AL613" s="27" t="e">
        <f t="shared" si="128"/>
        <v>#VALUE!</v>
      </c>
      <c r="AM613" s="18">
        <f t="shared" si="131"/>
        <v>0</v>
      </c>
      <c r="AN613" s="18">
        <f t="shared" si="130"/>
        <v>0</v>
      </c>
      <c r="AO613" s="18">
        <f t="shared" si="130"/>
        <v>0</v>
      </c>
      <c r="AP613" s="18">
        <f t="shared" si="130"/>
        <v>0</v>
      </c>
      <c r="AQ613" s="18">
        <f t="shared" si="130"/>
        <v>0</v>
      </c>
      <c r="AR613" s="18">
        <f t="shared" si="130"/>
        <v>0</v>
      </c>
      <c r="AS613" s="18">
        <f t="shared" si="130"/>
        <v>0</v>
      </c>
      <c r="AT613" s="18">
        <f t="shared" si="130"/>
        <v>0</v>
      </c>
      <c r="AU613" s="18">
        <f t="shared" si="130"/>
        <v>0</v>
      </c>
      <c r="AV613" s="18">
        <f t="shared" si="130"/>
        <v>0</v>
      </c>
      <c r="AW613" s="18">
        <f t="shared" si="130"/>
        <v>0</v>
      </c>
      <c r="AX613" s="18">
        <f t="shared" si="130"/>
        <v>0</v>
      </c>
    </row>
    <row r="614" spans="3:50" x14ac:dyDescent="0.25">
      <c r="C614" s="67"/>
      <c r="D614" s="71"/>
      <c r="E614" s="57"/>
      <c r="F614" s="57"/>
      <c r="G614" s="67"/>
      <c r="H614" s="72"/>
      <c r="I614" s="72"/>
      <c r="J614" s="72"/>
      <c r="K614" s="72"/>
      <c r="L614" s="72"/>
      <c r="M614" s="72"/>
      <c r="N614" s="72"/>
      <c r="O614" s="72"/>
      <c r="P614" s="72"/>
      <c r="Q614" s="48"/>
      <c r="R614" s="72"/>
      <c r="S614" s="72"/>
      <c r="U614" s="26" t="str">
        <f t="shared" si="126"/>
        <v/>
      </c>
      <c r="V614" s="18" t="str">
        <f t="shared" si="120"/>
        <v/>
      </c>
      <c r="W614" s="18" t="str">
        <f t="shared" si="121"/>
        <v/>
      </c>
      <c r="X614" s="18" t="str">
        <f t="shared" si="122"/>
        <v/>
      </c>
      <c r="Y614" s="18" t="str">
        <f t="shared" si="123"/>
        <v/>
      </c>
      <c r="Z614" s="18" t="str">
        <f t="shared" si="124"/>
        <v/>
      </c>
      <c r="AA614" s="18" t="str">
        <f t="shared" si="125"/>
        <v/>
      </c>
      <c r="AB614" s="18">
        <v>609</v>
      </c>
      <c r="AC614" s="18" t="str">
        <f>IF(ISERROR(
IF(U614="","",IF(OR(U614='Cad Iniciais'!$D$6,X614='Cad Iniciais'!$D$6),'Cad Iniciais'!$D$6+AB614*1000,0))),"",IF(U614="","",IF(OR(U614='Cad Iniciais'!$D$6,X614='Cad Iniciais'!$D$6),'Cad Iniciais'!$D$6+AB614*1000,0)))</f>
        <v/>
      </c>
      <c r="AK614" s="27" t="e">
        <f t="shared" si="127"/>
        <v>#VALUE!</v>
      </c>
      <c r="AL614" s="27" t="e">
        <f t="shared" si="128"/>
        <v>#VALUE!</v>
      </c>
      <c r="AM614" s="18">
        <f t="shared" si="131"/>
        <v>0</v>
      </c>
      <c r="AN614" s="18">
        <f t="shared" si="130"/>
        <v>0</v>
      </c>
      <c r="AO614" s="18">
        <f t="shared" si="130"/>
        <v>0</v>
      </c>
      <c r="AP614" s="18">
        <f t="shared" si="130"/>
        <v>0</v>
      </c>
      <c r="AQ614" s="18">
        <f t="shared" si="130"/>
        <v>0</v>
      </c>
      <c r="AR614" s="18">
        <f t="shared" si="130"/>
        <v>0</v>
      </c>
      <c r="AS614" s="18">
        <f t="shared" si="130"/>
        <v>0</v>
      </c>
      <c r="AT614" s="18">
        <f t="shared" si="130"/>
        <v>0</v>
      </c>
      <c r="AU614" s="18">
        <f t="shared" si="130"/>
        <v>0</v>
      </c>
      <c r="AV614" s="18">
        <f t="shared" si="130"/>
        <v>0</v>
      </c>
      <c r="AW614" s="18">
        <f t="shared" si="130"/>
        <v>0</v>
      </c>
      <c r="AX614" s="18">
        <f t="shared" si="130"/>
        <v>0</v>
      </c>
    </row>
    <row r="615" spans="3:50" x14ac:dyDescent="0.25">
      <c r="C615" s="67"/>
      <c r="D615" s="71"/>
      <c r="E615" s="57"/>
      <c r="F615" s="57"/>
      <c r="G615" s="67"/>
      <c r="H615" s="72"/>
      <c r="I615" s="72"/>
      <c r="J615" s="72"/>
      <c r="K615" s="72"/>
      <c r="L615" s="72"/>
      <c r="M615" s="72"/>
      <c r="N615" s="72"/>
      <c r="O615" s="72"/>
      <c r="P615" s="72"/>
      <c r="Q615" s="48"/>
      <c r="R615" s="72"/>
      <c r="S615" s="72"/>
      <c r="U615" s="26" t="str">
        <f t="shared" si="126"/>
        <v/>
      </c>
      <c r="V615" s="18" t="str">
        <f t="shared" si="120"/>
        <v/>
      </c>
      <c r="W615" s="18" t="str">
        <f t="shared" si="121"/>
        <v/>
      </c>
      <c r="X615" s="18" t="str">
        <f t="shared" si="122"/>
        <v/>
      </c>
      <c r="Y615" s="18" t="str">
        <f t="shared" si="123"/>
        <v/>
      </c>
      <c r="Z615" s="18" t="str">
        <f t="shared" si="124"/>
        <v/>
      </c>
      <c r="AA615" s="18" t="str">
        <f t="shared" si="125"/>
        <v/>
      </c>
      <c r="AB615" s="18">
        <v>610</v>
      </c>
      <c r="AC615" s="18" t="str">
        <f>IF(ISERROR(
IF(U615="","",IF(OR(U615='Cad Iniciais'!$D$6,X615='Cad Iniciais'!$D$6),'Cad Iniciais'!$D$6+AB615*1000,0))),"",IF(U615="","",IF(OR(U615='Cad Iniciais'!$D$6,X615='Cad Iniciais'!$D$6),'Cad Iniciais'!$D$6+AB615*1000,0)))</f>
        <v/>
      </c>
      <c r="AK615" s="27" t="e">
        <f t="shared" si="127"/>
        <v>#VALUE!</v>
      </c>
      <c r="AL615" s="27" t="e">
        <f t="shared" si="128"/>
        <v>#VALUE!</v>
      </c>
      <c r="AM615" s="18">
        <f t="shared" si="131"/>
        <v>0</v>
      </c>
      <c r="AN615" s="18">
        <f t="shared" si="130"/>
        <v>0</v>
      </c>
      <c r="AO615" s="18">
        <f t="shared" si="130"/>
        <v>0</v>
      </c>
      <c r="AP615" s="18">
        <f t="shared" si="130"/>
        <v>0</v>
      </c>
      <c r="AQ615" s="18">
        <f t="shared" si="130"/>
        <v>0</v>
      </c>
      <c r="AR615" s="18">
        <f t="shared" si="130"/>
        <v>0</v>
      </c>
      <c r="AS615" s="18">
        <f t="shared" si="130"/>
        <v>0</v>
      </c>
      <c r="AT615" s="18">
        <f t="shared" si="130"/>
        <v>0</v>
      </c>
      <c r="AU615" s="18">
        <f t="shared" si="130"/>
        <v>0</v>
      </c>
      <c r="AV615" s="18">
        <f t="shared" si="130"/>
        <v>0</v>
      </c>
      <c r="AW615" s="18">
        <f t="shared" si="130"/>
        <v>0</v>
      </c>
      <c r="AX615" s="18">
        <f t="shared" si="130"/>
        <v>0</v>
      </c>
    </row>
    <row r="616" spans="3:50" x14ac:dyDescent="0.25">
      <c r="C616" s="67"/>
      <c r="D616" s="71"/>
      <c r="E616" s="57"/>
      <c r="F616" s="57"/>
      <c r="G616" s="67"/>
      <c r="H616" s="72"/>
      <c r="I616" s="72"/>
      <c r="J616" s="72"/>
      <c r="K616" s="72"/>
      <c r="L616" s="72"/>
      <c r="M616" s="72"/>
      <c r="N616" s="72"/>
      <c r="O616" s="72"/>
      <c r="P616" s="72"/>
      <c r="Q616" s="48"/>
      <c r="R616" s="72"/>
      <c r="S616" s="72"/>
      <c r="U616" s="26" t="str">
        <f t="shared" si="126"/>
        <v/>
      </c>
      <c r="V616" s="18" t="str">
        <f t="shared" si="120"/>
        <v/>
      </c>
      <c r="W616" s="18" t="str">
        <f t="shared" si="121"/>
        <v/>
      </c>
      <c r="X616" s="18" t="str">
        <f t="shared" si="122"/>
        <v/>
      </c>
      <c r="Y616" s="18" t="str">
        <f t="shared" si="123"/>
        <v/>
      </c>
      <c r="Z616" s="18" t="str">
        <f t="shared" si="124"/>
        <v/>
      </c>
      <c r="AA616" s="18" t="str">
        <f t="shared" si="125"/>
        <v/>
      </c>
      <c r="AB616" s="18">
        <v>611</v>
      </c>
      <c r="AC616" s="18" t="str">
        <f>IF(ISERROR(
IF(U616="","",IF(OR(U616='Cad Iniciais'!$D$6,X616='Cad Iniciais'!$D$6),'Cad Iniciais'!$D$6+AB616*1000,0))),"",IF(U616="","",IF(OR(U616='Cad Iniciais'!$D$6,X616='Cad Iniciais'!$D$6),'Cad Iniciais'!$D$6+AB616*1000,0)))</f>
        <v/>
      </c>
      <c r="AK616" s="27" t="e">
        <f t="shared" si="127"/>
        <v>#VALUE!</v>
      </c>
      <c r="AL616" s="27" t="e">
        <f t="shared" si="128"/>
        <v>#VALUE!</v>
      </c>
      <c r="AM616" s="18">
        <f t="shared" si="131"/>
        <v>0</v>
      </c>
      <c r="AN616" s="18">
        <f t="shared" si="130"/>
        <v>0</v>
      </c>
      <c r="AO616" s="18">
        <f t="shared" si="130"/>
        <v>0</v>
      </c>
      <c r="AP616" s="18">
        <f t="shared" si="130"/>
        <v>0</v>
      </c>
      <c r="AQ616" s="18">
        <f t="shared" si="130"/>
        <v>0</v>
      </c>
      <c r="AR616" s="18">
        <f t="shared" si="130"/>
        <v>0</v>
      </c>
      <c r="AS616" s="18">
        <f t="shared" si="130"/>
        <v>0</v>
      </c>
      <c r="AT616" s="18">
        <f t="shared" si="130"/>
        <v>0</v>
      </c>
      <c r="AU616" s="18">
        <f t="shared" si="130"/>
        <v>0</v>
      </c>
      <c r="AV616" s="18">
        <f t="shared" si="130"/>
        <v>0</v>
      </c>
      <c r="AW616" s="18">
        <f t="shared" si="130"/>
        <v>0</v>
      </c>
      <c r="AX616" s="18">
        <f t="shared" si="130"/>
        <v>0</v>
      </c>
    </row>
    <row r="617" spans="3:50" x14ac:dyDescent="0.25">
      <c r="C617" s="67"/>
      <c r="D617" s="71"/>
      <c r="E617" s="57"/>
      <c r="F617" s="57"/>
      <c r="G617" s="67"/>
      <c r="H617" s="72"/>
      <c r="I617" s="72"/>
      <c r="J617" s="72"/>
      <c r="K617" s="72"/>
      <c r="L617" s="72"/>
      <c r="M617" s="72"/>
      <c r="N617" s="72"/>
      <c r="O617" s="72"/>
      <c r="P617" s="72"/>
      <c r="Q617" s="48"/>
      <c r="R617" s="72"/>
      <c r="S617" s="72"/>
      <c r="U617" s="26" t="str">
        <f t="shared" si="126"/>
        <v/>
      </c>
      <c r="V617" s="18" t="str">
        <f t="shared" si="120"/>
        <v/>
      </c>
      <c r="W617" s="18" t="str">
        <f t="shared" si="121"/>
        <v/>
      </c>
      <c r="X617" s="18" t="str">
        <f t="shared" si="122"/>
        <v/>
      </c>
      <c r="Y617" s="18" t="str">
        <f t="shared" si="123"/>
        <v/>
      </c>
      <c r="Z617" s="18" t="str">
        <f t="shared" si="124"/>
        <v/>
      </c>
      <c r="AA617" s="18" t="str">
        <f t="shared" si="125"/>
        <v/>
      </c>
      <c r="AB617" s="18">
        <v>612</v>
      </c>
      <c r="AC617" s="18" t="str">
        <f>IF(ISERROR(
IF(U617="","",IF(OR(U617='Cad Iniciais'!$D$6,X617='Cad Iniciais'!$D$6),'Cad Iniciais'!$D$6+AB617*1000,0))),"",IF(U617="","",IF(OR(U617='Cad Iniciais'!$D$6,X617='Cad Iniciais'!$D$6),'Cad Iniciais'!$D$6+AB617*1000,0)))</f>
        <v/>
      </c>
      <c r="AK617" s="27" t="e">
        <f t="shared" si="127"/>
        <v>#VALUE!</v>
      </c>
      <c r="AL617" s="27" t="e">
        <f t="shared" si="128"/>
        <v>#VALUE!</v>
      </c>
      <c r="AM617" s="18">
        <f t="shared" si="131"/>
        <v>0</v>
      </c>
      <c r="AN617" s="18">
        <f t="shared" si="130"/>
        <v>0</v>
      </c>
      <c r="AO617" s="18">
        <f t="shared" si="130"/>
        <v>0</v>
      </c>
      <c r="AP617" s="18">
        <f t="shared" si="130"/>
        <v>0</v>
      </c>
      <c r="AQ617" s="18">
        <f t="shared" si="130"/>
        <v>0</v>
      </c>
      <c r="AR617" s="18">
        <f t="shared" si="130"/>
        <v>0</v>
      </c>
      <c r="AS617" s="18">
        <f t="shared" si="130"/>
        <v>0</v>
      </c>
      <c r="AT617" s="18">
        <f t="shared" si="130"/>
        <v>0</v>
      </c>
      <c r="AU617" s="18">
        <f t="shared" si="130"/>
        <v>0</v>
      </c>
      <c r="AV617" s="18">
        <f t="shared" si="130"/>
        <v>0</v>
      </c>
      <c r="AW617" s="18">
        <f t="shared" si="130"/>
        <v>0</v>
      </c>
      <c r="AX617" s="18">
        <f t="shared" si="130"/>
        <v>0</v>
      </c>
    </row>
    <row r="618" spans="3:50" x14ac:dyDescent="0.25">
      <c r="C618" s="67"/>
      <c r="D618" s="71"/>
      <c r="E618" s="57"/>
      <c r="F618" s="57"/>
      <c r="G618" s="67"/>
      <c r="H618" s="72"/>
      <c r="I618" s="72"/>
      <c r="J618" s="72"/>
      <c r="K618" s="72"/>
      <c r="L618" s="72"/>
      <c r="M618" s="72"/>
      <c r="N618" s="72"/>
      <c r="O618" s="72"/>
      <c r="P618" s="72"/>
      <c r="Q618" s="48"/>
      <c r="R618" s="72"/>
      <c r="S618" s="72"/>
      <c r="U618" s="26" t="str">
        <f t="shared" si="126"/>
        <v/>
      </c>
      <c r="V618" s="18" t="str">
        <f t="shared" si="120"/>
        <v/>
      </c>
      <c r="W618" s="18" t="str">
        <f t="shared" si="121"/>
        <v/>
      </c>
      <c r="X618" s="18" t="str">
        <f t="shared" si="122"/>
        <v/>
      </c>
      <c r="Y618" s="18" t="str">
        <f t="shared" si="123"/>
        <v/>
      </c>
      <c r="Z618" s="18" t="str">
        <f t="shared" si="124"/>
        <v/>
      </c>
      <c r="AA618" s="18" t="str">
        <f t="shared" si="125"/>
        <v/>
      </c>
      <c r="AB618" s="18">
        <v>613</v>
      </c>
      <c r="AC618" s="18" t="str">
        <f>IF(ISERROR(
IF(U618="","",IF(OR(U618='Cad Iniciais'!$D$6,X618='Cad Iniciais'!$D$6),'Cad Iniciais'!$D$6+AB618*1000,0))),"",IF(U618="","",IF(OR(U618='Cad Iniciais'!$D$6,X618='Cad Iniciais'!$D$6),'Cad Iniciais'!$D$6+AB618*1000,0)))</f>
        <v/>
      </c>
      <c r="AK618" s="27" t="e">
        <f t="shared" si="127"/>
        <v>#VALUE!</v>
      </c>
      <c r="AL618" s="27" t="e">
        <f t="shared" si="128"/>
        <v>#VALUE!</v>
      </c>
      <c r="AM618" s="18">
        <f t="shared" si="131"/>
        <v>0</v>
      </c>
      <c r="AN618" s="18">
        <f t="shared" si="130"/>
        <v>0</v>
      </c>
      <c r="AO618" s="18">
        <f t="shared" si="130"/>
        <v>0</v>
      </c>
      <c r="AP618" s="18">
        <f t="shared" si="130"/>
        <v>0</v>
      </c>
      <c r="AQ618" s="18">
        <f t="shared" si="130"/>
        <v>0</v>
      </c>
      <c r="AR618" s="18">
        <f t="shared" si="130"/>
        <v>0</v>
      </c>
      <c r="AS618" s="18">
        <f t="shared" si="130"/>
        <v>0</v>
      </c>
      <c r="AT618" s="18">
        <f t="shared" si="130"/>
        <v>0</v>
      </c>
      <c r="AU618" s="18">
        <f t="shared" si="130"/>
        <v>0</v>
      </c>
      <c r="AV618" s="18">
        <f t="shared" si="130"/>
        <v>0</v>
      </c>
      <c r="AW618" s="18">
        <f t="shared" si="130"/>
        <v>0</v>
      </c>
      <c r="AX618" s="18">
        <f t="shared" si="130"/>
        <v>0</v>
      </c>
    </row>
    <row r="619" spans="3:50" x14ac:dyDescent="0.25">
      <c r="C619" s="67"/>
      <c r="D619" s="71"/>
      <c r="E619" s="57"/>
      <c r="F619" s="57"/>
      <c r="G619" s="67"/>
      <c r="H619" s="72"/>
      <c r="I619" s="72"/>
      <c r="J619" s="72"/>
      <c r="K619" s="72"/>
      <c r="L619" s="72"/>
      <c r="M619" s="72"/>
      <c r="N619" s="72"/>
      <c r="O619" s="72"/>
      <c r="P619" s="72"/>
      <c r="Q619" s="48"/>
      <c r="R619" s="72"/>
      <c r="S619" s="72"/>
      <c r="U619" s="26" t="str">
        <f t="shared" si="126"/>
        <v/>
      </c>
      <c r="V619" s="18" t="str">
        <f t="shared" si="120"/>
        <v/>
      </c>
      <c r="W619" s="18" t="str">
        <f t="shared" si="121"/>
        <v/>
      </c>
      <c r="X619" s="18" t="str">
        <f t="shared" si="122"/>
        <v/>
      </c>
      <c r="Y619" s="18" t="str">
        <f t="shared" si="123"/>
        <v/>
      </c>
      <c r="Z619" s="18" t="str">
        <f t="shared" si="124"/>
        <v/>
      </c>
      <c r="AA619" s="18" t="str">
        <f t="shared" si="125"/>
        <v/>
      </c>
      <c r="AB619" s="18">
        <v>614</v>
      </c>
      <c r="AC619" s="18" t="str">
        <f>IF(ISERROR(
IF(U619="","",IF(OR(U619='Cad Iniciais'!$D$6,X619='Cad Iniciais'!$D$6),'Cad Iniciais'!$D$6+AB619*1000,0))),"",IF(U619="","",IF(OR(U619='Cad Iniciais'!$D$6,X619='Cad Iniciais'!$D$6),'Cad Iniciais'!$D$6+AB619*1000,0)))</f>
        <v/>
      </c>
      <c r="AK619" s="27" t="e">
        <f t="shared" si="127"/>
        <v>#VALUE!</v>
      </c>
      <c r="AL619" s="27" t="e">
        <f t="shared" si="128"/>
        <v>#VALUE!</v>
      </c>
      <c r="AM619" s="18">
        <f t="shared" si="131"/>
        <v>0</v>
      </c>
      <c r="AN619" s="18">
        <f t="shared" si="130"/>
        <v>0</v>
      </c>
      <c r="AO619" s="18">
        <f t="shared" si="130"/>
        <v>0</v>
      </c>
      <c r="AP619" s="18">
        <f t="shared" si="130"/>
        <v>0</v>
      </c>
      <c r="AQ619" s="18">
        <f t="shared" si="130"/>
        <v>0</v>
      </c>
      <c r="AR619" s="18">
        <f t="shared" si="130"/>
        <v>0</v>
      </c>
      <c r="AS619" s="18">
        <f t="shared" si="130"/>
        <v>0</v>
      </c>
      <c r="AT619" s="18">
        <f t="shared" si="130"/>
        <v>0</v>
      </c>
      <c r="AU619" s="18">
        <f t="shared" si="130"/>
        <v>0</v>
      </c>
      <c r="AV619" s="18">
        <f t="shared" si="130"/>
        <v>0</v>
      </c>
      <c r="AW619" s="18">
        <f t="shared" si="130"/>
        <v>0</v>
      </c>
      <c r="AX619" s="18">
        <f t="shared" si="130"/>
        <v>0</v>
      </c>
    </row>
    <row r="620" spans="3:50" x14ac:dyDescent="0.25">
      <c r="C620" s="67"/>
      <c r="D620" s="71"/>
      <c r="E620" s="57"/>
      <c r="F620" s="57"/>
      <c r="G620" s="67"/>
      <c r="H620" s="72"/>
      <c r="I620" s="72"/>
      <c r="J620" s="72"/>
      <c r="K620" s="72"/>
      <c r="L620" s="72"/>
      <c r="M620" s="72"/>
      <c r="N620" s="72"/>
      <c r="O620" s="72"/>
      <c r="P620" s="72"/>
      <c r="Q620" s="48"/>
      <c r="R620" s="72"/>
      <c r="S620" s="72"/>
      <c r="U620" s="26" t="str">
        <f t="shared" si="126"/>
        <v/>
      </c>
      <c r="V620" s="18" t="str">
        <f t="shared" si="120"/>
        <v/>
      </c>
      <c r="W620" s="18" t="str">
        <f t="shared" si="121"/>
        <v/>
      </c>
      <c r="X620" s="18" t="str">
        <f t="shared" si="122"/>
        <v/>
      </c>
      <c r="Y620" s="18" t="str">
        <f t="shared" si="123"/>
        <v/>
      </c>
      <c r="Z620" s="18" t="str">
        <f t="shared" si="124"/>
        <v/>
      </c>
      <c r="AA620" s="18" t="str">
        <f t="shared" si="125"/>
        <v/>
      </c>
      <c r="AB620" s="18">
        <v>615</v>
      </c>
      <c r="AC620" s="18" t="str">
        <f>IF(ISERROR(
IF(U620="","",IF(OR(U620='Cad Iniciais'!$D$6,X620='Cad Iniciais'!$D$6),'Cad Iniciais'!$D$6+AB620*1000,0))),"",IF(U620="","",IF(OR(U620='Cad Iniciais'!$D$6,X620='Cad Iniciais'!$D$6),'Cad Iniciais'!$D$6+AB620*1000,0)))</f>
        <v/>
      </c>
      <c r="AK620" s="27" t="e">
        <f t="shared" si="127"/>
        <v>#VALUE!</v>
      </c>
      <c r="AL620" s="27" t="e">
        <f t="shared" si="128"/>
        <v>#VALUE!</v>
      </c>
      <c r="AM620" s="18">
        <f t="shared" si="131"/>
        <v>0</v>
      </c>
      <c r="AN620" s="18">
        <f t="shared" si="130"/>
        <v>0</v>
      </c>
      <c r="AO620" s="18">
        <f t="shared" si="130"/>
        <v>0</v>
      </c>
      <c r="AP620" s="18">
        <f t="shared" si="130"/>
        <v>0</v>
      </c>
      <c r="AQ620" s="18">
        <f t="shared" si="130"/>
        <v>0</v>
      </c>
      <c r="AR620" s="18">
        <f t="shared" si="130"/>
        <v>0</v>
      </c>
      <c r="AS620" s="18">
        <f t="shared" si="130"/>
        <v>0</v>
      </c>
      <c r="AT620" s="18">
        <f t="shared" si="130"/>
        <v>0</v>
      </c>
      <c r="AU620" s="18">
        <f t="shared" si="130"/>
        <v>0</v>
      </c>
      <c r="AV620" s="18">
        <f t="shared" si="130"/>
        <v>0</v>
      </c>
      <c r="AW620" s="18">
        <f t="shared" si="130"/>
        <v>0</v>
      </c>
      <c r="AX620" s="18">
        <f t="shared" si="130"/>
        <v>0</v>
      </c>
    </row>
    <row r="621" spans="3:50" x14ac:dyDescent="0.25">
      <c r="C621" s="67"/>
      <c r="D621" s="71"/>
      <c r="E621" s="57"/>
      <c r="F621" s="57"/>
      <c r="G621" s="67"/>
      <c r="H621" s="72"/>
      <c r="I621" s="72"/>
      <c r="J621" s="72"/>
      <c r="K621" s="72"/>
      <c r="L621" s="72"/>
      <c r="M621" s="72"/>
      <c r="N621" s="72"/>
      <c r="O621" s="72"/>
      <c r="P621" s="72"/>
      <c r="Q621" s="48"/>
      <c r="R621" s="72"/>
      <c r="S621" s="72"/>
      <c r="U621" s="26" t="str">
        <f t="shared" si="126"/>
        <v/>
      </c>
      <c r="V621" s="18" t="str">
        <f t="shared" si="120"/>
        <v/>
      </c>
      <c r="W621" s="18" t="str">
        <f t="shared" si="121"/>
        <v/>
      </c>
      <c r="X621" s="18" t="str">
        <f t="shared" si="122"/>
        <v/>
      </c>
      <c r="Y621" s="18" t="str">
        <f t="shared" si="123"/>
        <v/>
      </c>
      <c r="Z621" s="18" t="str">
        <f t="shared" si="124"/>
        <v/>
      </c>
      <c r="AA621" s="18" t="str">
        <f t="shared" si="125"/>
        <v/>
      </c>
      <c r="AB621" s="18">
        <v>616</v>
      </c>
      <c r="AC621" s="18" t="str">
        <f>IF(ISERROR(
IF(U621="","",IF(OR(U621='Cad Iniciais'!$D$6,X621='Cad Iniciais'!$D$6),'Cad Iniciais'!$D$6+AB621*1000,0))),"",IF(U621="","",IF(OR(U621='Cad Iniciais'!$D$6,X621='Cad Iniciais'!$D$6),'Cad Iniciais'!$D$6+AB621*1000,0)))</f>
        <v/>
      </c>
      <c r="AK621" s="27" t="e">
        <f t="shared" si="127"/>
        <v>#VALUE!</v>
      </c>
      <c r="AL621" s="27" t="e">
        <f t="shared" si="128"/>
        <v>#VALUE!</v>
      </c>
      <c r="AM621" s="18">
        <f t="shared" si="131"/>
        <v>0</v>
      </c>
      <c r="AN621" s="18">
        <f t="shared" si="130"/>
        <v>0</v>
      </c>
      <c r="AO621" s="18">
        <f t="shared" si="130"/>
        <v>0</v>
      </c>
      <c r="AP621" s="18">
        <f t="shared" si="130"/>
        <v>0</v>
      </c>
      <c r="AQ621" s="18">
        <f t="shared" si="130"/>
        <v>0</v>
      </c>
      <c r="AR621" s="18">
        <f t="shared" si="130"/>
        <v>0</v>
      </c>
      <c r="AS621" s="18">
        <f t="shared" si="130"/>
        <v>0</v>
      </c>
      <c r="AT621" s="18">
        <f t="shared" si="130"/>
        <v>0</v>
      </c>
      <c r="AU621" s="18">
        <f t="shared" si="130"/>
        <v>0</v>
      </c>
      <c r="AV621" s="18">
        <f t="shared" si="130"/>
        <v>0</v>
      </c>
      <c r="AW621" s="18">
        <f t="shared" si="130"/>
        <v>0</v>
      </c>
      <c r="AX621" s="18">
        <f t="shared" si="130"/>
        <v>0</v>
      </c>
    </row>
    <row r="622" spans="3:50" x14ac:dyDescent="0.25">
      <c r="C622" s="67"/>
      <c r="D622" s="71"/>
      <c r="E622" s="57"/>
      <c r="F622" s="57"/>
      <c r="G622" s="67"/>
      <c r="H622" s="72"/>
      <c r="I622" s="72"/>
      <c r="J622" s="72"/>
      <c r="K622" s="72"/>
      <c r="L622" s="72"/>
      <c r="M622" s="72"/>
      <c r="N622" s="72"/>
      <c r="O622" s="72"/>
      <c r="P622" s="72"/>
      <c r="Q622" s="48"/>
      <c r="R622" s="72"/>
      <c r="S622" s="72"/>
      <c r="U622" s="26" t="str">
        <f t="shared" si="126"/>
        <v/>
      </c>
      <c r="V622" s="18" t="str">
        <f t="shared" si="120"/>
        <v/>
      </c>
      <c r="W622" s="18" t="str">
        <f t="shared" si="121"/>
        <v/>
      </c>
      <c r="X622" s="18" t="str">
        <f t="shared" si="122"/>
        <v/>
      </c>
      <c r="Y622" s="18" t="str">
        <f t="shared" si="123"/>
        <v/>
      </c>
      <c r="Z622" s="18" t="str">
        <f t="shared" si="124"/>
        <v/>
      </c>
      <c r="AA622" s="18" t="str">
        <f t="shared" si="125"/>
        <v/>
      </c>
      <c r="AB622" s="18">
        <v>617</v>
      </c>
      <c r="AC622" s="18" t="str">
        <f>IF(ISERROR(
IF(U622="","",IF(OR(U622='Cad Iniciais'!$D$6,X622='Cad Iniciais'!$D$6),'Cad Iniciais'!$D$6+AB622*1000,0))),"",IF(U622="","",IF(OR(U622='Cad Iniciais'!$D$6,X622='Cad Iniciais'!$D$6),'Cad Iniciais'!$D$6+AB622*1000,0)))</f>
        <v/>
      </c>
      <c r="AK622" s="27" t="e">
        <f t="shared" si="127"/>
        <v>#VALUE!</v>
      </c>
      <c r="AL622" s="27" t="e">
        <f t="shared" si="128"/>
        <v>#VALUE!</v>
      </c>
      <c r="AM622" s="18">
        <f t="shared" si="131"/>
        <v>0</v>
      </c>
      <c r="AN622" s="18">
        <f t="shared" si="130"/>
        <v>0</v>
      </c>
      <c r="AO622" s="18">
        <f t="shared" si="130"/>
        <v>0</v>
      </c>
      <c r="AP622" s="18">
        <f t="shared" si="130"/>
        <v>0</v>
      </c>
      <c r="AQ622" s="18">
        <f t="shared" si="130"/>
        <v>0</v>
      </c>
      <c r="AR622" s="18">
        <f t="shared" si="130"/>
        <v>0</v>
      </c>
      <c r="AS622" s="18">
        <f t="shared" si="130"/>
        <v>0</v>
      </c>
      <c r="AT622" s="18">
        <f t="shared" si="130"/>
        <v>0</v>
      </c>
      <c r="AU622" s="18">
        <f t="shared" si="130"/>
        <v>0</v>
      </c>
      <c r="AV622" s="18">
        <f t="shared" si="130"/>
        <v>0</v>
      </c>
      <c r="AW622" s="18">
        <f t="shared" si="130"/>
        <v>0</v>
      </c>
      <c r="AX622" s="18">
        <f t="shared" si="130"/>
        <v>0</v>
      </c>
    </row>
    <row r="623" spans="3:50" x14ac:dyDescent="0.25">
      <c r="C623" s="67"/>
      <c r="D623" s="71"/>
      <c r="E623" s="57"/>
      <c r="F623" s="57"/>
      <c r="G623" s="67"/>
      <c r="H623" s="72"/>
      <c r="I623" s="72"/>
      <c r="J623" s="72"/>
      <c r="K623" s="72"/>
      <c r="L623" s="72"/>
      <c r="M623" s="72"/>
      <c r="N623" s="72"/>
      <c r="O623" s="72"/>
      <c r="P623" s="72"/>
      <c r="Q623" s="48"/>
      <c r="R623" s="72"/>
      <c r="S623" s="72"/>
      <c r="U623" s="26" t="str">
        <f t="shared" si="126"/>
        <v/>
      </c>
      <c r="V623" s="18" t="str">
        <f t="shared" si="120"/>
        <v/>
      </c>
      <c r="W623" s="18" t="str">
        <f t="shared" si="121"/>
        <v/>
      </c>
      <c r="X623" s="18" t="str">
        <f t="shared" si="122"/>
        <v/>
      </c>
      <c r="Y623" s="18" t="str">
        <f t="shared" si="123"/>
        <v/>
      </c>
      <c r="Z623" s="18" t="str">
        <f t="shared" si="124"/>
        <v/>
      </c>
      <c r="AA623" s="18" t="str">
        <f t="shared" si="125"/>
        <v/>
      </c>
      <c r="AB623" s="18">
        <v>618</v>
      </c>
      <c r="AC623" s="18" t="str">
        <f>IF(ISERROR(
IF(U623="","",IF(OR(U623='Cad Iniciais'!$D$6,X623='Cad Iniciais'!$D$6),'Cad Iniciais'!$D$6+AB623*1000,0))),"",IF(U623="","",IF(OR(U623='Cad Iniciais'!$D$6,X623='Cad Iniciais'!$D$6),'Cad Iniciais'!$D$6+AB623*1000,0)))</f>
        <v/>
      </c>
      <c r="AK623" s="27" t="e">
        <f t="shared" si="127"/>
        <v>#VALUE!</v>
      </c>
      <c r="AL623" s="27" t="e">
        <f t="shared" si="128"/>
        <v>#VALUE!</v>
      </c>
      <c r="AM623" s="18">
        <f t="shared" si="131"/>
        <v>0</v>
      </c>
      <c r="AN623" s="18">
        <f t="shared" si="130"/>
        <v>0</v>
      </c>
      <c r="AO623" s="18">
        <f t="shared" si="130"/>
        <v>0</v>
      </c>
      <c r="AP623" s="18">
        <f t="shared" si="130"/>
        <v>0</v>
      </c>
      <c r="AQ623" s="18">
        <f t="shared" si="130"/>
        <v>0</v>
      </c>
      <c r="AR623" s="18">
        <f t="shared" si="130"/>
        <v>0</v>
      </c>
      <c r="AS623" s="18">
        <f t="shared" si="130"/>
        <v>0</v>
      </c>
      <c r="AT623" s="18">
        <f t="shared" si="130"/>
        <v>0</v>
      </c>
      <c r="AU623" s="18">
        <f t="shared" si="130"/>
        <v>0</v>
      </c>
      <c r="AV623" s="18">
        <f t="shared" si="130"/>
        <v>0</v>
      </c>
      <c r="AW623" s="18">
        <f t="shared" si="130"/>
        <v>0</v>
      </c>
      <c r="AX623" s="18">
        <f t="shared" si="130"/>
        <v>0</v>
      </c>
    </row>
    <row r="624" spans="3:50" x14ac:dyDescent="0.25">
      <c r="C624" s="67"/>
      <c r="D624" s="71"/>
      <c r="E624" s="57"/>
      <c r="F624" s="57"/>
      <c r="G624" s="67"/>
      <c r="H624" s="72"/>
      <c r="I624" s="72"/>
      <c r="J624" s="72"/>
      <c r="K624" s="72"/>
      <c r="L624" s="72"/>
      <c r="M624" s="72"/>
      <c r="N624" s="72"/>
      <c r="O624" s="72"/>
      <c r="P624" s="72"/>
      <c r="Q624" s="48"/>
      <c r="R624" s="72"/>
      <c r="S624" s="72"/>
      <c r="U624" s="26" t="str">
        <f t="shared" si="126"/>
        <v/>
      </c>
      <c r="V624" s="18" t="str">
        <f t="shared" si="120"/>
        <v/>
      </c>
      <c r="W624" s="18" t="str">
        <f t="shared" si="121"/>
        <v/>
      </c>
      <c r="X624" s="18" t="str">
        <f t="shared" si="122"/>
        <v/>
      </c>
      <c r="Y624" s="18" t="str">
        <f t="shared" si="123"/>
        <v/>
      </c>
      <c r="Z624" s="18" t="str">
        <f t="shared" si="124"/>
        <v/>
      </c>
      <c r="AA624" s="18" t="str">
        <f t="shared" si="125"/>
        <v/>
      </c>
      <c r="AB624" s="18">
        <v>619</v>
      </c>
      <c r="AC624" s="18" t="str">
        <f>IF(ISERROR(
IF(U624="","",IF(OR(U624='Cad Iniciais'!$D$6,X624='Cad Iniciais'!$D$6),'Cad Iniciais'!$D$6+AB624*1000,0))),"",IF(U624="","",IF(OR(U624='Cad Iniciais'!$D$6,X624='Cad Iniciais'!$D$6),'Cad Iniciais'!$D$6+AB624*1000,0)))</f>
        <v/>
      </c>
      <c r="AK624" s="27" t="e">
        <f t="shared" si="127"/>
        <v>#VALUE!</v>
      </c>
      <c r="AL624" s="27" t="e">
        <f t="shared" si="128"/>
        <v>#VALUE!</v>
      </c>
      <c r="AM624" s="18">
        <f t="shared" si="131"/>
        <v>0</v>
      </c>
      <c r="AN624" s="18">
        <f t="shared" si="130"/>
        <v>0</v>
      </c>
      <c r="AO624" s="18">
        <f t="shared" si="130"/>
        <v>0</v>
      </c>
      <c r="AP624" s="18">
        <f t="shared" si="130"/>
        <v>0</v>
      </c>
      <c r="AQ624" s="18">
        <f t="shared" si="130"/>
        <v>0</v>
      </c>
      <c r="AR624" s="18">
        <f t="shared" si="130"/>
        <v>0</v>
      </c>
      <c r="AS624" s="18">
        <f t="shared" si="130"/>
        <v>0</v>
      </c>
      <c r="AT624" s="18">
        <f t="shared" si="130"/>
        <v>0</v>
      </c>
      <c r="AU624" s="18">
        <f t="shared" si="130"/>
        <v>0</v>
      </c>
      <c r="AV624" s="18">
        <f t="shared" si="130"/>
        <v>0</v>
      </c>
      <c r="AW624" s="18">
        <f t="shared" si="130"/>
        <v>0</v>
      </c>
      <c r="AX624" s="18">
        <f t="shared" si="130"/>
        <v>0</v>
      </c>
    </row>
    <row r="625" spans="3:50" x14ac:dyDescent="0.25">
      <c r="C625" s="67"/>
      <c r="D625" s="71"/>
      <c r="E625" s="57"/>
      <c r="F625" s="57"/>
      <c r="G625" s="67"/>
      <c r="H625" s="72"/>
      <c r="I625" s="72"/>
      <c r="J625" s="72"/>
      <c r="K625" s="72"/>
      <c r="L625" s="72"/>
      <c r="M625" s="72"/>
      <c r="N625" s="72"/>
      <c r="O625" s="72"/>
      <c r="P625" s="72"/>
      <c r="Q625" s="48"/>
      <c r="R625" s="72"/>
      <c r="S625" s="72"/>
      <c r="U625" s="26" t="str">
        <f t="shared" si="126"/>
        <v/>
      </c>
      <c r="V625" s="18" t="str">
        <f t="shared" si="120"/>
        <v/>
      </c>
      <c r="W625" s="18" t="str">
        <f t="shared" si="121"/>
        <v/>
      </c>
      <c r="X625" s="18" t="str">
        <f t="shared" si="122"/>
        <v/>
      </c>
      <c r="Y625" s="18" t="str">
        <f t="shared" si="123"/>
        <v/>
      </c>
      <c r="Z625" s="18" t="str">
        <f t="shared" si="124"/>
        <v/>
      </c>
      <c r="AA625" s="18" t="str">
        <f t="shared" si="125"/>
        <v/>
      </c>
      <c r="AB625" s="18">
        <v>620</v>
      </c>
      <c r="AC625" s="18" t="str">
        <f>IF(ISERROR(
IF(U625="","",IF(OR(U625='Cad Iniciais'!$D$6,X625='Cad Iniciais'!$D$6),'Cad Iniciais'!$D$6+AB625*1000,0))),"",IF(U625="","",IF(OR(U625='Cad Iniciais'!$D$6,X625='Cad Iniciais'!$D$6),'Cad Iniciais'!$D$6+AB625*1000,0)))</f>
        <v/>
      </c>
      <c r="AK625" s="27" t="e">
        <f t="shared" si="127"/>
        <v>#VALUE!</v>
      </c>
      <c r="AL625" s="27" t="e">
        <f t="shared" si="128"/>
        <v>#VALUE!</v>
      </c>
      <c r="AM625" s="18">
        <f t="shared" si="131"/>
        <v>0</v>
      </c>
      <c r="AN625" s="18">
        <f t="shared" si="130"/>
        <v>0</v>
      </c>
      <c r="AO625" s="18">
        <f t="shared" si="130"/>
        <v>0</v>
      </c>
      <c r="AP625" s="18">
        <f t="shared" si="130"/>
        <v>0</v>
      </c>
      <c r="AQ625" s="18">
        <f t="shared" si="130"/>
        <v>0</v>
      </c>
      <c r="AR625" s="18">
        <f t="shared" si="130"/>
        <v>0</v>
      </c>
      <c r="AS625" s="18">
        <f t="shared" si="130"/>
        <v>0</v>
      </c>
      <c r="AT625" s="18">
        <f t="shared" si="130"/>
        <v>0</v>
      </c>
      <c r="AU625" s="18">
        <f t="shared" si="130"/>
        <v>0</v>
      </c>
      <c r="AV625" s="18">
        <f t="shared" si="130"/>
        <v>0</v>
      </c>
      <c r="AW625" s="18">
        <f t="shared" si="130"/>
        <v>0</v>
      </c>
      <c r="AX625" s="18">
        <f t="shared" si="130"/>
        <v>0</v>
      </c>
    </row>
    <row r="626" spans="3:50" x14ac:dyDescent="0.25">
      <c r="C626" s="67"/>
      <c r="D626" s="71"/>
      <c r="E626" s="57"/>
      <c r="F626" s="57"/>
      <c r="G626" s="67"/>
      <c r="H626" s="72"/>
      <c r="I626" s="72"/>
      <c r="J626" s="72"/>
      <c r="K626" s="72"/>
      <c r="L626" s="72"/>
      <c r="M626" s="72"/>
      <c r="N626" s="72"/>
      <c r="O626" s="72"/>
      <c r="P626" s="72"/>
      <c r="Q626" s="48"/>
      <c r="R626" s="72"/>
      <c r="S626" s="72"/>
      <c r="U626" s="26" t="str">
        <f t="shared" si="126"/>
        <v/>
      </c>
      <c r="V626" s="18" t="str">
        <f t="shared" si="120"/>
        <v/>
      </c>
      <c r="W626" s="18" t="str">
        <f t="shared" si="121"/>
        <v/>
      </c>
      <c r="X626" s="18" t="str">
        <f t="shared" si="122"/>
        <v/>
      </c>
      <c r="Y626" s="18" t="str">
        <f t="shared" si="123"/>
        <v/>
      </c>
      <c r="Z626" s="18" t="str">
        <f t="shared" si="124"/>
        <v/>
      </c>
      <c r="AA626" s="18" t="str">
        <f t="shared" si="125"/>
        <v/>
      </c>
      <c r="AB626" s="18">
        <v>621</v>
      </c>
      <c r="AC626" s="18" t="str">
        <f>IF(ISERROR(
IF(U626="","",IF(OR(U626='Cad Iniciais'!$D$6,X626='Cad Iniciais'!$D$6),'Cad Iniciais'!$D$6+AB626*1000,0))),"",IF(U626="","",IF(OR(U626='Cad Iniciais'!$D$6,X626='Cad Iniciais'!$D$6),'Cad Iniciais'!$D$6+AB626*1000,0)))</f>
        <v/>
      </c>
      <c r="AK626" s="27" t="e">
        <f t="shared" si="127"/>
        <v>#VALUE!</v>
      </c>
      <c r="AL626" s="27" t="e">
        <f t="shared" si="128"/>
        <v>#VALUE!</v>
      </c>
      <c r="AM626" s="18">
        <f t="shared" si="131"/>
        <v>0</v>
      </c>
      <c r="AN626" s="18">
        <f t="shared" si="130"/>
        <v>0</v>
      </c>
      <c r="AO626" s="18">
        <f t="shared" si="130"/>
        <v>0</v>
      </c>
      <c r="AP626" s="18">
        <f t="shared" si="130"/>
        <v>0</v>
      </c>
      <c r="AQ626" s="18">
        <f t="shared" si="130"/>
        <v>0</v>
      </c>
      <c r="AR626" s="18">
        <f t="shared" si="130"/>
        <v>0</v>
      </c>
      <c r="AS626" s="18">
        <f t="shared" si="130"/>
        <v>0</v>
      </c>
      <c r="AT626" s="18">
        <f t="shared" si="130"/>
        <v>0</v>
      </c>
      <c r="AU626" s="18">
        <f t="shared" si="130"/>
        <v>0</v>
      </c>
      <c r="AV626" s="18">
        <f t="shared" si="130"/>
        <v>0</v>
      </c>
      <c r="AW626" s="18">
        <f t="shared" si="130"/>
        <v>0</v>
      </c>
      <c r="AX626" s="18">
        <f t="shared" si="130"/>
        <v>0</v>
      </c>
    </row>
    <row r="627" spans="3:50" x14ac:dyDescent="0.25">
      <c r="C627" s="67"/>
      <c r="D627" s="71"/>
      <c r="E627" s="57"/>
      <c r="F627" s="57"/>
      <c r="G627" s="67"/>
      <c r="H627" s="72"/>
      <c r="I627" s="72"/>
      <c r="J627" s="72"/>
      <c r="K627" s="72"/>
      <c r="L627" s="72"/>
      <c r="M627" s="72"/>
      <c r="N627" s="72"/>
      <c r="O627" s="72"/>
      <c r="P627" s="72"/>
      <c r="Q627" s="48"/>
      <c r="R627" s="72"/>
      <c r="S627" s="72"/>
      <c r="U627" s="26" t="str">
        <f t="shared" si="126"/>
        <v/>
      </c>
      <c r="V627" s="18" t="str">
        <f t="shared" si="120"/>
        <v/>
      </c>
      <c r="W627" s="18" t="str">
        <f t="shared" si="121"/>
        <v/>
      </c>
      <c r="X627" s="18" t="str">
        <f t="shared" si="122"/>
        <v/>
      </c>
      <c r="Y627" s="18" t="str">
        <f t="shared" si="123"/>
        <v/>
      </c>
      <c r="Z627" s="18" t="str">
        <f t="shared" si="124"/>
        <v/>
      </c>
      <c r="AA627" s="18" t="str">
        <f t="shared" si="125"/>
        <v/>
      </c>
      <c r="AB627" s="18">
        <v>622</v>
      </c>
      <c r="AC627" s="18" t="str">
        <f>IF(ISERROR(
IF(U627="","",IF(OR(U627='Cad Iniciais'!$D$6,X627='Cad Iniciais'!$D$6),'Cad Iniciais'!$D$6+AB627*1000,0))),"",IF(U627="","",IF(OR(U627='Cad Iniciais'!$D$6,X627='Cad Iniciais'!$D$6),'Cad Iniciais'!$D$6+AB627*1000,0)))</f>
        <v/>
      </c>
      <c r="AK627" s="27" t="e">
        <f t="shared" si="127"/>
        <v>#VALUE!</v>
      </c>
      <c r="AL627" s="27" t="e">
        <f t="shared" si="128"/>
        <v>#VALUE!</v>
      </c>
      <c r="AM627" s="18">
        <f t="shared" si="131"/>
        <v>0</v>
      </c>
      <c r="AN627" s="18">
        <f t="shared" si="130"/>
        <v>0</v>
      </c>
      <c r="AO627" s="18">
        <f t="shared" si="130"/>
        <v>0</v>
      </c>
      <c r="AP627" s="18">
        <f t="shared" si="130"/>
        <v>0</v>
      </c>
      <c r="AQ627" s="18">
        <f t="shared" si="130"/>
        <v>0</v>
      </c>
      <c r="AR627" s="18">
        <f t="shared" si="130"/>
        <v>0</v>
      </c>
      <c r="AS627" s="18">
        <f t="shared" si="130"/>
        <v>0</v>
      </c>
      <c r="AT627" s="18">
        <f t="shared" si="130"/>
        <v>0</v>
      </c>
      <c r="AU627" s="18">
        <f t="shared" si="130"/>
        <v>0</v>
      </c>
      <c r="AV627" s="18">
        <f t="shared" si="130"/>
        <v>0</v>
      </c>
      <c r="AW627" s="18">
        <f t="shared" si="130"/>
        <v>0</v>
      </c>
      <c r="AX627" s="18">
        <f t="shared" si="130"/>
        <v>0</v>
      </c>
    </row>
    <row r="628" spans="3:50" x14ac:dyDescent="0.25">
      <c r="C628" s="67"/>
      <c r="D628" s="71"/>
      <c r="E628" s="57"/>
      <c r="F628" s="57"/>
      <c r="G628" s="67"/>
      <c r="H628" s="72"/>
      <c r="I628" s="72"/>
      <c r="J628" s="72"/>
      <c r="K628" s="72"/>
      <c r="L628" s="72"/>
      <c r="M628" s="72"/>
      <c r="N628" s="72"/>
      <c r="O628" s="72"/>
      <c r="P628" s="72"/>
      <c r="Q628" s="48"/>
      <c r="R628" s="72"/>
      <c r="S628" s="72"/>
      <c r="U628" s="26" t="str">
        <f t="shared" si="126"/>
        <v/>
      </c>
      <c r="V628" s="18" t="str">
        <f t="shared" si="120"/>
        <v/>
      </c>
      <c r="W628" s="18" t="str">
        <f t="shared" si="121"/>
        <v/>
      </c>
      <c r="X628" s="18" t="str">
        <f t="shared" si="122"/>
        <v/>
      </c>
      <c r="Y628" s="18" t="str">
        <f t="shared" si="123"/>
        <v/>
      </c>
      <c r="Z628" s="18" t="str">
        <f t="shared" si="124"/>
        <v/>
      </c>
      <c r="AA628" s="18" t="str">
        <f t="shared" si="125"/>
        <v/>
      </c>
      <c r="AB628" s="18">
        <v>623</v>
      </c>
      <c r="AC628" s="18" t="str">
        <f>IF(ISERROR(
IF(U628="","",IF(OR(U628='Cad Iniciais'!$D$6,X628='Cad Iniciais'!$D$6),'Cad Iniciais'!$D$6+AB628*1000,0))),"",IF(U628="","",IF(OR(U628='Cad Iniciais'!$D$6,X628='Cad Iniciais'!$D$6),'Cad Iniciais'!$D$6+AB628*1000,0)))</f>
        <v/>
      </c>
      <c r="AK628" s="27" t="e">
        <f t="shared" si="127"/>
        <v>#VALUE!</v>
      </c>
      <c r="AL628" s="27" t="e">
        <f t="shared" si="128"/>
        <v>#VALUE!</v>
      </c>
      <c r="AM628" s="18">
        <f t="shared" si="131"/>
        <v>0</v>
      </c>
      <c r="AN628" s="18">
        <f t="shared" si="130"/>
        <v>0</v>
      </c>
      <c r="AO628" s="18">
        <f t="shared" si="130"/>
        <v>0</v>
      </c>
      <c r="AP628" s="18">
        <f t="shared" si="130"/>
        <v>0</v>
      </c>
      <c r="AQ628" s="18">
        <f t="shared" si="130"/>
        <v>0</v>
      </c>
      <c r="AR628" s="18">
        <f t="shared" ref="AN628:AX651" si="132">IFERROR(IF(AND($AK628&lt;=AR$3,$AL628&gt;=AR$3),1,0),0)</f>
        <v>0</v>
      </c>
      <c r="AS628" s="18">
        <f t="shared" si="132"/>
        <v>0</v>
      </c>
      <c r="AT628" s="18">
        <f t="shared" si="132"/>
        <v>0</v>
      </c>
      <c r="AU628" s="18">
        <f t="shared" si="132"/>
        <v>0</v>
      </c>
      <c r="AV628" s="18">
        <f t="shared" si="132"/>
        <v>0</v>
      </c>
      <c r="AW628" s="18">
        <f t="shared" si="132"/>
        <v>0</v>
      </c>
      <c r="AX628" s="18">
        <f t="shared" si="132"/>
        <v>0</v>
      </c>
    </row>
    <row r="629" spans="3:50" x14ac:dyDescent="0.25">
      <c r="C629" s="67"/>
      <c r="D629" s="71"/>
      <c r="E629" s="57"/>
      <c r="F629" s="57"/>
      <c r="G629" s="67"/>
      <c r="H629" s="72"/>
      <c r="I629" s="72"/>
      <c r="J629" s="72"/>
      <c r="K629" s="72"/>
      <c r="L629" s="72"/>
      <c r="M629" s="72"/>
      <c r="N629" s="72"/>
      <c r="O629" s="72"/>
      <c r="P629" s="72"/>
      <c r="Q629" s="48"/>
      <c r="R629" s="72"/>
      <c r="S629" s="72"/>
      <c r="U629" s="26" t="str">
        <f t="shared" si="126"/>
        <v/>
      </c>
      <c r="V629" s="18" t="str">
        <f t="shared" si="120"/>
        <v/>
      </c>
      <c r="W629" s="18" t="str">
        <f t="shared" si="121"/>
        <v/>
      </c>
      <c r="X629" s="18" t="str">
        <f t="shared" si="122"/>
        <v/>
      </c>
      <c r="Y629" s="18" t="str">
        <f t="shared" si="123"/>
        <v/>
      </c>
      <c r="Z629" s="18" t="str">
        <f t="shared" si="124"/>
        <v/>
      </c>
      <c r="AA629" s="18" t="str">
        <f t="shared" si="125"/>
        <v/>
      </c>
      <c r="AB629" s="18">
        <v>624</v>
      </c>
      <c r="AC629" s="18" t="str">
        <f>IF(ISERROR(
IF(U629="","",IF(OR(U629='Cad Iniciais'!$D$6,X629='Cad Iniciais'!$D$6),'Cad Iniciais'!$D$6+AB629*1000,0))),"",IF(U629="","",IF(OR(U629='Cad Iniciais'!$D$6,X629='Cad Iniciais'!$D$6),'Cad Iniciais'!$D$6+AB629*1000,0)))</f>
        <v/>
      </c>
      <c r="AK629" s="27" t="e">
        <f t="shared" si="127"/>
        <v>#VALUE!</v>
      </c>
      <c r="AL629" s="27" t="e">
        <f t="shared" si="128"/>
        <v>#VALUE!</v>
      </c>
      <c r="AM629" s="18">
        <f t="shared" si="131"/>
        <v>0</v>
      </c>
      <c r="AN629" s="18">
        <f t="shared" si="132"/>
        <v>0</v>
      </c>
      <c r="AO629" s="18">
        <f t="shared" si="132"/>
        <v>0</v>
      </c>
      <c r="AP629" s="18">
        <f t="shared" si="132"/>
        <v>0</v>
      </c>
      <c r="AQ629" s="18">
        <f t="shared" si="132"/>
        <v>0</v>
      </c>
      <c r="AR629" s="18">
        <f t="shared" si="132"/>
        <v>0</v>
      </c>
      <c r="AS629" s="18">
        <f t="shared" si="132"/>
        <v>0</v>
      </c>
      <c r="AT629" s="18">
        <f t="shared" si="132"/>
        <v>0</v>
      </c>
      <c r="AU629" s="18">
        <f t="shared" si="132"/>
        <v>0</v>
      </c>
      <c r="AV629" s="18">
        <f t="shared" si="132"/>
        <v>0</v>
      </c>
      <c r="AW629" s="18">
        <f t="shared" si="132"/>
        <v>0</v>
      </c>
      <c r="AX629" s="18">
        <f t="shared" si="132"/>
        <v>0</v>
      </c>
    </row>
    <row r="630" spans="3:50" x14ac:dyDescent="0.25">
      <c r="C630" s="67"/>
      <c r="D630" s="71"/>
      <c r="E630" s="57"/>
      <c r="F630" s="57"/>
      <c r="G630" s="67"/>
      <c r="H630" s="72"/>
      <c r="I630" s="72"/>
      <c r="J630" s="72"/>
      <c r="K630" s="72"/>
      <c r="L630" s="72"/>
      <c r="M630" s="72"/>
      <c r="N630" s="72"/>
      <c r="O630" s="72"/>
      <c r="P630" s="72"/>
      <c r="Q630" s="48"/>
      <c r="R630" s="72"/>
      <c r="S630" s="72"/>
      <c r="U630" s="26" t="str">
        <f t="shared" si="126"/>
        <v/>
      </c>
      <c r="V630" s="18" t="str">
        <f t="shared" si="120"/>
        <v/>
      </c>
      <c r="W630" s="18" t="str">
        <f t="shared" si="121"/>
        <v/>
      </c>
      <c r="X630" s="18" t="str">
        <f t="shared" si="122"/>
        <v/>
      </c>
      <c r="Y630" s="18" t="str">
        <f t="shared" si="123"/>
        <v/>
      </c>
      <c r="Z630" s="18" t="str">
        <f t="shared" si="124"/>
        <v/>
      </c>
      <c r="AA630" s="18" t="str">
        <f t="shared" si="125"/>
        <v/>
      </c>
      <c r="AB630" s="18">
        <v>625</v>
      </c>
      <c r="AC630" s="18" t="str">
        <f>IF(ISERROR(
IF(U630="","",IF(OR(U630='Cad Iniciais'!$D$6,X630='Cad Iniciais'!$D$6),'Cad Iniciais'!$D$6+AB630*1000,0))),"",IF(U630="","",IF(OR(U630='Cad Iniciais'!$D$6,X630='Cad Iniciais'!$D$6),'Cad Iniciais'!$D$6+AB630*1000,0)))</f>
        <v/>
      </c>
      <c r="AK630" s="27" t="e">
        <f t="shared" si="127"/>
        <v>#VALUE!</v>
      </c>
      <c r="AL630" s="27" t="e">
        <f t="shared" si="128"/>
        <v>#VALUE!</v>
      </c>
      <c r="AM630" s="18">
        <f t="shared" si="131"/>
        <v>0</v>
      </c>
      <c r="AN630" s="18">
        <f t="shared" si="132"/>
        <v>0</v>
      </c>
      <c r="AO630" s="18">
        <f t="shared" si="132"/>
        <v>0</v>
      </c>
      <c r="AP630" s="18">
        <f t="shared" si="132"/>
        <v>0</v>
      </c>
      <c r="AQ630" s="18">
        <f t="shared" si="132"/>
        <v>0</v>
      </c>
      <c r="AR630" s="18">
        <f t="shared" si="132"/>
        <v>0</v>
      </c>
      <c r="AS630" s="18">
        <f t="shared" si="132"/>
        <v>0</v>
      </c>
      <c r="AT630" s="18">
        <f t="shared" si="132"/>
        <v>0</v>
      </c>
      <c r="AU630" s="18">
        <f t="shared" si="132"/>
        <v>0</v>
      </c>
      <c r="AV630" s="18">
        <f t="shared" si="132"/>
        <v>0</v>
      </c>
      <c r="AW630" s="18">
        <f t="shared" si="132"/>
        <v>0</v>
      </c>
      <c r="AX630" s="18">
        <f t="shared" si="132"/>
        <v>0</v>
      </c>
    </row>
    <row r="631" spans="3:50" x14ac:dyDescent="0.25">
      <c r="C631" s="67"/>
      <c r="D631" s="71"/>
      <c r="E631" s="57"/>
      <c r="F631" s="57"/>
      <c r="G631" s="67"/>
      <c r="H631" s="72"/>
      <c r="I631" s="72"/>
      <c r="J631" s="72"/>
      <c r="K631" s="72"/>
      <c r="L631" s="72"/>
      <c r="M631" s="72"/>
      <c r="N631" s="72"/>
      <c r="O631" s="72"/>
      <c r="P631" s="72"/>
      <c r="Q631" s="48"/>
      <c r="R631" s="72"/>
      <c r="S631" s="72"/>
      <c r="U631" s="26" t="str">
        <f t="shared" si="126"/>
        <v/>
      </c>
      <c r="V631" s="18" t="str">
        <f t="shared" si="120"/>
        <v/>
      </c>
      <c r="W631" s="18" t="str">
        <f t="shared" si="121"/>
        <v/>
      </c>
      <c r="X631" s="18" t="str">
        <f t="shared" si="122"/>
        <v/>
      </c>
      <c r="Y631" s="18" t="str">
        <f t="shared" si="123"/>
        <v/>
      </c>
      <c r="Z631" s="18" t="str">
        <f t="shared" si="124"/>
        <v/>
      </c>
      <c r="AA631" s="18" t="str">
        <f t="shared" si="125"/>
        <v/>
      </c>
      <c r="AB631" s="18">
        <v>626</v>
      </c>
      <c r="AC631" s="18" t="str">
        <f>IF(ISERROR(
IF(U631="","",IF(OR(U631='Cad Iniciais'!$D$6,X631='Cad Iniciais'!$D$6),'Cad Iniciais'!$D$6+AB631*1000,0))),"",IF(U631="","",IF(OR(U631='Cad Iniciais'!$D$6,X631='Cad Iniciais'!$D$6),'Cad Iniciais'!$D$6+AB631*1000,0)))</f>
        <v/>
      </c>
      <c r="AK631" s="27" t="e">
        <f t="shared" si="127"/>
        <v>#VALUE!</v>
      </c>
      <c r="AL631" s="27" t="e">
        <f t="shared" si="128"/>
        <v>#VALUE!</v>
      </c>
      <c r="AM631" s="18">
        <f t="shared" si="131"/>
        <v>0</v>
      </c>
      <c r="AN631" s="18">
        <f t="shared" si="132"/>
        <v>0</v>
      </c>
      <c r="AO631" s="18">
        <f t="shared" si="132"/>
        <v>0</v>
      </c>
      <c r="AP631" s="18">
        <f t="shared" si="132"/>
        <v>0</v>
      </c>
      <c r="AQ631" s="18">
        <f t="shared" si="132"/>
        <v>0</v>
      </c>
      <c r="AR631" s="18">
        <f t="shared" si="132"/>
        <v>0</v>
      </c>
      <c r="AS631" s="18">
        <f t="shared" si="132"/>
        <v>0</v>
      </c>
      <c r="AT631" s="18">
        <f t="shared" si="132"/>
        <v>0</v>
      </c>
      <c r="AU631" s="18">
        <f t="shared" si="132"/>
        <v>0</v>
      </c>
      <c r="AV631" s="18">
        <f t="shared" si="132"/>
        <v>0</v>
      </c>
      <c r="AW631" s="18">
        <f t="shared" si="132"/>
        <v>0</v>
      </c>
      <c r="AX631" s="18">
        <f t="shared" si="132"/>
        <v>0</v>
      </c>
    </row>
    <row r="632" spans="3:50" x14ac:dyDescent="0.25">
      <c r="C632" s="67"/>
      <c r="D632" s="71"/>
      <c r="E632" s="57"/>
      <c r="F632" s="57"/>
      <c r="G632" s="67"/>
      <c r="H632" s="72"/>
      <c r="I632" s="72"/>
      <c r="J632" s="72"/>
      <c r="K632" s="72"/>
      <c r="L632" s="72"/>
      <c r="M632" s="72"/>
      <c r="N632" s="72"/>
      <c r="O632" s="72"/>
      <c r="P632" s="72"/>
      <c r="Q632" s="48"/>
      <c r="R632" s="72"/>
      <c r="S632" s="72"/>
      <c r="U632" s="26" t="str">
        <f t="shared" si="126"/>
        <v/>
      </c>
      <c r="V632" s="18" t="str">
        <f t="shared" si="120"/>
        <v/>
      </c>
      <c r="W632" s="18" t="str">
        <f t="shared" si="121"/>
        <v/>
      </c>
      <c r="X632" s="18" t="str">
        <f t="shared" si="122"/>
        <v/>
      </c>
      <c r="Y632" s="18" t="str">
        <f t="shared" si="123"/>
        <v/>
      </c>
      <c r="Z632" s="18" t="str">
        <f t="shared" si="124"/>
        <v/>
      </c>
      <c r="AA632" s="18" t="str">
        <f t="shared" si="125"/>
        <v/>
      </c>
      <c r="AB632" s="18">
        <v>627</v>
      </c>
      <c r="AC632" s="18" t="str">
        <f>IF(ISERROR(
IF(U632="","",IF(OR(U632='Cad Iniciais'!$D$6,X632='Cad Iniciais'!$D$6),'Cad Iniciais'!$D$6+AB632*1000,0))),"",IF(U632="","",IF(OR(U632='Cad Iniciais'!$D$6,X632='Cad Iniciais'!$D$6),'Cad Iniciais'!$D$6+AB632*1000,0)))</f>
        <v/>
      </c>
      <c r="AK632" s="27" t="e">
        <f t="shared" si="127"/>
        <v>#VALUE!</v>
      </c>
      <c r="AL632" s="27" t="e">
        <f t="shared" si="128"/>
        <v>#VALUE!</v>
      </c>
      <c r="AM632" s="18">
        <f t="shared" si="131"/>
        <v>0</v>
      </c>
      <c r="AN632" s="18">
        <f t="shared" si="132"/>
        <v>0</v>
      </c>
      <c r="AO632" s="18">
        <f t="shared" si="132"/>
        <v>0</v>
      </c>
      <c r="AP632" s="18">
        <f t="shared" si="132"/>
        <v>0</v>
      </c>
      <c r="AQ632" s="18">
        <f t="shared" si="132"/>
        <v>0</v>
      </c>
      <c r="AR632" s="18">
        <f t="shared" si="132"/>
        <v>0</v>
      </c>
      <c r="AS632" s="18">
        <f t="shared" si="132"/>
        <v>0</v>
      </c>
      <c r="AT632" s="18">
        <f t="shared" si="132"/>
        <v>0</v>
      </c>
      <c r="AU632" s="18">
        <f t="shared" si="132"/>
        <v>0</v>
      </c>
      <c r="AV632" s="18">
        <f t="shared" si="132"/>
        <v>0</v>
      </c>
      <c r="AW632" s="18">
        <f t="shared" si="132"/>
        <v>0</v>
      </c>
      <c r="AX632" s="18">
        <f t="shared" si="132"/>
        <v>0</v>
      </c>
    </row>
    <row r="633" spans="3:50" x14ac:dyDescent="0.25">
      <c r="C633" s="67"/>
      <c r="D633" s="71"/>
      <c r="E633" s="57"/>
      <c r="F633" s="57"/>
      <c r="G633" s="67"/>
      <c r="H633" s="72"/>
      <c r="I633" s="72"/>
      <c r="J633" s="72"/>
      <c r="K633" s="72"/>
      <c r="L633" s="72"/>
      <c r="M633" s="72"/>
      <c r="N633" s="72"/>
      <c r="O633" s="72"/>
      <c r="P633" s="72"/>
      <c r="Q633" s="48"/>
      <c r="R633" s="72"/>
      <c r="S633" s="72"/>
      <c r="U633" s="26" t="str">
        <f t="shared" si="126"/>
        <v/>
      </c>
      <c r="V633" s="18" t="str">
        <f t="shared" si="120"/>
        <v/>
      </c>
      <c r="W633" s="18" t="str">
        <f t="shared" si="121"/>
        <v/>
      </c>
      <c r="X633" s="18" t="str">
        <f t="shared" si="122"/>
        <v/>
      </c>
      <c r="Y633" s="18" t="str">
        <f t="shared" si="123"/>
        <v/>
      </c>
      <c r="Z633" s="18" t="str">
        <f t="shared" si="124"/>
        <v/>
      </c>
      <c r="AA633" s="18" t="str">
        <f t="shared" si="125"/>
        <v/>
      </c>
      <c r="AB633" s="18">
        <v>628</v>
      </c>
      <c r="AC633" s="18" t="str">
        <f>IF(ISERROR(
IF(U633="","",IF(OR(U633='Cad Iniciais'!$D$6,X633='Cad Iniciais'!$D$6),'Cad Iniciais'!$D$6+AB633*1000,0))),"",IF(U633="","",IF(OR(U633='Cad Iniciais'!$D$6,X633='Cad Iniciais'!$D$6),'Cad Iniciais'!$D$6+AB633*1000,0)))</f>
        <v/>
      </c>
      <c r="AK633" s="27" t="e">
        <f t="shared" si="127"/>
        <v>#VALUE!</v>
      </c>
      <c r="AL633" s="27" t="e">
        <f t="shared" si="128"/>
        <v>#VALUE!</v>
      </c>
      <c r="AM633" s="18">
        <f t="shared" si="131"/>
        <v>0</v>
      </c>
      <c r="AN633" s="18">
        <f t="shared" si="132"/>
        <v>0</v>
      </c>
      <c r="AO633" s="18">
        <f t="shared" si="132"/>
        <v>0</v>
      </c>
      <c r="AP633" s="18">
        <f t="shared" si="132"/>
        <v>0</v>
      </c>
      <c r="AQ633" s="18">
        <f t="shared" si="132"/>
        <v>0</v>
      </c>
      <c r="AR633" s="18">
        <f t="shared" si="132"/>
        <v>0</v>
      </c>
      <c r="AS633" s="18">
        <f t="shared" si="132"/>
        <v>0</v>
      </c>
      <c r="AT633" s="18">
        <f t="shared" si="132"/>
        <v>0</v>
      </c>
      <c r="AU633" s="18">
        <f t="shared" si="132"/>
        <v>0</v>
      </c>
      <c r="AV633" s="18">
        <f t="shared" si="132"/>
        <v>0</v>
      </c>
      <c r="AW633" s="18">
        <f t="shared" si="132"/>
        <v>0</v>
      </c>
      <c r="AX633" s="18">
        <f t="shared" si="132"/>
        <v>0</v>
      </c>
    </row>
    <row r="634" spans="3:50" x14ac:dyDescent="0.25">
      <c r="C634" s="67"/>
      <c r="D634" s="71"/>
      <c r="E634" s="57"/>
      <c r="F634" s="57"/>
      <c r="G634" s="67"/>
      <c r="H634" s="72"/>
      <c r="I634" s="72"/>
      <c r="J634" s="72"/>
      <c r="K634" s="72"/>
      <c r="L634" s="72"/>
      <c r="M634" s="72"/>
      <c r="N634" s="72"/>
      <c r="O634" s="72"/>
      <c r="P634" s="72"/>
      <c r="Q634" s="48"/>
      <c r="R634" s="72"/>
      <c r="S634" s="72"/>
      <c r="U634" s="26" t="str">
        <f t="shared" si="126"/>
        <v/>
      </c>
      <c r="V634" s="18" t="str">
        <f t="shared" si="120"/>
        <v/>
      </c>
      <c r="W634" s="18" t="str">
        <f t="shared" si="121"/>
        <v/>
      </c>
      <c r="X634" s="18" t="str">
        <f t="shared" si="122"/>
        <v/>
      </c>
      <c r="Y634" s="18" t="str">
        <f t="shared" si="123"/>
        <v/>
      </c>
      <c r="Z634" s="18" t="str">
        <f t="shared" si="124"/>
        <v/>
      </c>
      <c r="AA634" s="18" t="str">
        <f t="shared" si="125"/>
        <v/>
      </c>
      <c r="AB634" s="18">
        <v>629</v>
      </c>
      <c r="AC634" s="18" t="str">
        <f>IF(ISERROR(
IF(U634="","",IF(OR(U634='Cad Iniciais'!$D$6,X634='Cad Iniciais'!$D$6),'Cad Iniciais'!$D$6+AB634*1000,0))),"",IF(U634="","",IF(OR(U634='Cad Iniciais'!$D$6,X634='Cad Iniciais'!$D$6),'Cad Iniciais'!$D$6+AB634*1000,0)))</f>
        <v/>
      </c>
      <c r="AK634" s="27" t="e">
        <f t="shared" si="127"/>
        <v>#VALUE!</v>
      </c>
      <c r="AL634" s="27" t="e">
        <f t="shared" si="128"/>
        <v>#VALUE!</v>
      </c>
      <c r="AM634" s="18">
        <f t="shared" si="131"/>
        <v>0</v>
      </c>
      <c r="AN634" s="18">
        <f t="shared" si="132"/>
        <v>0</v>
      </c>
      <c r="AO634" s="18">
        <f t="shared" si="132"/>
        <v>0</v>
      </c>
      <c r="AP634" s="18">
        <f t="shared" si="132"/>
        <v>0</v>
      </c>
      <c r="AQ634" s="18">
        <f t="shared" si="132"/>
        <v>0</v>
      </c>
      <c r="AR634" s="18">
        <f t="shared" si="132"/>
        <v>0</v>
      </c>
      <c r="AS634" s="18">
        <f t="shared" si="132"/>
        <v>0</v>
      </c>
      <c r="AT634" s="18">
        <f t="shared" si="132"/>
        <v>0</v>
      </c>
      <c r="AU634" s="18">
        <f t="shared" si="132"/>
        <v>0</v>
      </c>
      <c r="AV634" s="18">
        <f t="shared" si="132"/>
        <v>0</v>
      </c>
      <c r="AW634" s="18">
        <f t="shared" si="132"/>
        <v>0</v>
      </c>
      <c r="AX634" s="18">
        <f t="shared" si="132"/>
        <v>0</v>
      </c>
    </row>
    <row r="635" spans="3:50" x14ac:dyDescent="0.25">
      <c r="C635" s="67"/>
      <c r="D635" s="71"/>
      <c r="E635" s="57"/>
      <c r="F635" s="57"/>
      <c r="G635" s="67"/>
      <c r="H635" s="72"/>
      <c r="I635" s="72"/>
      <c r="J635" s="72"/>
      <c r="K635" s="72"/>
      <c r="L635" s="72"/>
      <c r="M635" s="72"/>
      <c r="N635" s="72"/>
      <c r="O635" s="72"/>
      <c r="P635" s="72"/>
      <c r="Q635" s="48"/>
      <c r="R635" s="72"/>
      <c r="S635" s="72"/>
      <c r="U635" s="26" t="str">
        <f t="shared" si="126"/>
        <v/>
      </c>
      <c r="V635" s="18" t="str">
        <f t="shared" si="120"/>
        <v/>
      </c>
      <c r="W635" s="18" t="str">
        <f t="shared" si="121"/>
        <v/>
      </c>
      <c r="X635" s="18" t="str">
        <f t="shared" si="122"/>
        <v/>
      </c>
      <c r="Y635" s="18" t="str">
        <f t="shared" si="123"/>
        <v/>
      </c>
      <c r="Z635" s="18" t="str">
        <f t="shared" si="124"/>
        <v/>
      </c>
      <c r="AA635" s="18" t="str">
        <f t="shared" si="125"/>
        <v/>
      </c>
      <c r="AB635" s="18">
        <v>630</v>
      </c>
      <c r="AC635" s="18" t="str">
        <f>IF(ISERROR(
IF(U635="","",IF(OR(U635='Cad Iniciais'!$D$6,X635='Cad Iniciais'!$D$6),'Cad Iniciais'!$D$6+AB635*1000,0))),"",IF(U635="","",IF(OR(U635='Cad Iniciais'!$D$6,X635='Cad Iniciais'!$D$6),'Cad Iniciais'!$D$6+AB635*1000,0)))</f>
        <v/>
      </c>
      <c r="AK635" s="27" t="e">
        <f t="shared" si="127"/>
        <v>#VALUE!</v>
      </c>
      <c r="AL635" s="27" t="e">
        <f t="shared" si="128"/>
        <v>#VALUE!</v>
      </c>
      <c r="AM635" s="18">
        <f t="shared" si="131"/>
        <v>0</v>
      </c>
      <c r="AN635" s="18">
        <f t="shared" si="132"/>
        <v>0</v>
      </c>
      <c r="AO635" s="18">
        <f t="shared" si="132"/>
        <v>0</v>
      </c>
      <c r="AP635" s="18">
        <f t="shared" si="132"/>
        <v>0</v>
      </c>
      <c r="AQ635" s="18">
        <f t="shared" si="132"/>
        <v>0</v>
      </c>
      <c r="AR635" s="18">
        <f t="shared" si="132"/>
        <v>0</v>
      </c>
      <c r="AS635" s="18">
        <f t="shared" si="132"/>
        <v>0</v>
      </c>
      <c r="AT635" s="18">
        <f t="shared" si="132"/>
        <v>0</v>
      </c>
      <c r="AU635" s="18">
        <f t="shared" si="132"/>
        <v>0</v>
      </c>
      <c r="AV635" s="18">
        <f t="shared" si="132"/>
        <v>0</v>
      </c>
      <c r="AW635" s="18">
        <f t="shared" si="132"/>
        <v>0</v>
      </c>
      <c r="AX635" s="18">
        <f t="shared" si="132"/>
        <v>0</v>
      </c>
    </row>
    <row r="636" spans="3:50" x14ac:dyDescent="0.25">
      <c r="C636" s="67"/>
      <c r="D636" s="71"/>
      <c r="E636" s="57"/>
      <c r="F636" s="57"/>
      <c r="G636" s="67"/>
      <c r="H636" s="72"/>
      <c r="I636" s="72"/>
      <c r="J636" s="72"/>
      <c r="K636" s="72"/>
      <c r="L636" s="72"/>
      <c r="M636" s="72"/>
      <c r="N636" s="72"/>
      <c r="O636" s="72"/>
      <c r="P636" s="72"/>
      <c r="Q636" s="48"/>
      <c r="R636" s="72"/>
      <c r="S636" s="72"/>
      <c r="U636" s="26" t="str">
        <f t="shared" si="126"/>
        <v/>
      </c>
      <c r="V636" s="18" t="str">
        <f t="shared" si="120"/>
        <v/>
      </c>
      <c r="W636" s="18" t="str">
        <f t="shared" si="121"/>
        <v/>
      </c>
      <c r="X636" s="18" t="str">
        <f t="shared" si="122"/>
        <v/>
      </c>
      <c r="Y636" s="18" t="str">
        <f t="shared" si="123"/>
        <v/>
      </c>
      <c r="Z636" s="18" t="str">
        <f t="shared" si="124"/>
        <v/>
      </c>
      <c r="AA636" s="18" t="str">
        <f t="shared" si="125"/>
        <v/>
      </c>
      <c r="AB636" s="18">
        <v>631</v>
      </c>
      <c r="AC636" s="18" t="str">
        <f>IF(ISERROR(
IF(U636="","",IF(OR(U636='Cad Iniciais'!$D$6,X636='Cad Iniciais'!$D$6),'Cad Iniciais'!$D$6+AB636*1000,0))),"",IF(U636="","",IF(OR(U636='Cad Iniciais'!$D$6,X636='Cad Iniciais'!$D$6),'Cad Iniciais'!$D$6+AB636*1000,0)))</f>
        <v/>
      </c>
      <c r="AK636" s="27" t="e">
        <f t="shared" si="127"/>
        <v>#VALUE!</v>
      </c>
      <c r="AL636" s="27" t="e">
        <f t="shared" si="128"/>
        <v>#VALUE!</v>
      </c>
      <c r="AM636" s="18">
        <f t="shared" si="131"/>
        <v>0</v>
      </c>
      <c r="AN636" s="18">
        <f t="shared" si="132"/>
        <v>0</v>
      </c>
      <c r="AO636" s="18">
        <f t="shared" si="132"/>
        <v>0</v>
      </c>
      <c r="AP636" s="18">
        <f t="shared" si="132"/>
        <v>0</v>
      </c>
      <c r="AQ636" s="18">
        <f t="shared" si="132"/>
        <v>0</v>
      </c>
      <c r="AR636" s="18">
        <f t="shared" si="132"/>
        <v>0</v>
      </c>
      <c r="AS636" s="18">
        <f t="shared" si="132"/>
        <v>0</v>
      </c>
      <c r="AT636" s="18">
        <f t="shared" si="132"/>
        <v>0</v>
      </c>
      <c r="AU636" s="18">
        <f t="shared" si="132"/>
        <v>0</v>
      </c>
      <c r="AV636" s="18">
        <f t="shared" si="132"/>
        <v>0</v>
      </c>
      <c r="AW636" s="18">
        <f t="shared" si="132"/>
        <v>0</v>
      </c>
      <c r="AX636" s="18">
        <f t="shared" si="132"/>
        <v>0</v>
      </c>
    </row>
    <row r="637" spans="3:50" x14ac:dyDescent="0.25">
      <c r="C637" s="67"/>
      <c r="D637" s="71"/>
      <c r="E637" s="57"/>
      <c r="F637" s="57"/>
      <c r="G637" s="67"/>
      <c r="H637" s="72"/>
      <c r="I637" s="72"/>
      <c r="J637" s="72"/>
      <c r="K637" s="72"/>
      <c r="L637" s="72"/>
      <c r="M637" s="72"/>
      <c r="N637" s="72"/>
      <c r="O637" s="72"/>
      <c r="P637" s="72"/>
      <c r="Q637" s="48"/>
      <c r="R637" s="72"/>
      <c r="S637" s="72"/>
      <c r="U637" s="26" t="str">
        <f t="shared" si="126"/>
        <v/>
      </c>
      <c r="V637" s="18" t="str">
        <f t="shared" si="120"/>
        <v/>
      </c>
      <c r="W637" s="18" t="str">
        <f t="shared" si="121"/>
        <v/>
      </c>
      <c r="X637" s="18" t="str">
        <f t="shared" si="122"/>
        <v/>
      </c>
      <c r="Y637" s="18" t="str">
        <f t="shared" si="123"/>
        <v/>
      </c>
      <c r="Z637" s="18" t="str">
        <f t="shared" si="124"/>
        <v/>
      </c>
      <c r="AA637" s="18" t="str">
        <f t="shared" si="125"/>
        <v/>
      </c>
      <c r="AB637" s="18">
        <v>632</v>
      </c>
      <c r="AC637" s="18" t="str">
        <f>IF(ISERROR(
IF(U637="","",IF(OR(U637='Cad Iniciais'!$D$6,X637='Cad Iniciais'!$D$6),'Cad Iniciais'!$D$6+AB637*1000,0))),"",IF(U637="","",IF(OR(U637='Cad Iniciais'!$D$6,X637='Cad Iniciais'!$D$6),'Cad Iniciais'!$D$6+AB637*1000,0)))</f>
        <v/>
      </c>
      <c r="AK637" s="27" t="e">
        <f t="shared" si="127"/>
        <v>#VALUE!</v>
      </c>
      <c r="AL637" s="27" t="e">
        <f t="shared" si="128"/>
        <v>#VALUE!</v>
      </c>
      <c r="AM637" s="18">
        <f t="shared" si="131"/>
        <v>0</v>
      </c>
      <c r="AN637" s="18">
        <f t="shared" si="132"/>
        <v>0</v>
      </c>
      <c r="AO637" s="18">
        <f t="shared" si="132"/>
        <v>0</v>
      </c>
      <c r="AP637" s="18">
        <f t="shared" si="132"/>
        <v>0</v>
      </c>
      <c r="AQ637" s="18">
        <f t="shared" si="132"/>
        <v>0</v>
      </c>
      <c r="AR637" s="18">
        <f t="shared" si="132"/>
        <v>0</v>
      </c>
      <c r="AS637" s="18">
        <f t="shared" si="132"/>
        <v>0</v>
      </c>
      <c r="AT637" s="18">
        <f t="shared" si="132"/>
        <v>0</v>
      </c>
      <c r="AU637" s="18">
        <f t="shared" si="132"/>
        <v>0</v>
      </c>
      <c r="AV637" s="18">
        <f t="shared" si="132"/>
        <v>0</v>
      </c>
      <c r="AW637" s="18">
        <f t="shared" si="132"/>
        <v>0</v>
      </c>
      <c r="AX637" s="18">
        <f t="shared" si="132"/>
        <v>0</v>
      </c>
    </row>
    <row r="638" spans="3:50" x14ac:dyDescent="0.25">
      <c r="C638" s="67"/>
      <c r="D638" s="71"/>
      <c r="E638" s="57"/>
      <c r="F638" s="57"/>
      <c r="G638" s="67"/>
      <c r="H638" s="72"/>
      <c r="I638" s="72"/>
      <c r="J638" s="72"/>
      <c r="K638" s="72"/>
      <c r="L638" s="72"/>
      <c r="M638" s="72"/>
      <c r="N638" s="72"/>
      <c r="O638" s="72"/>
      <c r="P638" s="72"/>
      <c r="Q638" s="48"/>
      <c r="R638" s="72"/>
      <c r="S638" s="72"/>
      <c r="U638" s="26" t="str">
        <f t="shared" si="126"/>
        <v/>
      </c>
      <c r="V638" s="18" t="str">
        <f t="shared" si="120"/>
        <v/>
      </c>
      <c r="W638" s="18" t="str">
        <f t="shared" si="121"/>
        <v/>
      </c>
      <c r="X638" s="18" t="str">
        <f t="shared" si="122"/>
        <v/>
      </c>
      <c r="Y638" s="18" t="str">
        <f t="shared" si="123"/>
        <v/>
      </c>
      <c r="Z638" s="18" t="str">
        <f t="shared" si="124"/>
        <v/>
      </c>
      <c r="AA638" s="18" t="str">
        <f t="shared" si="125"/>
        <v/>
      </c>
      <c r="AB638" s="18">
        <v>633</v>
      </c>
      <c r="AC638" s="18" t="str">
        <f>IF(ISERROR(
IF(U638="","",IF(OR(U638='Cad Iniciais'!$D$6,X638='Cad Iniciais'!$D$6),'Cad Iniciais'!$D$6+AB638*1000,0))),"",IF(U638="","",IF(OR(U638='Cad Iniciais'!$D$6,X638='Cad Iniciais'!$D$6),'Cad Iniciais'!$D$6+AB638*1000,0)))</f>
        <v/>
      </c>
      <c r="AK638" s="27" t="e">
        <f t="shared" si="127"/>
        <v>#VALUE!</v>
      </c>
      <c r="AL638" s="27" t="e">
        <f t="shared" si="128"/>
        <v>#VALUE!</v>
      </c>
      <c r="AM638" s="18">
        <f t="shared" si="131"/>
        <v>0</v>
      </c>
      <c r="AN638" s="18">
        <f t="shared" si="132"/>
        <v>0</v>
      </c>
      <c r="AO638" s="18">
        <f t="shared" si="132"/>
        <v>0</v>
      </c>
      <c r="AP638" s="18">
        <f t="shared" si="132"/>
        <v>0</v>
      </c>
      <c r="AQ638" s="18">
        <f t="shared" si="132"/>
        <v>0</v>
      </c>
      <c r="AR638" s="18">
        <f t="shared" si="132"/>
        <v>0</v>
      </c>
      <c r="AS638" s="18">
        <f t="shared" si="132"/>
        <v>0</v>
      </c>
      <c r="AT638" s="18">
        <f t="shared" si="132"/>
        <v>0</v>
      </c>
      <c r="AU638" s="18">
        <f t="shared" si="132"/>
        <v>0</v>
      </c>
      <c r="AV638" s="18">
        <f t="shared" si="132"/>
        <v>0</v>
      </c>
      <c r="AW638" s="18">
        <f t="shared" si="132"/>
        <v>0</v>
      </c>
      <c r="AX638" s="18">
        <f t="shared" si="132"/>
        <v>0</v>
      </c>
    </row>
    <row r="639" spans="3:50" x14ac:dyDescent="0.25">
      <c r="C639" s="67"/>
      <c r="D639" s="71"/>
      <c r="E639" s="57"/>
      <c r="F639" s="57"/>
      <c r="G639" s="67"/>
      <c r="H639" s="72"/>
      <c r="I639" s="72"/>
      <c r="J639" s="72"/>
      <c r="K639" s="72"/>
      <c r="L639" s="72"/>
      <c r="M639" s="72"/>
      <c r="N639" s="72"/>
      <c r="O639" s="72"/>
      <c r="P639" s="72"/>
      <c r="Q639" s="48"/>
      <c r="R639" s="72"/>
      <c r="S639" s="72"/>
      <c r="U639" s="26" t="str">
        <f t="shared" si="126"/>
        <v/>
      </c>
      <c r="V639" s="18" t="str">
        <f t="shared" si="120"/>
        <v/>
      </c>
      <c r="W639" s="18" t="str">
        <f t="shared" si="121"/>
        <v/>
      </c>
      <c r="X639" s="18" t="str">
        <f t="shared" si="122"/>
        <v/>
      </c>
      <c r="Y639" s="18" t="str">
        <f t="shared" si="123"/>
        <v/>
      </c>
      <c r="Z639" s="18" t="str">
        <f t="shared" si="124"/>
        <v/>
      </c>
      <c r="AA639" s="18" t="str">
        <f t="shared" si="125"/>
        <v/>
      </c>
      <c r="AB639" s="18">
        <v>634</v>
      </c>
      <c r="AC639" s="18" t="str">
        <f>IF(ISERROR(
IF(U639="","",IF(OR(U639='Cad Iniciais'!$D$6,X639='Cad Iniciais'!$D$6),'Cad Iniciais'!$D$6+AB639*1000,0))),"",IF(U639="","",IF(OR(U639='Cad Iniciais'!$D$6,X639='Cad Iniciais'!$D$6),'Cad Iniciais'!$D$6+AB639*1000,0)))</f>
        <v/>
      </c>
      <c r="AK639" s="27" t="e">
        <f t="shared" si="127"/>
        <v>#VALUE!</v>
      </c>
      <c r="AL639" s="27" t="e">
        <f t="shared" si="128"/>
        <v>#VALUE!</v>
      </c>
      <c r="AM639" s="18">
        <f t="shared" si="131"/>
        <v>0</v>
      </c>
      <c r="AN639" s="18">
        <f t="shared" si="132"/>
        <v>0</v>
      </c>
      <c r="AO639" s="18">
        <f t="shared" si="132"/>
        <v>0</v>
      </c>
      <c r="AP639" s="18">
        <f t="shared" si="132"/>
        <v>0</v>
      </c>
      <c r="AQ639" s="18">
        <f t="shared" si="132"/>
        <v>0</v>
      </c>
      <c r="AR639" s="18">
        <f t="shared" si="132"/>
        <v>0</v>
      </c>
      <c r="AS639" s="18">
        <f t="shared" si="132"/>
        <v>0</v>
      </c>
      <c r="AT639" s="18">
        <f t="shared" si="132"/>
        <v>0</v>
      </c>
      <c r="AU639" s="18">
        <f t="shared" si="132"/>
        <v>0</v>
      </c>
      <c r="AV639" s="18">
        <f t="shared" si="132"/>
        <v>0</v>
      </c>
      <c r="AW639" s="18">
        <f t="shared" si="132"/>
        <v>0</v>
      </c>
      <c r="AX639" s="18">
        <f t="shared" si="132"/>
        <v>0</v>
      </c>
    </row>
    <row r="640" spans="3:50" x14ac:dyDescent="0.25">
      <c r="C640" s="67"/>
      <c r="D640" s="71"/>
      <c r="E640" s="57"/>
      <c r="F640" s="57"/>
      <c r="G640" s="67"/>
      <c r="H640" s="72"/>
      <c r="I640" s="72"/>
      <c r="J640" s="72"/>
      <c r="K640" s="72"/>
      <c r="L640" s="72"/>
      <c r="M640" s="72"/>
      <c r="N640" s="72"/>
      <c r="O640" s="72"/>
      <c r="P640" s="72"/>
      <c r="Q640" s="48"/>
      <c r="R640" s="72"/>
      <c r="S640" s="72"/>
      <c r="U640" s="26" t="str">
        <f t="shared" si="126"/>
        <v/>
      </c>
      <c r="V640" s="18" t="str">
        <f t="shared" si="120"/>
        <v/>
      </c>
      <c r="W640" s="18" t="str">
        <f t="shared" si="121"/>
        <v/>
      </c>
      <c r="X640" s="18" t="str">
        <f t="shared" si="122"/>
        <v/>
      </c>
      <c r="Y640" s="18" t="str">
        <f t="shared" si="123"/>
        <v/>
      </c>
      <c r="Z640" s="18" t="str">
        <f t="shared" si="124"/>
        <v/>
      </c>
      <c r="AA640" s="18" t="str">
        <f t="shared" si="125"/>
        <v/>
      </c>
      <c r="AB640" s="18">
        <v>635</v>
      </c>
      <c r="AC640" s="18" t="str">
        <f>IF(ISERROR(
IF(U640="","",IF(OR(U640='Cad Iniciais'!$D$6,X640='Cad Iniciais'!$D$6),'Cad Iniciais'!$D$6+AB640*1000,0))),"",IF(U640="","",IF(OR(U640='Cad Iniciais'!$D$6,X640='Cad Iniciais'!$D$6),'Cad Iniciais'!$D$6+AB640*1000,0)))</f>
        <v/>
      </c>
      <c r="AK640" s="27" t="e">
        <f t="shared" si="127"/>
        <v>#VALUE!</v>
      </c>
      <c r="AL640" s="27" t="e">
        <f t="shared" si="128"/>
        <v>#VALUE!</v>
      </c>
      <c r="AM640" s="18">
        <f t="shared" si="131"/>
        <v>0</v>
      </c>
      <c r="AN640" s="18">
        <f t="shared" si="132"/>
        <v>0</v>
      </c>
      <c r="AO640" s="18">
        <f t="shared" si="132"/>
        <v>0</v>
      </c>
      <c r="AP640" s="18">
        <f t="shared" si="132"/>
        <v>0</v>
      </c>
      <c r="AQ640" s="18">
        <f t="shared" si="132"/>
        <v>0</v>
      </c>
      <c r="AR640" s="18">
        <f t="shared" si="132"/>
        <v>0</v>
      </c>
      <c r="AS640" s="18">
        <f t="shared" si="132"/>
        <v>0</v>
      </c>
      <c r="AT640" s="18">
        <f t="shared" si="132"/>
        <v>0</v>
      </c>
      <c r="AU640" s="18">
        <f t="shared" si="132"/>
        <v>0</v>
      </c>
      <c r="AV640" s="18">
        <f t="shared" si="132"/>
        <v>0</v>
      </c>
      <c r="AW640" s="18">
        <f t="shared" si="132"/>
        <v>0</v>
      </c>
      <c r="AX640" s="18">
        <f t="shared" si="132"/>
        <v>0</v>
      </c>
    </row>
    <row r="641" spans="3:50" x14ac:dyDescent="0.25">
      <c r="C641" s="67"/>
      <c r="D641" s="71"/>
      <c r="E641" s="57"/>
      <c r="F641" s="57"/>
      <c r="G641" s="67"/>
      <c r="H641" s="72"/>
      <c r="I641" s="72"/>
      <c r="J641" s="72"/>
      <c r="K641" s="72"/>
      <c r="L641" s="72"/>
      <c r="M641" s="72"/>
      <c r="N641" s="72"/>
      <c r="O641" s="72"/>
      <c r="P641" s="72"/>
      <c r="Q641" s="48"/>
      <c r="R641" s="72"/>
      <c r="S641" s="72"/>
      <c r="U641" s="26" t="str">
        <f t="shared" si="126"/>
        <v/>
      </c>
      <c r="V641" s="18" t="str">
        <f t="shared" si="120"/>
        <v/>
      </c>
      <c r="W641" s="18" t="str">
        <f t="shared" si="121"/>
        <v/>
      </c>
      <c r="X641" s="18" t="str">
        <f t="shared" si="122"/>
        <v/>
      </c>
      <c r="Y641" s="18" t="str">
        <f t="shared" si="123"/>
        <v/>
      </c>
      <c r="Z641" s="18" t="str">
        <f t="shared" si="124"/>
        <v/>
      </c>
      <c r="AA641" s="18" t="str">
        <f t="shared" si="125"/>
        <v/>
      </c>
      <c r="AB641" s="18">
        <v>636</v>
      </c>
      <c r="AC641" s="18" t="str">
        <f>IF(ISERROR(
IF(U641="","",IF(OR(U641='Cad Iniciais'!$D$6,X641='Cad Iniciais'!$D$6),'Cad Iniciais'!$D$6+AB641*1000,0))),"",IF(U641="","",IF(OR(U641='Cad Iniciais'!$D$6,X641='Cad Iniciais'!$D$6),'Cad Iniciais'!$D$6+AB641*1000,0)))</f>
        <v/>
      </c>
      <c r="AK641" s="27" t="e">
        <f t="shared" si="127"/>
        <v>#VALUE!</v>
      </c>
      <c r="AL641" s="27" t="e">
        <f t="shared" si="128"/>
        <v>#VALUE!</v>
      </c>
      <c r="AM641" s="18">
        <f t="shared" si="131"/>
        <v>0</v>
      </c>
      <c r="AN641" s="18">
        <f t="shared" si="132"/>
        <v>0</v>
      </c>
      <c r="AO641" s="18">
        <f t="shared" si="132"/>
        <v>0</v>
      </c>
      <c r="AP641" s="18">
        <f t="shared" si="132"/>
        <v>0</v>
      </c>
      <c r="AQ641" s="18">
        <f t="shared" si="132"/>
        <v>0</v>
      </c>
      <c r="AR641" s="18">
        <f t="shared" si="132"/>
        <v>0</v>
      </c>
      <c r="AS641" s="18">
        <f t="shared" si="132"/>
        <v>0</v>
      </c>
      <c r="AT641" s="18">
        <f t="shared" si="132"/>
        <v>0</v>
      </c>
      <c r="AU641" s="18">
        <f t="shared" si="132"/>
        <v>0</v>
      </c>
      <c r="AV641" s="18">
        <f t="shared" si="132"/>
        <v>0</v>
      </c>
      <c r="AW641" s="18">
        <f t="shared" si="132"/>
        <v>0</v>
      </c>
      <c r="AX641" s="18">
        <f t="shared" si="132"/>
        <v>0</v>
      </c>
    </row>
    <row r="642" spans="3:50" x14ac:dyDescent="0.25">
      <c r="C642" s="67"/>
      <c r="D642" s="71"/>
      <c r="E642" s="57"/>
      <c r="F642" s="57"/>
      <c r="G642" s="67"/>
      <c r="H642" s="72"/>
      <c r="I642" s="72"/>
      <c r="J642" s="72"/>
      <c r="K642" s="72"/>
      <c r="L642" s="72"/>
      <c r="M642" s="72"/>
      <c r="N642" s="72"/>
      <c r="O642" s="72"/>
      <c r="P642" s="72"/>
      <c r="Q642" s="48"/>
      <c r="R642" s="72"/>
      <c r="S642" s="72"/>
      <c r="U642" s="26" t="str">
        <f t="shared" si="126"/>
        <v/>
      </c>
      <c r="V642" s="18" t="str">
        <f t="shared" si="120"/>
        <v/>
      </c>
      <c r="W642" s="18" t="str">
        <f t="shared" si="121"/>
        <v/>
      </c>
      <c r="X642" s="18" t="str">
        <f t="shared" si="122"/>
        <v/>
      </c>
      <c r="Y642" s="18" t="str">
        <f t="shared" si="123"/>
        <v/>
      </c>
      <c r="Z642" s="18" t="str">
        <f t="shared" si="124"/>
        <v/>
      </c>
      <c r="AA642" s="18" t="str">
        <f t="shared" si="125"/>
        <v/>
      </c>
      <c r="AB642" s="18">
        <v>637</v>
      </c>
      <c r="AC642" s="18" t="str">
        <f>IF(ISERROR(
IF(U642="","",IF(OR(U642='Cad Iniciais'!$D$6,X642='Cad Iniciais'!$D$6),'Cad Iniciais'!$D$6+AB642*1000,0))),"",IF(U642="","",IF(OR(U642='Cad Iniciais'!$D$6,X642='Cad Iniciais'!$D$6),'Cad Iniciais'!$D$6+AB642*1000,0)))</f>
        <v/>
      </c>
      <c r="AK642" s="27" t="e">
        <f t="shared" si="127"/>
        <v>#VALUE!</v>
      </c>
      <c r="AL642" s="27" t="e">
        <f t="shared" si="128"/>
        <v>#VALUE!</v>
      </c>
      <c r="AM642" s="18">
        <f t="shared" si="131"/>
        <v>0</v>
      </c>
      <c r="AN642" s="18">
        <f t="shared" si="132"/>
        <v>0</v>
      </c>
      <c r="AO642" s="18">
        <f t="shared" si="132"/>
        <v>0</v>
      </c>
      <c r="AP642" s="18">
        <f t="shared" si="132"/>
        <v>0</v>
      </c>
      <c r="AQ642" s="18">
        <f t="shared" si="132"/>
        <v>0</v>
      </c>
      <c r="AR642" s="18">
        <f t="shared" si="132"/>
        <v>0</v>
      </c>
      <c r="AS642" s="18">
        <f t="shared" si="132"/>
        <v>0</v>
      </c>
      <c r="AT642" s="18">
        <f t="shared" si="132"/>
        <v>0</v>
      </c>
      <c r="AU642" s="18">
        <f t="shared" si="132"/>
        <v>0</v>
      </c>
      <c r="AV642" s="18">
        <f t="shared" si="132"/>
        <v>0</v>
      </c>
      <c r="AW642" s="18">
        <f t="shared" si="132"/>
        <v>0</v>
      </c>
      <c r="AX642" s="18">
        <f t="shared" si="132"/>
        <v>0</v>
      </c>
    </row>
    <row r="643" spans="3:50" x14ac:dyDescent="0.25">
      <c r="C643" s="67"/>
      <c r="D643" s="71"/>
      <c r="E643" s="57"/>
      <c r="F643" s="57"/>
      <c r="G643" s="67"/>
      <c r="H643" s="72"/>
      <c r="I643" s="72"/>
      <c r="J643" s="72"/>
      <c r="K643" s="72"/>
      <c r="L643" s="72"/>
      <c r="M643" s="72"/>
      <c r="N643" s="72"/>
      <c r="O643" s="72"/>
      <c r="P643" s="72"/>
      <c r="Q643" s="48"/>
      <c r="R643" s="72"/>
      <c r="S643" s="72"/>
      <c r="U643" s="26" t="str">
        <f t="shared" si="126"/>
        <v/>
      </c>
      <c r="V643" s="18" t="str">
        <f t="shared" si="120"/>
        <v/>
      </c>
      <c r="W643" s="18" t="str">
        <f t="shared" si="121"/>
        <v/>
      </c>
      <c r="X643" s="18" t="str">
        <f t="shared" si="122"/>
        <v/>
      </c>
      <c r="Y643" s="18" t="str">
        <f t="shared" si="123"/>
        <v/>
      </c>
      <c r="Z643" s="18" t="str">
        <f t="shared" si="124"/>
        <v/>
      </c>
      <c r="AA643" s="18" t="str">
        <f t="shared" si="125"/>
        <v/>
      </c>
      <c r="AB643" s="18">
        <v>638</v>
      </c>
      <c r="AC643" s="18" t="str">
        <f>IF(ISERROR(
IF(U643="","",IF(OR(U643='Cad Iniciais'!$D$6,X643='Cad Iniciais'!$D$6),'Cad Iniciais'!$D$6+AB643*1000,0))),"",IF(U643="","",IF(OR(U643='Cad Iniciais'!$D$6,X643='Cad Iniciais'!$D$6),'Cad Iniciais'!$D$6+AB643*1000,0)))</f>
        <v/>
      </c>
      <c r="AK643" s="27" t="e">
        <f t="shared" si="127"/>
        <v>#VALUE!</v>
      </c>
      <c r="AL643" s="27" t="e">
        <f t="shared" si="128"/>
        <v>#VALUE!</v>
      </c>
      <c r="AM643" s="18">
        <f t="shared" si="131"/>
        <v>0</v>
      </c>
      <c r="AN643" s="18">
        <f t="shared" si="132"/>
        <v>0</v>
      </c>
      <c r="AO643" s="18">
        <f t="shared" si="132"/>
        <v>0</v>
      </c>
      <c r="AP643" s="18">
        <f t="shared" si="132"/>
        <v>0</v>
      </c>
      <c r="AQ643" s="18">
        <f t="shared" si="132"/>
        <v>0</v>
      </c>
      <c r="AR643" s="18">
        <f t="shared" si="132"/>
        <v>0</v>
      </c>
      <c r="AS643" s="18">
        <f t="shared" si="132"/>
        <v>0</v>
      </c>
      <c r="AT643" s="18">
        <f t="shared" si="132"/>
        <v>0</v>
      </c>
      <c r="AU643" s="18">
        <f t="shared" si="132"/>
        <v>0</v>
      </c>
      <c r="AV643" s="18">
        <f t="shared" si="132"/>
        <v>0</v>
      </c>
      <c r="AW643" s="18">
        <f t="shared" si="132"/>
        <v>0</v>
      </c>
      <c r="AX643" s="18">
        <f t="shared" si="132"/>
        <v>0</v>
      </c>
    </row>
    <row r="644" spans="3:50" x14ac:dyDescent="0.25">
      <c r="C644" s="67"/>
      <c r="D644" s="71"/>
      <c r="E644" s="57"/>
      <c r="F644" s="57"/>
      <c r="G644" s="67"/>
      <c r="H644" s="72"/>
      <c r="I644" s="72"/>
      <c r="J644" s="72"/>
      <c r="K644" s="72"/>
      <c r="L644" s="72"/>
      <c r="M644" s="72"/>
      <c r="N644" s="72"/>
      <c r="O644" s="72"/>
      <c r="P644" s="72"/>
      <c r="Q644" s="48"/>
      <c r="R644" s="72"/>
      <c r="S644" s="72"/>
      <c r="U644" s="26" t="str">
        <f t="shared" si="126"/>
        <v/>
      </c>
      <c r="V644" s="18" t="str">
        <f t="shared" si="120"/>
        <v/>
      </c>
      <c r="W644" s="18" t="str">
        <f t="shared" si="121"/>
        <v/>
      </c>
      <c r="X644" s="18" t="str">
        <f t="shared" si="122"/>
        <v/>
      </c>
      <c r="Y644" s="18" t="str">
        <f t="shared" si="123"/>
        <v/>
      </c>
      <c r="Z644" s="18" t="str">
        <f t="shared" si="124"/>
        <v/>
      </c>
      <c r="AA644" s="18" t="str">
        <f t="shared" si="125"/>
        <v/>
      </c>
      <c r="AB644" s="18">
        <v>639</v>
      </c>
      <c r="AC644" s="18" t="str">
        <f>IF(ISERROR(
IF(U644="","",IF(OR(U644='Cad Iniciais'!$D$6,X644='Cad Iniciais'!$D$6),'Cad Iniciais'!$D$6+AB644*1000,0))),"",IF(U644="","",IF(OR(U644='Cad Iniciais'!$D$6,X644='Cad Iniciais'!$D$6),'Cad Iniciais'!$D$6+AB644*1000,0)))</f>
        <v/>
      </c>
      <c r="AK644" s="27" t="e">
        <f t="shared" si="127"/>
        <v>#VALUE!</v>
      </c>
      <c r="AL644" s="27" t="e">
        <f t="shared" si="128"/>
        <v>#VALUE!</v>
      </c>
      <c r="AM644" s="18">
        <f t="shared" si="131"/>
        <v>0</v>
      </c>
      <c r="AN644" s="18">
        <f t="shared" si="132"/>
        <v>0</v>
      </c>
      <c r="AO644" s="18">
        <f t="shared" si="132"/>
        <v>0</v>
      </c>
      <c r="AP644" s="18">
        <f t="shared" si="132"/>
        <v>0</v>
      </c>
      <c r="AQ644" s="18">
        <f t="shared" si="132"/>
        <v>0</v>
      </c>
      <c r="AR644" s="18">
        <f t="shared" si="132"/>
        <v>0</v>
      </c>
      <c r="AS644" s="18">
        <f t="shared" si="132"/>
        <v>0</v>
      </c>
      <c r="AT644" s="18">
        <f t="shared" si="132"/>
        <v>0</v>
      </c>
      <c r="AU644" s="18">
        <f t="shared" si="132"/>
        <v>0</v>
      </c>
      <c r="AV644" s="18">
        <f t="shared" si="132"/>
        <v>0</v>
      </c>
      <c r="AW644" s="18">
        <f t="shared" si="132"/>
        <v>0</v>
      </c>
      <c r="AX644" s="18">
        <f t="shared" si="132"/>
        <v>0</v>
      </c>
    </row>
    <row r="645" spans="3:50" x14ac:dyDescent="0.25">
      <c r="C645" s="67"/>
      <c r="D645" s="71"/>
      <c r="E645" s="57"/>
      <c r="F645" s="57"/>
      <c r="G645" s="67"/>
      <c r="H645" s="72"/>
      <c r="I645" s="72"/>
      <c r="J645" s="72"/>
      <c r="K645" s="72"/>
      <c r="L645" s="72"/>
      <c r="M645" s="72"/>
      <c r="N645" s="72"/>
      <c r="O645" s="72"/>
      <c r="P645" s="72"/>
      <c r="Q645" s="48"/>
      <c r="R645" s="72"/>
      <c r="S645" s="72"/>
      <c r="U645" s="26" t="str">
        <f t="shared" si="126"/>
        <v/>
      </c>
      <c r="V645" s="18" t="str">
        <f t="shared" si="120"/>
        <v/>
      </c>
      <c r="W645" s="18" t="str">
        <f t="shared" si="121"/>
        <v/>
      </c>
      <c r="X645" s="18" t="str">
        <f t="shared" si="122"/>
        <v/>
      </c>
      <c r="Y645" s="18" t="str">
        <f t="shared" si="123"/>
        <v/>
      </c>
      <c r="Z645" s="18" t="str">
        <f t="shared" si="124"/>
        <v/>
      </c>
      <c r="AA645" s="18" t="str">
        <f t="shared" si="125"/>
        <v/>
      </c>
      <c r="AB645" s="18">
        <v>640</v>
      </c>
      <c r="AC645" s="18" t="str">
        <f>IF(ISERROR(
IF(U645="","",IF(OR(U645='Cad Iniciais'!$D$6,X645='Cad Iniciais'!$D$6),'Cad Iniciais'!$D$6+AB645*1000,0))),"",IF(U645="","",IF(OR(U645='Cad Iniciais'!$D$6,X645='Cad Iniciais'!$D$6),'Cad Iniciais'!$D$6+AB645*1000,0)))</f>
        <v/>
      </c>
      <c r="AK645" s="27" t="e">
        <f t="shared" si="127"/>
        <v>#VALUE!</v>
      </c>
      <c r="AL645" s="27" t="e">
        <f t="shared" si="128"/>
        <v>#VALUE!</v>
      </c>
      <c r="AM645" s="18">
        <f t="shared" si="131"/>
        <v>0</v>
      </c>
      <c r="AN645" s="18">
        <f t="shared" si="132"/>
        <v>0</v>
      </c>
      <c r="AO645" s="18">
        <f t="shared" si="132"/>
        <v>0</v>
      </c>
      <c r="AP645" s="18">
        <f t="shared" si="132"/>
        <v>0</v>
      </c>
      <c r="AQ645" s="18">
        <f t="shared" si="132"/>
        <v>0</v>
      </c>
      <c r="AR645" s="18">
        <f t="shared" si="132"/>
        <v>0</v>
      </c>
      <c r="AS645" s="18">
        <f t="shared" si="132"/>
        <v>0</v>
      </c>
      <c r="AT645" s="18">
        <f t="shared" si="132"/>
        <v>0</v>
      </c>
      <c r="AU645" s="18">
        <f t="shared" si="132"/>
        <v>0</v>
      </c>
      <c r="AV645" s="18">
        <f t="shared" si="132"/>
        <v>0</v>
      </c>
      <c r="AW645" s="18">
        <f t="shared" si="132"/>
        <v>0</v>
      </c>
      <c r="AX645" s="18">
        <f t="shared" si="132"/>
        <v>0</v>
      </c>
    </row>
    <row r="646" spans="3:50" x14ac:dyDescent="0.25">
      <c r="C646" s="67"/>
      <c r="D646" s="71"/>
      <c r="E646" s="57"/>
      <c r="F646" s="57"/>
      <c r="G646" s="67"/>
      <c r="H646" s="72"/>
      <c r="I646" s="72"/>
      <c r="J646" s="72"/>
      <c r="K646" s="72"/>
      <c r="L646" s="72"/>
      <c r="M646" s="72"/>
      <c r="N646" s="72"/>
      <c r="O646" s="72"/>
      <c r="P646" s="72"/>
      <c r="Q646" s="48"/>
      <c r="R646" s="72"/>
      <c r="S646" s="72"/>
      <c r="U646" s="26" t="str">
        <f t="shared" si="126"/>
        <v/>
      </c>
      <c r="V646" s="18" t="str">
        <f t="shared" ref="V646:V709" si="133">IF(ISERROR(IF(E646="","",MONTH(E646))),"",IF(E646="","",MONTH(E646)))</f>
        <v/>
      </c>
      <c r="W646" s="18" t="str">
        <f t="shared" ref="W646:W709" si="134">IF(ISERROR(IF(F646="","",MONTH(F646))),"",IF(F646="","",MONTH(F646)))</f>
        <v/>
      </c>
      <c r="X646" s="18" t="str">
        <f t="shared" ref="X646:X709" si="135">IF(ISERROR(IF(F646="","",YEAR(F646))),"",IF(F646="","",YEAR(F646)))</f>
        <v/>
      </c>
      <c r="Y646" s="18" t="str">
        <f t="shared" ref="Y646:Y709" si="136">IF(ISERROR(
IF(IF(E646="","",ROUND((F646-E646)/30,0))&lt;1,1,IF(E646="","",ROUND((F646-E646)/30,0)))),"",IF(IF(E646="","",ROUND((F646-E646)/30,0))&lt;1,1,IF(E646="","",ROUND((F646-E646)/30,0))))</f>
        <v/>
      </c>
      <c r="Z646" s="18" t="str">
        <f t="shared" ref="Z646:Z709" si="137">IF(ISERROR(D646/Y646),"",D646/Y646)</f>
        <v/>
      </c>
      <c r="AA646" s="18" t="str">
        <f t="shared" ref="AA646:AA709" si="138">IF(ISERROR(Q646/Y646),"",Q646/Y646)</f>
        <v/>
      </c>
      <c r="AB646" s="18">
        <v>641</v>
      </c>
      <c r="AC646" s="18" t="str">
        <f>IF(ISERROR(
IF(U646="","",IF(OR(U646='Cad Iniciais'!$D$6,X646='Cad Iniciais'!$D$6),'Cad Iniciais'!$D$6+AB646*1000,0))),"",IF(U646="","",IF(OR(U646='Cad Iniciais'!$D$6,X646='Cad Iniciais'!$D$6),'Cad Iniciais'!$D$6+AB646*1000,0)))</f>
        <v/>
      </c>
      <c r="AK646" s="27" t="e">
        <f t="shared" si="127"/>
        <v>#VALUE!</v>
      </c>
      <c r="AL646" s="27" t="e">
        <f t="shared" si="128"/>
        <v>#VALUE!</v>
      </c>
      <c r="AM646" s="18">
        <f t="shared" si="131"/>
        <v>0</v>
      </c>
      <c r="AN646" s="18">
        <f t="shared" si="132"/>
        <v>0</v>
      </c>
      <c r="AO646" s="18">
        <f t="shared" si="132"/>
        <v>0</v>
      </c>
      <c r="AP646" s="18">
        <f t="shared" si="132"/>
        <v>0</v>
      </c>
      <c r="AQ646" s="18">
        <f t="shared" si="132"/>
        <v>0</v>
      </c>
      <c r="AR646" s="18">
        <f t="shared" si="132"/>
        <v>0</v>
      </c>
      <c r="AS646" s="18">
        <f t="shared" si="132"/>
        <v>0</v>
      </c>
      <c r="AT646" s="18">
        <f t="shared" si="132"/>
        <v>0</v>
      </c>
      <c r="AU646" s="18">
        <f t="shared" si="132"/>
        <v>0</v>
      </c>
      <c r="AV646" s="18">
        <f t="shared" si="132"/>
        <v>0</v>
      </c>
      <c r="AW646" s="18">
        <f t="shared" si="132"/>
        <v>0</v>
      </c>
      <c r="AX646" s="18">
        <f t="shared" si="132"/>
        <v>0</v>
      </c>
    </row>
    <row r="647" spans="3:50" x14ac:dyDescent="0.25">
      <c r="C647" s="67"/>
      <c r="D647" s="71"/>
      <c r="E647" s="57"/>
      <c r="F647" s="57"/>
      <c r="G647" s="67"/>
      <c r="H647" s="72"/>
      <c r="I647" s="72"/>
      <c r="J647" s="72"/>
      <c r="K647" s="72"/>
      <c r="L647" s="72"/>
      <c r="M647" s="72"/>
      <c r="N647" s="72"/>
      <c r="O647" s="72"/>
      <c r="P647" s="72"/>
      <c r="Q647" s="48"/>
      <c r="R647" s="72"/>
      <c r="S647" s="72"/>
      <c r="U647" s="26" t="str">
        <f t="shared" ref="U647:U710" si="139">IF(ISERROR(
IF(E647="","",YEAR(E647))),"",IF(E647="","",YEAR(E647)))</f>
        <v/>
      </c>
      <c r="V647" s="18" t="str">
        <f t="shared" si="133"/>
        <v/>
      </c>
      <c r="W647" s="18" t="str">
        <f t="shared" si="134"/>
        <v/>
      </c>
      <c r="X647" s="18" t="str">
        <f t="shared" si="135"/>
        <v/>
      </c>
      <c r="Y647" s="18" t="str">
        <f t="shared" si="136"/>
        <v/>
      </c>
      <c r="Z647" s="18" t="str">
        <f t="shared" si="137"/>
        <v/>
      </c>
      <c r="AA647" s="18" t="str">
        <f t="shared" si="138"/>
        <v/>
      </c>
      <c r="AB647" s="18">
        <v>642</v>
      </c>
      <c r="AC647" s="18" t="str">
        <f>IF(ISERROR(
IF(U647="","",IF(OR(U647='Cad Iniciais'!$D$6,X647='Cad Iniciais'!$D$6),'Cad Iniciais'!$D$6+AB647*1000,0))),"",IF(U647="","",IF(OR(U647='Cad Iniciais'!$D$6,X647='Cad Iniciais'!$D$6),'Cad Iniciais'!$D$6+AB647*1000,0)))</f>
        <v/>
      </c>
      <c r="AK647" s="27" t="e">
        <f t="shared" si="127"/>
        <v>#VALUE!</v>
      </c>
      <c r="AL647" s="27" t="e">
        <f t="shared" si="128"/>
        <v>#VALUE!</v>
      </c>
      <c r="AM647" s="18">
        <f t="shared" si="131"/>
        <v>0</v>
      </c>
      <c r="AN647" s="18">
        <f t="shared" si="132"/>
        <v>0</v>
      </c>
      <c r="AO647" s="18">
        <f t="shared" si="132"/>
        <v>0</v>
      </c>
      <c r="AP647" s="18">
        <f t="shared" si="132"/>
        <v>0</v>
      </c>
      <c r="AQ647" s="18">
        <f t="shared" si="132"/>
        <v>0</v>
      </c>
      <c r="AR647" s="18">
        <f t="shared" si="132"/>
        <v>0</v>
      </c>
      <c r="AS647" s="18">
        <f t="shared" si="132"/>
        <v>0</v>
      </c>
      <c r="AT647" s="18">
        <f t="shared" si="132"/>
        <v>0</v>
      </c>
      <c r="AU647" s="18">
        <f t="shared" si="132"/>
        <v>0</v>
      </c>
      <c r="AV647" s="18">
        <f t="shared" si="132"/>
        <v>0</v>
      </c>
      <c r="AW647" s="18">
        <f t="shared" si="132"/>
        <v>0</v>
      </c>
      <c r="AX647" s="18">
        <f t="shared" si="132"/>
        <v>0</v>
      </c>
    </row>
    <row r="648" spans="3:50" x14ac:dyDescent="0.25">
      <c r="C648" s="67"/>
      <c r="D648" s="71"/>
      <c r="E648" s="57"/>
      <c r="F648" s="57"/>
      <c r="G648" s="67"/>
      <c r="H648" s="72"/>
      <c r="I648" s="72"/>
      <c r="J648" s="72"/>
      <c r="K648" s="72"/>
      <c r="L648" s="72"/>
      <c r="M648" s="72"/>
      <c r="N648" s="72"/>
      <c r="O648" s="72"/>
      <c r="P648" s="72"/>
      <c r="Q648" s="48"/>
      <c r="R648" s="72"/>
      <c r="S648" s="72"/>
      <c r="U648" s="26" t="str">
        <f t="shared" si="139"/>
        <v/>
      </c>
      <c r="V648" s="18" t="str">
        <f t="shared" si="133"/>
        <v/>
      </c>
      <c r="W648" s="18" t="str">
        <f t="shared" si="134"/>
        <v/>
      </c>
      <c r="X648" s="18" t="str">
        <f t="shared" si="135"/>
        <v/>
      </c>
      <c r="Y648" s="18" t="str">
        <f t="shared" si="136"/>
        <v/>
      </c>
      <c r="Z648" s="18" t="str">
        <f t="shared" si="137"/>
        <v/>
      </c>
      <c r="AA648" s="18" t="str">
        <f t="shared" si="138"/>
        <v/>
      </c>
      <c r="AB648" s="18">
        <v>643</v>
      </c>
      <c r="AC648" s="18" t="str">
        <f>IF(ISERROR(
IF(U648="","",IF(OR(U648='Cad Iniciais'!$D$6,X648='Cad Iniciais'!$D$6),'Cad Iniciais'!$D$6+AB648*1000,0))),"",IF(U648="","",IF(OR(U648='Cad Iniciais'!$D$6,X648='Cad Iniciais'!$D$6),'Cad Iniciais'!$D$6+AB648*1000,0)))</f>
        <v/>
      </c>
      <c r="AK648" s="27" t="e">
        <f t="shared" ref="AK648:AK711" si="140">DATE(U648,V648,1)</f>
        <v>#VALUE!</v>
      </c>
      <c r="AL648" s="27" t="e">
        <f t="shared" ref="AL648:AL711" si="141">DATE(X648,W648,1)</f>
        <v>#VALUE!</v>
      </c>
      <c r="AM648" s="18">
        <f t="shared" si="131"/>
        <v>0</v>
      </c>
      <c r="AN648" s="18">
        <f t="shared" si="132"/>
        <v>0</v>
      </c>
      <c r="AO648" s="18">
        <f t="shared" si="132"/>
        <v>0</v>
      </c>
      <c r="AP648" s="18">
        <f t="shared" si="132"/>
        <v>0</v>
      </c>
      <c r="AQ648" s="18">
        <f t="shared" si="132"/>
        <v>0</v>
      </c>
      <c r="AR648" s="18">
        <f t="shared" si="132"/>
        <v>0</v>
      </c>
      <c r="AS648" s="18">
        <f t="shared" si="132"/>
        <v>0</v>
      </c>
      <c r="AT648" s="18">
        <f t="shared" si="132"/>
        <v>0</v>
      </c>
      <c r="AU648" s="18">
        <f t="shared" si="132"/>
        <v>0</v>
      </c>
      <c r="AV648" s="18">
        <f t="shared" si="132"/>
        <v>0</v>
      </c>
      <c r="AW648" s="18">
        <f t="shared" si="132"/>
        <v>0</v>
      </c>
      <c r="AX648" s="18">
        <f t="shared" si="132"/>
        <v>0</v>
      </c>
    </row>
    <row r="649" spans="3:50" x14ac:dyDescent="0.25">
      <c r="C649" s="67"/>
      <c r="D649" s="71"/>
      <c r="E649" s="57"/>
      <c r="F649" s="57"/>
      <c r="G649" s="67"/>
      <c r="H649" s="72"/>
      <c r="I649" s="72"/>
      <c r="J649" s="72"/>
      <c r="K649" s="72"/>
      <c r="L649" s="72"/>
      <c r="M649" s="72"/>
      <c r="N649" s="72"/>
      <c r="O649" s="72"/>
      <c r="P649" s="72"/>
      <c r="Q649" s="48"/>
      <c r="R649" s="72"/>
      <c r="S649" s="72"/>
      <c r="U649" s="26" t="str">
        <f t="shared" si="139"/>
        <v/>
      </c>
      <c r="V649" s="18" t="str">
        <f t="shared" si="133"/>
        <v/>
      </c>
      <c r="W649" s="18" t="str">
        <f t="shared" si="134"/>
        <v/>
      </c>
      <c r="X649" s="18" t="str">
        <f t="shared" si="135"/>
        <v/>
      </c>
      <c r="Y649" s="18" t="str">
        <f t="shared" si="136"/>
        <v/>
      </c>
      <c r="Z649" s="18" t="str">
        <f t="shared" si="137"/>
        <v/>
      </c>
      <c r="AA649" s="18" t="str">
        <f t="shared" si="138"/>
        <v/>
      </c>
      <c r="AB649" s="18">
        <v>644</v>
      </c>
      <c r="AC649" s="18" t="str">
        <f>IF(ISERROR(
IF(U649="","",IF(OR(U649='Cad Iniciais'!$D$6,X649='Cad Iniciais'!$D$6),'Cad Iniciais'!$D$6+AB649*1000,0))),"",IF(U649="","",IF(OR(U649='Cad Iniciais'!$D$6,X649='Cad Iniciais'!$D$6),'Cad Iniciais'!$D$6+AB649*1000,0)))</f>
        <v/>
      </c>
      <c r="AK649" s="27" t="e">
        <f t="shared" si="140"/>
        <v>#VALUE!</v>
      </c>
      <c r="AL649" s="27" t="e">
        <f t="shared" si="141"/>
        <v>#VALUE!</v>
      </c>
      <c r="AM649" s="18">
        <f t="shared" si="131"/>
        <v>0</v>
      </c>
      <c r="AN649" s="18">
        <f t="shared" si="132"/>
        <v>0</v>
      </c>
      <c r="AO649" s="18">
        <f t="shared" si="132"/>
        <v>0</v>
      </c>
      <c r="AP649" s="18">
        <f t="shared" si="132"/>
        <v>0</v>
      </c>
      <c r="AQ649" s="18">
        <f t="shared" si="132"/>
        <v>0</v>
      </c>
      <c r="AR649" s="18">
        <f t="shared" si="132"/>
        <v>0</v>
      </c>
      <c r="AS649" s="18">
        <f t="shared" si="132"/>
        <v>0</v>
      </c>
      <c r="AT649" s="18">
        <f t="shared" si="132"/>
        <v>0</v>
      </c>
      <c r="AU649" s="18">
        <f t="shared" si="132"/>
        <v>0</v>
      </c>
      <c r="AV649" s="18">
        <f t="shared" si="132"/>
        <v>0</v>
      </c>
      <c r="AW649" s="18">
        <f t="shared" si="132"/>
        <v>0</v>
      </c>
      <c r="AX649" s="18">
        <f t="shared" si="132"/>
        <v>0</v>
      </c>
    </row>
    <row r="650" spans="3:50" x14ac:dyDescent="0.25">
      <c r="C650" s="67"/>
      <c r="D650" s="71"/>
      <c r="E650" s="57"/>
      <c r="F650" s="57"/>
      <c r="G650" s="67"/>
      <c r="H650" s="72"/>
      <c r="I650" s="72"/>
      <c r="J650" s="72"/>
      <c r="K650" s="72"/>
      <c r="L650" s="72"/>
      <c r="M650" s="72"/>
      <c r="N650" s="72"/>
      <c r="O650" s="72"/>
      <c r="P650" s="72"/>
      <c r="Q650" s="48"/>
      <c r="R650" s="72"/>
      <c r="S650" s="72"/>
      <c r="U650" s="26" t="str">
        <f t="shared" si="139"/>
        <v/>
      </c>
      <c r="V650" s="18" t="str">
        <f t="shared" si="133"/>
        <v/>
      </c>
      <c r="W650" s="18" t="str">
        <f t="shared" si="134"/>
        <v/>
      </c>
      <c r="X650" s="18" t="str">
        <f t="shared" si="135"/>
        <v/>
      </c>
      <c r="Y650" s="18" t="str">
        <f t="shared" si="136"/>
        <v/>
      </c>
      <c r="Z650" s="18" t="str">
        <f t="shared" si="137"/>
        <v/>
      </c>
      <c r="AA650" s="18" t="str">
        <f t="shared" si="138"/>
        <v/>
      </c>
      <c r="AB650" s="18">
        <v>645</v>
      </c>
      <c r="AC650" s="18" t="str">
        <f>IF(ISERROR(
IF(U650="","",IF(OR(U650='Cad Iniciais'!$D$6,X650='Cad Iniciais'!$D$6),'Cad Iniciais'!$D$6+AB650*1000,0))),"",IF(U650="","",IF(OR(U650='Cad Iniciais'!$D$6,X650='Cad Iniciais'!$D$6),'Cad Iniciais'!$D$6+AB650*1000,0)))</f>
        <v/>
      </c>
      <c r="AK650" s="27" t="e">
        <f t="shared" si="140"/>
        <v>#VALUE!</v>
      </c>
      <c r="AL650" s="27" t="e">
        <f t="shared" si="141"/>
        <v>#VALUE!</v>
      </c>
      <c r="AM650" s="18">
        <f t="shared" si="131"/>
        <v>0</v>
      </c>
      <c r="AN650" s="18">
        <f t="shared" si="132"/>
        <v>0</v>
      </c>
      <c r="AO650" s="18">
        <f t="shared" si="132"/>
        <v>0</v>
      </c>
      <c r="AP650" s="18">
        <f t="shared" si="132"/>
        <v>0</v>
      </c>
      <c r="AQ650" s="18">
        <f t="shared" si="132"/>
        <v>0</v>
      </c>
      <c r="AR650" s="18">
        <f t="shared" si="132"/>
        <v>0</v>
      </c>
      <c r="AS650" s="18">
        <f t="shared" si="132"/>
        <v>0</v>
      </c>
      <c r="AT650" s="18">
        <f t="shared" si="132"/>
        <v>0</v>
      </c>
      <c r="AU650" s="18">
        <f t="shared" si="132"/>
        <v>0</v>
      </c>
      <c r="AV650" s="18">
        <f t="shared" si="132"/>
        <v>0</v>
      </c>
      <c r="AW650" s="18">
        <f t="shared" si="132"/>
        <v>0</v>
      </c>
      <c r="AX650" s="18">
        <f t="shared" si="132"/>
        <v>0</v>
      </c>
    </row>
    <row r="651" spans="3:50" x14ac:dyDescent="0.25">
      <c r="C651" s="67"/>
      <c r="D651" s="71"/>
      <c r="E651" s="57"/>
      <c r="F651" s="57"/>
      <c r="G651" s="67"/>
      <c r="H651" s="72"/>
      <c r="I651" s="72"/>
      <c r="J651" s="72"/>
      <c r="K651" s="72"/>
      <c r="L651" s="72"/>
      <c r="M651" s="72"/>
      <c r="N651" s="72"/>
      <c r="O651" s="72"/>
      <c r="P651" s="72"/>
      <c r="Q651" s="48"/>
      <c r="R651" s="72"/>
      <c r="S651" s="72"/>
      <c r="U651" s="26" t="str">
        <f t="shared" si="139"/>
        <v/>
      </c>
      <c r="V651" s="18" t="str">
        <f t="shared" si="133"/>
        <v/>
      </c>
      <c r="W651" s="18" t="str">
        <f t="shared" si="134"/>
        <v/>
      </c>
      <c r="X651" s="18" t="str">
        <f t="shared" si="135"/>
        <v/>
      </c>
      <c r="Y651" s="18" t="str">
        <f t="shared" si="136"/>
        <v/>
      </c>
      <c r="Z651" s="18" t="str">
        <f t="shared" si="137"/>
        <v/>
      </c>
      <c r="AA651" s="18" t="str">
        <f t="shared" si="138"/>
        <v/>
      </c>
      <c r="AB651" s="18">
        <v>646</v>
      </c>
      <c r="AC651" s="18" t="str">
        <f>IF(ISERROR(
IF(U651="","",IF(OR(U651='Cad Iniciais'!$D$6,X651='Cad Iniciais'!$D$6),'Cad Iniciais'!$D$6+AB651*1000,0))),"",IF(U651="","",IF(OR(U651='Cad Iniciais'!$D$6,X651='Cad Iniciais'!$D$6),'Cad Iniciais'!$D$6+AB651*1000,0)))</f>
        <v/>
      </c>
      <c r="AK651" s="27" t="e">
        <f t="shared" si="140"/>
        <v>#VALUE!</v>
      </c>
      <c r="AL651" s="27" t="e">
        <f t="shared" si="141"/>
        <v>#VALUE!</v>
      </c>
      <c r="AM651" s="18">
        <f t="shared" si="131"/>
        <v>0</v>
      </c>
      <c r="AN651" s="18">
        <f t="shared" si="132"/>
        <v>0</v>
      </c>
      <c r="AO651" s="18">
        <f t="shared" si="132"/>
        <v>0</v>
      </c>
      <c r="AP651" s="18">
        <f t="shared" si="132"/>
        <v>0</v>
      </c>
      <c r="AQ651" s="18">
        <f t="shared" si="132"/>
        <v>0</v>
      </c>
      <c r="AR651" s="18">
        <f t="shared" si="132"/>
        <v>0</v>
      </c>
      <c r="AS651" s="18">
        <f t="shared" si="132"/>
        <v>0</v>
      </c>
      <c r="AT651" s="18">
        <f t="shared" ref="AN651:AX674" si="142">IFERROR(IF(AND($AK651&lt;=AT$3,$AL651&gt;=AT$3),1,0),0)</f>
        <v>0</v>
      </c>
      <c r="AU651" s="18">
        <f t="shared" si="142"/>
        <v>0</v>
      </c>
      <c r="AV651" s="18">
        <f t="shared" si="142"/>
        <v>0</v>
      </c>
      <c r="AW651" s="18">
        <f t="shared" si="142"/>
        <v>0</v>
      </c>
      <c r="AX651" s="18">
        <f t="shared" si="142"/>
        <v>0</v>
      </c>
    </row>
    <row r="652" spans="3:50" x14ac:dyDescent="0.25">
      <c r="C652" s="67"/>
      <c r="D652" s="71"/>
      <c r="E652" s="57"/>
      <c r="F652" s="57"/>
      <c r="G652" s="67"/>
      <c r="H652" s="72"/>
      <c r="I652" s="72"/>
      <c r="J652" s="72"/>
      <c r="K652" s="72"/>
      <c r="L652" s="72"/>
      <c r="M652" s="72"/>
      <c r="N652" s="72"/>
      <c r="O652" s="72"/>
      <c r="P652" s="72"/>
      <c r="Q652" s="48"/>
      <c r="R652" s="72"/>
      <c r="S652" s="72"/>
      <c r="U652" s="26" t="str">
        <f t="shared" si="139"/>
        <v/>
      </c>
      <c r="V652" s="18" t="str">
        <f t="shared" si="133"/>
        <v/>
      </c>
      <c r="W652" s="18" t="str">
        <f t="shared" si="134"/>
        <v/>
      </c>
      <c r="X652" s="18" t="str">
        <f t="shared" si="135"/>
        <v/>
      </c>
      <c r="Y652" s="18" t="str">
        <f t="shared" si="136"/>
        <v/>
      </c>
      <c r="Z652" s="18" t="str">
        <f t="shared" si="137"/>
        <v/>
      </c>
      <c r="AA652" s="18" t="str">
        <f t="shared" si="138"/>
        <v/>
      </c>
      <c r="AB652" s="18">
        <v>647</v>
      </c>
      <c r="AC652" s="18" t="str">
        <f>IF(ISERROR(
IF(U652="","",IF(OR(U652='Cad Iniciais'!$D$6,X652='Cad Iniciais'!$D$6),'Cad Iniciais'!$D$6+AB652*1000,0))),"",IF(U652="","",IF(OR(U652='Cad Iniciais'!$D$6,X652='Cad Iniciais'!$D$6),'Cad Iniciais'!$D$6+AB652*1000,0)))</f>
        <v/>
      </c>
      <c r="AK652" s="27" t="e">
        <f t="shared" si="140"/>
        <v>#VALUE!</v>
      </c>
      <c r="AL652" s="27" t="e">
        <f t="shared" si="141"/>
        <v>#VALUE!</v>
      </c>
      <c r="AM652" s="18">
        <f t="shared" si="131"/>
        <v>0</v>
      </c>
      <c r="AN652" s="18">
        <f t="shared" si="142"/>
        <v>0</v>
      </c>
      <c r="AO652" s="18">
        <f t="shared" si="142"/>
        <v>0</v>
      </c>
      <c r="AP652" s="18">
        <f t="shared" si="142"/>
        <v>0</v>
      </c>
      <c r="AQ652" s="18">
        <f t="shared" si="142"/>
        <v>0</v>
      </c>
      <c r="AR652" s="18">
        <f t="shared" si="142"/>
        <v>0</v>
      </c>
      <c r="AS652" s="18">
        <f t="shared" si="142"/>
        <v>0</v>
      </c>
      <c r="AT652" s="18">
        <f t="shared" si="142"/>
        <v>0</v>
      </c>
      <c r="AU652" s="18">
        <f t="shared" si="142"/>
        <v>0</v>
      </c>
      <c r="AV652" s="18">
        <f t="shared" si="142"/>
        <v>0</v>
      </c>
      <c r="AW652" s="18">
        <f t="shared" si="142"/>
        <v>0</v>
      </c>
      <c r="AX652" s="18">
        <f t="shared" si="142"/>
        <v>0</v>
      </c>
    </row>
    <row r="653" spans="3:50" x14ac:dyDescent="0.25">
      <c r="C653" s="67"/>
      <c r="D653" s="71"/>
      <c r="E653" s="57"/>
      <c r="F653" s="57"/>
      <c r="G653" s="67"/>
      <c r="H653" s="72"/>
      <c r="I653" s="72"/>
      <c r="J653" s="72"/>
      <c r="K653" s="72"/>
      <c r="L653" s="72"/>
      <c r="M653" s="72"/>
      <c r="N653" s="72"/>
      <c r="O653" s="72"/>
      <c r="P653" s="72"/>
      <c r="Q653" s="48"/>
      <c r="R653" s="72"/>
      <c r="S653" s="72"/>
      <c r="U653" s="26" t="str">
        <f t="shared" si="139"/>
        <v/>
      </c>
      <c r="V653" s="18" t="str">
        <f t="shared" si="133"/>
        <v/>
      </c>
      <c r="W653" s="18" t="str">
        <f t="shared" si="134"/>
        <v/>
      </c>
      <c r="X653" s="18" t="str">
        <f t="shared" si="135"/>
        <v/>
      </c>
      <c r="Y653" s="18" t="str">
        <f t="shared" si="136"/>
        <v/>
      </c>
      <c r="Z653" s="18" t="str">
        <f t="shared" si="137"/>
        <v/>
      </c>
      <c r="AA653" s="18" t="str">
        <f t="shared" si="138"/>
        <v/>
      </c>
      <c r="AB653" s="18">
        <v>648</v>
      </c>
      <c r="AC653" s="18" t="str">
        <f>IF(ISERROR(
IF(U653="","",IF(OR(U653='Cad Iniciais'!$D$6,X653='Cad Iniciais'!$D$6),'Cad Iniciais'!$D$6+AB653*1000,0))),"",IF(U653="","",IF(OR(U653='Cad Iniciais'!$D$6,X653='Cad Iniciais'!$D$6),'Cad Iniciais'!$D$6+AB653*1000,0)))</f>
        <v/>
      </c>
      <c r="AK653" s="27" t="e">
        <f t="shared" si="140"/>
        <v>#VALUE!</v>
      </c>
      <c r="AL653" s="27" t="e">
        <f t="shared" si="141"/>
        <v>#VALUE!</v>
      </c>
      <c r="AM653" s="18">
        <f t="shared" si="131"/>
        <v>0</v>
      </c>
      <c r="AN653" s="18">
        <f t="shared" si="142"/>
        <v>0</v>
      </c>
      <c r="AO653" s="18">
        <f t="shared" si="142"/>
        <v>0</v>
      </c>
      <c r="AP653" s="18">
        <f t="shared" si="142"/>
        <v>0</v>
      </c>
      <c r="AQ653" s="18">
        <f t="shared" si="142"/>
        <v>0</v>
      </c>
      <c r="AR653" s="18">
        <f t="shared" si="142"/>
        <v>0</v>
      </c>
      <c r="AS653" s="18">
        <f t="shared" si="142"/>
        <v>0</v>
      </c>
      <c r="AT653" s="18">
        <f t="shared" si="142"/>
        <v>0</v>
      </c>
      <c r="AU653" s="18">
        <f t="shared" si="142"/>
        <v>0</v>
      </c>
      <c r="AV653" s="18">
        <f t="shared" si="142"/>
        <v>0</v>
      </c>
      <c r="AW653" s="18">
        <f t="shared" si="142"/>
        <v>0</v>
      </c>
      <c r="AX653" s="18">
        <f t="shared" si="142"/>
        <v>0</v>
      </c>
    </row>
    <row r="654" spans="3:50" x14ac:dyDescent="0.25">
      <c r="C654" s="67"/>
      <c r="D654" s="71"/>
      <c r="E654" s="57"/>
      <c r="F654" s="57"/>
      <c r="G654" s="67"/>
      <c r="H654" s="72"/>
      <c r="I654" s="72"/>
      <c r="J654" s="72"/>
      <c r="K654" s="72"/>
      <c r="L654" s="72"/>
      <c r="M654" s="72"/>
      <c r="N654" s="72"/>
      <c r="O654" s="72"/>
      <c r="P654" s="72"/>
      <c r="Q654" s="48"/>
      <c r="R654" s="72"/>
      <c r="S654" s="72"/>
      <c r="U654" s="26" t="str">
        <f t="shared" si="139"/>
        <v/>
      </c>
      <c r="V654" s="18" t="str">
        <f t="shared" si="133"/>
        <v/>
      </c>
      <c r="W654" s="18" t="str">
        <f t="shared" si="134"/>
        <v/>
      </c>
      <c r="X654" s="18" t="str">
        <f t="shared" si="135"/>
        <v/>
      </c>
      <c r="Y654" s="18" t="str">
        <f t="shared" si="136"/>
        <v/>
      </c>
      <c r="Z654" s="18" t="str">
        <f t="shared" si="137"/>
        <v/>
      </c>
      <c r="AA654" s="18" t="str">
        <f t="shared" si="138"/>
        <v/>
      </c>
      <c r="AB654" s="18">
        <v>649</v>
      </c>
      <c r="AC654" s="18" t="str">
        <f>IF(ISERROR(
IF(U654="","",IF(OR(U654='Cad Iniciais'!$D$6,X654='Cad Iniciais'!$D$6),'Cad Iniciais'!$D$6+AB654*1000,0))),"",IF(U654="","",IF(OR(U654='Cad Iniciais'!$D$6,X654='Cad Iniciais'!$D$6),'Cad Iniciais'!$D$6+AB654*1000,0)))</f>
        <v/>
      </c>
      <c r="AK654" s="27" t="e">
        <f t="shared" si="140"/>
        <v>#VALUE!</v>
      </c>
      <c r="AL654" s="27" t="e">
        <f t="shared" si="141"/>
        <v>#VALUE!</v>
      </c>
      <c r="AM654" s="18">
        <f t="shared" si="131"/>
        <v>0</v>
      </c>
      <c r="AN654" s="18">
        <f t="shared" si="142"/>
        <v>0</v>
      </c>
      <c r="AO654" s="18">
        <f t="shared" si="142"/>
        <v>0</v>
      </c>
      <c r="AP654" s="18">
        <f t="shared" si="142"/>
        <v>0</v>
      </c>
      <c r="AQ654" s="18">
        <f t="shared" si="142"/>
        <v>0</v>
      </c>
      <c r="AR654" s="18">
        <f t="shared" si="142"/>
        <v>0</v>
      </c>
      <c r="AS654" s="18">
        <f t="shared" si="142"/>
        <v>0</v>
      </c>
      <c r="AT654" s="18">
        <f t="shared" si="142"/>
        <v>0</v>
      </c>
      <c r="AU654" s="18">
        <f t="shared" si="142"/>
        <v>0</v>
      </c>
      <c r="AV654" s="18">
        <f t="shared" si="142"/>
        <v>0</v>
      </c>
      <c r="AW654" s="18">
        <f t="shared" si="142"/>
        <v>0</v>
      </c>
      <c r="AX654" s="18">
        <f t="shared" si="142"/>
        <v>0</v>
      </c>
    </row>
    <row r="655" spans="3:50" x14ac:dyDescent="0.25">
      <c r="C655" s="67"/>
      <c r="D655" s="71"/>
      <c r="E655" s="57"/>
      <c r="F655" s="57"/>
      <c r="G655" s="67"/>
      <c r="H655" s="72"/>
      <c r="I655" s="72"/>
      <c r="J655" s="72"/>
      <c r="K655" s="72"/>
      <c r="L655" s="72"/>
      <c r="M655" s="72"/>
      <c r="N655" s="72"/>
      <c r="O655" s="72"/>
      <c r="P655" s="72"/>
      <c r="Q655" s="48"/>
      <c r="R655" s="72"/>
      <c r="S655" s="72"/>
      <c r="U655" s="26" t="str">
        <f t="shared" si="139"/>
        <v/>
      </c>
      <c r="V655" s="18" t="str">
        <f t="shared" si="133"/>
        <v/>
      </c>
      <c r="W655" s="18" t="str">
        <f t="shared" si="134"/>
        <v/>
      </c>
      <c r="X655" s="18" t="str">
        <f t="shared" si="135"/>
        <v/>
      </c>
      <c r="Y655" s="18" t="str">
        <f t="shared" si="136"/>
        <v/>
      </c>
      <c r="Z655" s="18" t="str">
        <f t="shared" si="137"/>
        <v/>
      </c>
      <c r="AA655" s="18" t="str">
        <f t="shared" si="138"/>
        <v/>
      </c>
      <c r="AB655" s="18">
        <v>650</v>
      </c>
      <c r="AC655" s="18" t="str">
        <f>IF(ISERROR(
IF(U655="","",IF(OR(U655='Cad Iniciais'!$D$6,X655='Cad Iniciais'!$D$6),'Cad Iniciais'!$D$6+AB655*1000,0))),"",IF(U655="","",IF(OR(U655='Cad Iniciais'!$D$6,X655='Cad Iniciais'!$D$6),'Cad Iniciais'!$D$6+AB655*1000,0)))</f>
        <v/>
      </c>
      <c r="AK655" s="27" t="e">
        <f t="shared" si="140"/>
        <v>#VALUE!</v>
      </c>
      <c r="AL655" s="27" t="e">
        <f t="shared" si="141"/>
        <v>#VALUE!</v>
      </c>
      <c r="AM655" s="18">
        <f t="shared" si="131"/>
        <v>0</v>
      </c>
      <c r="AN655" s="18">
        <f t="shared" si="142"/>
        <v>0</v>
      </c>
      <c r="AO655" s="18">
        <f t="shared" si="142"/>
        <v>0</v>
      </c>
      <c r="AP655" s="18">
        <f t="shared" si="142"/>
        <v>0</v>
      </c>
      <c r="AQ655" s="18">
        <f t="shared" si="142"/>
        <v>0</v>
      </c>
      <c r="AR655" s="18">
        <f t="shared" si="142"/>
        <v>0</v>
      </c>
      <c r="AS655" s="18">
        <f t="shared" si="142"/>
        <v>0</v>
      </c>
      <c r="AT655" s="18">
        <f t="shared" si="142"/>
        <v>0</v>
      </c>
      <c r="AU655" s="18">
        <f t="shared" si="142"/>
        <v>0</v>
      </c>
      <c r="AV655" s="18">
        <f t="shared" si="142"/>
        <v>0</v>
      </c>
      <c r="AW655" s="18">
        <f t="shared" si="142"/>
        <v>0</v>
      </c>
      <c r="AX655" s="18">
        <f t="shared" si="142"/>
        <v>0</v>
      </c>
    </row>
    <row r="656" spans="3:50" x14ac:dyDescent="0.25">
      <c r="C656" s="67"/>
      <c r="D656" s="71"/>
      <c r="E656" s="57"/>
      <c r="F656" s="57"/>
      <c r="G656" s="67"/>
      <c r="H656" s="72"/>
      <c r="I656" s="72"/>
      <c r="J656" s="72"/>
      <c r="K656" s="72"/>
      <c r="L656" s="72"/>
      <c r="M656" s="72"/>
      <c r="N656" s="72"/>
      <c r="O656" s="72"/>
      <c r="P656" s="72"/>
      <c r="Q656" s="48"/>
      <c r="R656" s="72"/>
      <c r="S656" s="72"/>
      <c r="U656" s="26" t="str">
        <f t="shared" si="139"/>
        <v/>
      </c>
      <c r="V656" s="18" t="str">
        <f t="shared" si="133"/>
        <v/>
      </c>
      <c r="W656" s="18" t="str">
        <f t="shared" si="134"/>
        <v/>
      </c>
      <c r="X656" s="18" t="str">
        <f t="shared" si="135"/>
        <v/>
      </c>
      <c r="Y656" s="18" t="str">
        <f t="shared" si="136"/>
        <v/>
      </c>
      <c r="Z656" s="18" t="str">
        <f t="shared" si="137"/>
        <v/>
      </c>
      <c r="AA656" s="18" t="str">
        <f t="shared" si="138"/>
        <v/>
      </c>
      <c r="AB656" s="18">
        <v>651</v>
      </c>
      <c r="AC656" s="18" t="str">
        <f>IF(ISERROR(
IF(U656="","",IF(OR(U656='Cad Iniciais'!$D$6,X656='Cad Iniciais'!$D$6),'Cad Iniciais'!$D$6+AB656*1000,0))),"",IF(U656="","",IF(OR(U656='Cad Iniciais'!$D$6,X656='Cad Iniciais'!$D$6),'Cad Iniciais'!$D$6+AB656*1000,0)))</f>
        <v/>
      </c>
      <c r="AK656" s="27" t="e">
        <f t="shared" si="140"/>
        <v>#VALUE!</v>
      </c>
      <c r="AL656" s="27" t="e">
        <f t="shared" si="141"/>
        <v>#VALUE!</v>
      </c>
      <c r="AM656" s="18">
        <f t="shared" si="131"/>
        <v>0</v>
      </c>
      <c r="AN656" s="18">
        <f t="shared" si="142"/>
        <v>0</v>
      </c>
      <c r="AO656" s="18">
        <f t="shared" si="142"/>
        <v>0</v>
      </c>
      <c r="AP656" s="18">
        <f t="shared" si="142"/>
        <v>0</v>
      </c>
      <c r="AQ656" s="18">
        <f t="shared" si="142"/>
        <v>0</v>
      </c>
      <c r="AR656" s="18">
        <f t="shared" si="142"/>
        <v>0</v>
      </c>
      <c r="AS656" s="18">
        <f t="shared" si="142"/>
        <v>0</v>
      </c>
      <c r="AT656" s="18">
        <f t="shared" si="142"/>
        <v>0</v>
      </c>
      <c r="AU656" s="18">
        <f t="shared" si="142"/>
        <v>0</v>
      </c>
      <c r="AV656" s="18">
        <f t="shared" si="142"/>
        <v>0</v>
      </c>
      <c r="AW656" s="18">
        <f t="shared" si="142"/>
        <v>0</v>
      </c>
      <c r="AX656" s="18">
        <f t="shared" si="142"/>
        <v>0</v>
      </c>
    </row>
    <row r="657" spans="3:50" x14ac:dyDescent="0.25">
      <c r="C657" s="67"/>
      <c r="D657" s="71"/>
      <c r="E657" s="57"/>
      <c r="F657" s="57"/>
      <c r="G657" s="67"/>
      <c r="H657" s="72"/>
      <c r="I657" s="72"/>
      <c r="J657" s="72"/>
      <c r="K657" s="72"/>
      <c r="L657" s="72"/>
      <c r="M657" s="72"/>
      <c r="N657" s="72"/>
      <c r="O657" s="72"/>
      <c r="P657" s="72"/>
      <c r="Q657" s="48"/>
      <c r="R657" s="72"/>
      <c r="S657" s="72"/>
      <c r="U657" s="26" t="str">
        <f t="shared" si="139"/>
        <v/>
      </c>
      <c r="V657" s="18" t="str">
        <f t="shared" si="133"/>
        <v/>
      </c>
      <c r="W657" s="18" t="str">
        <f t="shared" si="134"/>
        <v/>
      </c>
      <c r="X657" s="18" t="str">
        <f t="shared" si="135"/>
        <v/>
      </c>
      <c r="Y657" s="18" t="str">
        <f t="shared" si="136"/>
        <v/>
      </c>
      <c r="Z657" s="18" t="str">
        <f t="shared" si="137"/>
        <v/>
      </c>
      <c r="AA657" s="18" t="str">
        <f t="shared" si="138"/>
        <v/>
      </c>
      <c r="AB657" s="18">
        <v>652</v>
      </c>
      <c r="AC657" s="18" t="str">
        <f>IF(ISERROR(
IF(U657="","",IF(OR(U657='Cad Iniciais'!$D$6,X657='Cad Iniciais'!$D$6),'Cad Iniciais'!$D$6+AB657*1000,0))),"",IF(U657="","",IF(OR(U657='Cad Iniciais'!$D$6,X657='Cad Iniciais'!$D$6),'Cad Iniciais'!$D$6+AB657*1000,0)))</f>
        <v/>
      </c>
      <c r="AK657" s="27" t="e">
        <f t="shared" si="140"/>
        <v>#VALUE!</v>
      </c>
      <c r="AL657" s="27" t="e">
        <f t="shared" si="141"/>
        <v>#VALUE!</v>
      </c>
      <c r="AM657" s="18">
        <f t="shared" si="131"/>
        <v>0</v>
      </c>
      <c r="AN657" s="18">
        <f t="shared" si="142"/>
        <v>0</v>
      </c>
      <c r="AO657" s="18">
        <f t="shared" si="142"/>
        <v>0</v>
      </c>
      <c r="AP657" s="18">
        <f t="shared" si="142"/>
        <v>0</v>
      </c>
      <c r="AQ657" s="18">
        <f t="shared" si="142"/>
        <v>0</v>
      </c>
      <c r="AR657" s="18">
        <f t="shared" si="142"/>
        <v>0</v>
      </c>
      <c r="AS657" s="18">
        <f t="shared" si="142"/>
        <v>0</v>
      </c>
      <c r="AT657" s="18">
        <f t="shared" si="142"/>
        <v>0</v>
      </c>
      <c r="AU657" s="18">
        <f t="shared" si="142"/>
        <v>0</v>
      </c>
      <c r="AV657" s="18">
        <f t="shared" si="142"/>
        <v>0</v>
      </c>
      <c r="AW657" s="18">
        <f t="shared" si="142"/>
        <v>0</v>
      </c>
      <c r="AX657" s="18">
        <f t="shared" si="142"/>
        <v>0</v>
      </c>
    </row>
    <row r="658" spans="3:50" x14ac:dyDescent="0.25">
      <c r="C658" s="67"/>
      <c r="D658" s="71"/>
      <c r="E658" s="57"/>
      <c r="F658" s="57"/>
      <c r="G658" s="67"/>
      <c r="H658" s="72"/>
      <c r="I658" s="72"/>
      <c r="J658" s="72"/>
      <c r="K658" s="72"/>
      <c r="L658" s="72"/>
      <c r="M658" s="72"/>
      <c r="N658" s="72"/>
      <c r="O658" s="72"/>
      <c r="P658" s="72"/>
      <c r="Q658" s="48"/>
      <c r="R658" s="72"/>
      <c r="S658" s="72"/>
      <c r="U658" s="26" t="str">
        <f t="shared" si="139"/>
        <v/>
      </c>
      <c r="V658" s="18" t="str">
        <f t="shared" si="133"/>
        <v/>
      </c>
      <c r="W658" s="18" t="str">
        <f t="shared" si="134"/>
        <v/>
      </c>
      <c r="X658" s="18" t="str">
        <f t="shared" si="135"/>
        <v/>
      </c>
      <c r="Y658" s="18" t="str">
        <f t="shared" si="136"/>
        <v/>
      </c>
      <c r="Z658" s="18" t="str">
        <f t="shared" si="137"/>
        <v/>
      </c>
      <c r="AA658" s="18" t="str">
        <f t="shared" si="138"/>
        <v/>
      </c>
      <c r="AB658" s="18">
        <v>653</v>
      </c>
      <c r="AC658" s="18" t="str">
        <f>IF(ISERROR(
IF(U658="","",IF(OR(U658='Cad Iniciais'!$D$6,X658='Cad Iniciais'!$D$6),'Cad Iniciais'!$D$6+AB658*1000,0))),"",IF(U658="","",IF(OR(U658='Cad Iniciais'!$D$6,X658='Cad Iniciais'!$D$6),'Cad Iniciais'!$D$6+AB658*1000,0)))</f>
        <v/>
      </c>
      <c r="AK658" s="27" t="e">
        <f t="shared" si="140"/>
        <v>#VALUE!</v>
      </c>
      <c r="AL658" s="27" t="e">
        <f t="shared" si="141"/>
        <v>#VALUE!</v>
      </c>
      <c r="AM658" s="18">
        <f t="shared" si="131"/>
        <v>0</v>
      </c>
      <c r="AN658" s="18">
        <f t="shared" si="142"/>
        <v>0</v>
      </c>
      <c r="AO658" s="18">
        <f t="shared" si="142"/>
        <v>0</v>
      </c>
      <c r="AP658" s="18">
        <f t="shared" si="142"/>
        <v>0</v>
      </c>
      <c r="AQ658" s="18">
        <f t="shared" si="142"/>
        <v>0</v>
      </c>
      <c r="AR658" s="18">
        <f t="shared" si="142"/>
        <v>0</v>
      </c>
      <c r="AS658" s="18">
        <f t="shared" si="142"/>
        <v>0</v>
      </c>
      <c r="AT658" s="18">
        <f t="shared" si="142"/>
        <v>0</v>
      </c>
      <c r="AU658" s="18">
        <f t="shared" si="142"/>
        <v>0</v>
      </c>
      <c r="AV658" s="18">
        <f t="shared" si="142"/>
        <v>0</v>
      </c>
      <c r="AW658" s="18">
        <f t="shared" si="142"/>
        <v>0</v>
      </c>
      <c r="AX658" s="18">
        <f t="shared" si="142"/>
        <v>0</v>
      </c>
    </row>
    <row r="659" spans="3:50" x14ac:dyDescent="0.25">
      <c r="C659" s="67"/>
      <c r="D659" s="71"/>
      <c r="E659" s="57"/>
      <c r="F659" s="57"/>
      <c r="G659" s="67"/>
      <c r="H659" s="72"/>
      <c r="I659" s="72"/>
      <c r="J659" s="72"/>
      <c r="K659" s="72"/>
      <c r="L659" s="72"/>
      <c r="M659" s="72"/>
      <c r="N659" s="72"/>
      <c r="O659" s="72"/>
      <c r="P659" s="72"/>
      <c r="Q659" s="48"/>
      <c r="R659" s="72"/>
      <c r="S659" s="72"/>
      <c r="U659" s="26" t="str">
        <f t="shared" si="139"/>
        <v/>
      </c>
      <c r="V659" s="18" t="str">
        <f t="shared" si="133"/>
        <v/>
      </c>
      <c r="W659" s="18" t="str">
        <f t="shared" si="134"/>
        <v/>
      </c>
      <c r="X659" s="18" t="str">
        <f t="shared" si="135"/>
        <v/>
      </c>
      <c r="Y659" s="18" t="str">
        <f t="shared" si="136"/>
        <v/>
      </c>
      <c r="Z659" s="18" t="str">
        <f t="shared" si="137"/>
        <v/>
      </c>
      <c r="AA659" s="18" t="str">
        <f t="shared" si="138"/>
        <v/>
      </c>
      <c r="AB659" s="18">
        <v>654</v>
      </c>
      <c r="AC659" s="18" t="str">
        <f>IF(ISERROR(
IF(U659="","",IF(OR(U659='Cad Iniciais'!$D$6,X659='Cad Iniciais'!$D$6),'Cad Iniciais'!$D$6+AB659*1000,0))),"",IF(U659="","",IF(OR(U659='Cad Iniciais'!$D$6,X659='Cad Iniciais'!$D$6),'Cad Iniciais'!$D$6+AB659*1000,0)))</f>
        <v/>
      </c>
      <c r="AK659" s="27" t="e">
        <f t="shared" si="140"/>
        <v>#VALUE!</v>
      </c>
      <c r="AL659" s="27" t="e">
        <f t="shared" si="141"/>
        <v>#VALUE!</v>
      </c>
      <c r="AM659" s="18">
        <f t="shared" si="131"/>
        <v>0</v>
      </c>
      <c r="AN659" s="18">
        <f t="shared" si="142"/>
        <v>0</v>
      </c>
      <c r="AO659" s="18">
        <f t="shared" si="142"/>
        <v>0</v>
      </c>
      <c r="AP659" s="18">
        <f t="shared" si="142"/>
        <v>0</v>
      </c>
      <c r="AQ659" s="18">
        <f t="shared" si="142"/>
        <v>0</v>
      </c>
      <c r="AR659" s="18">
        <f t="shared" si="142"/>
        <v>0</v>
      </c>
      <c r="AS659" s="18">
        <f t="shared" si="142"/>
        <v>0</v>
      </c>
      <c r="AT659" s="18">
        <f t="shared" si="142"/>
        <v>0</v>
      </c>
      <c r="AU659" s="18">
        <f t="shared" si="142"/>
        <v>0</v>
      </c>
      <c r="AV659" s="18">
        <f t="shared" si="142"/>
        <v>0</v>
      </c>
      <c r="AW659" s="18">
        <f t="shared" si="142"/>
        <v>0</v>
      </c>
      <c r="AX659" s="18">
        <f t="shared" si="142"/>
        <v>0</v>
      </c>
    </row>
    <row r="660" spans="3:50" x14ac:dyDescent="0.25">
      <c r="C660" s="67"/>
      <c r="D660" s="71"/>
      <c r="E660" s="57"/>
      <c r="F660" s="57"/>
      <c r="G660" s="67"/>
      <c r="H660" s="72"/>
      <c r="I660" s="72"/>
      <c r="J660" s="72"/>
      <c r="K660" s="72"/>
      <c r="L660" s="72"/>
      <c r="M660" s="72"/>
      <c r="N660" s="72"/>
      <c r="O660" s="72"/>
      <c r="P660" s="72"/>
      <c r="Q660" s="48"/>
      <c r="R660" s="72"/>
      <c r="S660" s="72"/>
      <c r="U660" s="26" t="str">
        <f t="shared" si="139"/>
        <v/>
      </c>
      <c r="V660" s="18" t="str">
        <f t="shared" si="133"/>
        <v/>
      </c>
      <c r="W660" s="18" t="str">
        <f t="shared" si="134"/>
        <v/>
      </c>
      <c r="X660" s="18" t="str">
        <f t="shared" si="135"/>
        <v/>
      </c>
      <c r="Y660" s="18" t="str">
        <f t="shared" si="136"/>
        <v/>
      </c>
      <c r="Z660" s="18" t="str">
        <f t="shared" si="137"/>
        <v/>
      </c>
      <c r="AA660" s="18" t="str">
        <f t="shared" si="138"/>
        <v/>
      </c>
      <c r="AB660" s="18">
        <v>655</v>
      </c>
      <c r="AC660" s="18" t="str">
        <f>IF(ISERROR(
IF(U660="","",IF(OR(U660='Cad Iniciais'!$D$6,X660='Cad Iniciais'!$D$6),'Cad Iniciais'!$D$6+AB660*1000,0))),"",IF(U660="","",IF(OR(U660='Cad Iniciais'!$D$6,X660='Cad Iniciais'!$D$6),'Cad Iniciais'!$D$6+AB660*1000,0)))</f>
        <v/>
      </c>
      <c r="AK660" s="27" t="e">
        <f t="shared" si="140"/>
        <v>#VALUE!</v>
      </c>
      <c r="AL660" s="27" t="e">
        <f t="shared" si="141"/>
        <v>#VALUE!</v>
      </c>
      <c r="AM660" s="18">
        <f t="shared" si="131"/>
        <v>0</v>
      </c>
      <c r="AN660" s="18">
        <f t="shared" si="142"/>
        <v>0</v>
      </c>
      <c r="AO660" s="18">
        <f t="shared" si="142"/>
        <v>0</v>
      </c>
      <c r="AP660" s="18">
        <f t="shared" si="142"/>
        <v>0</v>
      </c>
      <c r="AQ660" s="18">
        <f t="shared" si="142"/>
        <v>0</v>
      </c>
      <c r="AR660" s="18">
        <f t="shared" si="142"/>
        <v>0</v>
      </c>
      <c r="AS660" s="18">
        <f t="shared" si="142"/>
        <v>0</v>
      </c>
      <c r="AT660" s="18">
        <f t="shared" si="142"/>
        <v>0</v>
      </c>
      <c r="AU660" s="18">
        <f t="shared" si="142"/>
        <v>0</v>
      </c>
      <c r="AV660" s="18">
        <f t="shared" si="142"/>
        <v>0</v>
      </c>
      <c r="AW660" s="18">
        <f t="shared" si="142"/>
        <v>0</v>
      </c>
      <c r="AX660" s="18">
        <f t="shared" si="142"/>
        <v>0</v>
      </c>
    </row>
    <row r="661" spans="3:50" x14ac:dyDescent="0.25">
      <c r="C661" s="67"/>
      <c r="D661" s="71"/>
      <c r="E661" s="57"/>
      <c r="F661" s="57"/>
      <c r="G661" s="67"/>
      <c r="H661" s="72"/>
      <c r="I661" s="72"/>
      <c r="J661" s="72"/>
      <c r="K661" s="72"/>
      <c r="L661" s="72"/>
      <c r="M661" s="72"/>
      <c r="N661" s="72"/>
      <c r="O661" s="72"/>
      <c r="P661" s="72"/>
      <c r="Q661" s="48"/>
      <c r="R661" s="72"/>
      <c r="S661" s="72"/>
      <c r="U661" s="26" t="str">
        <f t="shared" si="139"/>
        <v/>
      </c>
      <c r="V661" s="18" t="str">
        <f t="shared" si="133"/>
        <v/>
      </c>
      <c r="W661" s="18" t="str">
        <f t="shared" si="134"/>
        <v/>
      </c>
      <c r="X661" s="18" t="str">
        <f t="shared" si="135"/>
        <v/>
      </c>
      <c r="Y661" s="18" t="str">
        <f t="shared" si="136"/>
        <v/>
      </c>
      <c r="Z661" s="18" t="str">
        <f t="shared" si="137"/>
        <v/>
      </c>
      <c r="AA661" s="18" t="str">
        <f t="shared" si="138"/>
        <v/>
      </c>
      <c r="AB661" s="18">
        <v>656</v>
      </c>
      <c r="AC661" s="18" t="str">
        <f>IF(ISERROR(
IF(U661="","",IF(OR(U661='Cad Iniciais'!$D$6,X661='Cad Iniciais'!$D$6),'Cad Iniciais'!$D$6+AB661*1000,0))),"",IF(U661="","",IF(OR(U661='Cad Iniciais'!$D$6,X661='Cad Iniciais'!$D$6),'Cad Iniciais'!$D$6+AB661*1000,0)))</f>
        <v/>
      </c>
      <c r="AK661" s="27" t="e">
        <f t="shared" si="140"/>
        <v>#VALUE!</v>
      </c>
      <c r="AL661" s="27" t="e">
        <f t="shared" si="141"/>
        <v>#VALUE!</v>
      </c>
      <c r="AM661" s="18">
        <f t="shared" si="131"/>
        <v>0</v>
      </c>
      <c r="AN661" s="18">
        <f t="shared" si="142"/>
        <v>0</v>
      </c>
      <c r="AO661" s="18">
        <f t="shared" si="142"/>
        <v>0</v>
      </c>
      <c r="AP661" s="18">
        <f t="shared" si="142"/>
        <v>0</v>
      </c>
      <c r="AQ661" s="18">
        <f t="shared" si="142"/>
        <v>0</v>
      </c>
      <c r="AR661" s="18">
        <f t="shared" si="142"/>
        <v>0</v>
      </c>
      <c r="AS661" s="18">
        <f t="shared" si="142"/>
        <v>0</v>
      </c>
      <c r="AT661" s="18">
        <f t="shared" si="142"/>
        <v>0</v>
      </c>
      <c r="AU661" s="18">
        <f t="shared" si="142"/>
        <v>0</v>
      </c>
      <c r="AV661" s="18">
        <f t="shared" si="142"/>
        <v>0</v>
      </c>
      <c r="AW661" s="18">
        <f t="shared" si="142"/>
        <v>0</v>
      </c>
      <c r="AX661" s="18">
        <f t="shared" si="142"/>
        <v>0</v>
      </c>
    </row>
    <row r="662" spans="3:50" x14ac:dyDescent="0.25">
      <c r="C662" s="67"/>
      <c r="D662" s="71"/>
      <c r="E662" s="57"/>
      <c r="F662" s="57"/>
      <c r="G662" s="67"/>
      <c r="H662" s="72"/>
      <c r="I662" s="72"/>
      <c r="J662" s="72"/>
      <c r="K662" s="72"/>
      <c r="L662" s="72"/>
      <c r="M662" s="72"/>
      <c r="N662" s="72"/>
      <c r="O662" s="72"/>
      <c r="P662" s="72"/>
      <c r="Q662" s="48"/>
      <c r="R662" s="72"/>
      <c r="S662" s="72"/>
      <c r="U662" s="26" t="str">
        <f t="shared" si="139"/>
        <v/>
      </c>
      <c r="V662" s="18" t="str">
        <f t="shared" si="133"/>
        <v/>
      </c>
      <c r="W662" s="18" t="str">
        <f t="shared" si="134"/>
        <v/>
      </c>
      <c r="X662" s="18" t="str">
        <f t="shared" si="135"/>
        <v/>
      </c>
      <c r="Y662" s="18" t="str">
        <f t="shared" si="136"/>
        <v/>
      </c>
      <c r="Z662" s="18" t="str">
        <f t="shared" si="137"/>
        <v/>
      </c>
      <c r="AA662" s="18" t="str">
        <f t="shared" si="138"/>
        <v/>
      </c>
      <c r="AB662" s="18">
        <v>657</v>
      </c>
      <c r="AC662" s="18" t="str">
        <f>IF(ISERROR(
IF(U662="","",IF(OR(U662='Cad Iniciais'!$D$6,X662='Cad Iniciais'!$D$6),'Cad Iniciais'!$D$6+AB662*1000,0))),"",IF(U662="","",IF(OR(U662='Cad Iniciais'!$D$6,X662='Cad Iniciais'!$D$6),'Cad Iniciais'!$D$6+AB662*1000,0)))</f>
        <v/>
      </c>
      <c r="AK662" s="27" t="e">
        <f t="shared" si="140"/>
        <v>#VALUE!</v>
      </c>
      <c r="AL662" s="27" t="e">
        <f t="shared" si="141"/>
        <v>#VALUE!</v>
      </c>
      <c r="AM662" s="18">
        <f t="shared" si="131"/>
        <v>0</v>
      </c>
      <c r="AN662" s="18">
        <f t="shared" si="142"/>
        <v>0</v>
      </c>
      <c r="AO662" s="18">
        <f t="shared" si="142"/>
        <v>0</v>
      </c>
      <c r="AP662" s="18">
        <f t="shared" si="142"/>
        <v>0</v>
      </c>
      <c r="AQ662" s="18">
        <f t="shared" si="142"/>
        <v>0</v>
      </c>
      <c r="AR662" s="18">
        <f t="shared" si="142"/>
        <v>0</v>
      </c>
      <c r="AS662" s="18">
        <f t="shared" si="142"/>
        <v>0</v>
      </c>
      <c r="AT662" s="18">
        <f t="shared" si="142"/>
        <v>0</v>
      </c>
      <c r="AU662" s="18">
        <f t="shared" si="142"/>
        <v>0</v>
      </c>
      <c r="AV662" s="18">
        <f t="shared" si="142"/>
        <v>0</v>
      </c>
      <c r="AW662" s="18">
        <f t="shared" si="142"/>
        <v>0</v>
      </c>
      <c r="AX662" s="18">
        <f t="shared" si="142"/>
        <v>0</v>
      </c>
    </row>
    <row r="663" spans="3:50" x14ac:dyDescent="0.25">
      <c r="C663" s="67"/>
      <c r="D663" s="71"/>
      <c r="E663" s="57"/>
      <c r="F663" s="57"/>
      <c r="G663" s="67"/>
      <c r="H663" s="72"/>
      <c r="I663" s="72"/>
      <c r="J663" s="72"/>
      <c r="K663" s="72"/>
      <c r="L663" s="72"/>
      <c r="M663" s="72"/>
      <c r="N663" s="72"/>
      <c r="O663" s="72"/>
      <c r="P663" s="72"/>
      <c r="Q663" s="48"/>
      <c r="R663" s="72"/>
      <c r="S663" s="72"/>
      <c r="U663" s="26" t="str">
        <f t="shared" si="139"/>
        <v/>
      </c>
      <c r="V663" s="18" t="str">
        <f t="shared" si="133"/>
        <v/>
      </c>
      <c r="W663" s="18" t="str">
        <f t="shared" si="134"/>
        <v/>
      </c>
      <c r="X663" s="18" t="str">
        <f t="shared" si="135"/>
        <v/>
      </c>
      <c r="Y663" s="18" t="str">
        <f t="shared" si="136"/>
        <v/>
      </c>
      <c r="Z663" s="18" t="str">
        <f t="shared" si="137"/>
        <v/>
      </c>
      <c r="AA663" s="18" t="str">
        <f t="shared" si="138"/>
        <v/>
      </c>
      <c r="AB663" s="18">
        <v>658</v>
      </c>
      <c r="AC663" s="18" t="str">
        <f>IF(ISERROR(
IF(U663="","",IF(OR(U663='Cad Iniciais'!$D$6,X663='Cad Iniciais'!$D$6),'Cad Iniciais'!$D$6+AB663*1000,0))),"",IF(U663="","",IF(OR(U663='Cad Iniciais'!$D$6,X663='Cad Iniciais'!$D$6),'Cad Iniciais'!$D$6+AB663*1000,0)))</f>
        <v/>
      </c>
      <c r="AK663" s="27" t="e">
        <f t="shared" si="140"/>
        <v>#VALUE!</v>
      </c>
      <c r="AL663" s="27" t="e">
        <f t="shared" si="141"/>
        <v>#VALUE!</v>
      </c>
      <c r="AM663" s="18">
        <f t="shared" si="131"/>
        <v>0</v>
      </c>
      <c r="AN663" s="18">
        <f t="shared" si="142"/>
        <v>0</v>
      </c>
      <c r="AO663" s="18">
        <f t="shared" si="142"/>
        <v>0</v>
      </c>
      <c r="AP663" s="18">
        <f t="shared" si="142"/>
        <v>0</v>
      </c>
      <c r="AQ663" s="18">
        <f t="shared" si="142"/>
        <v>0</v>
      </c>
      <c r="AR663" s="18">
        <f t="shared" si="142"/>
        <v>0</v>
      </c>
      <c r="AS663" s="18">
        <f t="shared" si="142"/>
        <v>0</v>
      </c>
      <c r="AT663" s="18">
        <f t="shared" si="142"/>
        <v>0</v>
      </c>
      <c r="AU663" s="18">
        <f t="shared" si="142"/>
        <v>0</v>
      </c>
      <c r="AV663" s="18">
        <f t="shared" si="142"/>
        <v>0</v>
      </c>
      <c r="AW663" s="18">
        <f t="shared" si="142"/>
        <v>0</v>
      </c>
      <c r="AX663" s="18">
        <f t="shared" si="142"/>
        <v>0</v>
      </c>
    </row>
    <row r="664" spans="3:50" x14ac:dyDescent="0.25">
      <c r="C664" s="67"/>
      <c r="D664" s="71"/>
      <c r="E664" s="57"/>
      <c r="F664" s="57"/>
      <c r="G664" s="67"/>
      <c r="H664" s="72"/>
      <c r="I664" s="72"/>
      <c r="J664" s="72"/>
      <c r="K664" s="72"/>
      <c r="L664" s="72"/>
      <c r="M664" s="72"/>
      <c r="N664" s="72"/>
      <c r="O664" s="72"/>
      <c r="P664" s="72"/>
      <c r="Q664" s="48"/>
      <c r="R664" s="72"/>
      <c r="S664" s="72"/>
      <c r="U664" s="26" t="str">
        <f t="shared" si="139"/>
        <v/>
      </c>
      <c r="V664" s="18" t="str">
        <f t="shared" si="133"/>
        <v/>
      </c>
      <c r="W664" s="18" t="str">
        <f t="shared" si="134"/>
        <v/>
      </c>
      <c r="X664" s="18" t="str">
        <f t="shared" si="135"/>
        <v/>
      </c>
      <c r="Y664" s="18" t="str">
        <f t="shared" si="136"/>
        <v/>
      </c>
      <c r="Z664" s="18" t="str">
        <f t="shared" si="137"/>
        <v/>
      </c>
      <c r="AA664" s="18" t="str">
        <f t="shared" si="138"/>
        <v/>
      </c>
      <c r="AB664" s="18">
        <v>659</v>
      </c>
      <c r="AC664" s="18" t="str">
        <f>IF(ISERROR(
IF(U664="","",IF(OR(U664='Cad Iniciais'!$D$6,X664='Cad Iniciais'!$D$6),'Cad Iniciais'!$D$6+AB664*1000,0))),"",IF(U664="","",IF(OR(U664='Cad Iniciais'!$D$6,X664='Cad Iniciais'!$D$6),'Cad Iniciais'!$D$6+AB664*1000,0)))</f>
        <v/>
      </c>
      <c r="AK664" s="27" t="e">
        <f t="shared" si="140"/>
        <v>#VALUE!</v>
      </c>
      <c r="AL664" s="27" t="e">
        <f t="shared" si="141"/>
        <v>#VALUE!</v>
      </c>
      <c r="AM664" s="18">
        <f t="shared" si="131"/>
        <v>0</v>
      </c>
      <c r="AN664" s="18">
        <f t="shared" si="142"/>
        <v>0</v>
      </c>
      <c r="AO664" s="18">
        <f t="shared" si="142"/>
        <v>0</v>
      </c>
      <c r="AP664" s="18">
        <f t="shared" si="142"/>
        <v>0</v>
      </c>
      <c r="AQ664" s="18">
        <f t="shared" si="142"/>
        <v>0</v>
      </c>
      <c r="AR664" s="18">
        <f t="shared" si="142"/>
        <v>0</v>
      </c>
      <c r="AS664" s="18">
        <f t="shared" si="142"/>
        <v>0</v>
      </c>
      <c r="AT664" s="18">
        <f t="shared" si="142"/>
        <v>0</v>
      </c>
      <c r="AU664" s="18">
        <f t="shared" si="142"/>
        <v>0</v>
      </c>
      <c r="AV664" s="18">
        <f t="shared" si="142"/>
        <v>0</v>
      </c>
      <c r="AW664" s="18">
        <f t="shared" si="142"/>
        <v>0</v>
      </c>
      <c r="AX664" s="18">
        <f t="shared" si="142"/>
        <v>0</v>
      </c>
    </row>
    <row r="665" spans="3:50" x14ac:dyDescent="0.25">
      <c r="C665" s="67"/>
      <c r="D665" s="71"/>
      <c r="E665" s="57"/>
      <c r="F665" s="57"/>
      <c r="G665" s="67"/>
      <c r="H665" s="72"/>
      <c r="I665" s="72"/>
      <c r="J665" s="72"/>
      <c r="K665" s="72"/>
      <c r="L665" s="72"/>
      <c r="M665" s="72"/>
      <c r="N665" s="72"/>
      <c r="O665" s="72"/>
      <c r="P665" s="72"/>
      <c r="Q665" s="48"/>
      <c r="R665" s="72"/>
      <c r="S665" s="72"/>
      <c r="U665" s="26" t="str">
        <f t="shared" si="139"/>
        <v/>
      </c>
      <c r="V665" s="18" t="str">
        <f t="shared" si="133"/>
        <v/>
      </c>
      <c r="W665" s="18" t="str">
        <f t="shared" si="134"/>
        <v/>
      </c>
      <c r="X665" s="18" t="str">
        <f t="shared" si="135"/>
        <v/>
      </c>
      <c r="Y665" s="18" t="str">
        <f t="shared" si="136"/>
        <v/>
      </c>
      <c r="Z665" s="18" t="str">
        <f t="shared" si="137"/>
        <v/>
      </c>
      <c r="AA665" s="18" t="str">
        <f t="shared" si="138"/>
        <v/>
      </c>
      <c r="AB665" s="18">
        <v>660</v>
      </c>
      <c r="AC665" s="18" t="str">
        <f>IF(ISERROR(
IF(U665="","",IF(OR(U665='Cad Iniciais'!$D$6,X665='Cad Iniciais'!$D$6),'Cad Iniciais'!$D$6+AB665*1000,0))),"",IF(U665="","",IF(OR(U665='Cad Iniciais'!$D$6,X665='Cad Iniciais'!$D$6),'Cad Iniciais'!$D$6+AB665*1000,0)))</f>
        <v/>
      </c>
      <c r="AK665" s="27" t="e">
        <f t="shared" si="140"/>
        <v>#VALUE!</v>
      </c>
      <c r="AL665" s="27" t="e">
        <f t="shared" si="141"/>
        <v>#VALUE!</v>
      </c>
      <c r="AM665" s="18">
        <f t="shared" si="131"/>
        <v>0</v>
      </c>
      <c r="AN665" s="18">
        <f t="shared" si="142"/>
        <v>0</v>
      </c>
      <c r="AO665" s="18">
        <f t="shared" si="142"/>
        <v>0</v>
      </c>
      <c r="AP665" s="18">
        <f t="shared" si="142"/>
        <v>0</v>
      </c>
      <c r="AQ665" s="18">
        <f t="shared" si="142"/>
        <v>0</v>
      </c>
      <c r="AR665" s="18">
        <f t="shared" si="142"/>
        <v>0</v>
      </c>
      <c r="AS665" s="18">
        <f t="shared" si="142"/>
        <v>0</v>
      </c>
      <c r="AT665" s="18">
        <f t="shared" si="142"/>
        <v>0</v>
      </c>
      <c r="AU665" s="18">
        <f t="shared" si="142"/>
        <v>0</v>
      </c>
      <c r="AV665" s="18">
        <f t="shared" si="142"/>
        <v>0</v>
      </c>
      <c r="AW665" s="18">
        <f t="shared" si="142"/>
        <v>0</v>
      </c>
      <c r="AX665" s="18">
        <f t="shared" si="142"/>
        <v>0</v>
      </c>
    </row>
    <row r="666" spans="3:50" x14ac:dyDescent="0.25">
      <c r="C666" s="67"/>
      <c r="D666" s="71"/>
      <c r="E666" s="57"/>
      <c r="F666" s="57"/>
      <c r="G666" s="67"/>
      <c r="H666" s="72"/>
      <c r="I666" s="72"/>
      <c r="J666" s="72"/>
      <c r="K666" s="72"/>
      <c r="L666" s="72"/>
      <c r="M666" s="72"/>
      <c r="N666" s="72"/>
      <c r="O666" s="72"/>
      <c r="P666" s="72"/>
      <c r="Q666" s="48"/>
      <c r="R666" s="72"/>
      <c r="S666" s="72"/>
      <c r="U666" s="26" t="str">
        <f t="shared" si="139"/>
        <v/>
      </c>
      <c r="V666" s="18" t="str">
        <f t="shared" si="133"/>
        <v/>
      </c>
      <c r="W666" s="18" t="str">
        <f t="shared" si="134"/>
        <v/>
      </c>
      <c r="X666" s="18" t="str">
        <f t="shared" si="135"/>
        <v/>
      </c>
      <c r="Y666" s="18" t="str">
        <f t="shared" si="136"/>
        <v/>
      </c>
      <c r="Z666" s="18" t="str">
        <f t="shared" si="137"/>
        <v/>
      </c>
      <c r="AA666" s="18" t="str">
        <f t="shared" si="138"/>
        <v/>
      </c>
      <c r="AB666" s="18">
        <v>661</v>
      </c>
      <c r="AC666" s="18" t="str">
        <f>IF(ISERROR(
IF(U666="","",IF(OR(U666='Cad Iniciais'!$D$6,X666='Cad Iniciais'!$D$6),'Cad Iniciais'!$D$6+AB666*1000,0))),"",IF(U666="","",IF(OR(U666='Cad Iniciais'!$D$6,X666='Cad Iniciais'!$D$6),'Cad Iniciais'!$D$6+AB666*1000,0)))</f>
        <v/>
      </c>
      <c r="AK666" s="27" t="e">
        <f t="shared" si="140"/>
        <v>#VALUE!</v>
      </c>
      <c r="AL666" s="27" t="e">
        <f t="shared" si="141"/>
        <v>#VALUE!</v>
      </c>
      <c r="AM666" s="18">
        <f t="shared" si="131"/>
        <v>0</v>
      </c>
      <c r="AN666" s="18">
        <f t="shared" si="142"/>
        <v>0</v>
      </c>
      <c r="AO666" s="18">
        <f t="shared" si="142"/>
        <v>0</v>
      </c>
      <c r="AP666" s="18">
        <f t="shared" si="142"/>
        <v>0</v>
      </c>
      <c r="AQ666" s="18">
        <f t="shared" si="142"/>
        <v>0</v>
      </c>
      <c r="AR666" s="18">
        <f t="shared" si="142"/>
        <v>0</v>
      </c>
      <c r="AS666" s="18">
        <f t="shared" si="142"/>
        <v>0</v>
      </c>
      <c r="AT666" s="18">
        <f t="shared" si="142"/>
        <v>0</v>
      </c>
      <c r="AU666" s="18">
        <f t="shared" si="142"/>
        <v>0</v>
      </c>
      <c r="AV666" s="18">
        <f t="shared" si="142"/>
        <v>0</v>
      </c>
      <c r="AW666" s="18">
        <f t="shared" si="142"/>
        <v>0</v>
      </c>
      <c r="AX666" s="18">
        <f t="shared" si="142"/>
        <v>0</v>
      </c>
    </row>
    <row r="667" spans="3:50" x14ac:dyDescent="0.25">
      <c r="C667" s="67"/>
      <c r="D667" s="71"/>
      <c r="E667" s="57"/>
      <c r="F667" s="57"/>
      <c r="G667" s="67"/>
      <c r="H667" s="72"/>
      <c r="I667" s="72"/>
      <c r="J667" s="72"/>
      <c r="K667" s="72"/>
      <c r="L667" s="72"/>
      <c r="M667" s="72"/>
      <c r="N667" s="72"/>
      <c r="O667" s="72"/>
      <c r="P667" s="72"/>
      <c r="Q667" s="48"/>
      <c r="R667" s="72"/>
      <c r="S667" s="72"/>
      <c r="U667" s="26" t="str">
        <f t="shared" si="139"/>
        <v/>
      </c>
      <c r="V667" s="18" t="str">
        <f t="shared" si="133"/>
        <v/>
      </c>
      <c r="W667" s="18" t="str">
        <f t="shared" si="134"/>
        <v/>
      </c>
      <c r="X667" s="18" t="str">
        <f t="shared" si="135"/>
        <v/>
      </c>
      <c r="Y667" s="18" t="str">
        <f t="shared" si="136"/>
        <v/>
      </c>
      <c r="Z667" s="18" t="str">
        <f t="shared" si="137"/>
        <v/>
      </c>
      <c r="AA667" s="18" t="str">
        <f t="shared" si="138"/>
        <v/>
      </c>
      <c r="AB667" s="18">
        <v>662</v>
      </c>
      <c r="AC667" s="18" t="str">
        <f>IF(ISERROR(
IF(U667="","",IF(OR(U667='Cad Iniciais'!$D$6,X667='Cad Iniciais'!$D$6),'Cad Iniciais'!$D$6+AB667*1000,0))),"",IF(U667="","",IF(OR(U667='Cad Iniciais'!$D$6,X667='Cad Iniciais'!$D$6),'Cad Iniciais'!$D$6+AB667*1000,0)))</f>
        <v/>
      </c>
      <c r="AK667" s="27" t="e">
        <f t="shared" si="140"/>
        <v>#VALUE!</v>
      </c>
      <c r="AL667" s="27" t="e">
        <f t="shared" si="141"/>
        <v>#VALUE!</v>
      </c>
      <c r="AM667" s="18">
        <f t="shared" si="131"/>
        <v>0</v>
      </c>
      <c r="AN667" s="18">
        <f t="shared" si="142"/>
        <v>0</v>
      </c>
      <c r="AO667" s="18">
        <f t="shared" si="142"/>
        <v>0</v>
      </c>
      <c r="AP667" s="18">
        <f t="shared" si="142"/>
        <v>0</v>
      </c>
      <c r="AQ667" s="18">
        <f t="shared" si="142"/>
        <v>0</v>
      </c>
      <c r="AR667" s="18">
        <f t="shared" si="142"/>
        <v>0</v>
      </c>
      <c r="AS667" s="18">
        <f t="shared" si="142"/>
        <v>0</v>
      </c>
      <c r="AT667" s="18">
        <f t="shared" si="142"/>
        <v>0</v>
      </c>
      <c r="AU667" s="18">
        <f t="shared" si="142"/>
        <v>0</v>
      </c>
      <c r="AV667" s="18">
        <f t="shared" si="142"/>
        <v>0</v>
      </c>
      <c r="AW667" s="18">
        <f t="shared" si="142"/>
        <v>0</v>
      </c>
      <c r="AX667" s="18">
        <f t="shared" si="142"/>
        <v>0</v>
      </c>
    </row>
    <row r="668" spans="3:50" x14ac:dyDescent="0.25">
      <c r="C668" s="67"/>
      <c r="D668" s="71"/>
      <c r="E668" s="57"/>
      <c r="F668" s="57"/>
      <c r="G668" s="67"/>
      <c r="H668" s="72"/>
      <c r="I668" s="72"/>
      <c r="J668" s="72"/>
      <c r="K668" s="72"/>
      <c r="L668" s="72"/>
      <c r="M668" s="72"/>
      <c r="N668" s="72"/>
      <c r="O668" s="72"/>
      <c r="P668" s="72"/>
      <c r="Q668" s="48"/>
      <c r="R668" s="72"/>
      <c r="S668" s="72"/>
      <c r="U668" s="26" t="str">
        <f t="shared" si="139"/>
        <v/>
      </c>
      <c r="V668" s="18" t="str">
        <f t="shared" si="133"/>
        <v/>
      </c>
      <c r="W668" s="18" t="str">
        <f t="shared" si="134"/>
        <v/>
      </c>
      <c r="X668" s="18" t="str">
        <f t="shared" si="135"/>
        <v/>
      </c>
      <c r="Y668" s="18" t="str">
        <f t="shared" si="136"/>
        <v/>
      </c>
      <c r="Z668" s="18" t="str">
        <f t="shared" si="137"/>
        <v/>
      </c>
      <c r="AA668" s="18" t="str">
        <f t="shared" si="138"/>
        <v/>
      </c>
      <c r="AB668" s="18">
        <v>663</v>
      </c>
      <c r="AC668" s="18" t="str">
        <f>IF(ISERROR(
IF(U668="","",IF(OR(U668='Cad Iniciais'!$D$6,X668='Cad Iniciais'!$D$6),'Cad Iniciais'!$D$6+AB668*1000,0))),"",IF(U668="","",IF(OR(U668='Cad Iniciais'!$D$6,X668='Cad Iniciais'!$D$6),'Cad Iniciais'!$D$6+AB668*1000,0)))</f>
        <v/>
      </c>
      <c r="AK668" s="27" t="e">
        <f t="shared" si="140"/>
        <v>#VALUE!</v>
      </c>
      <c r="AL668" s="27" t="e">
        <f t="shared" si="141"/>
        <v>#VALUE!</v>
      </c>
      <c r="AM668" s="18">
        <f t="shared" si="131"/>
        <v>0</v>
      </c>
      <c r="AN668" s="18">
        <f t="shared" si="142"/>
        <v>0</v>
      </c>
      <c r="AO668" s="18">
        <f t="shared" si="142"/>
        <v>0</v>
      </c>
      <c r="AP668" s="18">
        <f t="shared" si="142"/>
        <v>0</v>
      </c>
      <c r="AQ668" s="18">
        <f t="shared" si="142"/>
        <v>0</v>
      </c>
      <c r="AR668" s="18">
        <f t="shared" si="142"/>
        <v>0</v>
      </c>
      <c r="AS668" s="18">
        <f t="shared" si="142"/>
        <v>0</v>
      </c>
      <c r="AT668" s="18">
        <f t="shared" si="142"/>
        <v>0</v>
      </c>
      <c r="AU668" s="18">
        <f t="shared" si="142"/>
        <v>0</v>
      </c>
      <c r="AV668" s="18">
        <f t="shared" si="142"/>
        <v>0</v>
      </c>
      <c r="AW668" s="18">
        <f t="shared" si="142"/>
        <v>0</v>
      </c>
      <c r="AX668" s="18">
        <f t="shared" si="142"/>
        <v>0</v>
      </c>
    </row>
    <row r="669" spans="3:50" x14ac:dyDescent="0.25">
      <c r="C669" s="67"/>
      <c r="D669" s="71"/>
      <c r="E669" s="57"/>
      <c r="F669" s="57"/>
      <c r="G669" s="67"/>
      <c r="H669" s="72"/>
      <c r="I669" s="72"/>
      <c r="J669" s="72"/>
      <c r="K669" s="72"/>
      <c r="L669" s="72"/>
      <c r="M669" s="72"/>
      <c r="N669" s="72"/>
      <c r="O669" s="72"/>
      <c r="P669" s="72"/>
      <c r="Q669" s="48"/>
      <c r="R669" s="72"/>
      <c r="S669" s="72"/>
      <c r="U669" s="26" t="str">
        <f t="shared" si="139"/>
        <v/>
      </c>
      <c r="V669" s="18" t="str">
        <f t="shared" si="133"/>
        <v/>
      </c>
      <c r="W669" s="18" t="str">
        <f t="shared" si="134"/>
        <v/>
      </c>
      <c r="X669" s="18" t="str">
        <f t="shared" si="135"/>
        <v/>
      </c>
      <c r="Y669" s="18" t="str">
        <f t="shared" si="136"/>
        <v/>
      </c>
      <c r="Z669" s="18" t="str">
        <f t="shared" si="137"/>
        <v/>
      </c>
      <c r="AA669" s="18" t="str">
        <f t="shared" si="138"/>
        <v/>
      </c>
      <c r="AB669" s="18">
        <v>664</v>
      </c>
      <c r="AC669" s="18" t="str">
        <f>IF(ISERROR(
IF(U669="","",IF(OR(U669='Cad Iniciais'!$D$6,X669='Cad Iniciais'!$D$6),'Cad Iniciais'!$D$6+AB669*1000,0))),"",IF(U669="","",IF(OR(U669='Cad Iniciais'!$D$6,X669='Cad Iniciais'!$D$6),'Cad Iniciais'!$D$6+AB669*1000,0)))</f>
        <v/>
      </c>
      <c r="AK669" s="27" t="e">
        <f t="shared" si="140"/>
        <v>#VALUE!</v>
      </c>
      <c r="AL669" s="27" t="e">
        <f t="shared" si="141"/>
        <v>#VALUE!</v>
      </c>
      <c r="AM669" s="18">
        <f t="shared" si="131"/>
        <v>0</v>
      </c>
      <c r="AN669" s="18">
        <f t="shared" si="142"/>
        <v>0</v>
      </c>
      <c r="AO669" s="18">
        <f t="shared" si="142"/>
        <v>0</v>
      </c>
      <c r="AP669" s="18">
        <f t="shared" si="142"/>
        <v>0</v>
      </c>
      <c r="AQ669" s="18">
        <f t="shared" si="142"/>
        <v>0</v>
      </c>
      <c r="AR669" s="18">
        <f t="shared" si="142"/>
        <v>0</v>
      </c>
      <c r="AS669" s="18">
        <f t="shared" si="142"/>
        <v>0</v>
      </c>
      <c r="AT669" s="18">
        <f t="shared" si="142"/>
        <v>0</v>
      </c>
      <c r="AU669" s="18">
        <f t="shared" si="142"/>
        <v>0</v>
      </c>
      <c r="AV669" s="18">
        <f t="shared" si="142"/>
        <v>0</v>
      </c>
      <c r="AW669" s="18">
        <f t="shared" si="142"/>
        <v>0</v>
      </c>
      <c r="AX669" s="18">
        <f t="shared" si="142"/>
        <v>0</v>
      </c>
    </row>
    <row r="670" spans="3:50" x14ac:dyDescent="0.25">
      <c r="C670" s="67"/>
      <c r="D670" s="71"/>
      <c r="E670" s="57"/>
      <c r="F670" s="57"/>
      <c r="G670" s="67"/>
      <c r="H670" s="72"/>
      <c r="I670" s="72"/>
      <c r="J670" s="72"/>
      <c r="K670" s="72"/>
      <c r="L670" s="72"/>
      <c r="M670" s="72"/>
      <c r="N670" s="72"/>
      <c r="O670" s="72"/>
      <c r="P670" s="72"/>
      <c r="Q670" s="48"/>
      <c r="R670" s="72"/>
      <c r="S670" s="72"/>
      <c r="U670" s="26" t="str">
        <f t="shared" si="139"/>
        <v/>
      </c>
      <c r="V670" s="18" t="str">
        <f t="shared" si="133"/>
        <v/>
      </c>
      <c r="W670" s="18" t="str">
        <f t="shared" si="134"/>
        <v/>
      </c>
      <c r="X670" s="18" t="str">
        <f t="shared" si="135"/>
        <v/>
      </c>
      <c r="Y670" s="18" t="str">
        <f t="shared" si="136"/>
        <v/>
      </c>
      <c r="Z670" s="18" t="str">
        <f t="shared" si="137"/>
        <v/>
      </c>
      <c r="AA670" s="18" t="str">
        <f t="shared" si="138"/>
        <v/>
      </c>
      <c r="AB670" s="18">
        <v>665</v>
      </c>
      <c r="AC670" s="18" t="str">
        <f>IF(ISERROR(
IF(U670="","",IF(OR(U670='Cad Iniciais'!$D$6,X670='Cad Iniciais'!$D$6),'Cad Iniciais'!$D$6+AB670*1000,0))),"",IF(U670="","",IF(OR(U670='Cad Iniciais'!$D$6,X670='Cad Iniciais'!$D$6),'Cad Iniciais'!$D$6+AB670*1000,0)))</f>
        <v/>
      </c>
      <c r="AK670" s="27" t="e">
        <f t="shared" si="140"/>
        <v>#VALUE!</v>
      </c>
      <c r="AL670" s="27" t="e">
        <f t="shared" si="141"/>
        <v>#VALUE!</v>
      </c>
      <c r="AM670" s="18">
        <f t="shared" ref="AM670:AM733" si="143">IFERROR(IF(AND($AK670&lt;=AM$3,$AL670&gt;=AM$3),1,0),0)</f>
        <v>0</v>
      </c>
      <c r="AN670" s="18">
        <f t="shared" si="142"/>
        <v>0</v>
      </c>
      <c r="AO670" s="18">
        <f t="shared" si="142"/>
        <v>0</v>
      </c>
      <c r="AP670" s="18">
        <f t="shared" si="142"/>
        <v>0</v>
      </c>
      <c r="AQ670" s="18">
        <f t="shared" si="142"/>
        <v>0</v>
      </c>
      <c r="AR670" s="18">
        <f t="shared" si="142"/>
        <v>0</v>
      </c>
      <c r="AS670" s="18">
        <f t="shared" si="142"/>
        <v>0</v>
      </c>
      <c r="AT670" s="18">
        <f t="shared" si="142"/>
        <v>0</v>
      </c>
      <c r="AU670" s="18">
        <f t="shared" si="142"/>
        <v>0</v>
      </c>
      <c r="AV670" s="18">
        <f t="shared" si="142"/>
        <v>0</v>
      </c>
      <c r="AW670" s="18">
        <f t="shared" si="142"/>
        <v>0</v>
      </c>
      <c r="AX670" s="18">
        <f t="shared" si="142"/>
        <v>0</v>
      </c>
    </row>
    <row r="671" spans="3:50" x14ac:dyDescent="0.25">
      <c r="C671" s="67"/>
      <c r="D671" s="71"/>
      <c r="E671" s="57"/>
      <c r="F671" s="57"/>
      <c r="G671" s="67"/>
      <c r="H671" s="72"/>
      <c r="I671" s="72"/>
      <c r="J671" s="72"/>
      <c r="K671" s="72"/>
      <c r="L671" s="72"/>
      <c r="M671" s="72"/>
      <c r="N671" s="72"/>
      <c r="O671" s="72"/>
      <c r="P671" s="72"/>
      <c r="Q671" s="48"/>
      <c r="R671" s="72"/>
      <c r="S671" s="72"/>
      <c r="U671" s="26" t="str">
        <f t="shared" si="139"/>
        <v/>
      </c>
      <c r="V671" s="18" t="str">
        <f t="shared" si="133"/>
        <v/>
      </c>
      <c r="W671" s="18" t="str">
        <f t="shared" si="134"/>
        <v/>
      </c>
      <c r="X671" s="18" t="str">
        <f t="shared" si="135"/>
        <v/>
      </c>
      <c r="Y671" s="18" t="str">
        <f t="shared" si="136"/>
        <v/>
      </c>
      <c r="Z671" s="18" t="str">
        <f t="shared" si="137"/>
        <v/>
      </c>
      <c r="AA671" s="18" t="str">
        <f t="shared" si="138"/>
        <v/>
      </c>
      <c r="AB671" s="18">
        <v>666</v>
      </c>
      <c r="AC671" s="18" t="str">
        <f>IF(ISERROR(
IF(U671="","",IF(OR(U671='Cad Iniciais'!$D$6,X671='Cad Iniciais'!$D$6),'Cad Iniciais'!$D$6+AB671*1000,0))),"",IF(U671="","",IF(OR(U671='Cad Iniciais'!$D$6,X671='Cad Iniciais'!$D$6),'Cad Iniciais'!$D$6+AB671*1000,0)))</f>
        <v/>
      </c>
      <c r="AK671" s="27" t="e">
        <f t="shared" si="140"/>
        <v>#VALUE!</v>
      </c>
      <c r="AL671" s="27" t="e">
        <f t="shared" si="141"/>
        <v>#VALUE!</v>
      </c>
      <c r="AM671" s="18">
        <f t="shared" si="143"/>
        <v>0</v>
      </c>
      <c r="AN671" s="18">
        <f t="shared" si="142"/>
        <v>0</v>
      </c>
      <c r="AO671" s="18">
        <f t="shared" si="142"/>
        <v>0</v>
      </c>
      <c r="AP671" s="18">
        <f t="shared" si="142"/>
        <v>0</v>
      </c>
      <c r="AQ671" s="18">
        <f t="shared" si="142"/>
        <v>0</v>
      </c>
      <c r="AR671" s="18">
        <f t="shared" si="142"/>
        <v>0</v>
      </c>
      <c r="AS671" s="18">
        <f t="shared" si="142"/>
        <v>0</v>
      </c>
      <c r="AT671" s="18">
        <f t="shared" si="142"/>
        <v>0</v>
      </c>
      <c r="AU671" s="18">
        <f t="shared" si="142"/>
        <v>0</v>
      </c>
      <c r="AV671" s="18">
        <f t="shared" si="142"/>
        <v>0</v>
      </c>
      <c r="AW671" s="18">
        <f t="shared" si="142"/>
        <v>0</v>
      </c>
      <c r="AX671" s="18">
        <f t="shared" si="142"/>
        <v>0</v>
      </c>
    </row>
    <row r="672" spans="3:50" x14ac:dyDescent="0.25">
      <c r="C672" s="67"/>
      <c r="D672" s="71"/>
      <c r="E672" s="57"/>
      <c r="F672" s="57"/>
      <c r="G672" s="67"/>
      <c r="H672" s="72"/>
      <c r="I672" s="72"/>
      <c r="J672" s="72"/>
      <c r="K672" s="72"/>
      <c r="L672" s="72"/>
      <c r="M672" s="72"/>
      <c r="N672" s="72"/>
      <c r="O672" s="72"/>
      <c r="P672" s="72"/>
      <c r="Q672" s="48"/>
      <c r="R672" s="72"/>
      <c r="S672" s="72"/>
      <c r="U672" s="26" t="str">
        <f t="shared" si="139"/>
        <v/>
      </c>
      <c r="V672" s="18" t="str">
        <f t="shared" si="133"/>
        <v/>
      </c>
      <c r="W672" s="18" t="str">
        <f t="shared" si="134"/>
        <v/>
      </c>
      <c r="X672" s="18" t="str">
        <f t="shared" si="135"/>
        <v/>
      </c>
      <c r="Y672" s="18" t="str">
        <f t="shared" si="136"/>
        <v/>
      </c>
      <c r="Z672" s="18" t="str">
        <f t="shared" si="137"/>
        <v/>
      </c>
      <c r="AA672" s="18" t="str">
        <f t="shared" si="138"/>
        <v/>
      </c>
      <c r="AB672" s="18">
        <v>667</v>
      </c>
      <c r="AC672" s="18" t="str">
        <f>IF(ISERROR(
IF(U672="","",IF(OR(U672='Cad Iniciais'!$D$6,X672='Cad Iniciais'!$D$6),'Cad Iniciais'!$D$6+AB672*1000,0))),"",IF(U672="","",IF(OR(U672='Cad Iniciais'!$D$6,X672='Cad Iniciais'!$D$6),'Cad Iniciais'!$D$6+AB672*1000,0)))</f>
        <v/>
      </c>
      <c r="AK672" s="27" t="e">
        <f t="shared" si="140"/>
        <v>#VALUE!</v>
      </c>
      <c r="AL672" s="27" t="e">
        <f t="shared" si="141"/>
        <v>#VALUE!</v>
      </c>
      <c r="AM672" s="18">
        <f t="shared" si="143"/>
        <v>0</v>
      </c>
      <c r="AN672" s="18">
        <f t="shared" si="142"/>
        <v>0</v>
      </c>
      <c r="AO672" s="18">
        <f t="shared" si="142"/>
        <v>0</v>
      </c>
      <c r="AP672" s="18">
        <f t="shared" si="142"/>
        <v>0</v>
      </c>
      <c r="AQ672" s="18">
        <f t="shared" si="142"/>
        <v>0</v>
      </c>
      <c r="AR672" s="18">
        <f t="shared" si="142"/>
        <v>0</v>
      </c>
      <c r="AS672" s="18">
        <f t="shared" si="142"/>
        <v>0</v>
      </c>
      <c r="AT672" s="18">
        <f t="shared" si="142"/>
        <v>0</v>
      </c>
      <c r="AU672" s="18">
        <f t="shared" si="142"/>
        <v>0</v>
      </c>
      <c r="AV672" s="18">
        <f t="shared" si="142"/>
        <v>0</v>
      </c>
      <c r="AW672" s="18">
        <f t="shared" si="142"/>
        <v>0</v>
      </c>
      <c r="AX672" s="18">
        <f t="shared" si="142"/>
        <v>0</v>
      </c>
    </row>
    <row r="673" spans="3:50" x14ac:dyDescent="0.25">
      <c r="C673" s="67"/>
      <c r="D673" s="71"/>
      <c r="E673" s="57"/>
      <c r="F673" s="57"/>
      <c r="G673" s="67"/>
      <c r="H673" s="72"/>
      <c r="I673" s="72"/>
      <c r="J673" s="72"/>
      <c r="K673" s="72"/>
      <c r="L673" s="72"/>
      <c r="M673" s="72"/>
      <c r="N673" s="72"/>
      <c r="O673" s="72"/>
      <c r="P673" s="72"/>
      <c r="Q673" s="48"/>
      <c r="R673" s="72"/>
      <c r="S673" s="72"/>
      <c r="U673" s="26" t="str">
        <f t="shared" si="139"/>
        <v/>
      </c>
      <c r="V673" s="18" t="str">
        <f t="shared" si="133"/>
        <v/>
      </c>
      <c r="W673" s="18" t="str">
        <f t="shared" si="134"/>
        <v/>
      </c>
      <c r="X673" s="18" t="str">
        <f t="shared" si="135"/>
        <v/>
      </c>
      <c r="Y673" s="18" t="str">
        <f t="shared" si="136"/>
        <v/>
      </c>
      <c r="Z673" s="18" t="str">
        <f t="shared" si="137"/>
        <v/>
      </c>
      <c r="AA673" s="18" t="str">
        <f t="shared" si="138"/>
        <v/>
      </c>
      <c r="AB673" s="18">
        <v>668</v>
      </c>
      <c r="AC673" s="18" t="str">
        <f>IF(ISERROR(
IF(U673="","",IF(OR(U673='Cad Iniciais'!$D$6,X673='Cad Iniciais'!$D$6),'Cad Iniciais'!$D$6+AB673*1000,0))),"",IF(U673="","",IF(OR(U673='Cad Iniciais'!$D$6,X673='Cad Iniciais'!$D$6),'Cad Iniciais'!$D$6+AB673*1000,0)))</f>
        <v/>
      </c>
      <c r="AK673" s="27" t="e">
        <f t="shared" si="140"/>
        <v>#VALUE!</v>
      </c>
      <c r="AL673" s="27" t="e">
        <f t="shared" si="141"/>
        <v>#VALUE!</v>
      </c>
      <c r="AM673" s="18">
        <f t="shared" si="143"/>
        <v>0</v>
      </c>
      <c r="AN673" s="18">
        <f t="shared" si="142"/>
        <v>0</v>
      </c>
      <c r="AO673" s="18">
        <f t="shared" si="142"/>
        <v>0</v>
      </c>
      <c r="AP673" s="18">
        <f t="shared" si="142"/>
        <v>0</v>
      </c>
      <c r="AQ673" s="18">
        <f t="shared" si="142"/>
        <v>0</v>
      </c>
      <c r="AR673" s="18">
        <f t="shared" si="142"/>
        <v>0</v>
      </c>
      <c r="AS673" s="18">
        <f t="shared" si="142"/>
        <v>0</v>
      </c>
      <c r="AT673" s="18">
        <f t="shared" si="142"/>
        <v>0</v>
      </c>
      <c r="AU673" s="18">
        <f t="shared" si="142"/>
        <v>0</v>
      </c>
      <c r="AV673" s="18">
        <f t="shared" si="142"/>
        <v>0</v>
      </c>
      <c r="AW673" s="18">
        <f t="shared" si="142"/>
        <v>0</v>
      </c>
      <c r="AX673" s="18">
        <f t="shared" si="142"/>
        <v>0</v>
      </c>
    </row>
    <row r="674" spans="3:50" x14ac:dyDescent="0.25">
      <c r="C674" s="67"/>
      <c r="D674" s="71"/>
      <c r="E674" s="57"/>
      <c r="F674" s="57"/>
      <c r="G674" s="67"/>
      <c r="H674" s="72"/>
      <c r="I674" s="72"/>
      <c r="J674" s="72"/>
      <c r="K674" s="72"/>
      <c r="L674" s="72"/>
      <c r="M674" s="72"/>
      <c r="N674" s="72"/>
      <c r="O674" s="72"/>
      <c r="P674" s="72"/>
      <c r="Q674" s="48"/>
      <c r="R674" s="72"/>
      <c r="S674" s="72"/>
      <c r="U674" s="26" t="str">
        <f t="shared" si="139"/>
        <v/>
      </c>
      <c r="V674" s="18" t="str">
        <f t="shared" si="133"/>
        <v/>
      </c>
      <c r="W674" s="18" t="str">
        <f t="shared" si="134"/>
        <v/>
      </c>
      <c r="X674" s="18" t="str">
        <f t="shared" si="135"/>
        <v/>
      </c>
      <c r="Y674" s="18" t="str">
        <f t="shared" si="136"/>
        <v/>
      </c>
      <c r="Z674" s="18" t="str">
        <f t="shared" si="137"/>
        <v/>
      </c>
      <c r="AA674" s="18" t="str">
        <f t="shared" si="138"/>
        <v/>
      </c>
      <c r="AB674" s="18">
        <v>669</v>
      </c>
      <c r="AC674" s="18" t="str">
        <f>IF(ISERROR(
IF(U674="","",IF(OR(U674='Cad Iniciais'!$D$6,X674='Cad Iniciais'!$D$6),'Cad Iniciais'!$D$6+AB674*1000,0))),"",IF(U674="","",IF(OR(U674='Cad Iniciais'!$D$6,X674='Cad Iniciais'!$D$6),'Cad Iniciais'!$D$6+AB674*1000,0)))</f>
        <v/>
      </c>
      <c r="AK674" s="27" t="e">
        <f t="shared" si="140"/>
        <v>#VALUE!</v>
      </c>
      <c r="AL674" s="27" t="e">
        <f t="shared" si="141"/>
        <v>#VALUE!</v>
      </c>
      <c r="AM674" s="18">
        <f t="shared" si="143"/>
        <v>0</v>
      </c>
      <c r="AN674" s="18">
        <f t="shared" si="142"/>
        <v>0</v>
      </c>
      <c r="AO674" s="18">
        <f t="shared" si="142"/>
        <v>0</v>
      </c>
      <c r="AP674" s="18">
        <f t="shared" si="142"/>
        <v>0</v>
      </c>
      <c r="AQ674" s="18">
        <f t="shared" si="142"/>
        <v>0</v>
      </c>
      <c r="AR674" s="18">
        <f t="shared" si="142"/>
        <v>0</v>
      </c>
      <c r="AS674" s="18">
        <f t="shared" si="142"/>
        <v>0</v>
      </c>
      <c r="AT674" s="18">
        <f t="shared" si="142"/>
        <v>0</v>
      </c>
      <c r="AU674" s="18">
        <f t="shared" si="142"/>
        <v>0</v>
      </c>
      <c r="AV674" s="18">
        <f t="shared" ref="AN674:AX697" si="144">IFERROR(IF(AND($AK674&lt;=AV$3,$AL674&gt;=AV$3),1,0),0)</f>
        <v>0</v>
      </c>
      <c r="AW674" s="18">
        <f t="shared" si="144"/>
        <v>0</v>
      </c>
      <c r="AX674" s="18">
        <f t="shared" si="144"/>
        <v>0</v>
      </c>
    </row>
    <row r="675" spans="3:50" x14ac:dyDescent="0.25">
      <c r="C675" s="67"/>
      <c r="D675" s="71"/>
      <c r="E675" s="57"/>
      <c r="F675" s="57"/>
      <c r="G675" s="67"/>
      <c r="H675" s="72"/>
      <c r="I675" s="72"/>
      <c r="J675" s="72"/>
      <c r="K675" s="72"/>
      <c r="L675" s="72"/>
      <c r="M675" s="72"/>
      <c r="N675" s="72"/>
      <c r="O675" s="72"/>
      <c r="P675" s="72"/>
      <c r="Q675" s="48"/>
      <c r="R675" s="72"/>
      <c r="S675" s="72"/>
      <c r="U675" s="26" t="str">
        <f t="shared" si="139"/>
        <v/>
      </c>
      <c r="V675" s="18" t="str">
        <f t="shared" si="133"/>
        <v/>
      </c>
      <c r="W675" s="18" t="str">
        <f t="shared" si="134"/>
        <v/>
      </c>
      <c r="X675" s="18" t="str">
        <f t="shared" si="135"/>
        <v/>
      </c>
      <c r="Y675" s="18" t="str">
        <f t="shared" si="136"/>
        <v/>
      </c>
      <c r="Z675" s="18" t="str">
        <f t="shared" si="137"/>
        <v/>
      </c>
      <c r="AA675" s="18" t="str">
        <f t="shared" si="138"/>
        <v/>
      </c>
      <c r="AB675" s="18">
        <v>670</v>
      </c>
      <c r="AC675" s="18" t="str">
        <f>IF(ISERROR(
IF(U675="","",IF(OR(U675='Cad Iniciais'!$D$6,X675='Cad Iniciais'!$D$6),'Cad Iniciais'!$D$6+AB675*1000,0))),"",IF(U675="","",IF(OR(U675='Cad Iniciais'!$D$6,X675='Cad Iniciais'!$D$6),'Cad Iniciais'!$D$6+AB675*1000,0)))</f>
        <v/>
      </c>
      <c r="AK675" s="27" t="e">
        <f t="shared" si="140"/>
        <v>#VALUE!</v>
      </c>
      <c r="AL675" s="27" t="e">
        <f t="shared" si="141"/>
        <v>#VALUE!</v>
      </c>
      <c r="AM675" s="18">
        <f t="shared" si="143"/>
        <v>0</v>
      </c>
      <c r="AN675" s="18">
        <f t="shared" si="144"/>
        <v>0</v>
      </c>
      <c r="AO675" s="18">
        <f t="shared" si="144"/>
        <v>0</v>
      </c>
      <c r="AP675" s="18">
        <f t="shared" si="144"/>
        <v>0</v>
      </c>
      <c r="AQ675" s="18">
        <f t="shared" si="144"/>
        <v>0</v>
      </c>
      <c r="AR675" s="18">
        <f t="shared" si="144"/>
        <v>0</v>
      </c>
      <c r="AS675" s="18">
        <f t="shared" si="144"/>
        <v>0</v>
      </c>
      <c r="AT675" s="18">
        <f t="shared" si="144"/>
        <v>0</v>
      </c>
      <c r="AU675" s="18">
        <f t="shared" si="144"/>
        <v>0</v>
      </c>
      <c r="AV675" s="18">
        <f t="shared" si="144"/>
        <v>0</v>
      </c>
      <c r="AW675" s="18">
        <f t="shared" si="144"/>
        <v>0</v>
      </c>
      <c r="AX675" s="18">
        <f t="shared" si="144"/>
        <v>0</v>
      </c>
    </row>
    <row r="676" spans="3:50" x14ac:dyDescent="0.25">
      <c r="C676" s="67"/>
      <c r="D676" s="71"/>
      <c r="E676" s="57"/>
      <c r="F676" s="57"/>
      <c r="G676" s="67"/>
      <c r="H676" s="72"/>
      <c r="I676" s="72"/>
      <c r="J676" s="72"/>
      <c r="K676" s="72"/>
      <c r="L676" s="72"/>
      <c r="M676" s="72"/>
      <c r="N676" s="72"/>
      <c r="O676" s="72"/>
      <c r="P676" s="72"/>
      <c r="Q676" s="48"/>
      <c r="R676" s="72"/>
      <c r="S676" s="72"/>
      <c r="U676" s="26" t="str">
        <f t="shared" si="139"/>
        <v/>
      </c>
      <c r="V676" s="18" t="str">
        <f t="shared" si="133"/>
        <v/>
      </c>
      <c r="W676" s="18" t="str">
        <f t="shared" si="134"/>
        <v/>
      </c>
      <c r="X676" s="18" t="str">
        <f t="shared" si="135"/>
        <v/>
      </c>
      <c r="Y676" s="18" t="str">
        <f t="shared" si="136"/>
        <v/>
      </c>
      <c r="Z676" s="18" t="str">
        <f t="shared" si="137"/>
        <v/>
      </c>
      <c r="AA676" s="18" t="str">
        <f t="shared" si="138"/>
        <v/>
      </c>
      <c r="AB676" s="18">
        <v>671</v>
      </c>
      <c r="AC676" s="18" t="str">
        <f>IF(ISERROR(
IF(U676="","",IF(OR(U676='Cad Iniciais'!$D$6,X676='Cad Iniciais'!$D$6),'Cad Iniciais'!$D$6+AB676*1000,0))),"",IF(U676="","",IF(OR(U676='Cad Iniciais'!$D$6,X676='Cad Iniciais'!$D$6),'Cad Iniciais'!$D$6+AB676*1000,0)))</f>
        <v/>
      </c>
      <c r="AK676" s="27" t="e">
        <f t="shared" si="140"/>
        <v>#VALUE!</v>
      </c>
      <c r="AL676" s="27" t="e">
        <f t="shared" si="141"/>
        <v>#VALUE!</v>
      </c>
      <c r="AM676" s="18">
        <f t="shared" si="143"/>
        <v>0</v>
      </c>
      <c r="AN676" s="18">
        <f t="shared" si="144"/>
        <v>0</v>
      </c>
      <c r="AO676" s="18">
        <f t="shared" si="144"/>
        <v>0</v>
      </c>
      <c r="AP676" s="18">
        <f t="shared" si="144"/>
        <v>0</v>
      </c>
      <c r="AQ676" s="18">
        <f t="shared" si="144"/>
        <v>0</v>
      </c>
      <c r="AR676" s="18">
        <f t="shared" si="144"/>
        <v>0</v>
      </c>
      <c r="AS676" s="18">
        <f t="shared" si="144"/>
        <v>0</v>
      </c>
      <c r="AT676" s="18">
        <f t="shared" si="144"/>
        <v>0</v>
      </c>
      <c r="AU676" s="18">
        <f t="shared" si="144"/>
        <v>0</v>
      </c>
      <c r="AV676" s="18">
        <f t="shared" si="144"/>
        <v>0</v>
      </c>
      <c r="AW676" s="18">
        <f t="shared" si="144"/>
        <v>0</v>
      </c>
      <c r="AX676" s="18">
        <f t="shared" si="144"/>
        <v>0</v>
      </c>
    </row>
    <row r="677" spans="3:50" x14ac:dyDescent="0.25">
      <c r="C677" s="67"/>
      <c r="D677" s="71"/>
      <c r="E677" s="57"/>
      <c r="F677" s="57"/>
      <c r="G677" s="67"/>
      <c r="H677" s="72"/>
      <c r="I677" s="72"/>
      <c r="J677" s="72"/>
      <c r="K677" s="72"/>
      <c r="L677" s="72"/>
      <c r="M677" s="72"/>
      <c r="N677" s="72"/>
      <c r="O677" s="72"/>
      <c r="P677" s="72"/>
      <c r="Q677" s="48"/>
      <c r="R677" s="72"/>
      <c r="S677" s="72"/>
      <c r="U677" s="26" t="str">
        <f t="shared" si="139"/>
        <v/>
      </c>
      <c r="V677" s="18" t="str">
        <f t="shared" si="133"/>
        <v/>
      </c>
      <c r="W677" s="18" t="str">
        <f t="shared" si="134"/>
        <v/>
      </c>
      <c r="X677" s="18" t="str">
        <f t="shared" si="135"/>
        <v/>
      </c>
      <c r="Y677" s="18" t="str">
        <f t="shared" si="136"/>
        <v/>
      </c>
      <c r="Z677" s="18" t="str">
        <f t="shared" si="137"/>
        <v/>
      </c>
      <c r="AA677" s="18" t="str">
        <f t="shared" si="138"/>
        <v/>
      </c>
      <c r="AB677" s="18">
        <v>672</v>
      </c>
      <c r="AC677" s="18" t="str">
        <f>IF(ISERROR(
IF(U677="","",IF(OR(U677='Cad Iniciais'!$D$6,X677='Cad Iniciais'!$D$6),'Cad Iniciais'!$D$6+AB677*1000,0))),"",IF(U677="","",IF(OR(U677='Cad Iniciais'!$D$6,X677='Cad Iniciais'!$D$6),'Cad Iniciais'!$D$6+AB677*1000,0)))</f>
        <v/>
      </c>
      <c r="AK677" s="27" t="e">
        <f t="shared" si="140"/>
        <v>#VALUE!</v>
      </c>
      <c r="AL677" s="27" t="e">
        <f t="shared" si="141"/>
        <v>#VALUE!</v>
      </c>
      <c r="AM677" s="18">
        <f t="shared" si="143"/>
        <v>0</v>
      </c>
      <c r="AN677" s="18">
        <f t="shared" si="144"/>
        <v>0</v>
      </c>
      <c r="AO677" s="18">
        <f t="shared" si="144"/>
        <v>0</v>
      </c>
      <c r="AP677" s="18">
        <f t="shared" si="144"/>
        <v>0</v>
      </c>
      <c r="AQ677" s="18">
        <f t="shared" si="144"/>
        <v>0</v>
      </c>
      <c r="AR677" s="18">
        <f t="shared" si="144"/>
        <v>0</v>
      </c>
      <c r="AS677" s="18">
        <f t="shared" si="144"/>
        <v>0</v>
      </c>
      <c r="AT677" s="18">
        <f t="shared" si="144"/>
        <v>0</v>
      </c>
      <c r="AU677" s="18">
        <f t="shared" si="144"/>
        <v>0</v>
      </c>
      <c r="AV677" s="18">
        <f t="shared" si="144"/>
        <v>0</v>
      </c>
      <c r="AW677" s="18">
        <f t="shared" si="144"/>
        <v>0</v>
      </c>
      <c r="AX677" s="18">
        <f t="shared" si="144"/>
        <v>0</v>
      </c>
    </row>
    <row r="678" spans="3:50" x14ac:dyDescent="0.25">
      <c r="C678" s="67"/>
      <c r="D678" s="71"/>
      <c r="E678" s="57"/>
      <c r="F678" s="57"/>
      <c r="G678" s="67"/>
      <c r="H678" s="72"/>
      <c r="I678" s="72"/>
      <c r="J678" s="72"/>
      <c r="K678" s="72"/>
      <c r="L678" s="72"/>
      <c r="M678" s="72"/>
      <c r="N678" s="72"/>
      <c r="O678" s="72"/>
      <c r="P678" s="72"/>
      <c r="Q678" s="48"/>
      <c r="R678" s="72"/>
      <c r="S678" s="72"/>
      <c r="U678" s="26" t="str">
        <f t="shared" si="139"/>
        <v/>
      </c>
      <c r="V678" s="18" t="str">
        <f t="shared" si="133"/>
        <v/>
      </c>
      <c r="W678" s="18" t="str">
        <f t="shared" si="134"/>
        <v/>
      </c>
      <c r="X678" s="18" t="str">
        <f t="shared" si="135"/>
        <v/>
      </c>
      <c r="Y678" s="18" t="str">
        <f t="shared" si="136"/>
        <v/>
      </c>
      <c r="Z678" s="18" t="str">
        <f t="shared" si="137"/>
        <v/>
      </c>
      <c r="AA678" s="18" t="str">
        <f t="shared" si="138"/>
        <v/>
      </c>
      <c r="AB678" s="18">
        <v>673</v>
      </c>
      <c r="AC678" s="18" t="str">
        <f>IF(ISERROR(
IF(U678="","",IF(OR(U678='Cad Iniciais'!$D$6,X678='Cad Iniciais'!$D$6),'Cad Iniciais'!$D$6+AB678*1000,0))),"",IF(U678="","",IF(OR(U678='Cad Iniciais'!$D$6,X678='Cad Iniciais'!$D$6),'Cad Iniciais'!$D$6+AB678*1000,0)))</f>
        <v/>
      </c>
      <c r="AK678" s="27" t="e">
        <f t="shared" si="140"/>
        <v>#VALUE!</v>
      </c>
      <c r="AL678" s="27" t="e">
        <f t="shared" si="141"/>
        <v>#VALUE!</v>
      </c>
      <c r="AM678" s="18">
        <f t="shared" si="143"/>
        <v>0</v>
      </c>
      <c r="AN678" s="18">
        <f t="shared" si="144"/>
        <v>0</v>
      </c>
      <c r="AO678" s="18">
        <f t="shared" si="144"/>
        <v>0</v>
      </c>
      <c r="AP678" s="18">
        <f t="shared" si="144"/>
        <v>0</v>
      </c>
      <c r="AQ678" s="18">
        <f t="shared" si="144"/>
        <v>0</v>
      </c>
      <c r="AR678" s="18">
        <f t="shared" si="144"/>
        <v>0</v>
      </c>
      <c r="AS678" s="18">
        <f t="shared" si="144"/>
        <v>0</v>
      </c>
      <c r="AT678" s="18">
        <f t="shared" si="144"/>
        <v>0</v>
      </c>
      <c r="AU678" s="18">
        <f t="shared" si="144"/>
        <v>0</v>
      </c>
      <c r="AV678" s="18">
        <f t="shared" si="144"/>
        <v>0</v>
      </c>
      <c r="AW678" s="18">
        <f t="shared" si="144"/>
        <v>0</v>
      </c>
      <c r="AX678" s="18">
        <f t="shared" si="144"/>
        <v>0</v>
      </c>
    </row>
    <row r="679" spans="3:50" x14ac:dyDescent="0.25">
      <c r="C679" s="67"/>
      <c r="D679" s="71"/>
      <c r="E679" s="57"/>
      <c r="F679" s="57"/>
      <c r="G679" s="67"/>
      <c r="H679" s="72"/>
      <c r="I679" s="72"/>
      <c r="J679" s="72"/>
      <c r="K679" s="72"/>
      <c r="L679" s="72"/>
      <c r="M679" s="72"/>
      <c r="N679" s="72"/>
      <c r="O679" s="72"/>
      <c r="P679" s="72"/>
      <c r="Q679" s="48"/>
      <c r="R679" s="72"/>
      <c r="S679" s="72"/>
      <c r="U679" s="26" t="str">
        <f t="shared" si="139"/>
        <v/>
      </c>
      <c r="V679" s="18" t="str">
        <f t="shared" si="133"/>
        <v/>
      </c>
      <c r="W679" s="18" t="str">
        <f t="shared" si="134"/>
        <v/>
      </c>
      <c r="X679" s="18" t="str">
        <f t="shared" si="135"/>
        <v/>
      </c>
      <c r="Y679" s="18" t="str">
        <f t="shared" si="136"/>
        <v/>
      </c>
      <c r="Z679" s="18" t="str">
        <f t="shared" si="137"/>
        <v/>
      </c>
      <c r="AA679" s="18" t="str">
        <f t="shared" si="138"/>
        <v/>
      </c>
      <c r="AB679" s="18">
        <v>674</v>
      </c>
      <c r="AC679" s="18" t="str">
        <f>IF(ISERROR(
IF(U679="","",IF(OR(U679='Cad Iniciais'!$D$6,X679='Cad Iniciais'!$D$6),'Cad Iniciais'!$D$6+AB679*1000,0))),"",IF(U679="","",IF(OR(U679='Cad Iniciais'!$D$6,X679='Cad Iniciais'!$D$6),'Cad Iniciais'!$D$6+AB679*1000,0)))</f>
        <v/>
      </c>
      <c r="AK679" s="27" t="e">
        <f t="shared" si="140"/>
        <v>#VALUE!</v>
      </c>
      <c r="AL679" s="27" t="e">
        <f t="shared" si="141"/>
        <v>#VALUE!</v>
      </c>
      <c r="AM679" s="18">
        <f t="shared" si="143"/>
        <v>0</v>
      </c>
      <c r="AN679" s="18">
        <f t="shared" si="144"/>
        <v>0</v>
      </c>
      <c r="AO679" s="18">
        <f t="shared" si="144"/>
        <v>0</v>
      </c>
      <c r="AP679" s="18">
        <f t="shared" si="144"/>
        <v>0</v>
      </c>
      <c r="AQ679" s="18">
        <f t="shared" si="144"/>
        <v>0</v>
      </c>
      <c r="AR679" s="18">
        <f t="shared" si="144"/>
        <v>0</v>
      </c>
      <c r="AS679" s="18">
        <f t="shared" si="144"/>
        <v>0</v>
      </c>
      <c r="AT679" s="18">
        <f t="shared" si="144"/>
        <v>0</v>
      </c>
      <c r="AU679" s="18">
        <f t="shared" si="144"/>
        <v>0</v>
      </c>
      <c r="AV679" s="18">
        <f t="shared" si="144"/>
        <v>0</v>
      </c>
      <c r="AW679" s="18">
        <f t="shared" si="144"/>
        <v>0</v>
      </c>
      <c r="AX679" s="18">
        <f t="shared" si="144"/>
        <v>0</v>
      </c>
    </row>
    <row r="680" spans="3:50" x14ac:dyDescent="0.25">
      <c r="C680" s="67"/>
      <c r="D680" s="71"/>
      <c r="E680" s="57"/>
      <c r="F680" s="57"/>
      <c r="G680" s="67"/>
      <c r="H680" s="72"/>
      <c r="I680" s="72"/>
      <c r="J680" s="72"/>
      <c r="K680" s="72"/>
      <c r="L680" s="72"/>
      <c r="M680" s="72"/>
      <c r="N680" s="72"/>
      <c r="O680" s="72"/>
      <c r="P680" s="72"/>
      <c r="Q680" s="48"/>
      <c r="R680" s="72"/>
      <c r="S680" s="72"/>
      <c r="U680" s="26" t="str">
        <f t="shared" si="139"/>
        <v/>
      </c>
      <c r="V680" s="18" t="str">
        <f t="shared" si="133"/>
        <v/>
      </c>
      <c r="W680" s="18" t="str">
        <f t="shared" si="134"/>
        <v/>
      </c>
      <c r="X680" s="18" t="str">
        <f t="shared" si="135"/>
        <v/>
      </c>
      <c r="Y680" s="18" t="str">
        <f t="shared" si="136"/>
        <v/>
      </c>
      <c r="Z680" s="18" t="str">
        <f t="shared" si="137"/>
        <v/>
      </c>
      <c r="AA680" s="18" t="str">
        <f t="shared" si="138"/>
        <v/>
      </c>
      <c r="AB680" s="18">
        <v>675</v>
      </c>
      <c r="AC680" s="18" t="str">
        <f>IF(ISERROR(
IF(U680="","",IF(OR(U680='Cad Iniciais'!$D$6,X680='Cad Iniciais'!$D$6),'Cad Iniciais'!$D$6+AB680*1000,0))),"",IF(U680="","",IF(OR(U680='Cad Iniciais'!$D$6,X680='Cad Iniciais'!$D$6),'Cad Iniciais'!$D$6+AB680*1000,0)))</f>
        <v/>
      </c>
      <c r="AK680" s="27" t="e">
        <f t="shared" si="140"/>
        <v>#VALUE!</v>
      </c>
      <c r="AL680" s="27" t="e">
        <f t="shared" si="141"/>
        <v>#VALUE!</v>
      </c>
      <c r="AM680" s="18">
        <f t="shared" si="143"/>
        <v>0</v>
      </c>
      <c r="AN680" s="18">
        <f t="shared" si="144"/>
        <v>0</v>
      </c>
      <c r="AO680" s="18">
        <f t="shared" si="144"/>
        <v>0</v>
      </c>
      <c r="AP680" s="18">
        <f t="shared" si="144"/>
        <v>0</v>
      </c>
      <c r="AQ680" s="18">
        <f t="shared" si="144"/>
        <v>0</v>
      </c>
      <c r="AR680" s="18">
        <f t="shared" si="144"/>
        <v>0</v>
      </c>
      <c r="AS680" s="18">
        <f t="shared" si="144"/>
        <v>0</v>
      </c>
      <c r="AT680" s="18">
        <f t="shared" si="144"/>
        <v>0</v>
      </c>
      <c r="AU680" s="18">
        <f t="shared" si="144"/>
        <v>0</v>
      </c>
      <c r="AV680" s="18">
        <f t="shared" si="144"/>
        <v>0</v>
      </c>
      <c r="AW680" s="18">
        <f t="shared" si="144"/>
        <v>0</v>
      </c>
      <c r="AX680" s="18">
        <f t="shared" si="144"/>
        <v>0</v>
      </c>
    </row>
    <row r="681" spans="3:50" x14ac:dyDescent="0.25">
      <c r="C681" s="67"/>
      <c r="D681" s="71"/>
      <c r="E681" s="57"/>
      <c r="F681" s="57"/>
      <c r="G681" s="67"/>
      <c r="H681" s="72"/>
      <c r="I681" s="72"/>
      <c r="J681" s="72"/>
      <c r="K681" s="72"/>
      <c r="L681" s="72"/>
      <c r="M681" s="72"/>
      <c r="N681" s="72"/>
      <c r="O681" s="72"/>
      <c r="P681" s="72"/>
      <c r="Q681" s="48"/>
      <c r="R681" s="72"/>
      <c r="S681" s="72"/>
      <c r="U681" s="26" t="str">
        <f t="shared" si="139"/>
        <v/>
      </c>
      <c r="V681" s="18" t="str">
        <f t="shared" si="133"/>
        <v/>
      </c>
      <c r="W681" s="18" t="str">
        <f t="shared" si="134"/>
        <v/>
      </c>
      <c r="X681" s="18" t="str">
        <f t="shared" si="135"/>
        <v/>
      </c>
      <c r="Y681" s="18" t="str">
        <f t="shared" si="136"/>
        <v/>
      </c>
      <c r="Z681" s="18" t="str">
        <f t="shared" si="137"/>
        <v/>
      </c>
      <c r="AA681" s="18" t="str">
        <f t="shared" si="138"/>
        <v/>
      </c>
      <c r="AB681" s="18">
        <v>676</v>
      </c>
      <c r="AC681" s="18" t="str">
        <f>IF(ISERROR(
IF(U681="","",IF(OR(U681='Cad Iniciais'!$D$6,X681='Cad Iniciais'!$D$6),'Cad Iniciais'!$D$6+AB681*1000,0))),"",IF(U681="","",IF(OR(U681='Cad Iniciais'!$D$6,X681='Cad Iniciais'!$D$6),'Cad Iniciais'!$D$6+AB681*1000,0)))</f>
        <v/>
      </c>
      <c r="AK681" s="27" t="e">
        <f t="shared" si="140"/>
        <v>#VALUE!</v>
      </c>
      <c r="AL681" s="27" t="e">
        <f t="shared" si="141"/>
        <v>#VALUE!</v>
      </c>
      <c r="AM681" s="18">
        <f t="shared" si="143"/>
        <v>0</v>
      </c>
      <c r="AN681" s="18">
        <f t="shared" si="144"/>
        <v>0</v>
      </c>
      <c r="AO681" s="18">
        <f t="shared" si="144"/>
        <v>0</v>
      </c>
      <c r="AP681" s="18">
        <f t="shared" si="144"/>
        <v>0</v>
      </c>
      <c r="AQ681" s="18">
        <f t="shared" si="144"/>
        <v>0</v>
      </c>
      <c r="AR681" s="18">
        <f t="shared" si="144"/>
        <v>0</v>
      </c>
      <c r="AS681" s="18">
        <f t="shared" si="144"/>
        <v>0</v>
      </c>
      <c r="AT681" s="18">
        <f t="shared" si="144"/>
        <v>0</v>
      </c>
      <c r="AU681" s="18">
        <f t="shared" si="144"/>
        <v>0</v>
      </c>
      <c r="AV681" s="18">
        <f t="shared" si="144"/>
        <v>0</v>
      </c>
      <c r="AW681" s="18">
        <f t="shared" si="144"/>
        <v>0</v>
      </c>
      <c r="AX681" s="18">
        <f t="shared" si="144"/>
        <v>0</v>
      </c>
    </row>
    <row r="682" spans="3:50" x14ac:dyDescent="0.25">
      <c r="C682" s="67"/>
      <c r="D682" s="71"/>
      <c r="E682" s="57"/>
      <c r="F682" s="57"/>
      <c r="G682" s="67"/>
      <c r="H682" s="72"/>
      <c r="I682" s="72"/>
      <c r="J682" s="72"/>
      <c r="K682" s="72"/>
      <c r="L682" s="72"/>
      <c r="M682" s="72"/>
      <c r="N682" s="72"/>
      <c r="O682" s="72"/>
      <c r="P682" s="72"/>
      <c r="Q682" s="48"/>
      <c r="R682" s="72"/>
      <c r="S682" s="72"/>
      <c r="U682" s="26" t="str">
        <f t="shared" si="139"/>
        <v/>
      </c>
      <c r="V682" s="18" t="str">
        <f t="shared" si="133"/>
        <v/>
      </c>
      <c r="W682" s="18" t="str">
        <f t="shared" si="134"/>
        <v/>
      </c>
      <c r="X682" s="18" t="str">
        <f t="shared" si="135"/>
        <v/>
      </c>
      <c r="Y682" s="18" t="str">
        <f t="shared" si="136"/>
        <v/>
      </c>
      <c r="Z682" s="18" t="str">
        <f t="shared" si="137"/>
        <v/>
      </c>
      <c r="AA682" s="18" t="str">
        <f t="shared" si="138"/>
        <v/>
      </c>
      <c r="AB682" s="18">
        <v>677</v>
      </c>
      <c r="AC682" s="18" t="str">
        <f>IF(ISERROR(
IF(U682="","",IF(OR(U682='Cad Iniciais'!$D$6,X682='Cad Iniciais'!$D$6),'Cad Iniciais'!$D$6+AB682*1000,0))),"",IF(U682="","",IF(OR(U682='Cad Iniciais'!$D$6,X682='Cad Iniciais'!$D$6),'Cad Iniciais'!$D$6+AB682*1000,0)))</f>
        <v/>
      </c>
      <c r="AK682" s="27" t="e">
        <f t="shared" si="140"/>
        <v>#VALUE!</v>
      </c>
      <c r="AL682" s="27" t="e">
        <f t="shared" si="141"/>
        <v>#VALUE!</v>
      </c>
      <c r="AM682" s="18">
        <f t="shared" si="143"/>
        <v>0</v>
      </c>
      <c r="AN682" s="18">
        <f t="shared" si="144"/>
        <v>0</v>
      </c>
      <c r="AO682" s="18">
        <f t="shared" si="144"/>
        <v>0</v>
      </c>
      <c r="AP682" s="18">
        <f t="shared" si="144"/>
        <v>0</v>
      </c>
      <c r="AQ682" s="18">
        <f t="shared" si="144"/>
        <v>0</v>
      </c>
      <c r="AR682" s="18">
        <f t="shared" si="144"/>
        <v>0</v>
      </c>
      <c r="AS682" s="18">
        <f t="shared" si="144"/>
        <v>0</v>
      </c>
      <c r="AT682" s="18">
        <f t="shared" si="144"/>
        <v>0</v>
      </c>
      <c r="AU682" s="18">
        <f t="shared" si="144"/>
        <v>0</v>
      </c>
      <c r="AV682" s="18">
        <f t="shared" si="144"/>
        <v>0</v>
      </c>
      <c r="AW682" s="18">
        <f t="shared" si="144"/>
        <v>0</v>
      </c>
      <c r="AX682" s="18">
        <f t="shared" si="144"/>
        <v>0</v>
      </c>
    </row>
    <row r="683" spans="3:50" x14ac:dyDescent="0.25">
      <c r="C683" s="67"/>
      <c r="D683" s="71"/>
      <c r="E683" s="57"/>
      <c r="F683" s="57"/>
      <c r="G683" s="67"/>
      <c r="H683" s="72"/>
      <c r="I683" s="72"/>
      <c r="J683" s="72"/>
      <c r="K683" s="72"/>
      <c r="L683" s="72"/>
      <c r="M683" s="72"/>
      <c r="N683" s="72"/>
      <c r="O683" s="72"/>
      <c r="P683" s="72"/>
      <c r="Q683" s="48"/>
      <c r="R683" s="72"/>
      <c r="S683" s="72"/>
      <c r="U683" s="26" t="str">
        <f t="shared" si="139"/>
        <v/>
      </c>
      <c r="V683" s="18" t="str">
        <f t="shared" si="133"/>
        <v/>
      </c>
      <c r="W683" s="18" t="str">
        <f t="shared" si="134"/>
        <v/>
      </c>
      <c r="X683" s="18" t="str">
        <f t="shared" si="135"/>
        <v/>
      </c>
      <c r="Y683" s="18" t="str">
        <f t="shared" si="136"/>
        <v/>
      </c>
      <c r="Z683" s="18" t="str">
        <f t="shared" si="137"/>
        <v/>
      </c>
      <c r="AA683" s="18" t="str">
        <f t="shared" si="138"/>
        <v/>
      </c>
      <c r="AB683" s="18">
        <v>678</v>
      </c>
      <c r="AC683" s="18" t="str">
        <f>IF(ISERROR(
IF(U683="","",IF(OR(U683='Cad Iniciais'!$D$6,X683='Cad Iniciais'!$D$6),'Cad Iniciais'!$D$6+AB683*1000,0))),"",IF(U683="","",IF(OR(U683='Cad Iniciais'!$D$6,X683='Cad Iniciais'!$D$6),'Cad Iniciais'!$D$6+AB683*1000,0)))</f>
        <v/>
      </c>
      <c r="AK683" s="27" t="e">
        <f t="shared" si="140"/>
        <v>#VALUE!</v>
      </c>
      <c r="AL683" s="27" t="e">
        <f t="shared" si="141"/>
        <v>#VALUE!</v>
      </c>
      <c r="AM683" s="18">
        <f t="shared" si="143"/>
        <v>0</v>
      </c>
      <c r="AN683" s="18">
        <f t="shared" si="144"/>
        <v>0</v>
      </c>
      <c r="AO683" s="18">
        <f t="shared" si="144"/>
        <v>0</v>
      </c>
      <c r="AP683" s="18">
        <f t="shared" si="144"/>
        <v>0</v>
      </c>
      <c r="AQ683" s="18">
        <f t="shared" si="144"/>
        <v>0</v>
      </c>
      <c r="AR683" s="18">
        <f t="shared" si="144"/>
        <v>0</v>
      </c>
      <c r="AS683" s="18">
        <f t="shared" si="144"/>
        <v>0</v>
      </c>
      <c r="AT683" s="18">
        <f t="shared" si="144"/>
        <v>0</v>
      </c>
      <c r="AU683" s="18">
        <f t="shared" si="144"/>
        <v>0</v>
      </c>
      <c r="AV683" s="18">
        <f t="shared" si="144"/>
        <v>0</v>
      </c>
      <c r="AW683" s="18">
        <f t="shared" si="144"/>
        <v>0</v>
      </c>
      <c r="AX683" s="18">
        <f t="shared" si="144"/>
        <v>0</v>
      </c>
    </row>
    <row r="684" spans="3:50" x14ac:dyDescent="0.25">
      <c r="C684" s="67"/>
      <c r="D684" s="71"/>
      <c r="E684" s="57"/>
      <c r="F684" s="57"/>
      <c r="G684" s="67"/>
      <c r="H684" s="72"/>
      <c r="I684" s="72"/>
      <c r="J684" s="72"/>
      <c r="K684" s="72"/>
      <c r="L684" s="72"/>
      <c r="M684" s="72"/>
      <c r="N684" s="72"/>
      <c r="O684" s="72"/>
      <c r="P684" s="72"/>
      <c r="Q684" s="48"/>
      <c r="R684" s="72"/>
      <c r="S684" s="72"/>
      <c r="U684" s="26" t="str">
        <f t="shared" si="139"/>
        <v/>
      </c>
      <c r="V684" s="18" t="str">
        <f t="shared" si="133"/>
        <v/>
      </c>
      <c r="W684" s="18" t="str">
        <f t="shared" si="134"/>
        <v/>
      </c>
      <c r="X684" s="18" t="str">
        <f t="shared" si="135"/>
        <v/>
      </c>
      <c r="Y684" s="18" t="str">
        <f t="shared" si="136"/>
        <v/>
      </c>
      <c r="Z684" s="18" t="str">
        <f t="shared" si="137"/>
        <v/>
      </c>
      <c r="AA684" s="18" t="str">
        <f t="shared" si="138"/>
        <v/>
      </c>
      <c r="AB684" s="18">
        <v>679</v>
      </c>
      <c r="AC684" s="18" t="str">
        <f>IF(ISERROR(
IF(U684="","",IF(OR(U684='Cad Iniciais'!$D$6,X684='Cad Iniciais'!$D$6),'Cad Iniciais'!$D$6+AB684*1000,0))),"",IF(U684="","",IF(OR(U684='Cad Iniciais'!$D$6,X684='Cad Iniciais'!$D$6),'Cad Iniciais'!$D$6+AB684*1000,0)))</f>
        <v/>
      </c>
      <c r="AK684" s="27" t="e">
        <f t="shared" si="140"/>
        <v>#VALUE!</v>
      </c>
      <c r="AL684" s="27" t="e">
        <f t="shared" si="141"/>
        <v>#VALUE!</v>
      </c>
      <c r="AM684" s="18">
        <f t="shared" si="143"/>
        <v>0</v>
      </c>
      <c r="AN684" s="18">
        <f t="shared" si="144"/>
        <v>0</v>
      </c>
      <c r="AO684" s="18">
        <f t="shared" si="144"/>
        <v>0</v>
      </c>
      <c r="AP684" s="18">
        <f t="shared" si="144"/>
        <v>0</v>
      </c>
      <c r="AQ684" s="18">
        <f t="shared" si="144"/>
        <v>0</v>
      </c>
      <c r="AR684" s="18">
        <f t="shared" si="144"/>
        <v>0</v>
      </c>
      <c r="AS684" s="18">
        <f t="shared" si="144"/>
        <v>0</v>
      </c>
      <c r="AT684" s="18">
        <f t="shared" si="144"/>
        <v>0</v>
      </c>
      <c r="AU684" s="18">
        <f t="shared" si="144"/>
        <v>0</v>
      </c>
      <c r="AV684" s="18">
        <f t="shared" si="144"/>
        <v>0</v>
      </c>
      <c r="AW684" s="18">
        <f t="shared" si="144"/>
        <v>0</v>
      </c>
      <c r="AX684" s="18">
        <f t="shared" si="144"/>
        <v>0</v>
      </c>
    </row>
    <row r="685" spans="3:50" x14ac:dyDescent="0.25">
      <c r="C685" s="67"/>
      <c r="D685" s="71"/>
      <c r="E685" s="57"/>
      <c r="F685" s="57"/>
      <c r="G685" s="67"/>
      <c r="H685" s="72"/>
      <c r="I685" s="72"/>
      <c r="J685" s="72"/>
      <c r="K685" s="72"/>
      <c r="L685" s="72"/>
      <c r="M685" s="72"/>
      <c r="N685" s="72"/>
      <c r="O685" s="72"/>
      <c r="P685" s="72"/>
      <c r="Q685" s="48"/>
      <c r="R685" s="72"/>
      <c r="S685" s="72"/>
      <c r="U685" s="26" t="str">
        <f t="shared" si="139"/>
        <v/>
      </c>
      <c r="V685" s="18" t="str">
        <f t="shared" si="133"/>
        <v/>
      </c>
      <c r="W685" s="18" t="str">
        <f t="shared" si="134"/>
        <v/>
      </c>
      <c r="X685" s="18" t="str">
        <f t="shared" si="135"/>
        <v/>
      </c>
      <c r="Y685" s="18" t="str">
        <f t="shared" si="136"/>
        <v/>
      </c>
      <c r="Z685" s="18" t="str">
        <f t="shared" si="137"/>
        <v/>
      </c>
      <c r="AA685" s="18" t="str">
        <f t="shared" si="138"/>
        <v/>
      </c>
      <c r="AB685" s="18">
        <v>680</v>
      </c>
      <c r="AC685" s="18" t="str">
        <f>IF(ISERROR(
IF(U685="","",IF(OR(U685='Cad Iniciais'!$D$6,X685='Cad Iniciais'!$D$6),'Cad Iniciais'!$D$6+AB685*1000,0))),"",IF(U685="","",IF(OR(U685='Cad Iniciais'!$D$6,X685='Cad Iniciais'!$D$6),'Cad Iniciais'!$D$6+AB685*1000,0)))</f>
        <v/>
      </c>
      <c r="AK685" s="27" t="e">
        <f t="shared" si="140"/>
        <v>#VALUE!</v>
      </c>
      <c r="AL685" s="27" t="e">
        <f t="shared" si="141"/>
        <v>#VALUE!</v>
      </c>
      <c r="AM685" s="18">
        <f t="shared" si="143"/>
        <v>0</v>
      </c>
      <c r="AN685" s="18">
        <f t="shared" si="144"/>
        <v>0</v>
      </c>
      <c r="AO685" s="18">
        <f t="shared" si="144"/>
        <v>0</v>
      </c>
      <c r="AP685" s="18">
        <f t="shared" si="144"/>
        <v>0</v>
      </c>
      <c r="AQ685" s="18">
        <f t="shared" si="144"/>
        <v>0</v>
      </c>
      <c r="AR685" s="18">
        <f t="shared" si="144"/>
        <v>0</v>
      </c>
      <c r="AS685" s="18">
        <f t="shared" si="144"/>
        <v>0</v>
      </c>
      <c r="AT685" s="18">
        <f t="shared" si="144"/>
        <v>0</v>
      </c>
      <c r="AU685" s="18">
        <f t="shared" si="144"/>
        <v>0</v>
      </c>
      <c r="AV685" s="18">
        <f t="shared" si="144"/>
        <v>0</v>
      </c>
      <c r="AW685" s="18">
        <f t="shared" si="144"/>
        <v>0</v>
      </c>
      <c r="AX685" s="18">
        <f t="shared" si="144"/>
        <v>0</v>
      </c>
    </row>
    <row r="686" spans="3:50" x14ac:dyDescent="0.25">
      <c r="C686" s="67"/>
      <c r="D686" s="71"/>
      <c r="E686" s="57"/>
      <c r="F686" s="57"/>
      <c r="G686" s="67"/>
      <c r="H686" s="72"/>
      <c r="I686" s="72"/>
      <c r="J686" s="72"/>
      <c r="K686" s="72"/>
      <c r="L686" s="72"/>
      <c r="M686" s="72"/>
      <c r="N686" s="72"/>
      <c r="O686" s="72"/>
      <c r="P686" s="72"/>
      <c r="Q686" s="48"/>
      <c r="R686" s="72"/>
      <c r="S686" s="72"/>
      <c r="U686" s="26" t="str">
        <f t="shared" si="139"/>
        <v/>
      </c>
      <c r="V686" s="18" t="str">
        <f t="shared" si="133"/>
        <v/>
      </c>
      <c r="W686" s="18" t="str">
        <f t="shared" si="134"/>
        <v/>
      </c>
      <c r="X686" s="18" t="str">
        <f t="shared" si="135"/>
        <v/>
      </c>
      <c r="Y686" s="18" t="str">
        <f t="shared" si="136"/>
        <v/>
      </c>
      <c r="Z686" s="18" t="str">
        <f t="shared" si="137"/>
        <v/>
      </c>
      <c r="AA686" s="18" t="str">
        <f t="shared" si="138"/>
        <v/>
      </c>
      <c r="AB686" s="18">
        <v>681</v>
      </c>
      <c r="AC686" s="18" t="str">
        <f>IF(ISERROR(
IF(U686="","",IF(OR(U686='Cad Iniciais'!$D$6,X686='Cad Iniciais'!$D$6),'Cad Iniciais'!$D$6+AB686*1000,0))),"",IF(U686="","",IF(OR(U686='Cad Iniciais'!$D$6,X686='Cad Iniciais'!$D$6),'Cad Iniciais'!$D$6+AB686*1000,0)))</f>
        <v/>
      </c>
      <c r="AK686" s="27" t="e">
        <f t="shared" si="140"/>
        <v>#VALUE!</v>
      </c>
      <c r="AL686" s="27" t="e">
        <f t="shared" si="141"/>
        <v>#VALUE!</v>
      </c>
      <c r="AM686" s="18">
        <f t="shared" si="143"/>
        <v>0</v>
      </c>
      <c r="AN686" s="18">
        <f t="shared" si="144"/>
        <v>0</v>
      </c>
      <c r="AO686" s="18">
        <f t="shared" si="144"/>
        <v>0</v>
      </c>
      <c r="AP686" s="18">
        <f t="shared" si="144"/>
        <v>0</v>
      </c>
      <c r="AQ686" s="18">
        <f t="shared" si="144"/>
        <v>0</v>
      </c>
      <c r="AR686" s="18">
        <f t="shared" si="144"/>
        <v>0</v>
      </c>
      <c r="AS686" s="18">
        <f t="shared" si="144"/>
        <v>0</v>
      </c>
      <c r="AT686" s="18">
        <f t="shared" si="144"/>
        <v>0</v>
      </c>
      <c r="AU686" s="18">
        <f t="shared" si="144"/>
        <v>0</v>
      </c>
      <c r="AV686" s="18">
        <f t="shared" si="144"/>
        <v>0</v>
      </c>
      <c r="AW686" s="18">
        <f t="shared" si="144"/>
        <v>0</v>
      </c>
      <c r="AX686" s="18">
        <f t="shared" si="144"/>
        <v>0</v>
      </c>
    </row>
    <row r="687" spans="3:50" x14ac:dyDescent="0.25">
      <c r="C687" s="67"/>
      <c r="D687" s="71"/>
      <c r="E687" s="57"/>
      <c r="F687" s="57"/>
      <c r="G687" s="67"/>
      <c r="H687" s="72"/>
      <c r="I687" s="72"/>
      <c r="J687" s="72"/>
      <c r="K687" s="72"/>
      <c r="L687" s="72"/>
      <c r="M687" s="72"/>
      <c r="N687" s="72"/>
      <c r="O687" s="72"/>
      <c r="P687" s="72"/>
      <c r="Q687" s="48"/>
      <c r="R687" s="72"/>
      <c r="S687" s="72"/>
      <c r="U687" s="26" t="str">
        <f t="shared" si="139"/>
        <v/>
      </c>
      <c r="V687" s="18" t="str">
        <f t="shared" si="133"/>
        <v/>
      </c>
      <c r="W687" s="18" t="str">
        <f t="shared" si="134"/>
        <v/>
      </c>
      <c r="X687" s="18" t="str">
        <f t="shared" si="135"/>
        <v/>
      </c>
      <c r="Y687" s="18" t="str">
        <f t="shared" si="136"/>
        <v/>
      </c>
      <c r="Z687" s="18" t="str">
        <f t="shared" si="137"/>
        <v/>
      </c>
      <c r="AA687" s="18" t="str">
        <f t="shared" si="138"/>
        <v/>
      </c>
      <c r="AB687" s="18">
        <v>682</v>
      </c>
      <c r="AC687" s="18" t="str">
        <f>IF(ISERROR(
IF(U687="","",IF(OR(U687='Cad Iniciais'!$D$6,X687='Cad Iniciais'!$D$6),'Cad Iniciais'!$D$6+AB687*1000,0))),"",IF(U687="","",IF(OR(U687='Cad Iniciais'!$D$6,X687='Cad Iniciais'!$D$6),'Cad Iniciais'!$D$6+AB687*1000,0)))</f>
        <v/>
      </c>
      <c r="AK687" s="27" t="e">
        <f t="shared" si="140"/>
        <v>#VALUE!</v>
      </c>
      <c r="AL687" s="27" t="e">
        <f t="shared" si="141"/>
        <v>#VALUE!</v>
      </c>
      <c r="AM687" s="18">
        <f t="shared" si="143"/>
        <v>0</v>
      </c>
      <c r="AN687" s="18">
        <f t="shared" si="144"/>
        <v>0</v>
      </c>
      <c r="AO687" s="18">
        <f t="shared" si="144"/>
        <v>0</v>
      </c>
      <c r="AP687" s="18">
        <f t="shared" si="144"/>
        <v>0</v>
      </c>
      <c r="AQ687" s="18">
        <f t="shared" si="144"/>
        <v>0</v>
      </c>
      <c r="AR687" s="18">
        <f t="shared" si="144"/>
        <v>0</v>
      </c>
      <c r="AS687" s="18">
        <f t="shared" si="144"/>
        <v>0</v>
      </c>
      <c r="AT687" s="18">
        <f t="shared" si="144"/>
        <v>0</v>
      </c>
      <c r="AU687" s="18">
        <f t="shared" si="144"/>
        <v>0</v>
      </c>
      <c r="AV687" s="18">
        <f t="shared" si="144"/>
        <v>0</v>
      </c>
      <c r="AW687" s="18">
        <f t="shared" si="144"/>
        <v>0</v>
      </c>
      <c r="AX687" s="18">
        <f t="shared" si="144"/>
        <v>0</v>
      </c>
    </row>
    <row r="688" spans="3:50" x14ac:dyDescent="0.25">
      <c r="C688" s="67"/>
      <c r="D688" s="71"/>
      <c r="E688" s="57"/>
      <c r="F688" s="57"/>
      <c r="G688" s="67"/>
      <c r="H688" s="72"/>
      <c r="I688" s="72"/>
      <c r="J688" s="72"/>
      <c r="K688" s="72"/>
      <c r="L688" s="72"/>
      <c r="M688" s="72"/>
      <c r="N688" s="72"/>
      <c r="O688" s="72"/>
      <c r="P688" s="72"/>
      <c r="Q688" s="48"/>
      <c r="R688" s="72"/>
      <c r="S688" s="72"/>
      <c r="U688" s="26" t="str">
        <f t="shared" si="139"/>
        <v/>
      </c>
      <c r="V688" s="18" t="str">
        <f t="shared" si="133"/>
        <v/>
      </c>
      <c r="W688" s="18" t="str">
        <f t="shared" si="134"/>
        <v/>
      </c>
      <c r="X688" s="18" t="str">
        <f t="shared" si="135"/>
        <v/>
      </c>
      <c r="Y688" s="18" t="str">
        <f t="shared" si="136"/>
        <v/>
      </c>
      <c r="Z688" s="18" t="str">
        <f t="shared" si="137"/>
        <v/>
      </c>
      <c r="AA688" s="18" t="str">
        <f t="shared" si="138"/>
        <v/>
      </c>
      <c r="AB688" s="18">
        <v>683</v>
      </c>
      <c r="AC688" s="18" t="str">
        <f>IF(ISERROR(
IF(U688="","",IF(OR(U688='Cad Iniciais'!$D$6,X688='Cad Iniciais'!$D$6),'Cad Iniciais'!$D$6+AB688*1000,0))),"",IF(U688="","",IF(OR(U688='Cad Iniciais'!$D$6,X688='Cad Iniciais'!$D$6),'Cad Iniciais'!$D$6+AB688*1000,0)))</f>
        <v/>
      </c>
      <c r="AK688" s="27" t="e">
        <f t="shared" si="140"/>
        <v>#VALUE!</v>
      </c>
      <c r="AL688" s="27" t="e">
        <f t="shared" si="141"/>
        <v>#VALUE!</v>
      </c>
      <c r="AM688" s="18">
        <f t="shared" si="143"/>
        <v>0</v>
      </c>
      <c r="AN688" s="18">
        <f t="shared" si="144"/>
        <v>0</v>
      </c>
      <c r="AO688" s="18">
        <f t="shared" si="144"/>
        <v>0</v>
      </c>
      <c r="AP688" s="18">
        <f t="shared" si="144"/>
        <v>0</v>
      </c>
      <c r="AQ688" s="18">
        <f t="shared" si="144"/>
        <v>0</v>
      </c>
      <c r="AR688" s="18">
        <f t="shared" si="144"/>
        <v>0</v>
      </c>
      <c r="AS688" s="18">
        <f t="shared" si="144"/>
        <v>0</v>
      </c>
      <c r="AT688" s="18">
        <f t="shared" si="144"/>
        <v>0</v>
      </c>
      <c r="AU688" s="18">
        <f t="shared" si="144"/>
        <v>0</v>
      </c>
      <c r="AV688" s="18">
        <f t="shared" si="144"/>
        <v>0</v>
      </c>
      <c r="AW688" s="18">
        <f t="shared" si="144"/>
        <v>0</v>
      </c>
      <c r="AX688" s="18">
        <f t="shared" si="144"/>
        <v>0</v>
      </c>
    </row>
    <row r="689" spans="3:50" x14ac:dyDescent="0.25">
      <c r="C689" s="67"/>
      <c r="D689" s="71"/>
      <c r="E689" s="57"/>
      <c r="F689" s="57"/>
      <c r="G689" s="67"/>
      <c r="H689" s="72"/>
      <c r="I689" s="72"/>
      <c r="J689" s="72"/>
      <c r="K689" s="72"/>
      <c r="L689" s="72"/>
      <c r="M689" s="72"/>
      <c r="N689" s="72"/>
      <c r="O689" s="72"/>
      <c r="P689" s="72"/>
      <c r="Q689" s="48"/>
      <c r="R689" s="72"/>
      <c r="S689" s="72"/>
      <c r="U689" s="26" t="str">
        <f t="shared" si="139"/>
        <v/>
      </c>
      <c r="V689" s="18" t="str">
        <f t="shared" si="133"/>
        <v/>
      </c>
      <c r="W689" s="18" t="str">
        <f t="shared" si="134"/>
        <v/>
      </c>
      <c r="X689" s="18" t="str">
        <f t="shared" si="135"/>
        <v/>
      </c>
      <c r="Y689" s="18" t="str">
        <f t="shared" si="136"/>
        <v/>
      </c>
      <c r="Z689" s="18" t="str">
        <f t="shared" si="137"/>
        <v/>
      </c>
      <c r="AA689" s="18" t="str">
        <f t="shared" si="138"/>
        <v/>
      </c>
      <c r="AB689" s="18">
        <v>684</v>
      </c>
      <c r="AC689" s="18" t="str">
        <f>IF(ISERROR(
IF(U689="","",IF(OR(U689='Cad Iniciais'!$D$6,X689='Cad Iniciais'!$D$6),'Cad Iniciais'!$D$6+AB689*1000,0))),"",IF(U689="","",IF(OR(U689='Cad Iniciais'!$D$6,X689='Cad Iniciais'!$D$6),'Cad Iniciais'!$D$6+AB689*1000,0)))</f>
        <v/>
      </c>
      <c r="AK689" s="27" t="e">
        <f t="shared" si="140"/>
        <v>#VALUE!</v>
      </c>
      <c r="AL689" s="27" t="e">
        <f t="shared" si="141"/>
        <v>#VALUE!</v>
      </c>
      <c r="AM689" s="18">
        <f t="shared" si="143"/>
        <v>0</v>
      </c>
      <c r="AN689" s="18">
        <f t="shared" si="144"/>
        <v>0</v>
      </c>
      <c r="AO689" s="18">
        <f t="shared" si="144"/>
        <v>0</v>
      </c>
      <c r="AP689" s="18">
        <f t="shared" si="144"/>
        <v>0</v>
      </c>
      <c r="AQ689" s="18">
        <f t="shared" si="144"/>
        <v>0</v>
      </c>
      <c r="AR689" s="18">
        <f t="shared" si="144"/>
        <v>0</v>
      </c>
      <c r="AS689" s="18">
        <f t="shared" si="144"/>
        <v>0</v>
      </c>
      <c r="AT689" s="18">
        <f t="shared" si="144"/>
        <v>0</v>
      </c>
      <c r="AU689" s="18">
        <f t="shared" si="144"/>
        <v>0</v>
      </c>
      <c r="AV689" s="18">
        <f t="shared" si="144"/>
        <v>0</v>
      </c>
      <c r="AW689" s="18">
        <f t="shared" si="144"/>
        <v>0</v>
      </c>
      <c r="AX689" s="18">
        <f t="shared" si="144"/>
        <v>0</v>
      </c>
    </row>
    <row r="690" spans="3:50" x14ac:dyDescent="0.25">
      <c r="C690" s="67"/>
      <c r="D690" s="71"/>
      <c r="E690" s="57"/>
      <c r="F690" s="57"/>
      <c r="G690" s="67"/>
      <c r="H690" s="72"/>
      <c r="I690" s="72"/>
      <c r="J690" s="72"/>
      <c r="K690" s="72"/>
      <c r="L690" s="72"/>
      <c r="M690" s="72"/>
      <c r="N690" s="72"/>
      <c r="O690" s="72"/>
      <c r="P690" s="72"/>
      <c r="Q690" s="48"/>
      <c r="R690" s="72"/>
      <c r="S690" s="72"/>
      <c r="U690" s="26" t="str">
        <f t="shared" si="139"/>
        <v/>
      </c>
      <c r="V690" s="18" t="str">
        <f t="shared" si="133"/>
        <v/>
      </c>
      <c r="W690" s="18" t="str">
        <f t="shared" si="134"/>
        <v/>
      </c>
      <c r="X690" s="18" t="str">
        <f t="shared" si="135"/>
        <v/>
      </c>
      <c r="Y690" s="18" t="str">
        <f t="shared" si="136"/>
        <v/>
      </c>
      <c r="Z690" s="18" t="str">
        <f t="shared" si="137"/>
        <v/>
      </c>
      <c r="AA690" s="18" t="str">
        <f t="shared" si="138"/>
        <v/>
      </c>
      <c r="AB690" s="18">
        <v>685</v>
      </c>
      <c r="AC690" s="18" t="str">
        <f>IF(ISERROR(
IF(U690="","",IF(OR(U690='Cad Iniciais'!$D$6,X690='Cad Iniciais'!$D$6),'Cad Iniciais'!$D$6+AB690*1000,0))),"",IF(U690="","",IF(OR(U690='Cad Iniciais'!$D$6,X690='Cad Iniciais'!$D$6),'Cad Iniciais'!$D$6+AB690*1000,0)))</f>
        <v/>
      </c>
      <c r="AK690" s="27" t="e">
        <f t="shared" si="140"/>
        <v>#VALUE!</v>
      </c>
      <c r="AL690" s="27" t="e">
        <f t="shared" si="141"/>
        <v>#VALUE!</v>
      </c>
      <c r="AM690" s="18">
        <f t="shared" si="143"/>
        <v>0</v>
      </c>
      <c r="AN690" s="18">
        <f t="shared" si="144"/>
        <v>0</v>
      </c>
      <c r="AO690" s="18">
        <f t="shared" si="144"/>
        <v>0</v>
      </c>
      <c r="AP690" s="18">
        <f t="shared" si="144"/>
        <v>0</v>
      </c>
      <c r="AQ690" s="18">
        <f t="shared" si="144"/>
        <v>0</v>
      </c>
      <c r="AR690" s="18">
        <f t="shared" si="144"/>
        <v>0</v>
      </c>
      <c r="AS690" s="18">
        <f t="shared" si="144"/>
        <v>0</v>
      </c>
      <c r="AT690" s="18">
        <f t="shared" si="144"/>
        <v>0</v>
      </c>
      <c r="AU690" s="18">
        <f t="shared" si="144"/>
        <v>0</v>
      </c>
      <c r="AV690" s="18">
        <f t="shared" si="144"/>
        <v>0</v>
      </c>
      <c r="AW690" s="18">
        <f t="shared" si="144"/>
        <v>0</v>
      </c>
      <c r="AX690" s="18">
        <f t="shared" si="144"/>
        <v>0</v>
      </c>
    </row>
    <row r="691" spans="3:50" x14ac:dyDescent="0.25">
      <c r="C691" s="67"/>
      <c r="D691" s="71"/>
      <c r="E691" s="57"/>
      <c r="F691" s="57"/>
      <c r="G691" s="67"/>
      <c r="H691" s="72"/>
      <c r="I691" s="72"/>
      <c r="J691" s="72"/>
      <c r="K691" s="72"/>
      <c r="L691" s="72"/>
      <c r="M691" s="72"/>
      <c r="N691" s="72"/>
      <c r="O691" s="72"/>
      <c r="P691" s="72"/>
      <c r="Q691" s="48"/>
      <c r="R691" s="72"/>
      <c r="S691" s="72"/>
      <c r="U691" s="26" t="str">
        <f t="shared" si="139"/>
        <v/>
      </c>
      <c r="V691" s="18" t="str">
        <f t="shared" si="133"/>
        <v/>
      </c>
      <c r="W691" s="18" t="str">
        <f t="shared" si="134"/>
        <v/>
      </c>
      <c r="X691" s="18" t="str">
        <f t="shared" si="135"/>
        <v/>
      </c>
      <c r="Y691" s="18" t="str">
        <f t="shared" si="136"/>
        <v/>
      </c>
      <c r="Z691" s="18" t="str">
        <f t="shared" si="137"/>
        <v/>
      </c>
      <c r="AA691" s="18" t="str">
        <f t="shared" si="138"/>
        <v/>
      </c>
      <c r="AB691" s="18">
        <v>686</v>
      </c>
      <c r="AC691" s="18" t="str">
        <f>IF(ISERROR(
IF(U691="","",IF(OR(U691='Cad Iniciais'!$D$6,X691='Cad Iniciais'!$D$6),'Cad Iniciais'!$D$6+AB691*1000,0))),"",IF(U691="","",IF(OR(U691='Cad Iniciais'!$D$6,X691='Cad Iniciais'!$D$6),'Cad Iniciais'!$D$6+AB691*1000,0)))</f>
        <v/>
      </c>
      <c r="AK691" s="27" t="e">
        <f t="shared" si="140"/>
        <v>#VALUE!</v>
      </c>
      <c r="AL691" s="27" t="e">
        <f t="shared" si="141"/>
        <v>#VALUE!</v>
      </c>
      <c r="AM691" s="18">
        <f t="shared" si="143"/>
        <v>0</v>
      </c>
      <c r="AN691" s="18">
        <f t="shared" si="144"/>
        <v>0</v>
      </c>
      <c r="AO691" s="18">
        <f t="shared" si="144"/>
        <v>0</v>
      </c>
      <c r="AP691" s="18">
        <f t="shared" si="144"/>
        <v>0</v>
      </c>
      <c r="AQ691" s="18">
        <f t="shared" si="144"/>
        <v>0</v>
      </c>
      <c r="AR691" s="18">
        <f t="shared" si="144"/>
        <v>0</v>
      </c>
      <c r="AS691" s="18">
        <f t="shared" si="144"/>
        <v>0</v>
      </c>
      <c r="AT691" s="18">
        <f t="shared" si="144"/>
        <v>0</v>
      </c>
      <c r="AU691" s="18">
        <f t="shared" si="144"/>
        <v>0</v>
      </c>
      <c r="AV691" s="18">
        <f t="shared" si="144"/>
        <v>0</v>
      </c>
      <c r="AW691" s="18">
        <f t="shared" si="144"/>
        <v>0</v>
      </c>
      <c r="AX691" s="18">
        <f t="shared" si="144"/>
        <v>0</v>
      </c>
    </row>
    <row r="692" spans="3:50" x14ac:dyDescent="0.25">
      <c r="C692" s="67"/>
      <c r="D692" s="71"/>
      <c r="E692" s="57"/>
      <c r="F692" s="57"/>
      <c r="G692" s="67"/>
      <c r="H692" s="72"/>
      <c r="I692" s="72"/>
      <c r="J692" s="72"/>
      <c r="K692" s="72"/>
      <c r="L692" s="72"/>
      <c r="M692" s="72"/>
      <c r="N692" s="72"/>
      <c r="O692" s="72"/>
      <c r="P692" s="72"/>
      <c r="Q692" s="48"/>
      <c r="R692" s="72"/>
      <c r="S692" s="72"/>
      <c r="U692" s="26" t="str">
        <f t="shared" si="139"/>
        <v/>
      </c>
      <c r="V692" s="18" t="str">
        <f t="shared" si="133"/>
        <v/>
      </c>
      <c r="W692" s="18" t="str">
        <f t="shared" si="134"/>
        <v/>
      </c>
      <c r="X692" s="18" t="str">
        <f t="shared" si="135"/>
        <v/>
      </c>
      <c r="Y692" s="18" t="str">
        <f t="shared" si="136"/>
        <v/>
      </c>
      <c r="Z692" s="18" t="str">
        <f t="shared" si="137"/>
        <v/>
      </c>
      <c r="AA692" s="18" t="str">
        <f t="shared" si="138"/>
        <v/>
      </c>
      <c r="AB692" s="18">
        <v>687</v>
      </c>
      <c r="AC692" s="18" t="str">
        <f>IF(ISERROR(
IF(U692="","",IF(OR(U692='Cad Iniciais'!$D$6,X692='Cad Iniciais'!$D$6),'Cad Iniciais'!$D$6+AB692*1000,0))),"",IF(U692="","",IF(OR(U692='Cad Iniciais'!$D$6,X692='Cad Iniciais'!$D$6),'Cad Iniciais'!$D$6+AB692*1000,0)))</f>
        <v/>
      </c>
      <c r="AK692" s="27" t="e">
        <f t="shared" si="140"/>
        <v>#VALUE!</v>
      </c>
      <c r="AL692" s="27" t="e">
        <f t="shared" si="141"/>
        <v>#VALUE!</v>
      </c>
      <c r="AM692" s="18">
        <f t="shared" si="143"/>
        <v>0</v>
      </c>
      <c r="AN692" s="18">
        <f t="shared" si="144"/>
        <v>0</v>
      </c>
      <c r="AO692" s="18">
        <f t="shared" si="144"/>
        <v>0</v>
      </c>
      <c r="AP692" s="18">
        <f t="shared" si="144"/>
        <v>0</v>
      </c>
      <c r="AQ692" s="18">
        <f t="shared" si="144"/>
        <v>0</v>
      </c>
      <c r="AR692" s="18">
        <f t="shared" si="144"/>
        <v>0</v>
      </c>
      <c r="AS692" s="18">
        <f t="shared" si="144"/>
        <v>0</v>
      </c>
      <c r="AT692" s="18">
        <f t="shared" si="144"/>
        <v>0</v>
      </c>
      <c r="AU692" s="18">
        <f t="shared" si="144"/>
        <v>0</v>
      </c>
      <c r="AV692" s="18">
        <f t="shared" si="144"/>
        <v>0</v>
      </c>
      <c r="AW692" s="18">
        <f t="shared" si="144"/>
        <v>0</v>
      </c>
      <c r="AX692" s="18">
        <f t="shared" si="144"/>
        <v>0</v>
      </c>
    </row>
    <row r="693" spans="3:50" x14ac:dyDescent="0.25">
      <c r="C693" s="67"/>
      <c r="D693" s="71"/>
      <c r="E693" s="57"/>
      <c r="F693" s="57"/>
      <c r="G693" s="67"/>
      <c r="H693" s="72"/>
      <c r="I693" s="72"/>
      <c r="J693" s="72"/>
      <c r="K693" s="72"/>
      <c r="L693" s="72"/>
      <c r="M693" s="72"/>
      <c r="N693" s="72"/>
      <c r="O693" s="72"/>
      <c r="P693" s="72"/>
      <c r="Q693" s="48"/>
      <c r="R693" s="72"/>
      <c r="S693" s="72"/>
      <c r="U693" s="26" t="str">
        <f t="shared" si="139"/>
        <v/>
      </c>
      <c r="V693" s="18" t="str">
        <f t="shared" si="133"/>
        <v/>
      </c>
      <c r="W693" s="18" t="str">
        <f t="shared" si="134"/>
        <v/>
      </c>
      <c r="X693" s="18" t="str">
        <f t="shared" si="135"/>
        <v/>
      </c>
      <c r="Y693" s="18" t="str">
        <f t="shared" si="136"/>
        <v/>
      </c>
      <c r="Z693" s="18" t="str">
        <f t="shared" si="137"/>
        <v/>
      </c>
      <c r="AA693" s="18" t="str">
        <f t="shared" si="138"/>
        <v/>
      </c>
      <c r="AB693" s="18">
        <v>688</v>
      </c>
      <c r="AC693" s="18" t="str">
        <f>IF(ISERROR(
IF(U693="","",IF(OR(U693='Cad Iniciais'!$D$6,X693='Cad Iniciais'!$D$6),'Cad Iniciais'!$D$6+AB693*1000,0))),"",IF(U693="","",IF(OR(U693='Cad Iniciais'!$D$6,X693='Cad Iniciais'!$D$6),'Cad Iniciais'!$D$6+AB693*1000,0)))</f>
        <v/>
      </c>
      <c r="AK693" s="27" t="e">
        <f t="shared" si="140"/>
        <v>#VALUE!</v>
      </c>
      <c r="AL693" s="27" t="e">
        <f t="shared" si="141"/>
        <v>#VALUE!</v>
      </c>
      <c r="AM693" s="18">
        <f t="shared" si="143"/>
        <v>0</v>
      </c>
      <c r="AN693" s="18">
        <f t="shared" si="144"/>
        <v>0</v>
      </c>
      <c r="AO693" s="18">
        <f t="shared" si="144"/>
        <v>0</v>
      </c>
      <c r="AP693" s="18">
        <f t="shared" si="144"/>
        <v>0</v>
      </c>
      <c r="AQ693" s="18">
        <f t="shared" si="144"/>
        <v>0</v>
      </c>
      <c r="AR693" s="18">
        <f t="shared" si="144"/>
        <v>0</v>
      </c>
      <c r="AS693" s="18">
        <f t="shared" si="144"/>
        <v>0</v>
      </c>
      <c r="AT693" s="18">
        <f t="shared" si="144"/>
        <v>0</v>
      </c>
      <c r="AU693" s="18">
        <f t="shared" si="144"/>
        <v>0</v>
      </c>
      <c r="AV693" s="18">
        <f t="shared" si="144"/>
        <v>0</v>
      </c>
      <c r="AW693" s="18">
        <f t="shared" si="144"/>
        <v>0</v>
      </c>
      <c r="AX693" s="18">
        <f t="shared" si="144"/>
        <v>0</v>
      </c>
    </row>
    <row r="694" spans="3:50" x14ac:dyDescent="0.25">
      <c r="C694" s="67"/>
      <c r="D694" s="71"/>
      <c r="E694" s="57"/>
      <c r="F694" s="57"/>
      <c r="G694" s="67"/>
      <c r="H694" s="72"/>
      <c r="I694" s="72"/>
      <c r="J694" s="72"/>
      <c r="K694" s="72"/>
      <c r="L694" s="72"/>
      <c r="M694" s="72"/>
      <c r="N694" s="72"/>
      <c r="O694" s="72"/>
      <c r="P694" s="72"/>
      <c r="Q694" s="48"/>
      <c r="R694" s="72"/>
      <c r="S694" s="72"/>
      <c r="U694" s="26" t="str">
        <f t="shared" si="139"/>
        <v/>
      </c>
      <c r="V694" s="18" t="str">
        <f t="shared" si="133"/>
        <v/>
      </c>
      <c r="W694" s="18" t="str">
        <f t="shared" si="134"/>
        <v/>
      </c>
      <c r="X694" s="18" t="str">
        <f t="shared" si="135"/>
        <v/>
      </c>
      <c r="Y694" s="18" t="str">
        <f t="shared" si="136"/>
        <v/>
      </c>
      <c r="Z694" s="18" t="str">
        <f t="shared" si="137"/>
        <v/>
      </c>
      <c r="AA694" s="18" t="str">
        <f t="shared" si="138"/>
        <v/>
      </c>
      <c r="AB694" s="18">
        <v>689</v>
      </c>
      <c r="AC694" s="18" t="str">
        <f>IF(ISERROR(
IF(U694="","",IF(OR(U694='Cad Iniciais'!$D$6,X694='Cad Iniciais'!$D$6),'Cad Iniciais'!$D$6+AB694*1000,0))),"",IF(U694="","",IF(OR(U694='Cad Iniciais'!$D$6,X694='Cad Iniciais'!$D$6),'Cad Iniciais'!$D$6+AB694*1000,0)))</f>
        <v/>
      </c>
      <c r="AK694" s="27" t="e">
        <f t="shared" si="140"/>
        <v>#VALUE!</v>
      </c>
      <c r="AL694" s="27" t="e">
        <f t="shared" si="141"/>
        <v>#VALUE!</v>
      </c>
      <c r="AM694" s="18">
        <f t="shared" si="143"/>
        <v>0</v>
      </c>
      <c r="AN694" s="18">
        <f t="shared" si="144"/>
        <v>0</v>
      </c>
      <c r="AO694" s="18">
        <f t="shared" si="144"/>
        <v>0</v>
      </c>
      <c r="AP694" s="18">
        <f t="shared" si="144"/>
        <v>0</v>
      </c>
      <c r="AQ694" s="18">
        <f t="shared" si="144"/>
        <v>0</v>
      </c>
      <c r="AR694" s="18">
        <f t="shared" si="144"/>
        <v>0</v>
      </c>
      <c r="AS694" s="18">
        <f t="shared" si="144"/>
        <v>0</v>
      </c>
      <c r="AT694" s="18">
        <f t="shared" si="144"/>
        <v>0</v>
      </c>
      <c r="AU694" s="18">
        <f t="shared" si="144"/>
        <v>0</v>
      </c>
      <c r="AV694" s="18">
        <f t="shared" si="144"/>
        <v>0</v>
      </c>
      <c r="AW694" s="18">
        <f t="shared" si="144"/>
        <v>0</v>
      </c>
      <c r="AX694" s="18">
        <f t="shared" si="144"/>
        <v>0</v>
      </c>
    </row>
    <row r="695" spans="3:50" x14ac:dyDescent="0.25">
      <c r="C695" s="67"/>
      <c r="D695" s="71"/>
      <c r="E695" s="57"/>
      <c r="F695" s="57"/>
      <c r="G695" s="67"/>
      <c r="H695" s="72"/>
      <c r="I695" s="72"/>
      <c r="J695" s="72"/>
      <c r="K695" s="72"/>
      <c r="L695" s="72"/>
      <c r="M695" s="72"/>
      <c r="N695" s="72"/>
      <c r="O695" s="72"/>
      <c r="P695" s="72"/>
      <c r="Q695" s="48"/>
      <c r="R695" s="72"/>
      <c r="S695" s="72"/>
      <c r="U695" s="26" t="str">
        <f t="shared" si="139"/>
        <v/>
      </c>
      <c r="V695" s="18" t="str">
        <f t="shared" si="133"/>
        <v/>
      </c>
      <c r="W695" s="18" t="str">
        <f t="shared" si="134"/>
        <v/>
      </c>
      <c r="X695" s="18" t="str">
        <f t="shared" si="135"/>
        <v/>
      </c>
      <c r="Y695" s="18" t="str">
        <f t="shared" si="136"/>
        <v/>
      </c>
      <c r="Z695" s="18" t="str">
        <f t="shared" si="137"/>
        <v/>
      </c>
      <c r="AA695" s="18" t="str">
        <f t="shared" si="138"/>
        <v/>
      </c>
      <c r="AB695" s="18">
        <v>690</v>
      </c>
      <c r="AC695" s="18" t="str">
        <f>IF(ISERROR(
IF(U695="","",IF(OR(U695='Cad Iniciais'!$D$6,X695='Cad Iniciais'!$D$6),'Cad Iniciais'!$D$6+AB695*1000,0))),"",IF(U695="","",IF(OR(U695='Cad Iniciais'!$D$6,X695='Cad Iniciais'!$D$6),'Cad Iniciais'!$D$6+AB695*1000,0)))</f>
        <v/>
      </c>
      <c r="AK695" s="27" t="e">
        <f t="shared" si="140"/>
        <v>#VALUE!</v>
      </c>
      <c r="AL695" s="27" t="e">
        <f t="shared" si="141"/>
        <v>#VALUE!</v>
      </c>
      <c r="AM695" s="18">
        <f t="shared" si="143"/>
        <v>0</v>
      </c>
      <c r="AN695" s="18">
        <f t="shared" si="144"/>
        <v>0</v>
      </c>
      <c r="AO695" s="18">
        <f t="shared" si="144"/>
        <v>0</v>
      </c>
      <c r="AP695" s="18">
        <f t="shared" si="144"/>
        <v>0</v>
      </c>
      <c r="AQ695" s="18">
        <f t="shared" si="144"/>
        <v>0</v>
      </c>
      <c r="AR695" s="18">
        <f t="shared" si="144"/>
        <v>0</v>
      </c>
      <c r="AS695" s="18">
        <f t="shared" si="144"/>
        <v>0</v>
      </c>
      <c r="AT695" s="18">
        <f t="shared" si="144"/>
        <v>0</v>
      </c>
      <c r="AU695" s="18">
        <f t="shared" si="144"/>
        <v>0</v>
      </c>
      <c r="AV695" s="18">
        <f t="shared" si="144"/>
        <v>0</v>
      </c>
      <c r="AW695" s="18">
        <f t="shared" si="144"/>
        <v>0</v>
      </c>
      <c r="AX695" s="18">
        <f t="shared" si="144"/>
        <v>0</v>
      </c>
    </row>
    <row r="696" spans="3:50" x14ac:dyDescent="0.25">
      <c r="C696" s="67"/>
      <c r="D696" s="71"/>
      <c r="E696" s="57"/>
      <c r="F696" s="57"/>
      <c r="G696" s="67"/>
      <c r="H696" s="72"/>
      <c r="I696" s="72"/>
      <c r="J696" s="72"/>
      <c r="K696" s="72"/>
      <c r="L696" s="72"/>
      <c r="M696" s="72"/>
      <c r="N696" s="72"/>
      <c r="O696" s="72"/>
      <c r="P696" s="72"/>
      <c r="Q696" s="48"/>
      <c r="R696" s="72"/>
      <c r="S696" s="72"/>
      <c r="U696" s="26" t="str">
        <f t="shared" si="139"/>
        <v/>
      </c>
      <c r="V696" s="18" t="str">
        <f t="shared" si="133"/>
        <v/>
      </c>
      <c r="W696" s="18" t="str">
        <f t="shared" si="134"/>
        <v/>
      </c>
      <c r="X696" s="18" t="str">
        <f t="shared" si="135"/>
        <v/>
      </c>
      <c r="Y696" s="18" t="str">
        <f t="shared" si="136"/>
        <v/>
      </c>
      <c r="Z696" s="18" t="str">
        <f t="shared" si="137"/>
        <v/>
      </c>
      <c r="AA696" s="18" t="str">
        <f t="shared" si="138"/>
        <v/>
      </c>
      <c r="AB696" s="18">
        <v>691</v>
      </c>
      <c r="AC696" s="18" t="str">
        <f>IF(ISERROR(
IF(U696="","",IF(OR(U696='Cad Iniciais'!$D$6,X696='Cad Iniciais'!$D$6),'Cad Iniciais'!$D$6+AB696*1000,0))),"",IF(U696="","",IF(OR(U696='Cad Iniciais'!$D$6,X696='Cad Iniciais'!$D$6),'Cad Iniciais'!$D$6+AB696*1000,0)))</f>
        <v/>
      </c>
      <c r="AK696" s="27" t="e">
        <f t="shared" si="140"/>
        <v>#VALUE!</v>
      </c>
      <c r="AL696" s="27" t="e">
        <f t="shared" si="141"/>
        <v>#VALUE!</v>
      </c>
      <c r="AM696" s="18">
        <f t="shared" si="143"/>
        <v>0</v>
      </c>
      <c r="AN696" s="18">
        <f t="shared" si="144"/>
        <v>0</v>
      </c>
      <c r="AO696" s="18">
        <f t="shared" si="144"/>
        <v>0</v>
      </c>
      <c r="AP696" s="18">
        <f t="shared" si="144"/>
        <v>0</v>
      </c>
      <c r="AQ696" s="18">
        <f t="shared" si="144"/>
        <v>0</v>
      </c>
      <c r="AR696" s="18">
        <f t="shared" si="144"/>
        <v>0</v>
      </c>
      <c r="AS696" s="18">
        <f t="shared" si="144"/>
        <v>0</v>
      </c>
      <c r="AT696" s="18">
        <f t="shared" si="144"/>
        <v>0</v>
      </c>
      <c r="AU696" s="18">
        <f t="shared" si="144"/>
        <v>0</v>
      </c>
      <c r="AV696" s="18">
        <f t="shared" si="144"/>
        <v>0</v>
      </c>
      <c r="AW696" s="18">
        <f t="shared" si="144"/>
        <v>0</v>
      </c>
      <c r="AX696" s="18">
        <f t="shared" si="144"/>
        <v>0</v>
      </c>
    </row>
    <row r="697" spans="3:50" x14ac:dyDescent="0.25">
      <c r="C697" s="67"/>
      <c r="D697" s="71"/>
      <c r="E697" s="57"/>
      <c r="F697" s="57"/>
      <c r="G697" s="67"/>
      <c r="H697" s="72"/>
      <c r="I697" s="72"/>
      <c r="J697" s="72"/>
      <c r="K697" s="72"/>
      <c r="L697" s="72"/>
      <c r="M697" s="72"/>
      <c r="N697" s="72"/>
      <c r="O697" s="72"/>
      <c r="P697" s="72"/>
      <c r="Q697" s="48"/>
      <c r="R697" s="72"/>
      <c r="S697" s="72"/>
      <c r="U697" s="26" t="str">
        <f t="shared" si="139"/>
        <v/>
      </c>
      <c r="V697" s="18" t="str">
        <f t="shared" si="133"/>
        <v/>
      </c>
      <c r="W697" s="18" t="str">
        <f t="shared" si="134"/>
        <v/>
      </c>
      <c r="X697" s="18" t="str">
        <f t="shared" si="135"/>
        <v/>
      </c>
      <c r="Y697" s="18" t="str">
        <f t="shared" si="136"/>
        <v/>
      </c>
      <c r="Z697" s="18" t="str">
        <f t="shared" si="137"/>
        <v/>
      </c>
      <c r="AA697" s="18" t="str">
        <f t="shared" si="138"/>
        <v/>
      </c>
      <c r="AB697" s="18">
        <v>692</v>
      </c>
      <c r="AC697" s="18" t="str">
        <f>IF(ISERROR(
IF(U697="","",IF(OR(U697='Cad Iniciais'!$D$6,X697='Cad Iniciais'!$D$6),'Cad Iniciais'!$D$6+AB697*1000,0))),"",IF(U697="","",IF(OR(U697='Cad Iniciais'!$D$6,X697='Cad Iniciais'!$D$6),'Cad Iniciais'!$D$6+AB697*1000,0)))</f>
        <v/>
      </c>
      <c r="AK697" s="27" t="e">
        <f t="shared" si="140"/>
        <v>#VALUE!</v>
      </c>
      <c r="AL697" s="27" t="e">
        <f t="shared" si="141"/>
        <v>#VALUE!</v>
      </c>
      <c r="AM697" s="18">
        <f t="shared" si="143"/>
        <v>0</v>
      </c>
      <c r="AN697" s="18">
        <f t="shared" si="144"/>
        <v>0</v>
      </c>
      <c r="AO697" s="18">
        <f t="shared" si="144"/>
        <v>0</v>
      </c>
      <c r="AP697" s="18">
        <f t="shared" si="144"/>
        <v>0</v>
      </c>
      <c r="AQ697" s="18">
        <f t="shared" si="144"/>
        <v>0</v>
      </c>
      <c r="AR697" s="18">
        <f t="shared" si="144"/>
        <v>0</v>
      </c>
      <c r="AS697" s="18">
        <f t="shared" si="144"/>
        <v>0</v>
      </c>
      <c r="AT697" s="18">
        <f t="shared" si="144"/>
        <v>0</v>
      </c>
      <c r="AU697" s="18">
        <f t="shared" si="144"/>
        <v>0</v>
      </c>
      <c r="AV697" s="18">
        <f t="shared" si="144"/>
        <v>0</v>
      </c>
      <c r="AW697" s="18">
        <f t="shared" si="144"/>
        <v>0</v>
      </c>
      <c r="AX697" s="18">
        <f t="shared" ref="AN697:AX721" si="145">IFERROR(IF(AND($AK697&lt;=AX$3,$AL697&gt;=AX$3),1,0),0)</f>
        <v>0</v>
      </c>
    </row>
    <row r="698" spans="3:50" x14ac:dyDescent="0.25">
      <c r="C698" s="67"/>
      <c r="D698" s="71"/>
      <c r="E698" s="57"/>
      <c r="F698" s="57"/>
      <c r="G698" s="67"/>
      <c r="H698" s="72"/>
      <c r="I698" s="72"/>
      <c r="J698" s="72"/>
      <c r="K698" s="72"/>
      <c r="L698" s="72"/>
      <c r="M698" s="72"/>
      <c r="N698" s="72"/>
      <c r="O698" s="72"/>
      <c r="P698" s="72"/>
      <c r="Q698" s="48"/>
      <c r="R698" s="72"/>
      <c r="S698" s="72"/>
      <c r="U698" s="26" t="str">
        <f t="shared" si="139"/>
        <v/>
      </c>
      <c r="V698" s="18" t="str">
        <f t="shared" si="133"/>
        <v/>
      </c>
      <c r="W698" s="18" t="str">
        <f t="shared" si="134"/>
        <v/>
      </c>
      <c r="X698" s="18" t="str">
        <f t="shared" si="135"/>
        <v/>
      </c>
      <c r="Y698" s="18" t="str">
        <f t="shared" si="136"/>
        <v/>
      </c>
      <c r="Z698" s="18" t="str">
        <f t="shared" si="137"/>
        <v/>
      </c>
      <c r="AA698" s="18" t="str">
        <f t="shared" si="138"/>
        <v/>
      </c>
      <c r="AB698" s="18">
        <v>693</v>
      </c>
      <c r="AC698" s="18" t="str">
        <f>IF(ISERROR(
IF(U698="","",IF(OR(U698='Cad Iniciais'!$D$6,X698='Cad Iniciais'!$D$6),'Cad Iniciais'!$D$6+AB698*1000,0))),"",IF(U698="","",IF(OR(U698='Cad Iniciais'!$D$6,X698='Cad Iniciais'!$D$6),'Cad Iniciais'!$D$6+AB698*1000,0)))</f>
        <v/>
      </c>
      <c r="AK698" s="27" t="e">
        <f t="shared" si="140"/>
        <v>#VALUE!</v>
      </c>
      <c r="AL698" s="27" t="e">
        <f t="shared" si="141"/>
        <v>#VALUE!</v>
      </c>
      <c r="AM698" s="18">
        <f t="shared" si="143"/>
        <v>0</v>
      </c>
      <c r="AN698" s="18">
        <f t="shared" si="145"/>
        <v>0</v>
      </c>
      <c r="AO698" s="18">
        <f t="shared" si="145"/>
        <v>0</v>
      </c>
      <c r="AP698" s="18">
        <f t="shared" si="145"/>
        <v>0</v>
      </c>
      <c r="AQ698" s="18">
        <f t="shared" si="145"/>
        <v>0</v>
      </c>
      <c r="AR698" s="18">
        <f t="shared" si="145"/>
        <v>0</v>
      </c>
      <c r="AS698" s="18">
        <f t="shared" si="145"/>
        <v>0</v>
      </c>
      <c r="AT698" s="18">
        <f t="shared" si="145"/>
        <v>0</v>
      </c>
      <c r="AU698" s="18">
        <f t="shared" si="145"/>
        <v>0</v>
      </c>
      <c r="AV698" s="18">
        <f t="shared" si="145"/>
        <v>0</v>
      </c>
      <c r="AW698" s="18">
        <f t="shared" si="145"/>
        <v>0</v>
      </c>
      <c r="AX698" s="18">
        <f t="shared" si="145"/>
        <v>0</v>
      </c>
    </row>
    <row r="699" spans="3:50" x14ac:dyDescent="0.25">
      <c r="C699" s="67"/>
      <c r="D699" s="71"/>
      <c r="E699" s="57"/>
      <c r="F699" s="57"/>
      <c r="G699" s="67"/>
      <c r="H699" s="72"/>
      <c r="I699" s="72"/>
      <c r="J699" s="72"/>
      <c r="K699" s="72"/>
      <c r="L699" s="72"/>
      <c r="M699" s="72"/>
      <c r="N699" s="72"/>
      <c r="O699" s="72"/>
      <c r="P699" s="72"/>
      <c r="Q699" s="48"/>
      <c r="R699" s="72"/>
      <c r="S699" s="72"/>
      <c r="U699" s="26" t="str">
        <f t="shared" si="139"/>
        <v/>
      </c>
      <c r="V699" s="18" t="str">
        <f t="shared" si="133"/>
        <v/>
      </c>
      <c r="W699" s="18" t="str">
        <f t="shared" si="134"/>
        <v/>
      </c>
      <c r="X699" s="18" t="str">
        <f t="shared" si="135"/>
        <v/>
      </c>
      <c r="Y699" s="18" t="str">
        <f t="shared" si="136"/>
        <v/>
      </c>
      <c r="Z699" s="18" t="str">
        <f t="shared" si="137"/>
        <v/>
      </c>
      <c r="AA699" s="18" t="str">
        <f t="shared" si="138"/>
        <v/>
      </c>
      <c r="AB699" s="18">
        <v>694</v>
      </c>
      <c r="AC699" s="18" t="str">
        <f>IF(ISERROR(
IF(U699="","",IF(OR(U699='Cad Iniciais'!$D$6,X699='Cad Iniciais'!$D$6),'Cad Iniciais'!$D$6+AB699*1000,0))),"",IF(U699="","",IF(OR(U699='Cad Iniciais'!$D$6,X699='Cad Iniciais'!$D$6),'Cad Iniciais'!$D$6+AB699*1000,0)))</f>
        <v/>
      </c>
      <c r="AK699" s="27" t="e">
        <f t="shared" si="140"/>
        <v>#VALUE!</v>
      </c>
      <c r="AL699" s="27" t="e">
        <f t="shared" si="141"/>
        <v>#VALUE!</v>
      </c>
      <c r="AM699" s="18">
        <f t="shared" si="143"/>
        <v>0</v>
      </c>
      <c r="AN699" s="18">
        <f t="shared" si="145"/>
        <v>0</v>
      </c>
      <c r="AO699" s="18">
        <f t="shared" si="145"/>
        <v>0</v>
      </c>
      <c r="AP699" s="18">
        <f t="shared" si="145"/>
        <v>0</v>
      </c>
      <c r="AQ699" s="18">
        <f t="shared" si="145"/>
        <v>0</v>
      </c>
      <c r="AR699" s="18">
        <f t="shared" si="145"/>
        <v>0</v>
      </c>
      <c r="AS699" s="18">
        <f t="shared" si="145"/>
        <v>0</v>
      </c>
      <c r="AT699" s="18">
        <f t="shared" si="145"/>
        <v>0</v>
      </c>
      <c r="AU699" s="18">
        <f t="shared" si="145"/>
        <v>0</v>
      </c>
      <c r="AV699" s="18">
        <f t="shared" si="145"/>
        <v>0</v>
      </c>
      <c r="AW699" s="18">
        <f t="shared" si="145"/>
        <v>0</v>
      </c>
      <c r="AX699" s="18">
        <f t="shared" si="145"/>
        <v>0</v>
      </c>
    </row>
    <row r="700" spans="3:50" x14ac:dyDescent="0.25">
      <c r="C700" s="67"/>
      <c r="D700" s="71"/>
      <c r="E700" s="57"/>
      <c r="F700" s="57"/>
      <c r="G700" s="67"/>
      <c r="H700" s="72"/>
      <c r="I700" s="72"/>
      <c r="J700" s="72"/>
      <c r="K700" s="72"/>
      <c r="L700" s="72"/>
      <c r="M700" s="72"/>
      <c r="N700" s="72"/>
      <c r="O700" s="72"/>
      <c r="P700" s="72"/>
      <c r="Q700" s="48"/>
      <c r="R700" s="72"/>
      <c r="S700" s="72"/>
      <c r="U700" s="26" t="str">
        <f t="shared" si="139"/>
        <v/>
      </c>
      <c r="V700" s="18" t="str">
        <f t="shared" si="133"/>
        <v/>
      </c>
      <c r="W700" s="18" t="str">
        <f t="shared" si="134"/>
        <v/>
      </c>
      <c r="X700" s="18" t="str">
        <f t="shared" si="135"/>
        <v/>
      </c>
      <c r="Y700" s="18" t="str">
        <f t="shared" si="136"/>
        <v/>
      </c>
      <c r="Z700" s="18" t="str">
        <f t="shared" si="137"/>
        <v/>
      </c>
      <c r="AA700" s="18" t="str">
        <f t="shared" si="138"/>
        <v/>
      </c>
      <c r="AB700" s="18">
        <v>695</v>
      </c>
      <c r="AC700" s="18" t="str">
        <f>IF(ISERROR(
IF(U700="","",IF(OR(U700='Cad Iniciais'!$D$6,X700='Cad Iniciais'!$D$6),'Cad Iniciais'!$D$6+AB700*1000,0))),"",IF(U700="","",IF(OR(U700='Cad Iniciais'!$D$6,X700='Cad Iniciais'!$D$6),'Cad Iniciais'!$D$6+AB700*1000,0)))</f>
        <v/>
      </c>
      <c r="AK700" s="27" t="e">
        <f t="shared" si="140"/>
        <v>#VALUE!</v>
      </c>
      <c r="AL700" s="27" t="e">
        <f t="shared" si="141"/>
        <v>#VALUE!</v>
      </c>
      <c r="AM700" s="18">
        <f t="shared" si="143"/>
        <v>0</v>
      </c>
      <c r="AN700" s="18">
        <f t="shared" si="145"/>
        <v>0</v>
      </c>
      <c r="AO700" s="18">
        <f t="shared" si="145"/>
        <v>0</v>
      </c>
      <c r="AP700" s="18">
        <f t="shared" si="145"/>
        <v>0</v>
      </c>
      <c r="AQ700" s="18">
        <f t="shared" si="145"/>
        <v>0</v>
      </c>
      <c r="AR700" s="18">
        <f t="shared" si="145"/>
        <v>0</v>
      </c>
      <c r="AS700" s="18">
        <f t="shared" si="145"/>
        <v>0</v>
      </c>
      <c r="AT700" s="18">
        <f t="shared" si="145"/>
        <v>0</v>
      </c>
      <c r="AU700" s="18">
        <f t="shared" si="145"/>
        <v>0</v>
      </c>
      <c r="AV700" s="18">
        <f t="shared" si="145"/>
        <v>0</v>
      </c>
      <c r="AW700" s="18">
        <f t="shared" si="145"/>
        <v>0</v>
      </c>
      <c r="AX700" s="18">
        <f t="shared" si="145"/>
        <v>0</v>
      </c>
    </row>
    <row r="701" spans="3:50" x14ac:dyDescent="0.25">
      <c r="C701" s="67"/>
      <c r="D701" s="71"/>
      <c r="E701" s="57"/>
      <c r="F701" s="57"/>
      <c r="G701" s="67"/>
      <c r="H701" s="72"/>
      <c r="I701" s="72"/>
      <c r="J701" s="72"/>
      <c r="K701" s="72"/>
      <c r="L701" s="72"/>
      <c r="M701" s="72"/>
      <c r="N701" s="72"/>
      <c r="O701" s="72"/>
      <c r="P701" s="72"/>
      <c r="Q701" s="48"/>
      <c r="R701" s="72"/>
      <c r="S701" s="72"/>
      <c r="U701" s="26" t="str">
        <f t="shared" si="139"/>
        <v/>
      </c>
      <c r="V701" s="18" t="str">
        <f t="shared" si="133"/>
        <v/>
      </c>
      <c r="W701" s="18" t="str">
        <f t="shared" si="134"/>
        <v/>
      </c>
      <c r="X701" s="18" t="str">
        <f t="shared" si="135"/>
        <v/>
      </c>
      <c r="Y701" s="18" t="str">
        <f t="shared" si="136"/>
        <v/>
      </c>
      <c r="Z701" s="18" t="str">
        <f t="shared" si="137"/>
        <v/>
      </c>
      <c r="AA701" s="18" t="str">
        <f t="shared" si="138"/>
        <v/>
      </c>
      <c r="AB701" s="18">
        <v>696</v>
      </c>
      <c r="AC701" s="18" t="str">
        <f>IF(ISERROR(
IF(U701="","",IF(OR(U701='Cad Iniciais'!$D$6,X701='Cad Iniciais'!$D$6),'Cad Iniciais'!$D$6+AB701*1000,0))),"",IF(U701="","",IF(OR(U701='Cad Iniciais'!$D$6,X701='Cad Iniciais'!$D$6),'Cad Iniciais'!$D$6+AB701*1000,0)))</f>
        <v/>
      </c>
      <c r="AK701" s="27" t="e">
        <f t="shared" si="140"/>
        <v>#VALUE!</v>
      </c>
      <c r="AL701" s="27" t="e">
        <f t="shared" si="141"/>
        <v>#VALUE!</v>
      </c>
      <c r="AM701" s="18">
        <f t="shared" si="143"/>
        <v>0</v>
      </c>
      <c r="AN701" s="18">
        <f t="shared" si="145"/>
        <v>0</v>
      </c>
      <c r="AO701" s="18">
        <f t="shared" si="145"/>
        <v>0</v>
      </c>
      <c r="AP701" s="18">
        <f t="shared" si="145"/>
        <v>0</v>
      </c>
      <c r="AQ701" s="18">
        <f t="shared" si="145"/>
        <v>0</v>
      </c>
      <c r="AR701" s="18">
        <f t="shared" si="145"/>
        <v>0</v>
      </c>
      <c r="AS701" s="18">
        <f t="shared" si="145"/>
        <v>0</v>
      </c>
      <c r="AT701" s="18">
        <f t="shared" si="145"/>
        <v>0</v>
      </c>
      <c r="AU701" s="18">
        <f t="shared" si="145"/>
        <v>0</v>
      </c>
      <c r="AV701" s="18">
        <f t="shared" si="145"/>
        <v>0</v>
      </c>
      <c r="AW701" s="18">
        <f t="shared" si="145"/>
        <v>0</v>
      </c>
      <c r="AX701" s="18">
        <f t="shared" si="145"/>
        <v>0</v>
      </c>
    </row>
    <row r="702" spans="3:50" x14ac:dyDescent="0.25">
      <c r="C702" s="67"/>
      <c r="D702" s="71"/>
      <c r="E702" s="57"/>
      <c r="F702" s="57"/>
      <c r="G702" s="67"/>
      <c r="H702" s="72"/>
      <c r="I702" s="72"/>
      <c r="J702" s="72"/>
      <c r="K702" s="72"/>
      <c r="L702" s="72"/>
      <c r="M702" s="72"/>
      <c r="N702" s="72"/>
      <c r="O702" s="72"/>
      <c r="P702" s="72"/>
      <c r="Q702" s="48"/>
      <c r="R702" s="72"/>
      <c r="S702" s="72"/>
      <c r="U702" s="26" t="str">
        <f t="shared" si="139"/>
        <v/>
      </c>
      <c r="V702" s="18" t="str">
        <f t="shared" si="133"/>
        <v/>
      </c>
      <c r="W702" s="18" t="str">
        <f t="shared" si="134"/>
        <v/>
      </c>
      <c r="X702" s="18" t="str">
        <f t="shared" si="135"/>
        <v/>
      </c>
      <c r="Y702" s="18" t="str">
        <f t="shared" si="136"/>
        <v/>
      </c>
      <c r="Z702" s="18" t="str">
        <f t="shared" si="137"/>
        <v/>
      </c>
      <c r="AA702" s="18" t="str">
        <f t="shared" si="138"/>
        <v/>
      </c>
      <c r="AB702" s="18">
        <v>697</v>
      </c>
      <c r="AC702" s="18" t="str">
        <f>IF(ISERROR(
IF(U702="","",IF(OR(U702='Cad Iniciais'!$D$6,X702='Cad Iniciais'!$D$6),'Cad Iniciais'!$D$6+AB702*1000,0))),"",IF(U702="","",IF(OR(U702='Cad Iniciais'!$D$6,X702='Cad Iniciais'!$D$6),'Cad Iniciais'!$D$6+AB702*1000,0)))</f>
        <v/>
      </c>
      <c r="AK702" s="27" t="e">
        <f t="shared" si="140"/>
        <v>#VALUE!</v>
      </c>
      <c r="AL702" s="27" t="e">
        <f t="shared" si="141"/>
        <v>#VALUE!</v>
      </c>
      <c r="AM702" s="18">
        <f t="shared" si="143"/>
        <v>0</v>
      </c>
      <c r="AN702" s="18">
        <f t="shared" si="145"/>
        <v>0</v>
      </c>
      <c r="AO702" s="18">
        <f t="shared" si="145"/>
        <v>0</v>
      </c>
      <c r="AP702" s="18">
        <f t="shared" si="145"/>
        <v>0</v>
      </c>
      <c r="AQ702" s="18">
        <f t="shared" si="145"/>
        <v>0</v>
      </c>
      <c r="AR702" s="18">
        <f t="shared" si="145"/>
        <v>0</v>
      </c>
      <c r="AS702" s="18">
        <f t="shared" si="145"/>
        <v>0</v>
      </c>
      <c r="AT702" s="18">
        <f t="shared" si="145"/>
        <v>0</v>
      </c>
      <c r="AU702" s="18">
        <f t="shared" si="145"/>
        <v>0</v>
      </c>
      <c r="AV702" s="18">
        <f t="shared" si="145"/>
        <v>0</v>
      </c>
      <c r="AW702" s="18">
        <f t="shared" si="145"/>
        <v>0</v>
      </c>
      <c r="AX702" s="18">
        <f t="shared" si="145"/>
        <v>0</v>
      </c>
    </row>
    <row r="703" spans="3:50" x14ac:dyDescent="0.25">
      <c r="C703" s="67"/>
      <c r="D703" s="71"/>
      <c r="E703" s="57"/>
      <c r="F703" s="57"/>
      <c r="G703" s="67"/>
      <c r="H703" s="72"/>
      <c r="I703" s="72"/>
      <c r="J703" s="72"/>
      <c r="K703" s="72"/>
      <c r="L703" s="72"/>
      <c r="M703" s="72"/>
      <c r="N703" s="72"/>
      <c r="O703" s="72"/>
      <c r="P703" s="72"/>
      <c r="Q703" s="48"/>
      <c r="R703" s="72"/>
      <c r="S703" s="72"/>
      <c r="U703" s="26" t="str">
        <f t="shared" si="139"/>
        <v/>
      </c>
      <c r="V703" s="18" t="str">
        <f t="shared" si="133"/>
        <v/>
      </c>
      <c r="W703" s="18" t="str">
        <f t="shared" si="134"/>
        <v/>
      </c>
      <c r="X703" s="18" t="str">
        <f t="shared" si="135"/>
        <v/>
      </c>
      <c r="Y703" s="18" t="str">
        <f t="shared" si="136"/>
        <v/>
      </c>
      <c r="Z703" s="18" t="str">
        <f t="shared" si="137"/>
        <v/>
      </c>
      <c r="AA703" s="18" t="str">
        <f t="shared" si="138"/>
        <v/>
      </c>
      <c r="AB703" s="18">
        <v>698</v>
      </c>
      <c r="AC703" s="18" t="str">
        <f>IF(ISERROR(
IF(U703="","",IF(OR(U703='Cad Iniciais'!$D$6,X703='Cad Iniciais'!$D$6),'Cad Iniciais'!$D$6+AB703*1000,0))),"",IF(U703="","",IF(OR(U703='Cad Iniciais'!$D$6,X703='Cad Iniciais'!$D$6),'Cad Iniciais'!$D$6+AB703*1000,0)))</f>
        <v/>
      </c>
      <c r="AK703" s="27" t="e">
        <f t="shared" si="140"/>
        <v>#VALUE!</v>
      </c>
      <c r="AL703" s="27" t="e">
        <f t="shared" si="141"/>
        <v>#VALUE!</v>
      </c>
      <c r="AM703" s="18">
        <f t="shared" si="143"/>
        <v>0</v>
      </c>
      <c r="AN703" s="18">
        <f t="shared" si="145"/>
        <v>0</v>
      </c>
      <c r="AO703" s="18">
        <f t="shared" si="145"/>
        <v>0</v>
      </c>
      <c r="AP703" s="18">
        <f t="shared" si="145"/>
        <v>0</v>
      </c>
      <c r="AQ703" s="18">
        <f t="shared" si="145"/>
        <v>0</v>
      </c>
      <c r="AR703" s="18">
        <f t="shared" si="145"/>
        <v>0</v>
      </c>
      <c r="AS703" s="18">
        <f t="shared" si="145"/>
        <v>0</v>
      </c>
      <c r="AT703" s="18">
        <f t="shared" si="145"/>
        <v>0</v>
      </c>
      <c r="AU703" s="18">
        <f t="shared" si="145"/>
        <v>0</v>
      </c>
      <c r="AV703" s="18">
        <f t="shared" si="145"/>
        <v>0</v>
      </c>
      <c r="AW703" s="18">
        <f t="shared" si="145"/>
        <v>0</v>
      </c>
      <c r="AX703" s="18">
        <f t="shared" si="145"/>
        <v>0</v>
      </c>
    </row>
    <row r="704" spans="3:50" x14ac:dyDescent="0.25">
      <c r="C704" s="67"/>
      <c r="D704" s="71"/>
      <c r="E704" s="57"/>
      <c r="F704" s="57"/>
      <c r="G704" s="67"/>
      <c r="H704" s="72"/>
      <c r="I704" s="72"/>
      <c r="J704" s="72"/>
      <c r="K704" s="72"/>
      <c r="L704" s="72"/>
      <c r="M704" s="72"/>
      <c r="N704" s="72"/>
      <c r="O704" s="72"/>
      <c r="P704" s="72"/>
      <c r="Q704" s="48"/>
      <c r="R704" s="72"/>
      <c r="S704" s="72"/>
      <c r="U704" s="26" t="str">
        <f t="shared" si="139"/>
        <v/>
      </c>
      <c r="V704" s="18" t="str">
        <f t="shared" si="133"/>
        <v/>
      </c>
      <c r="W704" s="18" t="str">
        <f t="shared" si="134"/>
        <v/>
      </c>
      <c r="X704" s="18" t="str">
        <f t="shared" si="135"/>
        <v/>
      </c>
      <c r="Y704" s="18" t="str">
        <f t="shared" si="136"/>
        <v/>
      </c>
      <c r="Z704" s="18" t="str">
        <f t="shared" si="137"/>
        <v/>
      </c>
      <c r="AA704" s="18" t="str">
        <f t="shared" si="138"/>
        <v/>
      </c>
      <c r="AB704" s="18">
        <v>699</v>
      </c>
      <c r="AC704" s="18" t="str">
        <f>IF(ISERROR(
IF(U704="","",IF(OR(U704='Cad Iniciais'!$D$6,X704='Cad Iniciais'!$D$6),'Cad Iniciais'!$D$6+AB704*1000,0))),"",IF(U704="","",IF(OR(U704='Cad Iniciais'!$D$6,X704='Cad Iniciais'!$D$6),'Cad Iniciais'!$D$6+AB704*1000,0)))</f>
        <v/>
      </c>
      <c r="AK704" s="27" t="e">
        <f t="shared" si="140"/>
        <v>#VALUE!</v>
      </c>
      <c r="AL704" s="27" t="e">
        <f t="shared" si="141"/>
        <v>#VALUE!</v>
      </c>
      <c r="AM704" s="18">
        <f t="shared" si="143"/>
        <v>0</v>
      </c>
      <c r="AN704" s="18">
        <f t="shared" si="145"/>
        <v>0</v>
      </c>
      <c r="AO704" s="18">
        <f t="shared" si="145"/>
        <v>0</v>
      </c>
      <c r="AP704" s="18">
        <f t="shared" si="145"/>
        <v>0</v>
      </c>
      <c r="AQ704" s="18">
        <f t="shared" si="145"/>
        <v>0</v>
      </c>
      <c r="AR704" s="18">
        <f t="shared" si="145"/>
        <v>0</v>
      </c>
      <c r="AS704" s="18">
        <f t="shared" si="145"/>
        <v>0</v>
      </c>
      <c r="AT704" s="18">
        <f t="shared" si="145"/>
        <v>0</v>
      </c>
      <c r="AU704" s="18">
        <f t="shared" si="145"/>
        <v>0</v>
      </c>
      <c r="AV704" s="18">
        <f t="shared" si="145"/>
        <v>0</v>
      </c>
      <c r="AW704" s="18">
        <f t="shared" si="145"/>
        <v>0</v>
      </c>
      <c r="AX704" s="18">
        <f t="shared" si="145"/>
        <v>0</v>
      </c>
    </row>
    <row r="705" spans="3:50" x14ac:dyDescent="0.25">
      <c r="C705" s="67"/>
      <c r="D705" s="71"/>
      <c r="E705" s="57"/>
      <c r="F705" s="57"/>
      <c r="G705" s="67"/>
      <c r="H705" s="72"/>
      <c r="I705" s="72"/>
      <c r="J705" s="72"/>
      <c r="K705" s="72"/>
      <c r="L705" s="72"/>
      <c r="M705" s="72"/>
      <c r="N705" s="72"/>
      <c r="O705" s="72"/>
      <c r="P705" s="72"/>
      <c r="Q705" s="48"/>
      <c r="R705" s="72"/>
      <c r="S705" s="72"/>
      <c r="U705" s="26" t="str">
        <f t="shared" si="139"/>
        <v/>
      </c>
      <c r="V705" s="18" t="str">
        <f t="shared" si="133"/>
        <v/>
      </c>
      <c r="W705" s="18" t="str">
        <f t="shared" si="134"/>
        <v/>
      </c>
      <c r="X705" s="18" t="str">
        <f t="shared" si="135"/>
        <v/>
      </c>
      <c r="Y705" s="18" t="str">
        <f t="shared" si="136"/>
        <v/>
      </c>
      <c r="Z705" s="18" t="str">
        <f t="shared" si="137"/>
        <v/>
      </c>
      <c r="AA705" s="18" t="str">
        <f t="shared" si="138"/>
        <v/>
      </c>
      <c r="AB705" s="18">
        <v>700</v>
      </c>
      <c r="AC705" s="18" t="str">
        <f>IF(ISERROR(
IF(U705="","",IF(OR(U705='Cad Iniciais'!$D$6,X705='Cad Iniciais'!$D$6),'Cad Iniciais'!$D$6+AB705*1000,0))),"",IF(U705="","",IF(OR(U705='Cad Iniciais'!$D$6,X705='Cad Iniciais'!$D$6),'Cad Iniciais'!$D$6+AB705*1000,0)))</f>
        <v/>
      </c>
      <c r="AK705" s="27" t="e">
        <f t="shared" si="140"/>
        <v>#VALUE!</v>
      </c>
      <c r="AL705" s="27" t="e">
        <f t="shared" si="141"/>
        <v>#VALUE!</v>
      </c>
      <c r="AM705" s="18">
        <f t="shared" si="143"/>
        <v>0</v>
      </c>
      <c r="AN705" s="18">
        <f t="shared" si="145"/>
        <v>0</v>
      </c>
      <c r="AO705" s="18">
        <f t="shared" si="145"/>
        <v>0</v>
      </c>
      <c r="AP705" s="18">
        <f t="shared" si="145"/>
        <v>0</v>
      </c>
      <c r="AQ705" s="18">
        <f t="shared" si="145"/>
        <v>0</v>
      </c>
      <c r="AR705" s="18">
        <f t="shared" si="145"/>
        <v>0</v>
      </c>
      <c r="AS705" s="18">
        <f t="shared" si="145"/>
        <v>0</v>
      </c>
      <c r="AT705" s="18">
        <f t="shared" si="145"/>
        <v>0</v>
      </c>
      <c r="AU705" s="18">
        <f t="shared" si="145"/>
        <v>0</v>
      </c>
      <c r="AV705" s="18">
        <f t="shared" si="145"/>
        <v>0</v>
      </c>
      <c r="AW705" s="18">
        <f t="shared" si="145"/>
        <v>0</v>
      </c>
      <c r="AX705" s="18">
        <f t="shared" si="145"/>
        <v>0</v>
      </c>
    </row>
    <row r="706" spans="3:50" x14ac:dyDescent="0.25">
      <c r="C706" s="67"/>
      <c r="D706" s="71"/>
      <c r="E706" s="57"/>
      <c r="F706" s="57"/>
      <c r="G706" s="67"/>
      <c r="H706" s="72"/>
      <c r="I706" s="72"/>
      <c r="J706" s="72"/>
      <c r="K706" s="72"/>
      <c r="L706" s="72"/>
      <c r="M706" s="72"/>
      <c r="N706" s="72"/>
      <c r="O706" s="72"/>
      <c r="P706" s="72"/>
      <c r="Q706" s="48"/>
      <c r="R706" s="72"/>
      <c r="S706" s="72"/>
      <c r="U706" s="26" t="str">
        <f t="shared" si="139"/>
        <v/>
      </c>
      <c r="V706" s="18" t="str">
        <f t="shared" si="133"/>
        <v/>
      </c>
      <c r="W706" s="18" t="str">
        <f t="shared" si="134"/>
        <v/>
      </c>
      <c r="X706" s="18" t="str">
        <f t="shared" si="135"/>
        <v/>
      </c>
      <c r="Y706" s="18" t="str">
        <f t="shared" si="136"/>
        <v/>
      </c>
      <c r="Z706" s="18" t="str">
        <f t="shared" si="137"/>
        <v/>
      </c>
      <c r="AA706" s="18" t="str">
        <f t="shared" si="138"/>
        <v/>
      </c>
      <c r="AB706" s="18">
        <v>701</v>
      </c>
      <c r="AC706" s="18" t="str">
        <f>IF(ISERROR(
IF(U706="","",IF(OR(U706='Cad Iniciais'!$D$6,X706='Cad Iniciais'!$D$6),'Cad Iniciais'!$D$6+AB706*1000,0))),"",IF(U706="","",IF(OR(U706='Cad Iniciais'!$D$6,X706='Cad Iniciais'!$D$6),'Cad Iniciais'!$D$6+AB706*1000,0)))</f>
        <v/>
      </c>
      <c r="AK706" s="27" t="e">
        <f t="shared" si="140"/>
        <v>#VALUE!</v>
      </c>
      <c r="AL706" s="27" t="e">
        <f t="shared" si="141"/>
        <v>#VALUE!</v>
      </c>
      <c r="AM706" s="18">
        <f t="shared" si="143"/>
        <v>0</v>
      </c>
      <c r="AN706" s="18">
        <f t="shared" si="145"/>
        <v>0</v>
      </c>
      <c r="AO706" s="18">
        <f t="shared" si="145"/>
        <v>0</v>
      </c>
      <c r="AP706" s="18">
        <f t="shared" si="145"/>
        <v>0</v>
      </c>
      <c r="AQ706" s="18">
        <f t="shared" si="145"/>
        <v>0</v>
      </c>
      <c r="AR706" s="18">
        <f t="shared" si="145"/>
        <v>0</v>
      </c>
      <c r="AS706" s="18">
        <f t="shared" si="145"/>
        <v>0</v>
      </c>
      <c r="AT706" s="18">
        <f t="shared" si="145"/>
        <v>0</v>
      </c>
      <c r="AU706" s="18">
        <f t="shared" si="145"/>
        <v>0</v>
      </c>
      <c r="AV706" s="18">
        <f t="shared" si="145"/>
        <v>0</v>
      </c>
      <c r="AW706" s="18">
        <f t="shared" si="145"/>
        <v>0</v>
      </c>
      <c r="AX706" s="18">
        <f t="shared" si="145"/>
        <v>0</v>
      </c>
    </row>
    <row r="707" spans="3:50" x14ac:dyDescent="0.25">
      <c r="C707" s="67"/>
      <c r="D707" s="71"/>
      <c r="E707" s="57"/>
      <c r="F707" s="57"/>
      <c r="G707" s="67"/>
      <c r="H707" s="72"/>
      <c r="I707" s="72"/>
      <c r="J707" s="72"/>
      <c r="K707" s="72"/>
      <c r="L707" s="72"/>
      <c r="M707" s="72"/>
      <c r="N707" s="72"/>
      <c r="O707" s="72"/>
      <c r="P707" s="72"/>
      <c r="Q707" s="48"/>
      <c r="R707" s="72"/>
      <c r="S707" s="72"/>
      <c r="U707" s="26" t="str">
        <f t="shared" si="139"/>
        <v/>
      </c>
      <c r="V707" s="18" t="str">
        <f t="shared" si="133"/>
        <v/>
      </c>
      <c r="W707" s="18" t="str">
        <f t="shared" si="134"/>
        <v/>
      </c>
      <c r="X707" s="18" t="str">
        <f t="shared" si="135"/>
        <v/>
      </c>
      <c r="Y707" s="18" t="str">
        <f t="shared" si="136"/>
        <v/>
      </c>
      <c r="Z707" s="18" t="str">
        <f t="shared" si="137"/>
        <v/>
      </c>
      <c r="AA707" s="18" t="str">
        <f t="shared" si="138"/>
        <v/>
      </c>
      <c r="AB707" s="18">
        <v>702</v>
      </c>
      <c r="AC707" s="18" t="str">
        <f>IF(ISERROR(
IF(U707="","",IF(OR(U707='Cad Iniciais'!$D$6,X707='Cad Iniciais'!$D$6),'Cad Iniciais'!$D$6+AB707*1000,0))),"",IF(U707="","",IF(OR(U707='Cad Iniciais'!$D$6,X707='Cad Iniciais'!$D$6),'Cad Iniciais'!$D$6+AB707*1000,0)))</f>
        <v/>
      </c>
      <c r="AK707" s="27" t="e">
        <f t="shared" si="140"/>
        <v>#VALUE!</v>
      </c>
      <c r="AL707" s="27" t="e">
        <f t="shared" si="141"/>
        <v>#VALUE!</v>
      </c>
      <c r="AM707" s="18">
        <f t="shared" si="143"/>
        <v>0</v>
      </c>
      <c r="AN707" s="18">
        <f t="shared" si="145"/>
        <v>0</v>
      </c>
      <c r="AO707" s="18">
        <f t="shared" si="145"/>
        <v>0</v>
      </c>
      <c r="AP707" s="18">
        <f t="shared" si="145"/>
        <v>0</v>
      </c>
      <c r="AQ707" s="18">
        <f t="shared" si="145"/>
        <v>0</v>
      </c>
      <c r="AR707" s="18">
        <f t="shared" si="145"/>
        <v>0</v>
      </c>
      <c r="AS707" s="18">
        <f t="shared" si="145"/>
        <v>0</v>
      </c>
      <c r="AT707" s="18">
        <f t="shared" si="145"/>
        <v>0</v>
      </c>
      <c r="AU707" s="18">
        <f t="shared" si="145"/>
        <v>0</v>
      </c>
      <c r="AV707" s="18">
        <f t="shared" si="145"/>
        <v>0</v>
      </c>
      <c r="AW707" s="18">
        <f t="shared" si="145"/>
        <v>0</v>
      </c>
      <c r="AX707" s="18">
        <f t="shared" si="145"/>
        <v>0</v>
      </c>
    </row>
    <row r="708" spans="3:50" x14ac:dyDescent="0.25">
      <c r="C708" s="67"/>
      <c r="D708" s="71"/>
      <c r="E708" s="57"/>
      <c r="F708" s="57"/>
      <c r="G708" s="67"/>
      <c r="H708" s="72"/>
      <c r="I708" s="72"/>
      <c r="J708" s="72"/>
      <c r="K708" s="72"/>
      <c r="L708" s="72"/>
      <c r="M708" s="72"/>
      <c r="N708" s="72"/>
      <c r="O708" s="72"/>
      <c r="P708" s="72"/>
      <c r="Q708" s="48"/>
      <c r="R708" s="72"/>
      <c r="S708" s="72"/>
      <c r="U708" s="26" t="str">
        <f t="shared" si="139"/>
        <v/>
      </c>
      <c r="V708" s="18" t="str">
        <f t="shared" si="133"/>
        <v/>
      </c>
      <c r="W708" s="18" t="str">
        <f t="shared" si="134"/>
        <v/>
      </c>
      <c r="X708" s="18" t="str">
        <f t="shared" si="135"/>
        <v/>
      </c>
      <c r="Y708" s="18" t="str">
        <f t="shared" si="136"/>
        <v/>
      </c>
      <c r="Z708" s="18" t="str">
        <f t="shared" si="137"/>
        <v/>
      </c>
      <c r="AA708" s="18" t="str">
        <f t="shared" si="138"/>
        <v/>
      </c>
      <c r="AB708" s="18">
        <v>703</v>
      </c>
      <c r="AC708" s="18" t="str">
        <f>IF(ISERROR(
IF(U708="","",IF(OR(U708='Cad Iniciais'!$D$6,X708='Cad Iniciais'!$D$6),'Cad Iniciais'!$D$6+AB708*1000,0))),"",IF(U708="","",IF(OR(U708='Cad Iniciais'!$D$6,X708='Cad Iniciais'!$D$6),'Cad Iniciais'!$D$6+AB708*1000,0)))</f>
        <v/>
      </c>
      <c r="AK708" s="27" t="e">
        <f t="shared" si="140"/>
        <v>#VALUE!</v>
      </c>
      <c r="AL708" s="27" t="e">
        <f t="shared" si="141"/>
        <v>#VALUE!</v>
      </c>
      <c r="AM708" s="18">
        <f t="shared" si="143"/>
        <v>0</v>
      </c>
      <c r="AN708" s="18">
        <f t="shared" si="145"/>
        <v>0</v>
      </c>
      <c r="AO708" s="18">
        <f t="shared" si="145"/>
        <v>0</v>
      </c>
      <c r="AP708" s="18">
        <f t="shared" si="145"/>
        <v>0</v>
      </c>
      <c r="AQ708" s="18">
        <f t="shared" si="145"/>
        <v>0</v>
      </c>
      <c r="AR708" s="18">
        <f t="shared" si="145"/>
        <v>0</v>
      </c>
      <c r="AS708" s="18">
        <f t="shared" si="145"/>
        <v>0</v>
      </c>
      <c r="AT708" s="18">
        <f t="shared" si="145"/>
        <v>0</v>
      </c>
      <c r="AU708" s="18">
        <f t="shared" si="145"/>
        <v>0</v>
      </c>
      <c r="AV708" s="18">
        <f t="shared" si="145"/>
        <v>0</v>
      </c>
      <c r="AW708" s="18">
        <f t="shared" si="145"/>
        <v>0</v>
      </c>
      <c r="AX708" s="18">
        <f t="shared" si="145"/>
        <v>0</v>
      </c>
    </row>
    <row r="709" spans="3:50" x14ac:dyDescent="0.25">
      <c r="C709" s="67"/>
      <c r="D709" s="71"/>
      <c r="E709" s="57"/>
      <c r="F709" s="57"/>
      <c r="G709" s="67"/>
      <c r="H709" s="72"/>
      <c r="I709" s="72"/>
      <c r="J709" s="72"/>
      <c r="K709" s="72"/>
      <c r="L709" s="72"/>
      <c r="M709" s="72"/>
      <c r="N709" s="72"/>
      <c r="O709" s="72"/>
      <c r="P709" s="72"/>
      <c r="Q709" s="48"/>
      <c r="R709" s="72"/>
      <c r="S709" s="72"/>
      <c r="U709" s="26" t="str">
        <f t="shared" si="139"/>
        <v/>
      </c>
      <c r="V709" s="18" t="str">
        <f t="shared" si="133"/>
        <v/>
      </c>
      <c r="W709" s="18" t="str">
        <f t="shared" si="134"/>
        <v/>
      </c>
      <c r="X709" s="18" t="str">
        <f t="shared" si="135"/>
        <v/>
      </c>
      <c r="Y709" s="18" t="str">
        <f t="shared" si="136"/>
        <v/>
      </c>
      <c r="Z709" s="18" t="str">
        <f t="shared" si="137"/>
        <v/>
      </c>
      <c r="AA709" s="18" t="str">
        <f t="shared" si="138"/>
        <v/>
      </c>
      <c r="AB709" s="18">
        <v>704</v>
      </c>
      <c r="AC709" s="18" t="str">
        <f>IF(ISERROR(
IF(U709="","",IF(OR(U709='Cad Iniciais'!$D$6,X709='Cad Iniciais'!$D$6),'Cad Iniciais'!$D$6+AB709*1000,0))),"",IF(U709="","",IF(OR(U709='Cad Iniciais'!$D$6,X709='Cad Iniciais'!$D$6),'Cad Iniciais'!$D$6+AB709*1000,0)))</f>
        <v/>
      </c>
      <c r="AK709" s="27" t="e">
        <f t="shared" si="140"/>
        <v>#VALUE!</v>
      </c>
      <c r="AL709" s="27" t="e">
        <f t="shared" si="141"/>
        <v>#VALUE!</v>
      </c>
      <c r="AM709" s="18">
        <f t="shared" si="143"/>
        <v>0</v>
      </c>
      <c r="AN709" s="18">
        <f t="shared" si="145"/>
        <v>0</v>
      </c>
      <c r="AO709" s="18">
        <f t="shared" si="145"/>
        <v>0</v>
      </c>
      <c r="AP709" s="18">
        <f t="shared" si="145"/>
        <v>0</v>
      </c>
      <c r="AQ709" s="18">
        <f t="shared" si="145"/>
        <v>0</v>
      </c>
      <c r="AR709" s="18">
        <f t="shared" si="145"/>
        <v>0</v>
      </c>
      <c r="AS709" s="18">
        <f t="shared" si="145"/>
        <v>0</v>
      </c>
      <c r="AT709" s="18">
        <f t="shared" si="145"/>
        <v>0</v>
      </c>
      <c r="AU709" s="18">
        <f t="shared" si="145"/>
        <v>0</v>
      </c>
      <c r="AV709" s="18">
        <f t="shared" si="145"/>
        <v>0</v>
      </c>
      <c r="AW709" s="18">
        <f t="shared" si="145"/>
        <v>0</v>
      </c>
      <c r="AX709" s="18">
        <f t="shared" si="145"/>
        <v>0</v>
      </c>
    </row>
    <row r="710" spans="3:50" x14ac:dyDescent="0.25">
      <c r="C710" s="67"/>
      <c r="D710" s="71"/>
      <c r="E710" s="57"/>
      <c r="F710" s="57"/>
      <c r="G710" s="67"/>
      <c r="H710" s="72"/>
      <c r="I710" s="72"/>
      <c r="J710" s="72"/>
      <c r="K710" s="72"/>
      <c r="L710" s="72"/>
      <c r="M710" s="72"/>
      <c r="N710" s="72"/>
      <c r="O710" s="72"/>
      <c r="P710" s="72"/>
      <c r="Q710" s="48"/>
      <c r="R710" s="72"/>
      <c r="S710" s="72"/>
      <c r="U710" s="26" t="str">
        <f t="shared" si="139"/>
        <v/>
      </c>
      <c r="V710" s="18" t="str">
        <f t="shared" ref="V710:V773" si="146">IF(ISERROR(IF(E710="","",MONTH(E710))),"",IF(E710="","",MONTH(E710)))</f>
        <v/>
      </c>
      <c r="W710" s="18" t="str">
        <f t="shared" ref="W710:W773" si="147">IF(ISERROR(IF(F710="","",MONTH(F710))),"",IF(F710="","",MONTH(F710)))</f>
        <v/>
      </c>
      <c r="X710" s="18" t="str">
        <f t="shared" ref="X710:X773" si="148">IF(ISERROR(IF(F710="","",YEAR(F710))),"",IF(F710="","",YEAR(F710)))</f>
        <v/>
      </c>
      <c r="Y710" s="18" t="str">
        <f t="shared" ref="Y710:Y773" si="149">IF(ISERROR(
IF(IF(E710="","",ROUND((F710-E710)/30,0))&lt;1,1,IF(E710="","",ROUND((F710-E710)/30,0)))),"",IF(IF(E710="","",ROUND((F710-E710)/30,0))&lt;1,1,IF(E710="","",ROUND((F710-E710)/30,0))))</f>
        <v/>
      </c>
      <c r="Z710" s="18" t="str">
        <f t="shared" ref="Z710:Z773" si="150">IF(ISERROR(D710/Y710),"",D710/Y710)</f>
        <v/>
      </c>
      <c r="AA710" s="18" t="str">
        <f t="shared" ref="AA710:AA773" si="151">IF(ISERROR(Q710/Y710),"",Q710/Y710)</f>
        <v/>
      </c>
      <c r="AB710" s="18">
        <v>705</v>
      </c>
      <c r="AC710" s="18" t="str">
        <f>IF(ISERROR(
IF(U710="","",IF(OR(U710='Cad Iniciais'!$D$6,X710='Cad Iniciais'!$D$6),'Cad Iniciais'!$D$6+AB710*1000,0))),"",IF(U710="","",IF(OR(U710='Cad Iniciais'!$D$6,X710='Cad Iniciais'!$D$6),'Cad Iniciais'!$D$6+AB710*1000,0)))</f>
        <v/>
      </c>
      <c r="AK710" s="27" t="e">
        <f t="shared" si="140"/>
        <v>#VALUE!</v>
      </c>
      <c r="AL710" s="27" t="e">
        <f t="shared" si="141"/>
        <v>#VALUE!</v>
      </c>
      <c r="AM710" s="18">
        <f t="shared" si="143"/>
        <v>0</v>
      </c>
      <c r="AN710" s="18">
        <f t="shared" si="145"/>
        <v>0</v>
      </c>
      <c r="AO710" s="18">
        <f t="shared" si="145"/>
        <v>0</v>
      </c>
      <c r="AP710" s="18">
        <f t="shared" si="145"/>
        <v>0</v>
      </c>
      <c r="AQ710" s="18">
        <f t="shared" si="145"/>
        <v>0</v>
      </c>
      <c r="AR710" s="18">
        <f t="shared" si="145"/>
        <v>0</v>
      </c>
      <c r="AS710" s="18">
        <f t="shared" si="145"/>
        <v>0</v>
      </c>
      <c r="AT710" s="18">
        <f t="shared" si="145"/>
        <v>0</v>
      </c>
      <c r="AU710" s="18">
        <f t="shared" si="145"/>
        <v>0</v>
      </c>
      <c r="AV710" s="18">
        <f t="shared" si="145"/>
        <v>0</v>
      </c>
      <c r="AW710" s="18">
        <f t="shared" si="145"/>
        <v>0</v>
      </c>
      <c r="AX710" s="18">
        <f t="shared" si="145"/>
        <v>0</v>
      </c>
    </row>
    <row r="711" spans="3:50" x14ac:dyDescent="0.25">
      <c r="C711" s="67"/>
      <c r="D711" s="71"/>
      <c r="E711" s="57"/>
      <c r="F711" s="57"/>
      <c r="G711" s="67"/>
      <c r="H711" s="72"/>
      <c r="I711" s="72"/>
      <c r="J711" s="72"/>
      <c r="K711" s="72"/>
      <c r="L711" s="72"/>
      <c r="M711" s="72"/>
      <c r="N711" s="72"/>
      <c r="O711" s="72"/>
      <c r="P711" s="72"/>
      <c r="Q711" s="48"/>
      <c r="R711" s="72"/>
      <c r="S711" s="72"/>
      <c r="U711" s="26" t="str">
        <f t="shared" ref="U711:U774" si="152">IF(ISERROR(
IF(E711="","",YEAR(E711))),"",IF(E711="","",YEAR(E711)))</f>
        <v/>
      </c>
      <c r="V711" s="18" t="str">
        <f t="shared" si="146"/>
        <v/>
      </c>
      <c r="W711" s="18" t="str">
        <f t="shared" si="147"/>
        <v/>
      </c>
      <c r="X711" s="18" t="str">
        <f t="shared" si="148"/>
        <v/>
      </c>
      <c r="Y711" s="18" t="str">
        <f t="shared" si="149"/>
        <v/>
      </c>
      <c r="Z711" s="18" t="str">
        <f t="shared" si="150"/>
        <v/>
      </c>
      <c r="AA711" s="18" t="str">
        <f t="shared" si="151"/>
        <v/>
      </c>
      <c r="AB711" s="18">
        <v>706</v>
      </c>
      <c r="AC711" s="18" t="str">
        <f>IF(ISERROR(
IF(U711="","",IF(OR(U711='Cad Iniciais'!$D$6,X711='Cad Iniciais'!$D$6),'Cad Iniciais'!$D$6+AB711*1000,0))),"",IF(U711="","",IF(OR(U711='Cad Iniciais'!$D$6,X711='Cad Iniciais'!$D$6),'Cad Iniciais'!$D$6+AB711*1000,0)))</f>
        <v/>
      </c>
      <c r="AK711" s="27" t="e">
        <f t="shared" si="140"/>
        <v>#VALUE!</v>
      </c>
      <c r="AL711" s="27" t="e">
        <f t="shared" si="141"/>
        <v>#VALUE!</v>
      </c>
      <c r="AM711" s="18">
        <f t="shared" si="143"/>
        <v>0</v>
      </c>
      <c r="AN711" s="18">
        <f t="shared" si="145"/>
        <v>0</v>
      </c>
      <c r="AO711" s="18">
        <f t="shared" si="145"/>
        <v>0</v>
      </c>
      <c r="AP711" s="18">
        <f t="shared" si="145"/>
        <v>0</v>
      </c>
      <c r="AQ711" s="18">
        <f t="shared" si="145"/>
        <v>0</v>
      </c>
      <c r="AR711" s="18">
        <f t="shared" si="145"/>
        <v>0</v>
      </c>
      <c r="AS711" s="18">
        <f t="shared" si="145"/>
        <v>0</v>
      </c>
      <c r="AT711" s="18">
        <f t="shared" si="145"/>
        <v>0</v>
      </c>
      <c r="AU711" s="18">
        <f t="shared" si="145"/>
        <v>0</v>
      </c>
      <c r="AV711" s="18">
        <f t="shared" si="145"/>
        <v>0</v>
      </c>
      <c r="AW711" s="18">
        <f t="shared" si="145"/>
        <v>0</v>
      </c>
      <c r="AX711" s="18">
        <f t="shared" si="145"/>
        <v>0</v>
      </c>
    </row>
    <row r="712" spans="3:50" x14ac:dyDescent="0.25">
      <c r="C712" s="67"/>
      <c r="D712" s="71"/>
      <c r="E712" s="57"/>
      <c r="F712" s="57"/>
      <c r="G712" s="67"/>
      <c r="H712" s="72"/>
      <c r="I712" s="72"/>
      <c r="J712" s="72"/>
      <c r="K712" s="72"/>
      <c r="L712" s="72"/>
      <c r="M712" s="72"/>
      <c r="N712" s="72"/>
      <c r="O712" s="72"/>
      <c r="P712" s="72"/>
      <c r="Q712" s="48"/>
      <c r="R712" s="72"/>
      <c r="S712" s="72"/>
      <c r="U712" s="26" t="str">
        <f t="shared" si="152"/>
        <v/>
      </c>
      <c r="V712" s="18" t="str">
        <f t="shared" si="146"/>
        <v/>
      </c>
      <c r="W712" s="18" t="str">
        <f t="shared" si="147"/>
        <v/>
      </c>
      <c r="X712" s="18" t="str">
        <f t="shared" si="148"/>
        <v/>
      </c>
      <c r="Y712" s="18" t="str">
        <f t="shared" si="149"/>
        <v/>
      </c>
      <c r="Z712" s="18" t="str">
        <f t="shared" si="150"/>
        <v/>
      </c>
      <c r="AA712" s="18" t="str">
        <f t="shared" si="151"/>
        <v/>
      </c>
      <c r="AB712" s="18">
        <v>707</v>
      </c>
      <c r="AC712" s="18" t="str">
        <f>IF(ISERROR(
IF(U712="","",IF(OR(U712='Cad Iniciais'!$D$6,X712='Cad Iniciais'!$D$6),'Cad Iniciais'!$D$6+AB712*1000,0))),"",IF(U712="","",IF(OR(U712='Cad Iniciais'!$D$6,X712='Cad Iniciais'!$D$6),'Cad Iniciais'!$D$6+AB712*1000,0)))</f>
        <v/>
      </c>
      <c r="AK712" s="27" t="e">
        <f t="shared" ref="AK712:AK775" si="153">DATE(U712,V712,1)</f>
        <v>#VALUE!</v>
      </c>
      <c r="AL712" s="27" t="e">
        <f t="shared" ref="AL712:AL775" si="154">DATE(X712,W712,1)</f>
        <v>#VALUE!</v>
      </c>
      <c r="AM712" s="18">
        <f t="shared" si="143"/>
        <v>0</v>
      </c>
      <c r="AN712" s="18">
        <f t="shared" si="145"/>
        <v>0</v>
      </c>
      <c r="AO712" s="18">
        <f t="shared" si="145"/>
        <v>0</v>
      </c>
      <c r="AP712" s="18">
        <f t="shared" si="145"/>
        <v>0</v>
      </c>
      <c r="AQ712" s="18">
        <f t="shared" si="145"/>
        <v>0</v>
      </c>
      <c r="AR712" s="18">
        <f t="shared" si="145"/>
        <v>0</v>
      </c>
      <c r="AS712" s="18">
        <f t="shared" si="145"/>
        <v>0</v>
      </c>
      <c r="AT712" s="18">
        <f t="shared" si="145"/>
        <v>0</v>
      </c>
      <c r="AU712" s="18">
        <f t="shared" si="145"/>
        <v>0</v>
      </c>
      <c r="AV712" s="18">
        <f t="shared" si="145"/>
        <v>0</v>
      </c>
      <c r="AW712" s="18">
        <f t="shared" si="145"/>
        <v>0</v>
      </c>
      <c r="AX712" s="18">
        <f t="shared" si="145"/>
        <v>0</v>
      </c>
    </row>
    <row r="713" spans="3:50" x14ac:dyDescent="0.25">
      <c r="C713" s="67"/>
      <c r="D713" s="71"/>
      <c r="E713" s="57"/>
      <c r="F713" s="57"/>
      <c r="G713" s="67"/>
      <c r="H713" s="72"/>
      <c r="I713" s="72"/>
      <c r="J713" s="72"/>
      <c r="K713" s="72"/>
      <c r="L713" s="72"/>
      <c r="M713" s="72"/>
      <c r="N713" s="72"/>
      <c r="O713" s="72"/>
      <c r="P713" s="72"/>
      <c r="Q713" s="48"/>
      <c r="R713" s="72"/>
      <c r="S713" s="72"/>
      <c r="U713" s="26" t="str">
        <f t="shared" si="152"/>
        <v/>
      </c>
      <c r="V713" s="18" t="str">
        <f t="shared" si="146"/>
        <v/>
      </c>
      <c r="W713" s="18" t="str">
        <f t="shared" si="147"/>
        <v/>
      </c>
      <c r="X713" s="18" t="str">
        <f t="shared" si="148"/>
        <v/>
      </c>
      <c r="Y713" s="18" t="str">
        <f t="shared" si="149"/>
        <v/>
      </c>
      <c r="Z713" s="18" t="str">
        <f t="shared" si="150"/>
        <v/>
      </c>
      <c r="AA713" s="18" t="str">
        <f t="shared" si="151"/>
        <v/>
      </c>
      <c r="AB713" s="18">
        <v>708</v>
      </c>
      <c r="AC713" s="18" t="str">
        <f>IF(ISERROR(
IF(U713="","",IF(OR(U713='Cad Iniciais'!$D$6,X713='Cad Iniciais'!$D$6),'Cad Iniciais'!$D$6+AB713*1000,0))),"",IF(U713="","",IF(OR(U713='Cad Iniciais'!$D$6,X713='Cad Iniciais'!$D$6),'Cad Iniciais'!$D$6+AB713*1000,0)))</f>
        <v/>
      </c>
      <c r="AK713" s="27" t="e">
        <f t="shared" si="153"/>
        <v>#VALUE!</v>
      </c>
      <c r="AL713" s="27" t="e">
        <f t="shared" si="154"/>
        <v>#VALUE!</v>
      </c>
      <c r="AM713" s="18">
        <f t="shared" si="143"/>
        <v>0</v>
      </c>
      <c r="AN713" s="18">
        <f t="shared" si="145"/>
        <v>0</v>
      </c>
      <c r="AO713" s="18">
        <f t="shared" si="145"/>
        <v>0</v>
      </c>
      <c r="AP713" s="18">
        <f t="shared" si="145"/>
        <v>0</v>
      </c>
      <c r="AQ713" s="18">
        <f t="shared" si="145"/>
        <v>0</v>
      </c>
      <c r="AR713" s="18">
        <f t="shared" si="145"/>
        <v>0</v>
      </c>
      <c r="AS713" s="18">
        <f t="shared" si="145"/>
        <v>0</v>
      </c>
      <c r="AT713" s="18">
        <f t="shared" si="145"/>
        <v>0</v>
      </c>
      <c r="AU713" s="18">
        <f t="shared" si="145"/>
        <v>0</v>
      </c>
      <c r="AV713" s="18">
        <f t="shared" si="145"/>
        <v>0</v>
      </c>
      <c r="AW713" s="18">
        <f t="shared" si="145"/>
        <v>0</v>
      </c>
      <c r="AX713" s="18">
        <f t="shared" si="145"/>
        <v>0</v>
      </c>
    </row>
    <row r="714" spans="3:50" x14ac:dyDescent="0.25">
      <c r="C714" s="67"/>
      <c r="D714" s="71"/>
      <c r="E714" s="57"/>
      <c r="F714" s="57"/>
      <c r="G714" s="67"/>
      <c r="H714" s="72"/>
      <c r="I714" s="72"/>
      <c r="J714" s="72"/>
      <c r="K714" s="72"/>
      <c r="L714" s="72"/>
      <c r="M714" s="72"/>
      <c r="N714" s="72"/>
      <c r="O714" s="72"/>
      <c r="P714" s="72"/>
      <c r="Q714" s="48"/>
      <c r="R714" s="72"/>
      <c r="S714" s="72"/>
      <c r="U714" s="26" t="str">
        <f t="shared" si="152"/>
        <v/>
      </c>
      <c r="V714" s="18" t="str">
        <f t="shared" si="146"/>
        <v/>
      </c>
      <c r="W714" s="18" t="str">
        <f t="shared" si="147"/>
        <v/>
      </c>
      <c r="X714" s="18" t="str">
        <f t="shared" si="148"/>
        <v/>
      </c>
      <c r="Y714" s="18" t="str">
        <f t="shared" si="149"/>
        <v/>
      </c>
      <c r="Z714" s="18" t="str">
        <f t="shared" si="150"/>
        <v/>
      </c>
      <c r="AA714" s="18" t="str">
        <f t="shared" si="151"/>
        <v/>
      </c>
      <c r="AB714" s="18">
        <v>709</v>
      </c>
      <c r="AC714" s="18" t="str">
        <f>IF(ISERROR(
IF(U714="","",IF(OR(U714='Cad Iniciais'!$D$6,X714='Cad Iniciais'!$D$6),'Cad Iniciais'!$D$6+AB714*1000,0))),"",IF(U714="","",IF(OR(U714='Cad Iniciais'!$D$6,X714='Cad Iniciais'!$D$6),'Cad Iniciais'!$D$6+AB714*1000,0)))</f>
        <v/>
      </c>
      <c r="AK714" s="27" t="e">
        <f t="shared" si="153"/>
        <v>#VALUE!</v>
      </c>
      <c r="AL714" s="27" t="e">
        <f t="shared" si="154"/>
        <v>#VALUE!</v>
      </c>
      <c r="AM714" s="18">
        <f t="shared" si="143"/>
        <v>0</v>
      </c>
      <c r="AN714" s="18">
        <f t="shared" si="145"/>
        <v>0</v>
      </c>
      <c r="AO714" s="18">
        <f t="shared" si="145"/>
        <v>0</v>
      </c>
      <c r="AP714" s="18">
        <f t="shared" si="145"/>
        <v>0</v>
      </c>
      <c r="AQ714" s="18">
        <f t="shared" si="145"/>
        <v>0</v>
      </c>
      <c r="AR714" s="18">
        <f t="shared" si="145"/>
        <v>0</v>
      </c>
      <c r="AS714" s="18">
        <f t="shared" si="145"/>
        <v>0</v>
      </c>
      <c r="AT714" s="18">
        <f t="shared" si="145"/>
        <v>0</v>
      </c>
      <c r="AU714" s="18">
        <f t="shared" si="145"/>
        <v>0</v>
      </c>
      <c r="AV714" s="18">
        <f t="shared" si="145"/>
        <v>0</v>
      </c>
      <c r="AW714" s="18">
        <f t="shared" si="145"/>
        <v>0</v>
      </c>
      <c r="AX714" s="18">
        <f t="shared" si="145"/>
        <v>0</v>
      </c>
    </row>
    <row r="715" spans="3:50" x14ac:dyDescent="0.25">
      <c r="C715" s="67"/>
      <c r="D715" s="71"/>
      <c r="E715" s="57"/>
      <c r="F715" s="57"/>
      <c r="G715" s="67"/>
      <c r="H715" s="72"/>
      <c r="I715" s="72"/>
      <c r="J715" s="72"/>
      <c r="K715" s="72"/>
      <c r="L715" s="72"/>
      <c r="M715" s="72"/>
      <c r="N715" s="72"/>
      <c r="O715" s="72"/>
      <c r="P715" s="72"/>
      <c r="Q715" s="48"/>
      <c r="R715" s="72"/>
      <c r="S715" s="72"/>
      <c r="U715" s="26" t="str">
        <f t="shared" si="152"/>
        <v/>
      </c>
      <c r="V715" s="18" t="str">
        <f t="shared" si="146"/>
        <v/>
      </c>
      <c r="W715" s="18" t="str">
        <f t="shared" si="147"/>
        <v/>
      </c>
      <c r="X715" s="18" t="str">
        <f t="shared" si="148"/>
        <v/>
      </c>
      <c r="Y715" s="18" t="str">
        <f t="shared" si="149"/>
        <v/>
      </c>
      <c r="Z715" s="18" t="str">
        <f t="shared" si="150"/>
        <v/>
      </c>
      <c r="AA715" s="18" t="str">
        <f t="shared" si="151"/>
        <v/>
      </c>
      <c r="AB715" s="18">
        <v>710</v>
      </c>
      <c r="AC715" s="18" t="str">
        <f>IF(ISERROR(
IF(U715="","",IF(OR(U715='Cad Iniciais'!$D$6,X715='Cad Iniciais'!$D$6),'Cad Iniciais'!$D$6+AB715*1000,0))),"",IF(U715="","",IF(OR(U715='Cad Iniciais'!$D$6,X715='Cad Iniciais'!$D$6),'Cad Iniciais'!$D$6+AB715*1000,0)))</f>
        <v/>
      </c>
      <c r="AK715" s="27" t="e">
        <f t="shared" si="153"/>
        <v>#VALUE!</v>
      </c>
      <c r="AL715" s="27" t="e">
        <f t="shared" si="154"/>
        <v>#VALUE!</v>
      </c>
      <c r="AM715" s="18">
        <f t="shared" si="143"/>
        <v>0</v>
      </c>
      <c r="AN715" s="18">
        <f t="shared" si="145"/>
        <v>0</v>
      </c>
      <c r="AO715" s="18">
        <f t="shared" si="145"/>
        <v>0</v>
      </c>
      <c r="AP715" s="18">
        <f t="shared" si="145"/>
        <v>0</v>
      </c>
      <c r="AQ715" s="18">
        <f t="shared" si="145"/>
        <v>0</v>
      </c>
      <c r="AR715" s="18">
        <f t="shared" si="145"/>
        <v>0</v>
      </c>
      <c r="AS715" s="18">
        <f t="shared" si="145"/>
        <v>0</v>
      </c>
      <c r="AT715" s="18">
        <f t="shared" si="145"/>
        <v>0</v>
      </c>
      <c r="AU715" s="18">
        <f t="shared" si="145"/>
        <v>0</v>
      </c>
      <c r="AV715" s="18">
        <f t="shared" si="145"/>
        <v>0</v>
      </c>
      <c r="AW715" s="18">
        <f t="shared" si="145"/>
        <v>0</v>
      </c>
      <c r="AX715" s="18">
        <f t="shared" si="145"/>
        <v>0</v>
      </c>
    </row>
    <row r="716" spans="3:50" x14ac:dyDescent="0.25">
      <c r="C716" s="67"/>
      <c r="D716" s="71"/>
      <c r="E716" s="57"/>
      <c r="F716" s="57"/>
      <c r="G716" s="67"/>
      <c r="H716" s="72"/>
      <c r="I716" s="72"/>
      <c r="J716" s="72"/>
      <c r="K716" s="72"/>
      <c r="L716" s="72"/>
      <c r="M716" s="72"/>
      <c r="N716" s="72"/>
      <c r="O716" s="72"/>
      <c r="P716" s="72"/>
      <c r="Q716" s="48"/>
      <c r="R716" s="72"/>
      <c r="S716" s="72"/>
      <c r="U716" s="26" t="str">
        <f t="shared" si="152"/>
        <v/>
      </c>
      <c r="V716" s="18" t="str">
        <f t="shared" si="146"/>
        <v/>
      </c>
      <c r="W716" s="18" t="str">
        <f t="shared" si="147"/>
        <v/>
      </c>
      <c r="X716" s="18" t="str">
        <f t="shared" si="148"/>
        <v/>
      </c>
      <c r="Y716" s="18" t="str">
        <f t="shared" si="149"/>
        <v/>
      </c>
      <c r="Z716" s="18" t="str">
        <f t="shared" si="150"/>
        <v/>
      </c>
      <c r="AA716" s="18" t="str">
        <f t="shared" si="151"/>
        <v/>
      </c>
      <c r="AB716" s="18">
        <v>711</v>
      </c>
      <c r="AC716" s="18" t="str">
        <f>IF(ISERROR(
IF(U716="","",IF(OR(U716='Cad Iniciais'!$D$6,X716='Cad Iniciais'!$D$6),'Cad Iniciais'!$D$6+AB716*1000,0))),"",IF(U716="","",IF(OR(U716='Cad Iniciais'!$D$6,X716='Cad Iniciais'!$D$6),'Cad Iniciais'!$D$6+AB716*1000,0)))</f>
        <v/>
      </c>
      <c r="AK716" s="27" t="e">
        <f t="shared" si="153"/>
        <v>#VALUE!</v>
      </c>
      <c r="AL716" s="27" t="e">
        <f t="shared" si="154"/>
        <v>#VALUE!</v>
      </c>
      <c r="AM716" s="18">
        <f t="shared" si="143"/>
        <v>0</v>
      </c>
      <c r="AN716" s="18">
        <f t="shared" si="145"/>
        <v>0</v>
      </c>
      <c r="AO716" s="18">
        <f t="shared" si="145"/>
        <v>0</v>
      </c>
      <c r="AP716" s="18">
        <f t="shared" si="145"/>
        <v>0</v>
      </c>
      <c r="AQ716" s="18">
        <f t="shared" si="145"/>
        <v>0</v>
      </c>
      <c r="AR716" s="18">
        <f t="shared" si="145"/>
        <v>0</v>
      </c>
      <c r="AS716" s="18">
        <f t="shared" si="145"/>
        <v>0</v>
      </c>
      <c r="AT716" s="18">
        <f t="shared" si="145"/>
        <v>0</v>
      </c>
      <c r="AU716" s="18">
        <f t="shared" si="145"/>
        <v>0</v>
      </c>
      <c r="AV716" s="18">
        <f t="shared" si="145"/>
        <v>0</v>
      </c>
      <c r="AW716" s="18">
        <f t="shared" si="145"/>
        <v>0</v>
      </c>
      <c r="AX716" s="18">
        <f t="shared" si="145"/>
        <v>0</v>
      </c>
    </row>
    <row r="717" spans="3:50" x14ac:dyDescent="0.25">
      <c r="C717" s="67"/>
      <c r="D717" s="71"/>
      <c r="E717" s="57"/>
      <c r="F717" s="57"/>
      <c r="G717" s="67"/>
      <c r="H717" s="72"/>
      <c r="I717" s="72"/>
      <c r="J717" s="72"/>
      <c r="K717" s="72"/>
      <c r="L717" s="72"/>
      <c r="M717" s="72"/>
      <c r="N717" s="72"/>
      <c r="O717" s="72"/>
      <c r="P717" s="72"/>
      <c r="Q717" s="48"/>
      <c r="R717" s="72"/>
      <c r="S717" s="72"/>
      <c r="U717" s="26" t="str">
        <f t="shared" si="152"/>
        <v/>
      </c>
      <c r="V717" s="18" t="str">
        <f t="shared" si="146"/>
        <v/>
      </c>
      <c r="W717" s="18" t="str">
        <f t="shared" si="147"/>
        <v/>
      </c>
      <c r="X717" s="18" t="str">
        <f t="shared" si="148"/>
        <v/>
      </c>
      <c r="Y717" s="18" t="str">
        <f t="shared" si="149"/>
        <v/>
      </c>
      <c r="Z717" s="18" t="str">
        <f t="shared" si="150"/>
        <v/>
      </c>
      <c r="AA717" s="18" t="str">
        <f t="shared" si="151"/>
        <v/>
      </c>
      <c r="AB717" s="18">
        <v>712</v>
      </c>
      <c r="AC717" s="18" t="str">
        <f>IF(ISERROR(
IF(U717="","",IF(OR(U717='Cad Iniciais'!$D$6,X717='Cad Iniciais'!$D$6),'Cad Iniciais'!$D$6+AB717*1000,0))),"",IF(U717="","",IF(OR(U717='Cad Iniciais'!$D$6,X717='Cad Iniciais'!$D$6),'Cad Iniciais'!$D$6+AB717*1000,0)))</f>
        <v/>
      </c>
      <c r="AK717" s="27" t="e">
        <f t="shared" si="153"/>
        <v>#VALUE!</v>
      </c>
      <c r="AL717" s="27" t="e">
        <f t="shared" si="154"/>
        <v>#VALUE!</v>
      </c>
      <c r="AM717" s="18">
        <f t="shared" si="143"/>
        <v>0</v>
      </c>
      <c r="AN717" s="18">
        <f t="shared" si="145"/>
        <v>0</v>
      </c>
      <c r="AO717" s="18">
        <f t="shared" si="145"/>
        <v>0</v>
      </c>
      <c r="AP717" s="18">
        <f t="shared" si="145"/>
        <v>0</v>
      </c>
      <c r="AQ717" s="18">
        <f t="shared" si="145"/>
        <v>0</v>
      </c>
      <c r="AR717" s="18">
        <f t="shared" si="145"/>
        <v>0</v>
      </c>
      <c r="AS717" s="18">
        <f t="shared" si="145"/>
        <v>0</v>
      </c>
      <c r="AT717" s="18">
        <f t="shared" si="145"/>
        <v>0</v>
      </c>
      <c r="AU717" s="18">
        <f t="shared" si="145"/>
        <v>0</v>
      </c>
      <c r="AV717" s="18">
        <f t="shared" si="145"/>
        <v>0</v>
      </c>
      <c r="AW717" s="18">
        <f t="shared" si="145"/>
        <v>0</v>
      </c>
      <c r="AX717" s="18">
        <f t="shared" si="145"/>
        <v>0</v>
      </c>
    </row>
    <row r="718" spans="3:50" x14ac:dyDescent="0.25">
      <c r="C718" s="67"/>
      <c r="D718" s="71"/>
      <c r="E718" s="57"/>
      <c r="F718" s="57"/>
      <c r="G718" s="67"/>
      <c r="H718" s="72"/>
      <c r="I718" s="72"/>
      <c r="J718" s="72"/>
      <c r="K718" s="72"/>
      <c r="L718" s="72"/>
      <c r="M718" s="72"/>
      <c r="N718" s="72"/>
      <c r="O718" s="72"/>
      <c r="P718" s="72"/>
      <c r="Q718" s="48"/>
      <c r="R718" s="72"/>
      <c r="S718" s="72"/>
      <c r="U718" s="26" t="str">
        <f t="shared" si="152"/>
        <v/>
      </c>
      <c r="V718" s="18" t="str">
        <f t="shared" si="146"/>
        <v/>
      </c>
      <c r="W718" s="18" t="str">
        <f t="shared" si="147"/>
        <v/>
      </c>
      <c r="X718" s="18" t="str">
        <f t="shared" si="148"/>
        <v/>
      </c>
      <c r="Y718" s="18" t="str">
        <f t="shared" si="149"/>
        <v/>
      </c>
      <c r="Z718" s="18" t="str">
        <f t="shared" si="150"/>
        <v/>
      </c>
      <c r="AA718" s="18" t="str">
        <f t="shared" si="151"/>
        <v/>
      </c>
      <c r="AB718" s="18">
        <v>713</v>
      </c>
      <c r="AC718" s="18" t="str">
        <f>IF(ISERROR(
IF(U718="","",IF(OR(U718='Cad Iniciais'!$D$6,X718='Cad Iniciais'!$D$6),'Cad Iniciais'!$D$6+AB718*1000,0))),"",IF(U718="","",IF(OR(U718='Cad Iniciais'!$D$6,X718='Cad Iniciais'!$D$6),'Cad Iniciais'!$D$6+AB718*1000,0)))</f>
        <v/>
      </c>
      <c r="AK718" s="27" t="e">
        <f t="shared" si="153"/>
        <v>#VALUE!</v>
      </c>
      <c r="AL718" s="27" t="e">
        <f t="shared" si="154"/>
        <v>#VALUE!</v>
      </c>
      <c r="AM718" s="18">
        <f t="shared" si="143"/>
        <v>0</v>
      </c>
      <c r="AN718" s="18">
        <f t="shared" si="145"/>
        <v>0</v>
      </c>
      <c r="AO718" s="18">
        <f t="shared" si="145"/>
        <v>0</v>
      </c>
      <c r="AP718" s="18">
        <f t="shared" si="145"/>
        <v>0</v>
      </c>
      <c r="AQ718" s="18">
        <f t="shared" si="145"/>
        <v>0</v>
      </c>
      <c r="AR718" s="18">
        <f t="shared" si="145"/>
        <v>0</v>
      </c>
      <c r="AS718" s="18">
        <f t="shared" si="145"/>
        <v>0</v>
      </c>
      <c r="AT718" s="18">
        <f t="shared" si="145"/>
        <v>0</v>
      </c>
      <c r="AU718" s="18">
        <f t="shared" si="145"/>
        <v>0</v>
      </c>
      <c r="AV718" s="18">
        <f t="shared" si="145"/>
        <v>0</v>
      </c>
      <c r="AW718" s="18">
        <f t="shared" si="145"/>
        <v>0</v>
      </c>
      <c r="AX718" s="18">
        <f t="shared" si="145"/>
        <v>0</v>
      </c>
    </row>
    <row r="719" spans="3:50" x14ac:dyDescent="0.25">
      <c r="C719" s="67"/>
      <c r="D719" s="71"/>
      <c r="E719" s="57"/>
      <c r="F719" s="57"/>
      <c r="G719" s="67"/>
      <c r="H719" s="72"/>
      <c r="I719" s="72"/>
      <c r="J719" s="72"/>
      <c r="K719" s="72"/>
      <c r="L719" s="72"/>
      <c r="M719" s="72"/>
      <c r="N719" s="72"/>
      <c r="O719" s="72"/>
      <c r="P719" s="72"/>
      <c r="Q719" s="48"/>
      <c r="R719" s="72"/>
      <c r="S719" s="72"/>
      <c r="U719" s="26" t="str">
        <f t="shared" si="152"/>
        <v/>
      </c>
      <c r="V719" s="18" t="str">
        <f t="shared" si="146"/>
        <v/>
      </c>
      <c r="W719" s="18" t="str">
        <f t="shared" si="147"/>
        <v/>
      </c>
      <c r="X719" s="18" t="str">
        <f t="shared" si="148"/>
        <v/>
      </c>
      <c r="Y719" s="18" t="str">
        <f t="shared" si="149"/>
        <v/>
      </c>
      <c r="Z719" s="18" t="str">
        <f t="shared" si="150"/>
        <v/>
      </c>
      <c r="AA719" s="18" t="str">
        <f t="shared" si="151"/>
        <v/>
      </c>
      <c r="AB719" s="18">
        <v>714</v>
      </c>
      <c r="AC719" s="18" t="str">
        <f>IF(ISERROR(
IF(U719="","",IF(OR(U719='Cad Iniciais'!$D$6,X719='Cad Iniciais'!$D$6),'Cad Iniciais'!$D$6+AB719*1000,0))),"",IF(U719="","",IF(OR(U719='Cad Iniciais'!$D$6,X719='Cad Iniciais'!$D$6),'Cad Iniciais'!$D$6+AB719*1000,0)))</f>
        <v/>
      </c>
      <c r="AK719" s="27" t="e">
        <f t="shared" si="153"/>
        <v>#VALUE!</v>
      </c>
      <c r="AL719" s="27" t="e">
        <f t="shared" si="154"/>
        <v>#VALUE!</v>
      </c>
      <c r="AM719" s="18">
        <f t="shared" si="143"/>
        <v>0</v>
      </c>
      <c r="AN719" s="18">
        <f t="shared" si="145"/>
        <v>0</v>
      </c>
      <c r="AO719" s="18">
        <f t="shared" si="145"/>
        <v>0</v>
      </c>
      <c r="AP719" s="18">
        <f t="shared" si="145"/>
        <v>0</v>
      </c>
      <c r="AQ719" s="18">
        <f t="shared" si="145"/>
        <v>0</v>
      </c>
      <c r="AR719" s="18">
        <f t="shared" si="145"/>
        <v>0</v>
      </c>
      <c r="AS719" s="18">
        <f t="shared" si="145"/>
        <v>0</v>
      </c>
      <c r="AT719" s="18">
        <f t="shared" si="145"/>
        <v>0</v>
      </c>
      <c r="AU719" s="18">
        <f t="shared" si="145"/>
        <v>0</v>
      </c>
      <c r="AV719" s="18">
        <f t="shared" si="145"/>
        <v>0</v>
      </c>
      <c r="AW719" s="18">
        <f t="shared" si="145"/>
        <v>0</v>
      </c>
      <c r="AX719" s="18">
        <f t="shared" si="145"/>
        <v>0</v>
      </c>
    </row>
    <row r="720" spans="3:50" x14ac:dyDescent="0.25">
      <c r="C720" s="67"/>
      <c r="D720" s="71"/>
      <c r="E720" s="57"/>
      <c r="F720" s="57"/>
      <c r="G720" s="67"/>
      <c r="H720" s="72"/>
      <c r="I720" s="72"/>
      <c r="J720" s="72"/>
      <c r="K720" s="72"/>
      <c r="L720" s="72"/>
      <c r="M720" s="72"/>
      <c r="N720" s="72"/>
      <c r="O720" s="72"/>
      <c r="P720" s="72"/>
      <c r="Q720" s="48"/>
      <c r="R720" s="72"/>
      <c r="S720" s="72"/>
      <c r="U720" s="26" t="str">
        <f t="shared" si="152"/>
        <v/>
      </c>
      <c r="V720" s="18" t="str">
        <f t="shared" si="146"/>
        <v/>
      </c>
      <c r="W720" s="18" t="str">
        <f t="shared" si="147"/>
        <v/>
      </c>
      <c r="X720" s="18" t="str">
        <f t="shared" si="148"/>
        <v/>
      </c>
      <c r="Y720" s="18" t="str">
        <f t="shared" si="149"/>
        <v/>
      </c>
      <c r="Z720" s="18" t="str">
        <f t="shared" si="150"/>
        <v/>
      </c>
      <c r="AA720" s="18" t="str">
        <f t="shared" si="151"/>
        <v/>
      </c>
      <c r="AB720" s="18">
        <v>715</v>
      </c>
      <c r="AC720" s="18" t="str">
        <f>IF(ISERROR(
IF(U720="","",IF(OR(U720='Cad Iniciais'!$D$6,X720='Cad Iniciais'!$D$6),'Cad Iniciais'!$D$6+AB720*1000,0))),"",IF(U720="","",IF(OR(U720='Cad Iniciais'!$D$6,X720='Cad Iniciais'!$D$6),'Cad Iniciais'!$D$6+AB720*1000,0)))</f>
        <v/>
      </c>
      <c r="AK720" s="27" t="e">
        <f t="shared" si="153"/>
        <v>#VALUE!</v>
      </c>
      <c r="AL720" s="27" t="e">
        <f t="shared" si="154"/>
        <v>#VALUE!</v>
      </c>
      <c r="AM720" s="18">
        <f t="shared" si="143"/>
        <v>0</v>
      </c>
      <c r="AN720" s="18">
        <f t="shared" si="145"/>
        <v>0</v>
      </c>
      <c r="AO720" s="18">
        <f t="shared" si="145"/>
        <v>0</v>
      </c>
      <c r="AP720" s="18">
        <f t="shared" si="145"/>
        <v>0</v>
      </c>
      <c r="AQ720" s="18">
        <f t="shared" si="145"/>
        <v>0</v>
      </c>
      <c r="AR720" s="18">
        <f t="shared" si="145"/>
        <v>0</v>
      </c>
      <c r="AS720" s="18">
        <f t="shared" si="145"/>
        <v>0</v>
      </c>
      <c r="AT720" s="18">
        <f t="shared" si="145"/>
        <v>0</v>
      </c>
      <c r="AU720" s="18">
        <f t="shared" si="145"/>
        <v>0</v>
      </c>
      <c r="AV720" s="18">
        <f t="shared" si="145"/>
        <v>0</v>
      </c>
      <c r="AW720" s="18">
        <f t="shared" si="145"/>
        <v>0</v>
      </c>
      <c r="AX720" s="18">
        <f t="shared" si="145"/>
        <v>0</v>
      </c>
    </row>
    <row r="721" spans="3:50" x14ac:dyDescent="0.25">
      <c r="C721" s="67"/>
      <c r="D721" s="71"/>
      <c r="E721" s="57"/>
      <c r="F721" s="57"/>
      <c r="G721" s="67"/>
      <c r="H721" s="72"/>
      <c r="I721" s="72"/>
      <c r="J721" s="72"/>
      <c r="K721" s="72"/>
      <c r="L721" s="72"/>
      <c r="M721" s="72"/>
      <c r="N721" s="72"/>
      <c r="O721" s="72"/>
      <c r="P721" s="72"/>
      <c r="Q721" s="48"/>
      <c r="R721" s="72"/>
      <c r="S721" s="72"/>
      <c r="U721" s="26" t="str">
        <f t="shared" si="152"/>
        <v/>
      </c>
      <c r="V721" s="18" t="str">
        <f t="shared" si="146"/>
        <v/>
      </c>
      <c r="W721" s="18" t="str">
        <f t="shared" si="147"/>
        <v/>
      </c>
      <c r="X721" s="18" t="str">
        <f t="shared" si="148"/>
        <v/>
      </c>
      <c r="Y721" s="18" t="str">
        <f t="shared" si="149"/>
        <v/>
      </c>
      <c r="Z721" s="18" t="str">
        <f t="shared" si="150"/>
        <v/>
      </c>
      <c r="AA721" s="18" t="str">
        <f t="shared" si="151"/>
        <v/>
      </c>
      <c r="AB721" s="18">
        <v>716</v>
      </c>
      <c r="AC721" s="18" t="str">
        <f>IF(ISERROR(
IF(U721="","",IF(OR(U721='Cad Iniciais'!$D$6,X721='Cad Iniciais'!$D$6),'Cad Iniciais'!$D$6+AB721*1000,0))),"",IF(U721="","",IF(OR(U721='Cad Iniciais'!$D$6,X721='Cad Iniciais'!$D$6),'Cad Iniciais'!$D$6+AB721*1000,0)))</f>
        <v/>
      </c>
      <c r="AK721" s="27" t="e">
        <f t="shared" si="153"/>
        <v>#VALUE!</v>
      </c>
      <c r="AL721" s="27" t="e">
        <f t="shared" si="154"/>
        <v>#VALUE!</v>
      </c>
      <c r="AM721" s="18">
        <f t="shared" si="143"/>
        <v>0</v>
      </c>
      <c r="AN721" s="18">
        <f t="shared" si="145"/>
        <v>0</v>
      </c>
      <c r="AO721" s="18">
        <f t="shared" ref="AN721:AX744" si="155">IFERROR(IF(AND($AK721&lt;=AO$3,$AL721&gt;=AO$3),1,0),0)</f>
        <v>0</v>
      </c>
      <c r="AP721" s="18">
        <f t="shared" si="155"/>
        <v>0</v>
      </c>
      <c r="AQ721" s="18">
        <f t="shared" si="155"/>
        <v>0</v>
      </c>
      <c r="AR721" s="18">
        <f t="shared" si="155"/>
        <v>0</v>
      </c>
      <c r="AS721" s="18">
        <f t="shared" si="155"/>
        <v>0</v>
      </c>
      <c r="AT721" s="18">
        <f t="shared" si="155"/>
        <v>0</v>
      </c>
      <c r="AU721" s="18">
        <f t="shared" si="155"/>
        <v>0</v>
      </c>
      <c r="AV721" s="18">
        <f t="shared" si="155"/>
        <v>0</v>
      </c>
      <c r="AW721" s="18">
        <f t="shared" si="155"/>
        <v>0</v>
      </c>
      <c r="AX721" s="18">
        <f t="shared" si="155"/>
        <v>0</v>
      </c>
    </row>
    <row r="722" spans="3:50" x14ac:dyDescent="0.25">
      <c r="C722" s="67"/>
      <c r="D722" s="71"/>
      <c r="E722" s="57"/>
      <c r="F722" s="57"/>
      <c r="G722" s="67"/>
      <c r="H722" s="72"/>
      <c r="I722" s="72"/>
      <c r="J722" s="72"/>
      <c r="K722" s="72"/>
      <c r="L722" s="72"/>
      <c r="M722" s="72"/>
      <c r="N722" s="72"/>
      <c r="O722" s="72"/>
      <c r="P722" s="72"/>
      <c r="Q722" s="48"/>
      <c r="R722" s="72"/>
      <c r="S722" s="72"/>
      <c r="U722" s="26" t="str">
        <f t="shared" si="152"/>
        <v/>
      </c>
      <c r="V722" s="18" t="str">
        <f t="shared" si="146"/>
        <v/>
      </c>
      <c r="W722" s="18" t="str">
        <f t="shared" si="147"/>
        <v/>
      </c>
      <c r="X722" s="18" t="str">
        <f t="shared" si="148"/>
        <v/>
      </c>
      <c r="Y722" s="18" t="str">
        <f t="shared" si="149"/>
        <v/>
      </c>
      <c r="Z722" s="18" t="str">
        <f t="shared" si="150"/>
        <v/>
      </c>
      <c r="AA722" s="18" t="str">
        <f t="shared" si="151"/>
        <v/>
      </c>
      <c r="AB722" s="18">
        <v>717</v>
      </c>
      <c r="AC722" s="18" t="str">
        <f>IF(ISERROR(
IF(U722="","",IF(OR(U722='Cad Iniciais'!$D$6,X722='Cad Iniciais'!$D$6),'Cad Iniciais'!$D$6+AB722*1000,0))),"",IF(U722="","",IF(OR(U722='Cad Iniciais'!$D$6,X722='Cad Iniciais'!$D$6),'Cad Iniciais'!$D$6+AB722*1000,0)))</f>
        <v/>
      </c>
      <c r="AK722" s="27" t="e">
        <f t="shared" si="153"/>
        <v>#VALUE!</v>
      </c>
      <c r="AL722" s="27" t="e">
        <f t="shared" si="154"/>
        <v>#VALUE!</v>
      </c>
      <c r="AM722" s="18">
        <f t="shared" si="143"/>
        <v>0</v>
      </c>
      <c r="AN722" s="18">
        <f t="shared" si="155"/>
        <v>0</v>
      </c>
      <c r="AO722" s="18">
        <f t="shared" si="155"/>
        <v>0</v>
      </c>
      <c r="AP722" s="18">
        <f t="shared" si="155"/>
        <v>0</v>
      </c>
      <c r="AQ722" s="18">
        <f t="shared" si="155"/>
        <v>0</v>
      </c>
      <c r="AR722" s="18">
        <f t="shared" si="155"/>
        <v>0</v>
      </c>
      <c r="AS722" s="18">
        <f t="shared" si="155"/>
        <v>0</v>
      </c>
      <c r="AT722" s="18">
        <f t="shared" si="155"/>
        <v>0</v>
      </c>
      <c r="AU722" s="18">
        <f t="shared" si="155"/>
        <v>0</v>
      </c>
      <c r="AV722" s="18">
        <f t="shared" si="155"/>
        <v>0</v>
      </c>
      <c r="AW722" s="18">
        <f t="shared" si="155"/>
        <v>0</v>
      </c>
      <c r="AX722" s="18">
        <f t="shared" si="155"/>
        <v>0</v>
      </c>
    </row>
    <row r="723" spans="3:50" x14ac:dyDescent="0.25">
      <c r="C723" s="67"/>
      <c r="D723" s="71"/>
      <c r="E723" s="57"/>
      <c r="F723" s="57"/>
      <c r="G723" s="67"/>
      <c r="H723" s="72"/>
      <c r="I723" s="72"/>
      <c r="J723" s="72"/>
      <c r="K723" s="72"/>
      <c r="L723" s="72"/>
      <c r="M723" s="72"/>
      <c r="N723" s="72"/>
      <c r="O723" s="72"/>
      <c r="P723" s="72"/>
      <c r="Q723" s="48"/>
      <c r="R723" s="72"/>
      <c r="S723" s="72"/>
      <c r="U723" s="26" t="str">
        <f t="shared" si="152"/>
        <v/>
      </c>
      <c r="V723" s="18" t="str">
        <f t="shared" si="146"/>
        <v/>
      </c>
      <c r="W723" s="18" t="str">
        <f t="shared" si="147"/>
        <v/>
      </c>
      <c r="X723" s="18" t="str">
        <f t="shared" si="148"/>
        <v/>
      </c>
      <c r="Y723" s="18" t="str">
        <f t="shared" si="149"/>
        <v/>
      </c>
      <c r="Z723" s="18" t="str">
        <f t="shared" si="150"/>
        <v/>
      </c>
      <c r="AA723" s="18" t="str">
        <f t="shared" si="151"/>
        <v/>
      </c>
      <c r="AB723" s="18">
        <v>718</v>
      </c>
      <c r="AC723" s="18" t="str">
        <f>IF(ISERROR(
IF(U723="","",IF(OR(U723='Cad Iniciais'!$D$6,X723='Cad Iniciais'!$D$6),'Cad Iniciais'!$D$6+AB723*1000,0))),"",IF(U723="","",IF(OR(U723='Cad Iniciais'!$D$6,X723='Cad Iniciais'!$D$6),'Cad Iniciais'!$D$6+AB723*1000,0)))</f>
        <v/>
      </c>
      <c r="AK723" s="27" t="e">
        <f t="shared" si="153"/>
        <v>#VALUE!</v>
      </c>
      <c r="AL723" s="27" t="e">
        <f t="shared" si="154"/>
        <v>#VALUE!</v>
      </c>
      <c r="AM723" s="18">
        <f t="shared" si="143"/>
        <v>0</v>
      </c>
      <c r="AN723" s="18">
        <f t="shared" si="155"/>
        <v>0</v>
      </c>
      <c r="AO723" s="18">
        <f t="shared" si="155"/>
        <v>0</v>
      </c>
      <c r="AP723" s="18">
        <f t="shared" si="155"/>
        <v>0</v>
      </c>
      <c r="AQ723" s="18">
        <f t="shared" si="155"/>
        <v>0</v>
      </c>
      <c r="AR723" s="18">
        <f t="shared" si="155"/>
        <v>0</v>
      </c>
      <c r="AS723" s="18">
        <f t="shared" si="155"/>
        <v>0</v>
      </c>
      <c r="AT723" s="18">
        <f t="shared" si="155"/>
        <v>0</v>
      </c>
      <c r="AU723" s="18">
        <f t="shared" si="155"/>
        <v>0</v>
      </c>
      <c r="AV723" s="18">
        <f t="shared" si="155"/>
        <v>0</v>
      </c>
      <c r="AW723" s="18">
        <f t="shared" si="155"/>
        <v>0</v>
      </c>
      <c r="AX723" s="18">
        <f t="shared" si="155"/>
        <v>0</v>
      </c>
    </row>
    <row r="724" spans="3:50" x14ac:dyDescent="0.25">
      <c r="C724" s="67"/>
      <c r="D724" s="71"/>
      <c r="E724" s="57"/>
      <c r="F724" s="57"/>
      <c r="G724" s="67"/>
      <c r="H724" s="72"/>
      <c r="I724" s="72"/>
      <c r="J724" s="72"/>
      <c r="K724" s="72"/>
      <c r="L724" s="72"/>
      <c r="M724" s="72"/>
      <c r="N724" s="72"/>
      <c r="O724" s="72"/>
      <c r="P724" s="72"/>
      <c r="Q724" s="48"/>
      <c r="R724" s="72"/>
      <c r="S724" s="72"/>
      <c r="U724" s="26" t="str">
        <f t="shared" si="152"/>
        <v/>
      </c>
      <c r="V724" s="18" t="str">
        <f t="shared" si="146"/>
        <v/>
      </c>
      <c r="W724" s="18" t="str">
        <f t="shared" si="147"/>
        <v/>
      </c>
      <c r="X724" s="18" t="str">
        <f t="shared" si="148"/>
        <v/>
      </c>
      <c r="Y724" s="18" t="str">
        <f t="shared" si="149"/>
        <v/>
      </c>
      <c r="Z724" s="18" t="str">
        <f t="shared" si="150"/>
        <v/>
      </c>
      <c r="AA724" s="18" t="str">
        <f t="shared" si="151"/>
        <v/>
      </c>
      <c r="AB724" s="18">
        <v>719</v>
      </c>
      <c r="AC724" s="18" t="str">
        <f>IF(ISERROR(
IF(U724="","",IF(OR(U724='Cad Iniciais'!$D$6,X724='Cad Iniciais'!$D$6),'Cad Iniciais'!$D$6+AB724*1000,0))),"",IF(U724="","",IF(OR(U724='Cad Iniciais'!$D$6,X724='Cad Iniciais'!$D$6),'Cad Iniciais'!$D$6+AB724*1000,0)))</f>
        <v/>
      </c>
      <c r="AK724" s="27" t="e">
        <f t="shared" si="153"/>
        <v>#VALUE!</v>
      </c>
      <c r="AL724" s="27" t="e">
        <f t="shared" si="154"/>
        <v>#VALUE!</v>
      </c>
      <c r="AM724" s="18">
        <f t="shared" si="143"/>
        <v>0</v>
      </c>
      <c r="AN724" s="18">
        <f t="shared" si="155"/>
        <v>0</v>
      </c>
      <c r="AO724" s="18">
        <f t="shared" si="155"/>
        <v>0</v>
      </c>
      <c r="AP724" s="18">
        <f t="shared" si="155"/>
        <v>0</v>
      </c>
      <c r="AQ724" s="18">
        <f t="shared" si="155"/>
        <v>0</v>
      </c>
      <c r="AR724" s="18">
        <f t="shared" si="155"/>
        <v>0</v>
      </c>
      <c r="AS724" s="18">
        <f t="shared" si="155"/>
        <v>0</v>
      </c>
      <c r="AT724" s="18">
        <f t="shared" si="155"/>
        <v>0</v>
      </c>
      <c r="AU724" s="18">
        <f t="shared" si="155"/>
        <v>0</v>
      </c>
      <c r="AV724" s="18">
        <f t="shared" si="155"/>
        <v>0</v>
      </c>
      <c r="AW724" s="18">
        <f t="shared" si="155"/>
        <v>0</v>
      </c>
      <c r="AX724" s="18">
        <f t="shared" si="155"/>
        <v>0</v>
      </c>
    </row>
    <row r="725" spans="3:50" x14ac:dyDescent="0.25">
      <c r="C725" s="67"/>
      <c r="D725" s="71"/>
      <c r="E725" s="57"/>
      <c r="F725" s="57"/>
      <c r="G725" s="67"/>
      <c r="H725" s="72"/>
      <c r="I725" s="72"/>
      <c r="J725" s="72"/>
      <c r="K725" s="72"/>
      <c r="L725" s="72"/>
      <c r="M725" s="72"/>
      <c r="N725" s="72"/>
      <c r="O725" s="72"/>
      <c r="P725" s="72"/>
      <c r="Q725" s="48"/>
      <c r="R725" s="72"/>
      <c r="S725" s="72"/>
      <c r="U725" s="26" t="str">
        <f t="shared" si="152"/>
        <v/>
      </c>
      <c r="V725" s="18" t="str">
        <f t="shared" si="146"/>
        <v/>
      </c>
      <c r="W725" s="18" t="str">
        <f t="shared" si="147"/>
        <v/>
      </c>
      <c r="X725" s="18" t="str">
        <f t="shared" si="148"/>
        <v/>
      </c>
      <c r="Y725" s="18" t="str">
        <f t="shared" si="149"/>
        <v/>
      </c>
      <c r="Z725" s="18" t="str">
        <f t="shared" si="150"/>
        <v/>
      </c>
      <c r="AA725" s="18" t="str">
        <f t="shared" si="151"/>
        <v/>
      </c>
      <c r="AB725" s="18">
        <v>720</v>
      </c>
      <c r="AC725" s="18" t="str">
        <f>IF(ISERROR(
IF(U725="","",IF(OR(U725='Cad Iniciais'!$D$6,X725='Cad Iniciais'!$D$6),'Cad Iniciais'!$D$6+AB725*1000,0))),"",IF(U725="","",IF(OR(U725='Cad Iniciais'!$D$6,X725='Cad Iniciais'!$D$6),'Cad Iniciais'!$D$6+AB725*1000,0)))</f>
        <v/>
      </c>
      <c r="AK725" s="27" t="e">
        <f t="shared" si="153"/>
        <v>#VALUE!</v>
      </c>
      <c r="AL725" s="27" t="e">
        <f t="shared" si="154"/>
        <v>#VALUE!</v>
      </c>
      <c r="AM725" s="18">
        <f t="shared" si="143"/>
        <v>0</v>
      </c>
      <c r="AN725" s="18">
        <f t="shared" si="155"/>
        <v>0</v>
      </c>
      <c r="AO725" s="18">
        <f t="shared" si="155"/>
        <v>0</v>
      </c>
      <c r="AP725" s="18">
        <f t="shared" si="155"/>
        <v>0</v>
      </c>
      <c r="AQ725" s="18">
        <f t="shared" si="155"/>
        <v>0</v>
      </c>
      <c r="AR725" s="18">
        <f t="shared" si="155"/>
        <v>0</v>
      </c>
      <c r="AS725" s="18">
        <f t="shared" si="155"/>
        <v>0</v>
      </c>
      <c r="AT725" s="18">
        <f t="shared" si="155"/>
        <v>0</v>
      </c>
      <c r="AU725" s="18">
        <f t="shared" si="155"/>
        <v>0</v>
      </c>
      <c r="AV725" s="18">
        <f t="shared" si="155"/>
        <v>0</v>
      </c>
      <c r="AW725" s="18">
        <f t="shared" si="155"/>
        <v>0</v>
      </c>
      <c r="AX725" s="18">
        <f t="shared" si="155"/>
        <v>0</v>
      </c>
    </row>
    <row r="726" spans="3:50" x14ac:dyDescent="0.25">
      <c r="C726" s="67"/>
      <c r="D726" s="71"/>
      <c r="E726" s="57"/>
      <c r="F726" s="57"/>
      <c r="G726" s="67"/>
      <c r="H726" s="72"/>
      <c r="I726" s="72"/>
      <c r="J726" s="72"/>
      <c r="K726" s="72"/>
      <c r="L726" s="72"/>
      <c r="M726" s="72"/>
      <c r="N726" s="72"/>
      <c r="O726" s="72"/>
      <c r="P726" s="72"/>
      <c r="Q726" s="48"/>
      <c r="R726" s="72"/>
      <c r="S726" s="72"/>
      <c r="U726" s="26" t="str">
        <f t="shared" si="152"/>
        <v/>
      </c>
      <c r="V726" s="18" t="str">
        <f t="shared" si="146"/>
        <v/>
      </c>
      <c r="W726" s="18" t="str">
        <f t="shared" si="147"/>
        <v/>
      </c>
      <c r="X726" s="18" t="str">
        <f t="shared" si="148"/>
        <v/>
      </c>
      <c r="Y726" s="18" t="str">
        <f t="shared" si="149"/>
        <v/>
      </c>
      <c r="Z726" s="18" t="str">
        <f t="shared" si="150"/>
        <v/>
      </c>
      <c r="AA726" s="18" t="str">
        <f t="shared" si="151"/>
        <v/>
      </c>
      <c r="AB726" s="18">
        <v>721</v>
      </c>
      <c r="AC726" s="18" t="str">
        <f>IF(ISERROR(
IF(U726="","",IF(OR(U726='Cad Iniciais'!$D$6,X726='Cad Iniciais'!$D$6),'Cad Iniciais'!$D$6+AB726*1000,0))),"",IF(U726="","",IF(OR(U726='Cad Iniciais'!$D$6,X726='Cad Iniciais'!$D$6),'Cad Iniciais'!$D$6+AB726*1000,0)))</f>
        <v/>
      </c>
      <c r="AK726" s="27" t="e">
        <f t="shared" si="153"/>
        <v>#VALUE!</v>
      </c>
      <c r="AL726" s="27" t="e">
        <f t="shared" si="154"/>
        <v>#VALUE!</v>
      </c>
      <c r="AM726" s="18">
        <f t="shared" si="143"/>
        <v>0</v>
      </c>
      <c r="AN726" s="18">
        <f t="shared" si="155"/>
        <v>0</v>
      </c>
      <c r="AO726" s="18">
        <f t="shared" si="155"/>
        <v>0</v>
      </c>
      <c r="AP726" s="18">
        <f t="shared" si="155"/>
        <v>0</v>
      </c>
      <c r="AQ726" s="18">
        <f t="shared" si="155"/>
        <v>0</v>
      </c>
      <c r="AR726" s="18">
        <f t="shared" si="155"/>
        <v>0</v>
      </c>
      <c r="AS726" s="18">
        <f t="shared" si="155"/>
        <v>0</v>
      </c>
      <c r="AT726" s="18">
        <f t="shared" si="155"/>
        <v>0</v>
      </c>
      <c r="AU726" s="18">
        <f t="shared" si="155"/>
        <v>0</v>
      </c>
      <c r="AV726" s="18">
        <f t="shared" si="155"/>
        <v>0</v>
      </c>
      <c r="AW726" s="18">
        <f t="shared" si="155"/>
        <v>0</v>
      </c>
      <c r="AX726" s="18">
        <f t="shared" si="155"/>
        <v>0</v>
      </c>
    </row>
    <row r="727" spans="3:50" x14ac:dyDescent="0.25">
      <c r="C727" s="67"/>
      <c r="D727" s="71"/>
      <c r="E727" s="57"/>
      <c r="F727" s="57"/>
      <c r="G727" s="67"/>
      <c r="H727" s="72"/>
      <c r="I727" s="72"/>
      <c r="J727" s="72"/>
      <c r="K727" s="72"/>
      <c r="L727" s="72"/>
      <c r="M727" s="72"/>
      <c r="N727" s="72"/>
      <c r="O727" s="72"/>
      <c r="P727" s="72"/>
      <c r="Q727" s="48"/>
      <c r="R727" s="72"/>
      <c r="S727" s="72"/>
      <c r="U727" s="26" t="str">
        <f t="shared" si="152"/>
        <v/>
      </c>
      <c r="V727" s="18" t="str">
        <f t="shared" si="146"/>
        <v/>
      </c>
      <c r="W727" s="18" t="str">
        <f t="shared" si="147"/>
        <v/>
      </c>
      <c r="X727" s="18" t="str">
        <f t="shared" si="148"/>
        <v/>
      </c>
      <c r="Y727" s="18" t="str">
        <f t="shared" si="149"/>
        <v/>
      </c>
      <c r="Z727" s="18" t="str">
        <f t="shared" si="150"/>
        <v/>
      </c>
      <c r="AA727" s="18" t="str">
        <f t="shared" si="151"/>
        <v/>
      </c>
      <c r="AB727" s="18">
        <v>722</v>
      </c>
      <c r="AC727" s="18" t="str">
        <f>IF(ISERROR(
IF(U727="","",IF(OR(U727='Cad Iniciais'!$D$6,X727='Cad Iniciais'!$D$6),'Cad Iniciais'!$D$6+AB727*1000,0))),"",IF(U727="","",IF(OR(U727='Cad Iniciais'!$D$6,X727='Cad Iniciais'!$D$6),'Cad Iniciais'!$D$6+AB727*1000,0)))</f>
        <v/>
      </c>
      <c r="AK727" s="27" t="e">
        <f t="shared" si="153"/>
        <v>#VALUE!</v>
      </c>
      <c r="AL727" s="27" t="e">
        <f t="shared" si="154"/>
        <v>#VALUE!</v>
      </c>
      <c r="AM727" s="18">
        <f t="shared" si="143"/>
        <v>0</v>
      </c>
      <c r="AN727" s="18">
        <f t="shared" si="155"/>
        <v>0</v>
      </c>
      <c r="AO727" s="18">
        <f t="shared" si="155"/>
        <v>0</v>
      </c>
      <c r="AP727" s="18">
        <f t="shared" si="155"/>
        <v>0</v>
      </c>
      <c r="AQ727" s="18">
        <f t="shared" si="155"/>
        <v>0</v>
      </c>
      <c r="AR727" s="18">
        <f t="shared" si="155"/>
        <v>0</v>
      </c>
      <c r="AS727" s="18">
        <f t="shared" si="155"/>
        <v>0</v>
      </c>
      <c r="AT727" s="18">
        <f t="shared" si="155"/>
        <v>0</v>
      </c>
      <c r="AU727" s="18">
        <f t="shared" si="155"/>
        <v>0</v>
      </c>
      <c r="AV727" s="18">
        <f t="shared" si="155"/>
        <v>0</v>
      </c>
      <c r="AW727" s="18">
        <f t="shared" si="155"/>
        <v>0</v>
      </c>
      <c r="AX727" s="18">
        <f t="shared" si="155"/>
        <v>0</v>
      </c>
    </row>
    <row r="728" spans="3:50" x14ac:dyDescent="0.25">
      <c r="C728" s="67"/>
      <c r="D728" s="71"/>
      <c r="E728" s="57"/>
      <c r="F728" s="57"/>
      <c r="G728" s="67"/>
      <c r="H728" s="72"/>
      <c r="I728" s="72"/>
      <c r="J728" s="72"/>
      <c r="K728" s="72"/>
      <c r="L728" s="72"/>
      <c r="M728" s="72"/>
      <c r="N728" s="72"/>
      <c r="O728" s="72"/>
      <c r="P728" s="72"/>
      <c r="Q728" s="48"/>
      <c r="R728" s="72"/>
      <c r="S728" s="72"/>
      <c r="U728" s="26" t="str">
        <f t="shared" si="152"/>
        <v/>
      </c>
      <c r="V728" s="18" t="str">
        <f t="shared" si="146"/>
        <v/>
      </c>
      <c r="W728" s="18" t="str">
        <f t="shared" si="147"/>
        <v/>
      </c>
      <c r="X728" s="18" t="str">
        <f t="shared" si="148"/>
        <v/>
      </c>
      <c r="Y728" s="18" t="str">
        <f t="shared" si="149"/>
        <v/>
      </c>
      <c r="Z728" s="18" t="str">
        <f t="shared" si="150"/>
        <v/>
      </c>
      <c r="AA728" s="18" t="str">
        <f t="shared" si="151"/>
        <v/>
      </c>
      <c r="AB728" s="18">
        <v>723</v>
      </c>
      <c r="AC728" s="18" t="str">
        <f>IF(ISERROR(
IF(U728="","",IF(OR(U728='Cad Iniciais'!$D$6,X728='Cad Iniciais'!$D$6),'Cad Iniciais'!$D$6+AB728*1000,0))),"",IF(U728="","",IF(OR(U728='Cad Iniciais'!$D$6,X728='Cad Iniciais'!$D$6),'Cad Iniciais'!$D$6+AB728*1000,0)))</f>
        <v/>
      </c>
      <c r="AK728" s="27" t="e">
        <f t="shared" si="153"/>
        <v>#VALUE!</v>
      </c>
      <c r="AL728" s="27" t="e">
        <f t="shared" si="154"/>
        <v>#VALUE!</v>
      </c>
      <c r="AM728" s="18">
        <f t="shared" si="143"/>
        <v>0</v>
      </c>
      <c r="AN728" s="18">
        <f t="shared" si="155"/>
        <v>0</v>
      </c>
      <c r="AO728" s="18">
        <f t="shared" si="155"/>
        <v>0</v>
      </c>
      <c r="AP728" s="18">
        <f t="shared" si="155"/>
        <v>0</v>
      </c>
      <c r="AQ728" s="18">
        <f t="shared" si="155"/>
        <v>0</v>
      </c>
      <c r="AR728" s="18">
        <f t="shared" si="155"/>
        <v>0</v>
      </c>
      <c r="AS728" s="18">
        <f t="shared" si="155"/>
        <v>0</v>
      </c>
      <c r="AT728" s="18">
        <f t="shared" si="155"/>
        <v>0</v>
      </c>
      <c r="AU728" s="18">
        <f t="shared" si="155"/>
        <v>0</v>
      </c>
      <c r="AV728" s="18">
        <f t="shared" si="155"/>
        <v>0</v>
      </c>
      <c r="AW728" s="18">
        <f t="shared" si="155"/>
        <v>0</v>
      </c>
      <c r="AX728" s="18">
        <f t="shared" si="155"/>
        <v>0</v>
      </c>
    </row>
    <row r="729" spans="3:50" x14ac:dyDescent="0.25">
      <c r="C729" s="67"/>
      <c r="D729" s="71"/>
      <c r="E729" s="57"/>
      <c r="F729" s="57"/>
      <c r="G729" s="67"/>
      <c r="H729" s="72"/>
      <c r="I729" s="72"/>
      <c r="J729" s="72"/>
      <c r="K729" s="72"/>
      <c r="L729" s="72"/>
      <c r="M729" s="72"/>
      <c r="N729" s="72"/>
      <c r="O729" s="72"/>
      <c r="P729" s="72"/>
      <c r="Q729" s="48"/>
      <c r="R729" s="72"/>
      <c r="S729" s="72"/>
      <c r="U729" s="26" t="str">
        <f t="shared" si="152"/>
        <v/>
      </c>
      <c r="V729" s="18" t="str">
        <f t="shared" si="146"/>
        <v/>
      </c>
      <c r="W729" s="18" t="str">
        <f t="shared" si="147"/>
        <v/>
      </c>
      <c r="X729" s="18" t="str">
        <f t="shared" si="148"/>
        <v/>
      </c>
      <c r="Y729" s="18" t="str">
        <f t="shared" si="149"/>
        <v/>
      </c>
      <c r="Z729" s="18" t="str">
        <f t="shared" si="150"/>
        <v/>
      </c>
      <c r="AA729" s="18" t="str">
        <f t="shared" si="151"/>
        <v/>
      </c>
      <c r="AB729" s="18">
        <v>724</v>
      </c>
      <c r="AC729" s="18" t="str">
        <f>IF(ISERROR(
IF(U729="","",IF(OR(U729='Cad Iniciais'!$D$6,X729='Cad Iniciais'!$D$6),'Cad Iniciais'!$D$6+AB729*1000,0))),"",IF(U729="","",IF(OR(U729='Cad Iniciais'!$D$6,X729='Cad Iniciais'!$D$6),'Cad Iniciais'!$D$6+AB729*1000,0)))</f>
        <v/>
      </c>
      <c r="AK729" s="27" t="e">
        <f t="shared" si="153"/>
        <v>#VALUE!</v>
      </c>
      <c r="AL729" s="27" t="e">
        <f t="shared" si="154"/>
        <v>#VALUE!</v>
      </c>
      <c r="AM729" s="18">
        <f t="shared" si="143"/>
        <v>0</v>
      </c>
      <c r="AN729" s="18">
        <f t="shared" si="155"/>
        <v>0</v>
      </c>
      <c r="AO729" s="18">
        <f t="shared" si="155"/>
        <v>0</v>
      </c>
      <c r="AP729" s="18">
        <f t="shared" si="155"/>
        <v>0</v>
      </c>
      <c r="AQ729" s="18">
        <f t="shared" si="155"/>
        <v>0</v>
      </c>
      <c r="AR729" s="18">
        <f t="shared" si="155"/>
        <v>0</v>
      </c>
      <c r="AS729" s="18">
        <f t="shared" si="155"/>
        <v>0</v>
      </c>
      <c r="AT729" s="18">
        <f t="shared" si="155"/>
        <v>0</v>
      </c>
      <c r="AU729" s="18">
        <f t="shared" si="155"/>
        <v>0</v>
      </c>
      <c r="AV729" s="18">
        <f t="shared" si="155"/>
        <v>0</v>
      </c>
      <c r="AW729" s="18">
        <f t="shared" si="155"/>
        <v>0</v>
      </c>
      <c r="AX729" s="18">
        <f t="shared" si="155"/>
        <v>0</v>
      </c>
    </row>
    <row r="730" spans="3:50" x14ac:dyDescent="0.25">
      <c r="C730" s="67"/>
      <c r="D730" s="71"/>
      <c r="E730" s="57"/>
      <c r="F730" s="57"/>
      <c r="G730" s="67"/>
      <c r="H730" s="72"/>
      <c r="I730" s="72"/>
      <c r="J730" s="72"/>
      <c r="K730" s="72"/>
      <c r="L730" s="72"/>
      <c r="M730" s="72"/>
      <c r="N730" s="72"/>
      <c r="O730" s="72"/>
      <c r="P730" s="72"/>
      <c r="Q730" s="48"/>
      <c r="R730" s="72"/>
      <c r="S730" s="72"/>
      <c r="U730" s="26" t="str">
        <f t="shared" si="152"/>
        <v/>
      </c>
      <c r="V730" s="18" t="str">
        <f t="shared" si="146"/>
        <v/>
      </c>
      <c r="W730" s="18" t="str">
        <f t="shared" si="147"/>
        <v/>
      </c>
      <c r="X730" s="18" t="str">
        <f t="shared" si="148"/>
        <v/>
      </c>
      <c r="Y730" s="18" t="str">
        <f t="shared" si="149"/>
        <v/>
      </c>
      <c r="Z730" s="18" t="str">
        <f t="shared" si="150"/>
        <v/>
      </c>
      <c r="AA730" s="18" t="str">
        <f t="shared" si="151"/>
        <v/>
      </c>
      <c r="AB730" s="18">
        <v>725</v>
      </c>
      <c r="AC730" s="18" t="str">
        <f>IF(ISERROR(
IF(U730="","",IF(OR(U730='Cad Iniciais'!$D$6,X730='Cad Iniciais'!$D$6),'Cad Iniciais'!$D$6+AB730*1000,0))),"",IF(U730="","",IF(OR(U730='Cad Iniciais'!$D$6,X730='Cad Iniciais'!$D$6),'Cad Iniciais'!$D$6+AB730*1000,0)))</f>
        <v/>
      </c>
      <c r="AK730" s="27" t="e">
        <f t="shared" si="153"/>
        <v>#VALUE!</v>
      </c>
      <c r="AL730" s="27" t="e">
        <f t="shared" si="154"/>
        <v>#VALUE!</v>
      </c>
      <c r="AM730" s="18">
        <f t="shared" si="143"/>
        <v>0</v>
      </c>
      <c r="AN730" s="18">
        <f t="shared" si="155"/>
        <v>0</v>
      </c>
      <c r="AO730" s="18">
        <f t="shared" si="155"/>
        <v>0</v>
      </c>
      <c r="AP730" s="18">
        <f t="shared" si="155"/>
        <v>0</v>
      </c>
      <c r="AQ730" s="18">
        <f t="shared" si="155"/>
        <v>0</v>
      </c>
      <c r="AR730" s="18">
        <f t="shared" si="155"/>
        <v>0</v>
      </c>
      <c r="AS730" s="18">
        <f t="shared" si="155"/>
        <v>0</v>
      </c>
      <c r="AT730" s="18">
        <f t="shared" si="155"/>
        <v>0</v>
      </c>
      <c r="AU730" s="18">
        <f t="shared" si="155"/>
        <v>0</v>
      </c>
      <c r="AV730" s="18">
        <f t="shared" si="155"/>
        <v>0</v>
      </c>
      <c r="AW730" s="18">
        <f t="shared" si="155"/>
        <v>0</v>
      </c>
      <c r="AX730" s="18">
        <f t="shared" si="155"/>
        <v>0</v>
      </c>
    </row>
    <row r="731" spans="3:50" x14ac:dyDescent="0.25">
      <c r="C731" s="67"/>
      <c r="D731" s="71"/>
      <c r="E731" s="57"/>
      <c r="F731" s="57"/>
      <c r="G731" s="67"/>
      <c r="H731" s="72"/>
      <c r="I731" s="72"/>
      <c r="J731" s="72"/>
      <c r="K731" s="72"/>
      <c r="L731" s="72"/>
      <c r="M731" s="72"/>
      <c r="N731" s="72"/>
      <c r="O731" s="72"/>
      <c r="P731" s="72"/>
      <c r="Q731" s="48"/>
      <c r="R731" s="72"/>
      <c r="S731" s="72"/>
      <c r="U731" s="26" t="str">
        <f t="shared" si="152"/>
        <v/>
      </c>
      <c r="V731" s="18" t="str">
        <f t="shared" si="146"/>
        <v/>
      </c>
      <c r="W731" s="18" t="str">
        <f t="shared" si="147"/>
        <v/>
      </c>
      <c r="X731" s="18" t="str">
        <f t="shared" si="148"/>
        <v/>
      </c>
      <c r="Y731" s="18" t="str">
        <f t="shared" si="149"/>
        <v/>
      </c>
      <c r="Z731" s="18" t="str">
        <f t="shared" si="150"/>
        <v/>
      </c>
      <c r="AA731" s="18" t="str">
        <f t="shared" si="151"/>
        <v/>
      </c>
      <c r="AB731" s="18">
        <v>726</v>
      </c>
      <c r="AC731" s="18" t="str">
        <f>IF(ISERROR(
IF(U731="","",IF(OR(U731='Cad Iniciais'!$D$6,X731='Cad Iniciais'!$D$6),'Cad Iniciais'!$D$6+AB731*1000,0))),"",IF(U731="","",IF(OR(U731='Cad Iniciais'!$D$6,X731='Cad Iniciais'!$D$6),'Cad Iniciais'!$D$6+AB731*1000,0)))</f>
        <v/>
      </c>
      <c r="AK731" s="27" t="e">
        <f t="shared" si="153"/>
        <v>#VALUE!</v>
      </c>
      <c r="AL731" s="27" t="e">
        <f t="shared" si="154"/>
        <v>#VALUE!</v>
      </c>
      <c r="AM731" s="18">
        <f t="shared" si="143"/>
        <v>0</v>
      </c>
      <c r="AN731" s="18">
        <f t="shared" si="155"/>
        <v>0</v>
      </c>
      <c r="AO731" s="18">
        <f t="shared" si="155"/>
        <v>0</v>
      </c>
      <c r="AP731" s="18">
        <f t="shared" si="155"/>
        <v>0</v>
      </c>
      <c r="AQ731" s="18">
        <f t="shared" si="155"/>
        <v>0</v>
      </c>
      <c r="AR731" s="18">
        <f t="shared" si="155"/>
        <v>0</v>
      </c>
      <c r="AS731" s="18">
        <f t="shared" si="155"/>
        <v>0</v>
      </c>
      <c r="AT731" s="18">
        <f t="shared" si="155"/>
        <v>0</v>
      </c>
      <c r="AU731" s="18">
        <f t="shared" si="155"/>
        <v>0</v>
      </c>
      <c r="AV731" s="18">
        <f t="shared" si="155"/>
        <v>0</v>
      </c>
      <c r="AW731" s="18">
        <f t="shared" si="155"/>
        <v>0</v>
      </c>
      <c r="AX731" s="18">
        <f t="shared" si="155"/>
        <v>0</v>
      </c>
    </row>
    <row r="732" spans="3:50" x14ac:dyDescent="0.25">
      <c r="C732" s="67"/>
      <c r="D732" s="71"/>
      <c r="E732" s="57"/>
      <c r="F732" s="57"/>
      <c r="G732" s="67"/>
      <c r="H732" s="72"/>
      <c r="I732" s="72"/>
      <c r="J732" s="72"/>
      <c r="K732" s="72"/>
      <c r="L732" s="72"/>
      <c r="M732" s="72"/>
      <c r="N732" s="72"/>
      <c r="O732" s="72"/>
      <c r="P732" s="72"/>
      <c r="Q732" s="48"/>
      <c r="R732" s="72"/>
      <c r="S732" s="72"/>
      <c r="U732" s="26" t="str">
        <f t="shared" si="152"/>
        <v/>
      </c>
      <c r="V732" s="18" t="str">
        <f t="shared" si="146"/>
        <v/>
      </c>
      <c r="W732" s="18" t="str">
        <f t="shared" si="147"/>
        <v/>
      </c>
      <c r="X732" s="18" t="str">
        <f t="shared" si="148"/>
        <v/>
      </c>
      <c r="Y732" s="18" t="str">
        <f t="shared" si="149"/>
        <v/>
      </c>
      <c r="Z732" s="18" t="str">
        <f t="shared" si="150"/>
        <v/>
      </c>
      <c r="AA732" s="18" t="str">
        <f t="shared" si="151"/>
        <v/>
      </c>
      <c r="AB732" s="18">
        <v>727</v>
      </c>
      <c r="AC732" s="18" t="str">
        <f>IF(ISERROR(
IF(U732="","",IF(OR(U732='Cad Iniciais'!$D$6,X732='Cad Iniciais'!$D$6),'Cad Iniciais'!$D$6+AB732*1000,0))),"",IF(U732="","",IF(OR(U732='Cad Iniciais'!$D$6,X732='Cad Iniciais'!$D$6),'Cad Iniciais'!$D$6+AB732*1000,0)))</f>
        <v/>
      </c>
      <c r="AK732" s="27" t="e">
        <f t="shared" si="153"/>
        <v>#VALUE!</v>
      </c>
      <c r="AL732" s="27" t="e">
        <f t="shared" si="154"/>
        <v>#VALUE!</v>
      </c>
      <c r="AM732" s="18">
        <f t="shared" si="143"/>
        <v>0</v>
      </c>
      <c r="AN732" s="18">
        <f t="shared" si="155"/>
        <v>0</v>
      </c>
      <c r="AO732" s="18">
        <f t="shared" si="155"/>
        <v>0</v>
      </c>
      <c r="AP732" s="18">
        <f t="shared" si="155"/>
        <v>0</v>
      </c>
      <c r="AQ732" s="18">
        <f t="shared" si="155"/>
        <v>0</v>
      </c>
      <c r="AR732" s="18">
        <f t="shared" si="155"/>
        <v>0</v>
      </c>
      <c r="AS732" s="18">
        <f t="shared" si="155"/>
        <v>0</v>
      </c>
      <c r="AT732" s="18">
        <f t="shared" si="155"/>
        <v>0</v>
      </c>
      <c r="AU732" s="18">
        <f t="shared" si="155"/>
        <v>0</v>
      </c>
      <c r="AV732" s="18">
        <f t="shared" si="155"/>
        <v>0</v>
      </c>
      <c r="AW732" s="18">
        <f t="shared" si="155"/>
        <v>0</v>
      </c>
      <c r="AX732" s="18">
        <f t="shared" si="155"/>
        <v>0</v>
      </c>
    </row>
    <row r="733" spans="3:50" x14ac:dyDescent="0.25">
      <c r="C733" s="67"/>
      <c r="D733" s="71"/>
      <c r="E733" s="57"/>
      <c r="F733" s="57"/>
      <c r="G733" s="67"/>
      <c r="H733" s="72"/>
      <c r="I733" s="72"/>
      <c r="J733" s="72"/>
      <c r="K733" s="72"/>
      <c r="L733" s="72"/>
      <c r="M733" s="72"/>
      <c r="N733" s="72"/>
      <c r="O733" s="72"/>
      <c r="P733" s="72"/>
      <c r="Q733" s="48"/>
      <c r="R733" s="72"/>
      <c r="S733" s="72"/>
      <c r="U733" s="26" t="str">
        <f t="shared" si="152"/>
        <v/>
      </c>
      <c r="V733" s="18" t="str">
        <f t="shared" si="146"/>
        <v/>
      </c>
      <c r="W733" s="18" t="str">
        <f t="shared" si="147"/>
        <v/>
      </c>
      <c r="X733" s="18" t="str">
        <f t="shared" si="148"/>
        <v/>
      </c>
      <c r="Y733" s="18" t="str">
        <f t="shared" si="149"/>
        <v/>
      </c>
      <c r="Z733" s="18" t="str">
        <f t="shared" si="150"/>
        <v/>
      </c>
      <c r="AA733" s="18" t="str">
        <f t="shared" si="151"/>
        <v/>
      </c>
      <c r="AB733" s="18">
        <v>728</v>
      </c>
      <c r="AC733" s="18" t="str">
        <f>IF(ISERROR(
IF(U733="","",IF(OR(U733='Cad Iniciais'!$D$6,X733='Cad Iniciais'!$D$6),'Cad Iniciais'!$D$6+AB733*1000,0))),"",IF(U733="","",IF(OR(U733='Cad Iniciais'!$D$6,X733='Cad Iniciais'!$D$6),'Cad Iniciais'!$D$6+AB733*1000,0)))</f>
        <v/>
      </c>
      <c r="AK733" s="27" t="e">
        <f t="shared" si="153"/>
        <v>#VALUE!</v>
      </c>
      <c r="AL733" s="27" t="e">
        <f t="shared" si="154"/>
        <v>#VALUE!</v>
      </c>
      <c r="AM733" s="18">
        <f t="shared" si="143"/>
        <v>0</v>
      </c>
      <c r="AN733" s="18">
        <f t="shared" si="155"/>
        <v>0</v>
      </c>
      <c r="AO733" s="18">
        <f t="shared" si="155"/>
        <v>0</v>
      </c>
      <c r="AP733" s="18">
        <f t="shared" si="155"/>
        <v>0</v>
      </c>
      <c r="AQ733" s="18">
        <f t="shared" si="155"/>
        <v>0</v>
      </c>
      <c r="AR733" s="18">
        <f t="shared" si="155"/>
        <v>0</v>
      </c>
      <c r="AS733" s="18">
        <f t="shared" si="155"/>
        <v>0</v>
      </c>
      <c r="AT733" s="18">
        <f t="shared" si="155"/>
        <v>0</v>
      </c>
      <c r="AU733" s="18">
        <f t="shared" si="155"/>
        <v>0</v>
      </c>
      <c r="AV733" s="18">
        <f t="shared" si="155"/>
        <v>0</v>
      </c>
      <c r="AW733" s="18">
        <f t="shared" si="155"/>
        <v>0</v>
      </c>
      <c r="AX733" s="18">
        <f t="shared" si="155"/>
        <v>0</v>
      </c>
    </row>
    <row r="734" spans="3:50" x14ac:dyDescent="0.25">
      <c r="C734" s="67"/>
      <c r="D734" s="71"/>
      <c r="E734" s="57"/>
      <c r="F734" s="57"/>
      <c r="G734" s="67"/>
      <c r="H734" s="72"/>
      <c r="I734" s="72"/>
      <c r="J734" s="72"/>
      <c r="K734" s="72"/>
      <c r="L734" s="72"/>
      <c r="M734" s="72"/>
      <c r="N734" s="72"/>
      <c r="O734" s="72"/>
      <c r="P734" s="72"/>
      <c r="Q734" s="48"/>
      <c r="R734" s="72"/>
      <c r="S734" s="72"/>
      <c r="U734" s="26" t="str">
        <f t="shared" si="152"/>
        <v/>
      </c>
      <c r="V734" s="18" t="str">
        <f t="shared" si="146"/>
        <v/>
      </c>
      <c r="W734" s="18" t="str">
        <f t="shared" si="147"/>
        <v/>
      </c>
      <c r="X734" s="18" t="str">
        <f t="shared" si="148"/>
        <v/>
      </c>
      <c r="Y734" s="18" t="str">
        <f t="shared" si="149"/>
        <v/>
      </c>
      <c r="Z734" s="18" t="str">
        <f t="shared" si="150"/>
        <v/>
      </c>
      <c r="AA734" s="18" t="str">
        <f t="shared" si="151"/>
        <v/>
      </c>
      <c r="AB734" s="18">
        <v>729</v>
      </c>
      <c r="AC734" s="18" t="str">
        <f>IF(ISERROR(
IF(U734="","",IF(OR(U734='Cad Iniciais'!$D$6,X734='Cad Iniciais'!$D$6),'Cad Iniciais'!$D$6+AB734*1000,0))),"",IF(U734="","",IF(OR(U734='Cad Iniciais'!$D$6,X734='Cad Iniciais'!$D$6),'Cad Iniciais'!$D$6+AB734*1000,0)))</f>
        <v/>
      </c>
      <c r="AK734" s="27" t="e">
        <f t="shared" si="153"/>
        <v>#VALUE!</v>
      </c>
      <c r="AL734" s="27" t="e">
        <f t="shared" si="154"/>
        <v>#VALUE!</v>
      </c>
      <c r="AM734" s="18">
        <f t="shared" ref="AM734:AM797" si="156">IFERROR(IF(AND($AK734&lt;=AM$3,$AL734&gt;=AM$3),1,0),0)</f>
        <v>0</v>
      </c>
      <c r="AN734" s="18">
        <f t="shared" si="155"/>
        <v>0</v>
      </c>
      <c r="AO734" s="18">
        <f t="shared" si="155"/>
        <v>0</v>
      </c>
      <c r="AP734" s="18">
        <f t="shared" si="155"/>
        <v>0</v>
      </c>
      <c r="AQ734" s="18">
        <f t="shared" si="155"/>
        <v>0</v>
      </c>
      <c r="AR734" s="18">
        <f t="shared" si="155"/>
        <v>0</v>
      </c>
      <c r="AS734" s="18">
        <f t="shared" si="155"/>
        <v>0</v>
      </c>
      <c r="AT734" s="18">
        <f t="shared" si="155"/>
        <v>0</v>
      </c>
      <c r="AU734" s="18">
        <f t="shared" si="155"/>
        <v>0</v>
      </c>
      <c r="AV734" s="18">
        <f t="shared" si="155"/>
        <v>0</v>
      </c>
      <c r="AW734" s="18">
        <f t="shared" si="155"/>
        <v>0</v>
      </c>
      <c r="AX734" s="18">
        <f t="shared" si="155"/>
        <v>0</v>
      </c>
    </row>
    <row r="735" spans="3:50" x14ac:dyDescent="0.25">
      <c r="C735" s="67"/>
      <c r="D735" s="71"/>
      <c r="E735" s="57"/>
      <c r="F735" s="57"/>
      <c r="G735" s="67"/>
      <c r="H735" s="72"/>
      <c r="I735" s="72"/>
      <c r="J735" s="72"/>
      <c r="K735" s="72"/>
      <c r="L735" s="72"/>
      <c r="M735" s="72"/>
      <c r="N735" s="72"/>
      <c r="O735" s="72"/>
      <c r="P735" s="72"/>
      <c r="Q735" s="48"/>
      <c r="R735" s="72"/>
      <c r="S735" s="72"/>
      <c r="U735" s="26" t="str">
        <f t="shared" si="152"/>
        <v/>
      </c>
      <c r="V735" s="18" t="str">
        <f t="shared" si="146"/>
        <v/>
      </c>
      <c r="W735" s="18" t="str">
        <f t="shared" si="147"/>
        <v/>
      </c>
      <c r="X735" s="18" t="str">
        <f t="shared" si="148"/>
        <v/>
      </c>
      <c r="Y735" s="18" t="str">
        <f t="shared" si="149"/>
        <v/>
      </c>
      <c r="Z735" s="18" t="str">
        <f t="shared" si="150"/>
        <v/>
      </c>
      <c r="AA735" s="18" t="str">
        <f t="shared" si="151"/>
        <v/>
      </c>
      <c r="AB735" s="18">
        <v>730</v>
      </c>
      <c r="AC735" s="18" t="str">
        <f>IF(ISERROR(
IF(U735="","",IF(OR(U735='Cad Iniciais'!$D$6,X735='Cad Iniciais'!$D$6),'Cad Iniciais'!$D$6+AB735*1000,0))),"",IF(U735="","",IF(OR(U735='Cad Iniciais'!$D$6,X735='Cad Iniciais'!$D$6),'Cad Iniciais'!$D$6+AB735*1000,0)))</f>
        <v/>
      </c>
      <c r="AK735" s="27" t="e">
        <f t="shared" si="153"/>
        <v>#VALUE!</v>
      </c>
      <c r="AL735" s="27" t="e">
        <f t="shared" si="154"/>
        <v>#VALUE!</v>
      </c>
      <c r="AM735" s="18">
        <f t="shared" si="156"/>
        <v>0</v>
      </c>
      <c r="AN735" s="18">
        <f t="shared" si="155"/>
        <v>0</v>
      </c>
      <c r="AO735" s="18">
        <f t="shared" si="155"/>
        <v>0</v>
      </c>
      <c r="AP735" s="18">
        <f t="shared" si="155"/>
        <v>0</v>
      </c>
      <c r="AQ735" s="18">
        <f t="shared" si="155"/>
        <v>0</v>
      </c>
      <c r="AR735" s="18">
        <f t="shared" si="155"/>
        <v>0</v>
      </c>
      <c r="AS735" s="18">
        <f t="shared" si="155"/>
        <v>0</v>
      </c>
      <c r="AT735" s="18">
        <f t="shared" si="155"/>
        <v>0</v>
      </c>
      <c r="AU735" s="18">
        <f t="shared" si="155"/>
        <v>0</v>
      </c>
      <c r="AV735" s="18">
        <f t="shared" si="155"/>
        <v>0</v>
      </c>
      <c r="AW735" s="18">
        <f t="shared" si="155"/>
        <v>0</v>
      </c>
      <c r="AX735" s="18">
        <f t="shared" si="155"/>
        <v>0</v>
      </c>
    </row>
    <row r="736" spans="3:50" x14ac:dyDescent="0.25">
      <c r="C736" s="67"/>
      <c r="D736" s="71"/>
      <c r="E736" s="57"/>
      <c r="F736" s="57"/>
      <c r="G736" s="67"/>
      <c r="H736" s="72"/>
      <c r="I736" s="72"/>
      <c r="J736" s="72"/>
      <c r="K736" s="72"/>
      <c r="L736" s="72"/>
      <c r="M736" s="72"/>
      <c r="N736" s="72"/>
      <c r="O736" s="72"/>
      <c r="P736" s="72"/>
      <c r="Q736" s="48"/>
      <c r="R736" s="72"/>
      <c r="S736" s="72"/>
      <c r="U736" s="26" t="str">
        <f t="shared" si="152"/>
        <v/>
      </c>
      <c r="V736" s="18" t="str">
        <f t="shared" si="146"/>
        <v/>
      </c>
      <c r="W736" s="18" t="str">
        <f t="shared" si="147"/>
        <v/>
      </c>
      <c r="X736" s="18" t="str">
        <f t="shared" si="148"/>
        <v/>
      </c>
      <c r="Y736" s="18" t="str">
        <f t="shared" si="149"/>
        <v/>
      </c>
      <c r="Z736" s="18" t="str">
        <f t="shared" si="150"/>
        <v/>
      </c>
      <c r="AA736" s="18" t="str">
        <f t="shared" si="151"/>
        <v/>
      </c>
      <c r="AB736" s="18">
        <v>731</v>
      </c>
      <c r="AC736" s="18" t="str">
        <f>IF(ISERROR(
IF(U736="","",IF(OR(U736='Cad Iniciais'!$D$6,X736='Cad Iniciais'!$D$6),'Cad Iniciais'!$D$6+AB736*1000,0))),"",IF(U736="","",IF(OR(U736='Cad Iniciais'!$D$6,X736='Cad Iniciais'!$D$6),'Cad Iniciais'!$D$6+AB736*1000,0)))</f>
        <v/>
      </c>
      <c r="AK736" s="27" t="e">
        <f t="shared" si="153"/>
        <v>#VALUE!</v>
      </c>
      <c r="AL736" s="27" t="e">
        <f t="shared" si="154"/>
        <v>#VALUE!</v>
      </c>
      <c r="AM736" s="18">
        <f t="shared" si="156"/>
        <v>0</v>
      </c>
      <c r="AN736" s="18">
        <f t="shared" si="155"/>
        <v>0</v>
      </c>
      <c r="AO736" s="18">
        <f t="shared" si="155"/>
        <v>0</v>
      </c>
      <c r="AP736" s="18">
        <f t="shared" si="155"/>
        <v>0</v>
      </c>
      <c r="AQ736" s="18">
        <f t="shared" si="155"/>
        <v>0</v>
      </c>
      <c r="AR736" s="18">
        <f t="shared" si="155"/>
        <v>0</v>
      </c>
      <c r="AS736" s="18">
        <f t="shared" si="155"/>
        <v>0</v>
      </c>
      <c r="AT736" s="18">
        <f t="shared" si="155"/>
        <v>0</v>
      </c>
      <c r="AU736" s="18">
        <f t="shared" si="155"/>
        <v>0</v>
      </c>
      <c r="AV736" s="18">
        <f t="shared" si="155"/>
        <v>0</v>
      </c>
      <c r="AW736" s="18">
        <f t="shared" si="155"/>
        <v>0</v>
      </c>
      <c r="AX736" s="18">
        <f t="shared" si="155"/>
        <v>0</v>
      </c>
    </row>
    <row r="737" spans="3:50" x14ac:dyDescent="0.25">
      <c r="C737" s="67"/>
      <c r="D737" s="71"/>
      <c r="E737" s="57"/>
      <c r="F737" s="57"/>
      <c r="G737" s="67"/>
      <c r="H737" s="72"/>
      <c r="I737" s="72"/>
      <c r="J737" s="72"/>
      <c r="K737" s="72"/>
      <c r="L737" s="72"/>
      <c r="M737" s="72"/>
      <c r="N737" s="72"/>
      <c r="O737" s="72"/>
      <c r="P737" s="72"/>
      <c r="Q737" s="48"/>
      <c r="R737" s="72"/>
      <c r="S737" s="72"/>
      <c r="U737" s="26" t="str">
        <f t="shared" si="152"/>
        <v/>
      </c>
      <c r="V737" s="18" t="str">
        <f t="shared" si="146"/>
        <v/>
      </c>
      <c r="W737" s="18" t="str">
        <f t="shared" si="147"/>
        <v/>
      </c>
      <c r="X737" s="18" t="str">
        <f t="shared" si="148"/>
        <v/>
      </c>
      <c r="Y737" s="18" t="str">
        <f t="shared" si="149"/>
        <v/>
      </c>
      <c r="Z737" s="18" t="str">
        <f t="shared" si="150"/>
        <v/>
      </c>
      <c r="AA737" s="18" t="str">
        <f t="shared" si="151"/>
        <v/>
      </c>
      <c r="AB737" s="18">
        <v>732</v>
      </c>
      <c r="AC737" s="18" t="str">
        <f>IF(ISERROR(
IF(U737="","",IF(OR(U737='Cad Iniciais'!$D$6,X737='Cad Iniciais'!$D$6),'Cad Iniciais'!$D$6+AB737*1000,0))),"",IF(U737="","",IF(OR(U737='Cad Iniciais'!$D$6,X737='Cad Iniciais'!$D$6),'Cad Iniciais'!$D$6+AB737*1000,0)))</f>
        <v/>
      </c>
      <c r="AK737" s="27" t="e">
        <f t="shared" si="153"/>
        <v>#VALUE!</v>
      </c>
      <c r="AL737" s="27" t="e">
        <f t="shared" si="154"/>
        <v>#VALUE!</v>
      </c>
      <c r="AM737" s="18">
        <f t="shared" si="156"/>
        <v>0</v>
      </c>
      <c r="AN737" s="18">
        <f t="shared" si="155"/>
        <v>0</v>
      </c>
      <c r="AO737" s="18">
        <f t="shared" si="155"/>
        <v>0</v>
      </c>
      <c r="AP737" s="18">
        <f t="shared" si="155"/>
        <v>0</v>
      </c>
      <c r="AQ737" s="18">
        <f t="shared" si="155"/>
        <v>0</v>
      </c>
      <c r="AR737" s="18">
        <f t="shared" si="155"/>
        <v>0</v>
      </c>
      <c r="AS737" s="18">
        <f t="shared" si="155"/>
        <v>0</v>
      </c>
      <c r="AT737" s="18">
        <f t="shared" si="155"/>
        <v>0</v>
      </c>
      <c r="AU737" s="18">
        <f t="shared" si="155"/>
        <v>0</v>
      </c>
      <c r="AV737" s="18">
        <f t="shared" si="155"/>
        <v>0</v>
      </c>
      <c r="AW737" s="18">
        <f t="shared" si="155"/>
        <v>0</v>
      </c>
      <c r="AX737" s="18">
        <f t="shared" si="155"/>
        <v>0</v>
      </c>
    </row>
    <row r="738" spans="3:50" x14ac:dyDescent="0.25">
      <c r="C738" s="67"/>
      <c r="D738" s="71"/>
      <c r="E738" s="57"/>
      <c r="F738" s="57"/>
      <c r="G738" s="67"/>
      <c r="H738" s="72"/>
      <c r="I738" s="72"/>
      <c r="J738" s="72"/>
      <c r="K738" s="72"/>
      <c r="L738" s="72"/>
      <c r="M738" s="72"/>
      <c r="N738" s="72"/>
      <c r="O738" s="72"/>
      <c r="P738" s="72"/>
      <c r="Q738" s="48"/>
      <c r="R738" s="72"/>
      <c r="S738" s="72"/>
      <c r="U738" s="26" t="str">
        <f t="shared" si="152"/>
        <v/>
      </c>
      <c r="V738" s="18" t="str">
        <f t="shared" si="146"/>
        <v/>
      </c>
      <c r="W738" s="18" t="str">
        <f t="shared" si="147"/>
        <v/>
      </c>
      <c r="X738" s="18" t="str">
        <f t="shared" si="148"/>
        <v/>
      </c>
      <c r="Y738" s="18" t="str">
        <f t="shared" si="149"/>
        <v/>
      </c>
      <c r="Z738" s="18" t="str">
        <f t="shared" si="150"/>
        <v/>
      </c>
      <c r="AA738" s="18" t="str">
        <f t="shared" si="151"/>
        <v/>
      </c>
      <c r="AB738" s="18">
        <v>733</v>
      </c>
      <c r="AC738" s="18" t="str">
        <f>IF(ISERROR(
IF(U738="","",IF(OR(U738='Cad Iniciais'!$D$6,X738='Cad Iniciais'!$D$6),'Cad Iniciais'!$D$6+AB738*1000,0))),"",IF(U738="","",IF(OR(U738='Cad Iniciais'!$D$6,X738='Cad Iniciais'!$D$6),'Cad Iniciais'!$D$6+AB738*1000,0)))</f>
        <v/>
      </c>
      <c r="AK738" s="27" t="e">
        <f t="shared" si="153"/>
        <v>#VALUE!</v>
      </c>
      <c r="AL738" s="27" t="e">
        <f t="shared" si="154"/>
        <v>#VALUE!</v>
      </c>
      <c r="AM738" s="18">
        <f t="shared" si="156"/>
        <v>0</v>
      </c>
      <c r="AN738" s="18">
        <f t="shared" si="155"/>
        <v>0</v>
      </c>
      <c r="AO738" s="18">
        <f t="shared" si="155"/>
        <v>0</v>
      </c>
      <c r="AP738" s="18">
        <f t="shared" si="155"/>
        <v>0</v>
      </c>
      <c r="AQ738" s="18">
        <f t="shared" si="155"/>
        <v>0</v>
      </c>
      <c r="AR738" s="18">
        <f t="shared" si="155"/>
        <v>0</v>
      </c>
      <c r="AS738" s="18">
        <f t="shared" si="155"/>
        <v>0</v>
      </c>
      <c r="AT738" s="18">
        <f t="shared" si="155"/>
        <v>0</v>
      </c>
      <c r="AU738" s="18">
        <f t="shared" si="155"/>
        <v>0</v>
      </c>
      <c r="AV738" s="18">
        <f t="shared" si="155"/>
        <v>0</v>
      </c>
      <c r="AW738" s="18">
        <f t="shared" si="155"/>
        <v>0</v>
      </c>
      <c r="AX738" s="18">
        <f t="shared" si="155"/>
        <v>0</v>
      </c>
    </row>
    <row r="739" spans="3:50" x14ac:dyDescent="0.25">
      <c r="C739" s="67"/>
      <c r="D739" s="71"/>
      <c r="E739" s="57"/>
      <c r="F739" s="57"/>
      <c r="G739" s="67"/>
      <c r="H739" s="72"/>
      <c r="I739" s="72"/>
      <c r="J739" s="72"/>
      <c r="K739" s="72"/>
      <c r="L739" s="72"/>
      <c r="M739" s="72"/>
      <c r="N739" s="72"/>
      <c r="O739" s="72"/>
      <c r="P739" s="72"/>
      <c r="Q739" s="48"/>
      <c r="R739" s="72"/>
      <c r="S739" s="72"/>
      <c r="U739" s="26" t="str">
        <f t="shared" si="152"/>
        <v/>
      </c>
      <c r="V739" s="18" t="str">
        <f t="shared" si="146"/>
        <v/>
      </c>
      <c r="W739" s="18" t="str">
        <f t="shared" si="147"/>
        <v/>
      </c>
      <c r="X739" s="18" t="str">
        <f t="shared" si="148"/>
        <v/>
      </c>
      <c r="Y739" s="18" t="str">
        <f t="shared" si="149"/>
        <v/>
      </c>
      <c r="Z739" s="18" t="str">
        <f t="shared" si="150"/>
        <v/>
      </c>
      <c r="AA739" s="18" t="str">
        <f t="shared" si="151"/>
        <v/>
      </c>
      <c r="AB739" s="18">
        <v>734</v>
      </c>
      <c r="AC739" s="18" t="str">
        <f>IF(ISERROR(
IF(U739="","",IF(OR(U739='Cad Iniciais'!$D$6,X739='Cad Iniciais'!$D$6),'Cad Iniciais'!$D$6+AB739*1000,0))),"",IF(U739="","",IF(OR(U739='Cad Iniciais'!$D$6,X739='Cad Iniciais'!$D$6),'Cad Iniciais'!$D$6+AB739*1000,0)))</f>
        <v/>
      </c>
      <c r="AK739" s="27" t="e">
        <f t="shared" si="153"/>
        <v>#VALUE!</v>
      </c>
      <c r="AL739" s="27" t="e">
        <f t="shared" si="154"/>
        <v>#VALUE!</v>
      </c>
      <c r="AM739" s="18">
        <f t="shared" si="156"/>
        <v>0</v>
      </c>
      <c r="AN739" s="18">
        <f t="shared" si="155"/>
        <v>0</v>
      </c>
      <c r="AO739" s="18">
        <f t="shared" si="155"/>
        <v>0</v>
      </c>
      <c r="AP739" s="18">
        <f t="shared" si="155"/>
        <v>0</v>
      </c>
      <c r="AQ739" s="18">
        <f t="shared" si="155"/>
        <v>0</v>
      </c>
      <c r="AR739" s="18">
        <f t="shared" si="155"/>
        <v>0</v>
      </c>
      <c r="AS739" s="18">
        <f t="shared" si="155"/>
        <v>0</v>
      </c>
      <c r="AT739" s="18">
        <f t="shared" si="155"/>
        <v>0</v>
      </c>
      <c r="AU739" s="18">
        <f t="shared" si="155"/>
        <v>0</v>
      </c>
      <c r="AV739" s="18">
        <f t="shared" si="155"/>
        <v>0</v>
      </c>
      <c r="AW739" s="18">
        <f t="shared" si="155"/>
        <v>0</v>
      </c>
      <c r="AX739" s="18">
        <f t="shared" si="155"/>
        <v>0</v>
      </c>
    </row>
    <row r="740" spans="3:50" x14ac:dyDescent="0.25">
      <c r="C740" s="67"/>
      <c r="D740" s="71"/>
      <c r="E740" s="57"/>
      <c r="F740" s="57"/>
      <c r="G740" s="67"/>
      <c r="H740" s="72"/>
      <c r="I740" s="72"/>
      <c r="J740" s="72"/>
      <c r="K740" s="72"/>
      <c r="L740" s="72"/>
      <c r="M740" s="72"/>
      <c r="N740" s="72"/>
      <c r="O740" s="72"/>
      <c r="P740" s="72"/>
      <c r="Q740" s="48"/>
      <c r="R740" s="72"/>
      <c r="S740" s="72"/>
      <c r="U740" s="26" t="str">
        <f t="shared" si="152"/>
        <v/>
      </c>
      <c r="V740" s="18" t="str">
        <f t="shared" si="146"/>
        <v/>
      </c>
      <c r="W740" s="18" t="str">
        <f t="shared" si="147"/>
        <v/>
      </c>
      <c r="X740" s="18" t="str">
        <f t="shared" si="148"/>
        <v/>
      </c>
      <c r="Y740" s="18" t="str">
        <f t="shared" si="149"/>
        <v/>
      </c>
      <c r="Z740" s="18" t="str">
        <f t="shared" si="150"/>
        <v/>
      </c>
      <c r="AA740" s="18" t="str">
        <f t="shared" si="151"/>
        <v/>
      </c>
      <c r="AB740" s="18">
        <v>735</v>
      </c>
      <c r="AC740" s="18" t="str">
        <f>IF(ISERROR(
IF(U740="","",IF(OR(U740='Cad Iniciais'!$D$6,X740='Cad Iniciais'!$D$6),'Cad Iniciais'!$D$6+AB740*1000,0))),"",IF(U740="","",IF(OR(U740='Cad Iniciais'!$D$6,X740='Cad Iniciais'!$D$6),'Cad Iniciais'!$D$6+AB740*1000,0)))</f>
        <v/>
      </c>
      <c r="AK740" s="27" t="e">
        <f t="shared" si="153"/>
        <v>#VALUE!</v>
      </c>
      <c r="AL740" s="27" t="e">
        <f t="shared" si="154"/>
        <v>#VALUE!</v>
      </c>
      <c r="AM740" s="18">
        <f t="shared" si="156"/>
        <v>0</v>
      </c>
      <c r="AN740" s="18">
        <f t="shared" si="155"/>
        <v>0</v>
      </c>
      <c r="AO740" s="18">
        <f t="shared" si="155"/>
        <v>0</v>
      </c>
      <c r="AP740" s="18">
        <f t="shared" si="155"/>
        <v>0</v>
      </c>
      <c r="AQ740" s="18">
        <f t="shared" si="155"/>
        <v>0</v>
      </c>
      <c r="AR740" s="18">
        <f t="shared" si="155"/>
        <v>0</v>
      </c>
      <c r="AS740" s="18">
        <f t="shared" si="155"/>
        <v>0</v>
      </c>
      <c r="AT740" s="18">
        <f t="shared" si="155"/>
        <v>0</v>
      </c>
      <c r="AU740" s="18">
        <f t="shared" si="155"/>
        <v>0</v>
      </c>
      <c r="AV740" s="18">
        <f t="shared" si="155"/>
        <v>0</v>
      </c>
      <c r="AW740" s="18">
        <f t="shared" si="155"/>
        <v>0</v>
      </c>
      <c r="AX740" s="18">
        <f t="shared" si="155"/>
        <v>0</v>
      </c>
    </row>
    <row r="741" spans="3:50" x14ac:dyDescent="0.25">
      <c r="C741" s="67"/>
      <c r="D741" s="71"/>
      <c r="E741" s="57"/>
      <c r="F741" s="57"/>
      <c r="G741" s="67"/>
      <c r="H741" s="72"/>
      <c r="I741" s="72"/>
      <c r="J741" s="72"/>
      <c r="K741" s="72"/>
      <c r="L741" s="72"/>
      <c r="M741" s="72"/>
      <c r="N741" s="72"/>
      <c r="O741" s="72"/>
      <c r="P741" s="72"/>
      <c r="Q741" s="48"/>
      <c r="R741" s="72"/>
      <c r="S741" s="72"/>
      <c r="U741" s="26" t="str">
        <f t="shared" si="152"/>
        <v/>
      </c>
      <c r="V741" s="18" t="str">
        <f t="shared" si="146"/>
        <v/>
      </c>
      <c r="W741" s="18" t="str">
        <f t="shared" si="147"/>
        <v/>
      </c>
      <c r="X741" s="18" t="str">
        <f t="shared" si="148"/>
        <v/>
      </c>
      <c r="Y741" s="18" t="str">
        <f t="shared" si="149"/>
        <v/>
      </c>
      <c r="Z741" s="18" t="str">
        <f t="shared" si="150"/>
        <v/>
      </c>
      <c r="AA741" s="18" t="str">
        <f t="shared" si="151"/>
        <v/>
      </c>
      <c r="AB741" s="18">
        <v>736</v>
      </c>
      <c r="AC741" s="18" t="str">
        <f>IF(ISERROR(
IF(U741="","",IF(OR(U741='Cad Iniciais'!$D$6,X741='Cad Iniciais'!$D$6),'Cad Iniciais'!$D$6+AB741*1000,0))),"",IF(U741="","",IF(OR(U741='Cad Iniciais'!$D$6,X741='Cad Iniciais'!$D$6),'Cad Iniciais'!$D$6+AB741*1000,0)))</f>
        <v/>
      </c>
      <c r="AK741" s="27" t="e">
        <f t="shared" si="153"/>
        <v>#VALUE!</v>
      </c>
      <c r="AL741" s="27" t="e">
        <f t="shared" si="154"/>
        <v>#VALUE!</v>
      </c>
      <c r="AM741" s="18">
        <f t="shared" si="156"/>
        <v>0</v>
      </c>
      <c r="AN741" s="18">
        <f t="shared" si="155"/>
        <v>0</v>
      </c>
      <c r="AO741" s="18">
        <f t="shared" si="155"/>
        <v>0</v>
      </c>
      <c r="AP741" s="18">
        <f t="shared" si="155"/>
        <v>0</v>
      </c>
      <c r="AQ741" s="18">
        <f t="shared" si="155"/>
        <v>0</v>
      </c>
      <c r="AR741" s="18">
        <f t="shared" si="155"/>
        <v>0</v>
      </c>
      <c r="AS741" s="18">
        <f t="shared" si="155"/>
        <v>0</v>
      </c>
      <c r="AT741" s="18">
        <f t="shared" si="155"/>
        <v>0</v>
      </c>
      <c r="AU741" s="18">
        <f t="shared" si="155"/>
        <v>0</v>
      </c>
      <c r="AV741" s="18">
        <f t="shared" si="155"/>
        <v>0</v>
      </c>
      <c r="AW741" s="18">
        <f t="shared" si="155"/>
        <v>0</v>
      </c>
      <c r="AX741" s="18">
        <f t="shared" si="155"/>
        <v>0</v>
      </c>
    </row>
    <row r="742" spans="3:50" x14ac:dyDescent="0.25">
      <c r="C742" s="67"/>
      <c r="D742" s="71"/>
      <c r="E742" s="57"/>
      <c r="F742" s="57"/>
      <c r="G742" s="67"/>
      <c r="H742" s="72"/>
      <c r="I742" s="72"/>
      <c r="J742" s="72"/>
      <c r="K742" s="72"/>
      <c r="L742" s="72"/>
      <c r="M742" s="72"/>
      <c r="N742" s="72"/>
      <c r="O742" s="72"/>
      <c r="P742" s="72"/>
      <c r="Q742" s="48"/>
      <c r="R742" s="72"/>
      <c r="S742" s="72"/>
      <c r="U742" s="26" t="str">
        <f t="shared" si="152"/>
        <v/>
      </c>
      <c r="V742" s="18" t="str">
        <f t="shared" si="146"/>
        <v/>
      </c>
      <c r="W742" s="18" t="str">
        <f t="shared" si="147"/>
        <v/>
      </c>
      <c r="X742" s="18" t="str">
        <f t="shared" si="148"/>
        <v/>
      </c>
      <c r="Y742" s="18" t="str">
        <f t="shared" si="149"/>
        <v/>
      </c>
      <c r="Z742" s="18" t="str">
        <f t="shared" si="150"/>
        <v/>
      </c>
      <c r="AA742" s="18" t="str">
        <f t="shared" si="151"/>
        <v/>
      </c>
      <c r="AB742" s="18">
        <v>737</v>
      </c>
      <c r="AC742" s="18" t="str">
        <f>IF(ISERROR(
IF(U742="","",IF(OR(U742='Cad Iniciais'!$D$6,X742='Cad Iniciais'!$D$6),'Cad Iniciais'!$D$6+AB742*1000,0))),"",IF(U742="","",IF(OR(U742='Cad Iniciais'!$D$6,X742='Cad Iniciais'!$D$6),'Cad Iniciais'!$D$6+AB742*1000,0)))</f>
        <v/>
      </c>
      <c r="AK742" s="27" t="e">
        <f t="shared" si="153"/>
        <v>#VALUE!</v>
      </c>
      <c r="AL742" s="27" t="e">
        <f t="shared" si="154"/>
        <v>#VALUE!</v>
      </c>
      <c r="AM742" s="18">
        <f t="shared" si="156"/>
        <v>0</v>
      </c>
      <c r="AN742" s="18">
        <f t="shared" si="155"/>
        <v>0</v>
      </c>
      <c r="AO742" s="18">
        <f t="shared" si="155"/>
        <v>0</v>
      </c>
      <c r="AP742" s="18">
        <f t="shared" si="155"/>
        <v>0</v>
      </c>
      <c r="AQ742" s="18">
        <f t="shared" si="155"/>
        <v>0</v>
      </c>
      <c r="AR742" s="18">
        <f t="shared" si="155"/>
        <v>0</v>
      </c>
      <c r="AS742" s="18">
        <f t="shared" si="155"/>
        <v>0</v>
      </c>
      <c r="AT742" s="18">
        <f t="shared" si="155"/>
        <v>0</v>
      </c>
      <c r="AU742" s="18">
        <f t="shared" si="155"/>
        <v>0</v>
      </c>
      <c r="AV742" s="18">
        <f t="shared" si="155"/>
        <v>0</v>
      </c>
      <c r="AW742" s="18">
        <f t="shared" si="155"/>
        <v>0</v>
      </c>
      <c r="AX742" s="18">
        <f t="shared" si="155"/>
        <v>0</v>
      </c>
    </row>
    <row r="743" spans="3:50" x14ac:dyDescent="0.25">
      <c r="C743" s="67"/>
      <c r="D743" s="71"/>
      <c r="E743" s="57"/>
      <c r="F743" s="57"/>
      <c r="G743" s="67"/>
      <c r="H743" s="72"/>
      <c r="I743" s="72"/>
      <c r="J743" s="72"/>
      <c r="K743" s="72"/>
      <c r="L743" s="72"/>
      <c r="M743" s="72"/>
      <c r="N743" s="72"/>
      <c r="O743" s="72"/>
      <c r="P743" s="72"/>
      <c r="Q743" s="48"/>
      <c r="R743" s="72"/>
      <c r="S743" s="72"/>
      <c r="U743" s="26" t="str">
        <f t="shared" si="152"/>
        <v/>
      </c>
      <c r="V743" s="18" t="str">
        <f t="shared" si="146"/>
        <v/>
      </c>
      <c r="W743" s="18" t="str">
        <f t="shared" si="147"/>
        <v/>
      </c>
      <c r="X743" s="18" t="str">
        <f t="shared" si="148"/>
        <v/>
      </c>
      <c r="Y743" s="18" t="str">
        <f t="shared" si="149"/>
        <v/>
      </c>
      <c r="Z743" s="18" t="str">
        <f t="shared" si="150"/>
        <v/>
      </c>
      <c r="AA743" s="18" t="str">
        <f t="shared" si="151"/>
        <v/>
      </c>
      <c r="AB743" s="18">
        <v>738</v>
      </c>
      <c r="AC743" s="18" t="str">
        <f>IF(ISERROR(
IF(U743="","",IF(OR(U743='Cad Iniciais'!$D$6,X743='Cad Iniciais'!$D$6),'Cad Iniciais'!$D$6+AB743*1000,0))),"",IF(U743="","",IF(OR(U743='Cad Iniciais'!$D$6,X743='Cad Iniciais'!$D$6),'Cad Iniciais'!$D$6+AB743*1000,0)))</f>
        <v/>
      </c>
      <c r="AK743" s="27" t="e">
        <f t="shared" si="153"/>
        <v>#VALUE!</v>
      </c>
      <c r="AL743" s="27" t="e">
        <f t="shared" si="154"/>
        <v>#VALUE!</v>
      </c>
      <c r="AM743" s="18">
        <f t="shared" si="156"/>
        <v>0</v>
      </c>
      <c r="AN743" s="18">
        <f t="shared" si="155"/>
        <v>0</v>
      </c>
      <c r="AO743" s="18">
        <f t="shared" si="155"/>
        <v>0</v>
      </c>
      <c r="AP743" s="18">
        <f t="shared" si="155"/>
        <v>0</v>
      </c>
      <c r="AQ743" s="18">
        <f t="shared" si="155"/>
        <v>0</v>
      </c>
      <c r="AR743" s="18">
        <f t="shared" si="155"/>
        <v>0</v>
      </c>
      <c r="AS743" s="18">
        <f t="shared" si="155"/>
        <v>0</v>
      </c>
      <c r="AT743" s="18">
        <f t="shared" si="155"/>
        <v>0</v>
      </c>
      <c r="AU743" s="18">
        <f t="shared" si="155"/>
        <v>0</v>
      </c>
      <c r="AV743" s="18">
        <f t="shared" si="155"/>
        <v>0</v>
      </c>
      <c r="AW743" s="18">
        <f t="shared" si="155"/>
        <v>0</v>
      </c>
      <c r="AX743" s="18">
        <f t="shared" si="155"/>
        <v>0</v>
      </c>
    </row>
    <row r="744" spans="3:50" x14ac:dyDescent="0.25">
      <c r="C744" s="67"/>
      <c r="D744" s="71"/>
      <c r="E744" s="57"/>
      <c r="F744" s="57"/>
      <c r="G744" s="67"/>
      <c r="H744" s="72"/>
      <c r="I744" s="72"/>
      <c r="J744" s="72"/>
      <c r="K744" s="72"/>
      <c r="L744" s="72"/>
      <c r="M744" s="72"/>
      <c r="N744" s="72"/>
      <c r="O744" s="72"/>
      <c r="P744" s="72"/>
      <c r="Q744" s="48"/>
      <c r="R744" s="72"/>
      <c r="S744" s="72"/>
      <c r="U744" s="26" t="str">
        <f t="shared" si="152"/>
        <v/>
      </c>
      <c r="V744" s="18" t="str">
        <f t="shared" si="146"/>
        <v/>
      </c>
      <c r="W744" s="18" t="str">
        <f t="shared" si="147"/>
        <v/>
      </c>
      <c r="X744" s="18" t="str">
        <f t="shared" si="148"/>
        <v/>
      </c>
      <c r="Y744" s="18" t="str">
        <f t="shared" si="149"/>
        <v/>
      </c>
      <c r="Z744" s="18" t="str">
        <f t="shared" si="150"/>
        <v/>
      </c>
      <c r="AA744" s="18" t="str">
        <f t="shared" si="151"/>
        <v/>
      </c>
      <c r="AB744" s="18">
        <v>739</v>
      </c>
      <c r="AC744" s="18" t="str">
        <f>IF(ISERROR(
IF(U744="","",IF(OR(U744='Cad Iniciais'!$D$6,X744='Cad Iniciais'!$D$6),'Cad Iniciais'!$D$6+AB744*1000,0))),"",IF(U744="","",IF(OR(U744='Cad Iniciais'!$D$6,X744='Cad Iniciais'!$D$6),'Cad Iniciais'!$D$6+AB744*1000,0)))</f>
        <v/>
      </c>
      <c r="AK744" s="27" t="e">
        <f t="shared" si="153"/>
        <v>#VALUE!</v>
      </c>
      <c r="AL744" s="27" t="e">
        <f t="shared" si="154"/>
        <v>#VALUE!</v>
      </c>
      <c r="AM744" s="18">
        <f t="shared" si="156"/>
        <v>0</v>
      </c>
      <c r="AN744" s="18">
        <f t="shared" si="155"/>
        <v>0</v>
      </c>
      <c r="AO744" s="18">
        <f t="shared" si="155"/>
        <v>0</v>
      </c>
      <c r="AP744" s="18">
        <f t="shared" si="155"/>
        <v>0</v>
      </c>
      <c r="AQ744" s="18">
        <f t="shared" ref="AN744:AX767" si="157">IFERROR(IF(AND($AK744&lt;=AQ$3,$AL744&gt;=AQ$3),1,0),0)</f>
        <v>0</v>
      </c>
      <c r="AR744" s="18">
        <f t="shared" si="157"/>
        <v>0</v>
      </c>
      <c r="AS744" s="18">
        <f t="shared" si="157"/>
        <v>0</v>
      </c>
      <c r="AT744" s="18">
        <f t="shared" si="157"/>
        <v>0</v>
      </c>
      <c r="AU744" s="18">
        <f t="shared" si="157"/>
        <v>0</v>
      </c>
      <c r="AV744" s="18">
        <f t="shared" si="157"/>
        <v>0</v>
      </c>
      <c r="AW744" s="18">
        <f t="shared" si="157"/>
        <v>0</v>
      </c>
      <c r="AX744" s="18">
        <f t="shared" si="157"/>
        <v>0</v>
      </c>
    </row>
    <row r="745" spans="3:50" x14ac:dyDescent="0.25">
      <c r="C745" s="67"/>
      <c r="D745" s="71"/>
      <c r="E745" s="57"/>
      <c r="F745" s="57"/>
      <c r="G745" s="67"/>
      <c r="H745" s="72"/>
      <c r="I745" s="72"/>
      <c r="J745" s="72"/>
      <c r="K745" s="72"/>
      <c r="L745" s="72"/>
      <c r="M745" s="72"/>
      <c r="N745" s="72"/>
      <c r="O745" s="72"/>
      <c r="P745" s="72"/>
      <c r="Q745" s="48"/>
      <c r="R745" s="72"/>
      <c r="S745" s="72"/>
      <c r="U745" s="26" t="str">
        <f t="shared" si="152"/>
        <v/>
      </c>
      <c r="V745" s="18" t="str">
        <f t="shared" si="146"/>
        <v/>
      </c>
      <c r="W745" s="18" t="str">
        <f t="shared" si="147"/>
        <v/>
      </c>
      <c r="X745" s="18" t="str">
        <f t="shared" si="148"/>
        <v/>
      </c>
      <c r="Y745" s="18" t="str">
        <f t="shared" si="149"/>
        <v/>
      </c>
      <c r="Z745" s="18" t="str">
        <f t="shared" si="150"/>
        <v/>
      </c>
      <c r="AA745" s="18" t="str">
        <f t="shared" si="151"/>
        <v/>
      </c>
      <c r="AB745" s="18">
        <v>740</v>
      </c>
      <c r="AC745" s="18" t="str">
        <f>IF(ISERROR(
IF(U745="","",IF(OR(U745='Cad Iniciais'!$D$6,X745='Cad Iniciais'!$D$6),'Cad Iniciais'!$D$6+AB745*1000,0))),"",IF(U745="","",IF(OR(U745='Cad Iniciais'!$D$6,X745='Cad Iniciais'!$D$6),'Cad Iniciais'!$D$6+AB745*1000,0)))</f>
        <v/>
      </c>
      <c r="AK745" s="27" t="e">
        <f t="shared" si="153"/>
        <v>#VALUE!</v>
      </c>
      <c r="AL745" s="27" t="e">
        <f t="shared" si="154"/>
        <v>#VALUE!</v>
      </c>
      <c r="AM745" s="18">
        <f t="shared" si="156"/>
        <v>0</v>
      </c>
      <c r="AN745" s="18">
        <f t="shared" si="157"/>
        <v>0</v>
      </c>
      <c r="AO745" s="18">
        <f t="shared" si="157"/>
        <v>0</v>
      </c>
      <c r="AP745" s="18">
        <f t="shared" si="157"/>
        <v>0</v>
      </c>
      <c r="AQ745" s="18">
        <f t="shared" si="157"/>
        <v>0</v>
      </c>
      <c r="AR745" s="18">
        <f t="shared" si="157"/>
        <v>0</v>
      </c>
      <c r="AS745" s="18">
        <f t="shared" si="157"/>
        <v>0</v>
      </c>
      <c r="AT745" s="18">
        <f t="shared" si="157"/>
        <v>0</v>
      </c>
      <c r="AU745" s="18">
        <f t="shared" si="157"/>
        <v>0</v>
      </c>
      <c r="AV745" s="18">
        <f t="shared" si="157"/>
        <v>0</v>
      </c>
      <c r="AW745" s="18">
        <f t="shared" si="157"/>
        <v>0</v>
      </c>
      <c r="AX745" s="18">
        <f t="shared" si="157"/>
        <v>0</v>
      </c>
    </row>
    <row r="746" spans="3:50" x14ac:dyDescent="0.25">
      <c r="C746" s="67"/>
      <c r="D746" s="71"/>
      <c r="E746" s="57"/>
      <c r="F746" s="57"/>
      <c r="G746" s="67"/>
      <c r="H746" s="72"/>
      <c r="I746" s="72"/>
      <c r="J746" s="72"/>
      <c r="K746" s="72"/>
      <c r="L746" s="72"/>
      <c r="M746" s="72"/>
      <c r="N746" s="72"/>
      <c r="O746" s="72"/>
      <c r="P746" s="72"/>
      <c r="Q746" s="48"/>
      <c r="R746" s="72"/>
      <c r="S746" s="72"/>
      <c r="U746" s="26" t="str">
        <f t="shared" si="152"/>
        <v/>
      </c>
      <c r="V746" s="18" t="str">
        <f t="shared" si="146"/>
        <v/>
      </c>
      <c r="W746" s="18" t="str">
        <f t="shared" si="147"/>
        <v/>
      </c>
      <c r="X746" s="18" t="str">
        <f t="shared" si="148"/>
        <v/>
      </c>
      <c r="Y746" s="18" t="str">
        <f t="shared" si="149"/>
        <v/>
      </c>
      <c r="Z746" s="18" t="str">
        <f t="shared" si="150"/>
        <v/>
      </c>
      <c r="AA746" s="18" t="str">
        <f t="shared" si="151"/>
        <v/>
      </c>
      <c r="AB746" s="18">
        <v>741</v>
      </c>
      <c r="AC746" s="18" t="str">
        <f>IF(ISERROR(
IF(U746="","",IF(OR(U746='Cad Iniciais'!$D$6,X746='Cad Iniciais'!$D$6),'Cad Iniciais'!$D$6+AB746*1000,0))),"",IF(U746="","",IF(OR(U746='Cad Iniciais'!$D$6,X746='Cad Iniciais'!$D$6),'Cad Iniciais'!$D$6+AB746*1000,0)))</f>
        <v/>
      </c>
      <c r="AK746" s="27" t="e">
        <f t="shared" si="153"/>
        <v>#VALUE!</v>
      </c>
      <c r="AL746" s="27" t="e">
        <f t="shared" si="154"/>
        <v>#VALUE!</v>
      </c>
      <c r="AM746" s="18">
        <f t="shared" si="156"/>
        <v>0</v>
      </c>
      <c r="AN746" s="18">
        <f t="shared" si="157"/>
        <v>0</v>
      </c>
      <c r="AO746" s="18">
        <f t="shared" si="157"/>
        <v>0</v>
      </c>
      <c r="AP746" s="18">
        <f t="shared" si="157"/>
        <v>0</v>
      </c>
      <c r="AQ746" s="18">
        <f t="shared" si="157"/>
        <v>0</v>
      </c>
      <c r="AR746" s="18">
        <f t="shared" si="157"/>
        <v>0</v>
      </c>
      <c r="AS746" s="18">
        <f t="shared" si="157"/>
        <v>0</v>
      </c>
      <c r="AT746" s="18">
        <f t="shared" si="157"/>
        <v>0</v>
      </c>
      <c r="AU746" s="18">
        <f t="shared" si="157"/>
        <v>0</v>
      </c>
      <c r="AV746" s="18">
        <f t="shared" si="157"/>
        <v>0</v>
      </c>
      <c r="AW746" s="18">
        <f t="shared" si="157"/>
        <v>0</v>
      </c>
      <c r="AX746" s="18">
        <f t="shared" si="157"/>
        <v>0</v>
      </c>
    </row>
    <row r="747" spans="3:50" x14ac:dyDescent="0.25">
      <c r="C747" s="67"/>
      <c r="D747" s="71"/>
      <c r="E747" s="57"/>
      <c r="F747" s="57"/>
      <c r="G747" s="67"/>
      <c r="H747" s="72"/>
      <c r="I747" s="72"/>
      <c r="J747" s="72"/>
      <c r="K747" s="72"/>
      <c r="L747" s="72"/>
      <c r="M747" s="72"/>
      <c r="N747" s="72"/>
      <c r="O747" s="72"/>
      <c r="P747" s="72"/>
      <c r="Q747" s="48"/>
      <c r="R747" s="72"/>
      <c r="S747" s="72"/>
      <c r="U747" s="26" t="str">
        <f t="shared" si="152"/>
        <v/>
      </c>
      <c r="V747" s="18" t="str">
        <f t="shared" si="146"/>
        <v/>
      </c>
      <c r="W747" s="18" t="str">
        <f t="shared" si="147"/>
        <v/>
      </c>
      <c r="X747" s="18" t="str">
        <f t="shared" si="148"/>
        <v/>
      </c>
      <c r="Y747" s="18" t="str">
        <f t="shared" si="149"/>
        <v/>
      </c>
      <c r="Z747" s="18" t="str">
        <f t="shared" si="150"/>
        <v/>
      </c>
      <c r="AA747" s="18" t="str">
        <f t="shared" si="151"/>
        <v/>
      </c>
      <c r="AB747" s="18">
        <v>742</v>
      </c>
      <c r="AC747" s="18" t="str">
        <f>IF(ISERROR(
IF(U747="","",IF(OR(U747='Cad Iniciais'!$D$6,X747='Cad Iniciais'!$D$6),'Cad Iniciais'!$D$6+AB747*1000,0))),"",IF(U747="","",IF(OR(U747='Cad Iniciais'!$D$6,X747='Cad Iniciais'!$D$6),'Cad Iniciais'!$D$6+AB747*1000,0)))</f>
        <v/>
      </c>
      <c r="AK747" s="27" t="e">
        <f t="shared" si="153"/>
        <v>#VALUE!</v>
      </c>
      <c r="AL747" s="27" t="e">
        <f t="shared" si="154"/>
        <v>#VALUE!</v>
      </c>
      <c r="AM747" s="18">
        <f t="shared" si="156"/>
        <v>0</v>
      </c>
      <c r="AN747" s="18">
        <f t="shared" si="157"/>
        <v>0</v>
      </c>
      <c r="AO747" s="18">
        <f t="shared" si="157"/>
        <v>0</v>
      </c>
      <c r="AP747" s="18">
        <f t="shared" si="157"/>
        <v>0</v>
      </c>
      <c r="AQ747" s="18">
        <f t="shared" si="157"/>
        <v>0</v>
      </c>
      <c r="AR747" s="18">
        <f t="shared" si="157"/>
        <v>0</v>
      </c>
      <c r="AS747" s="18">
        <f t="shared" si="157"/>
        <v>0</v>
      </c>
      <c r="AT747" s="18">
        <f t="shared" si="157"/>
        <v>0</v>
      </c>
      <c r="AU747" s="18">
        <f t="shared" si="157"/>
        <v>0</v>
      </c>
      <c r="AV747" s="18">
        <f t="shared" si="157"/>
        <v>0</v>
      </c>
      <c r="AW747" s="18">
        <f t="shared" si="157"/>
        <v>0</v>
      </c>
      <c r="AX747" s="18">
        <f t="shared" si="157"/>
        <v>0</v>
      </c>
    </row>
    <row r="748" spans="3:50" x14ac:dyDescent="0.25">
      <c r="C748" s="67"/>
      <c r="D748" s="71"/>
      <c r="E748" s="57"/>
      <c r="F748" s="57"/>
      <c r="G748" s="67"/>
      <c r="H748" s="72"/>
      <c r="I748" s="72"/>
      <c r="J748" s="72"/>
      <c r="K748" s="72"/>
      <c r="L748" s="72"/>
      <c r="M748" s="72"/>
      <c r="N748" s="72"/>
      <c r="O748" s="72"/>
      <c r="P748" s="72"/>
      <c r="Q748" s="48"/>
      <c r="R748" s="72"/>
      <c r="S748" s="72"/>
      <c r="U748" s="26" t="str">
        <f t="shared" si="152"/>
        <v/>
      </c>
      <c r="V748" s="18" t="str">
        <f t="shared" si="146"/>
        <v/>
      </c>
      <c r="W748" s="18" t="str">
        <f t="shared" si="147"/>
        <v/>
      </c>
      <c r="X748" s="18" t="str">
        <f t="shared" si="148"/>
        <v/>
      </c>
      <c r="Y748" s="18" t="str">
        <f t="shared" si="149"/>
        <v/>
      </c>
      <c r="Z748" s="18" t="str">
        <f t="shared" si="150"/>
        <v/>
      </c>
      <c r="AA748" s="18" t="str">
        <f t="shared" si="151"/>
        <v/>
      </c>
      <c r="AB748" s="18">
        <v>743</v>
      </c>
      <c r="AC748" s="18" t="str">
        <f>IF(ISERROR(
IF(U748="","",IF(OR(U748='Cad Iniciais'!$D$6,X748='Cad Iniciais'!$D$6),'Cad Iniciais'!$D$6+AB748*1000,0))),"",IF(U748="","",IF(OR(U748='Cad Iniciais'!$D$6,X748='Cad Iniciais'!$D$6),'Cad Iniciais'!$D$6+AB748*1000,0)))</f>
        <v/>
      </c>
      <c r="AK748" s="27" t="e">
        <f t="shared" si="153"/>
        <v>#VALUE!</v>
      </c>
      <c r="AL748" s="27" t="e">
        <f t="shared" si="154"/>
        <v>#VALUE!</v>
      </c>
      <c r="AM748" s="18">
        <f t="shared" si="156"/>
        <v>0</v>
      </c>
      <c r="AN748" s="18">
        <f t="shared" si="157"/>
        <v>0</v>
      </c>
      <c r="AO748" s="18">
        <f t="shared" si="157"/>
        <v>0</v>
      </c>
      <c r="AP748" s="18">
        <f t="shared" si="157"/>
        <v>0</v>
      </c>
      <c r="AQ748" s="18">
        <f t="shared" si="157"/>
        <v>0</v>
      </c>
      <c r="AR748" s="18">
        <f t="shared" si="157"/>
        <v>0</v>
      </c>
      <c r="AS748" s="18">
        <f t="shared" si="157"/>
        <v>0</v>
      </c>
      <c r="AT748" s="18">
        <f t="shared" si="157"/>
        <v>0</v>
      </c>
      <c r="AU748" s="18">
        <f t="shared" si="157"/>
        <v>0</v>
      </c>
      <c r="AV748" s="18">
        <f t="shared" si="157"/>
        <v>0</v>
      </c>
      <c r="AW748" s="18">
        <f t="shared" si="157"/>
        <v>0</v>
      </c>
      <c r="AX748" s="18">
        <f t="shared" si="157"/>
        <v>0</v>
      </c>
    </row>
    <row r="749" spans="3:50" x14ac:dyDescent="0.25">
      <c r="C749" s="67"/>
      <c r="D749" s="71"/>
      <c r="E749" s="57"/>
      <c r="F749" s="57"/>
      <c r="G749" s="67"/>
      <c r="H749" s="72"/>
      <c r="I749" s="72"/>
      <c r="J749" s="72"/>
      <c r="K749" s="72"/>
      <c r="L749" s="72"/>
      <c r="M749" s="72"/>
      <c r="N749" s="72"/>
      <c r="O749" s="72"/>
      <c r="P749" s="72"/>
      <c r="Q749" s="48"/>
      <c r="R749" s="72"/>
      <c r="S749" s="72"/>
      <c r="U749" s="26" t="str">
        <f t="shared" si="152"/>
        <v/>
      </c>
      <c r="V749" s="18" t="str">
        <f t="shared" si="146"/>
        <v/>
      </c>
      <c r="W749" s="18" t="str">
        <f t="shared" si="147"/>
        <v/>
      </c>
      <c r="X749" s="18" t="str">
        <f t="shared" si="148"/>
        <v/>
      </c>
      <c r="Y749" s="18" t="str">
        <f t="shared" si="149"/>
        <v/>
      </c>
      <c r="Z749" s="18" t="str">
        <f t="shared" si="150"/>
        <v/>
      </c>
      <c r="AA749" s="18" t="str">
        <f t="shared" si="151"/>
        <v/>
      </c>
      <c r="AB749" s="18">
        <v>744</v>
      </c>
      <c r="AC749" s="18" t="str">
        <f>IF(ISERROR(
IF(U749="","",IF(OR(U749='Cad Iniciais'!$D$6,X749='Cad Iniciais'!$D$6),'Cad Iniciais'!$D$6+AB749*1000,0))),"",IF(U749="","",IF(OR(U749='Cad Iniciais'!$D$6,X749='Cad Iniciais'!$D$6),'Cad Iniciais'!$D$6+AB749*1000,0)))</f>
        <v/>
      </c>
      <c r="AK749" s="27" t="e">
        <f t="shared" si="153"/>
        <v>#VALUE!</v>
      </c>
      <c r="AL749" s="27" t="e">
        <f t="shared" si="154"/>
        <v>#VALUE!</v>
      </c>
      <c r="AM749" s="18">
        <f t="shared" si="156"/>
        <v>0</v>
      </c>
      <c r="AN749" s="18">
        <f t="shared" si="157"/>
        <v>0</v>
      </c>
      <c r="AO749" s="18">
        <f t="shared" si="157"/>
        <v>0</v>
      </c>
      <c r="AP749" s="18">
        <f t="shared" si="157"/>
        <v>0</v>
      </c>
      <c r="AQ749" s="18">
        <f t="shared" si="157"/>
        <v>0</v>
      </c>
      <c r="AR749" s="18">
        <f t="shared" si="157"/>
        <v>0</v>
      </c>
      <c r="AS749" s="18">
        <f t="shared" si="157"/>
        <v>0</v>
      </c>
      <c r="AT749" s="18">
        <f t="shared" si="157"/>
        <v>0</v>
      </c>
      <c r="AU749" s="18">
        <f t="shared" si="157"/>
        <v>0</v>
      </c>
      <c r="AV749" s="18">
        <f t="shared" si="157"/>
        <v>0</v>
      </c>
      <c r="AW749" s="18">
        <f t="shared" si="157"/>
        <v>0</v>
      </c>
      <c r="AX749" s="18">
        <f t="shared" si="157"/>
        <v>0</v>
      </c>
    </row>
    <row r="750" spans="3:50" x14ac:dyDescent="0.25">
      <c r="C750" s="67"/>
      <c r="D750" s="71"/>
      <c r="E750" s="57"/>
      <c r="F750" s="57"/>
      <c r="G750" s="67"/>
      <c r="H750" s="72"/>
      <c r="I750" s="72"/>
      <c r="J750" s="72"/>
      <c r="K750" s="72"/>
      <c r="L750" s="72"/>
      <c r="M750" s="72"/>
      <c r="N750" s="72"/>
      <c r="O750" s="72"/>
      <c r="P750" s="72"/>
      <c r="Q750" s="48"/>
      <c r="R750" s="72"/>
      <c r="S750" s="72"/>
      <c r="U750" s="26" t="str">
        <f t="shared" si="152"/>
        <v/>
      </c>
      <c r="V750" s="18" t="str">
        <f t="shared" si="146"/>
        <v/>
      </c>
      <c r="W750" s="18" t="str">
        <f t="shared" si="147"/>
        <v/>
      </c>
      <c r="X750" s="18" t="str">
        <f t="shared" si="148"/>
        <v/>
      </c>
      <c r="Y750" s="18" t="str">
        <f t="shared" si="149"/>
        <v/>
      </c>
      <c r="Z750" s="18" t="str">
        <f t="shared" si="150"/>
        <v/>
      </c>
      <c r="AA750" s="18" t="str">
        <f t="shared" si="151"/>
        <v/>
      </c>
      <c r="AB750" s="18">
        <v>745</v>
      </c>
      <c r="AC750" s="18" t="str">
        <f>IF(ISERROR(
IF(U750="","",IF(OR(U750='Cad Iniciais'!$D$6,X750='Cad Iniciais'!$D$6),'Cad Iniciais'!$D$6+AB750*1000,0))),"",IF(U750="","",IF(OR(U750='Cad Iniciais'!$D$6,X750='Cad Iniciais'!$D$6),'Cad Iniciais'!$D$6+AB750*1000,0)))</f>
        <v/>
      </c>
      <c r="AK750" s="27" t="e">
        <f t="shared" si="153"/>
        <v>#VALUE!</v>
      </c>
      <c r="AL750" s="27" t="e">
        <f t="shared" si="154"/>
        <v>#VALUE!</v>
      </c>
      <c r="AM750" s="18">
        <f t="shared" si="156"/>
        <v>0</v>
      </c>
      <c r="AN750" s="18">
        <f t="shared" si="157"/>
        <v>0</v>
      </c>
      <c r="AO750" s="18">
        <f t="shared" si="157"/>
        <v>0</v>
      </c>
      <c r="AP750" s="18">
        <f t="shared" si="157"/>
        <v>0</v>
      </c>
      <c r="AQ750" s="18">
        <f t="shared" si="157"/>
        <v>0</v>
      </c>
      <c r="AR750" s="18">
        <f t="shared" si="157"/>
        <v>0</v>
      </c>
      <c r="AS750" s="18">
        <f t="shared" si="157"/>
        <v>0</v>
      </c>
      <c r="AT750" s="18">
        <f t="shared" si="157"/>
        <v>0</v>
      </c>
      <c r="AU750" s="18">
        <f t="shared" si="157"/>
        <v>0</v>
      </c>
      <c r="AV750" s="18">
        <f t="shared" si="157"/>
        <v>0</v>
      </c>
      <c r="AW750" s="18">
        <f t="shared" si="157"/>
        <v>0</v>
      </c>
      <c r="AX750" s="18">
        <f t="shared" si="157"/>
        <v>0</v>
      </c>
    </row>
    <row r="751" spans="3:50" x14ac:dyDescent="0.25">
      <c r="C751" s="67"/>
      <c r="D751" s="71"/>
      <c r="E751" s="57"/>
      <c r="F751" s="57"/>
      <c r="G751" s="67"/>
      <c r="H751" s="72"/>
      <c r="I751" s="72"/>
      <c r="J751" s="72"/>
      <c r="K751" s="72"/>
      <c r="L751" s="72"/>
      <c r="M751" s="72"/>
      <c r="N751" s="72"/>
      <c r="O751" s="72"/>
      <c r="P751" s="72"/>
      <c r="Q751" s="48"/>
      <c r="R751" s="72"/>
      <c r="S751" s="72"/>
      <c r="U751" s="26" t="str">
        <f t="shared" si="152"/>
        <v/>
      </c>
      <c r="V751" s="18" t="str">
        <f t="shared" si="146"/>
        <v/>
      </c>
      <c r="W751" s="18" t="str">
        <f t="shared" si="147"/>
        <v/>
      </c>
      <c r="X751" s="18" t="str">
        <f t="shared" si="148"/>
        <v/>
      </c>
      <c r="Y751" s="18" t="str">
        <f t="shared" si="149"/>
        <v/>
      </c>
      <c r="Z751" s="18" t="str">
        <f t="shared" si="150"/>
        <v/>
      </c>
      <c r="AA751" s="18" t="str">
        <f t="shared" si="151"/>
        <v/>
      </c>
      <c r="AB751" s="18">
        <v>746</v>
      </c>
      <c r="AC751" s="18" t="str">
        <f>IF(ISERROR(
IF(U751="","",IF(OR(U751='Cad Iniciais'!$D$6,X751='Cad Iniciais'!$D$6),'Cad Iniciais'!$D$6+AB751*1000,0))),"",IF(U751="","",IF(OR(U751='Cad Iniciais'!$D$6,X751='Cad Iniciais'!$D$6),'Cad Iniciais'!$D$6+AB751*1000,0)))</f>
        <v/>
      </c>
      <c r="AK751" s="27" t="e">
        <f t="shared" si="153"/>
        <v>#VALUE!</v>
      </c>
      <c r="AL751" s="27" t="e">
        <f t="shared" si="154"/>
        <v>#VALUE!</v>
      </c>
      <c r="AM751" s="18">
        <f t="shared" si="156"/>
        <v>0</v>
      </c>
      <c r="AN751" s="18">
        <f t="shared" si="157"/>
        <v>0</v>
      </c>
      <c r="AO751" s="18">
        <f t="shared" si="157"/>
        <v>0</v>
      </c>
      <c r="AP751" s="18">
        <f t="shared" si="157"/>
        <v>0</v>
      </c>
      <c r="AQ751" s="18">
        <f t="shared" si="157"/>
        <v>0</v>
      </c>
      <c r="AR751" s="18">
        <f t="shared" si="157"/>
        <v>0</v>
      </c>
      <c r="AS751" s="18">
        <f t="shared" si="157"/>
        <v>0</v>
      </c>
      <c r="AT751" s="18">
        <f t="shared" si="157"/>
        <v>0</v>
      </c>
      <c r="AU751" s="18">
        <f t="shared" si="157"/>
        <v>0</v>
      </c>
      <c r="AV751" s="18">
        <f t="shared" si="157"/>
        <v>0</v>
      </c>
      <c r="AW751" s="18">
        <f t="shared" si="157"/>
        <v>0</v>
      </c>
      <c r="AX751" s="18">
        <f t="shared" si="157"/>
        <v>0</v>
      </c>
    </row>
    <row r="752" spans="3:50" x14ac:dyDescent="0.25">
      <c r="C752" s="67"/>
      <c r="D752" s="71"/>
      <c r="E752" s="57"/>
      <c r="F752" s="57"/>
      <c r="G752" s="67"/>
      <c r="H752" s="72"/>
      <c r="I752" s="72"/>
      <c r="J752" s="72"/>
      <c r="K752" s="72"/>
      <c r="L752" s="72"/>
      <c r="M752" s="72"/>
      <c r="N752" s="72"/>
      <c r="O752" s="72"/>
      <c r="P752" s="72"/>
      <c r="Q752" s="48"/>
      <c r="R752" s="72"/>
      <c r="S752" s="72"/>
      <c r="U752" s="26" t="str">
        <f t="shared" si="152"/>
        <v/>
      </c>
      <c r="V752" s="18" t="str">
        <f t="shared" si="146"/>
        <v/>
      </c>
      <c r="W752" s="18" t="str">
        <f t="shared" si="147"/>
        <v/>
      </c>
      <c r="X752" s="18" t="str">
        <f t="shared" si="148"/>
        <v/>
      </c>
      <c r="Y752" s="18" t="str">
        <f t="shared" si="149"/>
        <v/>
      </c>
      <c r="Z752" s="18" t="str">
        <f t="shared" si="150"/>
        <v/>
      </c>
      <c r="AA752" s="18" t="str">
        <f t="shared" si="151"/>
        <v/>
      </c>
      <c r="AB752" s="18">
        <v>747</v>
      </c>
      <c r="AC752" s="18" t="str">
        <f>IF(ISERROR(
IF(U752="","",IF(OR(U752='Cad Iniciais'!$D$6,X752='Cad Iniciais'!$D$6),'Cad Iniciais'!$D$6+AB752*1000,0))),"",IF(U752="","",IF(OR(U752='Cad Iniciais'!$D$6,X752='Cad Iniciais'!$D$6),'Cad Iniciais'!$D$6+AB752*1000,0)))</f>
        <v/>
      </c>
      <c r="AK752" s="27" t="e">
        <f t="shared" si="153"/>
        <v>#VALUE!</v>
      </c>
      <c r="AL752" s="27" t="e">
        <f t="shared" si="154"/>
        <v>#VALUE!</v>
      </c>
      <c r="AM752" s="18">
        <f t="shared" si="156"/>
        <v>0</v>
      </c>
      <c r="AN752" s="18">
        <f t="shared" si="157"/>
        <v>0</v>
      </c>
      <c r="AO752" s="18">
        <f t="shared" si="157"/>
        <v>0</v>
      </c>
      <c r="AP752" s="18">
        <f t="shared" si="157"/>
        <v>0</v>
      </c>
      <c r="AQ752" s="18">
        <f t="shared" si="157"/>
        <v>0</v>
      </c>
      <c r="AR752" s="18">
        <f t="shared" si="157"/>
        <v>0</v>
      </c>
      <c r="AS752" s="18">
        <f t="shared" si="157"/>
        <v>0</v>
      </c>
      <c r="AT752" s="18">
        <f t="shared" si="157"/>
        <v>0</v>
      </c>
      <c r="AU752" s="18">
        <f t="shared" si="157"/>
        <v>0</v>
      </c>
      <c r="AV752" s="18">
        <f t="shared" si="157"/>
        <v>0</v>
      </c>
      <c r="AW752" s="18">
        <f t="shared" si="157"/>
        <v>0</v>
      </c>
      <c r="AX752" s="18">
        <f t="shared" si="157"/>
        <v>0</v>
      </c>
    </row>
    <row r="753" spans="3:50" x14ac:dyDescent="0.25">
      <c r="C753" s="67"/>
      <c r="D753" s="71"/>
      <c r="E753" s="57"/>
      <c r="F753" s="57"/>
      <c r="G753" s="67"/>
      <c r="H753" s="72"/>
      <c r="I753" s="72"/>
      <c r="J753" s="72"/>
      <c r="K753" s="72"/>
      <c r="L753" s="72"/>
      <c r="M753" s="72"/>
      <c r="N753" s="72"/>
      <c r="O753" s="72"/>
      <c r="P753" s="72"/>
      <c r="Q753" s="48"/>
      <c r="R753" s="72"/>
      <c r="S753" s="72"/>
      <c r="U753" s="26" t="str">
        <f t="shared" si="152"/>
        <v/>
      </c>
      <c r="V753" s="18" t="str">
        <f t="shared" si="146"/>
        <v/>
      </c>
      <c r="W753" s="18" t="str">
        <f t="shared" si="147"/>
        <v/>
      </c>
      <c r="X753" s="18" t="str">
        <f t="shared" si="148"/>
        <v/>
      </c>
      <c r="Y753" s="18" t="str">
        <f t="shared" si="149"/>
        <v/>
      </c>
      <c r="Z753" s="18" t="str">
        <f t="shared" si="150"/>
        <v/>
      </c>
      <c r="AA753" s="18" t="str">
        <f t="shared" si="151"/>
        <v/>
      </c>
      <c r="AB753" s="18">
        <v>748</v>
      </c>
      <c r="AC753" s="18" t="str">
        <f>IF(ISERROR(
IF(U753="","",IF(OR(U753='Cad Iniciais'!$D$6,X753='Cad Iniciais'!$D$6),'Cad Iniciais'!$D$6+AB753*1000,0))),"",IF(U753="","",IF(OR(U753='Cad Iniciais'!$D$6,X753='Cad Iniciais'!$D$6),'Cad Iniciais'!$D$6+AB753*1000,0)))</f>
        <v/>
      </c>
      <c r="AK753" s="27" t="e">
        <f t="shared" si="153"/>
        <v>#VALUE!</v>
      </c>
      <c r="AL753" s="27" t="e">
        <f t="shared" si="154"/>
        <v>#VALUE!</v>
      </c>
      <c r="AM753" s="18">
        <f t="shared" si="156"/>
        <v>0</v>
      </c>
      <c r="AN753" s="18">
        <f t="shared" si="157"/>
        <v>0</v>
      </c>
      <c r="AO753" s="18">
        <f t="shared" si="157"/>
        <v>0</v>
      </c>
      <c r="AP753" s="18">
        <f t="shared" si="157"/>
        <v>0</v>
      </c>
      <c r="AQ753" s="18">
        <f t="shared" si="157"/>
        <v>0</v>
      </c>
      <c r="AR753" s="18">
        <f t="shared" si="157"/>
        <v>0</v>
      </c>
      <c r="AS753" s="18">
        <f t="shared" si="157"/>
        <v>0</v>
      </c>
      <c r="AT753" s="18">
        <f t="shared" si="157"/>
        <v>0</v>
      </c>
      <c r="AU753" s="18">
        <f t="shared" si="157"/>
        <v>0</v>
      </c>
      <c r="AV753" s="18">
        <f t="shared" si="157"/>
        <v>0</v>
      </c>
      <c r="AW753" s="18">
        <f t="shared" si="157"/>
        <v>0</v>
      </c>
      <c r="AX753" s="18">
        <f t="shared" si="157"/>
        <v>0</v>
      </c>
    </row>
    <row r="754" spans="3:50" x14ac:dyDescent="0.25">
      <c r="C754" s="67"/>
      <c r="D754" s="71"/>
      <c r="E754" s="57"/>
      <c r="F754" s="57"/>
      <c r="G754" s="67"/>
      <c r="H754" s="72"/>
      <c r="I754" s="72"/>
      <c r="J754" s="72"/>
      <c r="K754" s="72"/>
      <c r="L754" s="72"/>
      <c r="M754" s="72"/>
      <c r="N754" s="72"/>
      <c r="O754" s="72"/>
      <c r="P754" s="72"/>
      <c r="Q754" s="48"/>
      <c r="R754" s="72"/>
      <c r="S754" s="72"/>
      <c r="U754" s="26" t="str">
        <f t="shared" si="152"/>
        <v/>
      </c>
      <c r="V754" s="18" t="str">
        <f t="shared" si="146"/>
        <v/>
      </c>
      <c r="W754" s="18" t="str">
        <f t="shared" si="147"/>
        <v/>
      </c>
      <c r="X754" s="18" t="str">
        <f t="shared" si="148"/>
        <v/>
      </c>
      <c r="Y754" s="18" t="str">
        <f t="shared" si="149"/>
        <v/>
      </c>
      <c r="Z754" s="18" t="str">
        <f t="shared" si="150"/>
        <v/>
      </c>
      <c r="AA754" s="18" t="str">
        <f t="shared" si="151"/>
        <v/>
      </c>
      <c r="AB754" s="18">
        <v>749</v>
      </c>
      <c r="AC754" s="18" t="str">
        <f>IF(ISERROR(
IF(U754="","",IF(OR(U754='Cad Iniciais'!$D$6,X754='Cad Iniciais'!$D$6),'Cad Iniciais'!$D$6+AB754*1000,0))),"",IF(U754="","",IF(OR(U754='Cad Iniciais'!$D$6,X754='Cad Iniciais'!$D$6),'Cad Iniciais'!$D$6+AB754*1000,0)))</f>
        <v/>
      </c>
      <c r="AK754" s="27" t="e">
        <f t="shared" si="153"/>
        <v>#VALUE!</v>
      </c>
      <c r="AL754" s="27" t="e">
        <f t="shared" si="154"/>
        <v>#VALUE!</v>
      </c>
      <c r="AM754" s="18">
        <f t="shared" si="156"/>
        <v>0</v>
      </c>
      <c r="AN754" s="18">
        <f t="shared" si="157"/>
        <v>0</v>
      </c>
      <c r="AO754" s="18">
        <f t="shared" si="157"/>
        <v>0</v>
      </c>
      <c r="AP754" s="18">
        <f t="shared" si="157"/>
        <v>0</v>
      </c>
      <c r="AQ754" s="18">
        <f t="shared" si="157"/>
        <v>0</v>
      </c>
      <c r="AR754" s="18">
        <f t="shared" si="157"/>
        <v>0</v>
      </c>
      <c r="AS754" s="18">
        <f t="shared" si="157"/>
        <v>0</v>
      </c>
      <c r="AT754" s="18">
        <f t="shared" si="157"/>
        <v>0</v>
      </c>
      <c r="AU754" s="18">
        <f t="shared" si="157"/>
        <v>0</v>
      </c>
      <c r="AV754" s="18">
        <f t="shared" si="157"/>
        <v>0</v>
      </c>
      <c r="AW754" s="18">
        <f t="shared" si="157"/>
        <v>0</v>
      </c>
      <c r="AX754" s="18">
        <f t="shared" si="157"/>
        <v>0</v>
      </c>
    </row>
    <row r="755" spans="3:50" x14ac:dyDescent="0.25">
      <c r="C755" s="67"/>
      <c r="D755" s="71"/>
      <c r="E755" s="57"/>
      <c r="F755" s="57"/>
      <c r="G755" s="67"/>
      <c r="H755" s="72"/>
      <c r="I755" s="72"/>
      <c r="J755" s="72"/>
      <c r="K755" s="72"/>
      <c r="L755" s="72"/>
      <c r="M755" s="72"/>
      <c r="N755" s="72"/>
      <c r="O755" s="72"/>
      <c r="P755" s="72"/>
      <c r="Q755" s="48"/>
      <c r="R755" s="72"/>
      <c r="S755" s="72"/>
      <c r="U755" s="26" t="str">
        <f t="shared" si="152"/>
        <v/>
      </c>
      <c r="V755" s="18" t="str">
        <f t="shared" si="146"/>
        <v/>
      </c>
      <c r="W755" s="18" t="str">
        <f t="shared" si="147"/>
        <v/>
      </c>
      <c r="X755" s="18" t="str">
        <f t="shared" si="148"/>
        <v/>
      </c>
      <c r="Y755" s="18" t="str">
        <f t="shared" si="149"/>
        <v/>
      </c>
      <c r="Z755" s="18" t="str">
        <f t="shared" si="150"/>
        <v/>
      </c>
      <c r="AA755" s="18" t="str">
        <f t="shared" si="151"/>
        <v/>
      </c>
      <c r="AB755" s="18">
        <v>750</v>
      </c>
      <c r="AC755" s="18" t="str">
        <f>IF(ISERROR(
IF(U755="","",IF(OR(U755='Cad Iniciais'!$D$6,X755='Cad Iniciais'!$D$6),'Cad Iniciais'!$D$6+AB755*1000,0))),"",IF(U755="","",IF(OR(U755='Cad Iniciais'!$D$6,X755='Cad Iniciais'!$D$6),'Cad Iniciais'!$D$6+AB755*1000,0)))</f>
        <v/>
      </c>
      <c r="AK755" s="27" t="e">
        <f t="shared" si="153"/>
        <v>#VALUE!</v>
      </c>
      <c r="AL755" s="27" t="e">
        <f t="shared" si="154"/>
        <v>#VALUE!</v>
      </c>
      <c r="AM755" s="18">
        <f t="shared" si="156"/>
        <v>0</v>
      </c>
      <c r="AN755" s="18">
        <f t="shared" si="157"/>
        <v>0</v>
      </c>
      <c r="AO755" s="18">
        <f t="shared" si="157"/>
        <v>0</v>
      </c>
      <c r="AP755" s="18">
        <f t="shared" si="157"/>
        <v>0</v>
      </c>
      <c r="AQ755" s="18">
        <f t="shared" si="157"/>
        <v>0</v>
      </c>
      <c r="AR755" s="18">
        <f t="shared" si="157"/>
        <v>0</v>
      </c>
      <c r="AS755" s="18">
        <f t="shared" si="157"/>
        <v>0</v>
      </c>
      <c r="AT755" s="18">
        <f t="shared" si="157"/>
        <v>0</v>
      </c>
      <c r="AU755" s="18">
        <f t="shared" si="157"/>
        <v>0</v>
      </c>
      <c r="AV755" s="18">
        <f t="shared" si="157"/>
        <v>0</v>
      </c>
      <c r="AW755" s="18">
        <f t="shared" si="157"/>
        <v>0</v>
      </c>
      <c r="AX755" s="18">
        <f t="shared" si="157"/>
        <v>0</v>
      </c>
    </row>
    <row r="756" spans="3:50" x14ac:dyDescent="0.25">
      <c r="C756" s="67"/>
      <c r="D756" s="71"/>
      <c r="E756" s="57"/>
      <c r="F756" s="57"/>
      <c r="G756" s="67"/>
      <c r="H756" s="72"/>
      <c r="I756" s="72"/>
      <c r="J756" s="72"/>
      <c r="K756" s="72"/>
      <c r="L756" s="72"/>
      <c r="M756" s="72"/>
      <c r="N756" s="72"/>
      <c r="O756" s="72"/>
      <c r="P756" s="72"/>
      <c r="Q756" s="48"/>
      <c r="R756" s="72"/>
      <c r="S756" s="72"/>
      <c r="U756" s="26" t="str">
        <f t="shared" si="152"/>
        <v/>
      </c>
      <c r="V756" s="18" t="str">
        <f t="shared" si="146"/>
        <v/>
      </c>
      <c r="W756" s="18" t="str">
        <f t="shared" si="147"/>
        <v/>
      </c>
      <c r="X756" s="18" t="str">
        <f t="shared" si="148"/>
        <v/>
      </c>
      <c r="Y756" s="18" t="str">
        <f t="shared" si="149"/>
        <v/>
      </c>
      <c r="Z756" s="18" t="str">
        <f t="shared" si="150"/>
        <v/>
      </c>
      <c r="AA756" s="18" t="str">
        <f t="shared" si="151"/>
        <v/>
      </c>
      <c r="AB756" s="18">
        <v>751</v>
      </c>
      <c r="AC756" s="18" t="str">
        <f>IF(ISERROR(
IF(U756="","",IF(OR(U756='Cad Iniciais'!$D$6,X756='Cad Iniciais'!$D$6),'Cad Iniciais'!$D$6+AB756*1000,0))),"",IF(U756="","",IF(OR(U756='Cad Iniciais'!$D$6,X756='Cad Iniciais'!$D$6),'Cad Iniciais'!$D$6+AB756*1000,0)))</f>
        <v/>
      </c>
      <c r="AK756" s="27" t="e">
        <f t="shared" si="153"/>
        <v>#VALUE!</v>
      </c>
      <c r="AL756" s="27" t="e">
        <f t="shared" si="154"/>
        <v>#VALUE!</v>
      </c>
      <c r="AM756" s="18">
        <f t="shared" si="156"/>
        <v>0</v>
      </c>
      <c r="AN756" s="18">
        <f t="shared" si="157"/>
        <v>0</v>
      </c>
      <c r="AO756" s="18">
        <f t="shared" si="157"/>
        <v>0</v>
      </c>
      <c r="AP756" s="18">
        <f t="shared" si="157"/>
        <v>0</v>
      </c>
      <c r="AQ756" s="18">
        <f t="shared" si="157"/>
        <v>0</v>
      </c>
      <c r="AR756" s="18">
        <f t="shared" si="157"/>
        <v>0</v>
      </c>
      <c r="AS756" s="18">
        <f t="shared" si="157"/>
        <v>0</v>
      </c>
      <c r="AT756" s="18">
        <f t="shared" si="157"/>
        <v>0</v>
      </c>
      <c r="AU756" s="18">
        <f t="shared" si="157"/>
        <v>0</v>
      </c>
      <c r="AV756" s="18">
        <f t="shared" si="157"/>
        <v>0</v>
      </c>
      <c r="AW756" s="18">
        <f t="shared" si="157"/>
        <v>0</v>
      </c>
      <c r="AX756" s="18">
        <f t="shared" si="157"/>
        <v>0</v>
      </c>
    </row>
    <row r="757" spans="3:50" x14ac:dyDescent="0.25">
      <c r="C757" s="67"/>
      <c r="D757" s="71"/>
      <c r="E757" s="57"/>
      <c r="F757" s="57"/>
      <c r="G757" s="67"/>
      <c r="H757" s="72"/>
      <c r="I757" s="72"/>
      <c r="J757" s="72"/>
      <c r="K757" s="72"/>
      <c r="L757" s="72"/>
      <c r="M757" s="72"/>
      <c r="N757" s="72"/>
      <c r="O757" s="72"/>
      <c r="P757" s="72"/>
      <c r="Q757" s="48"/>
      <c r="R757" s="72"/>
      <c r="S757" s="72"/>
      <c r="U757" s="26" t="str">
        <f t="shared" si="152"/>
        <v/>
      </c>
      <c r="V757" s="18" t="str">
        <f t="shared" si="146"/>
        <v/>
      </c>
      <c r="W757" s="18" t="str">
        <f t="shared" si="147"/>
        <v/>
      </c>
      <c r="X757" s="18" t="str">
        <f t="shared" si="148"/>
        <v/>
      </c>
      <c r="Y757" s="18" t="str">
        <f t="shared" si="149"/>
        <v/>
      </c>
      <c r="Z757" s="18" t="str">
        <f t="shared" si="150"/>
        <v/>
      </c>
      <c r="AA757" s="18" t="str">
        <f t="shared" si="151"/>
        <v/>
      </c>
      <c r="AB757" s="18">
        <v>752</v>
      </c>
      <c r="AC757" s="18" t="str">
        <f>IF(ISERROR(
IF(U757="","",IF(OR(U757='Cad Iniciais'!$D$6,X757='Cad Iniciais'!$D$6),'Cad Iniciais'!$D$6+AB757*1000,0))),"",IF(U757="","",IF(OR(U757='Cad Iniciais'!$D$6,X757='Cad Iniciais'!$D$6),'Cad Iniciais'!$D$6+AB757*1000,0)))</f>
        <v/>
      </c>
      <c r="AK757" s="27" t="e">
        <f t="shared" si="153"/>
        <v>#VALUE!</v>
      </c>
      <c r="AL757" s="27" t="e">
        <f t="shared" si="154"/>
        <v>#VALUE!</v>
      </c>
      <c r="AM757" s="18">
        <f t="shared" si="156"/>
        <v>0</v>
      </c>
      <c r="AN757" s="18">
        <f t="shared" si="157"/>
        <v>0</v>
      </c>
      <c r="AO757" s="18">
        <f t="shared" si="157"/>
        <v>0</v>
      </c>
      <c r="AP757" s="18">
        <f t="shared" si="157"/>
        <v>0</v>
      </c>
      <c r="AQ757" s="18">
        <f t="shared" si="157"/>
        <v>0</v>
      </c>
      <c r="AR757" s="18">
        <f t="shared" si="157"/>
        <v>0</v>
      </c>
      <c r="AS757" s="18">
        <f t="shared" si="157"/>
        <v>0</v>
      </c>
      <c r="AT757" s="18">
        <f t="shared" si="157"/>
        <v>0</v>
      </c>
      <c r="AU757" s="18">
        <f t="shared" si="157"/>
        <v>0</v>
      </c>
      <c r="AV757" s="18">
        <f t="shared" si="157"/>
        <v>0</v>
      </c>
      <c r="AW757" s="18">
        <f t="shared" si="157"/>
        <v>0</v>
      </c>
      <c r="AX757" s="18">
        <f t="shared" si="157"/>
        <v>0</v>
      </c>
    </row>
    <row r="758" spans="3:50" x14ac:dyDescent="0.25">
      <c r="C758" s="67"/>
      <c r="D758" s="71"/>
      <c r="E758" s="57"/>
      <c r="F758" s="57"/>
      <c r="G758" s="67"/>
      <c r="H758" s="72"/>
      <c r="I758" s="72"/>
      <c r="J758" s="72"/>
      <c r="K758" s="72"/>
      <c r="L758" s="72"/>
      <c r="M758" s="72"/>
      <c r="N758" s="72"/>
      <c r="O758" s="72"/>
      <c r="P758" s="72"/>
      <c r="Q758" s="48"/>
      <c r="R758" s="72"/>
      <c r="S758" s="72"/>
      <c r="U758" s="26" t="str">
        <f t="shared" si="152"/>
        <v/>
      </c>
      <c r="V758" s="18" t="str">
        <f t="shared" si="146"/>
        <v/>
      </c>
      <c r="W758" s="18" t="str">
        <f t="shared" si="147"/>
        <v/>
      </c>
      <c r="X758" s="18" t="str">
        <f t="shared" si="148"/>
        <v/>
      </c>
      <c r="Y758" s="18" t="str">
        <f t="shared" si="149"/>
        <v/>
      </c>
      <c r="Z758" s="18" t="str">
        <f t="shared" si="150"/>
        <v/>
      </c>
      <c r="AA758" s="18" t="str">
        <f t="shared" si="151"/>
        <v/>
      </c>
      <c r="AB758" s="18">
        <v>753</v>
      </c>
      <c r="AC758" s="18" t="str">
        <f>IF(ISERROR(
IF(U758="","",IF(OR(U758='Cad Iniciais'!$D$6,X758='Cad Iniciais'!$D$6),'Cad Iniciais'!$D$6+AB758*1000,0))),"",IF(U758="","",IF(OR(U758='Cad Iniciais'!$D$6,X758='Cad Iniciais'!$D$6),'Cad Iniciais'!$D$6+AB758*1000,0)))</f>
        <v/>
      </c>
      <c r="AK758" s="27" t="e">
        <f t="shared" si="153"/>
        <v>#VALUE!</v>
      </c>
      <c r="AL758" s="27" t="e">
        <f t="shared" si="154"/>
        <v>#VALUE!</v>
      </c>
      <c r="AM758" s="18">
        <f t="shared" si="156"/>
        <v>0</v>
      </c>
      <c r="AN758" s="18">
        <f t="shared" si="157"/>
        <v>0</v>
      </c>
      <c r="AO758" s="18">
        <f t="shared" si="157"/>
        <v>0</v>
      </c>
      <c r="AP758" s="18">
        <f t="shared" si="157"/>
        <v>0</v>
      </c>
      <c r="AQ758" s="18">
        <f t="shared" si="157"/>
        <v>0</v>
      </c>
      <c r="AR758" s="18">
        <f t="shared" si="157"/>
        <v>0</v>
      </c>
      <c r="AS758" s="18">
        <f t="shared" si="157"/>
        <v>0</v>
      </c>
      <c r="AT758" s="18">
        <f t="shared" si="157"/>
        <v>0</v>
      </c>
      <c r="AU758" s="18">
        <f t="shared" si="157"/>
        <v>0</v>
      </c>
      <c r="AV758" s="18">
        <f t="shared" si="157"/>
        <v>0</v>
      </c>
      <c r="AW758" s="18">
        <f t="shared" si="157"/>
        <v>0</v>
      </c>
      <c r="AX758" s="18">
        <f t="shared" si="157"/>
        <v>0</v>
      </c>
    </row>
    <row r="759" spans="3:50" x14ac:dyDescent="0.25">
      <c r="C759" s="67"/>
      <c r="D759" s="71"/>
      <c r="E759" s="57"/>
      <c r="F759" s="57"/>
      <c r="G759" s="67"/>
      <c r="H759" s="72"/>
      <c r="I759" s="72"/>
      <c r="J759" s="72"/>
      <c r="K759" s="72"/>
      <c r="L759" s="72"/>
      <c r="M759" s="72"/>
      <c r="N759" s="72"/>
      <c r="O759" s="72"/>
      <c r="P759" s="72"/>
      <c r="Q759" s="48"/>
      <c r="R759" s="72"/>
      <c r="S759" s="72"/>
      <c r="U759" s="26" t="str">
        <f t="shared" si="152"/>
        <v/>
      </c>
      <c r="V759" s="18" t="str">
        <f t="shared" si="146"/>
        <v/>
      </c>
      <c r="W759" s="18" t="str">
        <f t="shared" si="147"/>
        <v/>
      </c>
      <c r="X759" s="18" t="str">
        <f t="shared" si="148"/>
        <v/>
      </c>
      <c r="Y759" s="18" t="str">
        <f t="shared" si="149"/>
        <v/>
      </c>
      <c r="Z759" s="18" t="str">
        <f t="shared" si="150"/>
        <v/>
      </c>
      <c r="AA759" s="18" t="str">
        <f t="shared" si="151"/>
        <v/>
      </c>
      <c r="AB759" s="18">
        <v>754</v>
      </c>
      <c r="AC759" s="18" t="str">
        <f>IF(ISERROR(
IF(U759="","",IF(OR(U759='Cad Iniciais'!$D$6,X759='Cad Iniciais'!$D$6),'Cad Iniciais'!$D$6+AB759*1000,0))),"",IF(U759="","",IF(OR(U759='Cad Iniciais'!$D$6,X759='Cad Iniciais'!$D$6),'Cad Iniciais'!$D$6+AB759*1000,0)))</f>
        <v/>
      </c>
      <c r="AK759" s="27" t="e">
        <f t="shared" si="153"/>
        <v>#VALUE!</v>
      </c>
      <c r="AL759" s="27" t="e">
        <f t="shared" si="154"/>
        <v>#VALUE!</v>
      </c>
      <c r="AM759" s="18">
        <f t="shared" si="156"/>
        <v>0</v>
      </c>
      <c r="AN759" s="18">
        <f t="shared" si="157"/>
        <v>0</v>
      </c>
      <c r="AO759" s="18">
        <f t="shared" si="157"/>
        <v>0</v>
      </c>
      <c r="AP759" s="18">
        <f t="shared" si="157"/>
        <v>0</v>
      </c>
      <c r="AQ759" s="18">
        <f t="shared" si="157"/>
        <v>0</v>
      </c>
      <c r="AR759" s="18">
        <f t="shared" si="157"/>
        <v>0</v>
      </c>
      <c r="AS759" s="18">
        <f t="shared" si="157"/>
        <v>0</v>
      </c>
      <c r="AT759" s="18">
        <f t="shared" si="157"/>
        <v>0</v>
      </c>
      <c r="AU759" s="18">
        <f t="shared" si="157"/>
        <v>0</v>
      </c>
      <c r="AV759" s="18">
        <f t="shared" si="157"/>
        <v>0</v>
      </c>
      <c r="AW759" s="18">
        <f t="shared" si="157"/>
        <v>0</v>
      </c>
      <c r="AX759" s="18">
        <f t="shared" si="157"/>
        <v>0</v>
      </c>
    </row>
    <row r="760" spans="3:50" x14ac:dyDescent="0.25">
      <c r="C760" s="67"/>
      <c r="D760" s="71"/>
      <c r="E760" s="57"/>
      <c r="F760" s="57"/>
      <c r="G760" s="67"/>
      <c r="H760" s="72"/>
      <c r="I760" s="72"/>
      <c r="J760" s="72"/>
      <c r="K760" s="72"/>
      <c r="L760" s="72"/>
      <c r="M760" s="72"/>
      <c r="N760" s="72"/>
      <c r="O760" s="72"/>
      <c r="P760" s="72"/>
      <c r="Q760" s="48"/>
      <c r="R760" s="72"/>
      <c r="S760" s="72"/>
      <c r="U760" s="26" t="str">
        <f t="shared" si="152"/>
        <v/>
      </c>
      <c r="V760" s="18" t="str">
        <f t="shared" si="146"/>
        <v/>
      </c>
      <c r="W760" s="18" t="str">
        <f t="shared" si="147"/>
        <v/>
      </c>
      <c r="X760" s="18" t="str">
        <f t="shared" si="148"/>
        <v/>
      </c>
      <c r="Y760" s="18" t="str">
        <f t="shared" si="149"/>
        <v/>
      </c>
      <c r="Z760" s="18" t="str">
        <f t="shared" si="150"/>
        <v/>
      </c>
      <c r="AA760" s="18" t="str">
        <f t="shared" si="151"/>
        <v/>
      </c>
      <c r="AB760" s="18">
        <v>755</v>
      </c>
      <c r="AC760" s="18" t="str">
        <f>IF(ISERROR(
IF(U760="","",IF(OR(U760='Cad Iniciais'!$D$6,X760='Cad Iniciais'!$D$6),'Cad Iniciais'!$D$6+AB760*1000,0))),"",IF(U760="","",IF(OR(U760='Cad Iniciais'!$D$6,X760='Cad Iniciais'!$D$6),'Cad Iniciais'!$D$6+AB760*1000,0)))</f>
        <v/>
      </c>
      <c r="AK760" s="27" t="e">
        <f t="shared" si="153"/>
        <v>#VALUE!</v>
      </c>
      <c r="AL760" s="27" t="e">
        <f t="shared" si="154"/>
        <v>#VALUE!</v>
      </c>
      <c r="AM760" s="18">
        <f t="shared" si="156"/>
        <v>0</v>
      </c>
      <c r="AN760" s="18">
        <f t="shared" si="157"/>
        <v>0</v>
      </c>
      <c r="AO760" s="18">
        <f t="shared" si="157"/>
        <v>0</v>
      </c>
      <c r="AP760" s="18">
        <f t="shared" si="157"/>
        <v>0</v>
      </c>
      <c r="AQ760" s="18">
        <f t="shared" si="157"/>
        <v>0</v>
      </c>
      <c r="AR760" s="18">
        <f t="shared" si="157"/>
        <v>0</v>
      </c>
      <c r="AS760" s="18">
        <f t="shared" si="157"/>
        <v>0</v>
      </c>
      <c r="AT760" s="18">
        <f t="shared" si="157"/>
        <v>0</v>
      </c>
      <c r="AU760" s="18">
        <f t="shared" si="157"/>
        <v>0</v>
      </c>
      <c r="AV760" s="18">
        <f t="shared" si="157"/>
        <v>0</v>
      </c>
      <c r="AW760" s="18">
        <f t="shared" si="157"/>
        <v>0</v>
      </c>
      <c r="AX760" s="18">
        <f t="shared" si="157"/>
        <v>0</v>
      </c>
    </row>
    <row r="761" spans="3:50" x14ac:dyDescent="0.25">
      <c r="C761" s="67"/>
      <c r="D761" s="71"/>
      <c r="E761" s="57"/>
      <c r="F761" s="57"/>
      <c r="G761" s="67"/>
      <c r="H761" s="72"/>
      <c r="I761" s="72"/>
      <c r="J761" s="72"/>
      <c r="K761" s="72"/>
      <c r="L761" s="72"/>
      <c r="M761" s="72"/>
      <c r="N761" s="72"/>
      <c r="O761" s="72"/>
      <c r="P761" s="72"/>
      <c r="Q761" s="48"/>
      <c r="R761" s="72"/>
      <c r="S761" s="72"/>
      <c r="U761" s="26" t="str">
        <f t="shared" si="152"/>
        <v/>
      </c>
      <c r="V761" s="18" t="str">
        <f t="shared" si="146"/>
        <v/>
      </c>
      <c r="W761" s="18" t="str">
        <f t="shared" si="147"/>
        <v/>
      </c>
      <c r="X761" s="18" t="str">
        <f t="shared" si="148"/>
        <v/>
      </c>
      <c r="Y761" s="18" t="str">
        <f t="shared" si="149"/>
        <v/>
      </c>
      <c r="Z761" s="18" t="str">
        <f t="shared" si="150"/>
        <v/>
      </c>
      <c r="AA761" s="18" t="str">
        <f t="shared" si="151"/>
        <v/>
      </c>
      <c r="AB761" s="18">
        <v>756</v>
      </c>
      <c r="AC761" s="18" t="str">
        <f>IF(ISERROR(
IF(U761="","",IF(OR(U761='Cad Iniciais'!$D$6,X761='Cad Iniciais'!$D$6),'Cad Iniciais'!$D$6+AB761*1000,0))),"",IF(U761="","",IF(OR(U761='Cad Iniciais'!$D$6,X761='Cad Iniciais'!$D$6),'Cad Iniciais'!$D$6+AB761*1000,0)))</f>
        <v/>
      </c>
      <c r="AK761" s="27" t="e">
        <f t="shared" si="153"/>
        <v>#VALUE!</v>
      </c>
      <c r="AL761" s="27" t="e">
        <f t="shared" si="154"/>
        <v>#VALUE!</v>
      </c>
      <c r="AM761" s="18">
        <f t="shared" si="156"/>
        <v>0</v>
      </c>
      <c r="AN761" s="18">
        <f t="shared" si="157"/>
        <v>0</v>
      </c>
      <c r="AO761" s="18">
        <f t="shared" si="157"/>
        <v>0</v>
      </c>
      <c r="AP761" s="18">
        <f t="shared" si="157"/>
        <v>0</v>
      </c>
      <c r="AQ761" s="18">
        <f t="shared" si="157"/>
        <v>0</v>
      </c>
      <c r="AR761" s="18">
        <f t="shared" si="157"/>
        <v>0</v>
      </c>
      <c r="AS761" s="18">
        <f t="shared" si="157"/>
        <v>0</v>
      </c>
      <c r="AT761" s="18">
        <f t="shared" si="157"/>
        <v>0</v>
      </c>
      <c r="AU761" s="18">
        <f t="shared" si="157"/>
        <v>0</v>
      </c>
      <c r="AV761" s="18">
        <f t="shared" si="157"/>
        <v>0</v>
      </c>
      <c r="AW761" s="18">
        <f t="shared" si="157"/>
        <v>0</v>
      </c>
      <c r="AX761" s="18">
        <f t="shared" si="157"/>
        <v>0</v>
      </c>
    </row>
    <row r="762" spans="3:50" x14ac:dyDescent="0.25">
      <c r="C762" s="67"/>
      <c r="D762" s="71"/>
      <c r="E762" s="57"/>
      <c r="F762" s="57"/>
      <c r="G762" s="67"/>
      <c r="H762" s="72"/>
      <c r="I762" s="72"/>
      <c r="J762" s="72"/>
      <c r="K762" s="72"/>
      <c r="L762" s="72"/>
      <c r="M762" s="72"/>
      <c r="N762" s="72"/>
      <c r="O762" s="72"/>
      <c r="P762" s="72"/>
      <c r="Q762" s="48"/>
      <c r="R762" s="72"/>
      <c r="S762" s="72"/>
      <c r="U762" s="26" t="str">
        <f t="shared" si="152"/>
        <v/>
      </c>
      <c r="V762" s="18" t="str">
        <f t="shared" si="146"/>
        <v/>
      </c>
      <c r="W762" s="18" t="str">
        <f t="shared" si="147"/>
        <v/>
      </c>
      <c r="X762" s="18" t="str">
        <f t="shared" si="148"/>
        <v/>
      </c>
      <c r="Y762" s="18" t="str">
        <f t="shared" si="149"/>
        <v/>
      </c>
      <c r="Z762" s="18" t="str">
        <f t="shared" si="150"/>
        <v/>
      </c>
      <c r="AA762" s="18" t="str">
        <f t="shared" si="151"/>
        <v/>
      </c>
      <c r="AB762" s="18">
        <v>757</v>
      </c>
      <c r="AC762" s="18" t="str">
        <f>IF(ISERROR(
IF(U762="","",IF(OR(U762='Cad Iniciais'!$D$6,X762='Cad Iniciais'!$D$6),'Cad Iniciais'!$D$6+AB762*1000,0))),"",IF(U762="","",IF(OR(U762='Cad Iniciais'!$D$6,X762='Cad Iniciais'!$D$6),'Cad Iniciais'!$D$6+AB762*1000,0)))</f>
        <v/>
      </c>
      <c r="AK762" s="27" t="e">
        <f t="shared" si="153"/>
        <v>#VALUE!</v>
      </c>
      <c r="AL762" s="27" t="e">
        <f t="shared" si="154"/>
        <v>#VALUE!</v>
      </c>
      <c r="AM762" s="18">
        <f t="shared" si="156"/>
        <v>0</v>
      </c>
      <c r="AN762" s="18">
        <f t="shared" si="157"/>
        <v>0</v>
      </c>
      <c r="AO762" s="18">
        <f t="shared" si="157"/>
        <v>0</v>
      </c>
      <c r="AP762" s="18">
        <f t="shared" si="157"/>
        <v>0</v>
      </c>
      <c r="AQ762" s="18">
        <f t="shared" si="157"/>
        <v>0</v>
      </c>
      <c r="AR762" s="18">
        <f t="shared" si="157"/>
        <v>0</v>
      </c>
      <c r="AS762" s="18">
        <f t="shared" si="157"/>
        <v>0</v>
      </c>
      <c r="AT762" s="18">
        <f t="shared" si="157"/>
        <v>0</v>
      </c>
      <c r="AU762" s="18">
        <f t="shared" si="157"/>
        <v>0</v>
      </c>
      <c r="AV762" s="18">
        <f t="shared" si="157"/>
        <v>0</v>
      </c>
      <c r="AW762" s="18">
        <f t="shared" si="157"/>
        <v>0</v>
      </c>
      <c r="AX762" s="18">
        <f t="shared" si="157"/>
        <v>0</v>
      </c>
    </row>
    <row r="763" spans="3:50" x14ac:dyDescent="0.25">
      <c r="C763" s="67"/>
      <c r="D763" s="71"/>
      <c r="E763" s="57"/>
      <c r="F763" s="57"/>
      <c r="G763" s="67"/>
      <c r="H763" s="72"/>
      <c r="I763" s="72"/>
      <c r="J763" s="72"/>
      <c r="K763" s="72"/>
      <c r="L763" s="72"/>
      <c r="M763" s="72"/>
      <c r="N763" s="72"/>
      <c r="O763" s="72"/>
      <c r="P763" s="72"/>
      <c r="Q763" s="48"/>
      <c r="R763" s="72"/>
      <c r="S763" s="72"/>
      <c r="U763" s="26" t="str">
        <f t="shared" si="152"/>
        <v/>
      </c>
      <c r="V763" s="18" t="str">
        <f t="shared" si="146"/>
        <v/>
      </c>
      <c r="W763" s="18" t="str">
        <f t="shared" si="147"/>
        <v/>
      </c>
      <c r="X763" s="18" t="str">
        <f t="shared" si="148"/>
        <v/>
      </c>
      <c r="Y763" s="18" t="str">
        <f t="shared" si="149"/>
        <v/>
      </c>
      <c r="Z763" s="18" t="str">
        <f t="shared" si="150"/>
        <v/>
      </c>
      <c r="AA763" s="18" t="str">
        <f t="shared" si="151"/>
        <v/>
      </c>
      <c r="AB763" s="18">
        <v>758</v>
      </c>
      <c r="AC763" s="18" t="str">
        <f>IF(ISERROR(
IF(U763="","",IF(OR(U763='Cad Iniciais'!$D$6,X763='Cad Iniciais'!$D$6),'Cad Iniciais'!$D$6+AB763*1000,0))),"",IF(U763="","",IF(OR(U763='Cad Iniciais'!$D$6,X763='Cad Iniciais'!$D$6),'Cad Iniciais'!$D$6+AB763*1000,0)))</f>
        <v/>
      </c>
      <c r="AK763" s="27" t="e">
        <f t="shared" si="153"/>
        <v>#VALUE!</v>
      </c>
      <c r="AL763" s="27" t="e">
        <f t="shared" si="154"/>
        <v>#VALUE!</v>
      </c>
      <c r="AM763" s="18">
        <f t="shared" si="156"/>
        <v>0</v>
      </c>
      <c r="AN763" s="18">
        <f t="shared" si="157"/>
        <v>0</v>
      </c>
      <c r="AO763" s="18">
        <f t="shared" si="157"/>
        <v>0</v>
      </c>
      <c r="AP763" s="18">
        <f t="shared" si="157"/>
        <v>0</v>
      </c>
      <c r="AQ763" s="18">
        <f t="shared" si="157"/>
        <v>0</v>
      </c>
      <c r="AR763" s="18">
        <f t="shared" si="157"/>
        <v>0</v>
      </c>
      <c r="AS763" s="18">
        <f t="shared" si="157"/>
        <v>0</v>
      </c>
      <c r="AT763" s="18">
        <f t="shared" si="157"/>
        <v>0</v>
      </c>
      <c r="AU763" s="18">
        <f t="shared" si="157"/>
        <v>0</v>
      </c>
      <c r="AV763" s="18">
        <f t="shared" si="157"/>
        <v>0</v>
      </c>
      <c r="AW763" s="18">
        <f t="shared" si="157"/>
        <v>0</v>
      </c>
      <c r="AX763" s="18">
        <f t="shared" si="157"/>
        <v>0</v>
      </c>
    </row>
    <row r="764" spans="3:50" x14ac:dyDescent="0.25">
      <c r="C764" s="67"/>
      <c r="D764" s="71"/>
      <c r="E764" s="57"/>
      <c r="F764" s="57"/>
      <c r="G764" s="67"/>
      <c r="H764" s="72"/>
      <c r="I764" s="72"/>
      <c r="J764" s="72"/>
      <c r="K764" s="72"/>
      <c r="L764" s="72"/>
      <c r="M764" s="72"/>
      <c r="N764" s="72"/>
      <c r="O764" s="72"/>
      <c r="P764" s="72"/>
      <c r="Q764" s="48"/>
      <c r="R764" s="72"/>
      <c r="S764" s="72"/>
      <c r="U764" s="26" t="str">
        <f t="shared" si="152"/>
        <v/>
      </c>
      <c r="V764" s="18" t="str">
        <f t="shared" si="146"/>
        <v/>
      </c>
      <c r="W764" s="18" t="str">
        <f t="shared" si="147"/>
        <v/>
      </c>
      <c r="X764" s="18" t="str">
        <f t="shared" si="148"/>
        <v/>
      </c>
      <c r="Y764" s="18" t="str">
        <f t="shared" si="149"/>
        <v/>
      </c>
      <c r="Z764" s="18" t="str">
        <f t="shared" si="150"/>
        <v/>
      </c>
      <c r="AA764" s="18" t="str">
        <f t="shared" si="151"/>
        <v/>
      </c>
      <c r="AB764" s="18">
        <v>759</v>
      </c>
      <c r="AC764" s="18" t="str">
        <f>IF(ISERROR(
IF(U764="","",IF(OR(U764='Cad Iniciais'!$D$6,X764='Cad Iniciais'!$D$6),'Cad Iniciais'!$D$6+AB764*1000,0))),"",IF(U764="","",IF(OR(U764='Cad Iniciais'!$D$6,X764='Cad Iniciais'!$D$6),'Cad Iniciais'!$D$6+AB764*1000,0)))</f>
        <v/>
      </c>
      <c r="AK764" s="27" t="e">
        <f t="shared" si="153"/>
        <v>#VALUE!</v>
      </c>
      <c r="AL764" s="27" t="e">
        <f t="shared" si="154"/>
        <v>#VALUE!</v>
      </c>
      <c r="AM764" s="18">
        <f t="shared" si="156"/>
        <v>0</v>
      </c>
      <c r="AN764" s="18">
        <f t="shared" si="157"/>
        <v>0</v>
      </c>
      <c r="AO764" s="18">
        <f t="shared" si="157"/>
        <v>0</v>
      </c>
      <c r="AP764" s="18">
        <f t="shared" si="157"/>
        <v>0</v>
      </c>
      <c r="AQ764" s="18">
        <f t="shared" si="157"/>
        <v>0</v>
      </c>
      <c r="AR764" s="18">
        <f t="shared" si="157"/>
        <v>0</v>
      </c>
      <c r="AS764" s="18">
        <f t="shared" si="157"/>
        <v>0</v>
      </c>
      <c r="AT764" s="18">
        <f t="shared" si="157"/>
        <v>0</v>
      </c>
      <c r="AU764" s="18">
        <f t="shared" si="157"/>
        <v>0</v>
      </c>
      <c r="AV764" s="18">
        <f t="shared" si="157"/>
        <v>0</v>
      </c>
      <c r="AW764" s="18">
        <f t="shared" si="157"/>
        <v>0</v>
      </c>
      <c r="AX764" s="18">
        <f t="shared" si="157"/>
        <v>0</v>
      </c>
    </row>
    <row r="765" spans="3:50" x14ac:dyDescent="0.25">
      <c r="C765" s="67"/>
      <c r="D765" s="71"/>
      <c r="E765" s="57"/>
      <c r="F765" s="57"/>
      <c r="G765" s="67"/>
      <c r="H765" s="72"/>
      <c r="I765" s="72"/>
      <c r="J765" s="72"/>
      <c r="K765" s="72"/>
      <c r="L765" s="72"/>
      <c r="M765" s="72"/>
      <c r="N765" s="72"/>
      <c r="O765" s="72"/>
      <c r="P765" s="72"/>
      <c r="Q765" s="48"/>
      <c r="R765" s="72"/>
      <c r="S765" s="72"/>
      <c r="U765" s="26" t="str">
        <f t="shared" si="152"/>
        <v/>
      </c>
      <c r="V765" s="18" t="str">
        <f t="shared" si="146"/>
        <v/>
      </c>
      <c r="W765" s="18" t="str">
        <f t="shared" si="147"/>
        <v/>
      </c>
      <c r="X765" s="18" t="str">
        <f t="shared" si="148"/>
        <v/>
      </c>
      <c r="Y765" s="18" t="str">
        <f t="shared" si="149"/>
        <v/>
      </c>
      <c r="Z765" s="18" t="str">
        <f t="shared" si="150"/>
        <v/>
      </c>
      <c r="AA765" s="18" t="str">
        <f t="shared" si="151"/>
        <v/>
      </c>
      <c r="AB765" s="18">
        <v>760</v>
      </c>
      <c r="AC765" s="18" t="str">
        <f>IF(ISERROR(
IF(U765="","",IF(OR(U765='Cad Iniciais'!$D$6,X765='Cad Iniciais'!$D$6),'Cad Iniciais'!$D$6+AB765*1000,0))),"",IF(U765="","",IF(OR(U765='Cad Iniciais'!$D$6,X765='Cad Iniciais'!$D$6),'Cad Iniciais'!$D$6+AB765*1000,0)))</f>
        <v/>
      </c>
      <c r="AK765" s="27" t="e">
        <f t="shared" si="153"/>
        <v>#VALUE!</v>
      </c>
      <c r="AL765" s="27" t="e">
        <f t="shared" si="154"/>
        <v>#VALUE!</v>
      </c>
      <c r="AM765" s="18">
        <f t="shared" si="156"/>
        <v>0</v>
      </c>
      <c r="AN765" s="18">
        <f t="shared" si="157"/>
        <v>0</v>
      </c>
      <c r="AO765" s="18">
        <f t="shared" si="157"/>
        <v>0</v>
      </c>
      <c r="AP765" s="18">
        <f t="shared" si="157"/>
        <v>0</v>
      </c>
      <c r="AQ765" s="18">
        <f t="shared" si="157"/>
        <v>0</v>
      </c>
      <c r="AR765" s="18">
        <f t="shared" si="157"/>
        <v>0</v>
      </c>
      <c r="AS765" s="18">
        <f t="shared" si="157"/>
        <v>0</v>
      </c>
      <c r="AT765" s="18">
        <f t="shared" si="157"/>
        <v>0</v>
      </c>
      <c r="AU765" s="18">
        <f t="shared" si="157"/>
        <v>0</v>
      </c>
      <c r="AV765" s="18">
        <f t="shared" si="157"/>
        <v>0</v>
      </c>
      <c r="AW765" s="18">
        <f t="shared" si="157"/>
        <v>0</v>
      </c>
      <c r="AX765" s="18">
        <f t="shared" si="157"/>
        <v>0</v>
      </c>
    </row>
    <row r="766" spans="3:50" x14ac:dyDescent="0.25">
      <c r="C766" s="67"/>
      <c r="D766" s="71"/>
      <c r="E766" s="57"/>
      <c r="F766" s="57"/>
      <c r="G766" s="67"/>
      <c r="H766" s="72"/>
      <c r="I766" s="72"/>
      <c r="J766" s="72"/>
      <c r="K766" s="72"/>
      <c r="L766" s="72"/>
      <c r="M766" s="72"/>
      <c r="N766" s="72"/>
      <c r="O766" s="72"/>
      <c r="P766" s="72"/>
      <c r="Q766" s="48"/>
      <c r="R766" s="72"/>
      <c r="S766" s="72"/>
      <c r="U766" s="26" t="str">
        <f t="shared" si="152"/>
        <v/>
      </c>
      <c r="V766" s="18" t="str">
        <f t="shared" si="146"/>
        <v/>
      </c>
      <c r="W766" s="18" t="str">
        <f t="shared" si="147"/>
        <v/>
      </c>
      <c r="X766" s="18" t="str">
        <f t="shared" si="148"/>
        <v/>
      </c>
      <c r="Y766" s="18" t="str">
        <f t="shared" si="149"/>
        <v/>
      </c>
      <c r="Z766" s="18" t="str">
        <f t="shared" si="150"/>
        <v/>
      </c>
      <c r="AA766" s="18" t="str">
        <f t="shared" si="151"/>
        <v/>
      </c>
      <c r="AB766" s="18">
        <v>761</v>
      </c>
      <c r="AC766" s="18" t="str">
        <f>IF(ISERROR(
IF(U766="","",IF(OR(U766='Cad Iniciais'!$D$6,X766='Cad Iniciais'!$D$6),'Cad Iniciais'!$D$6+AB766*1000,0))),"",IF(U766="","",IF(OR(U766='Cad Iniciais'!$D$6,X766='Cad Iniciais'!$D$6),'Cad Iniciais'!$D$6+AB766*1000,0)))</f>
        <v/>
      </c>
      <c r="AK766" s="27" t="e">
        <f t="shared" si="153"/>
        <v>#VALUE!</v>
      </c>
      <c r="AL766" s="27" t="e">
        <f t="shared" si="154"/>
        <v>#VALUE!</v>
      </c>
      <c r="AM766" s="18">
        <f t="shared" si="156"/>
        <v>0</v>
      </c>
      <c r="AN766" s="18">
        <f t="shared" si="157"/>
        <v>0</v>
      </c>
      <c r="AO766" s="18">
        <f t="shared" si="157"/>
        <v>0</v>
      </c>
      <c r="AP766" s="18">
        <f t="shared" si="157"/>
        <v>0</v>
      </c>
      <c r="AQ766" s="18">
        <f t="shared" si="157"/>
        <v>0</v>
      </c>
      <c r="AR766" s="18">
        <f t="shared" si="157"/>
        <v>0</v>
      </c>
      <c r="AS766" s="18">
        <f t="shared" si="157"/>
        <v>0</v>
      </c>
      <c r="AT766" s="18">
        <f t="shared" si="157"/>
        <v>0</v>
      </c>
      <c r="AU766" s="18">
        <f t="shared" si="157"/>
        <v>0</v>
      </c>
      <c r="AV766" s="18">
        <f t="shared" si="157"/>
        <v>0</v>
      </c>
      <c r="AW766" s="18">
        <f t="shared" si="157"/>
        <v>0</v>
      </c>
      <c r="AX766" s="18">
        <f t="shared" si="157"/>
        <v>0</v>
      </c>
    </row>
    <row r="767" spans="3:50" x14ac:dyDescent="0.25">
      <c r="C767" s="67"/>
      <c r="D767" s="71"/>
      <c r="E767" s="57"/>
      <c r="F767" s="57"/>
      <c r="G767" s="67"/>
      <c r="H767" s="72"/>
      <c r="I767" s="72"/>
      <c r="J767" s="72"/>
      <c r="K767" s="72"/>
      <c r="L767" s="72"/>
      <c r="M767" s="72"/>
      <c r="N767" s="72"/>
      <c r="O767" s="72"/>
      <c r="P767" s="72"/>
      <c r="Q767" s="48"/>
      <c r="R767" s="72"/>
      <c r="S767" s="72"/>
      <c r="U767" s="26" t="str">
        <f t="shared" si="152"/>
        <v/>
      </c>
      <c r="V767" s="18" t="str">
        <f t="shared" si="146"/>
        <v/>
      </c>
      <c r="W767" s="18" t="str">
        <f t="shared" si="147"/>
        <v/>
      </c>
      <c r="X767" s="18" t="str">
        <f t="shared" si="148"/>
        <v/>
      </c>
      <c r="Y767" s="18" t="str">
        <f t="shared" si="149"/>
        <v/>
      </c>
      <c r="Z767" s="18" t="str">
        <f t="shared" si="150"/>
        <v/>
      </c>
      <c r="AA767" s="18" t="str">
        <f t="shared" si="151"/>
        <v/>
      </c>
      <c r="AB767" s="18">
        <v>762</v>
      </c>
      <c r="AC767" s="18" t="str">
        <f>IF(ISERROR(
IF(U767="","",IF(OR(U767='Cad Iniciais'!$D$6,X767='Cad Iniciais'!$D$6),'Cad Iniciais'!$D$6+AB767*1000,0))),"",IF(U767="","",IF(OR(U767='Cad Iniciais'!$D$6,X767='Cad Iniciais'!$D$6),'Cad Iniciais'!$D$6+AB767*1000,0)))</f>
        <v/>
      </c>
      <c r="AK767" s="27" t="e">
        <f t="shared" si="153"/>
        <v>#VALUE!</v>
      </c>
      <c r="AL767" s="27" t="e">
        <f t="shared" si="154"/>
        <v>#VALUE!</v>
      </c>
      <c r="AM767" s="18">
        <f t="shared" si="156"/>
        <v>0</v>
      </c>
      <c r="AN767" s="18">
        <f t="shared" si="157"/>
        <v>0</v>
      </c>
      <c r="AO767" s="18">
        <f t="shared" si="157"/>
        <v>0</v>
      </c>
      <c r="AP767" s="18">
        <f t="shared" si="157"/>
        <v>0</v>
      </c>
      <c r="AQ767" s="18">
        <f t="shared" si="157"/>
        <v>0</v>
      </c>
      <c r="AR767" s="18">
        <f t="shared" si="157"/>
        <v>0</v>
      </c>
      <c r="AS767" s="18">
        <f t="shared" ref="AN767:AX790" si="158">IFERROR(IF(AND($AK767&lt;=AS$3,$AL767&gt;=AS$3),1,0),0)</f>
        <v>0</v>
      </c>
      <c r="AT767" s="18">
        <f t="shared" si="158"/>
        <v>0</v>
      </c>
      <c r="AU767" s="18">
        <f t="shared" si="158"/>
        <v>0</v>
      </c>
      <c r="AV767" s="18">
        <f t="shared" si="158"/>
        <v>0</v>
      </c>
      <c r="AW767" s="18">
        <f t="shared" si="158"/>
        <v>0</v>
      </c>
      <c r="AX767" s="18">
        <f t="shared" si="158"/>
        <v>0</v>
      </c>
    </row>
    <row r="768" spans="3:50" x14ac:dyDescent="0.25">
      <c r="C768" s="67"/>
      <c r="D768" s="71"/>
      <c r="E768" s="57"/>
      <c r="F768" s="57"/>
      <c r="G768" s="67"/>
      <c r="H768" s="72"/>
      <c r="I768" s="72"/>
      <c r="J768" s="72"/>
      <c r="K768" s="72"/>
      <c r="L768" s="72"/>
      <c r="M768" s="72"/>
      <c r="N768" s="72"/>
      <c r="O768" s="72"/>
      <c r="P768" s="72"/>
      <c r="Q768" s="48"/>
      <c r="R768" s="72"/>
      <c r="S768" s="72"/>
      <c r="U768" s="26" t="str">
        <f t="shared" si="152"/>
        <v/>
      </c>
      <c r="V768" s="18" t="str">
        <f t="shared" si="146"/>
        <v/>
      </c>
      <c r="W768" s="18" t="str">
        <f t="shared" si="147"/>
        <v/>
      </c>
      <c r="X768" s="18" t="str">
        <f t="shared" si="148"/>
        <v/>
      </c>
      <c r="Y768" s="18" t="str">
        <f t="shared" si="149"/>
        <v/>
      </c>
      <c r="Z768" s="18" t="str">
        <f t="shared" si="150"/>
        <v/>
      </c>
      <c r="AA768" s="18" t="str">
        <f t="shared" si="151"/>
        <v/>
      </c>
      <c r="AB768" s="18">
        <v>763</v>
      </c>
      <c r="AC768" s="18" t="str">
        <f>IF(ISERROR(
IF(U768="","",IF(OR(U768='Cad Iniciais'!$D$6,X768='Cad Iniciais'!$D$6),'Cad Iniciais'!$D$6+AB768*1000,0))),"",IF(U768="","",IF(OR(U768='Cad Iniciais'!$D$6,X768='Cad Iniciais'!$D$6),'Cad Iniciais'!$D$6+AB768*1000,0)))</f>
        <v/>
      </c>
      <c r="AK768" s="27" t="e">
        <f t="shared" si="153"/>
        <v>#VALUE!</v>
      </c>
      <c r="AL768" s="27" t="e">
        <f t="shared" si="154"/>
        <v>#VALUE!</v>
      </c>
      <c r="AM768" s="18">
        <f t="shared" si="156"/>
        <v>0</v>
      </c>
      <c r="AN768" s="18">
        <f t="shared" si="158"/>
        <v>0</v>
      </c>
      <c r="AO768" s="18">
        <f t="shared" si="158"/>
        <v>0</v>
      </c>
      <c r="AP768" s="18">
        <f t="shared" si="158"/>
        <v>0</v>
      </c>
      <c r="AQ768" s="18">
        <f t="shared" si="158"/>
        <v>0</v>
      </c>
      <c r="AR768" s="18">
        <f t="shared" si="158"/>
        <v>0</v>
      </c>
      <c r="AS768" s="18">
        <f t="shared" si="158"/>
        <v>0</v>
      </c>
      <c r="AT768" s="18">
        <f t="shared" si="158"/>
        <v>0</v>
      </c>
      <c r="AU768" s="18">
        <f t="shared" si="158"/>
        <v>0</v>
      </c>
      <c r="AV768" s="18">
        <f t="shared" si="158"/>
        <v>0</v>
      </c>
      <c r="AW768" s="18">
        <f t="shared" si="158"/>
        <v>0</v>
      </c>
      <c r="AX768" s="18">
        <f t="shared" si="158"/>
        <v>0</v>
      </c>
    </row>
    <row r="769" spans="3:50" x14ac:dyDescent="0.25">
      <c r="C769" s="67"/>
      <c r="D769" s="71"/>
      <c r="E769" s="57"/>
      <c r="F769" s="57"/>
      <c r="G769" s="67"/>
      <c r="H769" s="72"/>
      <c r="I769" s="72"/>
      <c r="J769" s="72"/>
      <c r="K769" s="72"/>
      <c r="L769" s="72"/>
      <c r="M769" s="72"/>
      <c r="N769" s="72"/>
      <c r="O769" s="72"/>
      <c r="P769" s="72"/>
      <c r="Q769" s="48"/>
      <c r="R769" s="72"/>
      <c r="S769" s="72"/>
      <c r="U769" s="26" t="str">
        <f t="shared" si="152"/>
        <v/>
      </c>
      <c r="V769" s="18" t="str">
        <f t="shared" si="146"/>
        <v/>
      </c>
      <c r="W769" s="18" t="str">
        <f t="shared" si="147"/>
        <v/>
      </c>
      <c r="X769" s="18" t="str">
        <f t="shared" si="148"/>
        <v/>
      </c>
      <c r="Y769" s="18" t="str">
        <f t="shared" si="149"/>
        <v/>
      </c>
      <c r="Z769" s="18" t="str">
        <f t="shared" si="150"/>
        <v/>
      </c>
      <c r="AA769" s="18" t="str">
        <f t="shared" si="151"/>
        <v/>
      </c>
      <c r="AB769" s="18">
        <v>764</v>
      </c>
      <c r="AC769" s="18" t="str">
        <f>IF(ISERROR(
IF(U769="","",IF(OR(U769='Cad Iniciais'!$D$6,X769='Cad Iniciais'!$D$6),'Cad Iniciais'!$D$6+AB769*1000,0))),"",IF(U769="","",IF(OR(U769='Cad Iniciais'!$D$6,X769='Cad Iniciais'!$D$6),'Cad Iniciais'!$D$6+AB769*1000,0)))</f>
        <v/>
      </c>
      <c r="AK769" s="27" t="e">
        <f t="shared" si="153"/>
        <v>#VALUE!</v>
      </c>
      <c r="AL769" s="27" t="e">
        <f t="shared" si="154"/>
        <v>#VALUE!</v>
      </c>
      <c r="AM769" s="18">
        <f t="shared" si="156"/>
        <v>0</v>
      </c>
      <c r="AN769" s="18">
        <f t="shared" si="158"/>
        <v>0</v>
      </c>
      <c r="AO769" s="18">
        <f t="shared" si="158"/>
        <v>0</v>
      </c>
      <c r="AP769" s="18">
        <f t="shared" si="158"/>
        <v>0</v>
      </c>
      <c r="AQ769" s="18">
        <f t="shared" si="158"/>
        <v>0</v>
      </c>
      <c r="AR769" s="18">
        <f t="shared" si="158"/>
        <v>0</v>
      </c>
      <c r="AS769" s="18">
        <f t="shared" si="158"/>
        <v>0</v>
      </c>
      <c r="AT769" s="18">
        <f t="shared" si="158"/>
        <v>0</v>
      </c>
      <c r="AU769" s="18">
        <f t="shared" si="158"/>
        <v>0</v>
      </c>
      <c r="AV769" s="18">
        <f t="shared" si="158"/>
        <v>0</v>
      </c>
      <c r="AW769" s="18">
        <f t="shared" si="158"/>
        <v>0</v>
      </c>
      <c r="AX769" s="18">
        <f t="shared" si="158"/>
        <v>0</v>
      </c>
    </row>
    <row r="770" spans="3:50" x14ac:dyDescent="0.25">
      <c r="C770" s="67"/>
      <c r="D770" s="71"/>
      <c r="E770" s="57"/>
      <c r="F770" s="57"/>
      <c r="G770" s="67"/>
      <c r="H770" s="72"/>
      <c r="I770" s="72"/>
      <c r="J770" s="72"/>
      <c r="K770" s="72"/>
      <c r="L770" s="72"/>
      <c r="M770" s="72"/>
      <c r="N770" s="72"/>
      <c r="O770" s="72"/>
      <c r="P770" s="72"/>
      <c r="Q770" s="48"/>
      <c r="R770" s="72"/>
      <c r="S770" s="72"/>
      <c r="U770" s="26" t="str">
        <f t="shared" si="152"/>
        <v/>
      </c>
      <c r="V770" s="18" t="str">
        <f t="shared" si="146"/>
        <v/>
      </c>
      <c r="W770" s="18" t="str">
        <f t="shared" si="147"/>
        <v/>
      </c>
      <c r="X770" s="18" t="str">
        <f t="shared" si="148"/>
        <v/>
      </c>
      <c r="Y770" s="18" t="str">
        <f t="shared" si="149"/>
        <v/>
      </c>
      <c r="Z770" s="18" t="str">
        <f t="shared" si="150"/>
        <v/>
      </c>
      <c r="AA770" s="18" t="str">
        <f t="shared" si="151"/>
        <v/>
      </c>
      <c r="AB770" s="18">
        <v>765</v>
      </c>
      <c r="AC770" s="18" t="str">
        <f>IF(ISERROR(
IF(U770="","",IF(OR(U770='Cad Iniciais'!$D$6,X770='Cad Iniciais'!$D$6),'Cad Iniciais'!$D$6+AB770*1000,0))),"",IF(U770="","",IF(OR(U770='Cad Iniciais'!$D$6,X770='Cad Iniciais'!$D$6),'Cad Iniciais'!$D$6+AB770*1000,0)))</f>
        <v/>
      </c>
      <c r="AK770" s="27" t="e">
        <f t="shared" si="153"/>
        <v>#VALUE!</v>
      </c>
      <c r="AL770" s="27" t="e">
        <f t="shared" si="154"/>
        <v>#VALUE!</v>
      </c>
      <c r="AM770" s="18">
        <f t="shared" si="156"/>
        <v>0</v>
      </c>
      <c r="AN770" s="18">
        <f t="shared" si="158"/>
        <v>0</v>
      </c>
      <c r="AO770" s="18">
        <f t="shared" si="158"/>
        <v>0</v>
      </c>
      <c r="AP770" s="18">
        <f t="shared" si="158"/>
        <v>0</v>
      </c>
      <c r="AQ770" s="18">
        <f t="shared" si="158"/>
        <v>0</v>
      </c>
      <c r="AR770" s="18">
        <f t="shared" si="158"/>
        <v>0</v>
      </c>
      <c r="AS770" s="18">
        <f t="shared" si="158"/>
        <v>0</v>
      </c>
      <c r="AT770" s="18">
        <f t="shared" si="158"/>
        <v>0</v>
      </c>
      <c r="AU770" s="18">
        <f t="shared" si="158"/>
        <v>0</v>
      </c>
      <c r="AV770" s="18">
        <f t="shared" si="158"/>
        <v>0</v>
      </c>
      <c r="AW770" s="18">
        <f t="shared" si="158"/>
        <v>0</v>
      </c>
      <c r="AX770" s="18">
        <f t="shared" si="158"/>
        <v>0</v>
      </c>
    </row>
    <row r="771" spans="3:50" x14ac:dyDescent="0.25">
      <c r="C771" s="67"/>
      <c r="D771" s="71"/>
      <c r="E771" s="57"/>
      <c r="F771" s="57"/>
      <c r="G771" s="67"/>
      <c r="H771" s="72"/>
      <c r="I771" s="72"/>
      <c r="J771" s="72"/>
      <c r="K771" s="72"/>
      <c r="L771" s="72"/>
      <c r="M771" s="72"/>
      <c r="N771" s="72"/>
      <c r="O771" s="72"/>
      <c r="P771" s="72"/>
      <c r="Q771" s="48"/>
      <c r="R771" s="72"/>
      <c r="S771" s="72"/>
      <c r="U771" s="26" t="str">
        <f t="shared" si="152"/>
        <v/>
      </c>
      <c r="V771" s="18" t="str">
        <f t="shared" si="146"/>
        <v/>
      </c>
      <c r="W771" s="18" t="str">
        <f t="shared" si="147"/>
        <v/>
      </c>
      <c r="X771" s="18" t="str">
        <f t="shared" si="148"/>
        <v/>
      </c>
      <c r="Y771" s="18" t="str">
        <f t="shared" si="149"/>
        <v/>
      </c>
      <c r="Z771" s="18" t="str">
        <f t="shared" si="150"/>
        <v/>
      </c>
      <c r="AA771" s="18" t="str">
        <f t="shared" si="151"/>
        <v/>
      </c>
      <c r="AB771" s="18">
        <v>766</v>
      </c>
      <c r="AC771" s="18" t="str">
        <f>IF(ISERROR(
IF(U771="","",IF(OR(U771='Cad Iniciais'!$D$6,X771='Cad Iniciais'!$D$6),'Cad Iniciais'!$D$6+AB771*1000,0))),"",IF(U771="","",IF(OR(U771='Cad Iniciais'!$D$6,X771='Cad Iniciais'!$D$6),'Cad Iniciais'!$D$6+AB771*1000,0)))</f>
        <v/>
      </c>
      <c r="AK771" s="27" t="e">
        <f t="shared" si="153"/>
        <v>#VALUE!</v>
      </c>
      <c r="AL771" s="27" t="e">
        <f t="shared" si="154"/>
        <v>#VALUE!</v>
      </c>
      <c r="AM771" s="18">
        <f t="shared" si="156"/>
        <v>0</v>
      </c>
      <c r="AN771" s="18">
        <f t="shared" si="158"/>
        <v>0</v>
      </c>
      <c r="AO771" s="18">
        <f t="shared" si="158"/>
        <v>0</v>
      </c>
      <c r="AP771" s="18">
        <f t="shared" si="158"/>
        <v>0</v>
      </c>
      <c r="AQ771" s="18">
        <f t="shared" si="158"/>
        <v>0</v>
      </c>
      <c r="AR771" s="18">
        <f t="shared" si="158"/>
        <v>0</v>
      </c>
      <c r="AS771" s="18">
        <f t="shared" si="158"/>
        <v>0</v>
      </c>
      <c r="AT771" s="18">
        <f t="shared" si="158"/>
        <v>0</v>
      </c>
      <c r="AU771" s="18">
        <f t="shared" si="158"/>
        <v>0</v>
      </c>
      <c r="AV771" s="18">
        <f t="shared" si="158"/>
        <v>0</v>
      </c>
      <c r="AW771" s="18">
        <f t="shared" si="158"/>
        <v>0</v>
      </c>
      <c r="AX771" s="18">
        <f t="shared" si="158"/>
        <v>0</v>
      </c>
    </row>
    <row r="772" spans="3:50" x14ac:dyDescent="0.25">
      <c r="C772" s="67"/>
      <c r="D772" s="71"/>
      <c r="E772" s="57"/>
      <c r="F772" s="57"/>
      <c r="G772" s="67"/>
      <c r="H772" s="72"/>
      <c r="I772" s="72"/>
      <c r="J772" s="72"/>
      <c r="K772" s="72"/>
      <c r="L772" s="72"/>
      <c r="M772" s="72"/>
      <c r="N772" s="72"/>
      <c r="O772" s="72"/>
      <c r="P772" s="72"/>
      <c r="Q772" s="48"/>
      <c r="R772" s="72"/>
      <c r="S772" s="72"/>
      <c r="U772" s="26" t="str">
        <f t="shared" si="152"/>
        <v/>
      </c>
      <c r="V772" s="18" t="str">
        <f t="shared" si="146"/>
        <v/>
      </c>
      <c r="W772" s="18" t="str">
        <f t="shared" si="147"/>
        <v/>
      </c>
      <c r="X772" s="18" t="str">
        <f t="shared" si="148"/>
        <v/>
      </c>
      <c r="Y772" s="18" t="str">
        <f t="shared" si="149"/>
        <v/>
      </c>
      <c r="Z772" s="18" t="str">
        <f t="shared" si="150"/>
        <v/>
      </c>
      <c r="AA772" s="18" t="str">
        <f t="shared" si="151"/>
        <v/>
      </c>
      <c r="AB772" s="18">
        <v>767</v>
      </c>
      <c r="AC772" s="18" t="str">
        <f>IF(ISERROR(
IF(U772="","",IF(OR(U772='Cad Iniciais'!$D$6,X772='Cad Iniciais'!$D$6),'Cad Iniciais'!$D$6+AB772*1000,0))),"",IF(U772="","",IF(OR(U772='Cad Iniciais'!$D$6,X772='Cad Iniciais'!$D$6),'Cad Iniciais'!$D$6+AB772*1000,0)))</f>
        <v/>
      </c>
      <c r="AK772" s="27" t="e">
        <f t="shared" si="153"/>
        <v>#VALUE!</v>
      </c>
      <c r="AL772" s="27" t="e">
        <f t="shared" si="154"/>
        <v>#VALUE!</v>
      </c>
      <c r="AM772" s="18">
        <f t="shared" si="156"/>
        <v>0</v>
      </c>
      <c r="AN772" s="18">
        <f t="shared" si="158"/>
        <v>0</v>
      </c>
      <c r="AO772" s="18">
        <f t="shared" si="158"/>
        <v>0</v>
      </c>
      <c r="AP772" s="18">
        <f t="shared" si="158"/>
        <v>0</v>
      </c>
      <c r="AQ772" s="18">
        <f t="shared" si="158"/>
        <v>0</v>
      </c>
      <c r="AR772" s="18">
        <f t="shared" si="158"/>
        <v>0</v>
      </c>
      <c r="AS772" s="18">
        <f t="shared" si="158"/>
        <v>0</v>
      </c>
      <c r="AT772" s="18">
        <f t="shared" si="158"/>
        <v>0</v>
      </c>
      <c r="AU772" s="18">
        <f t="shared" si="158"/>
        <v>0</v>
      </c>
      <c r="AV772" s="18">
        <f t="shared" si="158"/>
        <v>0</v>
      </c>
      <c r="AW772" s="18">
        <f t="shared" si="158"/>
        <v>0</v>
      </c>
      <c r="AX772" s="18">
        <f t="shared" si="158"/>
        <v>0</v>
      </c>
    </row>
    <row r="773" spans="3:50" x14ac:dyDescent="0.25">
      <c r="C773" s="67"/>
      <c r="D773" s="71"/>
      <c r="E773" s="57"/>
      <c r="F773" s="57"/>
      <c r="G773" s="67"/>
      <c r="H773" s="72"/>
      <c r="I773" s="72"/>
      <c r="J773" s="72"/>
      <c r="K773" s="72"/>
      <c r="L773" s="72"/>
      <c r="M773" s="72"/>
      <c r="N773" s="72"/>
      <c r="O773" s="72"/>
      <c r="P773" s="72"/>
      <c r="Q773" s="48"/>
      <c r="R773" s="72"/>
      <c r="S773" s="72"/>
      <c r="U773" s="26" t="str">
        <f t="shared" si="152"/>
        <v/>
      </c>
      <c r="V773" s="18" t="str">
        <f t="shared" si="146"/>
        <v/>
      </c>
      <c r="W773" s="18" t="str">
        <f t="shared" si="147"/>
        <v/>
      </c>
      <c r="X773" s="18" t="str">
        <f t="shared" si="148"/>
        <v/>
      </c>
      <c r="Y773" s="18" t="str">
        <f t="shared" si="149"/>
        <v/>
      </c>
      <c r="Z773" s="18" t="str">
        <f t="shared" si="150"/>
        <v/>
      </c>
      <c r="AA773" s="18" t="str">
        <f t="shared" si="151"/>
        <v/>
      </c>
      <c r="AB773" s="18">
        <v>768</v>
      </c>
      <c r="AC773" s="18" t="str">
        <f>IF(ISERROR(
IF(U773="","",IF(OR(U773='Cad Iniciais'!$D$6,X773='Cad Iniciais'!$D$6),'Cad Iniciais'!$D$6+AB773*1000,0))),"",IF(U773="","",IF(OR(U773='Cad Iniciais'!$D$6,X773='Cad Iniciais'!$D$6),'Cad Iniciais'!$D$6+AB773*1000,0)))</f>
        <v/>
      </c>
      <c r="AK773" s="27" t="e">
        <f t="shared" si="153"/>
        <v>#VALUE!</v>
      </c>
      <c r="AL773" s="27" t="e">
        <f t="shared" si="154"/>
        <v>#VALUE!</v>
      </c>
      <c r="AM773" s="18">
        <f t="shared" si="156"/>
        <v>0</v>
      </c>
      <c r="AN773" s="18">
        <f t="shared" si="158"/>
        <v>0</v>
      </c>
      <c r="AO773" s="18">
        <f t="shared" si="158"/>
        <v>0</v>
      </c>
      <c r="AP773" s="18">
        <f t="shared" si="158"/>
        <v>0</v>
      </c>
      <c r="AQ773" s="18">
        <f t="shared" si="158"/>
        <v>0</v>
      </c>
      <c r="AR773" s="18">
        <f t="shared" si="158"/>
        <v>0</v>
      </c>
      <c r="AS773" s="18">
        <f t="shared" si="158"/>
        <v>0</v>
      </c>
      <c r="AT773" s="18">
        <f t="shared" si="158"/>
        <v>0</v>
      </c>
      <c r="AU773" s="18">
        <f t="shared" si="158"/>
        <v>0</v>
      </c>
      <c r="AV773" s="18">
        <f t="shared" si="158"/>
        <v>0</v>
      </c>
      <c r="AW773" s="18">
        <f t="shared" si="158"/>
        <v>0</v>
      </c>
      <c r="AX773" s="18">
        <f t="shared" si="158"/>
        <v>0</v>
      </c>
    </row>
    <row r="774" spans="3:50" x14ac:dyDescent="0.25">
      <c r="C774" s="67"/>
      <c r="D774" s="71"/>
      <c r="E774" s="57"/>
      <c r="F774" s="57"/>
      <c r="G774" s="67"/>
      <c r="H774" s="72"/>
      <c r="I774" s="72"/>
      <c r="J774" s="72"/>
      <c r="K774" s="72"/>
      <c r="L774" s="72"/>
      <c r="M774" s="72"/>
      <c r="N774" s="72"/>
      <c r="O774" s="72"/>
      <c r="P774" s="72"/>
      <c r="Q774" s="48"/>
      <c r="R774" s="72"/>
      <c r="S774" s="72"/>
      <c r="U774" s="26" t="str">
        <f t="shared" si="152"/>
        <v/>
      </c>
      <c r="V774" s="18" t="str">
        <f t="shared" ref="V774:V837" si="159">IF(ISERROR(IF(E774="","",MONTH(E774))),"",IF(E774="","",MONTH(E774)))</f>
        <v/>
      </c>
      <c r="W774" s="18" t="str">
        <f t="shared" ref="W774:W837" si="160">IF(ISERROR(IF(F774="","",MONTH(F774))),"",IF(F774="","",MONTH(F774)))</f>
        <v/>
      </c>
      <c r="X774" s="18" t="str">
        <f t="shared" ref="X774:X837" si="161">IF(ISERROR(IF(F774="","",YEAR(F774))),"",IF(F774="","",YEAR(F774)))</f>
        <v/>
      </c>
      <c r="Y774" s="18" t="str">
        <f t="shared" ref="Y774:Y837" si="162">IF(ISERROR(
IF(IF(E774="","",ROUND((F774-E774)/30,0))&lt;1,1,IF(E774="","",ROUND((F774-E774)/30,0)))),"",IF(IF(E774="","",ROUND((F774-E774)/30,0))&lt;1,1,IF(E774="","",ROUND((F774-E774)/30,0))))</f>
        <v/>
      </c>
      <c r="Z774" s="18" t="str">
        <f t="shared" ref="Z774:Z837" si="163">IF(ISERROR(D774/Y774),"",D774/Y774)</f>
        <v/>
      </c>
      <c r="AA774" s="18" t="str">
        <f t="shared" ref="AA774:AA837" si="164">IF(ISERROR(Q774/Y774),"",Q774/Y774)</f>
        <v/>
      </c>
      <c r="AB774" s="18">
        <v>769</v>
      </c>
      <c r="AC774" s="18" t="str">
        <f>IF(ISERROR(
IF(U774="","",IF(OR(U774='Cad Iniciais'!$D$6,X774='Cad Iniciais'!$D$6),'Cad Iniciais'!$D$6+AB774*1000,0))),"",IF(U774="","",IF(OR(U774='Cad Iniciais'!$D$6,X774='Cad Iniciais'!$D$6),'Cad Iniciais'!$D$6+AB774*1000,0)))</f>
        <v/>
      </c>
      <c r="AK774" s="27" t="e">
        <f t="shared" si="153"/>
        <v>#VALUE!</v>
      </c>
      <c r="AL774" s="27" t="e">
        <f t="shared" si="154"/>
        <v>#VALUE!</v>
      </c>
      <c r="AM774" s="18">
        <f t="shared" si="156"/>
        <v>0</v>
      </c>
      <c r="AN774" s="18">
        <f t="shared" si="158"/>
        <v>0</v>
      </c>
      <c r="AO774" s="18">
        <f t="shared" si="158"/>
        <v>0</v>
      </c>
      <c r="AP774" s="18">
        <f t="shared" si="158"/>
        <v>0</v>
      </c>
      <c r="AQ774" s="18">
        <f t="shared" si="158"/>
        <v>0</v>
      </c>
      <c r="AR774" s="18">
        <f t="shared" si="158"/>
        <v>0</v>
      </c>
      <c r="AS774" s="18">
        <f t="shared" si="158"/>
        <v>0</v>
      </c>
      <c r="AT774" s="18">
        <f t="shared" si="158"/>
        <v>0</v>
      </c>
      <c r="AU774" s="18">
        <f t="shared" si="158"/>
        <v>0</v>
      </c>
      <c r="AV774" s="18">
        <f t="shared" si="158"/>
        <v>0</v>
      </c>
      <c r="AW774" s="18">
        <f t="shared" si="158"/>
        <v>0</v>
      </c>
      <c r="AX774" s="18">
        <f t="shared" si="158"/>
        <v>0</v>
      </c>
    </row>
    <row r="775" spans="3:50" x14ac:dyDescent="0.25">
      <c r="C775" s="67"/>
      <c r="D775" s="71"/>
      <c r="E775" s="57"/>
      <c r="F775" s="57"/>
      <c r="G775" s="67"/>
      <c r="H775" s="72"/>
      <c r="I775" s="72"/>
      <c r="J775" s="72"/>
      <c r="K775" s="72"/>
      <c r="L775" s="72"/>
      <c r="M775" s="72"/>
      <c r="N775" s="72"/>
      <c r="O775" s="72"/>
      <c r="P775" s="72"/>
      <c r="Q775" s="48"/>
      <c r="R775" s="72"/>
      <c r="S775" s="72"/>
      <c r="U775" s="26" t="str">
        <f t="shared" ref="U775:U838" si="165">IF(ISERROR(
IF(E775="","",YEAR(E775))),"",IF(E775="","",YEAR(E775)))</f>
        <v/>
      </c>
      <c r="V775" s="18" t="str">
        <f t="shared" si="159"/>
        <v/>
      </c>
      <c r="W775" s="18" t="str">
        <f t="shared" si="160"/>
        <v/>
      </c>
      <c r="X775" s="18" t="str">
        <f t="shared" si="161"/>
        <v/>
      </c>
      <c r="Y775" s="18" t="str">
        <f t="shared" si="162"/>
        <v/>
      </c>
      <c r="Z775" s="18" t="str">
        <f t="shared" si="163"/>
        <v/>
      </c>
      <c r="AA775" s="18" t="str">
        <f t="shared" si="164"/>
        <v/>
      </c>
      <c r="AB775" s="18">
        <v>770</v>
      </c>
      <c r="AC775" s="18" t="str">
        <f>IF(ISERROR(
IF(U775="","",IF(OR(U775='Cad Iniciais'!$D$6,X775='Cad Iniciais'!$D$6),'Cad Iniciais'!$D$6+AB775*1000,0))),"",IF(U775="","",IF(OR(U775='Cad Iniciais'!$D$6,X775='Cad Iniciais'!$D$6),'Cad Iniciais'!$D$6+AB775*1000,0)))</f>
        <v/>
      </c>
      <c r="AK775" s="27" t="e">
        <f t="shared" si="153"/>
        <v>#VALUE!</v>
      </c>
      <c r="AL775" s="27" t="e">
        <f t="shared" si="154"/>
        <v>#VALUE!</v>
      </c>
      <c r="AM775" s="18">
        <f t="shared" si="156"/>
        <v>0</v>
      </c>
      <c r="AN775" s="18">
        <f t="shared" si="158"/>
        <v>0</v>
      </c>
      <c r="AO775" s="18">
        <f t="shared" si="158"/>
        <v>0</v>
      </c>
      <c r="AP775" s="18">
        <f t="shared" si="158"/>
        <v>0</v>
      </c>
      <c r="AQ775" s="18">
        <f t="shared" si="158"/>
        <v>0</v>
      </c>
      <c r="AR775" s="18">
        <f t="shared" si="158"/>
        <v>0</v>
      </c>
      <c r="AS775" s="18">
        <f t="shared" si="158"/>
        <v>0</v>
      </c>
      <c r="AT775" s="18">
        <f t="shared" si="158"/>
        <v>0</v>
      </c>
      <c r="AU775" s="18">
        <f t="shared" si="158"/>
        <v>0</v>
      </c>
      <c r="AV775" s="18">
        <f t="shared" si="158"/>
        <v>0</v>
      </c>
      <c r="AW775" s="18">
        <f t="shared" si="158"/>
        <v>0</v>
      </c>
      <c r="AX775" s="18">
        <f t="shared" si="158"/>
        <v>0</v>
      </c>
    </row>
    <row r="776" spans="3:50" x14ac:dyDescent="0.25">
      <c r="C776" s="67"/>
      <c r="D776" s="71"/>
      <c r="E776" s="57"/>
      <c r="F776" s="57"/>
      <c r="G776" s="67"/>
      <c r="H776" s="72"/>
      <c r="I776" s="72"/>
      <c r="J776" s="72"/>
      <c r="K776" s="72"/>
      <c r="L776" s="72"/>
      <c r="M776" s="72"/>
      <c r="N776" s="72"/>
      <c r="O776" s="72"/>
      <c r="P776" s="72"/>
      <c r="Q776" s="48"/>
      <c r="R776" s="72"/>
      <c r="S776" s="72"/>
      <c r="U776" s="26" t="str">
        <f t="shared" si="165"/>
        <v/>
      </c>
      <c r="V776" s="18" t="str">
        <f t="shared" si="159"/>
        <v/>
      </c>
      <c r="W776" s="18" t="str">
        <f t="shared" si="160"/>
        <v/>
      </c>
      <c r="X776" s="18" t="str">
        <f t="shared" si="161"/>
        <v/>
      </c>
      <c r="Y776" s="18" t="str">
        <f t="shared" si="162"/>
        <v/>
      </c>
      <c r="Z776" s="18" t="str">
        <f t="shared" si="163"/>
        <v/>
      </c>
      <c r="AA776" s="18" t="str">
        <f t="shared" si="164"/>
        <v/>
      </c>
      <c r="AB776" s="18">
        <v>771</v>
      </c>
      <c r="AC776" s="18" t="str">
        <f>IF(ISERROR(
IF(U776="","",IF(OR(U776='Cad Iniciais'!$D$6,X776='Cad Iniciais'!$D$6),'Cad Iniciais'!$D$6+AB776*1000,0))),"",IF(U776="","",IF(OR(U776='Cad Iniciais'!$D$6,X776='Cad Iniciais'!$D$6),'Cad Iniciais'!$D$6+AB776*1000,0)))</f>
        <v/>
      </c>
      <c r="AK776" s="27" t="e">
        <f t="shared" ref="AK776:AK839" si="166">DATE(U776,V776,1)</f>
        <v>#VALUE!</v>
      </c>
      <c r="AL776" s="27" t="e">
        <f t="shared" ref="AL776:AL839" si="167">DATE(X776,W776,1)</f>
        <v>#VALUE!</v>
      </c>
      <c r="AM776" s="18">
        <f t="shared" si="156"/>
        <v>0</v>
      </c>
      <c r="AN776" s="18">
        <f t="shared" si="158"/>
        <v>0</v>
      </c>
      <c r="AO776" s="18">
        <f t="shared" si="158"/>
        <v>0</v>
      </c>
      <c r="AP776" s="18">
        <f t="shared" si="158"/>
        <v>0</v>
      </c>
      <c r="AQ776" s="18">
        <f t="shared" si="158"/>
        <v>0</v>
      </c>
      <c r="AR776" s="18">
        <f t="shared" si="158"/>
        <v>0</v>
      </c>
      <c r="AS776" s="18">
        <f t="shared" si="158"/>
        <v>0</v>
      </c>
      <c r="AT776" s="18">
        <f t="shared" si="158"/>
        <v>0</v>
      </c>
      <c r="AU776" s="18">
        <f t="shared" si="158"/>
        <v>0</v>
      </c>
      <c r="AV776" s="18">
        <f t="shared" si="158"/>
        <v>0</v>
      </c>
      <c r="AW776" s="18">
        <f t="shared" si="158"/>
        <v>0</v>
      </c>
      <c r="AX776" s="18">
        <f t="shared" si="158"/>
        <v>0</v>
      </c>
    </row>
    <row r="777" spans="3:50" x14ac:dyDescent="0.25">
      <c r="C777" s="67"/>
      <c r="D777" s="71"/>
      <c r="E777" s="57"/>
      <c r="F777" s="57"/>
      <c r="G777" s="67"/>
      <c r="H777" s="72"/>
      <c r="I777" s="72"/>
      <c r="J777" s="72"/>
      <c r="K777" s="72"/>
      <c r="L777" s="72"/>
      <c r="M777" s="72"/>
      <c r="N777" s="72"/>
      <c r="O777" s="72"/>
      <c r="P777" s="72"/>
      <c r="Q777" s="48"/>
      <c r="R777" s="72"/>
      <c r="S777" s="72"/>
      <c r="U777" s="26" t="str">
        <f t="shared" si="165"/>
        <v/>
      </c>
      <c r="V777" s="18" t="str">
        <f t="shared" si="159"/>
        <v/>
      </c>
      <c r="W777" s="18" t="str">
        <f t="shared" si="160"/>
        <v/>
      </c>
      <c r="X777" s="18" t="str">
        <f t="shared" si="161"/>
        <v/>
      </c>
      <c r="Y777" s="18" t="str">
        <f t="shared" si="162"/>
        <v/>
      </c>
      <c r="Z777" s="18" t="str">
        <f t="shared" si="163"/>
        <v/>
      </c>
      <c r="AA777" s="18" t="str">
        <f t="shared" si="164"/>
        <v/>
      </c>
      <c r="AB777" s="18">
        <v>772</v>
      </c>
      <c r="AC777" s="18" t="str">
        <f>IF(ISERROR(
IF(U777="","",IF(OR(U777='Cad Iniciais'!$D$6,X777='Cad Iniciais'!$D$6),'Cad Iniciais'!$D$6+AB777*1000,0))),"",IF(U777="","",IF(OR(U777='Cad Iniciais'!$D$6,X777='Cad Iniciais'!$D$6),'Cad Iniciais'!$D$6+AB777*1000,0)))</f>
        <v/>
      </c>
      <c r="AK777" s="27" t="e">
        <f t="shared" si="166"/>
        <v>#VALUE!</v>
      </c>
      <c r="AL777" s="27" t="e">
        <f t="shared" si="167"/>
        <v>#VALUE!</v>
      </c>
      <c r="AM777" s="18">
        <f t="shared" si="156"/>
        <v>0</v>
      </c>
      <c r="AN777" s="18">
        <f t="shared" si="158"/>
        <v>0</v>
      </c>
      <c r="AO777" s="18">
        <f t="shared" si="158"/>
        <v>0</v>
      </c>
      <c r="AP777" s="18">
        <f t="shared" si="158"/>
        <v>0</v>
      </c>
      <c r="AQ777" s="18">
        <f t="shared" si="158"/>
        <v>0</v>
      </c>
      <c r="AR777" s="18">
        <f t="shared" si="158"/>
        <v>0</v>
      </c>
      <c r="AS777" s="18">
        <f t="shared" si="158"/>
        <v>0</v>
      </c>
      <c r="AT777" s="18">
        <f t="shared" si="158"/>
        <v>0</v>
      </c>
      <c r="AU777" s="18">
        <f t="shared" si="158"/>
        <v>0</v>
      </c>
      <c r="AV777" s="18">
        <f t="shared" si="158"/>
        <v>0</v>
      </c>
      <c r="AW777" s="18">
        <f t="shared" si="158"/>
        <v>0</v>
      </c>
      <c r="AX777" s="18">
        <f t="shared" si="158"/>
        <v>0</v>
      </c>
    </row>
    <row r="778" spans="3:50" x14ac:dyDescent="0.25">
      <c r="C778" s="67"/>
      <c r="D778" s="71"/>
      <c r="E778" s="57"/>
      <c r="F778" s="57"/>
      <c r="G778" s="67"/>
      <c r="H778" s="72"/>
      <c r="I778" s="72"/>
      <c r="J778" s="72"/>
      <c r="K778" s="72"/>
      <c r="L778" s="72"/>
      <c r="M778" s="72"/>
      <c r="N778" s="72"/>
      <c r="O778" s="72"/>
      <c r="P778" s="72"/>
      <c r="Q778" s="48"/>
      <c r="R778" s="72"/>
      <c r="S778" s="72"/>
      <c r="U778" s="26" t="str">
        <f t="shared" si="165"/>
        <v/>
      </c>
      <c r="V778" s="18" t="str">
        <f t="shared" si="159"/>
        <v/>
      </c>
      <c r="W778" s="18" t="str">
        <f t="shared" si="160"/>
        <v/>
      </c>
      <c r="X778" s="18" t="str">
        <f t="shared" si="161"/>
        <v/>
      </c>
      <c r="Y778" s="18" t="str">
        <f t="shared" si="162"/>
        <v/>
      </c>
      <c r="Z778" s="18" t="str">
        <f t="shared" si="163"/>
        <v/>
      </c>
      <c r="AA778" s="18" t="str">
        <f t="shared" si="164"/>
        <v/>
      </c>
      <c r="AB778" s="18">
        <v>773</v>
      </c>
      <c r="AC778" s="18" t="str">
        <f>IF(ISERROR(
IF(U778="","",IF(OR(U778='Cad Iniciais'!$D$6,X778='Cad Iniciais'!$D$6),'Cad Iniciais'!$D$6+AB778*1000,0))),"",IF(U778="","",IF(OR(U778='Cad Iniciais'!$D$6,X778='Cad Iniciais'!$D$6),'Cad Iniciais'!$D$6+AB778*1000,0)))</f>
        <v/>
      </c>
      <c r="AK778" s="27" t="e">
        <f t="shared" si="166"/>
        <v>#VALUE!</v>
      </c>
      <c r="AL778" s="27" t="e">
        <f t="shared" si="167"/>
        <v>#VALUE!</v>
      </c>
      <c r="AM778" s="18">
        <f t="shared" si="156"/>
        <v>0</v>
      </c>
      <c r="AN778" s="18">
        <f t="shared" si="158"/>
        <v>0</v>
      </c>
      <c r="AO778" s="18">
        <f t="shared" si="158"/>
        <v>0</v>
      </c>
      <c r="AP778" s="18">
        <f t="shared" si="158"/>
        <v>0</v>
      </c>
      <c r="AQ778" s="18">
        <f t="shared" si="158"/>
        <v>0</v>
      </c>
      <c r="AR778" s="18">
        <f t="shared" si="158"/>
        <v>0</v>
      </c>
      <c r="AS778" s="18">
        <f t="shared" si="158"/>
        <v>0</v>
      </c>
      <c r="AT778" s="18">
        <f t="shared" si="158"/>
        <v>0</v>
      </c>
      <c r="AU778" s="18">
        <f t="shared" si="158"/>
        <v>0</v>
      </c>
      <c r="AV778" s="18">
        <f t="shared" si="158"/>
        <v>0</v>
      </c>
      <c r="AW778" s="18">
        <f t="shared" si="158"/>
        <v>0</v>
      </c>
      <c r="AX778" s="18">
        <f t="shared" si="158"/>
        <v>0</v>
      </c>
    </row>
    <row r="779" spans="3:50" x14ac:dyDescent="0.25">
      <c r="C779" s="67"/>
      <c r="D779" s="71"/>
      <c r="E779" s="57"/>
      <c r="F779" s="57"/>
      <c r="G779" s="67"/>
      <c r="H779" s="72"/>
      <c r="I779" s="72"/>
      <c r="J779" s="72"/>
      <c r="K779" s="72"/>
      <c r="L779" s="72"/>
      <c r="M779" s="72"/>
      <c r="N779" s="72"/>
      <c r="O779" s="72"/>
      <c r="P779" s="72"/>
      <c r="Q779" s="48"/>
      <c r="R779" s="72"/>
      <c r="S779" s="72"/>
      <c r="U779" s="26" t="str">
        <f t="shared" si="165"/>
        <v/>
      </c>
      <c r="V779" s="18" t="str">
        <f t="shared" si="159"/>
        <v/>
      </c>
      <c r="W779" s="18" t="str">
        <f t="shared" si="160"/>
        <v/>
      </c>
      <c r="X779" s="18" t="str">
        <f t="shared" si="161"/>
        <v/>
      </c>
      <c r="Y779" s="18" t="str">
        <f t="shared" si="162"/>
        <v/>
      </c>
      <c r="Z779" s="18" t="str">
        <f t="shared" si="163"/>
        <v/>
      </c>
      <c r="AA779" s="18" t="str">
        <f t="shared" si="164"/>
        <v/>
      </c>
      <c r="AB779" s="18">
        <v>774</v>
      </c>
      <c r="AC779" s="18" t="str">
        <f>IF(ISERROR(
IF(U779="","",IF(OR(U779='Cad Iniciais'!$D$6,X779='Cad Iniciais'!$D$6),'Cad Iniciais'!$D$6+AB779*1000,0))),"",IF(U779="","",IF(OR(U779='Cad Iniciais'!$D$6,X779='Cad Iniciais'!$D$6),'Cad Iniciais'!$D$6+AB779*1000,0)))</f>
        <v/>
      </c>
      <c r="AK779" s="27" t="e">
        <f t="shared" si="166"/>
        <v>#VALUE!</v>
      </c>
      <c r="AL779" s="27" t="e">
        <f t="shared" si="167"/>
        <v>#VALUE!</v>
      </c>
      <c r="AM779" s="18">
        <f t="shared" si="156"/>
        <v>0</v>
      </c>
      <c r="AN779" s="18">
        <f t="shared" si="158"/>
        <v>0</v>
      </c>
      <c r="AO779" s="18">
        <f t="shared" si="158"/>
        <v>0</v>
      </c>
      <c r="AP779" s="18">
        <f t="shared" si="158"/>
        <v>0</v>
      </c>
      <c r="AQ779" s="18">
        <f t="shared" si="158"/>
        <v>0</v>
      </c>
      <c r="AR779" s="18">
        <f t="shared" si="158"/>
        <v>0</v>
      </c>
      <c r="AS779" s="18">
        <f t="shared" si="158"/>
        <v>0</v>
      </c>
      <c r="AT779" s="18">
        <f t="shared" si="158"/>
        <v>0</v>
      </c>
      <c r="AU779" s="18">
        <f t="shared" si="158"/>
        <v>0</v>
      </c>
      <c r="AV779" s="18">
        <f t="shared" si="158"/>
        <v>0</v>
      </c>
      <c r="AW779" s="18">
        <f t="shared" si="158"/>
        <v>0</v>
      </c>
      <c r="AX779" s="18">
        <f t="shared" si="158"/>
        <v>0</v>
      </c>
    </row>
    <row r="780" spans="3:50" x14ac:dyDescent="0.25">
      <c r="C780" s="67"/>
      <c r="D780" s="71"/>
      <c r="E780" s="57"/>
      <c r="F780" s="57"/>
      <c r="G780" s="67"/>
      <c r="H780" s="72"/>
      <c r="I780" s="72"/>
      <c r="J780" s="72"/>
      <c r="K780" s="72"/>
      <c r="L780" s="72"/>
      <c r="M780" s="72"/>
      <c r="N780" s="72"/>
      <c r="O780" s="72"/>
      <c r="P780" s="72"/>
      <c r="Q780" s="48"/>
      <c r="R780" s="72"/>
      <c r="S780" s="72"/>
      <c r="U780" s="26" t="str">
        <f t="shared" si="165"/>
        <v/>
      </c>
      <c r="V780" s="18" t="str">
        <f t="shared" si="159"/>
        <v/>
      </c>
      <c r="W780" s="18" t="str">
        <f t="shared" si="160"/>
        <v/>
      </c>
      <c r="X780" s="18" t="str">
        <f t="shared" si="161"/>
        <v/>
      </c>
      <c r="Y780" s="18" t="str">
        <f t="shared" si="162"/>
        <v/>
      </c>
      <c r="Z780" s="18" t="str">
        <f t="shared" si="163"/>
        <v/>
      </c>
      <c r="AA780" s="18" t="str">
        <f t="shared" si="164"/>
        <v/>
      </c>
      <c r="AB780" s="18">
        <v>775</v>
      </c>
      <c r="AC780" s="18" t="str">
        <f>IF(ISERROR(
IF(U780="","",IF(OR(U780='Cad Iniciais'!$D$6,X780='Cad Iniciais'!$D$6),'Cad Iniciais'!$D$6+AB780*1000,0))),"",IF(U780="","",IF(OR(U780='Cad Iniciais'!$D$6,X780='Cad Iniciais'!$D$6),'Cad Iniciais'!$D$6+AB780*1000,0)))</f>
        <v/>
      </c>
      <c r="AK780" s="27" t="e">
        <f t="shared" si="166"/>
        <v>#VALUE!</v>
      </c>
      <c r="AL780" s="27" t="e">
        <f t="shared" si="167"/>
        <v>#VALUE!</v>
      </c>
      <c r="AM780" s="18">
        <f t="shared" si="156"/>
        <v>0</v>
      </c>
      <c r="AN780" s="18">
        <f t="shared" si="158"/>
        <v>0</v>
      </c>
      <c r="AO780" s="18">
        <f t="shared" si="158"/>
        <v>0</v>
      </c>
      <c r="AP780" s="18">
        <f t="shared" si="158"/>
        <v>0</v>
      </c>
      <c r="AQ780" s="18">
        <f t="shared" si="158"/>
        <v>0</v>
      </c>
      <c r="AR780" s="18">
        <f t="shared" si="158"/>
        <v>0</v>
      </c>
      <c r="AS780" s="18">
        <f t="shared" si="158"/>
        <v>0</v>
      </c>
      <c r="AT780" s="18">
        <f t="shared" si="158"/>
        <v>0</v>
      </c>
      <c r="AU780" s="18">
        <f t="shared" si="158"/>
        <v>0</v>
      </c>
      <c r="AV780" s="18">
        <f t="shared" si="158"/>
        <v>0</v>
      </c>
      <c r="AW780" s="18">
        <f t="shared" si="158"/>
        <v>0</v>
      </c>
      <c r="AX780" s="18">
        <f t="shared" si="158"/>
        <v>0</v>
      </c>
    </row>
    <row r="781" spans="3:50" x14ac:dyDescent="0.25">
      <c r="C781" s="67"/>
      <c r="D781" s="71"/>
      <c r="E781" s="57"/>
      <c r="F781" s="57"/>
      <c r="G781" s="67"/>
      <c r="H781" s="72"/>
      <c r="I781" s="72"/>
      <c r="J781" s="72"/>
      <c r="K781" s="72"/>
      <c r="L781" s="72"/>
      <c r="M781" s="72"/>
      <c r="N781" s="72"/>
      <c r="O781" s="72"/>
      <c r="P781" s="72"/>
      <c r="Q781" s="48"/>
      <c r="R781" s="72"/>
      <c r="S781" s="72"/>
      <c r="U781" s="26" t="str">
        <f t="shared" si="165"/>
        <v/>
      </c>
      <c r="V781" s="18" t="str">
        <f t="shared" si="159"/>
        <v/>
      </c>
      <c r="W781" s="18" t="str">
        <f t="shared" si="160"/>
        <v/>
      </c>
      <c r="X781" s="18" t="str">
        <f t="shared" si="161"/>
        <v/>
      </c>
      <c r="Y781" s="18" t="str">
        <f t="shared" si="162"/>
        <v/>
      </c>
      <c r="Z781" s="18" t="str">
        <f t="shared" si="163"/>
        <v/>
      </c>
      <c r="AA781" s="18" t="str">
        <f t="shared" si="164"/>
        <v/>
      </c>
      <c r="AB781" s="18">
        <v>776</v>
      </c>
      <c r="AC781" s="18" t="str">
        <f>IF(ISERROR(
IF(U781="","",IF(OR(U781='Cad Iniciais'!$D$6,X781='Cad Iniciais'!$D$6),'Cad Iniciais'!$D$6+AB781*1000,0))),"",IF(U781="","",IF(OR(U781='Cad Iniciais'!$D$6,X781='Cad Iniciais'!$D$6),'Cad Iniciais'!$D$6+AB781*1000,0)))</f>
        <v/>
      </c>
      <c r="AK781" s="27" t="e">
        <f t="shared" si="166"/>
        <v>#VALUE!</v>
      </c>
      <c r="AL781" s="27" t="e">
        <f t="shared" si="167"/>
        <v>#VALUE!</v>
      </c>
      <c r="AM781" s="18">
        <f t="shared" si="156"/>
        <v>0</v>
      </c>
      <c r="AN781" s="18">
        <f t="shared" si="158"/>
        <v>0</v>
      </c>
      <c r="AO781" s="18">
        <f t="shared" si="158"/>
        <v>0</v>
      </c>
      <c r="AP781" s="18">
        <f t="shared" si="158"/>
        <v>0</v>
      </c>
      <c r="AQ781" s="18">
        <f t="shared" si="158"/>
        <v>0</v>
      </c>
      <c r="AR781" s="18">
        <f t="shared" si="158"/>
        <v>0</v>
      </c>
      <c r="AS781" s="18">
        <f t="shared" si="158"/>
        <v>0</v>
      </c>
      <c r="AT781" s="18">
        <f t="shared" si="158"/>
        <v>0</v>
      </c>
      <c r="AU781" s="18">
        <f t="shared" si="158"/>
        <v>0</v>
      </c>
      <c r="AV781" s="18">
        <f t="shared" si="158"/>
        <v>0</v>
      </c>
      <c r="AW781" s="18">
        <f t="shared" si="158"/>
        <v>0</v>
      </c>
      <c r="AX781" s="18">
        <f t="shared" si="158"/>
        <v>0</v>
      </c>
    </row>
    <row r="782" spans="3:50" x14ac:dyDescent="0.25">
      <c r="C782" s="67"/>
      <c r="D782" s="71"/>
      <c r="E782" s="57"/>
      <c r="F782" s="57"/>
      <c r="G782" s="67"/>
      <c r="H782" s="72"/>
      <c r="I782" s="72"/>
      <c r="J782" s="72"/>
      <c r="K782" s="72"/>
      <c r="L782" s="72"/>
      <c r="M782" s="72"/>
      <c r="N782" s="72"/>
      <c r="O782" s="72"/>
      <c r="P782" s="72"/>
      <c r="Q782" s="48"/>
      <c r="R782" s="72"/>
      <c r="S782" s="72"/>
      <c r="U782" s="26" t="str">
        <f t="shared" si="165"/>
        <v/>
      </c>
      <c r="V782" s="18" t="str">
        <f t="shared" si="159"/>
        <v/>
      </c>
      <c r="W782" s="18" t="str">
        <f t="shared" si="160"/>
        <v/>
      </c>
      <c r="X782" s="18" t="str">
        <f t="shared" si="161"/>
        <v/>
      </c>
      <c r="Y782" s="18" t="str">
        <f t="shared" si="162"/>
        <v/>
      </c>
      <c r="Z782" s="18" t="str">
        <f t="shared" si="163"/>
        <v/>
      </c>
      <c r="AA782" s="18" t="str">
        <f t="shared" si="164"/>
        <v/>
      </c>
      <c r="AB782" s="18">
        <v>777</v>
      </c>
      <c r="AC782" s="18" t="str">
        <f>IF(ISERROR(
IF(U782="","",IF(OR(U782='Cad Iniciais'!$D$6,X782='Cad Iniciais'!$D$6),'Cad Iniciais'!$D$6+AB782*1000,0))),"",IF(U782="","",IF(OR(U782='Cad Iniciais'!$D$6,X782='Cad Iniciais'!$D$6),'Cad Iniciais'!$D$6+AB782*1000,0)))</f>
        <v/>
      </c>
      <c r="AK782" s="27" t="e">
        <f t="shared" si="166"/>
        <v>#VALUE!</v>
      </c>
      <c r="AL782" s="27" t="e">
        <f t="shared" si="167"/>
        <v>#VALUE!</v>
      </c>
      <c r="AM782" s="18">
        <f t="shared" si="156"/>
        <v>0</v>
      </c>
      <c r="AN782" s="18">
        <f t="shared" si="158"/>
        <v>0</v>
      </c>
      <c r="AO782" s="18">
        <f t="shared" si="158"/>
        <v>0</v>
      </c>
      <c r="AP782" s="18">
        <f t="shared" si="158"/>
        <v>0</v>
      </c>
      <c r="AQ782" s="18">
        <f t="shared" si="158"/>
        <v>0</v>
      </c>
      <c r="AR782" s="18">
        <f t="shared" si="158"/>
        <v>0</v>
      </c>
      <c r="AS782" s="18">
        <f t="shared" si="158"/>
        <v>0</v>
      </c>
      <c r="AT782" s="18">
        <f t="shared" si="158"/>
        <v>0</v>
      </c>
      <c r="AU782" s="18">
        <f t="shared" si="158"/>
        <v>0</v>
      </c>
      <c r="AV782" s="18">
        <f t="shared" si="158"/>
        <v>0</v>
      </c>
      <c r="AW782" s="18">
        <f t="shared" si="158"/>
        <v>0</v>
      </c>
      <c r="AX782" s="18">
        <f t="shared" si="158"/>
        <v>0</v>
      </c>
    </row>
    <row r="783" spans="3:50" x14ac:dyDescent="0.25">
      <c r="C783" s="67"/>
      <c r="D783" s="71"/>
      <c r="E783" s="57"/>
      <c r="F783" s="57"/>
      <c r="G783" s="67"/>
      <c r="H783" s="72"/>
      <c r="I783" s="72"/>
      <c r="J783" s="72"/>
      <c r="K783" s="72"/>
      <c r="L783" s="72"/>
      <c r="M783" s="72"/>
      <c r="N783" s="72"/>
      <c r="O783" s="72"/>
      <c r="P783" s="72"/>
      <c r="Q783" s="48"/>
      <c r="R783" s="72"/>
      <c r="S783" s="72"/>
      <c r="U783" s="26" t="str">
        <f t="shared" si="165"/>
        <v/>
      </c>
      <c r="V783" s="18" t="str">
        <f t="shared" si="159"/>
        <v/>
      </c>
      <c r="W783" s="18" t="str">
        <f t="shared" si="160"/>
        <v/>
      </c>
      <c r="X783" s="18" t="str">
        <f t="shared" si="161"/>
        <v/>
      </c>
      <c r="Y783" s="18" t="str">
        <f t="shared" si="162"/>
        <v/>
      </c>
      <c r="Z783" s="18" t="str">
        <f t="shared" si="163"/>
        <v/>
      </c>
      <c r="AA783" s="18" t="str">
        <f t="shared" si="164"/>
        <v/>
      </c>
      <c r="AB783" s="18">
        <v>778</v>
      </c>
      <c r="AC783" s="18" t="str">
        <f>IF(ISERROR(
IF(U783="","",IF(OR(U783='Cad Iniciais'!$D$6,X783='Cad Iniciais'!$D$6),'Cad Iniciais'!$D$6+AB783*1000,0))),"",IF(U783="","",IF(OR(U783='Cad Iniciais'!$D$6,X783='Cad Iniciais'!$D$6),'Cad Iniciais'!$D$6+AB783*1000,0)))</f>
        <v/>
      </c>
      <c r="AK783" s="27" t="e">
        <f t="shared" si="166"/>
        <v>#VALUE!</v>
      </c>
      <c r="AL783" s="27" t="e">
        <f t="shared" si="167"/>
        <v>#VALUE!</v>
      </c>
      <c r="AM783" s="18">
        <f t="shared" si="156"/>
        <v>0</v>
      </c>
      <c r="AN783" s="18">
        <f t="shared" si="158"/>
        <v>0</v>
      </c>
      <c r="AO783" s="18">
        <f t="shared" si="158"/>
        <v>0</v>
      </c>
      <c r="AP783" s="18">
        <f t="shared" si="158"/>
        <v>0</v>
      </c>
      <c r="AQ783" s="18">
        <f t="shared" si="158"/>
        <v>0</v>
      </c>
      <c r="AR783" s="18">
        <f t="shared" si="158"/>
        <v>0</v>
      </c>
      <c r="AS783" s="18">
        <f t="shared" si="158"/>
        <v>0</v>
      </c>
      <c r="AT783" s="18">
        <f t="shared" si="158"/>
        <v>0</v>
      </c>
      <c r="AU783" s="18">
        <f t="shared" si="158"/>
        <v>0</v>
      </c>
      <c r="AV783" s="18">
        <f t="shared" si="158"/>
        <v>0</v>
      </c>
      <c r="AW783" s="18">
        <f t="shared" si="158"/>
        <v>0</v>
      </c>
      <c r="AX783" s="18">
        <f t="shared" si="158"/>
        <v>0</v>
      </c>
    </row>
    <row r="784" spans="3:50" x14ac:dyDescent="0.25">
      <c r="C784" s="67"/>
      <c r="D784" s="71"/>
      <c r="E784" s="57"/>
      <c r="F784" s="57"/>
      <c r="G784" s="67"/>
      <c r="H784" s="72"/>
      <c r="I784" s="72"/>
      <c r="J784" s="72"/>
      <c r="K784" s="72"/>
      <c r="L784" s="72"/>
      <c r="M784" s="72"/>
      <c r="N784" s="72"/>
      <c r="O784" s="72"/>
      <c r="P784" s="72"/>
      <c r="Q784" s="48"/>
      <c r="R784" s="72"/>
      <c r="S784" s="72"/>
      <c r="U784" s="26" t="str">
        <f t="shared" si="165"/>
        <v/>
      </c>
      <c r="V784" s="18" t="str">
        <f t="shared" si="159"/>
        <v/>
      </c>
      <c r="W784" s="18" t="str">
        <f t="shared" si="160"/>
        <v/>
      </c>
      <c r="X784" s="18" t="str">
        <f t="shared" si="161"/>
        <v/>
      </c>
      <c r="Y784" s="18" t="str">
        <f t="shared" si="162"/>
        <v/>
      </c>
      <c r="Z784" s="18" t="str">
        <f t="shared" si="163"/>
        <v/>
      </c>
      <c r="AA784" s="18" t="str">
        <f t="shared" si="164"/>
        <v/>
      </c>
      <c r="AB784" s="18">
        <v>779</v>
      </c>
      <c r="AC784" s="18" t="str">
        <f>IF(ISERROR(
IF(U784="","",IF(OR(U784='Cad Iniciais'!$D$6,X784='Cad Iniciais'!$D$6),'Cad Iniciais'!$D$6+AB784*1000,0))),"",IF(U784="","",IF(OR(U784='Cad Iniciais'!$D$6,X784='Cad Iniciais'!$D$6),'Cad Iniciais'!$D$6+AB784*1000,0)))</f>
        <v/>
      </c>
      <c r="AK784" s="27" t="e">
        <f t="shared" si="166"/>
        <v>#VALUE!</v>
      </c>
      <c r="AL784" s="27" t="e">
        <f t="shared" si="167"/>
        <v>#VALUE!</v>
      </c>
      <c r="AM784" s="18">
        <f t="shared" si="156"/>
        <v>0</v>
      </c>
      <c r="AN784" s="18">
        <f t="shared" si="158"/>
        <v>0</v>
      </c>
      <c r="AO784" s="18">
        <f t="shared" si="158"/>
        <v>0</v>
      </c>
      <c r="AP784" s="18">
        <f t="shared" si="158"/>
        <v>0</v>
      </c>
      <c r="AQ784" s="18">
        <f t="shared" si="158"/>
        <v>0</v>
      </c>
      <c r="AR784" s="18">
        <f t="shared" si="158"/>
        <v>0</v>
      </c>
      <c r="AS784" s="18">
        <f t="shared" si="158"/>
        <v>0</v>
      </c>
      <c r="AT784" s="18">
        <f t="shared" si="158"/>
        <v>0</v>
      </c>
      <c r="AU784" s="18">
        <f t="shared" si="158"/>
        <v>0</v>
      </c>
      <c r="AV784" s="18">
        <f t="shared" si="158"/>
        <v>0</v>
      </c>
      <c r="AW784" s="18">
        <f t="shared" si="158"/>
        <v>0</v>
      </c>
      <c r="AX784" s="18">
        <f t="shared" si="158"/>
        <v>0</v>
      </c>
    </row>
    <row r="785" spans="3:50" x14ac:dyDescent="0.25">
      <c r="C785" s="67"/>
      <c r="D785" s="71"/>
      <c r="E785" s="57"/>
      <c r="F785" s="57"/>
      <c r="G785" s="67"/>
      <c r="H785" s="72"/>
      <c r="I785" s="72"/>
      <c r="J785" s="72"/>
      <c r="K785" s="72"/>
      <c r="L785" s="72"/>
      <c r="M785" s="72"/>
      <c r="N785" s="72"/>
      <c r="O785" s="72"/>
      <c r="P785" s="72"/>
      <c r="Q785" s="48"/>
      <c r="R785" s="72"/>
      <c r="S785" s="72"/>
      <c r="U785" s="26" t="str">
        <f t="shared" si="165"/>
        <v/>
      </c>
      <c r="V785" s="18" t="str">
        <f t="shared" si="159"/>
        <v/>
      </c>
      <c r="W785" s="18" t="str">
        <f t="shared" si="160"/>
        <v/>
      </c>
      <c r="X785" s="18" t="str">
        <f t="shared" si="161"/>
        <v/>
      </c>
      <c r="Y785" s="18" t="str">
        <f t="shared" si="162"/>
        <v/>
      </c>
      <c r="Z785" s="18" t="str">
        <f t="shared" si="163"/>
        <v/>
      </c>
      <c r="AA785" s="18" t="str">
        <f t="shared" si="164"/>
        <v/>
      </c>
      <c r="AB785" s="18">
        <v>780</v>
      </c>
      <c r="AC785" s="18" t="str">
        <f>IF(ISERROR(
IF(U785="","",IF(OR(U785='Cad Iniciais'!$D$6,X785='Cad Iniciais'!$D$6),'Cad Iniciais'!$D$6+AB785*1000,0))),"",IF(U785="","",IF(OR(U785='Cad Iniciais'!$D$6,X785='Cad Iniciais'!$D$6),'Cad Iniciais'!$D$6+AB785*1000,0)))</f>
        <v/>
      </c>
      <c r="AK785" s="27" t="e">
        <f t="shared" si="166"/>
        <v>#VALUE!</v>
      </c>
      <c r="AL785" s="27" t="e">
        <f t="shared" si="167"/>
        <v>#VALUE!</v>
      </c>
      <c r="AM785" s="18">
        <f t="shared" si="156"/>
        <v>0</v>
      </c>
      <c r="AN785" s="18">
        <f t="shared" si="158"/>
        <v>0</v>
      </c>
      <c r="AO785" s="18">
        <f t="shared" si="158"/>
        <v>0</v>
      </c>
      <c r="AP785" s="18">
        <f t="shared" si="158"/>
        <v>0</v>
      </c>
      <c r="AQ785" s="18">
        <f t="shared" si="158"/>
        <v>0</v>
      </c>
      <c r="AR785" s="18">
        <f t="shared" si="158"/>
        <v>0</v>
      </c>
      <c r="AS785" s="18">
        <f t="shared" si="158"/>
        <v>0</v>
      </c>
      <c r="AT785" s="18">
        <f t="shared" si="158"/>
        <v>0</v>
      </c>
      <c r="AU785" s="18">
        <f t="shared" si="158"/>
        <v>0</v>
      </c>
      <c r="AV785" s="18">
        <f t="shared" si="158"/>
        <v>0</v>
      </c>
      <c r="AW785" s="18">
        <f t="shared" si="158"/>
        <v>0</v>
      </c>
      <c r="AX785" s="18">
        <f t="shared" si="158"/>
        <v>0</v>
      </c>
    </row>
    <row r="786" spans="3:50" x14ac:dyDescent="0.25">
      <c r="C786" s="67"/>
      <c r="D786" s="71"/>
      <c r="E786" s="57"/>
      <c r="F786" s="57"/>
      <c r="G786" s="67"/>
      <c r="H786" s="72"/>
      <c r="I786" s="72"/>
      <c r="J786" s="72"/>
      <c r="K786" s="72"/>
      <c r="L786" s="72"/>
      <c r="M786" s="72"/>
      <c r="N786" s="72"/>
      <c r="O786" s="72"/>
      <c r="P786" s="72"/>
      <c r="Q786" s="48"/>
      <c r="R786" s="72"/>
      <c r="S786" s="72"/>
      <c r="U786" s="26" t="str">
        <f t="shared" si="165"/>
        <v/>
      </c>
      <c r="V786" s="18" t="str">
        <f t="shared" si="159"/>
        <v/>
      </c>
      <c r="W786" s="18" t="str">
        <f t="shared" si="160"/>
        <v/>
      </c>
      <c r="X786" s="18" t="str">
        <f t="shared" si="161"/>
        <v/>
      </c>
      <c r="Y786" s="18" t="str">
        <f t="shared" si="162"/>
        <v/>
      </c>
      <c r="Z786" s="18" t="str">
        <f t="shared" si="163"/>
        <v/>
      </c>
      <c r="AA786" s="18" t="str">
        <f t="shared" si="164"/>
        <v/>
      </c>
      <c r="AB786" s="18">
        <v>781</v>
      </c>
      <c r="AC786" s="18" t="str">
        <f>IF(ISERROR(
IF(U786="","",IF(OR(U786='Cad Iniciais'!$D$6,X786='Cad Iniciais'!$D$6),'Cad Iniciais'!$D$6+AB786*1000,0))),"",IF(U786="","",IF(OR(U786='Cad Iniciais'!$D$6,X786='Cad Iniciais'!$D$6),'Cad Iniciais'!$D$6+AB786*1000,0)))</f>
        <v/>
      </c>
      <c r="AK786" s="27" t="e">
        <f t="shared" si="166"/>
        <v>#VALUE!</v>
      </c>
      <c r="AL786" s="27" t="e">
        <f t="shared" si="167"/>
        <v>#VALUE!</v>
      </c>
      <c r="AM786" s="18">
        <f t="shared" si="156"/>
        <v>0</v>
      </c>
      <c r="AN786" s="18">
        <f t="shared" si="158"/>
        <v>0</v>
      </c>
      <c r="AO786" s="18">
        <f t="shared" si="158"/>
        <v>0</v>
      </c>
      <c r="AP786" s="18">
        <f t="shared" si="158"/>
        <v>0</v>
      </c>
      <c r="AQ786" s="18">
        <f t="shared" si="158"/>
        <v>0</v>
      </c>
      <c r="AR786" s="18">
        <f t="shared" si="158"/>
        <v>0</v>
      </c>
      <c r="AS786" s="18">
        <f t="shared" si="158"/>
        <v>0</v>
      </c>
      <c r="AT786" s="18">
        <f t="shared" si="158"/>
        <v>0</v>
      </c>
      <c r="AU786" s="18">
        <f t="shared" si="158"/>
        <v>0</v>
      </c>
      <c r="AV786" s="18">
        <f t="shared" si="158"/>
        <v>0</v>
      </c>
      <c r="AW786" s="18">
        <f t="shared" si="158"/>
        <v>0</v>
      </c>
      <c r="AX786" s="18">
        <f t="shared" si="158"/>
        <v>0</v>
      </c>
    </row>
    <row r="787" spans="3:50" x14ac:dyDescent="0.25">
      <c r="C787" s="67"/>
      <c r="D787" s="71"/>
      <c r="E787" s="57"/>
      <c r="F787" s="57"/>
      <c r="G787" s="67"/>
      <c r="H787" s="72"/>
      <c r="I787" s="72"/>
      <c r="J787" s="72"/>
      <c r="K787" s="72"/>
      <c r="L787" s="72"/>
      <c r="M787" s="72"/>
      <c r="N787" s="72"/>
      <c r="O787" s="72"/>
      <c r="P787" s="72"/>
      <c r="Q787" s="48"/>
      <c r="R787" s="72"/>
      <c r="S787" s="72"/>
      <c r="U787" s="26" t="str">
        <f t="shared" si="165"/>
        <v/>
      </c>
      <c r="V787" s="18" t="str">
        <f t="shared" si="159"/>
        <v/>
      </c>
      <c r="W787" s="18" t="str">
        <f t="shared" si="160"/>
        <v/>
      </c>
      <c r="X787" s="18" t="str">
        <f t="shared" si="161"/>
        <v/>
      </c>
      <c r="Y787" s="18" t="str">
        <f t="shared" si="162"/>
        <v/>
      </c>
      <c r="Z787" s="18" t="str">
        <f t="shared" si="163"/>
        <v/>
      </c>
      <c r="AA787" s="18" t="str">
        <f t="shared" si="164"/>
        <v/>
      </c>
      <c r="AB787" s="18">
        <v>782</v>
      </c>
      <c r="AC787" s="18" t="str">
        <f>IF(ISERROR(
IF(U787="","",IF(OR(U787='Cad Iniciais'!$D$6,X787='Cad Iniciais'!$D$6),'Cad Iniciais'!$D$6+AB787*1000,0))),"",IF(U787="","",IF(OR(U787='Cad Iniciais'!$D$6,X787='Cad Iniciais'!$D$6),'Cad Iniciais'!$D$6+AB787*1000,0)))</f>
        <v/>
      </c>
      <c r="AK787" s="27" t="e">
        <f t="shared" si="166"/>
        <v>#VALUE!</v>
      </c>
      <c r="AL787" s="27" t="e">
        <f t="shared" si="167"/>
        <v>#VALUE!</v>
      </c>
      <c r="AM787" s="18">
        <f t="shared" si="156"/>
        <v>0</v>
      </c>
      <c r="AN787" s="18">
        <f t="shared" si="158"/>
        <v>0</v>
      </c>
      <c r="AO787" s="18">
        <f t="shared" si="158"/>
        <v>0</v>
      </c>
      <c r="AP787" s="18">
        <f t="shared" si="158"/>
        <v>0</v>
      </c>
      <c r="AQ787" s="18">
        <f t="shared" si="158"/>
        <v>0</v>
      </c>
      <c r="AR787" s="18">
        <f t="shared" si="158"/>
        <v>0</v>
      </c>
      <c r="AS787" s="18">
        <f t="shared" si="158"/>
        <v>0</v>
      </c>
      <c r="AT787" s="18">
        <f t="shared" si="158"/>
        <v>0</v>
      </c>
      <c r="AU787" s="18">
        <f t="shared" si="158"/>
        <v>0</v>
      </c>
      <c r="AV787" s="18">
        <f t="shared" si="158"/>
        <v>0</v>
      </c>
      <c r="AW787" s="18">
        <f t="shared" si="158"/>
        <v>0</v>
      </c>
      <c r="AX787" s="18">
        <f t="shared" si="158"/>
        <v>0</v>
      </c>
    </row>
    <row r="788" spans="3:50" x14ac:dyDescent="0.25">
      <c r="C788" s="67"/>
      <c r="D788" s="71"/>
      <c r="E788" s="57"/>
      <c r="F788" s="57"/>
      <c r="G788" s="67"/>
      <c r="H788" s="72"/>
      <c r="I788" s="72"/>
      <c r="J788" s="72"/>
      <c r="K788" s="72"/>
      <c r="L788" s="72"/>
      <c r="M788" s="72"/>
      <c r="N788" s="72"/>
      <c r="O788" s="72"/>
      <c r="P788" s="72"/>
      <c r="Q788" s="48"/>
      <c r="R788" s="72"/>
      <c r="S788" s="72"/>
      <c r="U788" s="26" t="str">
        <f t="shared" si="165"/>
        <v/>
      </c>
      <c r="V788" s="18" t="str">
        <f t="shared" si="159"/>
        <v/>
      </c>
      <c r="W788" s="18" t="str">
        <f t="shared" si="160"/>
        <v/>
      </c>
      <c r="X788" s="18" t="str">
        <f t="shared" si="161"/>
        <v/>
      </c>
      <c r="Y788" s="18" t="str">
        <f t="shared" si="162"/>
        <v/>
      </c>
      <c r="Z788" s="18" t="str">
        <f t="shared" si="163"/>
        <v/>
      </c>
      <c r="AA788" s="18" t="str">
        <f t="shared" si="164"/>
        <v/>
      </c>
      <c r="AB788" s="18">
        <v>783</v>
      </c>
      <c r="AC788" s="18" t="str">
        <f>IF(ISERROR(
IF(U788="","",IF(OR(U788='Cad Iniciais'!$D$6,X788='Cad Iniciais'!$D$6),'Cad Iniciais'!$D$6+AB788*1000,0))),"",IF(U788="","",IF(OR(U788='Cad Iniciais'!$D$6,X788='Cad Iniciais'!$D$6),'Cad Iniciais'!$D$6+AB788*1000,0)))</f>
        <v/>
      </c>
      <c r="AK788" s="27" t="e">
        <f t="shared" si="166"/>
        <v>#VALUE!</v>
      </c>
      <c r="AL788" s="27" t="e">
        <f t="shared" si="167"/>
        <v>#VALUE!</v>
      </c>
      <c r="AM788" s="18">
        <f t="shared" si="156"/>
        <v>0</v>
      </c>
      <c r="AN788" s="18">
        <f t="shared" si="158"/>
        <v>0</v>
      </c>
      <c r="AO788" s="18">
        <f t="shared" si="158"/>
        <v>0</v>
      </c>
      <c r="AP788" s="18">
        <f t="shared" si="158"/>
        <v>0</v>
      </c>
      <c r="AQ788" s="18">
        <f t="shared" si="158"/>
        <v>0</v>
      </c>
      <c r="AR788" s="18">
        <f t="shared" si="158"/>
        <v>0</v>
      </c>
      <c r="AS788" s="18">
        <f t="shared" si="158"/>
        <v>0</v>
      </c>
      <c r="AT788" s="18">
        <f t="shared" si="158"/>
        <v>0</v>
      </c>
      <c r="AU788" s="18">
        <f t="shared" si="158"/>
        <v>0</v>
      </c>
      <c r="AV788" s="18">
        <f t="shared" si="158"/>
        <v>0</v>
      </c>
      <c r="AW788" s="18">
        <f t="shared" si="158"/>
        <v>0</v>
      </c>
      <c r="AX788" s="18">
        <f t="shared" si="158"/>
        <v>0</v>
      </c>
    </row>
    <row r="789" spans="3:50" x14ac:dyDescent="0.25">
      <c r="C789" s="67"/>
      <c r="D789" s="71"/>
      <c r="E789" s="57"/>
      <c r="F789" s="57"/>
      <c r="G789" s="67"/>
      <c r="H789" s="72"/>
      <c r="I789" s="72"/>
      <c r="J789" s="72"/>
      <c r="K789" s="72"/>
      <c r="L789" s="72"/>
      <c r="M789" s="72"/>
      <c r="N789" s="72"/>
      <c r="O789" s="72"/>
      <c r="P789" s="72"/>
      <c r="Q789" s="48"/>
      <c r="R789" s="72"/>
      <c r="S789" s="72"/>
      <c r="U789" s="26" t="str">
        <f t="shared" si="165"/>
        <v/>
      </c>
      <c r="V789" s="18" t="str">
        <f t="shared" si="159"/>
        <v/>
      </c>
      <c r="W789" s="18" t="str">
        <f t="shared" si="160"/>
        <v/>
      </c>
      <c r="X789" s="18" t="str">
        <f t="shared" si="161"/>
        <v/>
      </c>
      <c r="Y789" s="18" t="str">
        <f t="shared" si="162"/>
        <v/>
      </c>
      <c r="Z789" s="18" t="str">
        <f t="shared" si="163"/>
        <v/>
      </c>
      <c r="AA789" s="18" t="str">
        <f t="shared" si="164"/>
        <v/>
      </c>
      <c r="AB789" s="18">
        <v>784</v>
      </c>
      <c r="AC789" s="18" t="str">
        <f>IF(ISERROR(
IF(U789="","",IF(OR(U789='Cad Iniciais'!$D$6,X789='Cad Iniciais'!$D$6),'Cad Iniciais'!$D$6+AB789*1000,0))),"",IF(U789="","",IF(OR(U789='Cad Iniciais'!$D$6,X789='Cad Iniciais'!$D$6),'Cad Iniciais'!$D$6+AB789*1000,0)))</f>
        <v/>
      </c>
      <c r="AK789" s="27" t="e">
        <f t="shared" si="166"/>
        <v>#VALUE!</v>
      </c>
      <c r="AL789" s="27" t="e">
        <f t="shared" si="167"/>
        <v>#VALUE!</v>
      </c>
      <c r="AM789" s="18">
        <f t="shared" si="156"/>
        <v>0</v>
      </c>
      <c r="AN789" s="18">
        <f t="shared" si="158"/>
        <v>0</v>
      </c>
      <c r="AO789" s="18">
        <f t="shared" si="158"/>
        <v>0</v>
      </c>
      <c r="AP789" s="18">
        <f t="shared" si="158"/>
        <v>0</v>
      </c>
      <c r="AQ789" s="18">
        <f t="shared" si="158"/>
        <v>0</v>
      </c>
      <c r="AR789" s="18">
        <f t="shared" si="158"/>
        <v>0</v>
      </c>
      <c r="AS789" s="18">
        <f t="shared" si="158"/>
        <v>0</v>
      </c>
      <c r="AT789" s="18">
        <f t="shared" si="158"/>
        <v>0</v>
      </c>
      <c r="AU789" s="18">
        <f t="shared" si="158"/>
        <v>0</v>
      </c>
      <c r="AV789" s="18">
        <f t="shared" si="158"/>
        <v>0</v>
      </c>
      <c r="AW789" s="18">
        <f t="shared" si="158"/>
        <v>0</v>
      </c>
      <c r="AX789" s="18">
        <f t="shared" si="158"/>
        <v>0</v>
      </c>
    </row>
    <row r="790" spans="3:50" x14ac:dyDescent="0.25">
      <c r="C790" s="67"/>
      <c r="D790" s="71"/>
      <c r="E790" s="57"/>
      <c r="F790" s="57"/>
      <c r="G790" s="67"/>
      <c r="H790" s="72"/>
      <c r="I790" s="72"/>
      <c r="J790" s="72"/>
      <c r="K790" s="72"/>
      <c r="L790" s="72"/>
      <c r="M790" s="72"/>
      <c r="N790" s="72"/>
      <c r="O790" s="72"/>
      <c r="P790" s="72"/>
      <c r="Q790" s="48"/>
      <c r="R790" s="72"/>
      <c r="S790" s="72"/>
      <c r="U790" s="26" t="str">
        <f t="shared" si="165"/>
        <v/>
      </c>
      <c r="V790" s="18" t="str">
        <f t="shared" si="159"/>
        <v/>
      </c>
      <c r="W790" s="18" t="str">
        <f t="shared" si="160"/>
        <v/>
      </c>
      <c r="X790" s="18" t="str">
        <f t="shared" si="161"/>
        <v/>
      </c>
      <c r="Y790" s="18" t="str">
        <f t="shared" si="162"/>
        <v/>
      </c>
      <c r="Z790" s="18" t="str">
        <f t="shared" si="163"/>
        <v/>
      </c>
      <c r="AA790" s="18" t="str">
        <f t="shared" si="164"/>
        <v/>
      </c>
      <c r="AB790" s="18">
        <v>785</v>
      </c>
      <c r="AC790" s="18" t="str">
        <f>IF(ISERROR(
IF(U790="","",IF(OR(U790='Cad Iniciais'!$D$6,X790='Cad Iniciais'!$D$6),'Cad Iniciais'!$D$6+AB790*1000,0))),"",IF(U790="","",IF(OR(U790='Cad Iniciais'!$D$6,X790='Cad Iniciais'!$D$6),'Cad Iniciais'!$D$6+AB790*1000,0)))</f>
        <v/>
      </c>
      <c r="AK790" s="27" t="e">
        <f t="shared" si="166"/>
        <v>#VALUE!</v>
      </c>
      <c r="AL790" s="27" t="e">
        <f t="shared" si="167"/>
        <v>#VALUE!</v>
      </c>
      <c r="AM790" s="18">
        <f t="shared" si="156"/>
        <v>0</v>
      </c>
      <c r="AN790" s="18">
        <f t="shared" si="158"/>
        <v>0</v>
      </c>
      <c r="AO790" s="18">
        <f t="shared" si="158"/>
        <v>0</v>
      </c>
      <c r="AP790" s="18">
        <f t="shared" si="158"/>
        <v>0</v>
      </c>
      <c r="AQ790" s="18">
        <f t="shared" si="158"/>
        <v>0</v>
      </c>
      <c r="AR790" s="18">
        <f t="shared" si="158"/>
        <v>0</v>
      </c>
      <c r="AS790" s="18">
        <f t="shared" si="158"/>
        <v>0</v>
      </c>
      <c r="AT790" s="18">
        <f t="shared" si="158"/>
        <v>0</v>
      </c>
      <c r="AU790" s="18">
        <f t="shared" ref="AN790:AX813" si="168">IFERROR(IF(AND($AK790&lt;=AU$3,$AL790&gt;=AU$3),1,0),0)</f>
        <v>0</v>
      </c>
      <c r="AV790" s="18">
        <f t="shared" si="168"/>
        <v>0</v>
      </c>
      <c r="AW790" s="18">
        <f t="shared" si="168"/>
        <v>0</v>
      </c>
      <c r="AX790" s="18">
        <f t="shared" si="168"/>
        <v>0</v>
      </c>
    </row>
    <row r="791" spans="3:50" x14ac:dyDescent="0.25">
      <c r="C791" s="67"/>
      <c r="D791" s="71"/>
      <c r="E791" s="57"/>
      <c r="F791" s="57"/>
      <c r="G791" s="67"/>
      <c r="H791" s="72"/>
      <c r="I791" s="72"/>
      <c r="J791" s="72"/>
      <c r="K791" s="72"/>
      <c r="L791" s="72"/>
      <c r="M791" s="72"/>
      <c r="N791" s="72"/>
      <c r="O791" s="72"/>
      <c r="P791" s="72"/>
      <c r="Q791" s="48"/>
      <c r="R791" s="72"/>
      <c r="S791" s="72"/>
      <c r="U791" s="26" t="str">
        <f t="shared" si="165"/>
        <v/>
      </c>
      <c r="V791" s="18" t="str">
        <f t="shared" si="159"/>
        <v/>
      </c>
      <c r="W791" s="18" t="str">
        <f t="shared" si="160"/>
        <v/>
      </c>
      <c r="X791" s="18" t="str">
        <f t="shared" si="161"/>
        <v/>
      </c>
      <c r="Y791" s="18" t="str">
        <f t="shared" si="162"/>
        <v/>
      </c>
      <c r="Z791" s="18" t="str">
        <f t="shared" si="163"/>
        <v/>
      </c>
      <c r="AA791" s="18" t="str">
        <f t="shared" si="164"/>
        <v/>
      </c>
      <c r="AB791" s="18">
        <v>786</v>
      </c>
      <c r="AC791" s="18" t="str">
        <f>IF(ISERROR(
IF(U791="","",IF(OR(U791='Cad Iniciais'!$D$6,X791='Cad Iniciais'!$D$6),'Cad Iniciais'!$D$6+AB791*1000,0))),"",IF(U791="","",IF(OR(U791='Cad Iniciais'!$D$6,X791='Cad Iniciais'!$D$6),'Cad Iniciais'!$D$6+AB791*1000,0)))</f>
        <v/>
      </c>
      <c r="AK791" s="27" t="e">
        <f t="shared" si="166"/>
        <v>#VALUE!</v>
      </c>
      <c r="AL791" s="27" t="e">
        <f t="shared" si="167"/>
        <v>#VALUE!</v>
      </c>
      <c r="AM791" s="18">
        <f t="shared" si="156"/>
        <v>0</v>
      </c>
      <c r="AN791" s="18">
        <f t="shared" si="168"/>
        <v>0</v>
      </c>
      <c r="AO791" s="18">
        <f t="shared" si="168"/>
        <v>0</v>
      </c>
      <c r="AP791" s="18">
        <f t="shared" si="168"/>
        <v>0</v>
      </c>
      <c r="AQ791" s="18">
        <f t="shared" si="168"/>
        <v>0</v>
      </c>
      <c r="AR791" s="18">
        <f t="shared" si="168"/>
        <v>0</v>
      </c>
      <c r="AS791" s="18">
        <f t="shared" si="168"/>
        <v>0</v>
      </c>
      <c r="AT791" s="18">
        <f t="shared" si="168"/>
        <v>0</v>
      </c>
      <c r="AU791" s="18">
        <f t="shared" si="168"/>
        <v>0</v>
      </c>
      <c r="AV791" s="18">
        <f t="shared" si="168"/>
        <v>0</v>
      </c>
      <c r="AW791" s="18">
        <f t="shared" si="168"/>
        <v>0</v>
      </c>
      <c r="AX791" s="18">
        <f t="shared" si="168"/>
        <v>0</v>
      </c>
    </row>
    <row r="792" spans="3:50" x14ac:dyDescent="0.25">
      <c r="C792" s="67"/>
      <c r="D792" s="71"/>
      <c r="E792" s="57"/>
      <c r="F792" s="57"/>
      <c r="G792" s="67"/>
      <c r="H792" s="72"/>
      <c r="I792" s="72"/>
      <c r="J792" s="72"/>
      <c r="K792" s="72"/>
      <c r="L792" s="72"/>
      <c r="M792" s="72"/>
      <c r="N792" s="72"/>
      <c r="O792" s="72"/>
      <c r="P792" s="72"/>
      <c r="Q792" s="48"/>
      <c r="R792" s="72"/>
      <c r="S792" s="72"/>
      <c r="U792" s="26" t="str">
        <f t="shared" si="165"/>
        <v/>
      </c>
      <c r="V792" s="18" t="str">
        <f t="shared" si="159"/>
        <v/>
      </c>
      <c r="W792" s="18" t="str">
        <f t="shared" si="160"/>
        <v/>
      </c>
      <c r="X792" s="18" t="str">
        <f t="shared" si="161"/>
        <v/>
      </c>
      <c r="Y792" s="18" t="str">
        <f t="shared" si="162"/>
        <v/>
      </c>
      <c r="Z792" s="18" t="str">
        <f t="shared" si="163"/>
        <v/>
      </c>
      <c r="AA792" s="18" t="str">
        <f t="shared" si="164"/>
        <v/>
      </c>
      <c r="AB792" s="18">
        <v>787</v>
      </c>
      <c r="AC792" s="18" t="str">
        <f>IF(ISERROR(
IF(U792="","",IF(OR(U792='Cad Iniciais'!$D$6,X792='Cad Iniciais'!$D$6),'Cad Iniciais'!$D$6+AB792*1000,0))),"",IF(U792="","",IF(OR(U792='Cad Iniciais'!$D$6,X792='Cad Iniciais'!$D$6),'Cad Iniciais'!$D$6+AB792*1000,0)))</f>
        <v/>
      </c>
      <c r="AK792" s="27" t="e">
        <f t="shared" si="166"/>
        <v>#VALUE!</v>
      </c>
      <c r="AL792" s="27" t="e">
        <f t="shared" si="167"/>
        <v>#VALUE!</v>
      </c>
      <c r="AM792" s="18">
        <f t="shared" si="156"/>
        <v>0</v>
      </c>
      <c r="AN792" s="18">
        <f t="shared" si="168"/>
        <v>0</v>
      </c>
      <c r="AO792" s="18">
        <f t="shared" si="168"/>
        <v>0</v>
      </c>
      <c r="AP792" s="18">
        <f t="shared" si="168"/>
        <v>0</v>
      </c>
      <c r="AQ792" s="18">
        <f t="shared" si="168"/>
        <v>0</v>
      </c>
      <c r="AR792" s="18">
        <f t="shared" si="168"/>
        <v>0</v>
      </c>
      <c r="AS792" s="18">
        <f t="shared" si="168"/>
        <v>0</v>
      </c>
      <c r="AT792" s="18">
        <f t="shared" si="168"/>
        <v>0</v>
      </c>
      <c r="AU792" s="18">
        <f t="shared" si="168"/>
        <v>0</v>
      </c>
      <c r="AV792" s="18">
        <f t="shared" si="168"/>
        <v>0</v>
      </c>
      <c r="AW792" s="18">
        <f t="shared" si="168"/>
        <v>0</v>
      </c>
      <c r="AX792" s="18">
        <f t="shared" si="168"/>
        <v>0</v>
      </c>
    </row>
    <row r="793" spans="3:50" x14ac:dyDescent="0.25">
      <c r="C793" s="67"/>
      <c r="D793" s="71"/>
      <c r="E793" s="57"/>
      <c r="F793" s="57"/>
      <c r="G793" s="67"/>
      <c r="H793" s="72"/>
      <c r="I793" s="72"/>
      <c r="J793" s="72"/>
      <c r="K793" s="72"/>
      <c r="L793" s="72"/>
      <c r="M793" s="72"/>
      <c r="N793" s="72"/>
      <c r="O793" s="72"/>
      <c r="P793" s="72"/>
      <c r="Q793" s="48"/>
      <c r="R793" s="72"/>
      <c r="S793" s="72"/>
      <c r="U793" s="26" t="str">
        <f t="shared" si="165"/>
        <v/>
      </c>
      <c r="V793" s="18" t="str">
        <f t="shared" si="159"/>
        <v/>
      </c>
      <c r="W793" s="18" t="str">
        <f t="shared" si="160"/>
        <v/>
      </c>
      <c r="X793" s="18" t="str">
        <f t="shared" si="161"/>
        <v/>
      </c>
      <c r="Y793" s="18" t="str">
        <f t="shared" si="162"/>
        <v/>
      </c>
      <c r="Z793" s="18" t="str">
        <f t="shared" si="163"/>
        <v/>
      </c>
      <c r="AA793" s="18" t="str">
        <f t="shared" si="164"/>
        <v/>
      </c>
      <c r="AB793" s="18">
        <v>788</v>
      </c>
      <c r="AC793" s="18" t="str">
        <f>IF(ISERROR(
IF(U793="","",IF(OR(U793='Cad Iniciais'!$D$6,X793='Cad Iniciais'!$D$6),'Cad Iniciais'!$D$6+AB793*1000,0))),"",IF(U793="","",IF(OR(U793='Cad Iniciais'!$D$6,X793='Cad Iniciais'!$D$6),'Cad Iniciais'!$D$6+AB793*1000,0)))</f>
        <v/>
      </c>
      <c r="AK793" s="27" t="e">
        <f t="shared" si="166"/>
        <v>#VALUE!</v>
      </c>
      <c r="AL793" s="27" t="e">
        <f t="shared" si="167"/>
        <v>#VALUE!</v>
      </c>
      <c r="AM793" s="18">
        <f t="shared" si="156"/>
        <v>0</v>
      </c>
      <c r="AN793" s="18">
        <f t="shared" si="168"/>
        <v>0</v>
      </c>
      <c r="AO793" s="18">
        <f t="shared" si="168"/>
        <v>0</v>
      </c>
      <c r="AP793" s="18">
        <f t="shared" si="168"/>
        <v>0</v>
      </c>
      <c r="AQ793" s="18">
        <f t="shared" si="168"/>
        <v>0</v>
      </c>
      <c r="AR793" s="18">
        <f t="shared" si="168"/>
        <v>0</v>
      </c>
      <c r="AS793" s="18">
        <f t="shared" si="168"/>
        <v>0</v>
      </c>
      <c r="AT793" s="18">
        <f t="shared" si="168"/>
        <v>0</v>
      </c>
      <c r="AU793" s="18">
        <f t="shared" si="168"/>
        <v>0</v>
      </c>
      <c r="AV793" s="18">
        <f t="shared" si="168"/>
        <v>0</v>
      </c>
      <c r="AW793" s="18">
        <f t="shared" si="168"/>
        <v>0</v>
      </c>
      <c r="AX793" s="18">
        <f t="shared" si="168"/>
        <v>0</v>
      </c>
    </row>
    <row r="794" spans="3:50" x14ac:dyDescent="0.25">
      <c r="C794" s="67"/>
      <c r="D794" s="71"/>
      <c r="E794" s="57"/>
      <c r="F794" s="57"/>
      <c r="G794" s="67"/>
      <c r="H794" s="72"/>
      <c r="I794" s="72"/>
      <c r="J794" s="72"/>
      <c r="K794" s="72"/>
      <c r="L794" s="72"/>
      <c r="M794" s="72"/>
      <c r="N794" s="72"/>
      <c r="O794" s="72"/>
      <c r="P794" s="72"/>
      <c r="Q794" s="48"/>
      <c r="R794" s="72"/>
      <c r="S794" s="72"/>
      <c r="U794" s="26" t="str">
        <f t="shared" si="165"/>
        <v/>
      </c>
      <c r="V794" s="18" t="str">
        <f t="shared" si="159"/>
        <v/>
      </c>
      <c r="W794" s="18" t="str">
        <f t="shared" si="160"/>
        <v/>
      </c>
      <c r="X794" s="18" t="str">
        <f t="shared" si="161"/>
        <v/>
      </c>
      <c r="Y794" s="18" t="str">
        <f t="shared" si="162"/>
        <v/>
      </c>
      <c r="Z794" s="18" t="str">
        <f t="shared" si="163"/>
        <v/>
      </c>
      <c r="AA794" s="18" t="str">
        <f t="shared" si="164"/>
        <v/>
      </c>
      <c r="AB794" s="18">
        <v>789</v>
      </c>
      <c r="AC794" s="18" t="str">
        <f>IF(ISERROR(
IF(U794="","",IF(OR(U794='Cad Iniciais'!$D$6,X794='Cad Iniciais'!$D$6),'Cad Iniciais'!$D$6+AB794*1000,0))),"",IF(U794="","",IF(OR(U794='Cad Iniciais'!$D$6,X794='Cad Iniciais'!$D$6),'Cad Iniciais'!$D$6+AB794*1000,0)))</f>
        <v/>
      </c>
      <c r="AK794" s="27" t="e">
        <f t="shared" si="166"/>
        <v>#VALUE!</v>
      </c>
      <c r="AL794" s="27" t="e">
        <f t="shared" si="167"/>
        <v>#VALUE!</v>
      </c>
      <c r="AM794" s="18">
        <f t="shared" si="156"/>
        <v>0</v>
      </c>
      <c r="AN794" s="18">
        <f t="shared" si="168"/>
        <v>0</v>
      </c>
      <c r="AO794" s="18">
        <f t="shared" si="168"/>
        <v>0</v>
      </c>
      <c r="AP794" s="18">
        <f t="shared" si="168"/>
        <v>0</v>
      </c>
      <c r="AQ794" s="18">
        <f t="shared" si="168"/>
        <v>0</v>
      </c>
      <c r="AR794" s="18">
        <f t="shared" si="168"/>
        <v>0</v>
      </c>
      <c r="AS794" s="18">
        <f t="shared" si="168"/>
        <v>0</v>
      </c>
      <c r="AT794" s="18">
        <f t="shared" si="168"/>
        <v>0</v>
      </c>
      <c r="AU794" s="18">
        <f t="shared" si="168"/>
        <v>0</v>
      </c>
      <c r="AV794" s="18">
        <f t="shared" si="168"/>
        <v>0</v>
      </c>
      <c r="AW794" s="18">
        <f t="shared" si="168"/>
        <v>0</v>
      </c>
      <c r="AX794" s="18">
        <f t="shared" si="168"/>
        <v>0</v>
      </c>
    </row>
    <row r="795" spans="3:50" x14ac:dyDescent="0.25">
      <c r="C795" s="67"/>
      <c r="D795" s="71"/>
      <c r="E795" s="57"/>
      <c r="F795" s="57"/>
      <c r="G795" s="67"/>
      <c r="H795" s="72"/>
      <c r="I795" s="72"/>
      <c r="J795" s="72"/>
      <c r="K795" s="72"/>
      <c r="L795" s="72"/>
      <c r="M795" s="72"/>
      <c r="N795" s="72"/>
      <c r="O795" s="72"/>
      <c r="P795" s="72"/>
      <c r="Q795" s="48"/>
      <c r="R795" s="72"/>
      <c r="S795" s="72"/>
      <c r="U795" s="26" t="str">
        <f t="shared" si="165"/>
        <v/>
      </c>
      <c r="V795" s="18" t="str">
        <f t="shared" si="159"/>
        <v/>
      </c>
      <c r="W795" s="18" t="str">
        <f t="shared" si="160"/>
        <v/>
      </c>
      <c r="X795" s="18" t="str">
        <f t="shared" si="161"/>
        <v/>
      </c>
      <c r="Y795" s="18" t="str">
        <f t="shared" si="162"/>
        <v/>
      </c>
      <c r="Z795" s="18" t="str">
        <f t="shared" si="163"/>
        <v/>
      </c>
      <c r="AA795" s="18" t="str">
        <f t="shared" si="164"/>
        <v/>
      </c>
      <c r="AB795" s="18">
        <v>790</v>
      </c>
      <c r="AC795" s="18" t="str">
        <f>IF(ISERROR(
IF(U795="","",IF(OR(U795='Cad Iniciais'!$D$6,X795='Cad Iniciais'!$D$6),'Cad Iniciais'!$D$6+AB795*1000,0))),"",IF(U795="","",IF(OR(U795='Cad Iniciais'!$D$6,X795='Cad Iniciais'!$D$6),'Cad Iniciais'!$D$6+AB795*1000,0)))</f>
        <v/>
      </c>
      <c r="AK795" s="27" t="e">
        <f t="shared" si="166"/>
        <v>#VALUE!</v>
      </c>
      <c r="AL795" s="27" t="e">
        <f t="shared" si="167"/>
        <v>#VALUE!</v>
      </c>
      <c r="AM795" s="18">
        <f t="shared" si="156"/>
        <v>0</v>
      </c>
      <c r="AN795" s="18">
        <f t="shared" si="168"/>
        <v>0</v>
      </c>
      <c r="AO795" s="18">
        <f t="shared" si="168"/>
        <v>0</v>
      </c>
      <c r="AP795" s="18">
        <f t="shared" si="168"/>
        <v>0</v>
      </c>
      <c r="AQ795" s="18">
        <f t="shared" si="168"/>
        <v>0</v>
      </c>
      <c r="AR795" s="18">
        <f t="shared" si="168"/>
        <v>0</v>
      </c>
      <c r="AS795" s="18">
        <f t="shared" si="168"/>
        <v>0</v>
      </c>
      <c r="AT795" s="18">
        <f t="shared" si="168"/>
        <v>0</v>
      </c>
      <c r="AU795" s="18">
        <f t="shared" si="168"/>
        <v>0</v>
      </c>
      <c r="AV795" s="18">
        <f t="shared" si="168"/>
        <v>0</v>
      </c>
      <c r="AW795" s="18">
        <f t="shared" si="168"/>
        <v>0</v>
      </c>
      <c r="AX795" s="18">
        <f t="shared" si="168"/>
        <v>0</v>
      </c>
    </row>
    <row r="796" spans="3:50" x14ac:dyDescent="0.25">
      <c r="C796" s="67"/>
      <c r="D796" s="71"/>
      <c r="E796" s="57"/>
      <c r="F796" s="57"/>
      <c r="G796" s="67"/>
      <c r="H796" s="72"/>
      <c r="I796" s="72"/>
      <c r="J796" s="72"/>
      <c r="K796" s="72"/>
      <c r="L796" s="72"/>
      <c r="M796" s="72"/>
      <c r="N796" s="72"/>
      <c r="O796" s="72"/>
      <c r="P796" s="72"/>
      <c r="Q796" s="48"/>
      <c r="R796" s="72"/>
      <c r="S796" s="72"/>
      <c r="U796" s="26" t="str">
        <f t="shared" si="165"/>
        <v/>
      </c>
      <c r="V796" s="18" t="str">
        <f t="shared" si="159"/>
        <v/>
      </c>
      <c r="W796" s="18" t="str">
        <f t="shared" si="160"/>
        <v/>
      </c>
      <c r="X796" s="18" t="str">
        <f t="shared" si="161"/>
        <v/>
      </c>
      <c r="Y796" s="18" t="str">
        <f t="shared" si="162"/>
        <v/>
      </c>
      <c r="Z796" s="18" t="str">
        <f t="shared" si="163"/>
        <v/>
      </c>
      <c r="AA796" s="18" t="str">
        <f t="shared" si="164"/>
        <v/>
      </c>
      <c r="AB796" s="18">
        <v>791</v>
      </c>
      <c r="AC796" s="18" t="str">
        <f>IF(ISERROR(
IF(U796="","",IF(OR(U796='Cad Iniciais'!$D$6,X796='Cad Iniciais'!$D$6),'Cad Iniciais'!$D$6+AB796*1000,0))),"",IF(U796="","",IF(OR(U796='Cad Iniciais'!$D$6,X796='Cad Iniciais'!$D$6),'Cad Iniciais'!$D$6+AB796*1000,0)))</f>
        <v/>
      </c>
      <c r="AK796" s="27" t="e">
        <f t="shared" si="166"/>
        <v>#VALUE!</v>
      </c>
      <c r="AL796" s="27" t="e">
        <f t="shared" si="167"/>
        <v>#VALUE!</v>
      </c>
      <c r="AM796" s="18">
        <f t="shared" si="156"/>
        <v>0</v>
      </c>
      <c r="AN796" s="18">
        <f t="shared" si="168"/>
        <v>0</v>
      </c>
      <c r="AO796" s="18">
        <f t="shared" si="168"/>
        <v>0</v>
      </c>
      <c r="AP796" s="18">
        <f t="shared" si="168"/>
        <v>0</v>
      </c>
      <c r="AQ796" s="18">
        <f t="shared" si="168"/>
        <v>0</v>
      </c>
      <c r="AR796" s="18">
        <f t="shared" si="168"/>
        <v>0</v>
      </c>
      <c r="AS796" s="18">
        <f t="shared" si="168"/>
        <v>0</v>
      </c>
      <c r="AT796" s="18">
        <f t="shared" si="168"/>
        <v>0</v>
      </c>
      <c r="AU796" s="18">
        <f t="shared" si="168"/>
        <v>0</v>
      </c>
      <c r="AV796" s="18">
        <f t="shared" si="168"/>
        <v>0</v>
      </c>
      <c r="AW796" s="18">
        <f t="shared" si="168"/>
        <v>0</v>
      </c>
      <c r="AX796" s="18">
        <f t="shared" si="168"/>
        <v>0</v>
      </c>
    </row>
    <row r="797" spans="3:50" x14ac:dyDescent="0.25">
      <c r="C797" s="67"/>
      <c r="D797" s="71"/>
      <c r="E797" s="57"/>
      <c r="F797" s="57"/>
      <c r="G797" s="67"/>
      <c r="H797" s="72"/>
      <c r="I797" s="72"/>
      <c r="J797" s="72"/>
      <c r="K797" s="72"/>
      <c r="L797" s="72"/>
      <c r="M797" s="72"/>
      <c r="N797" s="72"/>
      <c r="O797" s="72"/>
      <c r="P797" s="72"/>
      <c r="Q797" s="48"/>
      <c r="R797" s="72"/>
      <c r="S797" s="72"/>
      <c r="U797" s="26" t="str">
        <f t="shared" si="165"/>
        <v/>
      </c>
      <c r="V797" s="18" t="str">
        <f t="shared" si="159"/>
        <v/>
      </c>
      <c r="W797" s="18" t="str">
        <f t="shared" si="160"/>
        <v/>
      </c>
      <c r="X797" s="18" t="str">
        <f t="shared" si="161"/>
        <v/>
      </c>
      <c r="Y797" s="18" t="str">
        <f t="shared" si="162"/>
        <v/>
      </c>
      <c r="Z797" s="18" t="str">
        <f t="shared" si="163"/>
        <v/>
      </c>
      <c r="AA797" s="18" t="str">
        <f t="shared" si="164"/>
        <v/>
      </c>
      <c r="AB797" s="18">
        <v>792</v>
      </c>
      <c r="AC797" s="18" t="str">
        <f>IF(ISERROR(
IF(U797="","",IF(OR(U797='Cad Iniciais'!$D$6,X797='Cad Iniciais'!$D$6),'Cad Iniciais'!$D$6+AB797*1000,0))),"",IF(U797="","",IF(OR(U797='Cad Iniciais'!$D$6,X797='Cad Iniciais'!$D$6),'Cad Iniciais'!$D$6+AB797*1000,0)))</f>
        <v/>
      </c>
      <c r="AK797" s="27" t="e">
        <f t="shared" si="166"/>
        <v>#VALUE!</v>
      </c>
      <c r="AL797" s="27" t="e">
        <f t="shared" si="167"/>
        <v>#VALUE!</v>
      </c>
      <c r="AM797" s="18">
        <f t="shared" si="156"/>
        <v>0</v>
      </c>
      <c r="AN797" s="18">
        <f t="shared" si="168"/>
        <v>0</v>
      </c>
      <c r="AO797" s="18">
        <f t="shared" si="168"/>
        <v>0</v>
      </c>
      <c r="AP797" s="18">
        <f t="shared" si="168"/>
        <v>0</v>
      </c>
      <c r="AQ797" s="18">
        <f t="shared" si="168"/>
        <v>0</v>
      </c>
      <c r="AR797" s="18">
        <f t="shared" si="168"/>
        <v>0</v>
      </c>
      <c r="AS797" s="18">
        <f t="shared" si="168"/>
        <v>0</v>
      </c>
      <c r="AT797" s="18">
        <f t="shared" si="168"/>
        <v>0</v>
      </c>
      <c r="AU797" s="18">
        <f t="shared" si="168"/>
        <v>0</v>
      </c>
      <c r="AV797" s="18">
        <f t="shared" si="168"/>
        <v>0</v>
      </c>
      <c r="AW797" s="18">
        <f t="shared" si="168"/>
        <v>0</v>
      </c>
      <c r="AX797" s="18">
        <f t="shared" si="168"/>
        <v>0</v>
      </c>
    </row>
    <row r="798" spans="3:50" x14ac:dyDescent="0.25">
      <c r="C798" s="67"/>
      <c r="D798" s="71"/>
      <c r="E798" s="57"/>
      <c r="F798" s="57"/>
      <c r="G798" s="67"/>
      <c r="H798" s="72"/>
      <c r="I798" s="72"/>
      <c r="J798" s="72"/>
      <c r="K798" s="72"/>
      <c r="L798" s="72"/>
      <c r="M798" s="72"/>
      <c r="N798" s="72"/>
      <c r="O798" s="72"/>
      <c r="P798" s="72"/>
      <c r="Q798" s="48"/>
      <c r="R798" s="72"/>
      <c r="S798" s="72"/>
      <c r="U798" s="26" t="str">
        <f t="shared" si="165"/>
        <v/>
      </c>
      <c r="V798" s="18" t="str">
        <f t="shared" si="159"/>
        <v/>
      </c>
      <c r="W798" s="18" t="str">
        <f t="shared" si="160"/>
        <v/>
      </c>
      <c r="X798" s="18" t="str">
        <f t="shared" si="161"/>
        <v/>
      </c>
      <c r="Y798" s="18" t="str">
        <f t="shared" si="162"/>
        <v/>
      </c>
      <c r="Z798" s="18" t="str">
        <f t="shared" si="163"/>
        <v/>
      </c>
      <c r="AA798" s="18" t="str">
        <f t="shared" si="164"/>
        <v/>
      </c>
      <c r="AB798" s="18">
        <v>793</v>
      </c>
      <c r="AC798" s="18" t="str">
        <f>IF(ISERROR(
IF(U798="","",IF(OR(U798='Cad Iniciais'!$D$6,X798='Cad Iniciais'!$D$6),'Cad Iniciais'!$D$6+AB798*1000,0))),"",IF(U798="","",IF(OR(U798='Cad Iniciais'!$D$6,X798='Cad Iniciais'!$D$6),'Cad Iniciais'!$D$6+AB798*1000,0)))</f>
        <v/>
      </c>
      <c r="AK798" s="27" t="e">
        <f t="shared" si="166"/>
        <v>#VALUE!</v>
      </c>
      <c r="AL798" s="27" t="e">
        <f t="shared" si="167"/>
        <v>#VALUE!</v>
      </c>
      <c r="AM798" s="18">
        <f t="shared" ref="AM798:AM829" si="169">IFERROR(IF(AND($AK798&lt;=AM$3,$AL798&gt;=AM$3),1,0),0)</f>
        <v>0</v>
      </c>
      <c r="AN798" s="18">
        <f t="shared" si="168"/>
        <v>0</v>
      </c>
      <c r="AO798" s="18">
        <f t="shared" si="168"/>
        <v>0</v>
      </c>
      <c r="AP798" s="18">
        <f t="shared" si="168"/>
        <v>0</v>
      </c>
      <c r="AQ798" s="18">
        <f t="shared" si="168"/>
        <v>0</v>
      </c>
      <c r="AR798" s="18">
        <f t="shared" si="168"/>
        <v>0</v>
      </c>
      <c r="AS798" s="18">
        <f t="shared" si="168"/>
        <v>0</v>
      </c>
      <c r="AT798" s="18">
        <f t="shared" si="168"/>
        <v>0</v>
      </c>
      <c r="AU798" s="18">
        <f t="shared" si="168"/>
        <v>0</v>
      </c>
      <c r="AV798" s="18">
        <f t="shared" si="168"/>
        <v>0</v>
      </c>
      <c r="AW798" s="18">
        <f t="shared" si="168"/>
        <v>0</v>
      </c>
      <c r="AX798" s="18">
        <f t="shared" si="168"/>
        <v>0</v>
      </c>
    </row>
    <row r="799" spans="3:50" x14ac:dyDescent="0.25">
      <c r="C799" s="67"/>
      <c r="D799" s="71"/>
      <c r="E799" s="57"/>
      <c r="F799" s="57"/>
      <c r="G799" s="67"/>
      <c r="H799" s="72"/>
      <c r="I799" s="72"/>
      <c r="J799" s="72"/>
      <c r="K799" s="72"/>
      <c r="L799" s="72"/>
      <c r="M799" s="72"/>
      <c r="N799" s="72"/>
      <c r="O799" s="72"/>
      <c r="P799" s="72"/>
      <c r="Q799" s="48"/>
      <c r="R799" s="72"/>
      <c r="S799" s="72"/>
      <c r="U799" s="26" t="str">
        <f t="shared" si="165"/>
        <v/>
      </c>
      <c r="V799" s="18" t="str">
        <f t="shared" si="159"/>
        <v/>
      </c>
      <c r="W799" s="18" t="str">
        <f t="shared" si="160"/>
        <v/>
      </c>
      <c r="X799" s="18" t="str">
        <f t="shared" si="161"/>
        <v/>
      </c>
      <c r="Y799" s="18" t="str">
        <f t="shared" si="162"/>
        <v/>
      </c>
      <c r="Z799" s="18" t="str">
        <f t="shared" si="163"/>
        <v/>
      </c>
      <c r="AA799" s="18" t="str">
        <f t="shared" si="164"/>
        <v/>
      </c>
      <c r="AB799" s="18">
        <v>794</v>
      </c>
      <c r="AC799" s="18" t="str">
        <f>IF(ISERROR(
IF(U799="","",IF(OR(U799='Cad Iniciais'!$D$6,X799='Cad Iniciais'!$D$6),'Cad Iniciais'!$D$6+AB799*1000,0))),"",IF(U799="","",IF(OR(U799='Cad Iniciais'!$D$6,X799='Cad Iniciais'!$D$6),'Cad Iniciais'!$D$6+AB799*1000,0)))</f>
        <v/>
      </c>
      <c r="AK799" s="27" t="e">
        <f t="shared" si="166"/>
        <v>#VALUE!</v>
      </c>
      <c r="AL799" s="27" t="e">
        <f t="shared" si="167"/>
        <v>#VALUE!</v>
      </c>
      <c r="AM799" s="18">
        <f t="shared" si="169"/>
        <v>0</v>
      </c>
      <c r="AN799" s="18">
        <f t="shared" si="168"/>
        <v>0</v>
      </c>
      <c r="AO799" s="18">
        <f t="shared" si="168"/>
        <v>0</v>
      </c>
      <c r="AP799" s="18">
        <f t="shared" si="168"/>
        <v>0</v>
      </c>
      <c r="AQ799" s="18">
        <f t="shared" si="168"/>
        <v>0</v>
      </c>
      <c r="AR799" s="18">
        <f t="shared" si="168"/>
        <v>0</v>
      </c>
      <c r="AS799" s="18">
        <f t="shared" si="168"/>
        <v>0</v>
      </c>
      <c r="AT799" s="18">
        <f t="shared" si="168"/>
        <v>0</v>
      </c>
      <c r="AU799" s="18">
        <f t="shared" si="168"/>
        <v>0</v>
      </c>
      <c r="AV799" s="18">
        <f t="shared" si="168"/>
        <v>0</v>
      </c>
      <c r="AW799" s="18">
        <f t="shared" si="168"/>
        <v>0</v>
      </c>
      <c r="AX799" s="18">
        <f t="shared" si="168"/>
        <v>0</v>
      </c>
    </row>
    <row r="800" spans="3:50" x14ac:dyDescent="0.25">
      <c r="C800" s="67"/>
      <c r="D800" s="71"/>
      <c r="E800" s="57"/>
      <c r="F800" s="57"/>
      <c r="G800" s="67"/>
      <c r="H800" s="72"/>
      <c r="I800" s="72"/>
      <c r="J800" s="72"/>
      <c r="K800" s="72"/>
      <c r="L800" s="72"/>
      <c r="M800" s="72"/>
      <c r="N800" s="72"/>
      <c r="O800" s="72"/>
      <c r="P800" s="72"/>
      <c r="Q800" s="48"/>
      <c r="R800" s="72"/>
      <c r="S800" s="72"/>
      <c r="U800" s="26" t="str">
        <f t="shared" si="165"/>
        <v/>
      </c>
      <c r="V800" s="18" t="str">
        <f t="shared" si="159"/>
        <v/>
      </c>
      <c r="W800" s="18" t="str">
        <f t="shared" si="160"/>
        <v/>
      </c>
      <c r="X800" s="18" t="str">
        <f t="shared" si="161"/>
        <v/>
      </c>
      <c r="Y800" s="18" t="str">
        <f t="shared" si="162"/>
        <v/>
      </c>
      <c r="Z800" s="18" t="str">
        <f t="shared" si="163"/>
        <v/>
      </c>
      <c r="AA800" s="18" t="str">
        <f t="shared" si="164"/>
        <v/>
      </c>
      <c r="AB800" s="18">
        <v>795</v>
      </c>
      <c r="AC800" s="18" t="str">
        <f>IF(ISERROR(
IF(U800="","",IF(OR(U800='Cad Iniciais'!$D$6,X800='Cad Iniciais'!$D$6),'Cad Iniciais'!$D$6+AB800*1000,0))),"",IF(U800="","",IF(OR(U800='Cad Iniciais'!$D$6,X800='Cad Iniciais'!$D$6),'Cad Iniciais'!$D$6+AB800*1000,0)))</f>
        <v/>
      </c>
      <c r="AK800" s="27" t="e">
        <f t="shared" si="166"/>
        <v>#VALUE!</v>
      </c>
      <c r="AL800" s="27" t="e">
        <f t="shared" si="167"/>
        <v>#VALUE!</v>
      </c>
      <c r="AM800" s="18">
        <f t="shared" si="169"/>
        <v>0</v>
      </c>
      <c r="AN800" s="18">
        <f t="shared" si="168"/>
        <v>0</v>
      </c>
      <c r="AO800" s="18">
        <f t="shared" si="168"/>
        <v>0</v>
      </c>
      <c r="AP800" s="18">
        <f t="shared" si="168"/>
        <v>0</v>
      </c>
      <c r="AQ800" s="18">
        <f t="shared" si="168"/>
        <v>0</v>
      </c>
      <c r="AR800" s="18">
        <f t="shared" si="168"/>
        <v>0</v>
      </c>
      <c r="AS800" s="18">
        <f t="shared" si="168"/>
        <v>0</v>
      </c>
      <c r="AT800" s="18">
        <f t="shared" si="168"/>
        <v>0</v>
      </c>
      <c r="AU800" s="18">
        <f t="shared" si="168"/>
        <v>0</v>
      </c>
      <c r="AV800" s="18">
        <f t="shared" si="168"/>
        <v>0</v>
      </c>
      <c r="AW800" s="18">
        <f t="shared" si="168"/>
        <v>0</v>
      </c>
      <c r="AX800" s="18">
        <f t="shared" si="168"/>
        <v>0</v>
      </c>
    </row>
    <row r="801" spans="3:50" x14ac:dyDescent="0.25">
      <c r="C801" s="67"/>
      <c r="D801" s="71"/>
      <c r="E801" s="57"/>
      <c r="F801" s="57"/>
      <c r="G801" s="67"/>
      <c r="H801" s="72"/>
      <c r="I801" s="72"/>
      <c r="J801" s="72"/>
      <c r="K801" s="72"/>
      <c r="L801" s="72"/>
      <c r="M801" s="72"/>
      <c r="N801" s="72"/>
      <c r="O801" s="72"/>
      <c r="P801" s="72"/>
      <c r="Q801" s="48"/>
      <c r="R801" s="72"/>
      <c r="S801" s="72"/>
      <c r="U801" s="26" t="str">
        <f t="shared" si="165"/>
        <v/>
      </c>
      <c r="V801" s="18" t="str">
        <f t="shared" si="159"/>
        <v/>
      </c>
      <c r="W801" s="18" t="str">
        <f t="shared" si="160"/>
        <v/>
      </c>
      <c r="X801" s="18" t="str">
        <f t="shared" si="161"/>
        <v/>
      </c>
      <c r="Y801" s="18" t="str">
        <f t="shared" si="162"/>
        <v/>
      </c>
      <c r="Z801" s="18" t="str">
        <f t="shared" si="163"/>
        <v/>
      </c>
      <c r="AA801" s="18" t="str">
        <f t="shared" si="164"/>
        <v/>
      </c>
      <c r="AB801" s="18">
        <v>796</v>
      </c>
      <c r="AC801" s="18" t="str">
        <f>IF(ISERROR(
IF(U801="","",IF(OR(U801='Cad Iniciais'!$D$6,X801='Cad Iniciais'!$D$6),'Cad Iniciais'!$D$6+AB801*1000,0))),"",IF(U801="","",IF(OR(U801='Cad Iniciais'!$D$6,X801='Cad Iniciais'!$D$6),'Cad Iniciais'!$D$6+AB801*1000,0)))</f>
        <v/>
      </c>
      <c r="AK801" s="27" t="e">
        <f t="shared" si="166"/>
        <v>#VALUE!</v>
      </c>
      <c r="AL801" s="27" t="e">
        <f t="shared" si="167"/>
        <v>#VALUE!</v>
      </c>
      <c r="AM801" s="18">
        <f t="shared" si="169"/>
        <v>0</v>
      </c>
      <c r="AN801" s="18">
        <f t="shared" si="168"/>
        <v>0</v>
      </c>
      <c r="AO801" s="18">
        <f t="shared" si="168"/>
        <v>0</v>
      </c>
      <c r="AP801" s="18">
        <f t="shared" si="168"/>
        <v>0</v>
      </c>
      <c r="AQ801" s="18">
        <f t="shared" si="168"/>
        <v>0</v>
      </c>
      <c r="AR801" s="18">
        <f t="shared" si="168"/>
        <v>0</v>
      </c>
      <c r="AS801" s="18">
        <f t="shared" si="168"/>
        <v>0</v>
      </c>
      <c r="AT801" s="18">
        <f t="shared" si="168"/>
        <v>0</v>
      </c>
      <c r="AU801" s="18">
        <f t="shared" si="168"/>
        <v>0</v>
      </c>
      <c r="AV801" s="18">
        <f t="shared" si="168"/>
        <v>0</v>
      </c>
      <c r="AW801" s="18">
        <f t="shared" si="168"/>
        <v>0</v>
      </c>
      <c r="AX801" s="18">
        <f t="shared" si="168"/>
        <v>0</v>
      </c>
    </row>
    <row r="802" spans="3:50" x14ac:dyDescent="0.25">
      <c r="C802" s="67"/>
      <c r="D802" s="71"/>
      <c r="E802" s="57"/>
      <c r="F802" s="57"/>
      <c r="G802" s="67"/>
      <c r="H802" s="72"/>
      <c r="I802" s="72"/>
      <c r="J802" s="72"/>
      <c r="K802" s="72"/>
      <c r="L802" s="72"/>
      <c r="M802" s="72"/>
      <c r="N802" s="72"/>
      <c r="O802" s="72"/>
      <c r="P802" s="72"/>
      <c r="Q802" s="48"/>
      <c r="R802" s="72"/>
      <c r="S802" s="72"/>
      <c r="U802" s="26" t="str">
        <f t="shared" si="165"/>
        <v/>
      </c>
      <c r="V802" s="18" t="str">
        <f t="shared" si="159"/>
        <v/>
      </c>
      <c r="W802" s="18" t="str">
        <f t="shared" si="160"/>
        <v/>
      </c>
      <c r="X802" s="18" t="str">
        <f t="shared" si="161"/>
        <v/>
      </c>
      <c r="Y802" s="18" t="str">
        <f t="shared" si="162"/>
        <v/>
      </c>
      <c r="Z802" s="18" t="str">
        <f t="shared" si="163"/>
        <v/>
      </c>
      <c r="AA802" s="18" t="str">
        <f t="shared" si="164"/>
        <v/>
      </c>
      <c r="AB802" s="18">
        <v>797</v>
      </c>
      <c r="AC802" s="18" t="str">
        <f>IF(ISERROR(
IF(U802="","",IF(OR(U802='Cad Iniciais'!$D$6,X802='Cad Iniciais'!$D$6),'Cad Iniciais'!$D$6+AB802*1000,0))),"",IF(U802="","",IF(OR(U802='Cad Iniciais'!$D$6,X802='Cad Iniciais'!$D$6),'Cad Iniciais'!$D$6+AB802*1000,0)))</f>
        <v/>
      </c>
      <c r="AK802" s="27" t="e">
        <f t="shared" si="166"/>
        <v>#VALUE!</v>
      </c>
      <c r="AL802" s="27" t="e">
        <f t="shared" si="167"/>
        <v>#VALUE!</v>
      </c>
      <c r="AM802" s="18">
        <f t="shared" si="169"/>
        <v>0</v>
      </c>
      <c r="AN802" s="18">
        <f t="shared" si="168"/>
        <v>0</v>
      </c>
      <c r="AO802" s="18">
        <f t="shared" si="168"/>
        <v>0</v>
      </c>
      <c r="AP802" s="18">
        <f t="shared" si="168"/>
        <v>0</v>
      </c>
      <c r="AQ802" s="18">
        <f t="shared" si="168"/>
        <v>0</v>
      </c>
      <c r="AR802" s="18">
        <f t="shared" si="168"/>
        <v>0</v>
      </c>
      <c r="AS802" s="18">
        <f t="shared" si="168"/>
        <v>0</v>
      </c>
      <c r="AT802" s="18">
        <f t="shared" si="168"/>
        <v>0</v>
      </c>
      <c r="AU802" s="18">
        <f t="shared" si="168"/>
        <v>0</v>
      </c>
      <c r="AV802" s="18">
        <f t="shared" si="168"/>
        <v>0</v>
      </c>
      <c r="AW802" s="18">
        <f t="shared" si="168"/>
        <v>0</v>
      </c>
      <c r="AX802" s="18">
        <f t="shared" si="168"/>
        <v>0</v>
      </c>
    </row>
    <row r="803" spans="3:50" x14ac:dyDescent="0.25">
      <c r="C803" s="67"/>
      <c r="D803" s="71"/>
      <c r="E803" s="57"/>
      <c r="F803" s="57"/>
      <c r="G803" s="67"/>
      <c r="H803" s="72"/>
      <c r="I803" s="72"/>
      <c r="J803" s="72"/>
      <c r="K803" s="72"/>
      <c r="L803" s="72"/>
      <c r="M803" s="72"/>
      <c r="N803" s="72"/>
      <c r="O803" s="72"/>
      <c r="P803" s="72"/>
      <c r="Q803" s="48"/>
      <c r="R803" s="72"/>
      <c r="S803" s="72"/>
      <c r="U803" s="26" t="str">
        <f t="shared" si="165"/>
        <v/>
      </c>
      <c r="V803" s="18" t="str">
        <f t="shared" si="159"/>
        <v/>
      </c>
      <c r="W803" s="18" t="str">
        <f t="shared" si="160"/>
        <v/>
      </c>
      <c r="X803" s="18" t="str">
        <f t="shared" si="161"/>
        <v/>
      </c>
      <c r="Y803" s="18" t="str">
        <f t="shared" si="162"/>
        <v/>
      </c>
      <c r="Z803" s="18" t="str">
        <f t="shared" si="163"/>
        <v/>
      </c>
      <c r="AA803" s="18" t="str">
        <f t="shared" si="164"/>
        <v/>
      </c>
      <c r="AB803" s="18">
        <v>798</v>
      </c>
      <c r="AC803" s="18" t="str">
        <f>IF(ISERROR(
IF(U803="","",IF(OR(U803='Cad Iniciais'!$D$6,X803='Cad Iniciais'!$D$6),'Cad Iniciais'!$D$6+AB803*1000,0))),"",IF(U803="","",IF(OR(U803='Cad Iniciais'!$D$6,X803='Cad Iniciais'!$D$6),'Cad Iniciais'!$D$6+AB803*1000,0)))</f>
        <v/>
      </c>
      <c r="AK803" s="27" t="e">
        <f t="shared" si="166"/>
        <v>#VALUE!</v>
      </c>
      <c r="AL803" s="27" t="e">
        <f t="shared" si="167"/>
        <v>#VALUE!</v>
      </c>
      <c r="AM803" s="18">
        <f t="shared" si="169"/>
        <v>0</v>
      </c>
      <c r="AN803" s="18">
        <f t="shared" si="168"/>
        <v>0</v>
      </c>
      <c r="AO803" s="18">
        <f t="shared" si="168"/>
        <v>0</v>
      </c>
      <c r="AP803" s="18">
        <f t="shared" si="168"/>
        <v>0</v>
      </c>
      <c r="AQ803" s="18">
        <f t="shared" si="168"/>
        <v>0</v>
      </c>
      <c r="AR803" s="18">
        <f t="shared" si="168"/>
        <v>0</v>
      </c>
      <c r="AS803" s="18">
        <f t="shared" si="168"/>
        <v>0</v>
      </c>
      <c r="AT803" s="18">
        <f t="shared" si="168"/>
        <v>0</v>
      </c>
      <c r="AU803" s="18">
        <f t="shared" si="168"/>
        <v>0</v>
      </c>
      <c r="AV803" s="18">
        <f t="shared" si="168"/>
        <v>0</v>
      </c>
      <c r="AW803" s="18">
        <f t="shared" si="168"/>
        <v>0</v>
      </c>
      <c r="AX803" s="18">
        <f t="shared" si="168"/>
        <v>0</v>
      </c>
    </row>
    <row r="804" spans="3:50" x14ac:dyDescent="0.25">
      <c r="C804" s="67"/>
      <c r="D804" s="71"/>
      <c r="E804" s="57"/>
      <c r="F804" s="57"/>
      <c r="G804" s="67"/>
      <c r="H804" s="72"/>
      <c r="I804" s="72"/>
      <c r="J804" s="72"/>
      <c r="K804" s="72"/>
      <c r="L804" s="72"/>
      <c r="M804" s="72"/>
      <c r="N804" s="72"/>
      <c r="O804" s="72"/>
      <c r="P804" s="72"/>
      <c r="Q804" s="48"/>
      <c r="R804" s="72"/>
      <c r="S804" s="72"/>
      <c r="U804" s="26" t="str">
        <f t="shared" si="165"/>
        <v/>
      </c>
      <c r="V804" s="18" t="str">
        <f t="shared" si="159"/>
        <v/>
      </c>
      <c r="W804" s="18" t="str">
        <f t="shared" si="160"/>
        <v/>
      </c>
      <c r="X804" s="18" t="str">
        <f t="shared" si="161"/>
        <v/>
      </c>
      <c r="Y804" s="18" t="str">
        <f t="shared" si="162"/>
        <v/>
      </c>
      <c r="Z804" s="18" t="str">
        <f t="shared" si="163"/>
        <v/>
      </c>
      <c r="AA804" s="18" t="str">
        <f t="shared" si="164"/>
        <v/>
      </c>
      <c r="AB804" s="18">
        <v>799</v>
      </c>
      <c r="AC804" s="18" t="str">
        <f>IF(ISERROR(
IF(U804="","",IF(OR(U804='Cad Iniciais'!$D$6,X804='Cad Iniciais'!$D$6),'Cad Iniciais'!$D$6+AB804*1000,0))),"",IF(U804="","",IF(OR(U804='Cad Iniciais'!$D$6,X804='Cad Iniciais'!$D$6),'Cad Iniciais'!$D$6+AB804*1000,0)))</f>
        <v/>
      </c>
      <c r="AK804" s="27" t="e">
        <f t="shared" si="166"/>
        <v>#VALUE!</v>
      </c>
      <c r="AL804" s="27" t="e">
        <f t="shared" si="167"/>
        <v>#VALUE!</v>
      </c>
      <c r="AM804" s="18">
        <f t="shared" si="169"/>
        <v>0</v>
      </c>
      <c r="AN804" s="18">
        <f t="shared" si="168"/>
        <v>0</v>
      </c>
      <c r="AO804" s="18">
        <f t="shared" si="168"/>
        <v>0</v>
      </c>
      <c r="AP804" s="18">
        <f t="shared" si="168"/>
        <v>0</v>
      </c>
      <c r="AQ804" s="18">
        <f t="shared" si="168"/>
        <v>0</v>
      </c>
      <c r="AR804" s="18">
        <f t="shared" si="168"/>
        <v>0</v>
      </c>
      <c r="AS804" s="18">
        <f t="shared" si="168"/>
        <v>0</v>
      </c>
      <c r="AT804" s="18">
        <f t="shared" si="168"/>
        <v>0</v>
      </c>
      <c r="AU804" s="18">
        <f t="shared" si="168"/>
        <v>0</v>
      </c>
      <c r="AV804" s="18">
        <f t="shared" si="168"/>
        <v>0</v>
      </c>
      <c r="AW804" s="18">
        <f t="shared" si="168"/>
        <v>0</v>
      </c>
      <c r="AX804" s="18">
        <f t="shared" si="168"/>
        <v>0</v>
      </c>
    </row>
    <row r="805" spans="3:50" x14ac:dyDescent="0.25">
      <c r="C805" s="67"/>
      <c r="D805" s="71"/>
      <c r="E805" s="57"/>
      <c r="F805" s="57"/>
      <c r="G805" s="67"/>
      <c r="H805" s="72"/>
      <c r="I805" s="72"/>
      <c r="J805" s="72"/>
      <c r="K805" s="72"/>
      <c r="L805" s="72"/>
      <c r="M805" s="72"/>
      <c r="N805" s="72"/>
      <c r="O805" s="72"/>
      <c r="P805" s="72"/>
      <c r="Q805" s="48"/>
      <c r="R805" s="72"/>
      <c r="S805" s="72"/>
      <c r="U805" s="26" t="str">
        <f t="shared" si="165"/>
        <v/>
      </c>
      <c r="V805" s="18" t="str">
        <f t="shared" si="159"/>
        <v/>
      </c>
      <c r="W805" s="18" t="str">
        <f t="shared" si="160"/>
        <v/>
      </c>
      <c r="X805" s="18" t="str">
        <f t="shared" si="161"/>
        <v/>
      </c>
      <c r="Y805" s="18" t="str">
        <f t="shared" si="162"/>
        <v/>
      </c>
      <c r="Z805" s="18" t="str">
        <f t="shared" si="163"/>
        <v/>
      </c>
      <c r="AA805" s="18" t="str">
        <f t="shared" si="164"/>
        <v/>
      </c>
      <c r="AB805" s="18">
        <v>800</v>
      </c>
      <c r="AC805" s="18" t="str">
        <f>IF(ISERROR(
IF(U805="","",IF(OR(U805='Cad Iniciais'!$D$6,X805='Cad Iniciais'!$D$6),'Cad Iniciais'!$D$6+AB805*1000,0))),"",IF(U805="","",IF(OR(U805='Cad Iniciais'!$D$6,X805='Cad Iniciais'!$D$6),'Cad Iniciais'!$D$6+AB805*1000,0)))</f>
        <v/>
      </c>
      <c r="AK805" s="27" t="e">
        <f t="shared" si="166"/>
        <v>#VALUE!</v>
      </c>
      <c r="AL805" s="27" t="e">
        <f t="shared" si="167"/>
        <v>#VALUE!</v>
      </c>
      <c r="AM805" s="18">
        <f t="shared" si="169"/>
        <v>0</v>
      </c>
      <c r="AN805" s="18">
        <f t="shared" si="168"/>
        <v>0</v>
      </c>
      <c r="AO805" s="18">
        <f t="shared" si="168"/>
        <v>0</v>
      </c>
      <c r="AP805" s="18">
        <f t="shared" si="168"/>
        <v>0</v>
      </c>
      <c r="AQ805" s="18">
        <f t="shared" si="168"/>
        <v>0</v>
      </c>
      <c r="AR805" s="18">
        <f t="shared" si="168"/>
        <v>0</v>
      </c>
      <c r="AS805" s="18">
        <f t="shared" si="168"/>
        <v>0</v>
      </c>
      <c r="AT805" s="18">
        <f t="shared" si="168"/>
        <v>0</v>
      </c>
      <c r="AU805" s="18">
        <f t="shared" si="168"/>
        <v>0</v>
      </c>
      <c r="AV805" s="18">
        <f t="shared" si="168"/>
        <v>0</v>
      </c>
      <c r="AW805" s="18">
        <f t="shared" si="168"/>
        <v>0</v>
      </c>
      <c r="AX805" s="18">
        <f t="shared" si="168"/>
        <v>0</v>
      </c>
    </row>
    <row r="806" spans="3:50" x14ac:dyDescent="0.25">
      <c r="C806" s="67"/>
      <c r="D806" s="71"/>
      <c r="E806" s="57"/>
      <c r="F806" s="57"/>
      <c r="G806" s="67"/>
      <c r="H806" s="72"/>
      <c r="I806" s="72"/>
      <c r="J806" s="72"/>
      <c r="K806" s="72"/>
      <c r="L806" s="72"/>
      <c r="M806" s="72"/>
      <c r="N806" s="72"/>
      <c r="O806" s="72"/>
      <c r="P806" s="72"/>
      <c r="Q806" s="48"/>
      <c r="R806" s="72"/>
      <c r="S806" s="72"/>
      <c r="U806" s="26" t="str">
        <f t="shared" si="165"/>
        <v/>
      </c>
      <c r="V806" s="18" t="str">
        <f t="shared" si="159"/>
        <v/>
      </c>
      <c r="W806" s="18" t="str">
        <f t="shared" si="160"/>
        <v/>
      </c>
      <c r="X806" s="18" t="str">
        <f t="shared" si="161"/>
        <v/>
      </c>
      <c r="Y806" s="18" t="str">
        <f t="shared" si="162"/>
        <v/>
      </c>
      <c r="Z806" s="18" t="str">
        <f t="shared" si="163"/>
        <v/>
      </c>
      <c r="AA806" s="18" t="str">
        <f t="shared" si="164"/>
        <v/>
      </c>
      <c r="AB806" s="18">
        <v>801</v>
      </c>
      <c r="AC806" s="18" t="str">
        <f>IF(ISERROR(
IF(U806="","",IF(OR(U806='Cad Iniciais'!$D$6,X806='Cad Iniciais'!$D$6),'Cad Iniciais'!$D$6+AB806*1000,0))),"",IF(U806="","",IF(OR(U806='Cad Iniciais'!$D$6,X806='Cad Iniciais'!$D$6),'Cad Iniciais'!$D$6+AB806*1000,0)))</f>
        <v/>
      </c>
      <c r="AK806" s="27" t="e">
        <f t="shared" si="166"/>
        <v>#VALUE!</v>
      </c>
      <c r="AL806" s="27" t="e">
        <f t="shared" si="167"/>
        <v>#VALUE!</v>
      </c>
      <c r="AM806" s="18">
        <f t="shared" si="169"/>
        <v>0</v>
      </c>
      <c r="AN806" s="18">
        <f t="shared" si="168"/>
        <v>0</v>
      </c>
      <c r="AO806" s="18">
        <f t="shared" si="168"/>
        <v>0</v>
      </c>
      <c r="AP806" s="18">
        <f t="shared" si="168"/>
        <v>0</v>
      </c>
      <c r="AQ806" s="18">
        <f t="shared" si="168"/>
        <v>0</v>
      </c>
      <c r="AR806" s="18">
        <f t="shared" si="168"/>
        <v>0</v>
      </c>
      <c r="AS806" s="18">
        <f t="shared" si="168"/>
        <v>0</v>
      </c>
      <c r="AT806" s="18">
        <f t="shared" si="168"/>
        <v>0</v>
      </c>
      <c r="AU806" s="18">
        <f t="shared" si="168"/>
        <v>0</v>
      </c>
      <c r="AV806" s="18">
        <f t="shared" si="168"/>
        <v>0</v>
      </c>
      <c r="AW806" s="18">
        <f t="shared" si="168"/>
        <v>0</v>
      </c>
      <c r="AX806" s="18">
        <f t="shared" si="168"/>
        <v>0</v>
      </c>
    </row>
    <row r="807" spans="3:50" x14ac:dyDescent="0.25">
      <c r="C807" s="67"/>
      <c r="D807" s="71"/>
      <c r="E807" s="57"/>
      <c r="F807" s="57"/>
      <c r="G807" s="67"/>
      <c r="H807" s="72"/>
      <c r="I807" s="72"/>
      <c r="J807" s="72"/>
      <c r="K807" s="72"/>
      <c r="L807" s="72"/>
      <c r="M807" s="72"/>
      <c r="N807" s="72"/>
      <c r="O807" s="72"/>
      <c r="P807" s="72"/>
      <c r="Q807" s="48"/>
      <c r="R807" s="72"/>
      <c r="S807" s="72"/>
      <c r="U807" s="26" t="str">
        <f t="shared" si="165"/>
        <v/>
      </c>
      <c r="V807" s="18" t="str">
        <f t="shared" si="159"/>
        <v/>
      </c>
      <c r="W807" s="18" t="str">
        <f t="shared" si="160"/>
        <v/>
      </c>
      <c r="X807" s="18" t="str">
        <f t="shared" si="161"/>
        <v/>
      </c>
      <c r="Y807" s="18" t="str">
        <f t="shared" si="162"/>
        <v/>
      </c>
      <c r="Z807" s="18" t="str">
        <f t="shared" si="163"/>
        <v/>
      </c>
      <c r="AA807" s="18" t="str">
        <f t="shared" si="164"/>
        <v/>
      </c>
      <c r="AB807" s="18">
        <v>802</v>
      </c>
      <c r="AC807" s="18" t="str">
        <f>IF(ISERROR(
IF(U807="","",IF(OR(U807='Cad Iniciais'!$D$6,X807='Cad Iniciais'!$D$6),'Cad Iniciais'!$D$6+AB807*1000,0))),"",IF(U807="","",IF(OR(U807='Cad Iniciais'!$D$6,X807='Cad Iniciais'!$D$6),'Cad Iniciais'!$D$6+AB807*1000,0)))</f>
        <v/>
      </c>
      <c r="AK807" s="27" t="e">
        <f t="shared" si="166"/>
        <v>#VALUE!</v>
      </c>
      <c r="AL807" s="27" t="e">
        <f t="shared" si="167"/>
        <v>#VALUE!</v>
      </c>
      <c r="AM807" s="18">
        <f t="shared" si="169"/>
        <v>0</v>
      </c>
      <c r="AN807" s="18">
        <f t="shared" si="168"/>
        <v>0</v>
      </c>
      <c r="AO807" s="18">
        <f t="shared" si="168"/>
        <v>0</v>
      </c>
      <c r="AP807" s="18">
        <f t="shared" si="168"/>
        <v>0</v>
      </c>
      <c r="AQ807" s="18">
        <f t="shared" si="168"/>
        <v>0</v>
      </c>
      <c r="AR807" s="18">
        <f t="shared" si="168"/>
        <v>0</v>
      </c>
      <c r="AS807" s="18">
        <f t="shared" si="168"/>
        <v>0</v>
      </c>
      <c r="AT807" s="18">
        <f t="shared" si="168"/>
        <v>0</v>
      </c>
      <c r="AU807" s="18">
        <f t="shared" si="168"/>
        <v>0</v>
      </c>
      <c r="AV807" s="18">
        <f t="shared" si="168"/>
        <v>0</v>
      </c>
      <c r="AW807" s="18">
        <f t="shared" si="168"/>
        <v>0</v>
      </c>
      <c r="AX807" s="18">
        <f t="shared" si="168"/>
        <v>0</v>
      </c>
    </row>
    <row r="808" spans="3:50" x14ac:dyDescent="0.25">
      <c r="C808" s="67"/>
      <c r="D808" s="71"/>
      <c r="E808" s="57"/>
      <c r="F808" s="57"/>
      <c r="G808" s="67"/>
      <c r="H808" s="72"/>
      <c r="I808" s="72"/>
      <c r="J808" s="72"/>
      <c r="K808" s="72"/>
      <c r="L808" s="72"/>
      <c r="M808" s="72"/>
      <c r="N808" s="72"/>
      <c r="O808" s="72"/>
      <c r="P808" s="72"/>
      <c r="Q808" s="48"/>
      <c r="R808" s="72"/>
      <c r="S808" s="72"/>
      <c r="U808" s="26" t="str">
        <f t="shared" si="165"/>
        <v/>
      </c>
      <c r="V808" s="18" t="str">
        <f t="shared" si="159"/>
        <v/>
      </c>
      <c r="W808" s="18" t="str">
        <f t="shared" si="160"/>
        <v/>
      </c>
      <c r="X808" s="18" t="str">
        <f t="shared" si="161"/>
        <v/>
      </c>
      <c r="Y808" s="18" t="str">
        <f t="shared" si="162"/>
        <v/>
      </c>
      <c r="Z808" s="18" t="str">
        <f t="shared" si="163"/>
        <v/>
      </c>
      <c r="AA808" s="18" t="str">
        <f t="shared" si="164"/>
        <v/>
      </c>
      <c r="AB808" s="18">
        <v>803</v>
      </c>
      <c r="AC808" s="18" t="str">
        <f>IF(ISERROR(
IF(U808="","",IF(OR(U808='Cad Iniciais'!$D$6,X808='Cad Iniciais'!$D$6),'Cad Iniciais'!$D$6+AB808*1000,0))),"",IF(U808="","",IF(OR(U808='Cad Iniciais'!$D$6,X808='Cad Iniciais'!$D$6),'Cad Iniciais'!$D$6+AB808*1000,0)))</f>
        <v/>
      </c>
      <c r="AK808" s="27" t="e">
        <f t="shared" si="166"/>
        <v>#VALUE!</v>
      </c>
      <c r="AL808" s="27" t="e">
        <f t="shared" si="167"/>
        <v>#VALUE!</v>
      </c>
      <c r="AM808" s="18">
        <f t="shared" si="169"/>
        <v>0</v>
      </c>
      <c r="AN808" s="18">
        <f t="shared" si="168"/>
        <v>0</v>
      </c>
      <c r="AO808" s="18">
        <f t="shared" si="168"/>
        <v>0</v>
      </c>
      <c r="AP808" s="18">
        <f t="shared" si="168"/>
        <v>0</v>
      </c>
      <c r="AQ808" s="18">
        <f t="shared" si="168"/>
        <v>0</v>
      </c>
      <c r="AR808" s="18">
        <f t="shared" si="168"/>
        <v>0</v>
      </c>
      <c r="AS808" s="18">
        <f t="shared" si="168"/>
        <v>0</v>
      </c>
      <c r="AT808" s="18">
        <f t="shared" si="168"/>
        <v>0</v>
      </c>
      <c r="AU808" s="18">
        <f t="shared" si="168"/>
        <v>0</v>
      </c>
      <c r="AV808" s="18">
        <f t="shared" si="168"/>
        <v>0</v>
      </c>
      <c r="AW808" s="18">
        <f t="shared" si="168"/>
        <v>0</v>
      </c>
      <c r="AX808" s="18">
        <f t="shared" si="168"/>
        <v>0</v>
      </c>
    </row>
    <row r="809" spans="3:50" x14ac:dyDescent="0.25">
      <c r="C809" s="67"/>
      <c r="D809" s="71"/>
      <c r="E809" s="57"/>
      <c r="F809" s="57"/>
      <c r="G809" s="67"/>
      <c r="H809" s="72"/>
      <c r="I809" s="72"/>
      <c r="J809" s="72"/>
      <c r="K809" s="72"/>
      <c r="L809" s="72"/>
      <c r="M809" s="72"/>
      <c r="N809" s="72"/>
      <c r="O809" s="72"/>
      <c r="P809" s="72"/>
      <c r="Q809" s="48"/>
      <c r="R809" s="72"/>
      <c r="S809" s="72"/>
      <c r="U809" s="26" t="str">
        <f t="shared" si="165"/>
        <v/>
      </c>
      <c r="V809" s="18" t="str">
        <f t="shared" si="159"/>
        <v/>
      </c>
      <c r="W809" s="18" t="str">
        <f t="shared" si="160"/>
        <v/>
      </c>
      <c r="X809" s="18" t="str">
        <f t="shared" si="161"/>
        <v/>
      </c>
      <c r="Y809" s="18" t="str">
        <f t="shared" si="162"/>
        <v/>
      </c>
      <c r="Z809" s="18" t="str">
        <f t="shared" si="163"/>
        <v/>
      </c>
      <c r="AA809" s="18" t="str">
        <f t="shared" si="164"/>
        <v/>
      </c>
      <c r="AB809" s="18">
        <v>804</v>
      </c>
      <c r="AC809" s="18" t="str">
        <f>IF(ISERROR(
IF(U809="","",IF(OR(U809='Cad Iniciais'!$D$6,X809='Cad Iniciais'!$D$6),'Cad Iniciais'!$D$6+AB809*1000,0))),"",IF(U809="","",IF(OR(U809='Cad Iniciais'!$D$6,X809='Cad Iniciais'!$D$6),'Cad Iniciais'!$D$6+AB809*1000,0)))</f>
        <v/>
      </c>
      <c r="AK809" s="27" t="e">
        <f t="shared" si="166"/>
        <v>#VALUE!</v>
      </c>
      <c r="AL809" s="27" t="e">
        <f t="shared" si="167"/>
        <v>#VALUE!</v>
      </c>
      <c r="AM809" s="18">
        <f t="shared" si="169"/>
        <v>0</v>
      </c>
      <c r="AN809" s="18">
        <f t="shared" si="168"/>
        <v>0</v>
      </c>
      <c r="AO809" s="18">
        <f t="shared" si="168"/>
        <v>0</v>
      </c>
      <c r="AP809" s="18">
        <f t="shared" si="168"/>
        <v>0</v>
      </c>
      <c r="AQ809" s="18">
        <f t="shared" si="168"/>
        <v>0</v>
      </c>
      <c r="AR809" s="18">
        <f t="shared" si="168"/>
        <v>0</v>
      </c>
      <c r="AS809" s="18">
        <f t="shared" si="168"/>
        <v>0</v>
      </c>
      <c r="AT809" s="18">
        <f t="shared" si="168"/>
        <v>0</v>
      </c>
      <c r="AU809" s="18">
        <f t="shared" si="168"/>
        <v>0</v>
      </c>
      <c r="AV809" s="18">
        <f t="shared" si="168"/>
        <v>0</v>
      </c>
      <c r="AW809" s="18">
        <f t="shared" si="168"/>
        <v>0</v>
      </c>
      <c r="AX809" s="18">
        <f t="shared" si="168"/>
        <v>0</v>
      </c>
    </row>
    <row r="810" spans="3:50" x14ac:dyDescent="0.25">
      <c r="C810" s="67"/>
      <c r="D810" s="71"/>
      <c r="E810" s="57"/>
      <c r="F810" s="57"/>
      <c r="G810" s="67"/>
      <c r="H810" s="72"/>
      <c r="I810" s="72"/>
      <c r="J810" s="72"/>
      <c r="K810" s="72"/>
      <c r="L810" s="72"/>
      <c r="M810" s="72"/>
      <c r="N810" s="72"/>
      <c r="O810" s="72"/>
      <c r="P810" s="72"/>
      <c r="Q810" s="48"/>
      <c r="R810" s="72"/>
      <c r="S810" s="72"/>
      <c r="U810" s="26" t="str">
        <f t="shared" si="165"/>
        <v/>
      </c>
      <c r="V810" s="18" t="str">
        <f t="shared" si="159"/>
        <v/>
      </c>
      <c r="W810" s="18" t="str">
        <f t="shared" si="160"/>
        <v/>
      </c>
      <c r="X810" s="18" t="str">
        <f t="shared" si="161"/>
        <v/>
      </c>
      <c r="Y810" s="18" t="str">
        <f t="shared" si="162"/>
        <v/>
      </c>
      <c r="Z810" s="18" t="str">
        <f t="shared" si="163"/>
        <v/>
      </c>
      <c r="AA810" s="18" t="str">
        <f t="shared" si="164"/>
        <v/>
      </c>
      <c r="AB810" s="18">
        <v>805</v>
      </c>
      <c r="AC810" s="18" t="str">
        <f>IF(ISERROR(
IF(U810="","",IF(OR(U810='Cad Iniciais'!$D$6,X810='Cad Iniciais'!$D$6),'Cad Iniciais'!$D$6+AB810*1000,0))),"",IF(U810="","",IF(OR(U810='Cad Iniciais'!$D$6,X810='Cad Iniciais'!$D$6),'Cad Iniciais'!$D$6+AB810*1000,0)))</f>
        <v/>
      </c>
      <c r="AK810" s="27" t="e">
        <f t="shared" si="166"/>
        <v>#VALUE!</v>
      </c>
      <c r="AL810" s="27" t="e">
        <f t="shared" si="167"/>
        <v>#VALUE!</v>
      </c>
      <c r="AM810" s="18">
        <f t="shared" si="169"/>
        <v>0</v>
      </c>
      <c r="AN810" s="18">
        <f t="shared" si="168"/>
        <v>0</v>
      </c>
      <c r="AO810" s="18">
        <f t="shared" si="168"/>
        <v>0</v>
      </c>
      <c r="AP810" s="18">
        <f t="shared" si="168"/>
        <v>0</v>
      </c>
      <c r="AQ810" s="18">
        <f t="shared" si="168"/>
        <v>0</v>
      </c>
      <c r="AR810" s="18">
        <f t="shared" si="168"/>
        <v>0</v>
      </c>
      <c r="AS810" s="18">
        <f t="shared" si="168"/>
        <v>0</v>
      </c>
      <c r="AT810" s="18">
        <f t="shared" si="168"/>
        <v>0</v>
      </c>
      <c r="AU810" s="18">
        <f t="shared" si="168"/>
        <v>0</v>
      </c>
      <c r="AV810" s="18">
        <f t="shared" si="168"/>
        <v>0</v>
      </c>
      <c r="AW810" s="18">
        <f t="shared" si="168"/>
        <v>0</v>
      </c>
      <c r="AX810" s="18">
        <f t="shared" si="168"/>
        <v>0</v>
      </c>
    </row>
    <row r="811" spans="3:50" x14ac:dyDescent="0.25">
      <c r="C811" s="67"/>
      <c r="D811" s="71"/>
      <c r="E811" s="57"/>
      <c r="F811" s="57"/>
      <c r="G811" s="67"/>
      <c r="H811" s="72"/>
      <c r="I811" s="72"/>
      <c r="J811" s="72"/>
      <c r="K811" s="72"/>
      <c r="L811" s="72"/>
      <c r="M811" s="72"/>
      <c r="N811" s="72"/>
      <c r="O811" s="72"/>
      <c r="P811" s="72"/>
      <c r="Q811" s="48"/>
      <c r="R811" s="72"/>
      <c r="S811" s="72"/>
      <c r="U811" s="26" t="str">
        <f t="shared" si="165"/>
        <v/>
      </c>
      <c r="V811" s="18" t="str">
        <f t="shared" si="159"/>
        <v/>
      </c>
      <c r="W811" s="18" t="str">
        <f t="shared" si="160"/>
        <v/>
      </c>
      <c r="X811" s="18" t="str">
        <f t="shared" si="161"/>
        <v/>
      </c>
      <c r="Y811" s="18" t="str">
        <f t="shared" si="162"/>
        <v/>
      </c>
      <c r="Z811" s="18" t="str">
        <f t="shared" si="163"/>
        <v/>
      </c>
      <c r="AA811" s="18" t="str">
        <f t="shared" si="164"/>
        <v/>
      </c>
      <c r="AB811" s="18">
        <v>806</v>
      </c>
      <c r="AC811" s="18" t="str">
        <f>IF(ISERROR(
IF(U811="","",IF(OR(U811='Cad Iniciais'!$D$6,X811='Cad Iniciais'!$D$6),'Cad Iniciais'!$D$6+AB811*1000,0))),"",IF(U811="","",IF(OR(U811='Cad Iniciais'!$D$6,X811='Cad Iniciais'!$D$6),'Cad Iniciais'!$D$6+AB811*1000,0)))</f>
        <v/>
      </c>
      <c r="AK811" s="27" t="e">
        <f t="shared" si="166"/>
        <v>#VALUE!</v>
      </c>
      <c r="AL811" s="27" t="e">
        <f t="shared" si="167"/>
        <v>#VALUE!</v>
      </c>
      <c r="AM811" s="18">
        <f t="shared" si="169"/>
        <v>0</v>
      </c>
      <c r="AN811" s="18">
        <f t="shared" si="168"/>
        <v>0</v>
      </c>
      <c r="AO811" s="18">
        <f t="shared" si="168"/>
        <v>0</v>
      </c>
      <c r="AP811" s="18">
        <f t="shared" si="168"/>
        <v>0</v>
      </c>
      <c r="AQ811" s="18">
        <f t="shared" si="168"/>
        <v>0</v>
      </c>
      <c r="AR811" s="18">
        <f t="shared" si="168"/>
        <v>0</v>
      </c>
      <c r="AS811" s="18">
        <f t="shared" si="168"/>
        <v>0</v>
      </c>
      <c r="AT811" s="18">
        <f t="shared" si="168"/>
        <v>0</v>
      </c>
      <c r="AU811" s="18">
        <f t="shared" si="168"/>
        <v>0</v>
      </c>
      <c r="AV811" s="18">
        <f t="shared" si="168"/>
        <v>0</v>
      </c>
      <c r="AW811" s="18">
        <f t="shared" si="168"/>
        <v>0</v>
      </c>
      <c r="AX811" s="18">
        <f t="shared" si="168"/>
        <v>0</v>
      </c>
    </row>
    <row r="812" spans="3:50" x14ac:dyDescent="0.25">
      <c r="C812" s="67"/>
      <c r="D812" s="71"/>
      <c r="E812" s="57"/>
      <c r="F812" s="57"/>
      <c r="G812" s="67"/>
      <c r="H812" s="72"/>
      <c r="I812" s="72"/>
      <c r="J812" s="72"/>
      <c r="K812" s="72"/>
      <c r="L812" s="72"/>
      <c r="M812" s="72"/>
      <c r="N812" s="72"/>
      <c r="O812" s="72"/>
      <c r="P812" s="72"/>
      <c r="Q812" s="48"/>
      <c r="R812" s="72"/>
      <c r="S812" s="72"/>
      <c r="U812" s="26" t="str">
        <f t="shared" si="165"/>
        <v/>
      </c>
      <c r="V812" s="18" t="str">
        <f t="shared" si="159"/>
        <v/>
      </c>
      <c r="W812" s="18" t="str">
        <f t="shared" si="160"/>
        <v/>
      </c>
      <c r="X812" s="18" t="str">
        <f t="shared" si="161"/>
        <v/>
      </c>
      <c r="Y812" s="18" t="str">
        <f t="shared" si="162"/>
        <v/>
      </c>
      <c r="Z812" s="18" t="str">
        <f t="shared" si="163"/>
        <v/>
      </c>
      <c r="AA812" s="18" t="str">
        <f t="shared" si="164"/>
        <v/>
      </c>
      <c r="AB812" s="18">
        <v>807</v>
      </c>
      <c r="AC812" s="18" t="str">
        <f>IF(ISERROR(
IF(U812="","",IF(OR(U812='Cad Iniciais'!$D$6,X812='Cad Iniciais'!$D$6),'Cad Iniciais'!$D$6+AB812*1000,0))),"",IF(U812="","",IF(OR(U812='Cad Iniciais'!$D$6,X812='Cad Iniciais'!$D$6),'Cad Iniciais'!$D$6+AB812*1000,0)))</f>
        <v/>
      </c>
      <c r="AK812" s="27" t="e">
        <f t="shared" si="166"/>
        <v>#VALUE!</v>
      </c>
      <c r="AL812" s="27" t="e">
        <f t="shared" si="167"/>
        <v>#VALUE!</v>
      </c>
      <c r="AM812" s="18">
        <f t="shared" si="169"/>
        <v>0</v>
      </c>
      <c r="AN812" s="18">
        <f t="shared" si="168"/>
        <v>0</v>
      </c>
      <c r="AO812" s="18">
        <f t="shared" si="168"/>
        <v>0</v>
      </c>
      <c r="AP812" s="18">
        <f t="shared" si="168"/>
        <v>0</v>
      </c>
      <c r="AQ812" s="18">
        <f t="shared" si="168"/>
        <v>0</v>
      </c>
      <c r="AR812" s="18">
        <f t="shared" si="168"/>
        <v>0</v>
      </c>
      <c r="AS812" s="18">
        <f t="shared" si="168"/>
        <v>0</v>
      </c>
      <c r="AT812" s="18">
        <f t="shared" si="168"/>
        <v>0</v>
      </c>
      <c r="AU812" s="18">
        <f t="shared" si="168"/>
        <v>0</v>
      </c>
      <c r="AV812" s="18">
        <f t="shared" si="168"/>
        <v>0</v>
      </c>
      <c r="AW812" s="18">
        <f t="shared" si="168"/>
        <v>0</v>
      </c>
      <c r="AX812" s="18">
        <f t="shared" si="168"/>
        <v>0</v>
      </c>
    </row>
    <row r="813" spans="3:50" x14ac:dyDescent="0.25">
      <c r="C813" s="67"/>
      <c r="D813" s="71"/>
      <c r="E813" s="57"/>
      <c r="F813" s="57"/>
      <c r="G813" s="67"/>
      <c r="H813" s="72"/>
      <c r="I813" s="72"/>
      <c r="J813" s="72"/>
      <c r="K813" s="72"/>
      <c r="L813" s="72"/>
      <c r="M813" s="72"/>
      <c r="N813" s="72"/>
      <c r="O813" s="72"/>
      <c r="P813" s="72"/>
      <c r="Q813" s="48"/>
      <c r="R813" s="72"/>
      <c r="S813" s="72"/>
      <c r="U813" s="26" t="str">
        <f t="shared" si="165"/>
        <v/>
      </c>
      <c r="V813" s="18" t="str">
        <f t="shared" si="159"/>
        <v/>
      </c>
      <c r="W813" s="18" t="str">
        <f t="shared" si="160"/>
        <v/>
      </c>
      <c r="X813" s="18" t="str">
        <f t="shared" si="161"/>
        <v/>
      </c>
      <c r="Y813" s="18" t="str">
        <f t="shared" si="162"/>
        <v/>
      </c>
      <c r="Z813" s="18" t="str">
        <f t="shared" si="163"/>
        <v/>
      </c>
      <c r="AA813" s="18" t="str">
        <f t="shared" si="164"/>
        <v/>
      </c>
      <c r="AB813" s="18">
        <v>808</v>
      </c>
      <c r="AC813" s="18" t="str">
        <f>IF(ISERROR(
IF(U813="","",IF(OR(U813='Cad Iniciais'!$D$6,X813='Cad Iniciais'!$D$6),'Cad Iniciais'!$D$6+AB813*1000,0))),"",IF(U813="","",IF(OR(U813='Cad Iniciais'!$D$6,X813='Cad Iniciais'!$D$6),'Cad Iniciais'!$D$6+AB813*1000,0)))</f>
        <v/>
      </c>
      <c r="AK813" s="27" t="e">
        <f t="shared" si="166"/>
        <v>#VALUE!</v>
      </c>
      <c r="AL813" s="27" t="e">
        <f t="shared" si="167"/>
        <v>#VALUE!</v>
      </c>
      <c r="AM813" s="18">
        <f t="shared" si="169"/>
        <v>0</v>
      </c>
      <c r="AN813" s="18">
        <f t="shared" si="168"/>
        <v>0</v>
      </c>
      <c r="AO813" s="18">
        <f t="shared" si="168"/>
        <v>0</v>
      </c>
      <c r="AP813" s="18">
        <f t="shared" si="168"/>
        <v>0</v>
      </c>
      <c r="AQ813" s="18">
        <f t="shared" si="168"/>
        <v>0</v>
      </c>
      <c r="AR813" s="18">
        <f t="shared" si="168"/>
        <v>0</v>
      </c>
      <c r="AS813" s="18">
        <f t="shared" si="168"/>
        <v>0</v>
      </c>
      <c r="AT813" s="18">
        <f t="shared" si="168"/>
        <v>0</v>
      </c>
      <c r="AU813" s="18">
        <f t="shared" si="168"/>
        <v>0</v>
      </c>
      <c r="AV813" s="18">
        <f t="shared" si="168"/>
        <v>0</v>
      </c>
      <c r="AW813" s="18">
        <f t="shared" ref="AN813:AX836" si="170">IFERROR(IF(AND($AK813&lt;=AW$3,$AL813&gt;=AW$3),1,0),0)</f>
        <v>0</v>
      </c>
      <c r="AX813" s="18">
        <f t="shared" si="170"/>
        <v>0</v>
      </c>
    </row>
    <row r="814" spans="3:50" x14ac:dyDescent="0.25">
      <c r="C814" s="67"/>
      <c r="D814" s="71"/>
      <c r="E814" s="57"/>
      <c r="F814" s="57"/>
      <c r="G814" s="67"/>
      <c r="H814" s="72"/>
      <c r="I814" s="72"/>
      <c r="J814" s="72"/>
      <c r="K814" s="72"/>
      <c r="L814" s="72"/>
      <c r="M814" s="72"/>
      <c r="N814" s="72"/>
      <c r="O814" s="72"/>
      <c r="P814" s="72"/>
      <c r="Q814" s="48"/>
      <c r="R814" s="72"/>
      <c r="S814" s="72"/>
      <c r="U814" s="26" t="str">
        <f t="shared" si="165"/>
        <v/>
      </c>
      <c r="V814" s="18" t="str">
        <f t="shared" si="159"/>
        <v/>
      </c>
      <c r="W814" s="18" t="str">
        <f t="shared" si="160"/>
        <v/>
      </c>
      <c r="X814" s="18" t="str">
        <f t="shared" si="161"/>
        <v/>
      </c>
      <c r="Y814" s="18" t="str">
        <f t="shared" si="162"/>
        <v/>
      </c>
      <c r="Z814" s="18" t="str">
        <f t="shared" si="163"/>
        <v/>
      </c>
      <c r="AA814" s="18" t="str">
        <f t="shared" si="164"/>
        <v/>
      </c>
      <c r="AB814" s="18">
        <v>809</v>
      </c>
      <c r="AC814" s="18" t="str">
        <f>IF(ISERROR(
IF(U814="","",IF(OR(U814='Cad Iniciais'!$D$6,X814='Cad Iniciais'!$D$6),'Cad Iniciais'!$D$6+AB814*1000,0))),"",IF(U814="","",IF(OR(U814='Cad Iniciais'!$D$6,X814='Cad Iniciais'!$D$6),'Cad Iniciais'!$D$6+AB814*1000,0)))</f>
        <v/>
      </c>
      <c r="AK814" s="27" t="e">
        <f t="shared" si="166"/>
        <v>#VALUE!</v>
      </c>
      <c r="AL814" s="27" t="e">
        <f t="shared" si="167"/>
        <v>#VALUE!</v>
      </c>
      <c r="AM814" s="18">
        <f t="shared" si="169"/>
        <v>0</v>
      </c>
      <c r="AN814" s="18">
        <f t="shared" si="170"/>
        <v>0</v>
      </c>
      <c r="AO814" s="18">
        <f t="shared" si="170"/>
        <v>0</v>
      </c>
      <c r="AP814" s="18">
        <f t="shared" si="170"/>
        <v>0</v>
      </c>
      <c r="AQ814" s="18">
        <f t="shared" si="170"/>
        <v>0</v>
      </c>
      <c r="AR814" s="18">
        <f t="shared" si="170"/>
        <v>0</v>
      </c>
      <c r="AS814" s="18">
        <f t="shared" si="170"/>
        <v>0</v>
      </c>
      <c r="AT814" s="18">
        <f t="shared" si="170"/>
        <v>0</v>
      </c>
      <c r="AU814" s="18">
        <f t="shared" si="170"/>
        <v>0</v>
      </c>
      <c r="AV814" s="18">
        <f t="shared" si="170"/>
        <v>0</v>
      </c>
      <c r="AW814" s="18">
        <f t="shared" si="170"/>
        <v>0</v>
      </c>
      <c r="AX814" s="18">
        <f t="shared" si="170"/>
        <v>0</v>
      </c>
    </row>
    <row r="815" spans="3:50" x14ac:dyDescent="0.25">
      <c r="C815" s="67"/>
      <c r="D815" s="71"/>
      <c r="E815" s="57"/>
      <c r="F815" s="57"/>
      <c r="G815" s="67"/>
      <c r="H815" s="72"/>
      <c r="I815" s="72"/>
      <c r="J815" s="72"/>
      <c r="K815" s="72"/>
      <c r="L815" s="72"/>
      <c r="M815" s="72"/>
      <c r="N815" s="72"/>
      <c r="O815" s="72"/>
      <c r="P815" s="72"/>
      <c r="Q815" s="48"/>
      <c r="R815" s="72"/>
      <c r="S815" s="72"/>
      <c r="U815" s="26" t="str">
        <f t="shared" si="165"/>
        <v/>
      </c>
      <c r="V815" s="18" t="str">
        <f t="shared" si="159"/>
        <v/>
      </c>
      <c r="W815" s="18" t="str">
        <f t="shared" si="160"/>
        <v/>
      </c>
      <c r="X815" s="18" t="str">
        <f t="shared" si="161"/>
        <v/>
      </c>
      <c r="Y815" s="18" t="str">
        <f t="shared" si="162"/>
        <v/>
      </c>
      <c r="Z815" s="18" t="str">
        <f t="shared" si="163"/>
        <v/>
      </c>
      <c r="AA815" s="18" t="str">
        <f t="shared" si="164"/>
        <v/>
      </c>
      <c r="AB815" s="18">
        <v>810</v>
      </c>
      <c r="AC815" s="18" t="str">
        <f>IF(ISERROR(
IF(U815="","",IF(OR(U815='Cad Iniciais'!$D$6,X815='Cad Iniciais'!$D$6),'Cad Iniciais'!$D$6+AB815*1000,0))),"",IF(U815="","",IF(OR(U815='Cad Iniciais'!$D$6,X815='Cad Iniciais'!$D$6),'Cad Iniciais'!$D$6+AB815*1000,0)))</f>
        <v/>
      </c>
      <c r="AK815" s="27" t="e">
        <f t="shared" si="166"/>
        <v>#VALUE!</v>
      </c>
      <c r="AL815" s="27" t="e">
        <f t="shared" si="167"/>
        <v>#VALUE!</v>
      </c>
      <c r="AM815" s="18">
        <f t="shared" si="169"/>
        <v>0</v>
      </c>
      <c r="AN815" s="18">
        <f t="shared" si="170"/>
        <v>0</v>
      </c>
      <c r="AO815" s="18">
        <f t="shared" si="170"/>
        <v>0</v>
      </c>
      <c r="AP815" s="18">
        <f t="shared" si="170"/>
        <v>0</v>
      </c>
      <c r="AQ815" s="18">
        <f t="shared" si="170"/>
        <v>0</v>
      </c>
      <c r="AR815" s="18">
        <f t="shared" si="170"/>
        <v>0</v>
      </c>
      <c r="AS815" s="18">
        <f t="shared" si="170"/>
        <v>0</v>
      </c>
      <c r="AT815" s="18">
        <f t="shared" si="170"/>
        <v>0</v>
      </c>
      <c r="AU815" s="18">
        <f t="shared" si="170"/>
        <v>0</v>
      </c>
      <c r="AV815" s="18">
        <f t="shared" si="170"/>
        <v>0</v>
      </c>
      <c r="AW815" s="18">
        <f t="shared" si="170"/>
        <v>0</v>
      </c>
      <c r="AX815" s="18">
        <f t="shared" si="170"/>
        <v>0</v>
      </c>
    </row>
    <row r="816" spans="3:50" x14ac:dyDescent="0.25">
      <c r="C816" s="67"/>
      <c r="D816" s="71"/>
      <c r="E816" s="57"/>
      <c r="F816" s="57"/>
      <c r="G816" s="67"/>
      <c r="H816" s="72"/>
      <c r="I816" s="72"/>
      <c r="J816" s="72"/>
      <c r="K816" s="72"/>
      <c r="L816" s="72"/>
      <c r="M816" s="72"/>
      <c r="N816" s="72"/>
      <c r="O816" s="72"/>
      <c r="P816" s="72"/>
      <c r="Q816" s="48"/>
      <c r="R816" s="72"/>
      <c r="S816" s="72"/>
      <c r="U816" s="26" t="str">
        <f t="shared" si="165"/>
        <v/>
      </c>
      <c r="V816" s="18" t="str">
        <f t="shared" si="159"/>
        <v/>
      </c>
      <c r="W816" s="18" t="str">
        <f t="shared" si="160"/>
        <v/>
      </c>
      <c r="X816" s="18" t="str">
        <f t="shared" si="161"/>
        <v/>
      </c>
      <c r="Y816" s="18" t="str">
        <f t="shared" si="162"/>
        <v/>
      </c>
      <c r="Z816" s="18" t="str">
        <f t="shared" si="163"/>
        <v/>
      </c>
      <c r="AA816" s="18" t="str">
        <f t="shared" si="164"/>
        <v/>
      </c>
      <c r="AB816" s="18">
        <v>811</v>
      </c>
      <c r="AC816" s="18" t="str">
        <f>IF(ISERROR(
IF(U816="","",IF(OR(U816='Cad Iniciais'!$D$6,X816='Cad Iniciais'!$D$6),'Cad Iniciais'!$D$6+AB816*1000,0))),"",IF(U816="","",IF(OR(U816='Cad Iniciais'!$D$6,X816='Cad Iniciais'!$D$6),'Cad Iniciais'!$D$6+AB816*1000,0)))</f>
        <v/>
      </c>
      <c r="AK816" s="27" t="e">
        <f t="shared" si="166"/>
        <v>#VALUE!</v>
      </c>
      <c r="AL816" s="27" t="e">
        <f t="shared" si="167"/>
        <v>#VALUE!</v>
      </c>
      <c r="AM816" s="18">
        <f t="shared" si="169"/>
        <v>0</v>
      </c>
      <c r="AN816" s="18">
        <f t="shared" si="170"/>
        <v>0</v>
      </c>
      <c r="AO816" s="18">
        <f t="shared" si="170"/>
        <v>0</v>
      </c>
      <c r="AP816" s="18">
        <f t="shared" si="170"/>
        <v>0</v>
      </c>
      <c r="AQ816" s="18">
        <f t="shared" si="170"/>
        <v>0</v>
      </c>
      <c r="AR816" s="18">
        <f t="shared" si="170"/>
        <v>0</v>
      </c>
      <c r="AS816" s="18">
        <f t="shared" si="170"/>
        <v>0</v>
      </c>
      <c r="AT816" s="18">
        <f t="shared" si="170"/>
        <v>0</v>
      </c>
      <c r="AU816" s="18">
        <f t="shared" si="170"/>
        <v>0</v>
      </c>
      <c r="AV816" s="18">
        <f t="shared" si="170"/>
        <v>0</v>
      </c>
      <c r="AW816" s="18">
        <f t="shared" si="170"/>
        <v>0</v>
      </c>
      <c r="AX816" s="18">
        <f t="shared" si="170"/>
        <v>0</v>
      </c>
    </row>
    <row r="817" spans="3:50" x14ac:dyDescent="0.25">
      <c r="C817" s="67"/>
      <c r="D817" s="71"/>
      <c r="E817" s="57"/>
      <c r="F817" s="57"/>
      <c r="G817" s="67"/>
      <c r="H817" s="72"/>
      <c r="I817" s="72"/>
      <c r="J817" s="72"/>
      <c r="K817" s="72"/>
      <c r="L817" s="72"/>
      <c r="M817" s="72"/>
      <c r="N817" s="72"/>
      <c r="O817" s="72"/>
      <c r="P817" s="72"/>
      <c r="Q817" s="48"/>
      <c r="R817" s="72"/>
      <c r="S817" s="72"/>
      <c r="U817" s="26" t="str">
        <f t="shared" si="165"/>
        <v/>
      </c>
      <c r="V817" s="18" t="str">
        <f t="shared" si="159"/>
        <v/>
      </c>
      <c r="W817" s="18" t="str">
        <f t="shared" si="160"/>
        <v/>
      </c>
      <c r="X817" s="18" t="str">
        <f t="shared" si="161"/>
        <v/>
      </c>
      <c r="Y817" s="18" t="str">
        <f t="shared" si="162"/>
        <v/>
      </c>
      <c r="Z817" s="18" t="str">
        <f t="shared" si="163"/>
        <v/>
      </c>
      <c r="AA817" s="18" t="str">
        <f t="shared" si="164"/>
        <v/>
      </c>
      <c r="AB817" s="18">
        <v>812</v>
      </c>
      <c r="AC817" s="18" t="str">
        <f>IF(ISERROR(
IF(U817="","",IF(OR(U817='Cad Iniciais'!$D$6,X817='Cad Iniciais'!$D$6),'Cad Iniciais'!$D$6+AB817*1000,0))),"",IF(U817="","",IF(OR(U817='Cad Iniciais'!$D$6,X817='Cad Iniciais'!$D$6),'Cad Iniciais'!$D$6+AB817*1000,0)))</f>
        <v/>
      </c>
      <c r="AK817" s="27" t="e">
        <f t="shared" si="166"/>
        <v>#VALUE!</v>
      </c>
      <c r="AL817" s="27" t="e">
        <f t="shared" si="167"/>
        <v>#VALUE!</v>
      </c>
      <c r="AM817" s="18">
        <f t="shared" si="169"/>
        <v>0</v>
      </c>
      <c r="AN817" s="18">
        <f t="shared" si="170"/>
        <v>0</v>
      </c>
      <c r="AO817" s="18">
        <f t="shared" si="170"/>
        <v>0</v>
      </c>
      <c r="AP817" s="18">
        <f t="shared" si="170"/>
        <v>0</v>
      </c>
      <c r="AQ817" s="18">
        <f t="shared" si="170"/>
        <v>0</v>
      </c>
      <c r="AR817" s="18">
        <f t="shared" si="170"/>
        <v>0</v>
      </c>
      <c r="AS817" s="18">
        <f t="shared" si="170"/>
        <v>0</v>
      </c>
      <c r="AT817" s="18">
        <f t="shared" si="170"/>
        <v>0</v>
      </c>
      <c r="AU817" s="18">
        <f t="shared" si="170"/>
        <v>0</v>
      </c>
      <c r="AV817" s="18">
        <f t="shared" si="170"/>
        <v>0</v>
      </c>
      <c r="AW817" s="18">
        <f t="shared" si="170"/>
        <v>0</v>
      </c>
      <c r="AX817" s="18">
        <f t="shared" si="170"/>
        <v>0</v>
      </c>
    </row>
    <row r="818" spans="3:50" x14ac:dyDescent="0.25">
      <c r="C818" s="67"/>
      <c r="D818" s="71"/>
      <c r="E818" s="57"/>
      <c r="F818" s="57"/>
      <c r="G818" s="67"/>
      <c r="H818" s="72"/>
      <c r="I818" s="72"/>
      <c r="J818" s="72"/>
      <c r="K818" s="72"/>
      <c r="L818" s="72"/>
      <c r="M818" s="72"/>
      <c r="N818" s="72"/>
      <c r="O818" s="72"/>
      <c r="P818" s="72"/>
      <c r="Q818" s="48"/>
      <c r="R818" s="72"/>
      <c r="S818" s="72"/>
      <c r="U818" s="26" t="str">
        <f t="shared" si="165"/>
        <v/>
      </c>
      <c r="V818" s="18" t="str">
        <f t="shared" si="159"/>
        <v/>
      </c>
      <c r="W818" s="18" t="str">
        <f t="shared" si="160"/>
        <v/>
      </c>
      <c r="X818" s="18" t="str">
        <f t="shared" si="161"/>
        <v/>
      </c>
      <c r="Y818" s="18" t="str">
        <f t="shared" si="162"/>
        <v/>
      </c>
      <c r="Z818" s="18" t="str">
        <f t="shared" si="163"/>
        <v/>
      </c>
      <c r="AA818" s="18" t="str">
        <f t="shared" si="164"/>
        <v/>
      </c>
      <c r="AB818" s="18">
        <v>813</v>
      </c>
      <c r="AC818" s="18" t="str">
        <f>IF(ISERROR(
IF(U818="","",IF(OR(U818='Cad Iniciais'!$D$6,X818='Cad Iniciais'!$D$6),'Cad Iniciais'!$D$6+AB818*1000,0))),"",IF(U818="","",IF(OR(U818='Cad Iniciais'!$D$6,X818='Cad Iniciais'!$D$6),'Cad Iniciais'!$D$6+AB818*1000,0)))</f>
        <v/>
      </c>
      <c r="AK818" s="27" t="e">
        <f t="shared" si="166"/>
        <v>#VALUE!</v>
      </c>
      <c r="AL818" s="27" t="e">
        <f t="shared" si="167"/>
        <v>#VALUE!</v>
      </c>
      <c r="AM818" s="18">
        <f t="shared" si="169"/>
        <v>0</v>
      </c>
      <c r="AN818" s="18">
        <f t="shared" si="170"/>
        <v>0</v>
      </c>
      <c r="AO818" s="18">
        <f t="shared" si="170"/>
        <v>0</v>
      </c>
      <c r="AP818" s="18">
        <f t="shared" si="170"/>
        <v>0</v>
      </c>
      <c r="AQ818" s="18">
        <f t="shared" si="170"/>
        <v>0</v>
      </c>
      <c r="AR818" s="18">
        <f t="shared" si="170"/>
        <v>0</v>
      </c>
      <c r="AS818" s="18">
        <f t="shared" si="170"/>
        <v>0</v>
      </c>
      <c r="AT818" s="18">
        <f t="shared" si="170"/>
        <v>0</v>
      </c>
      <c r="AU818" s="18">
        <f t="shared" si="170"/>
        <v>0</v>
      </c>
      <c r="AV818" s="18">
        <f t="shared" si="170"/>
        <v>0</v>
      </c>
      <c r="AW818" s="18">
        <f t="shared" si="170"/>
        <v>0</v>
      </c>
      <c r="AX818" s="18">
        <f t="shared" si="170"/>
        <v>0</v>
      </c>
    </row>
    <row r="819" spans="3:50" x14ac:dyDescent="0.25">
      <c r="C819" s="67"/>
      <c r="D819" s="71"/>
      <c r="E819" s="57"/>
      <c r="F819" s="57"/>
      <c r="G819" s="67"/>
      <c r="H819" s="72"/>
      <c r="I819" s="72"/>
      <c r="J819" s="72"/>
      <c r="K819" s="72"/>
      <c r="L819" s="72"/>
      <c r="M819" s="72"/>
      <c r="N819" s="72"/>
      <c r="O819" s="72"/>
      <c r="P819" s="72"/>
      <c r="Q819" s="48"/>
      <c r="R819" s="72"/>
      <c r="S819" s="72"/>
      <c r="U819" s="26" t="str">
        <f t="shared" si="165"/>
        <v/>
      </c>
      <c r="V819" s="18" t="str">
        <f t="shared" si="159"/>
        <v/>
      </c>
      <c r="W819" s="18" t="str">
        <f t="shared" si="160"/>
        <v/>
      </c>
      <c r="X819" s="18" t="str">
        <f t="shared" si="161"/>
        <v/>
      </c>
      <c r="Y819" s="18" t="str">
        <f t="shared" si="162"/>
        <v/>
      </c>
      <c r="Z819" s="18" t="str">
        <f t="shared" si="163"/>
        <v/>
      </c>
      <c r="AA819" s="18" t="str">
        <f t="shared" si="164"/>
        <v/>
      </c>
      <c r="AB819" s="18">
        <v>814</v>
      </c>
      <c r="AC819" s="18" t="str">
        <f>IF(ISERROR(
IF(U819="","",IF(OR(U819='Cad Iniciais'!$D$6,X819='Cad Iniciais'!$D$6),'Cad Iniciais'!$D$6+AB819*1000,0))),"",IF(U819="","",IF(OR(U819='Cad Iniciais'!$D$6,X819='Cad Iniciais'!$D$6),'Cad Iniciais'!$D$6+AB819*1000,0)))</f>
        <v/>
      </c>
      <c r="AK819" s="27" t="e">
        <f t="shared" si="166"/>
        <v>#VALUE!</v>
      </c>
      <c r="AL819" s="27" t="e">
        <f t="shared" si="167"/>
        <v>#VALUE!</v>
      </c>
      <c r="AM819" s="18">
        <f t="shared" si="169"/>
        <v>0</v>
      </c>
      <c r="AN819" s="18">
        <f t="shared" si="170"/>
        <v>0</v>
      </c>
      <c r="AO819" s="18">
        <f t="shared" si="170"/>
        <v>0</v>
      </c>
      <c r="AP819" s="18">
        <f t="shared" si="170"/>
        <v>0</v>
      </c>
      <c r="AQ819" s="18">
        <f t="shared" si="170"/>
        <v>0</v>
      </c>
      <c r="AR819" s="18">
        <f t="shared" si="170"/>
        <v>0</v>
      </c>
      <c r="AS819" s="18">
        <f t="shared" si="170"/>
        <v>0</v>
      </c>
      <c r="AT819" s="18">
        <f t="shared" si="170"/>
        <v>0</v>
      </c>
      <c r="AU819" s="18">
        <f t="shared" si="170"/>
        <v>0</v>
      </c>
      <c r="AV819" s="18">
        <f t="shared" si="170"/>
        <v>0</v>
      </c>
      <c r="AW819" s="18">
        <f t="shared" si="170"/>
        <v>0</v>
      </c>
      <c r="AX819" s="18">
        <f t="shared" si="170"/>
        <v>0</v>
      </c>
    </row>
    <row r="820" spans="3:50" x14ac:dyDescent="0.25">
      <c r="C820" s="67"/>
      <c r="D820" s="71"/>
      <c r="E820" s="57"/>
      <c r="F820" s="57"/>
      <c r="G820" s="67"/>
      <c r="H820" s="72"/>
      <c r="I820" s="72"/>
      <c r="J820" s="72"/>
      <c r="K820" s="72"/>
      <c r="L820" s="72"/>
      <c r="M820" s="72"/>
      <c r="N820" s="72"/>
      <c r="O820" s="72"/>
      <c r="P820" s="72"/>
      <c r="Q820" s="48"/>
      <c r="R820" s="72"/>
      <c r="S820" s="72"/>
      <c r="U820" s="26" t="str">
        <f t="shared" si="165"/>
        <v/>
      </c>
      <c r="V820" s="18" t="str">
        <f t="shared" si="159"/>
        <v/>
      </c>
      <c r="W820" s="18" t="str">
        <f t="shared" si="160"/>
        <v/>
      </c>
      <c r="X820" s="18" t="str">
        <f t="shared" si="161"/>
        <v/>
      </c>
      <c r="Y820" s="18" t="str">
        <f t="shared" si="162"/>
        <v/>
      </c>
      <c r="Z820" s="18" t="str">
        <f t="shared" si="163"/>
        <v/>
      </c>
      <c r="AA820" s="18" t="str">
        <f t="shared" si="164"/>
        <v/>
      </c>
      <c r="AB820" s="18">
        <v>815</v>
      </c>
      <c r="AC820" s="18" t="str">
        <f>IF(ISERROR(
IF(U820="","",IF(OR(U820='Cad Iniciais'!$D$6,X820='Cad Iniciais'!$D$6),'Cad Iniciais'!$D$6+AB820*1000,0))),"",IF(U820="","",IF(OR(U820='Cad Iniciais'!$D$6,X820='Cad Iniciais'!$D$6),'Cad Iniciais'!$D$6+AB820*1000,0)))</f>
        <v/>
      </c>
      <c r="AK820" s="27" t="e">
        <f t="shared" si="166"/>
        <v>#VALUE!</v>
      </c>
      <c r="AL820" s="27" t="e">
        <f t="shared" si="167"/>
        <v>#VALUE!</v>
      </c>
      <c r="AM820" s="18">
        <f t="shared" si="169"/>
        <v>0</v>
      </c>
      <c r="AN820" s="18">
        <f t="shared" si="170"/>
        <v>0</v>
      </c>
      <c r="AO820" s="18">
        <f t="shared" si="170"/>
        <v>0</v>
      </c>
      <c r="AP820" s="18">
        <f t="shared" si="170"/>
        <v>0</v>
      </c>
      <c r="AQ820" s="18">
        <f t="shared" si="170"/>
        <v>0</v>
      </c>
      <c r="AR820" s="18">
        <f t="shared" si="170"/>
        <v>0</v>
      </c>
      <c r="AS820" s="18">
        <f t="shared" si="170"/>
        <v>0</v>
      </c>
      <c r="AT820" s="18">
        <f t="shared" si="170"/>
        <v>0</v>
      </c>
      <c r="AU820" s="18">
        <f t="shared" si="170"/>
        <v>0</v>
      </c>
      <c r="AV820" s="18">
        <f t="shared" si="170"/>
        <v>0</v>
      </c>
      <c r="AW820" s="18">
        <f t="shared" si="170"/>
        <v>0</v>
      </c>
      <c r="AX820" s="18">
        <f t="shared" si="170"/>
        <v>0</v>
      </c>
    </row>
    <row r="821" spans="3:50" x14ac:dyDescent="0.25">
      <c r="C821" s="67"/>
      <c r="D821" s="71"/>
      <c r="E821" s="57"/>
      <c r="F821" s="57"/>
      <c r="G821" s="67"/>
      <c r="H821" s="72"/>
      <c r="I821" s="72"/>
      <c r="J821" s="72"/>
      <c r="K821" s="72"/>
      <c r="L821" s="72"/>
      <c r="M821" s="72"/>
      <c r="N821" s="72"/>
      <c r="O821" s="72"/>
      <c r="P821" s="72"/>
      <c r="Q821" s="48"/>
      <c r="R821" s="72"/>
      <c r="S821" s="72"/>
      <c r="U821" s="26" t="str">
        <f t="shared" si="165"/>
        <v/>
      </c>
      <c r="V821" s="18" t="str">
        <f t="shared" si="159"/>
        <v/>
      </c>
      <c r="W821" s="18" t="str">
        <f t="shared" si="160"/>
        <v/>
      </c>
      <c r="X821" s="18" t="str">
        <f t="shared" si="161"/>
        <v/>
      </c>
      <c r="Y821" s="18" t="str">
        <f t="shared" si="162"/>
        <v/>
      </c>
      <c r="Z821" s="18" t="str">
        <f t="shared" si="163"/>
        <v/>
      </c>
      <c r="AA821" s="18" t="str">
        <f t="shared" si="164"/>
        <v/>
      </c>
      <c r="AB821" s="18">
        <v>816</v>
      </c>
      <c r="AC821" s="18" t="str">
        <f>IF(ISERROR(
IF(U821="","",IF(OR(U821='Cad Iniciais'!$D$6,X821='Cad Iniciais'!$D$6),'Cad Iniciais'!$D$6+AB821*1000,0))),"",IF(U821="","",IF(OR(U821='Cad Iniciais'!$D$6,X821='Cad Iniciais'!$D$6),'Cad Iniciais'!$D$6+AB821*1000,0)))</f>
        <v/>
      </c>
      <c r="AK821" s="27" t="e">
        <f t="shared" si="166"/>
        <v>#VALUE!</v>
      </c>
      <c r="AL821" s="27" t="e">
        <f t="shared" si="167"/>
        <v>#VALUE!</v>
      </c>
      <c r="AM821" s="18">
        <f t="shared" si="169"/>
        <v>0</v>
      </c>
      <c r="AN821" s="18">
        <f t="shared" si="170"/>
        <v>0</v>
      </c>
      <c r="AO821" s="18">
        <f t="shared" si="170"/>
        <v>0</v>
      </c>
      <c r="AP821" s="18">
        <f t="shared" si="170"/>
        <v>0</v>
      </c>
      <c r="AQ821" s="18">
        <f t="shared" si="170"/>
        <v>0</v>
      </c>
      <c r="AR821" s="18">
        <f t="shared" si="170"/>
        <v>0</v>
      </c>
      <c r="AS821" s="18">
        <f t="shared" si="170"/>
        <v>0</v>
      </c>
      <c r="AT821" s="18">
        <f t="shared" si="170"/>
        <v>0</v>
      </c>
      <c r="AU821" s="18">
        <f t="shared" si="170"/>
        <v>0</v>
      </c>
      <c r="AV821" s="18">
        <f t="shared" si="170"/>
        <v>0</v>
      </c>
      <c r="AW821" s="18">
        <f t="shared" si="170"/>
        <v>0</v>
      </c>
      <c r="AX821" s="18">
        <f t="shared" si="170"/>
        <v>0</v>
      </c>
    </row>
    <row r="822" spans="3:50" x14ac:dyDescent="0.25">
      <c r="C822" s="67"/>
      <c r="D822" s="71"/>
      <c r="E822" s="57"/>
      <c r="F822" s="57"/>
      <c r="G822" s="67"/>
      <c r="H822" s="72"/>
      <c r="I822" s="72"/>
      <c r="J822" s="72"/>
      <c r="K822" s="72"/>
      <c r="L822" s="72"/>
      <c r="M822" s="72"/>
      <c r="N822" s="72"/>
      <c r="O822" s="72"/>
      <c r="P822" s="72"/>
      <c r="Q822" s="48"/>
      <c r="R822" s="72"/>
      <c r="S822" s="72"/>
      <c r="U822" s="26" t="str">
        <f t="shared" si="165"/>
        <v/>
      </c>
      <c r="V822" s="18" t="str">
        <f t="shared" si="159"/>
        <v/>
      </c>
      <c r="W822" s="18" t="str">
        <f t="shared" si="160"/>
        <v/>
      </c>
      <c r="X822" s="18" t="str">
        <f t="shared" si="161"/>
        <v/>
      </c>
      <c r="Y822" s="18" t="str">
        <f t="shared" si="162"/>
        <v/>
      </c>
      <c r="Z822" s="18" t="str">
        <f t="shared" si="163"/>
        <v/>
      </c>
      <c r="AA822" s="18" t="str">
        <f t="shared" si="164"/>
        <v/>
      </c>
      <c r="AB822" s="18">
        <v>817</v>
      </c>
      <c r="AC822" s="18" t="str">
        <f>IF(ISERROR(
IF(U822="","",IF(OR(U822='Cad Iniciais'!$D$6,X822='Cad Iniciais'!$D$6),'Cad Iniciais'!$D$6+AB822*1000,0))),"",IF(U822="","",IF(OR(U822='Cad Iniciais'!$D$6,X822='Cad Iniciais'!$D$6),'Cad Iniciais'!$D$6+AB822*1000,0)))</f>
        <v/>
      </c>
      <c r="AK822" s="27" t="e">
        <f t="shared" si="166"/>
        <v>#VALUE!</v>
      </c>
      <c r="AL822" s="27" t="e">
        <f t="shared" si="167"/>
        <v>#VALUE!</v>
      </c>
      <c r="AM822" s="18">
        <f t="shared" si="169"/>
        <v>0</v>
      </c>
      <c r="AN822" s="18">
        <f t="shared" si="170"/>
        <v>0</v>
      </c>
      <c r="AO822" s="18">
        <f t="shared" si="170"/>
        <v>0</v>
      </c>
      <c r="AP822" s="18">
        <f t="shared" si="170"/>
        <v>0</v>
      </c>
      <c r="AQ822" s="18">
        <f t="shared" si="170"/>
        <v>0</v>
      </c>
      <c r="AR822" s="18">
        <f t="shared" si="170"/>
        <v>0</v>
      </c>
      <c r="AS822" s="18">
        <f t="shared" si="170"/>
        <v>0</v>
      </c>
      <c r="AT822" s="18">
        <f t="shared" si="170"/>
        <v>0</v>
      </c>
      <c r="AU822" s="18">
        <f t="shared" si="170"/>
        <v>0</v>
      </c>
      <c r="AV822" s="18">
        <f t="shared" si="170"/>
        <v>0</v>
      </c>
      <c r="AW822" s="18">
        <f t="shared" si="170"/>
        <v>0</v>
      </c>
      <c r="AX822" s="18">
        <f t="shared" si="170"/>
        <v>0</v>
      </c>
    </row>
    <row r="823" spans="3:50" x14ac:dyDescent="0.25">
      <c r="C823" s="67"/>
      <c r="D823" s="71"/>
      <c r="E823" s="57"/>
      <c r="F823" s="57"/>
      <c r="G823" s="67"/>
      <c r="H823" s="72"/>
      <c r="I823" s="72"/>
      <c r="J823" s="72"/>
      <c r="K823" s="72"/>
      <c r="L823" s="72"/>
      <c r="M823" s="72"/>
      <c r="N823" s="72"/>
      <c r="O823" s="72"/>
      <c r="P823" s="72"/>
      <c r="Q823" s="48"/>
      <c r="R823" s="72"/>
      <c r="S823" s="72"/>
      <c r="U823" s="26" t="str">
        <f t="shared" si="165"/>
        <v/>
      </c>
      <c r="V823" s="18" t="str">
        <f t="shared" si="159"/>
        <v/>
      </c>
      <c r="W823" s="18" t="str">
        <f t="shared" si="160"/>
        <v/>
      </c>
      <c r="X823" s="18" t="str">
        <f t="shared" si="161"/>
        <v/>
      </c>
      <c r="Y823" s="18" t="str">
        <f t="shared" si="162"/>
        <v/>
      </c>
      <c r="Z823" s="18" t="str">
        <f t="shared" si="163"/>
        <v/>
      </c>
      <c r="AA823" s="18" t="str">
        <f t="shared" si="164"/>
        <v/>
      </c>
      <c r="AB823" s="18">
        <v>818</v>
      </c>
      <c r="AC823" s="18" t="str">
        <f>IF(ISERROR(
IF(U823="","",IF(OR(U823='Cad Iniciais'!$D$6,X823='Cad Iniciais'!$D$6),'Cad Iniciais'!$D$6+AB823*1000,0))),"",IF(U823="","",IF(OR(U823='Cad Iniciais'!$D$6,X823='Cad Iniciais'!$D$6),'Cad Iniciais'!$D$6+AB823*1000,0)))</f>
        <v/>
      </c>
      <c r="AK823" s="27" t="e">
        <f t="shared" si="166"/>
        <v>#VALUE!</v>
      </c>
      <c r="AL823" s="27" t="e">
        <f t="shared" si="167"/>
        <v>#VALUE!</v>
      </c>
      <c r="AM823" s="18">
        <f t="shared" si="169"/>
        <v>0</v>
      </c>
      <c r="AN823" s="18">
        <f t="shared" si="170"/>
        <v>0</v>
      </c>
      <c r="AO823" s="18">
        <f t="shared" si="170"/>
        <v>0</v>
      </c>
      <c r="AP823" s="18">
        <f t="shared" si="170"/>
        <v>0</v>
      </c>
      <c r="AQ823" s="18">
        <f t="shared" si="170"/>
        <v>0</v>
      </c>
      <c r="AR823" s="18">
        <f t="shared" si="170"/>
        <v>0</v>
      </c>
      <c r="AS823" s="18">
        <f t="shared" si="170"/>
        <v>0</v>
      </c>
      <c r="AT823" s="18">
        <f t="shared" si="170"/>
        <v>0</v>
      </c>
      <c r="AU823" s="18">
        <f t="shared" si="170"/>
        <v>0</v>
      </c>
      <c r="AV823" s="18">
        <f t="shared" si="170"/>
        <v>0</v>
      </c>
      <c r="AW823" s="18">
        <f t="shared" si="170"/>
        <v>0</v>
      </c>
      <c r="AX823" s="18">
        <f t="shared" si="170"/>
        <v>0</v>
      </c>
    </row>
    <row r="824" spans="3:50" x14ac:dyDescent="0.25">
      <c r="C824" s="67"/>
      <c r="D824" s="71"/>
      <c r="E824" s="57"/>
      <c r="F824" s="57"/>
      <c r="G824" s="67"/>
      <c r="H824" s="72"/>
      <c r="I824" s="72"/>
      <c r="J824" s="72"/>
      <c r="K824" s="72"/>
      <c r="L824" s="72"/>
      <c r="M824" s="72"/>
      <c r="N824" s="72"/>
      <c r="O824" s="72"/>
      <c r="P824" s="72"/>
      <c r="Q824" s="48"/>
      <c r="R824" s="72"/>
      <c r="S824" s="72"/>
      <c r="U824" s="26" t="str">
        <f t="shared" si="165"/>
        <v/>
      </c>
      <c r="V824" s="18" t="str">
        <f t="shared" si="159"/>
        <v/>
      </c>
      <c r="W824" s="18" t="str">
        <f t="shared" si="160"/>
        <v/>
      </c>
      <c r="X824" s="18" t="str">
        <f t="shared" si="161"/>
        <v/>
      </c>
      <c r="Y824" s="18" t="str">
        <f t="shared" si="162"/>
        <v/>
      </c>
      <c r="Z824" s="18" t="str">
        <f t="shared" si="163"/>
        <v/>
      </c>
      <c r="AA824" s="18" t="str">
        <f t="shared" si="164"/>
        <v/>
      </c>
      <c r="AB824" s="18">
        <v>819</v>
      </c>
      <c r="AC824" s="18" t="str">
        <f>IF(ISERROR(
IF(U824="","",IF(OR(U824='Cad Iniciais'!$D$6,X824='Cad Iniciais'!$D$6),'Cad Iniciais'!$D$6+AB824*1000,0))),"",IF(U824="","",IF(OR(U824='Cad Iniciais'!$D$6,X824='Cad Iniciais'!$D$6),'Cad Iniciais'!$D$6+AB824*1000,0)))</f>
        <v/>
      </c>
      <c r="AK824" s="27" t="e">
        <f t="shared" si="166"/>
        <v>#VALUE!</v>
      </c>
      <c r="AL824" s="27" t="e">
        <f t="shared" si="167"/>
        <v>#VALUE!</v>
      </c>
      <c r="AM824" s="18">
        <f t="shared" si="169"/>
        <v>0</v>
      </c>
      <c r="AN824" s="18">
        <f t="shared" si="170"/>
        <v>0</v>
      </c>
      <c r="AO824" s="18">
        <f t="shared" si="170"/>
        <v>0</v>
      </c>
      <c r="AP824" s="18">
        <f t="shared" si="170"/>
        <v>0</v>
      </c>
      <c r="AQ824" s="18">
        <f t="shared" si="170"/>
        <v>0</v>
      </c>
      <c r="AR824" s="18">
        <f t="shared" si="170"/>
        <v>0</v>
      </c>
      <c r="AS824" s="18">
        <f t="shared" si="170"/>
        <v>0</v>
      </c>
      <c r="AT824" s="18">
        <f t="shared" si="170"/>
        <v>0</v>
      </c>
      <c r="AU824" s="18">
        <f t="shared" si="170"/>
        <v>0</v>
      </c>
      <c r="AV824" s="18">
        <f t="shared" si="170"/>
        <v>0</v>
      </c>
      <c r="AW824" s="18">
        <f t="shared" si="170"/>
        <v>0</v>
      </c>
      <c r="AX824" s="18">
        <f t="shared" si="170"/>
        <v>0</v>
      </c>
    </row>
    <row r="825" spans="3:50" x14ac:dyDescent="0.25">
      <c r="C825" s="67"/>
      <c r="D825" s="71"/>
      <c r="E825" s="57"/>
      <c r="F825" s="57"/>
      <c r="G825" s="67"/>
      <c r="H825" s="72"/>
      <c r="I825" s="72"/>
      <c r="J825" s="72"/>
      <c r="K825" s="72"/>
      <c r="L825" s="72"/>
      <c r="M825" s="72"/>
      <c r="N825" s="72"/>
      <c r="O825" s="72"/>
      <c r="P825" s="72"/>
      <c r="Q825" s="48"/>
      <c r="R825" s="72"/>
      <c r="S825" s="72"/>
      <c r="U825" s="26" t="str">
        <f t="shared" si="165"/>
        <v/>
      </c>
      <c r="V825" s="18" t="str">
        <f t="shared" si="159"/>
        <v/>
      </c>
      <c r="W825" s="18" t="str">
        <f t="shared" si="160"/>
        <v/>
      </c>
      <c r="X825" s="18" t="str">
        <f t="shared" si="161"/>
        <v/>
      </c>
      <c r="Y825" s="18" t="str">
        <f t="shared" si="162"/>
        <v/>
      </c>
      <c r="Z825" s="18" t="str">
        <f t="shared" si="163"/>
        <v/>
      </c>
      <c r="AA825" s="18" t="str">
        <f t="shared" si="164"/>
        <v/>
      </c>
      <c r="AB825" s="18">
        <v>820</v>
      </c>
      <c r="AC825" s="18" t="str">
        <f>IF(ISERROR(
IF(U825="","",IF(OR(U825='Cad Iniciais'!$D$6,X825='Cad Iniciais'!$D$6),'Cad Iniciais'!$D$6+AB825*1000,0))),"",IF(U825="","",IF(OR(U825='Cad Iniciais'!$D$6,X825='Cad Iniciais'!$D$6),'Cad Iniciais'!$D$6+AB825*1000,0)))</f>
        <v/>
      </c>
      <c r="AK825" s="27" t="e">
        <f t="shared" si="166"/>
        <v>#VALUE!</v>
      </c>
      <c r="AL825" s="27" t="e">
        <f t="shared" si="167"/>
        <v>#VALUE!</v>
      </c>
      <c r="AM825" s="18">
        <f t="shared" si="169"/>
        <v>0</v>
      </c>
      <c r="AN825" s="18">
        <f t="shared" si="170"/>
        <v>0</v>
      </c>
      <c r="AO825" s="18">
        <f t="shared" si="170"/>
        <v>0</v>
      </c>
      <c r="AP825" s="18">
        <f t="shared" si="170"/>
        <v>0</v>
      </c>
      <c r="AQ825" s="18">
        <f t="shared" si="170"/>
        <v>0</v>
      </c>
      <c r="AR825" s="18">
        <f t="shared" si="170"/>
        <v>0</v>
      </c>
      <c r="AS825" s="18">
        <f t="shared" si="170"/>
        <v>0</v>
      </c>
      <c r="AT825" s="18">
        <f t="shared" si="170"/>
        <v>0</v>
      </c>
      <c r="AU825" s="18">
        <f t="shared" si="170"/>
        <v>0</v>
      </c>
      <c r="AV825" s="18">
        <f t="shared" si="170"/>
        <v>0</v>
      </c>
      <c r="AW825" s="18">
        <f t="shared" si="170"/>
        <v>0</v>
      </c>
      <c r="AX825" s="18">
        <f t="shared" si="170"/>
        <v>0</v>
      </c>
    </row>
    <row r="826" spans="3:50" x14ac:dyDescent="0.25">
      <c r="C826" s="67"/>
      <c r="D826" s="71"/>
      <c r="E826" s="57"/>
      <c r="F826" s="57"/>
      <c r="G826" s="67"/>
      <c r="H826" s="72"/>
      <c r="I826" s="72"/>
      <c r="J826" s="72"/>
      <c r="K826" s="72"/>
      <c r="L826" s="72"/>
      <c r="M826" s="72"/>
      <c r="N826" s="72"/>
      <c r="O826" s="72"/>
      <c r="P826" s="72"/>
      <c r="Q826" s="48"/>
      <c r="R826" s="72"/>
      <c r="S826" s="72"/>
      <c r="U826" s="26" t="str">
        <f t="shared" si="165"/>
        <v/>
      </c>
      <c r="V826" s="18" t="str">
        <f t="shared" si="159"/>
        <v/>
      </c>
      <c r="W826" s="18" t="str">
        <f t="shared" si="160"/>
        <v/>
      </c>
      <c r="X826" s="18" t="str">
        <f t="shared" si="161"/>
        <v/>
      </c>
      <c r="Y826" s="18" t="str">
        <f t="shared" si="162"/>
        <v/>
      </c>
      <c r="Z826" s="18" t="str">
        <f t="shared" si="163"/>
        <v/>
      </c>
      <c r="AA826" s="18" t="str">
        <f t="shared" si="164"/>
        <v/>
      </c>
      <c r="AB826" s="18">
        <v>821</v>
      </c>
      <c r="AC826" s="18" t="str">
        <f>IF(ISERROR(
IF(U826="","",IF(OR(U826='Cad Iniciais'!$D$6,X826='Cad Iniciais'!$D$6),'Cad Iniciais'!$D$6+AB826*1000,0))),"",IF(U826="","",IF(OR(U826='Cad Iniciais'!$D$6,X826='Cad Iniciais'!$D$6),'Cad Iniciais'!$D$6+AB826*1000,0)))</f>
        <v/>
      </c>
      <c r="AK826" s="27" t="e">
        <f t="shared" si="166"/>
        <v>#VALUE!</v>
      </c>
      <c r="AL826" s="27" t="e">
        <f t="shared" si="167"/>
        <v>#VALUE!</v>
      </c>
      <c r="AM826" s="18">
        <f t="shared" si="169"/>
        <v>0</v>
      </c>
      <c r="AN826" s="18">
        <f t="shared" si="170"/>
        <v>0</v>
      </c>
      <c r="AO826" s="18">
        <f t="shared" si="170"/>
        <v>0</v>
      </c>
      <c r="AP826" s="18">
        <f t="shared" si="170"/>
        <v>0</v>
      </c>
      <c r="AQ826" s="18">
        <f t="shared" si="170"/>
        <v>0</v>
      </c>
      <c r="AR826" s="18">
        <f t="shared" si="170"/>
        <v>0</v>
      </c>
      <c r="AS826" s="18">
        <f t="shared" si="170"/>
        <v>0</v>
      </c>
      <c r="AT826" s="18">
        <f t="shared" si="170"/>
        <v>0</v>
      </c>
      <c r="AU826" s="18">
        <f t="shared" si="170"/>
        <v>0</v>
      </c>
      <c r="AV826" s="18">
        <f t="shared" si="170"/>
        <v>0</v>
      </c>
      <c r="AW826" s="18">
        <f t="shared" si="170"/>
        <v>0</v>
      </c>
      <c r="AX826" s="18">
        <f t="shared" si="170"/>
        <v>0</v>
      </c>
    </row>
    <row r="827" spans="3:50" x14ac:dyDescent="0.25">
      <c r="C827" s="67"/>
      <c r="D827" s="71"/>
      <c r="E827" s="57"/>
      <c r="F827" s="57"/>
      <c r="G827" s="67"/>
      <c r="H827" s="72"/>
      <c r="I827" s="72"/>
      <c r="J827" s="72"/>
      <c r="K827" s="72"/>
      <c r="L827" s="72"/>
      <c r="M827" s="72"/>
      <c r="N827" s="72"/>
      <c r="O827" s="72"/>
      <c r="P827" s="72"/>
      <c r="Q827" s="48"/>
      <c r="R827" s="72"/>
      <c r="S827" s="72"/>
      <c r="U827" s="26" t="str">
        <f t="shared" si="165"/>
        <v/>
      </c>
      <c r="V827" s="18" t="str">
        <f t="shared" si="159"/>
        <v/>
      </c>
      <c r="W827" s="18" t="str">
        <f t="shared" si="160"/>
        <v/>
      </c>
      <c r="X827" s="18" t="str">
        <f t="shared" si="161"/>
        <v/>
      </c>
      <c r="Y827" s="18" t="str">
        <f t="shared" si="162"/>
        <v/>
      </c>
      <c r="Z827" s="18" t="str">
        <f t="shared" si="163"/>
        <v/>
      </c>
      <c r="AA827" s="18" t="str">
        <f t="shared" si="164"/>
        <v/>
      </c>
      <c r="AB827" s="18">
        <v>822</v>
      </c>
      <c r="AC827" s="18" t="str">
        <f>IF(ISERROR(
IF(U827="","",IF(OR(U827='Cad Iniciais'!$D$6,X827='Cad Iniciais'!$D$6),'Cad Iniciais'!$D$6+AB827*1000,0))),"",IF(U827="","",IF(OR(U827='Cad Iniciais'!$D$6,X827='Cad Iniciais'!$D$6),'Cad Iniciais'!$D$6+AB827*1000,0)))</f>
        <v/>
      </c>
      <c r="AK827" s="27" t="e">
        <f t="shared" si="166"/>
        <v>#VALUE!</v>
      </c>
      <c r="AL827" s="27" t="e">
        <f t="shared" si="167"/>
        <v>#VALUE!</v>
      </c>
      <c r="AM827" s="18">
        <f t="shared" si="169"/>
        <v>0</v>
      </c>
      <c r="AN827" s="18">
        <f t="shared" si="170"/>
        <v>0</v>
      </c>
      <c r="AO827" s="18">
        <f t="shared" si="170"/>
        <v>0</v>
      </c>
      <c r="AP827" s="18">
        <f t="shared" si="170"/>
        <v>0</v>
      </c>
      <c r="AQ827" s="18">
        <f t="shared" si="170"/>
        <v>0</v>
      </c>
      <c r="AR827" s="18">
        <f t="shared" si="170"/>
        <v>0</v>
      </c>
      <c r="AS827" s="18">
        <f t="shared" si="170"/>
        <v>0</v>
      </c>
      <c r="AT827" s="18">
        <f t="shared" si="170"/>
        <v>0</v>
      </c>
      <c r="AU827" s="18">
        <f t="shared" si="170"/>
        <v>0</v>
      </c>
      <c r="AV827" s="18">
        <f t="shared" si="170"/>
        <v>0</v>
      </c>
      <c r="AW827" s="18">
        <f t="shared" si="170"/>
        <v>0</v>
      </c>
      <c r="AX827" s="18">
        <f t="shared" si="170"/>
        <v>0</v>
      </c>
    </row>
    <row r="828" spans="3:50" x14ac:dyDescent="0.25">
      <c r="C828" s="67"/>
      <c r="D828" s="71"/>
      <c r="E828" s="57"/>
      <c r="F828" s="57"/>
      <c r="G828" s="67"/>
      <c r="H828" s="72"/>
      <c r="I828" s="72"/>
      <c r="J828" s="72"/>
      <c r="K828" s="72"/>
      <c r="L828" s="72"/>
      <c r="M828" s="72"/>
      <c r="N828" s="72"/>
      <c r="O828" s="72"/>
      <c r="P828" s="72"/>
      <c r="Q828" s="48"/>
      <c r="R828" s="72"/>
      <c r="S828" s="72"/>
      <c r="U828" s="26" t="str">
        <f t="shared" si="165"/>
        <v/>
      </c>
      <c r="V828" s="18" t="str">
        <f t="shared" si="159"/>
        <v/>
      </c>
      <c r="W828" s="18" t="str">
        <f t="shared" si="160"/>
        <v/>
      </c>
      <c r="X828" s="18" t="str">
        <f t="shared" si="161"/>
        <v/>
      </c>
      <c r="Y828" s="18" t="str">
        <f t="shared" si="162"/>
        <v/>
      </c>
      <c r="Z828" s="18" t="str">
        <f t="shared" si="163"/>
        <v/>
      </c>
      <c r="AA828" s="18" t="str">
        <f t="shared" si="164"/>
        <v/>
      </c>
      <c r="AB828" s="18">
        <v>823</v>
      </c>
      <c r="AC828" s="18" t="str">
        <f>IF(ISERROR(
IF(U828="","",IF(OR(U828='Cad Iniciais'!$D$6,X828='Cad Iniciais'!$D$6),'Cad Iniciais'!$D$6+AB828*1000,0))),"",IF(U828="","",IF(OR(U828='Cad Iniciais'!$D$6,X828='Cad Iniciais'!$D$6),'Cad Iniciais'!$D$6+AB828*1000,0)))</f>
        <v/>
      </c>
      <c r="AK828" s="27" t="e">
        <f t="shared" si="166"/>
        <v>#VALUE!</v>
      </c>
      <c r="AL828" s="27" t="e">
        <f t="shared" si="167"/>
        <v>#VALUE!</v>
      </c>
      <c r="AM828" s="18">
        <f t="shared" si="169"/>
        <v>0</v>
      </c>
      <c r="AN828" s="18">
        <f t="shared" si="170"/>
        <v>0</v>
      </c>
      <c r="AO828" s="18">
        <f t="shared" si="170"/>
        <v>0</v>
      </c>
      <c r="AP828" s="18">
        <f t="shared" si="170"/>
        <v>0</v>
      </c>
      <c r="AQ828" s="18">
        <f t="shared" si="170"/>
        <v>0</v>
      </c>
      <c r="AR828" s="18">
        <f t="shared" si="170"/>
        <v>0</v>
      </c>
      <c r="AS828" s="18">
        <f t="shared" si="170"/>
        <v>0</v>
      </c>
      <c r="AT828" s="18">
        <f t="shared" si="170"/>
        <v>0</v>
      </c>
      <c r="AU828" s="18">
        <f t="shared" si="170"/>
        <v>0</v>
      </c>
      <c r="AV828" s="18">
        <f t="shared" si="170"/>
        <v>0</v>
      </c>
      <c r="AW828" s="18">
        <f t="shared" si="170"/>
        <v>0</v>
      </c>
      <c r="AX828" s="18">
        <f t="shared" si="170"/>
        <v>0</v>
      </c>
    </row>
    <row r="829" spans="3:50" x14ac:dyDescent="0.25">
      <c r="C829" s="67"/>
      <c r="D829" s="71"/>
      <c r="E829" s="57"/>
      <c r="F829" s="57"/>
      <c r="G829" s="67"/>
      <c r="H829" s="72"/>
      <c r="I829" s="72"/>
      <c r="J829" s="72"/>
      <c r="K829" s="72"/>
      <c r="L829" s="72"/>
      <c r="M829" s="72"/>
      <c r="N829" s="72"/>
      <c r="O829" s="72"/>
      <c r="P829" s="72"/>
      <c r="Q829" s="48"/>
      <c r="R829" s="72"/>
      <c r="S829" s="72"/>
      <c r="U829" s="26" t="str">
        <f t="shared" si="165"/>
        <v/>
      </c>
      <c r="V829" s="18" t="str">
        <f t="shared" si="159"/>
        <v/>
      </c>
      <c r="W829" s="18" t="str">
        <f t="shared" si="160"/>
        <v/>
      </c>
      <c r="X829" s="18" t="str">
        <f t="shared" si="161"/>
        <v/>
      </c>
      <c r="Y829" s="18" t="str">
        <f t="shared" si="162"/>
        <v/>
      </c>
      <c r="Z829" s="18" t="str">
        <f t="shared" si="163"/>
        <v/>
      </c>
      <c r="AA829" s="18" t="str">
        <f t="shared" si="164"/>
        <v/>
      </c>
      <c r="AB829" s="18">
        <v>824</v>
      </c>
      <c r="AC829" s="18" t="str">
        <f>IF(ISERROR(
IF(U829="","",IF(OR(U829='Cad Iniciais'!$D$6,X829='Cad Iniciais'!$D$6),'Cad Iniciais'!$D$6+AB829*1000,0))),"",IF(U829="","",IF(OR(U829='Cad Iniciais'!$D$6,X829='Cad Iniciais'!$D$6),'Cad Iniciais'!$D$6+AB829*1000,0)))</f>
        <v/>
      </c>
      <c r="AK829" s="27" t="e">
        <f t="shared" si="166"/>
        <v>#VALUE!</v>
      </c>
      <c r="AL829" s="27" t="e">
        <f t="shared" si="167"/>
        <v>#VALUE!</v>
      </c>
      <c r="AM829" s="18">
        <f t="shared" si="169"/>
        <v>0</v>
      </c>
      <c r="AN829" s="18">
        <f t="shared" si="170"/>
        <v>0</v>
      </c>
      <c r="AO829" s="18">
        <f t="shared" si="170"/>
        <v>0</v>
      </c>
      <c r="AP829" s="18">
        <f t="shared" si="170"/>
        <v>0</v>
      </c>
      <c r="AQ829" s="18">
        <f t="shared" si="170"/>
        <v>0</v>
      </c>
      <c r="AR829" s="18">
        <f t="shared" si="170"/>
        <v>0</v>
      </c>
      <c r="AS829" s="18">
        <f t="shared" si="170"/>
        <v>0</v>
      </c>
      <c r="AT829" s="18">
        <f t="shared" si="170"/>
        <v>0</v>
      </c>
      <c r="AU829" s="18">
        <f t="shared" si="170"/>
        <v>0</v>
      </c>
      <c r="AV829" s="18">
        <f t="shared" si="170"/>
        <v>0</v>
      </c>
      <c r="AW829" s="18">
        <f t="shared" si="170"/>
        <v>0</v>
      </c>
      <c r="AX829" s="18">
        <f t="shared" si="170"/>
        <v>0</v>
      </c>
    </row>
    <row r="830" spans="3:50" x14ac:dyDescent="0.25">
      <c r="C830" s="67"/>
      <c r="D830" s="71"/>
      <c r="E830" s="57"/>
      <c r="F830" s="57"/>
      <c r="G830" s="67"/>
      <c r="H830" s="72"/>
      <c r="I830" s="72"/>
      <c r="J830" s="72"/>
      <c r="K830" s="72"/>
      <c r="L830" s="72"/>
      <c r="M830" s="72"/>
      <c r="N830" s="72"/>
      <c r="O830" s="72"/>
      <c r="P830" s="72"/>
      <c r="Q830" s="48"/>
      <c r="R830" s="72"/>
      <c r="S830" s="72"/>
      <c r="U830" s="26" t="str">
        <f t="shared" si="165"/>
        <v/>
      </c>
      <c r="V830" s="18" t="str">
        <f t="shared" si="159"/>
        <v/>
      </c>
      <c r="W830" s="18" t="str">
        <f t="shared" si="160"/>
        <v/>
      </c>
      <c r="X830" s="18" t="str">
        <f t="shared" si="161"/>
        <v/>
      </c>
      <c r="Y830" s="18" t="str">
        <f t="shared" si="162"/>
        <v/>
      </c>
      <c r="Z830" s="18" t="str">
        <f t="shared" si="163"/>
        <v/>
      </c>
      <c r="AA830" s="18" t="str">
        <f t="shared" si="164"/>
        <v/>
      </c>
      <c r="AB830" s="18">
        <v>825</v>
      </c>
      <c r="AC830" s="18" t="str">
        <f>IF(ISERROR(
IF(U830="","",IF(OR(U830='Cad Iniciais'!$D$6,X830='Cad Iniciais'!$D$6),'Cad Iniciais'!$D$6+AB830*1000,0))),"",IF(U830="","",IF(OR(U830='Cad Iniciais'!$D$6,X830='Cad Iniciais'!$D$6),'Cad Iniciais'!$D$6+AB830*1000,0)))</f>
        <v/>
      </c>
      <c r="AK830" s="27" t="e">
        <f t="shared" si="166"/>
        <v>#VALUE!</v>
      </c>
      <c r="AL830" s="27" t="e">
        <f t="shared" si="167"/>
        <v>#VALUE!</v>
      </c>
      <c r="AM830" s="18">
        <f t="shared" ref="AM830:AM854" si="171">IFERROR(IF(AND($AK830&lt;=AM$3,$AL830&gt;=AM$3),1,0),0)</f>
        <v>0</v>
      </c>
      <c r="AN830" s="18">
        <f t="shared" si="170"/>
        <v>0</v>
      </c>
      <c r="AO830" s="18">
        <f t="shared" si="170"/>
        <v>0</v>
      </c>
      <c r="AP830" s="18">
        <f t="shared" si="170"/>
        <v>0</v>
      </c>
      <c r="AQ830" s="18">
        <f t="shared" si="170"/>
        <v>0</v>
      </c>
      <c r="AR830" s="18">
        <f t="shared" si="170"/>
        <v>0</v>
      </c>
      <c r="AS830" s="18">
        <f t="shared" si="170"/>
        <v>0</v>
      </c>
      <c r="AT830" s="18">
        <f t="shared" si="170"/>
        <v>0</v>
      </c>
      <c r="AU830" s="18">
        <f t="shared" si="170"/>
        <v>0</v>
      </c>
      <c r="AV830" s="18">
        <f t="shared" si="170"/>
        <v>0</v>
      </c>
      <c r="AW830" s="18">
        <f t="shared" si="170"/>
        <v>0</v>
      </c>
      <c r="AX830" s="18">
        <f t="shared" si="170"/>
        <v>0</v>
      </c>
    </row>
    <row r="831" spans="3:50" x14ac:dyDescent="0.25">
      <c r="C831" s="67"/>
      <c r="D831" s="71"/>
      <c r="E831" s="57"/>
      <c r="F831" s="57"/>
      <c r="G831" s="67"/>
      <c r="H831" s="72"/>
      <c r="I831" s="72"/>
      <c r="J831" s="72"/>
      <c r="K831" s="72"/>
      <c r="L831" s="72"/>
      <c r="M831" s="72"/>
      <c r="N831" s="72"/>
      <c r="O831" s="72"/>
      <c r="P831" s="72"/>
      <c r="Q831" s="48"/>
      <c r="R831" s="72"/>
      <c r="S831" s="72"/>
      <c r="U831" s="26" t="str">
        <f t="shared" si="165"/>
        <v/>
      </c>
      <c r="V831" s="18" t="str">
        <f t="shared" si="159"/>
        <v/>
      </c>
      <c r="W831" s="18" t="str">
        <f t="shared" si="160"/>
        <v/>
      </c>
      <c r="X831" s="18" t="str">
        <f t="shared" si="161"/>
        <v/>
      </c>
      <c r="Y831" s="18" t="str">
        <f t="shared" si="162"/>
        <v/>
      </c>
      <c r="Z831" s="18" t="str">
        <f t="shared" si="163"/>
        <v/>
      </c>
      <c r="AA831" s="18" t="str">
        <f t="shared" si="164"/>
        <v/>
      </c>
      <c r="AB831" s="18">
        <v>826</v>
      </c>
      <c r="AC831" s="18" t="str">
        <f>IF(ISERROR(
IF(U831="","",IF(OR(U831='Cad Iniciais'!$D$6,X831='Cad Iniciais'!$D$6),'Cad Iniciais'!$D$6+AB831*1000,0))),"",IF(U831="","",IF(OR(U831='Cad Iniciais'!$D$6,X831='Cad Iniciais'!$D$6),'Cad Iniciais'!$D$6+AB831*1000,0)))</f>
        <v/>
      </c>
      <c r="AK831" s="27" t="e">
        <f t="shared" si="166"/>
        <v>#VALUE!</v>
      </c>
      <c r="AL831" s="27" t="e">
        <f t="shared" si="167"/>
        <v>#VALUE!</v>
      </c>
      <c r="AM831" s="18">
        <f t="shared" si="171"/>
        <v>0</v>
      </c>
      <c r="AN831" s="18">
        <f t="shared" si="170"/>
        <v>0</v>
      </c>
      <c r="AO831" s="18">
        <f t="shared" si="170"/>
        <v>0</v>
      </c>
      <c r="AP831" s="18">
        <f t="shared" si="170"/>
        <v>0</v>
      </c>
      <c r="AQ831" s="18">
        <f t="shared" si="170"/>
        <v>0</v>
      </c>
      <c r="AR831" s="18">
        <f t="shared" si="170"/>
        <v>0</v>
      </c>
      <c r="AS831" s="18">
        <f t="shared" si="170"/>
        <v>0</v>
      </c>
      <c r="AT831" s="18">
        <f t="shared" si="170"/>
        <v>0</v>
      </c>
      <c r="AU831" s="18">
        <f t="shared" si="170"/>
        <v>0</v>
      </c>
      <c r="AV831" s="18">
        <f t="shared" si="170"/>
        <v>0</v>
      </c>
      <c r="AW831" s="18">
        <f t="shared" si="170"/>
        <v>0</v>
      </c>
      <c r="AX831" s="18">
        <f t="shared" si="170"/>
        <v>0</v>
      </c>
    </row>
    <row r="832" spans="3:50" x14ac:dyDescent="0.25">
      <c r="C832" s="67"/>
      <c r="D832" s="71"/>
      <c r="E832" s="57"/>
      <c r="F832" s="57"/>
      <c r="G832" s="67"/>
      <c r="H832" s="72"/>
      <c r="I832" s="72"/>
      <c r="J832" s="72"/>
      <c r="K832" s="72"/>
      <c r="L832" s="72"/>
      <c r="M832" s="72"/>
      <c r="N832" s="72"/>
      <c r="O832" s="72"/>
      <c r="P832" s="72"/>
      <c r="Q832" s="48"/>
      <c r="R832" s="72"/>
      <c r="S832" s="72"/>
      <c r="U832" s="26" t="str">
        <f t="shared" si="165"/>
        <v/>
      </c>
      <c r="V832" s="18" t="str">
        <f t="shared" si="159"/>
        <v/>
      </c>
      <c r="W832" s="18" t="str">
        <f t="shared" si="160"/>
        <v/>
      </c>
      <c r="X832" s="18" t="str">
        <f t="shared" si="161"/>
        <v/>
      </c>
      <c r="Y832" s="18" t="str">
        <f t="shared" si="162"/>
        <v/>
      </c>
      <c r="Z832" s="18" t="str">
        <f t="shared" si="163"/>
        <v/>
      </c>
      <c r="AA832" s="18" t="str">
        <f t="shared" si="164"/>
        <v/>
      </c>
      <c r="AB832" s="18">
        <v>827</v>
      </c>
      <c r="AC832" s="18" t="str">
        <f>IF(ISERROR(
IF(U832="","",IF(OR(U832='Cad Iniciais'!$D$6,X832='Cad Iniciais'!$D$6),'Cad Iniciais'!$D$6+AB832*1000,0))),"",IF(U832="","",IF(OR(U832='Cad Iniciais'!$D$6,X832='Cad Iniciais'!$D$6),'Cad Iniciais'!$D$6+AB832*1000,0)))</f>
        <v/>
      </c>
      <c r="AK832" s="27" t="e">
        <f t="shared" si="166"/>
        <v>#VALUE!</v>
      </c>
      <c r="AL832" s="27" t="e">
        <f t="shared" si="167"/>
        <v>#VALUE!</v>
      </c>
      <c r="AM832" s="18">
        <f t="shared" si="171"/>
        <v>0</v>
      </c>
      <c r="AN832" s="18">
        <f t="shared" si="170"/>
        <v>0</v>
      </c>
      <c r="AO832" s="18">
        <f t="shared" si="170"/>
        <v>0</v>
      </c>
      <c r="AP832" s="18">
        <f t="shared" si="170"/>
        <v>0</v>
      </c>
      <c r="AQ832" s="18">
        <f t="shared" si="170"/>
        <v>0</v>
      </c>
      <c r="AR832" s="18">
        <f t="shared" si="170"/>
        <v>0</v>
      </c>
      <c r="AS832" s="18">
        <f t="shared" si="170"/>
        <v>0</v>
      </c>
      <c r="AT832" s="18">
        <f t="shared" si="170"/>
        <v>0</v>
      </c>
      <c r="AU832" s="18">
        <f t="shared" si="170"/>
        <v>0</v>
      </c>
      <c r="AV832" s="18">
        <f t="shared" si="170"/>
        <v>0</v>
      </c>
      <c r="AW832" s="18">
        <f t="shared" si="170"/>
        <v>0</v>
      </c>
      <c r="AX832" s="18">
        <f t="shared" si="170"/>
        <v>0</v>
      </c>
    </row>
    <row r="833" spans="3:50" x14ac:dyDescent="0.25">
      <c r="C833" s="67"/>
      <c r="D833" s="71"/>
      <c r="E833" s="57"/>
      <c r="F833" s="57"/>
      <c r="G833" s="67"/>
      <c r="H833" s="72"/>
      <c r="I833" s="72"/>
      <c r="J833" s="72"/>
      <c r="K833" s="72"/>
      <c r="L833" s="72"/>
      <c r="M833" s="72"/>
      <c r="N833" s="72"/>
      <c r="O833" s="72"/>
      <c r="P833" s="72"/>
      <c r="Q833" s="48"/>
      <c r="R833" s="72"/>
      <c r="S833" s="72"/>
      <c r="U833" s="26" t="str">
        <f t="shared" si="165"/>
        <v/>
      </c>
      <c r="V833" s="18" t="str">
        <f t="shared" si="159"/>
        <v/>
      </c>
      <c r="W833" s="18" t="str">
        <f t="shared" si="160"/>
        <v/>
      </c>
      <c r="X833" s="18" t="str">
        <f t="shared" si="161"/>
        <v/>
      </c>
      <c r="Y833" s="18" t="str">
        <f t="shared" si="162"/>
        <v/>
      </c>
      <c r="Z833" s="18" t="str">
        <f t="shared" si="163"/>
        <v/>
      </c>
      <c r="AA833" s="18" t="str">
        <f t="shared" si="164"/>
        <v/>
      </c>
      <c r="AB833" s="18">
        <v>828</v>
      </c>
      <c r="AC833" s="18" t="str">
        <f>IF(ISERROR(
IF(U833="","",IF(OR(U833='Cad Iniciais'!$D$6,X833='Cad Iniciais'!$D$6),'Cad Iniciais'!$D$6+AB833*1000,0))),"",IF(U833="","",IF(OR(U833='Cad Iniciais'!$D$6,X833='Cad Iniciais'!$D$6),'Cad Iniciais'!$D$6+AB833*1000,0)))</f>
        <v/>
      </c>
      <c r="AK833" s="27" t="e">
        <f t="shared" si="166"/>
        <v>#VALUE!</v>
      </c>
      <c r="AL833" s="27" t="e">
        <f t="shared" si="167"/>
        <v>#VALUE!</v>
      </c>
      <c r="AM833" s="18">
        <f t="shared" si="171"/>
        <v>0</v>
      </c>
      <c r="AN833" s="18">
        <f t="shared" si="170"/>
        <v>0</v>
      </c>
      <c r="AO833" s="18">
        <f t="shared" si="170"/>
        <v>0</v>
      </c>
      <c r="AP833" s="18">
        <f t="shared" si="170"/>
        <v>0</v>
      </c>
      <c r="AQ833" s="18">
        <f t="shared" si="170"/>
        <v>0</v>
      </c>
      <c r="AR833" s="18">
        <f t="shared" si="170"/>
        <v>0</v>
      </c>
      <c r="AS833" s="18">
        <f t="shared" si="170"/>
        <v>0</v>
      </c>
      <c r="AT833" s="18">
        <f t="shared" si="170"/>
        <v>0</v>
      </c>
      <c r="AU833" s="18">
        <f t="shared" si="170"/>
        <v>0</v>
      </c>
      <c r="AV833" s="18">
        <f t="shared" si="170"/>
        <v>0</v>
      </c>
      <c r="AW833" s="18">
        <f t="shared" si="170"/>
        <v>0</v>
      </c>
      <c r="AX833" s="18">
        <f t="shared" si="170"/>
        <v>0</v>
      </c>
    </row>
    <row r="834" spans="3:50" x14ac:dyDescent="0.25">
      <c r="C834" s="67"/>
      <c r="D834" s="71"/>
      <c r="E834" s="57"/>
      <c r="F834" s="57"/>
      <c r="G834" s="67"/>
      <c r="H834" s="72"/>
      <c r="I834" s="72"/>
      <c r="J834" s="72"/>
      <c r="K834" s="72"/>
      <c r="L834" s="72"/>
      <c r="M834" s="72"/>
      <c r="N834" s="72"/>
      <c r="O834" s="72"/>
      <c r="P834" s="72"/>
      <c r="Q834" s="48"/>
      <c r="R834" s="72"/>
      <c r="S834" s="72"/>
      <c r="U834" s="26" t="str">
        <f t="shared" si="165"/>
        <v/>
      </c>
      <c r="V834" s="18" t="str">
        <f t="shared" si="159"/>
        <v/>
      </c>
      <c r="W834" s="18" t="str">
        <f t="shared" si="160"/>
        <v/>
      </c>
      <c r="X834" s="18" t="str">
        <f t="shared" si="161"/>
        <v/>
      </c>
      <c r="Y834" s="18" t="str">
        <f t="shared" si="162"/>
        <v/>
      </c>
      <c r="Z834" s="18" t="str">
        <f t="shared" si="163"/>
        <v/>
      </c>
      <c r="AA834" s="18" t="str">
        <f t="shared" si="164"/>
        <v/>
      </c>
      <c r="AB834" s="18">
        <v>829</v>
      </c>
      <c r="AC834" s="18" t="str">
        <f>IF(ISERROR(
IF(U834="","",IF(OR(U834='Cad Iniciais'!$D$6,X834='Cad Iniciais'!$D$6),'Cad Iniciais'!$D$6+AB834*1000,0))),"",IF(U834="","",IF(OR(U834='Cad Iniciais'!$D$6,X834='Cad Iniciais'!$D$6),'Cad Iniciais'!$D$6+AB834*1000,0)))</f>
        <v/>
      </c>
      <c r="AK834" s="27" t="e">
        <f t="shared" si="166"/>
        <v>#VALUE!</v>
      </c>
      <c r="AL834" s="27" t="e">
        <f t="shared" si="167"/>
        <v>#VALUE!</v>
      </c>
      <c r="AM834" s="18">
        <f t="shared" si="171"/>
        <v>0</v>
      </c>
      <c r="AN834" s="18">
        <f t="shared" si="170"/>
        <v>0</v>
      </c>
      <c r="AO834" s="18">
        <f t="shared" si="170"/>
        <v>0</v>
      </c>
      <c r="AP834" s="18">
        <f t="shared" si="170"/>
        <v>0</v>
      </c>
      <c r="AQ834" s="18">
        <f t="shared" si="170"/>
        <v>0</v>
      </c>
      <c r="AR834" s="18">
        <f t="shared" si="170"/>
        <v>0</v>
      </c>
      <c r="AS834" s="18">
        <f t="shared" si="170"/>
        <v>0</v>
      </c>
      <c r="AT834" s="18">
        <f t="shared" si="170"/>
        <v>0</v>
      </c>
      <c r="AU834" s="18">
        <f t="shared" si="170"/>
        <v>0</v>
      </c>
      <c r="AV834" s="18">
        <f t="shared" si="170"/>
        <v>0</v>
      </c>
      <c r="AW834" s="18">
        <f t="shared" si="170"/>
        <v>0</v>
      </c>
      <c r="AX834" s="18">
        <f t="shared" si="170"/>
        <v>0</v>
      </c>
    </row>
    <row r="835" spans="3:50" x14ac:dyDescent="0.25">
      <c r="C835" s="67"/>
      <c r="D835" s="71"/>
      <c r="E835" s="57"/>
      <c r="F835" s="57"/>
      <c r="G835" s="67"/>
      <c r="H835" s="72"/>
      <c r="I835" s="72"/>
      <c r="J835" s="72"/>
      <c r="K835" s="72"/>
      <c r="L835" s="72"/>
      <c r="M835" s="72"/>
      <c r="N835" s="72"/>
      <c r="O835" s="72"/>
      <c r="P835" s="72"/>
      <c r="Q835" s="48"/>
      <c r="R835" s="72"/>
      <c r="S835" s="72"/>
      <c r="U835" s="26" t="str">
        <f t="shared" si="165"/>
        <v/>
      </c>
      <c r="V835" s="18" t="str">
        <f t="shared" si="159"/>
        <v/>
      </c>
      <c r="W835" s="18" t="str">
        <f t="shared" si="160"/>
        <v/>
      </c>
      <c r="X835" s="18" t="str">
        <f t="shared" si="161"/>
        <v/>
      </c>
      <c r="Y835" s="18" t="str">
        <f t="shared" si="162"/>
        <v/>
      </c>
      <c r="Z835" s="18" t="str">
        <f t="shared" si="163"/>
        <v/>
      </c>
      <c r="AA835" s="18" t="str">
        <f t="shared" si="164"/>
        <v/>
      </c>
      <c r="AB835" s="18">
        <v>830</v>
      </c>
      <c r="AC835" s="18" t="str">
        <f>IF(ISERROR(
IF(U835="","",IF(OR(U835='Cad Iniciais'!$D$6,X835='Cad Iniciais'!$D$6),'Cad Iniciais'!$D$6+AB835*1000,0))),"",IF(U835="","",IF(OR(U835='Cad Iniciais'!$D$6,X835='Cad Iniciais'!$D$6),'Cad Iniciais'!$D$6+AB835*1000,0)))</f>
        <v/>
      </c>
      <c r="AK835" s="27" t="e">
        <f t="shared" si="166"/>
        <v>#VALUE!</v>
      </c>
      <c r="AL835" s="27" t="e">
        <f t="shared" si="167"/>
        <v>#VALUE!</v>
      </c>
      <c r="AM835" s="18">
        <f t="shared" si="171"/>
        <v>0</v>
      </c>
      <c r="AN835" s="18">
        <f t="shared" si="170"/>
        <v>0</v>
      </c>
      <c r="AO835" s="18">
        <f t="shared" si="170"/>
        <v>0</v>
      </c>
      <c r="AP835" s="18">
        <f t="shared" si="170"/>
        <v>0</v>
      </c>
      <c r="AQ835" s="18">
        <f t="shared" si="170"/>
        <v>0</v>
      </c>
      <c r="AR835" s="18">
        <f t="shared" si="170"/>
        <v>0</v>
      </c>
      <c r="AS835" s="18">
        <f t="shared" si="170"/>
        <v>0</v>
      </c>
      <c r="AT835" s="18">
        <f t="shared" si="170"/>
        <v>0</v>
      </c>
      <c r="AU835" s="18">
        <f t="shared" si="170"/>
        <v>0</v>
      </c>
      <c r="AV835" s="18">
        <f t="shared" si="170"/>
        <v>0</v>
      </c>
      <c r="AW835" s="18">
        <f t="shared" si="170"/>
        <v>0</v>
      </c>
      <c r="AX835" s="18">
        <f t="shared" si="170"/>
        <v>0</v>
      </c>
    </row>
    <row r="836" spans="3:50" x14ac:dyDescent="0.25">
      <c r="C836" s="67"/>
      <c r="D836" s="71"/>
      <c r="E836" s="57"/>
      <c r="F836" s="57"/>
      <c r="G836" s="67"/>
      <c r="H836" s="72"/>
      <c r="I836" s="72"/>
      <c r="J836" s="72"/>
      <c r="K836" s="72"/>
      <c r="L836" s="72"/>
      <c r="M836" s="72"/>
      <c r="N836" s="72"/>
      <c r="O836" s="72"/>
      <c r="P836" s="72"/>
      <c r="Q836" s="48"/>
      <c r="R836" s="72"/>
      <c r="S836" s="72"/>
      <c r="U836" s="26" t="str">
        <f t="shared" si="165"/>
        <v/>
      </c>
      <c r="V836" s="18" t="str">
        <f t="shared" si="159"/>
        <v/>
      </c>
      <c r="W836" s="18" t="str">
        <f t="shared" si="160"/>
        <v/>
      </c>
      <c r="X836" s="18" t="str">
        <f t="shared" si="161"/>
        <v/>
      </c>
      <c r="Y836" s="18" t="str">
        <f t="shared" si="162"/>
        <v/>
      </c>
      <c r="Z836" s="18" t="str">
        <f t="shared" si="163"/>
        <v/>
      </c>
      <c r="AA836" s="18" t="str">
        <f t="shared" si="164"/>
        <v/>
      </c>
      <c r="AB836" s="18">
        <v>831</v>
      </c>
      <c r="AC836" s="18" t="str">
        <f>IF(ISERROR(
IF(U836="","",IF(OR(U836='Cad Iniciais'!$D$6,X836='Cad Iniciais'!$D$6),'Cad Iniciais'!$D$6+AB836*1000,0))),"",IF(U836="","",IF(OR(U836='Cad Iniciais'!$D$6,X836='Cad Iniciais'!$D$6),'Cad Iniciais'!$D$6+AB836*1000,0)))</f>
        <v/>
      </c>
      <c r="AK836" s="27" t="e">
        <f t="shared" si="166"/>
        <v>#VALUE!</v>
      </c>
      <c r="AL836" s="27" t="e">
        <f t="shared" si="167"/>
        <v>#VALUE!</v>
      </c>
      <c r="AM836" s="18">
        <f t="shared" si="171"/>
        <v>0</v>
      </c>
      <c r="AN836" s="18">
        <f t="shared" si="170"/>
        <v>0</v>
      </c>
      <c r="AO836" s="18">
        <f t="shared" si="170"/>
        <v>0</v>
      </c>
      <c r="AP836" s="18">
        <f t="shared" si="170"/>
        <v>0</v>
      </c>
      <c r="AQ836" s="18">
        <f t="shared" si="170"/>
        <v>0</v>
      </c>
      <c r="AR836" s="18">
        <f t="shared" si="170"/>
        <v>0</v>
      </c>
      <c r="AS836" s="18">
        <f t="shared" si="170"/>
        <v>0</v>
      </c>
      <c r="AT836" s="18">
        <f t="shared" si="170"/>
        <v>0</v>
      </c>
      <c r="AU836" s="18">
        <f t="shared" si="170"/>
        <v>0</v>
      </c>
      <c r="AV836" s="18">
        <f t="shared" si="170"/>
        <v>0</v>
      </c>
      <c r="AW836" s="18">
        <f t="shared" si="170"/>
        <v>0</v>
      </c>
      <c r="AX836" s="18">
        <f t="shared" si="170"/>
        <v>0</v>
      </c>
    </row>
    <row r="837" spans="3:50" x14ac:dyDescent="0.25">
      <c r="C837" s="67"/>
      <c r="D837" s="71"/>
      <c r="E837" s="57"/>
      <c r="F837" s="57"/>
      <c r="G837" s="67"/>
      <c r="H837" s="72"/>
      <c r="I837" s="72"/>
      <c r="J837" s="72"/>
      <c r="K837" s="72"/>
      <c r="L837" s="72"/>
      <c r="M837" s="72"/>
      <c r="N837" s="72"/>
      <c r="O837" s="72"/>
      <c r="P837" s="72"/>
      <c r="Q837" s="48"/>
      <c r="R837" s="72"/>
      <c r="S837" s="72"/>
      <c r="U837" s="26" t="str">
        <f t="shared" si="165"/>
        <v/>
      </c>
      <c r="V837" s="18" t="str">
        <f t="shared" si="159"/>
        <v/>
      </c>
      <c r="W837" s="18" t="str">
        <f t="shared" si="160"/>
        <v/>
      </c>
      <c r="X837" s="18" t="str">
        <f t="shared" si="161"/>
        <v/>
      </c>
      <c r="Y837" s="18" t="str">
        <f t="shared" si="162"/>
        <v/>
      </c>
      <c r="Z837" s="18" t="str">
        <f t="shared" si="163"/>
        <v/>
      </c>
      <c r="AA837" s="18" t="str">
        <f t="shared" si="164"/>
        <v/>
      </c>
      <c r="AB837" s="18">
        <v>832</v>
      </c>
      <c r="AC837" s="18" t="str">
        <f>IF(ISERROR(
IF(U837="","",IF(OR(U837='Cad Iniciais'!$D$6,X837='Cad Iniciais'!$D$6),'Cad Iniciais'!$D$6+AB837*1000,0))),"",IF(U837="","",IF(OR(U837='Cad Iniciais'!$D$6,X837='Cad Iniciais'!$D$6),'Cad Iniciais'!$D$6+AB837*1000,0)))</f>
        <v/>
      </c>
      <c r="AK837" s="27" t="e">
        <f t="shared" si="166"/>
        <v>#VALUE!</v>
      </c>
      <c r="AL837" s="27" t="e">
        <f t="shared" si="167"/>
        <v>#VALUE!</v>
      </c>
      <c r="AM837" s="18">
        <f t="shared" si="171"/>
        <v>0</v>
      </c>
      <c r="AN837" s="18">
        <f t="shared" ref="AN837:AX846" si="172">IFERROR(IF(AND($AK837&lt;=AN$3,$AL837&gt;=AN$3),1,0),0)</f>
        <v>0</v>
      </c>
      <c r="AO837" s="18">
        <f t="shared" si="172"/>
        <v>0</v>
      </c>
      <c r="AP837" s="18">
        <f t="shared" si="172"/>
        <v>0</v>
      </c>
      <c r="AQ837" s="18">
        <f t="shared" si="172"/>
        <v>0</v>
      </c>
      <c r="AR837" s="18">
        <f t="shared" si="172"/>
        <v>0</v>
      </c>
      <c r="AS837" s="18">
        <f t="shared" si="172"/>
        <v>0</v>
      </c>
      <c r="AT837" s="18">
        <f t="shared" si="172"/>
        <v>0</v>
      </c>
      <c r="AU837" s="18">
        <f t="shared" si="172"/>
        <v>0</v>
      </c>
      <c r="AV837" s="18">
        <f t="shared" si="172"/>
        <v>0</v>
      </c>
      <c r="AW837" s="18">
        <f t="shared" si="172"/>
        <v>0</v>
      </c>
      <c r="AX837" s="18">
        <f t="shared" si="172"/>
        <v>0</v>
      </c>
    </row>
    <row r="838" spans="3:50" x14ac:dyDescent="0.25">
      <c r="C838" s="67"/>
      <c r="D838" s="71"/>
      <c r="E838" s="57"/>
      <c r="F838" s="57"/>
      <c r="G838" s="67"/>
      <c r="H838" s="72"/>
      <c r="I838" s="72"/>
      <c r="J838" s="72"/>
      <c r="K838" s="72"/>
      <c r="L838" s="72"/>
      <c r="M838" s="72"/>
      <c r="N838" s="72"/>
      <c r="O838" s="72"/>
      <c r="P838" s="72"/>
      <c r="Q838" s="48"/>
      <c r="R838" s="72"/>
      <c r="S838" s="72"/>
      <c r="U838" s="26" t="str">
        <f t="shared" si="165"/>
        <v/>
      </c>
      <c r="V838" s="18" t="str">
        <f t="shared" ref="V838:V901" si="173">IF(ISERROR(IF(E838="","",MONTH(E838))),"",IF(E838="","",MONTH(E838)))</f>
        <v/>
      </c>
      <c r="W838" s="18" t="str">
        <f t="shared" ref="W838:W901" si="174">IF(ISERROR(IF(F838="","",MONTH(F838))),"",IF(F838="","",MONTH(F838)))</f>
        <v/>
      </c>
      <c r="X838" s="18" t="str">
        <f t="shared" ref="X838:X901" si="175">IF(ISERROR(IF(F838="","",YEAR(F838))),"",IF(F838="","",YEAR(F838)))</f>
        <v/>
      </c>
      <c r="Y838" s="18" t="str">
        <f t="shared" ref="Y838:Y901" si="176">IF(ISERROR(
IF(IF(E838="","",ROUND((F838-E838)/30,0))&lt;1,1,IF(E838="","",ROUND((F838-E838)/30,0)))),"",IF(IF(E838="","",ROUND((F838-E838)/30,0))&lt;1,1,IF(E838="","",ROUND((F838-E838)/30,0))))</f>
        <v/>
      </c>
      <c r="Z838" s="18" t="str">
        <f t="shared" ref="Z838:Z901" si="177">IF(ISERROR(D838/Y838),"",D838/Y838)</f>
        <v/>
      </c>
      <c r="AA838" s="18" t="str">
        <f t="shared" ref="AA838:AA901" si="178">IF(ISERROR(Q838/Y838),"",Q838/Y838)</f>
        <v/>
      </c>
      <c r="AB838" s="18">
        <v>833</v>
      </c>
      <c r="AC838" s="18" t="str">
        <f>IF(ISERROR(
IF(U838="","",IF(OR(U838='Cad Iniciais'!$D$6,X838='Cad Iniciais'!$D$6),'Cad Iniciais'!$D$6+AB838*1000,0))),"",IF(U838="","",IF(OR(U838='Cad Iniciais'!$D$6,X838='Cad Iniciais'!$D$6),'Cad Iniciais'!$D$6+AB838*1000,0)))</f>
        <v/>
      </c>
      <c r="AK838" s="27" t="e">
        <f t="shared" si="166"/>
        <v>#VALUE!</v>
      </c>
      <c r="AL838" s="27" t="e">
        <f t="shared" si="167"/>
        <v>#VALUE!</v>
      </c>
      <c r="AM838" s="18">
        <f t="shared" si="171"/>
        <v>0</v>
      </c>
      <c r="AN838" s="18">
        <f t="shared" si="172"/>
        <v>0</v>
      </c>
      <c r="AO838" s="18">
        <f t="shared" si="172"/>
        <v>0</v>
      </c>
      <c r="AP838" s="18">
        <f t="shared" si="172"/>
        <v>0</v>
      </c>
      <c r="AQ838" s="18">
        <f t="shared" si="172"/>
        <v>0</v>
      </c>
      <c r="AR838" s="18">
        <f t="shared" si="172"/>
        <v>0</v>
      </c>
      <c r="AS838" s="18">
        <f t="shared" si="172"/>
        <v>0</v>
      </c>
      <c r="AT838" s="18">
        <f t="shared" si="172"/>
        <v>0</v>
      </c>
      <c r="AU838" s="18">
        <f t="shared" si="172"/>
        <v>0</v>
      </c>
      <c r="AV838" s="18">
        <f t="shared" si="172"/>
        <v>0</v>
      </c>
      <c r="AW838" s="18">
        <f t="shared" si="172"/>
        <v>0</v>
      </c>
      <c r="AX838" s="18">
        <f t="shared" si="172"/>
        <v>0</v>
      </c>
    </row>
    <row r="839" spans="3:50" x14ac:dyDescent="0.25">
      <c r="C839" s="67"/>
      <c r="D839" s="71"/>
      <c r="E839" s="57"/>
      <c r="F839" s="57"/>
      <c r="G839" s="67"/>
      <c r="H839" s="72"/>
      <c r="I839" s="72"/>
      <c r="J839" s="72"/>
      <c r="K839" s="72"/>
      <c r="L839" s="72"/>
      <c r="M839" s="72"/>
      <c r="N839" s="72"/>
      <c r="O839" s="72"/>
      <c r="P839" s="72"/>
      <c r="Q839" s="48"/>
      <c r="R839" s="72"/>
      <c r="S839" s="72"/>
      <c r="U839" s="26" t="str">
        <f t="shared" ref="U839:U902" si="179">IF(ISERROR(
IF(E839="","",YEAR(E839))),"",IF(E839="","",YEAR(E839)))</f>
        <v/>
      </c>
      <c r="V839" s="18" t="str">
        <f t="shared" si="173"/>
        <v/>
      </c>
      <c r="W839" s="18" t="str">
        <f t="shared" si="174"/>
        <v/>
      </c>
      <c r="X839" s="18" t="str">
        <f t="shared" si="175"/>
        <v/>
      </c>
      <c r="Y839" s="18" t="str">
        <f t="shared" si="176"/>
        <v/>
      </c>
      <c r="Z839" s="18" t="str">
        <f t="shared" si="177"/>
        <v/>
      </c>
      <c r="AA839" s="18" t="str">
        <f t="shared" si="178"/>
        <v/>
      </c>
      <c r="AB839" s="18">
        <v>834</v>
      </c>
      <c r="AC839" s="18" t="str">
        <f>IF(ISERROR(
IF(U839="","",IF(OR(U839='Cad Iniciais'!$D$6,X839='Cad Iniciais'!$D$6),'Cad Iniciais'!$D$6+AB839*1000,0))),"",IF(U839="","",IF(OR(U839='Cad Iniciais'!$D$6,X839='Cad Iniciais'!$D$6),'Cad Iniciais'!$D$6+AB839*1000,0)))</f>
        <v/>
      </c>
      <c r="AK839" s="27" t="e">
        <f t="shared" si="166"/>
        <v>#VALUE!</v>
      </c>
      <c r="AL839" s="27" t="e">
        <f t="shared" si="167"/>
        <v>#VALUE!</v>
      </c>
      <c r="AM839" s="18">
        <f t="shared" si="171"/>
        <v>0</v>
      </c>
      <c r="AN839" s="18">
        <f t="shared" si="172"/>
        <v>0</v>
      </c>
      <c r="AO839" s="18">
        <f t="shared" si="172"/>
        <v>0</v>
      </c>
      <c r="AP839" s="18">
        <f t="shared" si="172"/>
        <v>0</v>
      </c>
      <c r="AQ839" s="18">
        <f t="shared" si="172"/>
        <v>0</v>
      </c>
      <c r="AR839" s="18">
        <f t="shared" si="172"/>
        <v>0</v>
      </c>
      <c r="AS839" s="18">
        <f t="shared" si="172"/>
        <v>0</v>
      </c>
      <c r="AT839" s="18">
        <f t="shared" si="172"/>
        <v>0</v>
      </c>
      <c r="AU839" s="18">
        <f t="shared" si="172"/>
        <v>0</v>
      </c>
      <c r="AV839" s="18">
        <f t="shared" si="172"/>
        <v>0</v>
      </c>
      <c r="AW839" s="18">
        <f t="shared" si="172"/>
        <v>0</v>
      </c>
      <c r="AX839" s="18">
        <f t="shared" si="172"/>
        <v>0</v>
      </c>
    </row>
    <row r="840" spans="3:50" x14ac:dyDescent="0.25">
      <c r="C840" s="67"/>
      <c r="D840" s="71"/>
      <c r="E840" s="57"/>
      <c r="F840" s="57"/>
      <c r="G840" s="67"/>
      <c r="H840" s="72"/>
      <c r="I840" s="72"/>
      <c r="J840" s="72"/>
      <c r="K840" s="72"/>
      <c r="L840" s="72"/>
      <c r="M840" s="72"/>
      <c r="N840" s="72"/>
      <c r="O840" s="72"/>
      <c r="P840" s="72"/>
      <c r="Q840" s="48"/>
      <c r="R840" s="72"/>
      <c r="S840" s="72"/>
      <c r="U840" s="26" t="str">
        <f t="shared" si="179"/>
        <v/>
      </c>
      <c r="V840" s="18" t="str">
        <f t="shared" si="173"/>
        <v/>
      </c>
      <c r="W840" s="18" t="str">
        <f t="shared" si="174"/>
        <v/>
      </c>
      <c r="X840" s="18" t="str">
        <f t="shared" si="175"/>
        <v/>
      </c>
      <c r="Y840" s="18" t="str">
        <f t="shared" si="176"/>
        <v/>
      </c>
      <c r="Z840" s="18" t="str">
        <f t="shared" si="177"/>
        <v/>
      </c>
      <c r="AA840" s="18" t="str">
        <f t="shared" si="178"/>
        <v/>
      </c>
      <c r="AB840" s="18">
        <v>835</v>
      </c>
      <c r="AC840" s="18" t="str">
        <f>IF(ISERROR(
IF(U840="","",IF(OR(U840='Cad Iniciais'!$D$6,X840='Cad Iniciais'!$D$6),'Cad Iniciais'!$D$6+AB840*1000,0))),"",IF(U840="","",IF(OR(U840='Cad Iniciais'!$D$6,X840='Cad Iniciais'!$D$6),'Cad Iniciais'!$D$6+AB840*1000,0)))</f>
        <v/>
      </c>
      <c r="AK840" s="27" t="e">
        <f t="shared" ref="AK840:AK903" si="180">DATE(U840,V840,1)</f>
        <v>#VALUE!</v>
      </c>
      <c r="AL840" s="27" t="e">
        <f t="shared" ref="AL840:AL903" si="181">DATE(X840,W840,1)</f>
        <v>#VALUE!</v>
      </c>
      <c r="AM840" s="18">
        <f t="shared" si="171"/>
        <v>0</v>
      </c>
      <c r="AN840" s="18">
        <f t="shared" si="172"/>
        <v>0</v>
      </c>
      <c r="AO840" s="18">
        <f t="shared" si="172"/>
        <v>0</v>
      </c>
      <c r="AP840" s="18">
        <f t="shared" si="172"/>
        <v>0</v>
      </c>
      <c r="AQ840" s="18">
        <f t="shared" si="172"/>
        <v>0</v>
      </c>
      <c r="AR840" s="18">
        <f t="shared" si="172"/>
        <v>0</v>
      </c>
      <c r="AS840" s="18">
        <f t="shared" si="172"/>
        <v>0</v>
      </c>
      <c r="AT840" s="18">
        <f t="shared" si="172"/>
        <v>0</v>
      </c>
      <c r="AU840" s="18">
        <f t="shared" si="172"/>
        <v>0</v>
      </c>
      <c r="AV840" s="18">
        <f t="shared" si="172"/>
        <v>0</v>
      </c>
      <c r="AW840" s="18">
        <f t="shared" si="172"/>
        <v>0</v>
      </c>
      <c r="AX840" s="18">
        <f t="shared" si="172"/>
        <v>0</v>
      </c>
    </row>
    <row r="841" spans="3:50" x14ac:dyDescent="0.25">
      <c r="C841" s="67"/>
      <c r="D841" s="71"/>
      <c r="E841" s="57"/>
      <c r="F841" s="57"/>
      <c r="G841" s="67"/>
      <c r="H841" s="72"/>
      <c r="I841" s="72"/>
      <c r="J841" s="72"/>
      <c r="K841" s="72"/>
      <c r="L841" s="72"/>
      <c r="M841" s="72"/>
      <c r="N841" s="72"/>
      <c r="O841" s="72"/>
      <c r="P841" s="72"/>
      <c r="Q841" s="48"/>
      <c r="R841" s="72"/>
      <c r="S841" s="72"/>
      <c r="U841" s="26" t="str">
        <f t="shared" si="179"/>
        <v/>
      </c>
      <c r="V841" s="18" t="str">
        <f t="shared" si="173"/>
        <v/>
      </c>
      <c r="W841" s="18" t="str">
        <f t="shared" si="174"/>
        <v/>
      </c>
      <c r="X841" s="18" t="str">
        <f t="shared" si="175"/>
        <v/>
      </c>
      <c r="Y841" s="18" t="str">
        <f t="shared" si="176"/>
        <v/>
      </c>
      <c r="Z841" s="18" t="str">
        <f t="shared" si="177"/>
        <v/>
      </c>
      <c r="AA841" s="18" t="str">
        <f t="shared" si="178"/>
        <v/>
      </c>
      <c r="AB841" s="18">
        <v>836</v>
      </c>
      <c r="AC841" s="18" t="str">
        <f>IF(ISERROR(
IF(U841="","",IF(OR(U841='Cad Iniciais'!$D$6,X841='Cad Iniciais'!$D$6),'Cad Iniciais'!$D$6+AB841*1000,0))),"",IF(U841="","",IF(OR(U841='Cad Iniciais'!$D$6,X841='Cad Iniciais'!$D$6),'Cad Iniciais'!$D$6+AB841*1000,0)))</f>
        <v/>
      </c>
      <c r="AK841" s="27" t="e">
        <f t="shared" si="180"/>
        <v>#VALUE!</v>
      </c>
      <c r="AL841" s="27" t="e">
        <f t="shared" si="181"/>
        <v>#VALUE!</v>
      </c>
      <c r="AM841" s="18">
        <f t="shared" si="171"/>
        <v>0</v>
      </c>
      <c r="AN841" s="18">
        <f t="shared" si="172"/>
        <v>0</v>
      </c>
      <c r="AO841" s="18">
        <f t="shared" si="172"/>
        <v>0</v>
      </c>
      <c r="AP841" s="18">
        <f t="shared" si="172"/>
        <v>0</v>
      </c>
      <c r="AQ841" s="18">
        <f t="shared" si="172"/>
        <v>0</v>
      </c>
      <c r="AR841" s="18">
        <f t="shared" si="172"/>
        <v>0</v>
      </c>
      <c r="AS841" s="18">
        <f t="shared" si="172"/>
        <v>0</v>
      </c>
      <c r="AT841" s="18">
        <f t="shared" si="172"/>
        <v>0</v>
      </c>
      <c r="AU841" s="18">
        <f t="shared" si="172"/>
        <v>0</v>
      </c>
      <c r="AV841" s="18">
        <f t="shared" si="172"/>
        <v>0</v>
      </c>
      <c r="AW841" s="18">
        <f t="shared" si="172"/>
        <v>0</v>
      </c>
      <c r="AX841" s="18">
        <f t="shared" si="172"/>
        <v>0</v>
      </c>
    </row>
    <row r="842" spans="3:50" x14ac:dyDescent="0.25">
      <c r="C842" s="67"/>
      <c r="D842" s="71"/>
      <c r="E842" s="57"/>
      <c r="F842" s="57"/>
      <c r="G842" s="67"/>
      <c r="H842" s="72"/>
      <c r="I842" s="72"/>
      <c r="J842" s="72"/>
      <c r="K842" s="72"/>
      <c r="L842" s="72"/>
      <c r="M842" s="72"/>
      <c r="N842" s="72"/>
      <c r="O842" s="72"/>
      <c r="P842" s="72"/>
      <c r="Q842" s="48"/>
      <c r="R842" s="72"/>
      <c r="S842" s="72"/>
      <c r="U842" s="26" t="str">
        <f t="shared" si="179"/>
        <v/>
      </c>
      <c r="V842" s="18" t="str">
        <f t="shared" si="173"/>
        <v/>
      </c>
      <c r="W842" s="18" t="str">
        <f t="shared" si="174"/>
        <v/>
      </c>
      <c r="X842" s="18" t="str">
        <f t="shared" si="175"/>
        <v/>
      </c>
      <c r="Y842" s="18" t="str">
        <f t="shared" si="176"/>
        <v/>
      </c>
      <c r="Z842" s="18" t="str">
        <f t="shared" si="177"/>
        <v/>
      </c>
      <c r="AA842" s="18" t="str">
        <f t="shared" si="178"/>
        <v/>
      </c>
      <c r="AB842" s="18">
        <v>837</v>
      </c>
      <c r="AC842" s="18" t="str">
        <f>IF(ISERROR(
IF(U842="","",IF(OR(U842='Cad Iniciais'!$D$6,X842='Cad Iniciais'!$D$6),'Cad Iniciais'!$D$6+AB842*1000,0))),"",IF(U842="","",IF(OR(U842='Cad Iniciais'!$D$6,X842='Cad Iniciais'!$D$6),'Cad Iniciais'!$D$6+AB842*1000,0)))</f>
        <v/>
      </c>
      <c r="AK842" s="27" t="e">
        <f t="shared" si="180"/>
        <v>#VALUE!</v>
      </c>
      <c r="AL842" s="27" t="e">
        <f t="shared" si="181"/>
        <v>#VALUE!</v>
      </c>
      <c r="AM842" s="18">
        <f t="shared" si="171"/>
        <v>0</v>
      </c>
      <c r="AN842" s="18">
        <f t="shared" si="172"/>
        <v>0</v>
      </c>
      <c r="AO842" s="18">
        <f t="shared" si="172"/>
        <v>0</v>
      </c>
      <c r="AP842" s="18">
        <f t="shared" si="172"/>
        <v>0</v>
      </c>
      <c r="AQ842" s="18">
        <f t="shared" si="172"/>
        <v>0</v>
      </c>
      <c r="AR842" s="18">
        <f t="shared" si="172"/>
        <v>0</v>
      </c>
      <c r="AS842" s="18">
        <f t="shared" si="172"/>
        <v>0</v>
      </c>
      <c r="AT842" s="18">
        <f t="shared" si="172"/>
        <v>0</v>
      </c>
      <c r="AU842" s="18">
        <f t="shared" si="172"/>
        <v>0</v>
      </c>
      <c r="AV842" s="18">
        <f t="shared" si="172"/>
        <v>0</v>
      </c>
      <c r="AW842" s="18">
        <f t="shared" si="172"/>
        <v>0</v>
      </c>
      <c r="AX842" s="18">
        <f t="shared" si="172"/>
        <v>0</v>
      </c>
    </row>
    <row r="843" spans="3:50" x14ac:dyDescent="0.25">
      <c r="C843" s="67"/>
      <c r="D843" s="71"/>
      <c r="E843" s="57"/>
      <c r="F843" s="57"/>
      <c r="G843" s="67"/>
      <c r="H843" s="72"/>
      <c r="I843" s="72"/>
      <c r="J843" s="72"/>
      <c r="K843" s="72"/>
      <c r="L843" s="72"/>
      <c r="M843" s="72"/>
      <c r="N843" s="72"/>
      <c r="O843" s="72"/>
      <c r="P843" s="72"/>
      <c r="Q843" s="48"/>
      <c r="R843" s="72"/>
      <c r="S843" s="72"/>
      <c r="U843" s="26" t="str">
        <f t="shared" si="179"/>
        <v/>
      </c>
      <c r="V843" s="18" t="str">
        <f t="shared" si="173"/>
        <v/>
      </c>
      <c r="W843" s="18" t="str">
        <f t="shared" si="174"/>
        <v/>
      </c>
      <c r="X843" s="18" t="str">
        <f t="shared" si="175"/>
        <v/>
      </c>
      <c r="Y843" s="18" t="str">
        <f t="shared" si="176"/>
        <v/>
      </c>
      <c r="Z843" s="18" t="str">
        <f t="shared" si="177"/>
        <v/>
      </c>
      <c r="AA843" s="18" t="str">
        <f t="shared" si="178"/>
        <v/>
      </c>
      <c r="AB843" s="18">
        <v>838</v>
      </c>
      <c r="AC843" s="18" t="str">
        <f>IF(ISERROR(
IF(U843="","",IF(OR(U843='Cad Iniciais'!$D$6,X843='Cad Iniciais'!$D$6),'Cad Iniciais'!$D$6+AB843*1000,0))),"",IF(U843="","",IF(OR(U843='Cad Iniciais'!$D$6,X843='Cad Iniciais'!$D$6),'Cad Iniciais'!$D$6+AB843*1000,0)))</f>
        <v/>
      </c>
      <c r="AK843" s="27" t="e">
        <f t="shared" si="180"/>
        <v>#VALUE!</v>
      </c>
      <c r="AL843" s="27" t="e">
        <f t="shared" si="181"/>
        <v>#VALUE!</v>
      </c>
      <c r="AM843" s="18">
        <f t="shared" si="171"/>
        <v>0</v>
      </c>
      <c r="AN843" s="18">
        <f t="shared" si="172"/>
        <v>0</v>
      </c>
      <c r="AO843" s="18">
        <f t="shared" si="172"/>
        <v>0</v>
      </c>
      <c r="AP843" s="18">
        <f t="shared" si="172"/>
        <v>0</v>
      </c>
      <c r="AQ843" s="18">
        <f t="shared" si="172"/>
        <v>0</v>
      </c>
      <c r="AR843" s="18">
        <f t="shared" si="172"/>
        <v>0</v>
      </c>
      <c r="AS843" s="18">
        <f t="shared" si="172"/>
        <v>0</v>
      </c>
      <c r="AT843" s="18">
        <f t="shared" si="172"/>
        <v>0</v>
      </c>
      <c r="AU843" s="18">
        <f t="shared" si="172"/>
        <v>0</v>
      </c>
      <c r="AV843" s="18">
        <f t="shared" si="172"/>
        <v>0</v>
      </c>
      <c r="AW843" s="18">
        <f t="shared" si="172"/>
        <v>0</v>
      </c>
      <c r="AX843" s="18">
        <f t="shared" si="172"/>
        <v>0</v>
      </c>
    </row>
    <row r="844" spans="3:50" x14ac:dyDescent="0.25">
      <c r="C844" s="67"/>
      <c r="D844" s="71"/>
      <c r="E844" s="57"/>
      <c r="F844" s="57"/>
      <c r="G844" s="67"/>
      <c r="H844" s="72"/>
      <c r="I844" s="72"/>
      <c r="J844" s="72"/>
      <c r="K844" s="72"/>
      <c r="L844" s="72"/>
      <c r="M844" s="72"/>
      <c r="N844" s="72"/>
      <c r="O844" s="72"/>
      <c r="P844" s="72"/>
      <c r="Q844" s="48"/>
      <c r="R844" s="72"/>
      <c r="S844" s="72"/>
      <c r="U844" s="26" t="str">
        <f t="shared" si="179"/>
        <v/>
      </c>
      <c r="V844" s="18" t="str">
        <f t="shared" si="173"/>
        <v/>
      </c>
      <c r="W844" s="18" t="str">
        <f t="shared" si="174"/>
        <v/>
      </c>
      <c r="X844" s="18" t="str">
        <f t="shared" si="175"/>
        <v/>
      </c>
      <c r="Y844" s="18" t="str">
        <f t="shared" si="176"/>
        <v/>
      </c>
      <c r="Z844" s="18" t="str">
        <f t="shared" si="177"/>
        <v/>
      </c>
      <c r="AA844" s="18" t="str">
        <f t="shared" si="178"/>
        <v/>
      </c>
      <c r="AB844" s="18">
        <v>839</v>
      </c>
      <c r="AC844" s="18" t="str">
        <f>IF(ISERROR(
IF(U844="","",IF(OR(U844='Cad Iniciais'!$D$6,X844='Cad Iniciais'!$D$6),'Cad Iniciais'!$D$6+AB844*1000,0))),"",IF(U844="","",IF(OR(U844='Cad Iniciais'!$D$6,X844='Cad Iniciais'!$D$6),'Cad Iniciais'!$D$6+AB844*1000,0)))</f>
        <v/>
      </c>
      <c r="AK844" s="27" t="e">
        <f t="shared" si="180"/>
        <v>#VALUE!</v>
      </c>
      <c r="AL844" s="27" t="e">
        <f t="shared" si="181"/>
        <v>#VALUE!</v>
      </c>
      <c r="AM844" s="18">
        <f t="shared" si="171"/>
        <v>0</v>
      </c>
      <c r="AN844" s="18">
        <f t="shared" si="172"/>
        <v>0</v>
      </c>
      <c r="AO844" s="18">
        <f t="shared" si="172"/>
        <v>0</v>
      </c>
      <c r="AP844" s="18">
        <f t="shared" si="172"/>
        <v>0</v>
      </c>
      <c r="AQ844" s="18">
        <f t="shared" si="172"/>
        <v>0</v>
      </c>
      <c r="AR844" s="18">
        <f t="shared" si="172"/>
        <v>0</v>
      </c>
      <c r="AS844" s="18">
        <f t="shared" si="172"/>
        <v>0</v>
      </c>
      <c r="AT844" s="18">
        <f t="shared" si="172"/>
        <v>0</v>
      </c>
      <c r="AU844" s="18">
        <f t="shared" si="172"/>
        <v>0</v>
      </c>
      <c r="AV844" s="18">
        <f t="shared" si="172"/>
        <v>0</v>
      </c>
      <c r="AW844" s="18">
        <f t="shared" si="172"/>
        <v>0</v>
      </c>
      <c r="AX844" s="18">
        <f t="shared" si="172"/>
        <v>0</v>
      </c>
    </row>
    <row r="845" spans="3:50" x14ac:dyDescent="0.25">
      <c r="C845" s="67"/>
      <c r="D845" s="71"/>
      <c r="E845" s="57"/>
      <c r="F845" s="57"/>
      <c r="G845" s="67"/>
      <c r="H845" s="72"/>
      <c r="I845" s="72"/>
      <c r="J845" s="72"/>
      <c r="K845" s="72"/>
      <c r="L845" s="72"/>
      <c r="M845" s="72"/>
      <c r="N845" s="72"/>
      <c r="O845" s="72"/>
      <c r="P845" s="72"/>
      <c r="Q845" s="48"/>
      <c r="R845" s="72"/>
      <c r="S845" s="72"/>
      <c r="U845" s="26" t="str">
        <f t="shared" si="179"/>
        <v/>
      </c>
      <c r="V845" s="18" t="str">
        <f t="shared" si="173"/>
        <v/>
      </c>
      <c r="W845" s="18" t="str">
        <f t="shared" si="174"/>
        <v/>
      </c>
      <c r="X845" s="18" t="str">
        <f t="shared" si="175"/>
        <v/>
      </c>
      <c r="Y845" s="18" t="str">
        <f t="shared" si="176"/>
        <v/>
      </c>
      <c r="Z845" s="18" t="str">
        <f t="shared" si="177"/>
        <v/>
      </c>
      <c r="AA845" s="18" t="str">
        <f t="shared" si="178"/>
        <v/>
      </c>
      <c r="AB845" s="18">
        <v>840</v>
      </c>
      <c r="AC845" s="18" t="str">
        <f>IF(ISERROR(
IF(U845="","",IF(OR(U845='Cad Iniciais'!$D$6,X845='Cad Iniciais'!$D$6),'Cad Iniciais'!$D$6+AB845*1000,0))),"",IF(U845="","",IF(OR(U845='Cad Iniciais'!$D$6,X845='Cad Iniciais'!$D$6),'Cad Iniciais'!$D$6+AB845*1000,0)))</f>
        <v/>
      </c>
      <c r="AK845" s="27" t="e">
        <f t="shared" si="180"/>
        <v>#VALUE!</v>
      </c>
      <c r="AL845" s="27" t="e">
        <f t="shared" si="181"/>
        <v>#VALUE!</v>
      </c>
      <c r="AM845" s="18">
        <f t="shared" si="171"/>
        <v>0</v>
      </c>
      <c r="AN845" s="18">
        <f t="shared" si="172"/>
        <v>0</v>
      </c>
      <c r="AO845" s="18">
        <f t="shared" si="172"/>
        <v>0</v>
      </c>
      <c r="AP845" s="18">
        <f t="shared" si="172"/>
        <v>0</v>
      </c>
      <c r="AQ845" s="18">
        <f t="shared" si="172"/>
        <v>0</v>
      </c>
      <c r="AR845" s="18">
        <f t="shared" si="172"/>
        <v>0</v>
      </c>
      <c r="AS845" s="18">
        <f t="shared" si="172"/>
        <v>0</v>
      </c>
      <c r="AT845" s="18">
        <f t="shared" si="172"/>
        <v>0</v>
      </c>
      <c r="AU845" s="18">
        <f t="shared" si="172"/>
        <v>0</v>
      </c>
      <c r="AV845" s="18">
        <f t="shared" si="172"/>
        <v>0</v>
      </c>
      <c r="AW845" s="18">
        <f t="shared" si="172"/>
        <v>0</v>
      </c>
      <c r="AX845" s="18">
        <f t="shared" si="172"/>
        <v>0</v>
      </c>
    </row>
    <row r="846" spans="3:50" x14ac:dyDescent="0.25">
      <c r="C846" s="67"/>
      <c r="D846" s="71"/>
      <c r="E846" s="57"/>
      <c r="F846" s="57"/>
      <c r="G846" s="67"/>
      <c r="H846" s="72"/>
      <c r="I846" s="72"/>
      <c r="J846" s="72"/>
      <c r="K846" s="72"/>
      <c r="L846" s="72"/>
      <c r="M846" s="72"/>
      <c r="N846" s="72"/>
      <c r="O846" s="72"/>
      <c r="P846" s="72"/>
      <c r="Q846" s="48"/>
      <c r="R846" s="72"/>
      <c r="S846" s="72"/>
      <c r="U846" s="26" t="str">
        <f t="shared" si="179"/>
        <v/>
      </c>
      <c r="V846" s="18" t="str">
        <f t="shared" si="173"/>
        <v/>
      </c>
      <c r="W846" s="18" t="str">
        <f t="shared" si="174"/>
        <v/>
      </c>
      <c r="X846" s="18" t="str">
        <f t="shared" si="175"/>
        <v/>
      </c>
      <c r="Y846" s="18" t="str">
        <f t="shared" si="176"/>
        <v/>
      </c>
      <c r="Z846" s="18" t="str">
        <f t="shared" si="177"/>
        <v/>
      </c>
      <c r="AA846" s="18" t="str">
        <f t="shared" si="178"/>
        <v/>
      </c>
      <c r="AB846" s="18">
        <v>841</v>
      </c>
      <c r="AC846" s="18" t="str">
        <f>IF(ISERROR(
IF(U846="","",IF(OR(U846='Cad Iniciais'!$D$6,X846='Cad Iniciais'!$D$6),'Cad Iniciais'!$D$6+AB846*1000,0))),"",IF(U846="","",IF(OR(U846='Cad Iniciais'!$D$6,X846='Cad Iniciais'!$D$6),'Cad Iniciais'!$D$6+AB846*1000,0)))</f>
        <v/>
      </c>
      <c r="AK846" s="27" t="e">
        <f t="shared" si="180"/>
        <v>#VALUE!</v>
      </c>
      <c r="AL846" s="27" t="e">
        <f t="shared" si="181"/>
        <v>#VALUE!</v>
      </c>
      <c r="AM846" s="18">
        <f t="shared" si="171"/>
        <v>0</v>
      </c>
      <c r="AN846" s="18">
        <f t="shared" si="172"/>
        <v>0</v>
      </c>
      <c r="AO846" s="18">
        <f t="shared" si="172"/>
        <v>0</v>
      </c>
      <c r="AP846" s="18">
        <f t="shared" si="172"/>
        <v>0</v>
      </c>
      <c r="AQ846" s="18">
        <f t="shared" si="172"/>
        <v>0</v>
      </c>
      <c r="AR846" s="18">
        <f t="shared" si="172"/>
        <v>0</v>
      </c>
      <c r="AS846" s="18">
        <f t="shared" si="172"/>
        <v>0</v>
      </c>
      <c r="AT846" s="18">
        <f t="shared" si="172"/>
        <v>0</v>
      </c>
      <c r="AU846" s="18">
        <f t="shared" si="172"/>
        <v>0</v>
      </c>
      <c r="AV846" s="18">
        <f t="shared" si="172"/>
        <v>0</v>
      </c>
      <c r="AW846" s="18">
        <f t="shared" si="172"/>
        <v>0</v>
      </c>
      <c r="AX846" s="18">
        <f t="shared" si="172"/>
        <v>0</v>
      </c>
    </row>
    <row r="847" spans="3:50" x14ac:dyDescent="0.25">
      <c r="C847" s="67"/>
      <c r="D847" s="71"/>
      <c r="E847" s="57"/>
      <c r="F847" s="57"/>
      <c r="G847" s="67"/>
      <c r="H847" s="72"/>
      <c r="I847" s="72"/>
      <c r="J847" s="72"/>
      <c r="K847" s="72"/>
      <c r="L847" s="72"/>
      <c r="M847" s="72"/>
      <c r="N847" s="72"/>
      <c r="O847" s="72"/>
      <c r="P847" s="72"/>
      <c r="Q847" s="48"/>
      <c r="R847" s="72"/>
      <c r="S847" s="72"/>
      <c r="U847" s="26" t="str">
        <f t="shared" si="179"/>
        <v/>
      </c>
      <c r="V847" s="18" t="str">
        <f t="shared" si="173"/>
        <v/>
      </c>
      <c r="W847" s="18" t="str">
        <f t="shared" si="174"/>
        <v/>
      </c>
      <c r="X847" s="18" t="str">
        <f t="shared" si="175"/>
        <v/>
      </c>
      <c r="Y847" s="18" t="str">
        <f t="shared" si="176"/>
        <v/>
      </c>
      <c r="Z847" s="18" t="str">
        <f t="shared" si="177"/>
        <v/>
      </c>
      <c r="AA847" s="18" t="str">
        <f t="shared" si="178"/>
        <v/>
      </c>
      <c r="AB847" s="18">
        <v>842</v>
      </c>
      <c r="AC847" s="18" t="str">
        <f>IF(ISERROR(
IF(U847="","",IF(OR(U847='Cad Iniciais'!$D$6,X847='Cad Iniciais'!$D$6),'Cad Iniciais'!$D$6+AB847*1000,0))),"",IF(U847="","",IF(OR(U847='Cad Iniciais'!$D$6,X847='Cad Iniciais'!$D$6),'Cad Iniciais'!$D$6+AB847*1000,0)))</f>
        <v/>
      </c>
      <c r="AK847" s="27" t="e">
        <f t="shared" si="180"/>
        <v>#VALUE!</v>
      </c>
      <c r="AL847" s="27" t="e">
        <f t="shared" si="181"/>
        <v>#VALUE!</v>
      </c>
      <c r="AM847" s="18">
        <f t="shared" si="171"/>
        <v>0</v>
      </c>
      <c r="AN847" s="18">
        <f t="shared" ref="AN847:AX854" si="182">IFERROR(IF(AND($AK847&lt;=AN$3,$AL847&gt;=AN$3),1,0),0)</f>
        <v>0</v>
      </c>
      <c r="AO847" s="18">
        <f t="shared" si="182"/>
        <v>0</v>
      </c>
      <c r="AP847" s="18">
        <f t="shared" si="182"/>
        <v>0</v>
      </c>
      <c r="AQ847" s="18">
        <f t="shared" si="182"/>
        <v>0</v>
      </c>
      <c r="AR847" s="18">
        <f t="shared" si="182"/>
        <v>0</v>
      </c>
      <c r="AS847" s="18">
        <f t="shared" si="182"/>
        <v>0</v>
      </c>
      <c r="AT847" s="18">
        <f t="shared" si="182"/>
        <v>0</v>
      </c>
      <c r="AU847" s="18">
        <f t="shared" si="182"/>
        <v>0</v>
      </c>
      <c r="AV847" s="18">
        <f t="shared" si="182"/>
        <v>0</v>
      </c>
      <c r="AW847" s="18">
        <f t="shared" si="182"/>
        <v>0</v>
      </c>
      <c r="AX847" s="18">
        <f t="shared" si="182"/>
        <v>0</v>
      </c>
    </row>
    <row r="848" spans="3:50" x14ac:dyDescent="0.25">
      <c r="C848" s="67"/>
      <c r="D848" s="71"/>
      <c r="E848" s="57"/>
      <c r="F848" s="57"/>
      <c r="G848" s="67"/>
      <c r="H848" s="72"/>
      <c r="I848" s="72"/>
      <c r="J848" s="72"/>
      <c r="K848" s="72"/>
      <c r="L848" s="72"/>
      <c r="M848" s="72"/>
      <c r="N848" s="72"/>
      <c r="O848" s="72"/>
      <c r="P848" s="72"/>
      <c r="Q848" s="48"/>
      <c r="R848" s="72"/>
      <c r="S848" s="72"/>
      <c r="U848" s="26" t="str">
        <f t="shared" si="179"/>
        <v/>
      </c>
      <c r="V848" s="18" t="str">
        <f t="shared" si="173"/>
        <v/>
      </c>
      <c r="W848" s="18" t="str">
        <f t="shared" si="174"/>
        <v/>
      </c>
      <c r="X848" s="18" t="str">
        <f t="shared" si="175"/>
        <v/>
      </c>
      <c r="Y848" s="18" t="str">
        <f t="shared" si="176"/>
        <v/>
      </c>
      <c r="Z848" s="18" t="str">
        <f t="shared" si="177"/>
        <v/>
      </c>
      <c r="AA848" s="18" t="str">
        <f t="shared" si="178"/>
        <v/>
      </c>
      <c r="AB848" s="18">
        <v>843</v>
      </c>
      <c r="AC848" s="18" t="str">
        <f>IF(ISERROR(
IF(U848="","",IF(OR(U848='Cad Iniciais'!$D$6,X848='Cad Iniciais'!$D$6),'Cad Iniciais'!$D$6+AB848*1000,0))),"",IF(U848="","",IF(OR(U848='Cad Iniciais'!$D$6,X848='Cad Iniciais'!$D$6),'Cad Iniciais'!$D$6+AB848*1000,0)))</f>
        <v/>
      </c>
      <c r="AK848" s="27" t="e">
        <f t="shared" si="180"/>
        <v>#VALUE!</v>
      </c>
      <c r="AL848" s="27" t="e">
        <f t="shared" si="181"/>
        <v>#VALUE!</v>
      </c>
      <c r="AM848" s="18">
        <f t="shared" si="171"/>
        <v>0</v>
      </c>
      <c r="AN848" s="18">
        <f t="shared" si="182"/>
        <v>0</v>
      </c>
      <c r="AO848" s="18">
        <f t="shared" si="182"/>
        <v>0</v>
      </c>
      <c r="AP848" s="18">
        <f t="shared" si="182"/>
        <v>0</v>
      </c>
      <c r="AQ848" s="18">
        <f t="shared" si="182"/>
        <v>0</v>
      </c>
      <c r="AR848" s="18">
        <f t="shared" si="182"/>
        <v>0</v>
      </c>
      <c r="AS848" s="18">
        <f t="shared" si="182"/>
        <v>0</v>
      </c>
      <c r="AT848" s="18">
        <f t="shared" si="182"/>
        <v>0</v>
      </c>
      <c r="AU848" s="18">
        <f t="shared" si="182"/>
        <v>0</v>
      </c>
      <c r="AV848" s="18">
        <f t="shared" si="182"/>
        <v>0</v>
      </c>
      <c r="AW848" s="18">
        <f t="shared" si="182"/>
        <v>0</v>
      </c>
      <c r="AX848" s="18">
        <f t="shared" si="182"/>
        <v>0</v>
      </c>
    </row>
    <row r="849" spans="3:50" x14ac:dyDescent="0.25">
      <c r="C849" s="67"/>
      <c r="D849" s="71"/>
      <c r="E849" s="57"/>
      <c r="F849" s="57"/>
      <c r="G849" s="67"/>
      <c r="H849" s="72"/>
      <c r="I849" s="72"/>
      <c r="J849" s="72"/>
      <c r="K849" s="72"/>
      <c r="L849" s="72"/>
      <c r="M849" s="72"/>
      <c r="N849" s="72"/>
      <c r="O849" s="72"/>
      <c r="P849" s="72"/>
      <c r="Q849" s="48"/>
      <c r="R849" s="72"/>
      <c r="S849" s="72"/>
      <c r="U849" s="26" t="str">
        <f t="shared" si="179"/>
        <v/>
      </c>
      <c r="V849" s="18" t="str">
        <f t="shared" si="173"/>
        <v/>
      </c>
      <c r="W849" s="18" t="str">
        <f t="shared" si="174"/>
        <v/>
      </c>
      <c r="X849" s="18" t="str">
        <f t="shared" si="175"/>
        <v/>
      </c>
      <c r="Y849" s="18" t="str">
        <f t="shared" si="176"/>
        <v/>
      </c>
      <c r="Z849" s="18" t="str">
        <f t="shared" si="177"/>
        <v/>
      </c>
      <c r="AA849" s="18" t="str">
        <f t="shared" si="178"/>
        <v/>
      </c>
      <c r="AB849" s="18">
        <v>844</v>
      </c>
      <c r="AC849" s="18" t="str">
        <f>IF(ISERROR(
IF(U849="","",IF(OR(U849='Cad Iniciais'!$D$6,X849='Cad Iniciais'!$D$6),'Cad Iniciais'!$D$6+AB849*1000,0))),"",IF(U849="","",IF(OR(U849='Cad Iniciais'!$D$6,X849='Cad Iniciais'!$D$6),'Cad Iniciais'!$D$6+AB849*1000,0)))</f>
        <v/>
      </c>
      <c r="AK849" s="27" t="e">
        <f t="shared" si="180"/>
        <v>#VALUE!</v>
      </c>
      <c r="AL849" s="27" t="e">
        <f t="shared" si="181"/>
        <v>#VALUE!</v>
      </c>
      <c r="AM849" s="18">
        <f t="shared" si="171"/>
        <v>0</v>
      </c>
      <c r="AN849" s="18">
        <f t="shared" si="182"/>
        <v>0</v>
      </c>
      <c r="AO849" s="18">
        <f t="shared" si="182"/>
        <v>0</v>
      </c>
      <c r="AP849" s="18">
        <f t="shared" si="182"/>
        <v>0</v>
      </c>
      <c r="AQ849" s="18">
        <f t="shared" si="182"/>
        <v>0</v>
      </c>
      <c r="AR849" s="18">
        <f t="shared" si="182"/>
        <v>0</v>
      </c>
      <c r="AS849" s="18">
        <f t="shared" si="182"/>
        <v>0</v>
      </c>
      <c r="AT849" s="18">
        <f t="shared" si="182"/>
        <v>0</v>
      </c>
      <c r="AU849" s="18">
        <f t="shared" si="182"/>
        <v>0</v>
      </c>
      <c r="AV849" s="18">
        <f t="shared" si="182"/>
        <v>0</v>
      </c>
      <c r="AW849" s="18">
        <f t="shared" si="182"/>
        <v>0</v>
      </c>
      <c r="AX849" s="18">
        <f t="shared" si="182"/>
        <v>0</v>
      </c>
    </row>
    <row r="850" spans="3:50" x14ac:dyDescent="0.25">
      <c r="C850" s="67"/>
      <c r="D850" s="71"/>
      <c r="E850" s="57"/>
      <c r="F850" s="57"/>
      <c r="G850" s="67"/>
      <c r="H850" s="72"/>
      <c r="I850" s="72"/>
      <c r="J850" s="72"/>
      <c r="K850" s="72"/>
      <c r="L850" s="72"/>
      <c r="M850" s="72"/>
      <c r="N850" s="72"/>
      <c r="O850" s="72"/>
      <c r="P850" s="72"/>
      <c r="Q850" s="48"/>
      <c r="R850" s="72"/>
      <c r="S850" s="72"/>
      <c r="U850" s="26" t="str">
        <f t="shared" si="179"/>
        <v/>
      </c>
      <c r="V850" s="18" t="str">
        <f t="shared" si="173"/>
        <v/>
      </c>
      <c r="W850" s="18" t="str">
        <f t="shared" si="174"/>
        <v/>
      </c>
      <c r="X850" s="18" t="str">
        <f t="shared" si="175"/>
        <v/>
      </c>
      <c r="Y850" s="18" t="str">
        <f t="shared" si="176"/>
        <v/>
      </c>
      <c r="Z850" s="18" t="str">
        <f t="shared" si="177"/>
        <v/>
      </c>
      <c r="AA850" s="18" t="str">
        <f t="shared" si="178"/>
        <v/>
      </c>
      <c r="AB850" s="18">
        <v>845</v>
      </c>
      <c r="AC850" s="18" t="str">
        <f>IF(ISERROR(
IF(U850="","",IF(OR(U850='Cad Iniciais'!$D$6,X850='Cad Iniciais'!$D$6),'Cad Iniciais'!$D$6+AB850*1000,0))),"",IF(U850="","",IF(OR(U850='Cad Iniciais'!$D$6,X850='Cad Iniciais'!$D$6),'Cad Iniciais'!$D$6+AB850*1000,0)))</f>
        <v/>
      </c>
      <c r="AK850" s="27" t="e">
        <f t="shared" si="180"/>
        <v>#VALUE!</v>
      </c>
      <c r="AL850" s="27" t="e">
        <f t="shared" si="181"/>
        <v>#VALUE!</v>
      </c>
      <c r="AM850" s="18">
        <f t="shared" si="171"/>
        <v>0</v>
      </c>
      <c r="AN850" s="18">
        <f t="shared" si="182"/>
        <v>0</v>
      </c>
      <c r="AO850" s="18">
        <f t="shared" si="182"/>
        <v>0</v>
      </c>
      <c r="AP850" s="18">
        <f t="shared" si="182"/>
        <v>0</v>
      </c>
      <c r="AQ850" s="18">
        <f t="shared" si="182"/>
        <v>0</v>
      </c>
      <c r="AR850" s="18">
        <f t="shared" si="182"/>
        <v>0</v>
      </c>
      <c r="AS850" s="18">
        <f t="shared" si="182"/>
        <v>0</v>
      </c>
      <c r="AT850" s="18">
        <f t="shared" si="182"/>
        <v>0</v>
      </c>
      <c r="AU850" s="18">
        <f t="shared" si="182"/>
        <v>0</v>
      </c>
      <c r="AV850" s="18">
        <f t="shared" si="182"/>
        <v>0</v>
      </c>
      <c r="AW850" s="18">
        <f t="shared" si="182"/>
        <v>0</v>
      </c>
      <c r="AX850" s="18">
        <f t="shared" si="182"/>
        <v>0</v>
      </c>
    </row>
    <row r="851" spans="3:50" x14ac:dyDescent="0.25">
      <c r="C851" s="67"/>
      <c r="D851" s="71"/>
      <c r="E851" s="57"/>
      <c r="F851" s="57"/>
      <c r="G851" s="67"/>
      <c r="H851" s="72"/>
      <c r="I851" s="72"/>
      <c r="J851" s="72"/>
      <c r="K851" s="72"/>
      <c r="L851" s="72"/>
      <c r="M851" s="72"/>
      <c r="N851" s="72"/>
      <c r="O851" s="72"/>
      <c r="P851" s="72"/>
      <c r="Q851" s="48"/>
      <c r="R851" s="72"/>
      <c r="S851" s="72"/>
      <c r="U851" s="26" t="str">
        <f t="shared" si="179"/>
        <v/>
      </c>
      <c r="V851" s="18" t="str">
        <f t="shared" si="173"/>
        <v/>
      </c>
      <c r="W851" s="18" t="str">
        <f t="shared" si="174"/>
        <v/>
      </c>
      <c r="X851" s="18" t="str">
        <f t="shared" si="175"/>
        <v/>
      </c>
      <c r="Y851" s="18" t="str">
        <f t="shared" si="176"/>
        <v/>
      </c>
      <c r="Z851" s="18" t="str">
        <f t="shared" si="177"/>
        <v/>
      </c>
      <c r="AA851" s="18" t="str">
        <f t="shared" si="178"/>
        <v/>
      </c>
      <c r="AB851" s="18">
        <v>846</v>
      </c>
      <c r="AC851" s="18" t="str">
        <f>IF(ISERROR(
IF(U851="","",IF(OR(U851='Cad Iniciais'!$D$6,X851='Cad Iniciais'!$D$6),'Cad Iniciais'!$D$6+AB851*1000,0))),"",IF(U851="","",IF(OR(U851='Cad Iniciais'!$D$6,X851='Cad Iniciais'!$D$6),'Cad Iniciais'!$D$6+AB851*1000,0)))</f>
        <v/>
      </c>
      <c r="AK851" s="27" t="e">
        <f t="shared" si="180"/>
        <v>#VALUE!</v>
      </c>
      <c r="AL851" s="27" t="e">
        <f t="shared" si="181"/>
        <v>#VALUE!</v>
      </c>
      <c r="AM851" s="18">
        <f t="shared" si="171"/>
        <v>0</v>
      </c>
      <c r="AN851" s="18">
        <f t="shared" si="182"/>
        <v>0</v>
      </c>
      <c r="AO851" s="18">
        <f t="shared" si="182"/>
        <v>0</v>
      </c>
      <c r="AP851" s="18">
        <f t="shared" si="182"/>
        <v>0</v>
      </c>
      <c r="AQ851" s="18">
        <f t="shared" si="182"/>
        <v>0</v>
      </c>
      <c r="AR851" s="18">
        <f t="shared" si="182"/>
        <v>0</v>
      </c>
      <c r="AS851" s="18">
        <f t="shared" si="182"/>
        <v>0</v>
      </c>
      <c r="AT851" s="18">
        <f t="shared" si="182"/>
        <v>0</v>
      </c>
      <c r="AU851" s="18">
        <f t="shared" si="182"/>
        <v>0</v>
      </c>
      <c r="AV851" s="18">
        <f t="shared" si="182"/>
        <v>0</v>
      </c>
      <c r="AW851" s="18">
        <f t="shared" si="182"/>
        <v>0</v>
      </c>
      <c r="AX851" s="18">
        <f t="shared" si="182"/>
        <v>0</v>
      </c>
    </row>
    <row r="852" spans="3:50" x14ac:dyDescent="0.25">
      <c r="C852" s="67"/>
      <c r="D852" s="71"/>
      <c r="E852" s="57"/>
      <c r="F852" s="57"/>
      <c r="G852" s="67"/>
      <c r="H852" s="72"/>
      <c r="I852" s="72"/>
      <c r="J852" s="72"/>
      <c r="K852" s="72"/>
      <c r="L852" s="72"/>
      <c r="M852" s="72"/>
      <c r="N852" s="72"/>
      <c r="O852" s="72"/>
      <c r="P852" s="72"/>
      <c r="Q852" s="48"/>
      <c r="R852" s="72"/>
      <c r="S852" s="72"/>
      <c r="U852" s="26" t="str">
        <f t="shared" si="179"/>
        <v/>
      </c>
      <c r="V852" s="18" t="str">
        <f t="shared" si="173"/>
        <v/>
      </c>
      <c r="W852" s="18" t="str">
        <f t="shared" si="174"/>
        <v/>
      </c>
      <c r="X852" s="18" t="str">
        <f t="shared" si="175"/>
        <v/>
      </c>
      <c r="Y852" s="18" t="str">
        <f t="shared" si="176"/>
        <v/>
      </c>
      <c r="Z852" s="18" t="str">
        <f t="shared" si="177"/>
        <v/>
      </c>
      <c r="AA852" s="18" t="str">
        <f t="shared" si="178"/>
        <v/>
      </c>
      <c r="AB852" s="18">
        <v>847</v>
      </c>
      <c r="AC852" s="18" t="str">
        <f>IF(ISERROR(
IF(U852="","",IF(OR(U852='Cad Iniciais'!$D$6,X852='Cad Iniciais'!$D$6),'Cad Iniciais'!$D$6+AB852*1000,0))),"",IF(U852="","",IF(OR(U852='Cad Iniciais'!$D$6,X852='Cad Iniciais'!$D$6),'Cad Iniciais'!$D$6+AB852*1000,0)))</f>
        <v/>
      </c>
      <c r="AK852" s="27" t="e">
        <f t="shared" si="180"/>
        <v>#VALUE!</v>
      </c>
      <c r="AL852" s="27" t="e">
        <f t="shared" si="181"/>
        <v>#VALUE!</v>
      </c>
      <c r="AM852" s="18">
        <f t="shared" si="171"/>
        <v>0</v>
      </c>
      <c r="AN852" s="18">
        <f t="shared" si="182"/>
        <v>0</v>
      </c>
      <c r="AO852" s="18">
        <f t="shared" si="182"/>
        <v>0</v>
      </c>
      <c r="AP852" s="18">
        <f t="shared" si="182"/>
        <v>0</v>
      </c>
      <c r="AQ852" s="18">
        <f t="shared" si="182"/>
        <v>0</v>
      </c>
      <c r="AR852" s="18">
        <f t="shared" si="182"/>
        <v>0</v>
      </c>
      <c r="AS852" s="18">
        <f t="shared" si="182"/>
        <v>0</v>
      </c>
      <c r="AT852" s="18">
        <f t="shared" si="182"/>
        <v>0</v>
      </c>
      <c r="AU852" s="18">
        <f t="shared" si="182"/>
        <v>0</v>
      </c>
      <c r="AV852" s="18">
        <f t="shared" si="182"/>
        <v>0</v>
      </c>
      <c r="AW852" s="18">
        <f t="shared" si="182"/>
        <v>0</v>
      </c>
      <c r="AX852" s="18">
        <f t="shared" si="182"/>
        <v>0</v>
      </c>
    </row>
    <row r="853" spans="3:50" x14ac:dyDescent="0.25">
      <c r="C853" s="67"/>
      <c r="D853" s="71"/>
      <c r="E853" s="57"/>
      <c r="F853" s="57"/>
      <c r="G853" s="67"/>
      <c r="H853" s="72"/>
      <c r="I853" s="72"/>
      <c r="J853" s="72"/>
      <c r="K853" s="72"/>
      <c r="L853" s="72"/>
      <c r="M853" s="72"/>
      <c r="N853" s="72"/>
      <c r="O853" s="72"/>
      <c r="P853" s="72"/>
      <c r="Q853" s="48"/>
      <c r="R853" s="72"/>
      <c r="S853" s="72"/>
      <c r="U853" s="26" t="str">
        <f t="shared" si="179"/>
        <v/>
      </c>
      <c r="V853" s="18" t="str">
        <f t="shared" si="173"/>
        <v/>
      </c>
      <c r="W853" s="18" t="str">
        <f t="shared" si="174"/>
        <v/>
      </c>
      <c r="X853" s="18" t="str">
        <f t="shared" si="175"/>
        <v/>
      </c>
      <c r="Y853" s="18" t="str">
        <f t="shared" si="176"/>
        <v/>
      </c>
      <c r="Z853" s="18" t="str">
        <f t="shared" si="177"/>
        <v/>
      </c>
      <c r="AA853" s="18" t="str">
        <f t="shared" si="178"/>
        <v/>
      </c>
      <c r="AB853" s="18">
        <v>848</v>
      </c>
      <c r="AC853" s="18" t="str">
        <f>IF(ISERROR(
IF(U853="","",IF(OR(U853='Cad Iniciais'!$D$6,X853='Cad Iniciais'!$D$6),'Cad Iniciais'!$D$6+AB853*1000,0))),"",IF(U853="","",IF(OR(U853='Cad Iniciais'!$D$6,X853='Cad Iniciais'!$D$6),'Cad Iniciais'!$D$6+AB853*1000,0)))</f>
        <v/>
      </c>
      <c r="AK853" s="27" t="e">
        <f t="shared" si="180"/>
        <v>#VALUE!</v>
      </c>
      <c r="AL853" s="27" t="e">
        <f t="shared" si="181"/>
        <v>#VALUE!</v>
      </c>
      <c r="AM853" s="18">
        <f t="shared" si="171"/>
        <v>0</v>
      </c>
      <c r="AN853" s="18">
        <f t="shared" si="182"/>
        <v>0</v>
      </c>
      <c r="AO853" s="18">
        <f t="shared" si="182"/>
        <v>0</v>
      </c>
      <c r="AP853" s="18">
        <f t="shared" si="182"/>
        <v>0</v>
      </c>
      <c r="AQ853" s="18">
        <f t="shared" si="182"/>
        <v>0</v>
      </c>
      <c r="AR853" s="18">
        <f t="shared" si="182"/>
        <v>0</v>
      </c>
      <c r="AS853" s="18">
        <f t="shared" si="182"/>
        <v>0</v>
      </c>
      <c r="AT853" s="18">
        <f t="shared" si="182"/>
        <v>0</v>
      </c>
      <c r="AU853" s="18">
        <f t="shared" si="182"/>
        <v>0</v>
      </c>
      <c r="AV853" s="18">
        <f t="shared" si="182"/>
        <v>0</v>
      </c>
      <c r="AW853" s="18">
        <f t="shared" si="182"/>
        <v>0</v>
      </c>
      <c r="AX853" s="18">
        <f t="shared" si="182"/>
        <v>0</v>
      </c>
    </row>
    <row r="854" spans="3:50" x14ac:dyDescent="0.25">
      <c r="C854" s="67"/>
      <c r="D854" s="71"/>
      <c r="E854" s="57"/>
      <c r="F854" s="57"/>
      <c r="G854" s="67"/>
      <c r="H854" s="72"/>
      <c r="I854" s="72"/>
      <c r="J854" s="72"/>
      <c r="K854" s="72"/>
      <c r="L854" s="72"/>
      <c r="M854" s="72"/>
      <c r="N854" s="72"/>
      <c r="O854" s="72"/>
      <c r="P854" s="72"/>
      <c r="Q854" s="48"/>
      <c r="R854" s="72"/>
      <c r="S854" s="72"/>
      <c r="U854" s="26" t="str">
        <f t="shared" si="179"/>
        <v/>
      </c>
      <c r="V854" s="18" t="str">
        <f t="shared" si="173"/>
        <v/>
      </c>
      <c r="W854" s="18" t="str">
        <f t="shared" si="174"/>
        <v/>
      </c>
      <c r="X854" s="18" t="str">
        <f t="shared" si="175"/>
        <v/>
      </c>
      <c r="Y854" s="18" t="str">
        <f t="shared" si="176"/>
        <v/>
      </c>
      <c r="Z854" s="18" t="str">
        <f t="shared" si="177"/>
        <v/>
      </c>
      <c r="AA854" s="18" t="str">
        <f t="shared" si="178"/>
        <v/>
      </c>
      <c r="AB854" s="18">
        <v>849</v>
      </c>
      <c r="AC854" s="18" t="str">
        <f>IF(ISERROR(
IF(U854="","",IF(OR(U854='Cad Iniciais'!$D$6,X854='Cad Iniciais'!$D$6),'Cad Iniciais'!$D$6+AB854*1000,0))),"",IF(U854="","",IF(OR(U854='Cad Iniciais'!$D$6,X854='Cad Iniciais'!$D$6),'Cad Iniciais'!$D$6+AB854*1000,0)))</f>
        <v/>
      </c>
      <c r="AK854" s="27" t="e">
        <f t="shared" si="180"/>
        <v>#VALUE!</v>
      </c>
      <c r="AL854" s="27" t="e">
        <f t="shared" si="181"/>
        <v>#VALUE!</v>
      </c>
      <c r="AM854" s="18">
        <f t="shared" si="171"/>
        <v>0</v>
      </c>
      <c r="AN854" s="18">
        <f t="shared" si="182"/>
        <v>0</v>
      </c>
      <c r="AO854" s="18">
        <f t="shared" si="182"/>
        <v>0</v>
      </c>
      <c r="AP854" s="18">
        <f t="shared" si="182"/>
        <v>0</v>
      </c>
      <c r="AQ854" s="18">
        <f t="shared" si="182"/>
        <v>0</v>
      </c>
      <c r="AR854" s="18">
        <f t="shared" si="182"/>
        <v>0</v>
      </c>
      <c r="AS854" s="18">
        <f t="shared" si="182"/>
        <v>0</v>
      </c>
      <c r="AT854" s="18">
        <f t="shared" si="182"/>
        <v>0</v>
      </c>
      <c r="AU854" s="18">
        <f t="shared" si="182"/>
        <v>0</v>
      </c>
      <c r="AV854" s="18">
        <f t="shared" si="182"/>
        <v>0</v>
      </c>
      <c r="AW854" s="18">
        <f t="shared" si="182"/>
        <v>0</v>
      </c>
      <c r="AX854" s="18">
        <f t="shared" si="182"/>
        <v>0</v>
      </c>
    </row>
    <row r="855" spans="3:50" x14ac:dyDescent="0.25">
      <c r="C855" s="67"/>
      <c r="D855" s="71"/>
      <c r="E855" s="57"/>
      <c r="F855" s="57"/>
      <c r="G855" s="67"/>
      <c r="H855" s="72"/>
      <c r="I855" s="72"/>
      <c r="J855" s="72"/>
      <c r="K855" s="72"/>
      <c r="L855" s="72"/>
      <c r="M855" s="72"/>
      <c r="N855" s="72"/>
      <c r="O855" s="72"/>
      <c r="P855" s="72"/>
      <c r="Q855" s="48"/>
      <c r="R855" s="72"/>
      <c r="S855" s="72"/>
      <c r="U855" s="26" t="str">
        <f t="shared" si="179"/>
        <v/>
      </c>
      <c r="V855" s="18" t="str">
        <f t="shared" si="173"/>
        <v/>
      </c>
      <c r="W855" s="18" t="str">
        <f t="shared" si="174"/>
        <v/>
      </c>
      <c r="X855" s="18" t="str">
        <f t="shared" si="175"/>
        <v/>
      </c>
      <c r="Y855" s="18" t="str">
        <f t="shared" si="176"/>
        <v/>
      </c>
      <c r="Z855" s="18" t="str">
        <f t="shared" si="177"/>
        <v/>
      </c>
      <c r="AA855" s="18" t="str">
        <f t="shared" si="178"/>
        <v/>
      </c>
      <c r="AB855" s="18">
        <v>850</v>
      </c>
      <c r="AC855" s="18" t="str">
        <f>IF(ISERROR(
IF(U855="","",IF(OR(U855='Cad Iniciais'!$D$6,X855='Cad Iniciais'!$D$6),'Cad Iniciais'!$D$6+AB855*1000,0))),"",IF(U855="","",IF(OR(U855='Cad Iniciais'!$D$6,X855='Cad Iniciais'!$D$6),'Cad Iniciais'!$D$6+AB855*1000,0)))</f>
        <v/>
      </c>
      <c r="AK855" s="27" t="e">
        <f t="shared" si="180"/>
        <v>#VALUE!</v>
      </c>
      <c r="AL855" s="27" t="e">
        <f t="shared" si="181"/>
        <v>#VALUE!</v>
      </c>
      <c r="AM855" s="18">
        <f t="shared" ref="AM855:AX876" si="183">IFERROR(IF(AND($AK855&lt;=AM$3,$AL855&gt;=AM$3),1,0),0)</f>
        <v>0</v>
      </c>
      <c r="AN855" s="18">
        <f t="shared" si="183"/>
        <v>0</v>
      </c>
      <c r="AO855" s="18">
        <f t="shared" si="183"/>
        <v>0</v>
      </c>
      <c r="AP855" s="18">
        <f t="shared" si="183"/>
        <v>0</v>
      </c>
      <c r="AQ855" s="18">
        <f t="shared" si="183"/>
        <v>0</v>
      </c>
      <c r="AR855" s="18">
        <f t="shared" si="183"/>
        <v>0</v>
      </c>
      <c r="AS855" s="18">
        <f t="shared" si="183"/>
        <v>0</v>
      </c>
      <c r="AT855" s="18">
        <f t="shared" si="183"/>
        <v>0</v>
      </c>
      <c r="AU855" s="18">
        <f t="shared" si="183"/>
        <v>0</v>
      </c>
      <c r="AV855" s="18">
        <f t="shared" si="183"/>
        <v>0</v>
      </c>
      <c r="AW855" s="18">
        <f t="shared" si="183"/>
        <v>0</v>
      </c>
      <c r="AX855" s="18">
        <f t="shared" si="183"/>
        <v>0</v>
      </c>
    </row>
    <row r="856" spans="3:50" x14ac:dyDescent="0.25">
      <c r="C856" s="67"/>
      <c r="D856" s="71"/>
      <c r="E856" s="57"/>
      <c r="F856" s="57"/>
      <c r="G856" s="67"/>
      <c r="H856" s="72"/>
      <c r="I856" s="72"/>
      <c r="J856" s="72"/>
      <c r="K856" s="72"/>
      <c r="L856" s="72"/>
      <c r="M856" s="72"/>
      <c r="N856" s="72"/>
      <c r="O856" s="72"/>
      <c r="P856" s="72"/>
      <c r="Q856" s="48"/>
      <c r="R856" s="72"/>
      <c r="S856" s="72"/>
      <c r="U856" s="26" t="str">
        <f t="shared" si="179"/>
        <v/>
      </c>
      <c r="V856" s="18" t="str">
        <f t="shared" si="173"/>
        <v/>
      </c>
      <c r="W856" s="18" t="str">
        <f t="shared" si="174"/>
        <v/>
      </c>
      <c r="X856" s="18" t="str">
        <f t="shared" si="175"/>
        <v/>
      </c>
      <c r="Y856" s="18" t="str">
        <f t="shared" si="176"/>
        <v/>
      </c>
      <c r="Z856" s="18" t="str">
        <f t="shared" si="177"/>
        <v/>
      </c>
      <c r="AA856" s="18" t="str">
        <f t="shared" si="178"/>
        <v/>
      </c>
      <c r="AB856" s="18">
        <v>851</v>
      </c>
      <c r="AC856" s="18" t="str">
        <f>IF(ISERROR(
IF(U856="","",IF(OR(U856='Cad Iniciais'!$D$6,X856='Cad Iniciais'!$D$6),'Cad Iniciais'!$D$6+AB856*1000,0))),"",IF(U856="","",IF(OR(U856='Cad Iniciais'!$D$6,X856='Cad Iniciais'!$D$6),'Cad Iniciais'!$D$6+AB856*1000,0)))</f>
        <v/>
      </c>
      <c r="AK856" s="27" t="e">
        <f t="shared" si="180"/>
        <v>#VALUE!</v>
      </c>
      <c r="AL856" s="27" t="e">
        <f t="shared" si="181"/>
        <v>#VALUE!</v>
      </c>
      <c r="AM856" s="18">
        <f t="shared" si="183"/>
        <v>0</v>
      </c>
      <c r="AN856" s="18">
        <f t="shared" si="183"/>
        <v>0</v>
      </c>
      <c r="AO856" s="18">
        <f t="shared" si="183"/>
        <v>0</v>
      </c>
      <c r="AP856" s="18">
        <f t="shared" si="183"/>
        <v>0</v>
      </c>
      <c r="AQ856" s="18">
        <f t="shared" si="183"/>
        <v>0</v>
      </c>
      <c r="AR856" s="18">
        <f t="shared" si="183"/>
        <v>0</v>
      </c>
      <c r="AS856" s="18">
        <f t="shared" si="183"/>
        <v>0</v>
      </c>
      <c r="AT856" s="18">
        <f t="shared" si="183"/>
        <v>0</v>
      </c>
      <c r="AU856" s="18">
        <f t="shared" si="183"/>
        <v>0</v>
      </c>
      <c r="AV856" s="18">
        <f t="shared" si="183"/>
        <v>0</v>
      </c>
      <c r="AW856" s="18">
        <f t="shared" si="183"/>
        <v>0</v>
      </c>
      <c r="AX856" s="18">
        <f t="shared" si="183"/>
        <v>0</v>
      </c>
    </row>
    <row r="857" spans="3:50" x14ac:dyDescent="0.25">
      <c r="C857" s="67"/>
      <c r="D857" s="71"/>
      <c r="E857" s="57"/>
      <c r="F857" s="57"/>
      <c r="G857" s="67"/>
      <c r="H857" s="72"/>
      <c r="I857" s="72"/>
      <c r="J857" s="72"/>
      <c r="K857" s="72"/>
      <c r="L857" s="72"/>
      <c r="M857" s="72"/>
      <c r="N857" s="72"/>
      <c r="O857" s="72"/>
      <c r="P857" s="72"/>
      <c r="Q857" s="48"/>
      <c r="R857" s="72"/>
      <c r="S857" s="72"/>
      <c r="U857" s="26" t="str">
        <f t="shared" si="179"/>
        <v/>
      </c>
      <c r="V857" s="18" t="str">
        <f t="shared" si="173"/>
        <v/>
      </c>
      <c r="W857" s="18" t="str">
        <f t="shared" si="174"/>
        <v/>
      </c>
      <c r="X857" s="18" t="str">
        <f t="shared" si="175"/>
        <v/>
      </c>
      <c r="Y857" s="18" t="str">
        <f t="shared" si="176"/>
        <v/>
      </c>
      <c r="Z857" s="18" t="str">
        <f t="shared" si="177"/>
        <v/>
      </c>
      <c r="AA857" s="18" t="str">
        <f t="shared" si="178"/>
        <v/>
      </c>
      <c r="AB857" s="18">
        <v>852</v>
      </c>
      <c r="AC857" s="18" t="str">
        <f>IF(ISERROR(
IF(U857="","",IF(OR(U857='Cad Iniciais'!$D$6,X857='Cad Iniciais'!$D$6),'Cad Iniciais'!$D$6+AB857*1000,0))),"",IF(U857="","",IF(OR(U857='Cad Iniciais'!$D$6,X857='Cad Iniciais'!$D$6),'Cad Iniciais'!$D$6+AB857*1000,0)))</f>
        <v/>
      </c>
      <c r="AK857" s="27" t="e">
        <f t="shared" si="180"/>
        <v>#VALUE!</v>
      </c>
      <c r="AL857" s="27" t="e">
        <f t="shared" si="181"/>
        <v>#VALUE!</v>
      </c>
      <c r="AM857" s="18">
        <f t="shared" si="183"/>
        <v>0</v>
      </c>
      <c r="AN857" s="18">
        <f t="shared" si="183"/>
        <v>0</v>
      </c>
      <c r="AO857" s="18">
        <f t="shared" si="183"/>
        <v>0</v>
      </c>
      <c r="AP857" s="18">
        <f t="shared" si="183"/>
        <v>0</v>
      </c>
      <c r="AQ857" s="18">
        <f t="shared" si="183"/>
        <v>0</v>
      </c>
      <c r="AR857" s="18">
        <f t="shared" si="183"/>
        <v>0</v>
      </c>
      <c r="AS857" s="18">
        <f t="shared" si="183"/>
        <v>0</v>
      </c>
      <c r="AT857" s="18">
        <f t="shared" si="183"/>
        <v>0</v>
      </c>
      <c r="AU857" s="18">
        <f t="shared" si="183"/>
        <v>0</v>
      </c>
      <c r="AV857" s="18">
        <f t="shared" si="183"/>
        <v>0</v>
      </c>
      <c r="AW857" s="18">
        <f t="shared" si="183"/>
        <v>0</v>
      </c>
      <c r="AX857" s="18">
        <f t="shared" si="183"/>
        <v>0</v>
      </c>
    </row>
    <row r="858" spans="3:50" x14ac:dyDescent="0.25">
      <c r="C858" s="67"/>
      <c r="D858" s="71"/>
      <c r="E858" s="57"/>
      <c r="F858" s="57"/>
      <c r="G858" s="67"/>
      <c r="H858" s="72"/>
      <c r="I858" s="72"/>
      <c r="J858" s="72"/>
      <c r="K858" s="72"/>
      <c r="L858" s="72"/>
      <c r="M858" s="72"/>
      <c r="N858" s="72"/>
      <c r="O858" s="72"/>
      <c r="P858" s="72"/>
      <c r="Q858" s="48"/>
      <c r="R858" s="72"/>
      <c r="S858" s="72"/>
      <c r="U858" s="26" t="str">
        <f t="shared" si="179"/>
        <v/>
      </c>
      <c r="V858" s="18" t="str">
        <f t="shared" si="173"/>
        <v/>
      </c>
      <c r="W858" s="18" t="str">
        <f t="shared" si="174"/>
        <v/>
      </c>
      <c r="X858" s="18" t="str">
        <f t="shared" si="175"/>
        <v/>
      </c>
      <c r="Y858" s="18" t="str">
        <f t="shared" si="176"/>
        <v/>
      </c>
      <c r="Z858" s="18" t="str">
        <f t="shared" si="177"/>
        <v/>
      </c>
      <c r="AA858" s="18" t="str">
        <f t="shared" si="178"/>
        <v/>
      </c>
      <c r="AB858" s="18">
        <v>853</v>
      </c>
      <c r="AC858" s="18" t="str">
        <f>IF(ISERROR(
IF(U858="","",IF(OR(U858='Cad Iniciais'!$D$6,X858='Cad Iniciais'!$D$6),'Cad Iniciais'!$D$6+AB858*1000,0))),"",IF(U858="","",IF(OR(U858='Cad Iniciais'!$D$6,X858='Cad Iniciais'!$D$6),'Cad Iniciais'!$D$6+AB858*1000,0)))</f>
        <v/>
      </c>
      <c r="AK858" s="27" t="e">
        <f t="shared" si="180"/>
        <v>#VALUE!</v>
      </c>
      <c r="AL858" s="27" t="e">
        <f t="shared" si="181"/>
        <v>#VALUE!</v>
      </c>
      <c r="AM858" s="18">
        <f t="shared" si="183"/>
        <v>0</v>
      </c>
      <c r="AN858" s="18">
        <f t="shared" si="183"/>
        <v>0</v>
      </c>
      <c r="AO858" s="18">
        <f t="shared" si="183"/>
        <v>0</v>
      </c>
      <c r="AP858" s="18">
        <f t="shared" si="183"/>
        <v>0</v>
      </c>
      <c r="AQ858" s="18">
        <f t="shared" si="183"/>
        <v>0</v>
      </c>
      <c r="AR858" s="18">
        <f t="shared" si="183"/>
        <v>0</v>
      </c>
      <c r="AS858" s="18">
        <f t="shared" si="183"/>
        <v>0</v>
      </c>
      <c r="AT858" s="18">
        <f t="shared" si="183"/>
        <v>0</v>
      </c>
      <c r="AU858" s="18">
        <f t="shared" si="183"/>
        <v>0</v>
      </c>
      <c r="AV858" s="18">
        <f t="shared" si="183"/>
        <v>0</v>
      </c>
      <c r="AW858" s="18">
        <f t="shared" si="183"/>
        <v>0</v>
      </c>
      <c r="AX858" s="18">
        <f t="shared" si="183"/>
        <v>0</v>
      </c>
    </row>
    <row r="859" spans="3:50" x14ac:dyDescent="0.25">
      <c r="C859" s="67"/>
      <c r="D859" s="71"/>
      <c r="E859" s="57"/>
      <c r="F859" s="57"/>
      <c r="G859" s="67"/>
      <c r="H859" s="72"/>
      <c r="I859" s="72"/>
      <c r="J859" s="72"/>
      <c r="K859" s="72"/>
      <c r="L859" s="72"/>
      <c r="M859" s="72"/>
      <c r="N859" s="72"/>
      <c r="O859" s="72"/>
      <c r="P859" s="72"/>
      <c r="Q859" s="48"/>
      <c r="R859" s="72"/>
      <c r="S859" s="72"/>
      <c r="U859" s="26" t="str">
        <f t="shared" si="179"/>
        <v/>
      </c>
      <c r="V859" s="18" t="str">
        <f t="shared" si="173"/>
        <v/>
      </c>
      <c r="W859" s="18" t="str">
        <f t="shared" si="174"/>
        <v/>
      </c>
      <c r="X859" s="18" t="str">
        <f t="shared" si="175"/>
        <v/>
      </c>
      <c r="Y859" s="18" t="str">
        <f t="shared" si="176"/>
        <v/>
      </c>
      <c r="Z859" s="18" t="str">
        <f t="shared" si="177"/>
        <v/>
      </c>
      <c r="AA859" s="18" t="str">
        <f t="shared" si="178"/>
        <v/>
      </c>
      <c r="AB859" s="18">
        <v>854</v>
      </c>
      <c r="AC859" s="18" t="str">
        <f>IF(ISERROR(
IF(U859="","",IF(OR(U859='Cad Iniciais'!$D$6,X859='Cad Iniciais'!$D$6),'Cad Iniciais'!$D$6+AB859*1000,0))),"",IF(U859="","",IF(OR(U859='Cad Iniciais'!$D$6,X859='Cad Iniciais'!$D$6),'Cad Iniciais'!$D$6+AB859*1000,0)))</f>
        <v/>
      </c>
      <c r="AK859" s="27" t="e">
        <f t="shared" si="180"/>
        <v>#VALUE!</v>
      </c>
      <c r="AL859" s="27" t="e">
        <f t="shared" si="181"/>
        <v>#VALUE!</v>
      </c>
      <c r="AM859" s="18">
        <f t="shared" si="183"/>
        <v>0</v>
      </c>
      <c r="AN859" s="18">
        <f t="shared" si="183"/>
        <v>0</v>
      </c>
      <c r="AO859" s="18">
        <f t="shared" si="183"/>
        <v>0</v>
      </c>
      <c r="AP859" s="18">
        <f t="shared" si="183"/>
        <v>0</v>
      </c>
      <c r="AQ859" s="18">
        <f t="shared" si="183"/>
        <v>0</v>
      </c>
      <c r="AR859" s="18">
        <f t="shared" si="183"/>
        <v>0</v>
      </c>
      <c r="AS859" s="18">
        <f t="shared" si="183"/>
        <v>0</v>
      </c>
      <c r="AT859" s="18">
        <f t="shared" si="183"/>
        <v>0</v>
      </c>
      <c r="AU859" s="18">
        <f t="shared" si="183"/>
        <v>0</v>
      </c>
      <c r="AV859" s="18">
        <f t="shared" si="183"/>
        <v>0</v>
      </c>
      <c r="AW859" s="18">
        <f t="shared" si="183"/>
        <v>0</v>
      </c>
      <c r="AX859" s="18">
        <f t="shared" si="183"/>
        <v>0</v>
      </c>
    </row>
    <row r="860" spans="3:50" x14ac:dyDescent="0.25">
      <c r="C860" s="67"/>
      <c r="D860" s="71"/>
      <c r="E860" s="57"/>
      <c r="F860" s="57"/>
      <c r="G860" s="67"/>
      <c r="H860" s="72"/>
      <c r="I860" s="72"/>
      <c r="J860" s="72"/>
      <c r="K860" s="72"/>
      <c r="L860" s="72"/>
      <c r="M860" s="72"/>
      <c r="N860" s="72"/>
      <c r="O860" s="72"/>
      <c r="P860" s="72"/>
      <c r="Q860" s="48"/>
      <c r="R860" s="72"/>
      <c r="S860" s="72"/>
      <c r="U860" s="26" t="str">
        <f t="shared" si="179"/>
        <v/>
      </c>
      <c r="V860" s="18" t="str">
        <f t="shared" si="173"/>
        <v/>
      </c>
      <c r="W860" s="18" t="str">
        <f t="shared" si="174"/>
        <v/>
      </c>
      <c r="X860" s="18" t="str">
        <f t="shared" si="175"/>
        <v/>
      </c>
      <c r="Y860" s="18" t="str">
        <f t="shared" si="176"/>
        <v/>
      </c>
      <c r="Z860" s="18" t="str">
        <f t="shared" si="177"/>
        <v/>
      </c>
      <c r="AA860" s="18" t="str">
        <f t="shared" si="178"/>
        <v/>
      </c>
      <c r="AB860" s="18">
        <v>855</v>
      </c>
      <c r="AC860" s="18" t="str">
        <f>IF(ISERROR(
IF(U860="","",IF(OR(U860='Cad Iniciais'!$D$6,X860='Cad Iniciais'!$D$6),'Cad Iniciais'!$D$6+AB860*1000,0))),"",IF(U860="","",IF(OR(U860='Cad Iniciais'!$D$6,X860='Cad Iniciais'!$D$6),'Cad Iniciais'!$D$6+AB860*1000,0)))</f>
        <v/>
      </c>
      <c r="AK860" s="27" t="e">
        <f t="shared" si="180"/>
        <v>#VALUE!</v>
      </c>
      <c r="AL860" s="27" t="e">
        <f t="shared" si="181"/>
        <v>#VALUE!</v>
      </c>
      <c r="AM860" s="18">
        <f t="shared" si="183"/>
        <v>0</v>
      </c>
      <c r="AN860" s="18">
        <f t="shared" si="183"/>
        <v>0</v>
      </c>
      <c r="AO860" s="18">
        <f t="shared" si="183"/>
        <v>0</v>
      </c>
      <c r="AP860" s="18">
        <f t="shared" si="183"/>
        <v>0</v>
      </c>
      <c r="AQ860" s="18">
        <f t="shared" si="183"/>
        <v>0</v>
      </c>
      <c r="AR860" s="18">
        <f t="shared" si="183"/>
        <v>0</v>
      </c>
      <c r="AS860" s="18">
        <f t="shared" si="183"/>
        <v>0</v>
      </c>
      <c r="AT860" s="18">
        <f t="shared" si="183"/>
        <v>0</v>
      </c>
      <c r="AU860" s="18">
        <f t="shared" si="183"/>
        <v>0</v>
      </c>
      <c r="AV860" s="18">
        <f t="shared" si="183"/>
        <v>0</v>
      </c>
      <c r="AW860" s="18">
        <f t="shared" si="183"/>
        <v>0</v>
      </c>
      <c r="AX860" s="18">
        <f t="shared" si="183"/>
        <v>0</v>
      </c>
    </row>
    <row r="861" spans="3:50" x14ac:dyDescent="0.25">
      <c r="C861" s="67"/>
      <c r="D861" s="71"/>
      <c r="E861" s="57"/>
      <c r="F861" s="57"/>
      <c r="G861" s="67"/>
      <c r="H861" s="72"/>
      <c r="I861" s="72"/>
      <c r="J861" s="72"/>
      <c r="K861" s="72"/>
      <c r="L861" s="72"/>
      <c r="M861" s="72"/>
      <c r="N861" s="72"/>
      <c r="O861" s="72"/>
      <c r="P861" s="72"/>
      <c r="Q861" s="48"/>
      <c r="R861" s="72"/>
      <c r="S861" s="72"/>
      <c r="U861" s="26" t="str">
        <f t="shared" si="179"/>
        <v/>
      </c>
      <c r="V861" s="18" t="str">
        <f t="shared" si="173"/>
        <v/>
      </c>
      <c r="W861" s="18" t="str">
        <f t="shared" si="174"/>
        <v/>
      </c>
      <c r="X861" s="18" t="str">
        <f t="shared" si="175"/>
        <v/>
      </c>
      <c r="Y861" s="18" t="str">
        <f t="shared" si="176"/>
        <v/>
      </c>
      <c r="Z861" s="18" t="str">
        <f t="shared" si="177"/>
        <v/>
      </c>
      <c r="AA861" s="18" t="str">
        <f t="shared" si="178"/>
        <v/>
      </c>
      <c r="AB861" s="18">
        <v>856</v>
      </c>
      <c r="AC861" s="18" t="str">
        <f>IF(ISERROR(
IF(U861="","",IF(OR(U861='Cad Iniciais'!$D$6,X861='Cad Iniciais'!$D$6),'Cad Iniciais'!$D$6+AB861*1000,0))),"",IF(U861="","",IF(OR(U861='Cad Iniciais'!$D$6,X861='Cad Iniciais'!$D$6),'Cad Iniciais'!$D$6+AB861*1000,0)))</f>
        <v/>
      </c>
      <c r="AK861" s="27" t="e">
        <f t="shared" si="180"/>
        <v>#VALUE!</v>
      </c>
      <c r="AL861" s="27" t="e">
        <f t="shared" si="181"/>
        <v>#VALUE!</v>
      </c>
      <c r="AM861" s="18">
        <f t="shared" si="183"/>
        <v>0</v>
      </c>
      <c r="AN861" s="18">
        <f t="shared" si="183"/>
        <v>0</v>
      </c>
      <c r="AO861" s="18">
        <f t="shared" si="183"/>
        <v>0</v>
      </c>
      <c r="AP861" s="18">
        <f t="shared" si="183"/>
        <v>0</v>
      </c>
      <c r="AQ861" s="18">
        <f t="shared" si="183"/>
        <v>0</v>
      </c>
      <c r="AR861" s="18">
        <f t="shared" si="183"/>
        <v>0</v>
      </c>
      <c r="AS861" s="18">
        <f t="shared" si="183"/>
        <v>0</v>
      </c>
      <c r="AT861" s="18">
        <f t="shared" si="183"/>
        <v>0</v>
      </c>
      <c r="AU861" s="18">
        <f t="shared" si="183"/>
        <v>0</v>
      </c>
      <c r="AV861" s="18">
        <f t="shared" si="183"/>
        <v>0</v>
      </c>
      <c r="AW861" s="18">
        <f t="shared" si="183"/>
        <v>0</v>
      </c>
      <c r="AX861" s="18">
        <f t="shared" si="183"/>
        <v>0</v>
      </c>
    </row>
    <row r="862" spans="3:50" x14ac:dyDescent="0.25">
      <c r="C862" s="67"/>
      <c r="D862" s="71"/>
      <c r="E862" s="57"/>
      <c r="F862" s="57"/>
      <c r="G862" s="67"/>
      <c r="H862" s="72"/>
      <c r="I862" s="72"/>
      <c r="J862" s="72"/>
      <c r="K862" s="72"/>
      <c r="L862" s="72"/>
      <c r="M862" s="72"/>
      <c r="N862" s="72"/>
      <c r="O862" s="72"/>
      <c r="P862" s="72"/>
      <c r="Q862" s="48"/>
      <c r="R862" s="72"/>
      <c r="S862" s="72"/>
      <c r="U862" s="26" t="str">
        <f t="shared" si="179"/>
        <v/>
      </c>
      <c r="V862" s="18" t="str">
        <f t="shared" si="173"/>
        <v/>
      </c>
      <c r="W862" s="18" t="str">
        <f t="shared" si="174"/>
        <v/>
      </c>
      <c r="X862" s="18" t="str">
        <f t="shared" si="175"/>
        <v/>
      </c>
      <c r="Y862" s="18" t="str">
        <f t="shared" si="176"/>
        <v/>
      </c>
      <c r="Z862" s="18" t="str">
        <f t="shared" si="177"/>
        <v/>
      </c>
      <c r="AA862" s="18" t="str">
        <f t="shared" si="178"/>
        <v/>
      </c>
      <c r="AB862" s="18">
        <v>857</v>
      </c>
      <c r="AC862" s="18" t="str">
        <f>IF(ISERROR(
IF(U862="","",IF(OR(U862='Cad Iniciais'!$D$6,X862='Cad Iniciais'!$D$6),'Cad Iniciais'!$D$6+AB862*1000,0))),"",IF(U862="","",IF(OR(U862='Cad Iniciais'!$D$6,X862='Cad Iniciais'!$D$6),'Cad Iniciais'!$D$6+AB862*1000,0)))</f>
        <v/>
      </c>
      <c r="AK862" s="27" t="e">
        <f t="shared" si="180"/>
        <v>#VALUE!</v>
      </c>
      <c r="AL862" s="27" t="e">
        <f t="shared" si="181"/>
        <v>#VALUE!</v>
      </c>
      <c r="AM862" s="18">
        <f t="shared" si="183"/>
        <v>0</v>
      </c>
      <c r="AN862" s="18">
        <f t="shared" si="183"/>
        <v>0</v>
      </c>
      <c r="AO862" s="18">
        <f t="shared" si="183"/>
        <v>0</v>
      </c>
      <c r="AP862" s="18">
        <f t="shared" si="183"/>
        <v>0</v>
      </c>
      <c r="AQ862" s="18">
        <f t="shared" si="183"/>
        <v>0</v>
      </c>
      <c r="AR862" s="18">
        <f t="shared" si="183"/>
        <v>0</v>
      </c>
      <c r="AS862" s="18">
        <f t="shared" si="183"/>
        <v>0</v>
      </c>
      <c r="AT862" s="18">
        <f t="shared" si="183"/>
        <v>0</v>
      </c>
      <c r="AU862" s="18">
        <f t="shared" si="183"/>
        <v>0</v>
      </c>
      <c r="AV862" s="18">
        <f t="shared" si="183"/>
        <v>0</v>
      </c>
      <c r="AW862" s="18">
        <f t="shared" si="183"/>
        <v>0</v>
      </c>
      <c r="AX862" s="18">
        <f t="shared" si="183"/>
        <v>0</v>
      </c>
    </row>
    <row r="863" spans="3:50" x14ac:dyDescent="0.25">
      <c r="C863" s="67"/>
      <c r="D863" s="71"/>
      <c r="E863" s="57"/>
      <c r="F863" s="57"/>
      <c r="G863" s="67"/>
      <c r="H863" s="72"/>
      <c r="I863" s="72"/>
      <c r="J863" s="72"/>
      <c r="K863" s="72"/>
      <c r="L863" s="72"/>
      <c r="M863" s="72"/>
      <c r="N863" s="72"/>
      <c r="O863" s="72"/>
      <c r="P863" s="72"/>
      <c r="Q863" s="48"/>
      <c r="R863" s="72"/>
      <c r="S863" s="72"/>
      <c r="U863" s="26" t="str">
        <f t="shared" si="179"/>
        <v/>
      </c>
      <c r="V863" s="18" t="str">
        <f t="shared" si="173"/>
        <v/>
      </c>
      <c r="W863" s="18" t="str">
        <f t="shared" si="174"/>
        <v/>
      </c>
      <c r="X863" s="18" t="str">
        <f t="shared" si="175"/>
        <v/>
      </c>
      <c r="Y863" s="18" t="str">
        <f t="shared" si="176"/>
        <v/>
      </c>
      <c r="Z863" s="18" t="str">
        <f t="shared" si="177"/>
        <v/>
      </c>
      <c r="AA863" s="18" t="str">
        <f t="shared" si="178"/>
        <v/>
      </c>
      <c r="AB863" s="18">
        <v>858</v>
      </c>
      <c r="AC863" s="18" t="str">
        <f>IF(ISERROR(
IF(U863="","",IF(OR(U863='Cad Iniciais'!$D$6,X863='Cad Iniciais'!$D$6),'Cad Iniciais'!$D$6+AB863*1000,0))),"",IF(U863="","",IF(OR(U863='Cad Iniciais'!$D$6,X863='Cad Iniciais'!$D$6),'Cad Iniciais'!$D$6+AB863*1000,0)))</f>
        <v/>
      </c>
      <c r="AK863" s="27" t="e">
        <f t="shared" si="180"/>
        <v>#VALUE!</v>
      </c>
      <c r="AL863" s="27" t="e">
        <f t="shared" si="181"/>
        <v>#VALUE!</v>
      </c>
      <c r="AM863" s="18">
        <f t="shared" si="183"/>
        <v>0</v>
      </c>
      <c r="AN863" s="18">
        <f t="shared" si="183"/>
        <v>0</v>
      </c>
      <c r="AO863" s="18">
        <f t="shared" si="183"/>
        <v>0</v>
      </c>
      <c r="AP863" s="18">
        <f t="shared" si="183"/>
        <v>0</v>
      </c>
      <c r="AQ863" s="18">
        <f t="shared" si="183"/>
        <v>0</v>
      </c>
      <c r="AR863" s="18">
        <f t="shared" si="183"/>
        <v>0</v>
      </c>
      <c r="AS863" s="18">
        <f t="shared" si="183"/>
        <v>0</v>
      </c>
      <c r="AT863" s="18">
        <f t="shared" si="183"/>
        <v>0</v>
      </c>
      <c r="AU863" s="18">
        <f t="shared" si="183"/>
        <v>0</v>
      </c>
      <c r="AV863" s="18">
        <f t="shared" si="183"/>
        <v>0</v>
      </c>
      <c r="AW863" s="18">
        <f t="shared" si="183"/>
        <v>0</v>
      </c>
      <c r="AX863" s="18">
        <f t="shared" si="183"/>
        <v>0</v>
      </c>
    </row>
    <row r="864" spans="3:50" x14ac:dyDescent="0.25">
      <c r="C864" s="67"/>
      <c r="D864" s="71"/>
      <c r="E864" s="57"/>
      <c r="F864" s="57"/>
      <c r="G864" s="67"/>
      <c r="H864" s="72"/>
      <c r="I864" s="72"/>
      <c r="J864" s="72"/>
      <c r="K864" s="72"/>
      <c r="L864" s="72"/>
      <c r="M864" s="72"/>
      <c r="N864" s="72"/>
      <c r="O864" s="72"/>
      <c r="P864" s="72"/>
      <c r="Q864" s="48"/>
      <c r="R864" s="72"/>
      <c r="S864" s="72"/>
      <c r="U864" s="26" t="str">
        <f t="shared" si="179"/>
        <v/>
      </c>
      <c r="V864" s="18" t="str">
        <f t="shared" si="173"/>
        <v/>
      </c>
      <c r="W864" s="18" t="str">
        <f t="shared" si="174"/>
        <v/>
      </c>
      <c r="X864" s="18" t="str">
        <f t="shared" si="175"/>
        <v/>
      </c>
      <c r="Y864" s="18" t="str">
        <f t="shared" si="176"/>
        <v/>
      </c>
      <c r="Z864" s="18" t="str">
        <f t="shared" si="177"/>
        <v/>
      </c>
      <c r="AA864" s="18" t="str">
        <f t="shared" si="178"/>
        <v/>
      </c>
      <c r="AB864" s="18">
        <v>859</v>
      </c>
      <c r="AC864" s="18" t="str">
        <f>IF(ISERROR(
IF(U864="","",IF(OR(U864='Cad Iniciais'!$D$6,X864='Cad Iniciais'!$D$6),'Cad Iniciais'!$D$6+AB864*1000,0))),"",IF(U864="","",IF(OR(U864='Cad Iniciais'!$D$6,X864='Cad Iniciais'!$D$6),'Cad Iniciais'!$D$6+AB864*1000,0)))</f>
        <v/>
      </c>
      <c r="AK864" s="27" t="e">
        <f t="shared" si="180"/>
        <v>#VALUE!</v>
      </c>
      <c r="AL864" s="27" t="e">
        <f t="shared" si="181"/>
        <v>#VALUE!</v>
      </c>
      <c r="AM864" s="18">
        <f t="shared" si="183"/>
        <v>0</v>
      </c>
      <c r="AN864" s="18">
        <f t="shared" si="183"/>
        <v>0</v>
      </c>
      <c r="AO864" s="18">
        <f t="shared" si="183"/>
        <v>0</v>
      </c>
      <c r="AP864" s="18">
        <f t="shared" si="183"/>
        <v>0</v>
      </c>
      <c r="AQ864" s="18">
        <f t="shared" si="183"/>
        <v>0</v>
      </c>
      <c r="AR864" s="18">
        <f t="shared" si="183"/>
        <v>0</v>
      </c>
      <c r="AS864" s="18">
        <f t="shared" si="183"/>
        <v>0</v>
      </c>
      <c r="AT864" s="18">
        <f t="shared" si="183"/>
        <v>0</v>
      </c>
      <c r="AU864" s="18">
        <f t="shared" si="183"/>
        <v>0</v>
      </c>
      <c r="AV864" s="18">
        <f t="shared" si="183"/>
        <v>0</v>
      </c>
      <c r="AW864" s="18">
        <f t="shared" si="183"/>
        <v>0</v>
      </c>
      <c r="AX864" s="18">
        <f t="shared" si="183"/>
        <v>0</v>
      </c>
    </row>
    <row r="865" spans="3:50" x14ac:dyDescent="0.25">
      <c r="C865" s="67"/>
      <c r="D865" s="71"/>
      <c r="E865" s="57"/>
      <c r="F865" s="57"/>
      <c r="G865" s="67"/>
      <c r="H865" s="72"/>
      <c r="I865" s="72"/>
      <c r="J865" s="72"/>
      <c r="K865" s="72"/>
      <c r="L865" s="72"/>
      <c r="M865" s="72"/>
      <c r="N865" s="72"/>
      <c r="O865" s="72"/>
      <c r="P865" s="72"/>
      <c r="Q865" s="48"/>
      <c r="R865" s="72"/>
      <c r="S865" s="72"/>
      <c r="U865" s="26" t="str">
        <f t="shared" si="179"/>
        <v/>
      </c>
      <c r="V865" s="18" t="str">
        <f t="shared" si="173"/>
        <v/>
      </c>
      <c r="W865" s="18" t="str">
        <f t="shared" si="174"/>
        <v/>
      </c>
      <c r="X865" s="18" t="str">
        <f t="shared" si="175"/>
        <v/>
      </c>
      <c r="Y865" s="18" t="str">
        <f t="shared" si="176"/>
        <v/>
      </c>
      <c r="Z865" s="18" t="str">
        <f t="shared" si="177"/>
        <v/>
      </c>
      <c r="AA865" s="18" t="str">
        <f t="shared" si="178"/>
        <v/>
      </c>
      <c r="AB865" s="18">
        <v>860</v>
      </c>
      <c r="AC865" s="18" t="str">
        <f>IF(ISERROR(
IF(U865="","",IF(OR(U865='Cad Iniciais'!$D$6,X865='Cad Iniciais'!$D$6),'Cad Iniciais'!$D$6+AB865*1000,0))),"",IF(U865="","",IF(OR(U865='Cad Iniciais'!$D$6,X865='Cad Iniciais'!$D$6),'Cad Iniciais'!$D$6+AB865*1000,0)))</f>
        <v/>
      </c>
      <c r="AK865" s="27" t="e">
        <f t="shared" si="180"/>
        <v>#VALUE!</v>
      </c>
      <c r="AL865" s="27" t="e">
        <f t="shared" si="181"/>
        <v>#VALUE!</v>
      </c>
      <c r="AM865" s="18">
        <f t="shared" si="183"/>
        <v>0</v>
      </c>
      <c r="AN865" s="18">
        <f t="shared" si="183"/>
        <v>0</v>
      </c>
      <c r="AO865" s="18">
        <f t="shared" si="183"/>
        <v>0</v>
      </c>
      <c r="AP865" s="18">
        <f t="shared" si="183"/>
        <v>0</v>
      </c>
      <c r="AQ865" s="18">
        <f t="shared" si="183"/>
        <v>0</v>
      </c>
      <c r="AR865" s="18">
        <f t="shared" si="183"/>
        <v>0</v>
      </c>
      <c r="AS865" s="18">
        <f t="shared" si="183"/>
        <v>0</v>
      </c>
      <c r="AT865" s="18">
        <f t="shared" si="183"/>
        <v>0</v>
      </c>
      <c r="AU865" s="18">
        <f t="shared" si="183"/>
        <v>0</v>
      </c>
      <c r="AV865" s="18">
        <f t="shared" si="183"/>
        <v>0</v>
      </c>
      <c r="AW865" s="18">
        <f t="shared" si="183"/>
        <v>0</v>
      </c>
      <c r="AX865" s="18">
        <f t="shared" si="183"/>
        <v>0</v>
      </c>
    </row>
    <row r="866" spans="3:50" x14ac:dyDescent="0.25">
      <c r="C866" s="67"/>
      <c r="D866" s="71"/>
      <c r="E866" s="57"/>
      <c r="F866" s="57"/>
      <c r="G866" s="67"/>
      <c r="H866" s="72"/>
      <c r="I866" s="72"/>
      <c r="J866" s="72"/>
      <c r="K866" s="72"/>
      <c r="L866" s="72"/>
      <c r="M866" s="72"/>
      <c r="N866" s="72"/>
      <c r="O866" s="72"/>
      <c r="P866" s="72"/>
      <c r="Q866" s="48"/>
      <c r="R866" s="72"/>
      <c r="S866" s="72"/>
      <c r="U866" s="26" t="str">
        <f t="shared" si="179"/>
        <v/>
      </c>
      <c r="V866" s="18" t="str">
        <f t="shared" si="173"/>
        <v/>
      </c>
      <c r="W866" s="18" t="str">
        <f t="shared" si="174"/>
        <v/>
      </c>
      <c r="X866" s="18" t="str">
        <f t="shared" si="175"/>
        <v/>
      </c>
      <c r="Y866" s="18" t="str">
        <f t="shared" si="176"/>
        <v/>
      </c>
      <c r="Z866" s="18" t="str">
        <f t="shared" si="177"/>
        <v/>
      </c>
      <c r="AA866" s="18" t="str">
        <f t="shared" si="178"/>
        <v/>
      </c>
      <c r="AB866" s="18">
        <v>861</v>
      </c>
      <c r="AC866" s="18" t="str">
        <f>IF(ISERROR(
IF(U866="","",IF(OR(U866='Cad Iniciais'!$D$6,X866='Cad Iniciais'!$D$6),'Cad Iniciais'!$D$6+AB866*1000,0))),"",IF(U866="","",IF(OR(U866='Cad Iniciais'!$D$6,X866='Cad Iniciais'!$D$6),'Cad Iniciais'!$D$6+AB866*1000,0)))</f>
        <v/>
      </c>
      <c r="AK866" s="27" t="e">
        <f t="shared" si="180"/>
        <v>#VALUE!</v>
      </c>
      <c r="AL866" s="27" t="e">
        <f t="shared" si="181"/>
        <v>#VALUE!</v>
      </c>
      <c r="AM866" s="18">
        <f t="shared" si="183"/>
        <v>0</v>
      </c>
      <c r="AN866" s="18">
        <f t="shared" si="183"/>
        <v>0</v>
      </c>
      <c r="AO866" s="18">
        <f t="shared" si="183"/>
        <v>0</v>
      </c>
      <c r="AP866" s="18">
        <f t="shared" si="183"/>
        <v>0</v>
      </c>
      <c r="AQ866" s="18">
        <f t="shared" si="183"/>
        <v>0</v>
      </c>
      <c r="AR866" s="18">
        <f t="shared" si="183"/>
        <v>0</v>
      </c>
      <c r="AS866" s="18">
        <f t="shared" si="183"/>
        <v>0</v>
      </c>
      <c r="AT866" s="18">
        <f t="shared" si="183"/>
        <v>0</v>
      </c>
      <c r="AU866" s="18">
        <f t="shared" si="183"/>
        <v>0</v>
      </c>
      <c r="AV866" s="18">
        <f t="shared" si="183"/>
        <v>0</v>
      </c>
      <c r="AW866" s="18">
        <f t="shared" si="183"/>
        <v>0</v>
      </c>
      <c r="AX866" s="18">
        <f t="shared" si="183"/>
        <v>0</v>
      </c>
    </row>
    <row r="867" spans="3:50" x14ac:dyDescent="0.25">
      <c r="C867" s="67"/>
      <c r="D867" s="71"/>
      <c r="E867" s="57"/>
      <c r="F867" s="57"/>
      <c r="G867" s="67"/>
      <c r="H867" s="72"/>
      <c r="I867" s="72"/>
      <c r="J867" s="72"/>
      <c r="K867" s="72"/>
      <c r="L867" s="72"/>
      <c r="M867" s="72"/>
      <c r="N867" s="72"/>
      <c r="O867" s="72"/>
      <c r="P867" s="72"/>
      <c r="Q867" s="48"/>
      <c r="R867" s="72"/>
      <c r="S867" s="72"/>
      <c r="U867" s="26" t="str">
        <f t="shared" si="179"/>
        <v/>
      </c>
      <c r="V867" s="18" t="str">
        <f t="shared" si="173"/>
        <v/>
      </c>
      <c r="W867" s="18" t="str">
        <f t="shared" si="174"/>
        <v/>
      </c>
      <c r="X867" s="18" t="str">
        <f t="shared" si="175"/>
        <v/>
      </c>
      <c r="Y867" s="18" t="str">
        <f t="shared" si="176"/>
        <v/>
      </c>
      <c r="Z867" s="18" t="str">
        <f t="shared" si="177"/>
        <v/>
      </c>
      <c r="AA867" s="18" t="str">
        <f t="shared" si="178"/>
        <v/>
      </c>
      <c r="AB867" s="18">
        <v>862</v>
      </c>
      <c r="AC867" s="18" t="str">
        <f>IF(ISERROR(
IF(U867="","",IF(OR(U867='Cad Iniciais'!$D$6,X867='Cad Iniciais'!$D$6),'Cad Iniciais'!$D$6+AB867*1000,0))),"",IF(U867="","",IF(OR(U867='Cad Iniciais'!$D$6,X867='Cad Iniciais'!$D$6),'Cad Iniciais'!$D$6+AB867*1000,0)))</f>
        <v/>
      </c>
      <c r="AK867" s="27" t="e">
        <f t="shared" si="180"/>
        <v>#VALUE!</v>
      </c>
      <c r="AL867" s="27" t="e">
        <f t="shared" si="181"/>
        <v>#VALUE!</v>
      </c>
      <c r="AM867" s="18">
        <f t="shared" si="183"/>
        <v>0</v>
      </c>
      <c r="AN867" s="18">
        <f t="shared" si="183"/>
        <v>0</v>
      </c>
      <c r="AO867" s="18">
        <f t="shared" si="183"/>
        <v>0</v>
      </c>
      <c r="AP867" s="18">
        <f t="shared" si="183"/>
        <v>0</v>
      </c>
      <c r="AQ867" s="18">
        <f t="shared" si="183"/>
        <v>0</v>
      </c>
      <c r="AR867" s="18">
        <f t="shared" si="183"/>
        <v>0</v>
      </c>
      <c r="AS867" s="18">
        <f t="shared" si="183"/>
        <v>0</v>
      </c>
      <c r="AT867" s="18">
        <f t="shared" si="183"/>
        <v>0</v>
      </c>
      <c r="AU867" s="18">
        <f t="shared" si="183"/>
        <v>0</v>
      </c>
      <c r="AV867" s="18">
        <f t="shared" si="183"/>
        <v>0</v>
      </c>
      <c r="AW867" s="18">
        <f t="shared" si="183"/>
        <v>0</v>
      </c>
      <c r="AX867" s="18">
        <f t="shared" si="183"/>
        <v>0</v>
      </c>
    </row>
    <row r="868" spans="3:50" x14ac:dyDescent="0.25">
      <c r="C868" s="67"/>
      <c r="D868" s="71"/>
      <c r="E868" s="57"/>
      <c r="F868" s="57"/>
      <c r="G868" s="67"/>
      <c r="H868" s="72"/>
      <c r="I868" s="72"/>
      <c r="J868" s="72"/>
      <c r="K868" s="72"/>
      <c r="L868" s="72"/>
      <c r="M868" s="72"/>
      <c r="N868" s="72"/>
      <c r="O868" s="72"/>
      <c r="P868" s="72"/>
      <c r="Q868" s="48"/>
      <c r="R868" s="72"/>
      <c r="S868" s="72"/>
      <c r="U868" s="26" t="str">
        <f t="shared" si="179"/>
        <v/>
      </c>
      <c r="V868" s="18" t="str">
        <f t="shared" si="173"/>
        <v/>
      </c>
      <c r="W868" s="18" t="str">
        <f t="shared" si="174"/>
        <v/>
      </c>
      <c r="X868" s="18" t="str">
        <f t="shared" si="175"/>
        <v/>
      </c>
      <c r="Y868" s="18" t="str">
        <f t="shared" si="176"/>
        <v/>
      </c>
      <c r="Z868" s="18" t="str">
        <f t="shared" si="177"/>
        <v/>
      </c>
      <c r="AA868" s="18" t="str">
        <f t="shared" si="178"/>
        <v/>
      </c>
      <c r="AB868" s="18">
        <v>863</v>
      </c>
      <c r="AC868" s="18" t="str">
        <f>IF(ISERROR(
IF(U868="","",IF(OR(U868='Cad Iniciais'!$D$6,X868='Cad Iniciais'!$D$6),'Cad Iniciais'!$D$6+AB868*1000,0))),"",IF(U868="","",IF(OR(U868='Cad Iniciais'!$D$6,X868='Cad Iniciais'!$D$6),'Cad Iniciais'!$D$6+AB868*1000,0)))</f>
        <v/>
      </c>
      <c r="AK868" s="27" t="e">
        <f t="shared" si="180"/>
        <v>#VALUE!</v>
      </c>
      <c r="AL868" s="27" t="e">
        <f t="shared" si="181"/>
        <v>#VALUE!</v>
      </c>
      <c r="AM868" s="18">
        <f t="shared" si="183"/>
        <v>0</v>
      </c>
      <c r="AN868" s="18">
        <f t="shared" si="183"/>
        <v>0</v>
      </c>
      <c r="AO868" s="18">
        <f t="shared" si="183"/>
        <v>0</v>
      </c>
      <c r="AP868" s="18">
        <f t="shared" si="183"/>
        <v>0</v>
      </c>
      <c r="AQ868" s="18">
        <f t="shared" si="183"/>
        <v>0</v>
      </c>
      <c r="AR868" s="18">
        <f t="shared" si="183"/>
        <v>0</v>
      </c>
      <c r="AS868" s="18">
        <f t="shared" si="183"/>
        <v>0</v>
      </c>
      <c r="AT868" s="18">
        <f t="shared" si="183"/>
        <v>0</v>
      </c>
      <c r="AU868" s="18">
        <f t="shared" si="183"/>
        <v>0</v>
      </c>
      <c r="AV868" s="18">
        <f t="shared" si="183"/>
        <v>0</v>
      </c>
      <c r="AW868" s="18">
        <f t="shared" si="183"/>
        <v>0</v>
      </c>
      <c r="AX868" s="18">
        <f t="shared" si="183"/>
        <v>0</v>
      </c>
    </row>
    <row r="869" spans="3:50" x14ac:dyDescent="0.25">
      <c r="C869" s="67"/>
      <c r="D869" s="71"/>
      <c r="E869" s="57"/>
      <c r="F869" s="57"/>
      <c r="G869" s="67"/>
      <c r="H869" s="72"/>
      <c r="I869" s="72"/>
      <c r="J869" s="72"/>
      <c r="K869" s="72"/>
      <c r="L869" s="72"/>
      <c r="M869" s="72"/>
      <c r="N869" s="72"/>
      <c r="O869" s="72"/>
      <c r="P869" s="72"/>
      <c r="Q869" s="48"/>
      <c r="R869" s="72"/>
      <c r="S869" s="72"/>
      <c r="U869" s="26" t="str">
        <f t="shared" si="179"/>
        <v/>
      </c>
      <c r="V869" s="18" t="str">
        <f t="shared" si="173"/>
        <v/>
      </c>
      <c r="W869" s="18" t="str">
        <f t="shared" si="174"/>
        <v/>
      </c>
      <c r="X869" s="18" t="str">
        <f t="shared" si="175"/>
        <v/>
      </c>
      <c r="Y869" s="18" t="str">
        <f t="shared" si="176"/>
        <v/>
      </c>
      <c r="Z869" s="18" t="str">
        <f t="shared" si="177"/>
        <v/>
      </c>
      <c r="AA869" s="18" t="str">
        <f t="shared" si="178"/>
        <v/>
      </c>
      <c r="AB869" s="18">
        <v>864</v>
      </c>
      <c r="AC869" s="18" t="str">
        <f>IF(ISERROR(
IF(U869="","",IF(OR(U869='Cad Iniciais'!$D$6,X869='Cad Iniciais'!$D$6),'Cad Iniciais'!$D$6+AB869*1000,0))),"",IF(U869="","",IF(OR(U869='Cad Iniciais'!$D$6,X869='Cad Iniciais'!$D$6),'Cad Iniciais'!$D$6+AB869*1000,0)))</f>
        <v/>
      </c>
      <c r="AK869" s="27" t="e">
        <f t="shared" si="180"/>
        <v>#VALUE!</v>
      </c>
      <c r="AL869" s="27" t="e">
        <f t="shared" si="181"/>
        <v>#VALUE!</v>
      </c>
      <c r="AM869" s="18">
        <f t="shared" si="183"/>
        <v>0</v>
      </c>
      <c r="AN869" s="18">
        <f t="shared" si="183"/>
        <v>0</v>
      </c>
      <c r="AO869" s="18">
        <f t="shared" si="183"/>
        <v>0</v>
      </c>
      <c r="AP869" s="18">
        <f t="shared" si="183"/>
        <v>0</v>
      </c>
      <c r="AQ869" s="18">
        <f t="shared" si="183"/>
        <v>0</v>
      </c>
      <c r="AR869" s="18">
        <f t="shared" si="183"/>
        <v>0</v>
      </c>
      <c r="AS869" s="18">
        <f t="shared" si="183"/>
        <v>0</v>
      </c>
      <c r="AT869" s="18">
        <f t="shared" si="183"/>
        <v>0</v>
      </c>
      <c r="AU869" s="18">
        <f t="shared" si="183"/>
        <v>0</v>
      </c>
      <c r="AV869" s="18">
        <f t="shared" si="183"/>
        <v>0</v>
      </c>
      <c r="AW869" s="18">
        <f t="shared" si="183"/>
        <v>0</v>
      </c>
      <c r="AX869" s="18">
        <f t="shared" si="183"/>
        <v>0</v>
      </c>
    </row>
    <row r="870" spans="3:50" x14ac:dyDescent="0.25">
      <c r="C870" s="67"/>
      <c r="D870" s="71"/>
      <c r="E870" s="57"/>
      <c r="F870" s="57"/>
      <c r="G870" s="67"/>
      <c r="H870" s="72"/>
      <c r="I870" s="72"/>
      <c r="J870" s="72"/>
      <c r="K870" s="72"/>
      <c r="L870" s="72"/>
      <c r="M870" s="72"/>
      <c r="N870" s="72"/>
      <c r="O870" s="72"/>
      <c r="P870" s="72"/>
      <c r="Q870" s="48"/>
      <c r="R870" s="72"/>
      <c r="S870" s="72"/>
      <c r="U870" s="26" t="str">
        <f t="shared" si="179"/>
        <v/>
      </c>
      <c r="V870" s="18" t="str">
        <f t="shared" si="173"/>
        <v/>
      </c>
      <c r="W870" s="18" t="str">
        <f t="shared" si="174"/>
        <v/>
      </c>
      <c r="X870" s="18" t="str">
        <f t="shared" si="175"/>
        <v/>
      </c>
      <c r="Y870" s="18" t="str">
        <f t="shared" si="176"/>
        <v/>
      </c>
      <c r="Z870" s="18" t="str">
        <f t="shared" si="177"/>
        <v/>
      </c>
      <c r="AA870" s="18" t="str">
        <f t="shared" si="178"/>
        <v/>
      </c>
      <c r="AB870" s="18">
        <v>865</v>
      </c>
      <c r="AC870" s="18" t="str">
        <f>IF(ISERROR(
IF(U870="","",IF(OR(U870='Cad Iniciais'!$D$6,X870='Cad Iniciais'!$D$6),'Cad Iniciais'!$D$6+AB870*1000,0))),"",IF(U870="","",IF(OR(U870='Cad Iniciais'!$D$6,X870='Cad Iniciais'!$D$6),'Cad Iniciais'!$D$6+AB870*1000,0)))</f>
        <v/>
      </c>
      <c r="AK870" s="27" t="e">
        <f t="shared" si="180"/>
        <v>#VALUE!</v>
      </c>
      <c r="AL870" s="27" t="e">
        <f t="shared" si="181"/>
        <v>#VALUE!</v>
      </c>
      <c r="AM870" s="18">
        <f t="shared" si="183"/>
        <v>0</v>
      </c>
      <c r="AN870" s="18">
        <f t="shared" si="183"/>
        <v>0</v>
      </c>
      <c r="AO870" s="18">
        <f t="shared" si="183"/>
        <v>0</v>
      </c>
      <c r="AP870" s="18">
        <f t="shared" si="183"/>
        <v>0</v>
      </c>
      <c r="AQ870" s="18">
        <f t="shared" si="183"/>
        <v>0</v>
      </c>
      <c r="AR870" s="18">
        <f t="shared" si="183"/>
        <v>0</v>
      </c>
      <c r="AS870" s="18">
        <f t="shared" si="183"/>
        <v>0</v>
      </c>
      <c r="AT870" s="18">
        <f t="shared" si="183"/>
        <v>0</v>
      </c>
      <c r="AU870" s="18">
        <f t="shared" si="183"/>
        <v>0</v>
      </c>
      <c r="AV870" s="18">
        <f t="shared" si="183"/>
        <v>0</v>
      </c>
      <c r="AW870" s="18">
        <f t="shared" si="183"/>
        <v>0</v>
      </c>
      <c r="AX870" s="18">
        <f t="shared" si="183"/>
        <v>0</v>
      </c>
    </row>
    <row r="871" spans="3:50" x14ac:dyDescent="0.25">
      <c r="C871" s="67"/>
      <c r="D871" s="71"/>
      <c r="E871" s="57"/>
      <c r="F871" s="57"/>
      <c r="G871" s="67"/>
      <c r="H871" s="72"/>
      <c r="I871" s="72"/>
      <c r="J871" s="72"/>
      <c r="K871" s="72"/>
      <c r="L871" s="72"/>
      <c r="M871" s="72"/>
      <c r="N871" s="72"/>
      <c r="O871" s="72"/>
      <c r="P871" s="72"/>
      <c r="Q871" s="48"/>
      <c r="R871" s="72"/>
      <c r="S871" s="72"/>
      <c r="U871" s="26" t="str">
        <f t="shared" si="179"/>
        <v/>
      </c>
      <c r="V871" s="18" t="str">
        <f t="shared" si="173"/>
        <v/>
      </c>
      <c r="W871" s="18" t="str">
        <f t="shared" si="174"/>
        <v/>
      </c>
      <c r="X871" s="18" t="str">
        <f t="shared" si="175"/>
        <v/>
      </c>
      <c r="Y871" s="18" t="str">
        <f t="shared" si="176"/>
        <v/>
      </c>
      <c r="Z871" s="18" t="str">
        <f t="shared" si="177"/>
        <v/>
      </c>
      <c r="AA871" s="18" t="str">
        <f t="shared" si="178"/>
        <v/>
      </c>
      <c r="AB871" s="18">
        <v>866</v>
      </c>
      <c r="AC871" s="18" t="str">
        <f>IF(ISERROR(
IF(U871="","",IF(OR(U871='Cad Iniciais'!$D$6,X871='Cad Iniciais'!$D$6),'Cad Iniciais'!$D$6+AB871*1000,0))),"",IF(U871="","",IF(OR(U871='Cad Iniciais'!$D$6,X871='Cad Iniciais'!$D$6),'Cad Iniciais'!$D$6+AB871*1000,0)))</f>
        <v/>
      </c>
      <c r="AK871" s="27" t="e">
        <f t="shared" si="180"/>
        <v>#VALUE!</v>
      </c>
      <c r="AL871" s="27" t="e">
        <f t="shared" si="181"/>
        <v>#VALUE!</v>
      </c>
      <c r="AM871" s="18">
        <f t="shared" si="183"/>
        <v>0</v>
      </c>
      <c r="AN871" s="18">
        <f t="shared" si="183"/>
        <v>0</v>
      </c>
      <c r="AO871" s="18">
        <f t="shared" si="183"/>
        <v>0</v>
      </c>
      <c r="AP871" s="18">
        <f t="shared" si="183"/>
        <v>0</v>
      </c>
      <c r="AQ871" s="18">
        <f t="shared" si="183"/>
        <v>0</v>
      </c>
      <c r="AR871" s="18">
        <f t="shared" si="183"/>
        <v>0</v>
      </c>
      <c r="AS871" s="18">
        <f t="shared" si="183"/>
        <v>0</v>
      </c>
      <c r="AT871" s="18">
        <f t="shared" si="183"/>
        <v>0</v>
      </c>
      <c r="AU871" s="18">
        <f t="shared" si="183"/>
        <v>0</v>
      </c>
      <c r="AV871" s="18">
        <f t="shared" si="183"/>
        <v>0</v>
      </c>
      <c r="AW871" s="18">
        <f t="shared" si="183"/>
        <v>0</v>
      </c>
      <c r="AX871" s="18">
        <f t="shared" si="183"/>
        <v>0</v>
      </c>
    </row>
    <row r="872" spans="3:50" x14ac:dyDescent="0.25">
      <c r="C872" s="67"/>
      <c r="D872" s="71"/>
      <c r="E872" s="57"/>
      <c r="F872" s="57"/>
      <c r="G872" s="67"/>
      <c r="H872" s="72"/>
      <c r="I872" s="72"/>
      <c r="J872" s="72"/>
      <c r="K872" s="72"/>
      <c r="L872" s="72"/>
      <c r="M872" s="72"/>
      <c r="N872" s="72"/>
      <c r="O872" s="72"/>
      <c r="P872" s="72"/>
      <c r="Q872" s="48"/>
      <c r="R872" s="72"/>
      <c r="S872" s="72"/>
      <c r="U872" s="26" t="str">
        <f t="shared" si="179"/>
        <v/>
      </c>
      <c r="V872" s="18" t="str">
        <f t="shared" si="173"/>
        <v/>
      </c>
      <c r="W872" s="18" t="str">
        <f t="shared" si="174"/>
        <v/>
      </c>
      <c r="X872" s="18" t="str">
        <f t="shared" si="175"/>
        <v/>
      </c>
      <c r="Y872" s="18" t="str">
        <f t="shared" si="176"/>
        <v/>
      </c>
      <c r="Z872" s="18" t="str">
        <f t="shared" si="177"/>
        <v/>
      </c>
      <c r="AA872" s="18" t="str">
        <f t="shared" si="178"/>
        <v/>
      </c>
      <c r="AB872" s="18">
        <v>867</v>
      </c>
      <c r="AC872" s="18" t="str">
        <f>IF(ISERROR(
IF(U872="","",IF(OR(U872='Cad Iniciais'!$D$6,X872='Cad Iniciais'!$D$6),'Cad Iniciais'!$D$6+AB872*1000,0))),"",IF(U872="","",IF(OR(U872='Cad Iniciais'!$D$6,X872='Cad Iniciais'!$D$6),'Cad Iniciais'!$D$6+AB872*1000,0)))</f>
        <v/>
      </c>
      <c r="AK872" s="27" t="e">
        <f t="shared" si="180"/>
        <v>#VALUE!</v>
      </c>
      <c r="AL872" s="27" t="e">
        <f t="shared" si="181"/>
        <v>#VALUE!</v>
      </c>
      <c r="AM872" s="18">
        <f t="shared" si="183"/>
        <v>0</v>
      </c>
      <c r="AN872" s="18">
        <f t="shared" si="183"/>
        <v>0</v>
      </c>
      <c r="AO872" s="18">
        <f t="shared" si="183"/>
        <v>0</v>
      </c>
      <c r="AP872" s="18">
        <f t="shared" si="183"/>
        <v>0</v>
      </c>
      <c r="AQ872" s="18">
        <f t="shared" si="183"/>
        <v>0</v>
      </c>
      <c r="AR872" s="18">
        <f t="shared" si="183"/>
        <v>0</v>
      </c>
      <c r="AS872" s="18">
        <f t="shared" si="183"/>
        <v>0</v>
      </c>
      <c r="AT872" s="18">
        <f t="shared" si="183"/>
        <v>0</v>
      </c>
      <c r="AU872" s="18">
        <f t="shared" si="183"/>
        <v>0</v>
      </c>
      <c r="AV872" s="18">
        <f t="shared" si="183"/>
        <v>0</v>
      </c>
      <c r="AW872" s="18">
        <f t="shared" si="183"/>
        <v>0</v>
      </c>
      <c r="AX872" s="18">
        <f t="shared" si="183"/>
        <v>0</v>
      </c>
    </row>
    <row r="873" spans="3:50" x14ac:dyDescent="0.25">
      <c r="C873" s="67"/>
      <c r="D873" s="71"/>
      <c r="E873" s="57"/>
      <c r="F873" s="57"/>
      <c r="G873" s="67"/>
      <c r="H873" s="72"/>
      <c r="I873" s="72"/>
      <c r="J873" s="72"/>
      <c r="K873" s="72"/>
      <c r="L873" s="72"/>
      <c r="M873" s="72"/>
      <c r="N873" s="72"/>
      <c r="O873" s="72"/>
      <c r="P873" s="72"/>
      <c r="Q873" s="48"/>
      <c r="R873" s="72"/>
      <c r="S873" s="72"/>
      <c r="U873" s="26" t="str">
        <f t="shared" si="179"/>
        <v/>
      </c>
      <c r="V873" s="18" t="str">
        <f t="shared" si="173"/>
        <v/>
      </c>
      <c r="W873" s="18" t="str">
        <f t="shared" si="174"/>
        <v/>
      </c>
      <c r="X873" s="18" t="str">
        <f t="shared" si="175"/>
        <v/>
      </c>
      <c r="Y873" s="18" t="str">
        <f t="shared" si="176"/>
        <v/>
      </c>
      <c r="Z873" s="18" t="str">
        <f t="shared" si="177"/>
        <v/>
      </c>
      <c r="AA873" s="18" t="str">
        <f t="shared" si="178"/>
        <v/>
      </c>
      <c r="AB873" s="18">
        <v>868</v>
      </c>
      <c r="AC873" s="18" t="str">
        <f>IF(ISERROR(
IF(U873="","",IF(OR(U873='Cad Iniciais'!$D$6,X873='Cad Iniciais'!$D$6),'Cad Iniciais'!$D$6+AB873*1000,0))),"",IF(U873="","",IF(OR(U873='Cad Iniciais'!$D$6,X873='Cad Iniciais'!$D$6),'Cad Iniciais'!$D$6+AB873*1000,0)))</f>
        <v/>
      </c>
      <c r="AK873" s="27" t="e">
        <f t="shared" si="180"/>
        <v>#VALUE!</v>
      </c>
      <c r="AL873" s="27" t="e">
        <f t="shared" si="181"/>
        <v>#VALUE!</v>
      </c>
      <c r="AM873" s="18">
        <f t="shared" si="183"/>
        <v>0</v>
      </c>
      <c r="AN873" s="18">
        <f t="shared" si="183"/>
        <v>0</v>
      </c>
      <c r="AO873" s="18">
        <f t="shared" si="183"/>
        <v>0</v>
      </c>
      <c r="AP873" s="18">
        <f t="shared" si="183"/>
        <v>0</v>
      </c>
      <c r="AQ873" s="18">
        <f t="shared" si="183"/>
        <v>0</v>
      </c>
      <c r="AR873" s="18">
        <f t="shared" si="183"/>
        <v>0</v>
      </c>
      <c r="AS873" s="18">
        <f t="shared" si="183"/>
        <v>0</v>
      </c>
      <c r="AT873" s="18">
        <f t="shared" si="183"/>
        <v>0</v>
      </c>
      <c r="AU873" s="18">
        <f t="shared" si="183"/>
        <v>0</v>
      </c>
      <c r="AV873" s="18">
        <f t="shared" si="183"/>
        <v>0</v>
      </c>
      <c r="AW873" s="18">
        <f t="shared" si="183"/>
        <v>0</v>
      </c>
      <c r="AX873" s="18">
        <f t="shared" si="183"/>
        <v>0</v>
      </c>
    </row>
    <row r="874" spans="3:50" x14ac:dyDescent="0.25">
      <c r="C874" s="67"/>
      <c r="D874" s="71"/>
      <c r="E874" s="57"/>
      <c r="F874" s="57"/>
      <c r="G874" s="67"/>
      <c r="H874" s="72"/>
      <c r="I874" s="72"/>
      <c r="J874" s="72"/>
      <c r="K874" s="72"/>
      <c r="L874" s="72"/>
      <c r="M874" s="72"/>
      <c r="N874" s="72"/>
      <c r="O874" s="72"/>
      <c r="P874" s="72"/>
      <c r="Q874" s="48"/>
      <c r="R874" s="72"/>
      <c r="S874" s="72"/>
      <c r="U874" s="26" t="str">
        <f t="shared" si="179"/>
        <v/>
      </c>
      <c r="V874" s="18" t="str">
        <f t="shared" si="173"/>
        <v/>
      </c>
      <c r="W874" s="18" t="str">
        <f t="shared" si="174"/>
        <v/>
      </c>
      <c r="X874" s="18" t="str">
        <f t="shared" si="175"/>
        <v/>
      </c>
      <c r="Y874" s="18" t="str">
        <f t="shared" si="176"/>
        <v/>
      </c>
      <c r="Z874" s="18" t="str">
        <f t="shared" si="177"/>
        <v/>
      </c>
      <c r="AA874" s="18" t="str">
        <f t="shared" si="178"/>
        <v/>
      </c>
      <c r="AB874" s="18">
        <v>869</v>
      </c>
      <c r="AC874" s="18" t="str">
        <f>IF(ISERROR(
IF(U874="","",IF(OR(U874='Cad Iniciais'!$D$6,X874='Cad Iniciais'!$D$6),'Cad Iniciais'!$D$6+AB874*1000,0))),"",IF(U874="","",IF(OR(U874='Cad Iniciais'!$D$6,X874='Cad Iniciais'!$D$6),'Cad Iniciais'!$D$6+AB874*1000,0)))</f>
        <v/>
      </c>
      <c r="AK874" s="27" t="e">
        <f t="shared" si="180"/>
        <v>#VALUE!</v>
      </c>
      <c r="AL874" s="27" t="e">
        <f t="shared" si="181"/>
        <v>#VALUE!</v>
      </c>
      <c r="AM874" s="18">
        <f t="shared" si="183"/>
        <v>0</v>
      </c>
      <c r="AN874" s="18">
        <f t="shared" si="183"/>
        <v>0</v>
      </c>
      <c r="AO874" s="18">
        <f t="shared" si="183"/>
        <v>0</v>
      </c>
      <c r="AP874" s="18">
        <f t="shared" si="183"/>
        <v>0</v>
      </c>
      <c r="AQ874" s="18">
        <f t="shared" si="183"/>
        <v>0</v>
      </c>
      <c r="AR874" s="18">
        <f t="shared" si="183"/>
        <v>0</v>
      </c>
      <c r="AS874" s="18">
        <f t="shared" si="183"/>
        <v>0</v>
      </c>
      <c r="AT874" s="18">
        <f t="shared" si="183"/>
        <v>0</v>
      </c>
      <c r="AU874" s="18">
        <f t="shared" si="183"/>
        <v>0</v>
      </c>
      <c r="AV874" s="18">
        <f t="shared" si="183"/>
        <v>0</v>
      </c>
      <c r="AW874" s="18">
        <f t="shared" si="183"/>
        <v>0</v>
      </c>
      <c r="AX874" s="18">
        <f t="shared" si="183"/>
        <v>0</v>
      </c>
    </row>
    <row r="875" spans="3:50" x14ac:dyDescent="0.25">
      <c r="C875" s="67"/>
      <c r="D875" s="71"/>
      <c r="E875" s="57"/>
      <c r="F875" s="57"/>
      <c r="G875" s="67"/>
      <c r="H875" s="72"/>
      <c r="I875" s="72"/>
      <c r="J875" s="72"/>
      <c r="K875" s="72"/>
      <c r="L875" s="72"/>
      <c r="M875" s="72"/>
      <c r="N875" s="72"/>
      <c r="O875" s="72"/>
      <c r="P875" s="72"/>
      <c r="Q875" s="48"/>
      <c r="R875" s="72"/>
      <c r="S875" s="72"/>
      <c r="U875" s="26" t="str">
        <f t="shared" si="179"/>
        <v/>
      </c>
      <c r="V875" s="18" t="str">
        <f t="shared" si="173"/>
        <v/>
      </c>
      <c r="W875" s="18" t="str">
        <f t="shared" si="174"/>
        <v/>
      </c>
      <c r="X875" s="18" t="str">
        <f t="shared" si="175"/>
        <v/>
      </c>
      <c r="Y875" s="18" t="str">
        <f t="shared" si="176"/>
        <v/>
      </c>
      <c r="Z875" s="18" t="str">
        <f t="shared" si="177"/>
        <v/>
      </c>
      <c r="AA875" s="18" t="str">
        <f t="shared" si="178"/>
        <v/>
      </c>
      <c r="AB875" s="18">
        <v>870</v>
      </c>
      <c r="AC875" s="18" t="str">
        <f>IF(ISERROR(
IF(U875="","",IF(OR(U875='Cad Iniciais'!$D$6,X875='Cad Iniciais'!$D$6),'Cad Iniciais'!$D$6+AB875*1000,0))),"",IF(U875="","",IF(OR(U875='Cad Iniciais'!$D$6,X875='Cad Iniciais'!$D$6),'Cad Iniciais'!$D$6+AB875*1000,0)))</f>
        <v/>
      </c>
      <c r="AK875" s="27" t="e">
        <f t="shared" si="180"/>
        <v>#VALUE!</v>
      </c>
      <c r="AL875" s="27" t="e">
        <f t="shared" si="181"/>
        <v>#VALUE!</v>
      </c>
      <c r="AM875" s="18">
        <f t="shared" si="183"/>
        <v>0</v>
      </c>
      <c r="AN875" s="18">
        <f t="shared" si="183"/>
        <v>0</v>
      </c>
      <c r="AO875" s="18">
        <f t="shared" si="183"/>
        <v>0</v>
      </c>
      <c r="AP875" s="18">
        <f t="shared" si="183"/>
        <v>0</v>
      </c>
      <c r="AQ875" s="18">
        <f t="shared" si="183"/>
        <v>0</v>
      </c>
      <c r="AR875" s="18">
        <f t="shared" si="183"/>
        <v>0</v>
      </c>
      <c r="AS875" s="18">
        <f t="shared" si="183"/>
        <v>0</v>
      </c>
      <c r="AT875" s="18">
        <f t="shared" si="183"/>
        <v>0</v>
      </c>
      <c r="AU875" s="18">
        <f t="shared" si="183"/>
        <v>0</v>
      </c>
      <c r="AV875" s="18">
        <f t="shared" si="183"/>
        <v>0</v>
      </c>
      <c r="AW875" s="18">
        <f t="shared" si="183"/>
        <v>0</v>
      </c>
      <c r="AX875" s="18">
        <f t="shared" si="183"/>
        <v>0</v>
      </c>
    </row>
    <row r="876" spans="3:50" x14ac:dyDescent="0.25">
      <c r="C876" s="67"/>
      <c r="D876" s="71"/>
      <c r="E876" s="57"/>
      <c r="F876" s="57"/>
      <c r="G876" s="67"/>
      <c r="H876" s="72"/>
      <c r="I876" s="72"/>
      <c r="J876" s="72"/>
      <c r="K876" s="72"/>
      <c r="L876" s="72"/>
      <c r="M876" s="72"/>
      <c r="N876" s="72"/>
      <c r="O876" s="72"/>
      <c r="P876" s="72"/>
      <c r="Q876" s="48"/>
      <c r="R876" s="72"/>
      <c r="S876" s="72"/>
      <c r="U876" s="26" t="str">
        <f t="shared" si="179"/>
        <v/>
      </c>
      <c r="V876" s="18" t="str">
        <f t="shared" si="173"/>
        <v/>
      </c>
      <c r="W876" s="18" t="str">
        <f t="shared" si="174"/>
        <v/>
      </c>
      <c r="X876" s="18" t="str">
        <f t="shared" si="175"/>
        <v/>
      </c>
      <c r="Y876" s="18" t="str">
        <f t="shared" si="176"/>
        <v/>
      </c>
      <c r="Z876" s="18" t="str">
        <f t="shared" si="177"/>
        <v/>
      </c>
      <c r="AA876" s="18" t="str">
        <f t="shared" si="178"/>
        <v/>
      </c>
      <c r="AB876" s="18">
        <v>871</v>
      </c>
      <c r="AC876" s="18" t="str">
        <f>IF(ISERROR(
IF(U876="","",IF(OR(U876='Cad Iniciais'!$D$6,X876='Cad Iniciais'!$D$6),'Cad Iniciais'!$D$6+AB876*1000,0))),"",IF(U876="","",IF(OR(U876='Cad Iniciais'!$D$6,X876='Cad Iniciais'!$D$6),'Cad Iniciais'!$D$6+AB876*1000,0)))</f>
        <v/>
      </c>
      <c r="AK876" s="27" t="e">
        <f t="shared" si="180"/>
        <v>#VALUE!</v>
      </c>
      <c r="AL876" s="27" t="e">
        <f t="shared" si="181"/>
        <v>#VALUE!</v>
      </c>
      <c r="AM876" s="18">
        <f t="shared" si="183"/>
        <v>0</v>
      </c>
      <c r="AN876" s="18">
        <f t="shared" si="183"/>
        <v>0</v>
      </c>
      <c r="AO876" s="18">
        <f t="shared" si="183"/>
        <v>0</v>
      </c>
      <c r="AP876" s="18">
        <f t="shared" ref="AN876:AX899" si="184">IFERROR(IF(AND($AK876&lt;=AP$3,$AL876&gt;=AP$3),1,0),0)</f>
        <v>0</v>
      </c>
      <c r="AQ876" s="18">
        <f t="shared" si="184"/>
        <v>0</v>
      </c>
      <c r="AR876" s="18">
        <f t="shared" si="184"/>
        <v>0</v>
      </c>
      <c r="AS876" s="18">
        <f t="shared" si="184"/>
        <v>0</v>
      </c>
      <c r="AT876" s="18">
        <f t="shared" si="184"/>
        <v>0</v>
      </c>
      <c r="AU876" s="18">
        <f t="shared" si="184"/>
        <v>0</v>
      </c>
      <c r="AV876" s="18">
        <f t="shared" si="184"/>
        <v>0</v>
      </c>
      <c r="AW876" s="18">
        <f t="shared" si="184"/>
        <v>0</v>
      </c>
      <c r="AX876" s="18">
        <f t="shared" si="184"/>
        <v>0</v>
      </c>
    </row>
    <row r="877" spans="3:50" x14ac:dyDescent="0.25">
      <c r="C877" s="67"/>
      <c r="D877" s="71"/>
      <c r="E877" s="57"/>
      <c r="F877" s="57"/>
      <c r="G877" s="67"/>
      <c r="H877" s="72"/>
      <c r="I877" s="72"/>
      <c r="J877" s="72"/>
      <c r="K877" s="72"/>
      <c r="L877" s="72"/>
      <c r="M877" s="72"/>
      <c r="N877" s="72"/>
      <c r="O877" s="72"/>
      <c r="P877" s="72"/>
      <c r="Q877" s="48"/>
      <c r="R877" s="72"/>
      <c r="S877" s="72"/>
      <c r="U877" s="26" t="str">
        <f t="shared" si="179"/>
        <v/>
      </c>
      <c r="V877" s="18" t="str">
        <f t="shared" si="173"/>
        <v/>
      </c>
      <c r="W877" s="18" t="str">
        <f t="shared" si="174"/>
        <v/>
      </c>
      <c r="X877" s="18" t="str">
        <f t="shared" si="175"/>
        <v/>
      </c>
      <c r="Y877" s="18" t="str">
        <f t="shared" si="176"/>
        <v/>
      </c>
      <c r="Z877" s="18" t="str">
        <f t="shared" si="177"/>
        <v/>
      </c>
      <c r="AA877" s="18" t="str">
        <f t="shared" si="178"/>
        <v/>
      </c>
      <c r="AB877" s="18">
        <v>872</v>
      </c>
      <c r="AC877" s="18" t="str">
        <f>IF(ISERROR(
IF(U877="","",IF(OR(U877='Cad Iniciais'!$D$6,X877='Cad Iniciais'!$D$6),'Cad Iniciais'!$D$6+AB877*1000,0))),"",IF(U877="","",IF(OR(U877='Cad Iniciais'!$D$6,X877='Cad Iniciais'!$D$6),'Cad Iniciais'!$D$6+AB877*1000,0)))</f>
        <v/>
      </c>
      <c r="AK877" s="27" t="e">
        <f t="shared" si="180"/>
        <v>#VALUE!</v>
      </c>
      <c r="AL877" s="27" t="e">
        <f t="shared" si="181"/>
        <v>#VALUE!</v>
      </c>
      <c r="AM877" s="18">
        <f t="shared" ref="AM877:AM940" si="185">IFERROR(IF(AND($AK877&lt;=AM$3,$AL877&gt;=AM$3),1,0),0)</f>
        <v>0</v>
      </c>
      <c r="AN877" s="18">
        <f t="shared" si="184"/>
        <v>0</v>
      </c>
      <c r="AO877" s="18">
        <f t="shared" si="184"/>
        <v>0</v>
      </c>
      <c r="AP877" s="18">
        <f t="shared" si="184"/>
        <v>0</v>
      </c>
      <c r="AQ877" s="18">
        <f t="shared" si="184"/>
        <v>0</v>
      </c>
      <c r="AR877" s="18">
        <f t="shared" si="184"/>
        <v>0</v>
      </c>
      <c r="AS877" s="18">
        <f t="shared" si="184"/>
        <v>0</v>
      </c>
      <c r="AT877" s="18">
        <f t="shared" si="184"/>
        <v>0</v>
      </c>
      <c r="AU877" s="18">
        <f t="shared" si="184"/>
        <v>0</v>
      </c>
      <c r="AV877" s="18">
        <f t="shared" si="184"/>
        <v>0</v>
      </c>
      <c r="AW877" s="18">
        <f t="shared" si="184"/>
        <v>0</v>
      </c>
      <c r="AX877" s="18">
        <f t="shared" si="184"/>
        <v>0</v>
      </c>
    </row>
    <row r="878" spans="3:50" x14ac:dyDescent="0.25">
      <c r="C878" s="67"/>
      <c r="D878" s="71"/>
      <c r="E878" s="57"/>
      <c r="F878" s="57"/>
      <c r="G878" s="67"/>
      <c r="H878" s="72"/>
      <c r="I878" s="72"/>
      <c r="J878" s="72"/>
      <c r="K878" s="72"/>
      <c r="L878" s="72"/>
      <c r="M878" s="72"/>
      <c r="N878" s="72"/>
      <c r="O878" s="72"/>
      <c r="P878" s="72"/>
      <c r="Q878" s="48"/>
      <c r="R878" s="72"/>
      <c r="S878" s="72"/>
      <c r="U878" s="26" t="str">
        <f t="shared" si="179"/>
        <v/>
      </c>
      <c r="V878" s="18" t="str">
        <f t="shared" si="173"/>
        <v/>
      </c>
      <c r="W878" s="18" t="str">
        <f t="shared" si="174"/>
        <v/>
      </c>
      <c r="X878" s="18" t="str">
        <f t="shared" si="175"/>
        <v/>
      </c>
      <c r="Y878" s="18" t="str">
        <f t="shared" si="176"/>
        <v/>
      </c>
      <c r="Z878" s="18" t="str">
        <f t="shared" si="177"/>
        <v/>
      </c>
      <c r="AA878" s="18" t="str">
        <f t="shared" si="178"/>
        <v/>
      </c>
      <c r="AB878" s="18">
        <v>873</v>
      </c>
      <c r="AC878" s="18" t="str">
        <f>IF(ISERROR(
IF(U878="","",IF(OR(U878='Cad Iniciais'!$D$6,X878='Cad Iniciais'!$D$6),'Cad Iniciais'!$D$6+AB878*1000,0))),"",IF(U878="","",IF(OR(U878='Cad Iniciais'!$D$6,X878='Cad Iniciais'!$D$6),'Cad Iniciais'!$D$6+AB878*1000,0)))</f>
        <v/>
      </c>
      <c r="AK878" s="27" t="e">
        <f t="shared" si="180"/>
        <v>#VALUE!</v>
      </c>
      <c r="AL878" s="27" t="e">
        <f t="shared" si="181"/>
        <v>#VALUE!</v>
      </c>
      <c r="AM878" s="18">
        <f t="shared" si="185"/>
        <v>0</v>
      </c>
      <c r="AN878" s="18">
        <f t="shared" si="184"/>
        <v>0</v>
      </c>
      <c r="AO878" s="18">
        <f t="shared" si="184"/>
        <v>0</v>
      </c>
      <c r="AP878" s="18">
        <f t="shared" si="184"/>
        <v>0</v>
      </c>
      <c r="AQ878" s="18">
        <f t="shared" si="184"/>
        <v>0</v>
      </c>
      <c r="AR878" s="18">
        <f t="shared" si="184"/>
        <v>0</v>
      </c>
      <c r="AS878" s="18">
        <f t="shared" si="184"/>
        <v>0</v>
      </c>
      <c r="AT878" s="18">
        <f t="shared" si="184"/>
        <v>0</v>
      </c>
      <c r="AU878" s="18">
        <f t="shared" si="184"/>
        <v>0</v>
      </c>
      <c r="AV878" s="18">
        <f t="shared" si="184"/>
        <v>0</v>
      </c>
      <c r="AW878" s="18">
        <f t="shared" si="184"/>
        <v>0</v>
      </c>
      <c r="AX878" s="18">
        <f t="shared" si="184"/>
        <v>0</v>
      </c>
    </row>
    <row r="879" spans="3:50" x14ac:dyDescent="0.25">
      <c r="C879" s="67"/>
      <c r="D879" s="71"/>
      <c r="E879" s="57"/>
      <c r="F879" s="57"/>
      <c r="G879" s="67"/>
      <c r="H879" s="72"/>
      <c r="I879" s="72"/>
      <c r="J879" s="72"/>
      <c r="K879" s="72"/>
      <c r="L879" s="72"/>
      <c r="M879" s="72"/>
      <c r="N879" s="72"/>
      <c r="O879" s="72"/>
      <c r="P879" s="72"/>
      <c r="Q879" s="48"/>
      <c r="R879" s="72"/>
      <c r="S879" s="72"/>
      <c r="U879" s="26" t="str">
        <f t="shared" si="179"/>
        <v/>
      </c>
      <c r="V879" s="18" t="str">
        <f t="shared" si="173"/>
        <v/>
      </c>
      <c r="W879" s="18" t="str">
        <f t="shared" si="174"/>
        <v/>
      </c>
      <c r="X879" s="18" t="str">
        <f t="shared" si="175"/>
        <v/>
      </c>
      <c r="Y879" s="18" t="str">
        <f t="shared" si="176"/>
        <v/>
      </c>
      <c r="Z879" s="18" t="str">
        <f t="shared" si="177"/>
        <v/>
      </c>
      <c r="AA879" s="18" t="str">
        <f t="shared" si="178"/>
        <v/>
      </c>
      <c r="AB879" s="18">
        <v>874</v>
      </c>
      <c r="AC879" s="18" t="str">
        <f>IF(ISERROR(
IF(U879="","",IF(OR(U879='Cad Iniciais'!$D$6,X879='Cad Iniciais'!$D$6),'Cad Iniciais'!$D$6+AB879*1000,0))),"",IF(U879="","",IF(OR(U879='Cad Iniciais'!$D$6,X879='Cad Iniciais'!$D$6),'Cad Iniciais'!$D$6+AB879*1000,0)))</f>
        <v/>
      </c>
      <c r="AK879" s="27" t="e">
        <f t="shared" si="180"/>
        <v>#VALUE!</v>
      </c>
      <c r="AL879" s="27" t="e">
        <f t="shared" si="181"/>
        <v>#VALUE!</v>
      </c>
      <c r="AM879" s="18">
        <f t="shared" si="185"/>
        <v>0</v>
      </c>
      <c r="AN879" s="18">
        <f t="shared" si="184"/>
        <v>0</v>
      </c>
      <c r="AO879" s="18">
        <f t="shared" si="184"/>
        <v>0</v>
      </c>
      <c r="AP879" s="18">
        <f t="shared" si="184"/>
        <v>0</v>
      </c>
      <c r="AQ879" s="18">
        <f t="shared" si="184"/>
        <v>0</v>
      </c>
      <c r="AR879" s="18">
        <f t="shared" si="184"/>
        <v>0</v>
      </c>
      <c r="AS879" s="18">
        <f t="shared" si="184"/>
        <v>0</v>
      </c>
      <c r="AT879" s="18">
        <f t="shared" si="184"/>
        <v>0</v>
      </c>
      <c r="AU879" s="18">
        <f t="shared" si="184"/>
        <v>0</v>
      </c>
      <c r="AV879" s="18">
        <f t="shared" si="184"/>
        <v>0</v>
      </c>
      <c r="AW879" s="18">
        <f t="shared" si="184"/>
        <v>0</v>
      </c>
      <c r="AX879" s="18">
        <f t="shared" si="184"/>
        <v>0</v>
      </c>
    </row>
    <row r="880" spans="3:50" x14ac:dyDescent="0.25">
      <c r="C880" s="67"/>
      <c r="D880" s="71"/>
      <c r="E880" s="57"/>
      <c r="F880" s="57"/>
      <c r="G880" s="67"/>
      <c r="H880" s="72"/>
      <c r="I880" s="72"/>
      <c r="J880" s="72"/>
      <c r="K880" s="72"/>
      <c r="L880" s="72"/>
      <c r="M880" s="72"/>
      <c r="N880" s="72"/>
      <c r="O880" s="72"/>
      <c r="P880" s="72"/>
      <c r="Q880" s="48"/>
      <c r="R880" s="72"/>
      <c r="S880" s="72"/>
      <c r="U880" s="26" t="str">
        <f t="shared" si="179"/>
        <v/>
      </c>
      <c r="V880" s="18" t="str">
        <f t="shared" si="173"/>
        <v/>
      </c>
      <c r="W880" s="18" t="str">
        <f t="shared" si="174"/>
        <v/>
      </c>
      <c r="X880" s="18" t="str">
        <f t="shared" si="175"/>
        <v/>
      </c>
      <c r="Y880" s="18" t="str">
        <f t="shared" si="176"/>
        <v/>
      </c>
      <c r="Z880" s="18" t="str">
        <f t="shared" si="177"/>
        <v/>
      </c>
      <c r="AA880" s="18" t="str">
        <f t="shared" si="178"/>
        <v/>
      </c>
      <c r="AB880" s="18">
        <v>875</v>
      </c>
      <c r="AC880" s="18" t="str">
        <f>IF(ISERROR(
IF(U880="","",IF(OR(U880='Cad Iniciais'!$D$6,X880='Cad Iniciais'!$D$6),'Cad Iniciais'!$D$6+AB880*1000,0))),"",IF(U880="","",IF(OR(U880='Cad Iniciais'!$D$6,X880='Cad Iniciais'!$D$6),'Cad Iniciais'!$D$6+AB880*1000,0)))</f>
        <v/>
      </c>
      <c r="AK880" s="27" t="e">
        <f t="shared" si="180"/>
        <v>#VALUE!</v>
      </c>
      <c r="AL880" s="27" t="e">
        <f t="shared" si="181"/>
        <v>#VALUE!</v>
      </c>
      <c r="AM880" s="18">
        <f t="shared" si="185"/>
        <v>0</v>
      </c>
      <c r="AN880" s="18">
        <f t="shared" si="184"/>
        <v>0</v>
      </c>
      <c r="AO880" s="18">
        <f t="shared" si="184"/>
        <v>0</v>
      </c>
      <c r="AP880" s="18">
        <f t="shared" si="184"/>
        <v>0</v>
      </c>
      <c r="AQ880" s="18">
        <f t="shared" si="184"/>
        <v>0</v>
      </c>
      <c r="AR880" s="18">
        <f t="shared" si="184"/>
        <v>0</v>
      </c>
      <c r="AS880" s="18">
        <f t="shared" si="184"/>
        <v>0</v>
      </c>
      <c r="AT880" s="18">
        <f t="shared" si="184"/>
        <v>0</v>
      </c>
      <c r="AU880" s="18">
        <f t="shared" si="184"/>
        <v>0</v>
      </c>
      <c r="AV880" s="18">
        <f t="shared" si="184"/>
        <v>0</v>
      </c>
      <c r="AW880" s="18">
        <f t="shared" si="184"/>
        <v>0</v>
      </c>
      <c r="AX880" s="18">
        <f t="shared" si="184"/>
        <v>0</v>
      </c>
    </row>
    <row r="881" spans="3:50" x14ac:dyDescent="0.25">
      <c r="C881" s="67"/>
      <c r="D881" s="71"/>
      <c r="E881" s="57"/>
      <c r="F881" s="57"/>
      <c r="G881" s="67"/>
      <c r="H881" s="72"/>
      <c r="I881" s="72"/>
      <c r="J881" s="72"/>
      <c r="K881" s="72"/>
      <c r="L881" s="72"/>
      <c r="M881" s="72"/>
      <c r="N881" s="72"/>
      <c r="O881" s="72"/>
      <c r="P881" s="72"/>
      <c r="Q881" s="48"/>
      <c r="R881" s="72"/>
      <c r="S881" s="72"/>
      <c r="U881" s="26" t="str">
        <f t="shared" si="179"/>
        <v/>
      </c>
      <c r="V881" s="18" t="str">
        <f t="shared" si="173"/>
        <v/>
      </c>
      <c r="W881" s="18" t="str">
        <f t="shared" si="174"/>
        <v/>
      </c>
      <c r="X881" s="18" t="str">
        <f t="shared" si="175"/>
        <v/>
      </c>
      <c r="Y881" s="18" t="str">
        <f t="shared" si="176"/>
        <v/>
      </c>
      <c r="Z881" s="18" t="str">
        <f t="shared" si="177"/>
        <v/>
      </c>
      <c r="AA881" s="18" t="str">
        <f t="shared" si="178"/>
        <v/>
      </c>
      <c r="AB881" s="18">
        <v>876</v>
      </c>
      <c r="AC881" s="18" t="str">
        <f>IF(ISERROR(
IF(U881="","",IF(OR(U881='Cad Iniciais'!$D$6,X881='Cad Iniciais'!$D$6),'Cad Iniciais'!$D$6+AB881*1000,0))),"",IF(U881="","",IF(OR(U881='Cad Iniciais'!$D$6,X881='Cad Iniciais'!$D$6),'Cad Iniciais'!$D$6+AB881*1000,0)))</f>
        <v/>
      </c>
      <c r="AK881" s="27" t="e">
        <f t="shared" si="180"/>
        <v>#VALUE!</v>
      </c>
      <c r="AL881" s="27" t="e">
        <f t="shared" si="181"/>
        <v>#VALUE!</v>
      </c>
      <c r="AM881" s="18">
        <f t="shared" si="185"/>
        <v>0</v>
      </c>
      <c r="AN881" s="18">
        <f t="shared" si="184"/>
        <v>0</v>
      </c>
      <c r="AO881" s="18">
        <f t="shared" si="184"/>
        <v>0</v>
      </c>
      <c r="AP881" s="18">
        <f t="shared" si="184"/>
        <v>0</v>
      </c>
      <c r="AQ881" s="18">
        <f t="shared" si="184"/>
        <v>0</v>
      </c>
      <c r="AR881" s="18">
        <f t="shared" si="184"/>
        <v>0</v>
      </c>
      <c r="AS881" s="18">
        <f t="shared" si="184"/>
        <v>0</v>
      </c>
      <c r="AT881" s="18">
        <f t="shared" si="184"/>
        <v>0</v>
      </c>
      <c r="AU881" s="18">
        <f t="shared" si="184"/>
        <v>0</v>
      </c>
      <c r="AV881" s="18">
        <f t="shared" si="184"/>
        <v>0</v>
      </c>
      <c r="AW881" s="18">
        <f t="shared" si="184"/>
        <v>0</v>
      </c>
      <c r="AX881" s="18">
        <f t="shared" si="184"/>
        <v>0</v>
      </c>
    </row>
    <row r="882" spans="3:50" x14ac:dyDescent="0.25">
      <c r="C882" s="67"/>
      <c r="D882" s="71"/>
      <c r="E882" s="57"/>
      <c r="F882" s="57"/>
      <c r="G882" s="67"/>
      <c r="H882" s="72"/>
      <c r="I882" s="72"/>
      <c r="J882" s="72"/>
      <c r="K882" s="72"/>
      <c r="L882" s="72"/>
      <c r="M882" s="72"/>
      <c r="N882" s="72"/>
      <c r="O882" s="72"/>
      <c r="P882" s="72"/>
      <c r="Q882" s="48"/>
      <c r="R882" s="72"/>
      <c r="S882" s="72"/>
      <c r="U882" s="26" t="str">
        <f t="shared" si="179"/>
        <v/>
      </c>
      <c r="V882" s="18" t="str">
        <f t="shared" si="173"/>
        <v/>
      </c>
      <c r="W882" s="18" t="str">
        <f t="shared" si="174"/>
        <v/>
      </c>
      <c r="X882" s="18" t="str">
        <f t="shared" si="175"/>
        <v/>
      </c>
      <c r="Y882" s="18" t="str">
        <f t="shared" si="176"/>
        <v/>
      </c>
      <c r="Z882" s="18" t="str">
        <f t="shared" si="177"/>
        <v/>
      </c>
      <c r="AA882" s="18" t="str">
        <f t="shared" si="178"/>
        <v/>
      </c>
      <c r="AB882" s="18">
        <v>877</v>
      </c>
      <c r="AC882" s="18" t="str">
        <f>IF(ISERROR(
IF(U882="","",IF(OR(U882='Cad Iniciais'!$D$6,X882='Cad Iniciais'!$D$6),'Cad Iniciais'!$D$6+AB882*1000,0))),"",IF(U882="","",IF(OR(U882='Cad Iniciais'!$D$6,X882='Cad Iniciais'!$D$6),'Cad Iniciais'!$D$6+AB882*1000,0)))</f>
        <v/>
      </c>
      <c r="AK882" s="27" t="e">
        <f t="shared" si="180"/>
        <v>#VALUE!</v>
      </c>
      <c r="AL882" s="27" t="e">
        <f t="shared" si="181"/>
        <v>#VALUE!</v>
      </c>
      <c r="AM882" s="18">
        <f t="shared" si="185"/>
        <v>0</v>
      </c>
      <c r="AN882" s="18">
        <f t="shared" si="184"/>
        <v>0</v>
      </c>
      <c r="AO882" s="18">
        <f t="shared" si="184"/>
        <v>0</v>
      </c>
      <c r="AP882" s="18">
        <f t="shared" si="184"/>
        <v>0</v>
      </c>
      <c r="AQ882" s="18">
        <f t="shared" si="184"/>
        <v>0</v>
      </c>
      <c r="AR882" s="18">
        <f t="shared" si="184"/>
        <v>0</v>
      </c>
      <c r="AS882" s="18">
        <f t="shared" si="184"/>
        <v>0</v>
      </c>
      <c r="AT882" s="18">
        <f t="shared" si="184"/>
        <v>0</v>
      </c>
      <c r="AU882" s="18">
        <f t="shared" si="184"/>
        <v>0</v>
      </c>
      <c r="AV882" s="18">
        <f t="shared" si="184"/>
        <v>0</v>
      </c>
      <c r="AW882" s="18">
        <f t="shared" si="184"/>
        <v>0</v>
      </c>
      <c r="AX882" s="18">
        <f t="shared" si="184"/>
        <v>0</v>
      </c>
    </row>
    <row r="883" spans="3:50" x14ac:dyDescent="0.25">
      <c r="C883" s="67"/>
      <c r="D883" s="71"/>
      <c r="E883" s="57"/>
      <c r="F883" s="57"/>
      <c r="G883" s="67"/>
      <c r="H883" s="72"/>
      <c r="I883" s="72"/>
      <c r="J883" s="72"/>
      <c r="K883" s="72"/>
      <c r="L883" s="72"/>
      <c r="M883" s="72"/>
      <c r="N883" s="72"/>
      <c r="O883" s="72"/>
      <c r="P883" s="72"/>
      <c r="Q883" s="48"/>
      <c r="R883" s="72"/>
      <c r="S883" s="72"/>
      <c r="U883" s="26" t="str">
        <f t="shared" si="179"/>
        <v/>
      </c>
      <c r="V883" s="18" t="str">
        <f t="shared" si="173"/>
        <v/>
      </c>
      <c r="W883" s="18" t="str">
        <f t="shared" si="174"/>
        <v/>
      </c>
      <c r="X883" s="18" t="str">
        <f t="shared" si="175"/>
        <v/>
      </c>
      <c r="Y883" s="18" t="str">
        <f t="shared" si="176"/>
        <v/>
      </c>
      <c r="Z883" s="18" t="str">
        <f t="shared" si="177"/>
        <v/>
      </c>
      <c r="AA883" s="18" t="str">
        <f t="shared" si="178"/>
        <v/>
      </c>
      <c r="AB883" s="18">
        <v>878</v>
      </c>
      <c r="AC883" s="18" t="str">
        <f>IF(ISERROR(
IF(U883="","",IF(OR(U883='Cad Iniciais'!$D$6,X883='Cad Iniciais'!$D$6),'Cad Iniciais'!$D$6+AB883*1000,0))),"",IF(U883="","",IF(OR(U883='Cad Iniciais'!$D$6,X883='Cad Iniciais'!$D$6),'Cad Iniciais'!$D$6+AB883*1000,0)))</f>
        <v/>
      </c>
      <c r="AK883" s="27" t="e">
        <f t="shared" si="180"/>
        <v>#VALUE!</v>
      </c>
      <c r="AL883" s="27" t="e">
        <f t="shared" si="181"/>
        <v>#VALUE!</v>
      </c>
      <c r="AM883" s="18">
        <f t="shared" si="185"/>
        <v>0</v>
      </c>
      <c r="AN883" s="18">
        <f t="shared" si="184"/>
        <v>0</v>
      </c>
      <c r="AO883" s="18">
        <f t="shared" si="184"/>
        <v>0</v>
      </c>
      <c r="AP883" s="18">
        <f t="shared" si="184"/>
        <v>0</v>
      </c>
      <c r="AQ883" s="18">
        <f t="shared" si="184"/>
        <v>0</v>
      </c>
      <c r="AR883" s="18">
        <f t="shared" si="184"/>
        <v>0</v>
      </c>
      <c r="AS883" s="18">
        <f t="shared" si="184"/>
        <v>0</v>
      </c>
      <c r="AT883" s="18">
        <f t="shared" si="184"/>
        <v>0</v>
      </c>
      <c r="AU883" s="18">
        <f t="shared" si="184"/>
        <v>0</v>
      </c>
      <c r="AV883" s="18">
        <f t="shared" si="184"/>
        <v>0</v>
      </c>
      <c r="AW883" s="18">
        <f t="shared" si="184"/>
        <v>0</v>
      </c>
      <c r="AX883" s="18">
        <f t="shared" si="184"/>
        <v>0</v>
      </c>
    </row>
    <row r="884" spans="3:50" x14ac:dyDescent="0.25">
      <c r="C884" s="67"/>
      <c r="D884" s="71"/>
      <c r="E884" s="57"/>
      <c r="F884" s="57"/>
      <c r="G884" s="67"/>
      <c r="H884" s="72"/>
      <c r="I884" s="72"/>
      <c r="J884" s="72"/>
      <c r="K884" s="72"/>
      <c r="L884" s="72"/>
      <c r="M884" s="72"/>
      <c r="N884" s="72"/>
      <c r="O884" s="72"/>
      <c r="P884" s="72"/>
      <c r="Q884" s="48"/>
      <c r="R884" s="72"/>
      <c r="S884" s="72"/>
      <c r="U884" s="26" t="str">
        <f t="shared" si="179"/>
        <v/>
      </c>
      <c r="V884" s="18" t="str">
        <f t="shared" si="173"/>
        <v/>
      </c>
      <c r="W884" s="18" t="str">
        <f t="shared" si="174"/>
        <v/>
      </c>
      <c r="X884" s="18" t="str">
        <f t="shared" si="175"/>
        <v/>
      </c>
      <c r="Y884" s="18" t="str">
        <f t="shared" si="176"/>
        <v/>
      </c>
      <c r="Z884" s="18" t="str">
        <f t="shared" si="177"/>
        <v/>
      </c>
      <c r="AA884" s="18" t="str">
        <f t="shared" si="178"/>
        <v/>
      </c>
      <c r="AB884" s="18">
        <v>879</v>
      </c>
      <c r="AC884" s="18" t="str">
        <f>IF(ISERROR(
IF(U884="","",IF(OR(U884='Cad Iniciais'!$D$6,X884='Cad Iniciais'!$D$6),'Cad Iniciais'!$D$6+AB884*1000,0))),"",IF(U884="","",IF(OR(U884='Cad Iniciais'!$D$6,X884='Cad Iniciais'!$D$6),'Cad Iniciais'!$D$6+AB884*1000,0)))</f>
        <v/>
      </c>
      <c r="AK884" s="27" t="e">
        <f t="shared" si="180"/>
        <v>#VALUE!</v>
      </c>
      <c r="AL884" s="27" t="e">
        <f t="shared" si="181"/>
        <v>#VALUE!</v>
      </c>
      <c r="AM884" s="18">
        <f t="shared" si="185"/>
        <v>0</v>
      </c>
      <c r="AN884" s="18">
        <f t="shared" si="184"/>
        <v>0</v>
      </c>
      <c r="AO884" s="18">
        <f t="shared" si="184"/>
        <v>0</v>
      </c>
      <c r="AP884" s="18">
        <f t="shared" si="184"/>
        <v>0</v>
      </c>
      <c r="AQ884" s="18">
        <f t="shared" si="184"/>
        <v>0</v>
      </c>
      <c r="AR884" s="18">
        <f t="shared" si="184"/>
        <v>0</v>
      </c>
      <c r="AS884" s="18">
        <f t="shared" si="184"/>
        <v>0</v>
      </c>
      <c r="AT884" s="18">
        <f t="shared" si="184"/>
        <v>0</v>
      </c>
      <c r="AU884" s="18">
        <f t="shared" si="184"/>
        <v>0</v>
      </c>
      <c r="AV884" s="18">
        <f t="shared" si="184"/>
        <v>0</v>
      </c>
      <c r="AW884" s="18">
        <f t="shared" si="184"/>
        <v>0</v>
      </c>
      <c r="AX884" s="18">
        <f t="shared" si="184"/>
        <v>0</v>
      </c>
    </row>
    <row r="885" spans="3:50" x14ac:dyDescent="0.25">
      <c r="C885" s="67"/>
      <c r="D885" s="71"/>
      <c r="E885" s="57"/>
      <c r="F885" s="57"/>
      <c r="G885" s="67"/>
      <c r="H885" s="72"/>
      <c r="I885" s="72"/>
      <c r="J885" s="72"/>
      <c r="K885" s="72"/>
      <c r="L885" s="72"/>
      <c r="M885" s="72"/>
      <c r="N885" s="72"/>
      <c r="O885" s="72"/>
      <c r="P885" s="72"/>
      <c r="Q885" s="48"/>
      <c r="R885" s="72"/>
      <c r="S885" s="72"/>
      <c r="U885" s="26" t="str">
        <f t="shared" si="179"/>
        <v/>
      </c>
      <c r="V885" s="18" t="str">
        <f t="shared" si="173"/>
        <v/>
      </c>
      <c r="W885" s="18" t="str">
        <f t="shared" si="174"/>
        <v/>
      </c>
      <c r="X885" s="18" t="str">
        <f t="shared" si="175"/>
        <v/>
      </c>
      <c r="Y885" s="18" t="str">
        <f t="shared" si="176"/>
        <v/>
      </c>
      <c r="Z885" s="18" t="str">
        <f t="shared" si="177"/>
        <v/>
      </c>
      <c r="AA885" s="18" t="str">
        <f t="shared" si="178"/>
        <v/>
      </c>
      <c r="AB885" s="18">
        <v>880</v>
      </c>
      <c r="AC885" s="18" t="str">
        <f>IF(ISERROR(
IF(U885="","",IF(OR(U885='Cad Iniciais'!$D$6,X885='Cad Iniciais'!$D$6),'Cad Iniciais'!$D$6+AB885*1000,0))),"",IF(U885="","",IF(OR(U885='Cad Iniciais'!$D$6,X885='Cad Iniciais'!$D$6),'Cad Iniciais'!$D$6+AB885*1000,0)))</f>
        <v/>
      </c>
      <c r="AK885" s="27" t="e">
        <f t="shared" si="180"/>
        <v>#VALUE!</v>
      </c>
      <c r="AL885" s="27" t="e">
        <f t="shared" si="181"/>
        <v>#VALUE!</v>
      </c>
      <c r="AM885" s="18">
        <f t="shared" si="185"/>
        <v>0</v>
      </c>
      <c r="AN885" s="18">
        <f t="shared" si="184"/>
        <v>0</v>
      </c>
      <c r="AO885" s="18">
        <f t="shared" si="184"/>
        <v>0</v>
      </c>
      <c r="AP885" s="18">
        <f t="shared" si="184"/>
        <v>0</v>
      </c>
      <c r="AQ885" s="18">
        <f t="shared" si="184"/>
        <v>0</v>
      </c>
      <c r="AR885" s="18">
        <f t="shared" si="184"/>
        <v>0</v>
      </c>
      <c r="AS885" s="18">
        <f t="shared" si="184"/>
        <v>0</v>
      </c>
      <c r="AT885" s="18">
        <f t="shared" si="184"/>
        <v>0</v>
      </c>
      <c r="AU885" s="18">
        <f t="shared" si="184"/>
        <v>0</v>
      </c>
      <c r="AV885" s="18">
        <f t="shared" si="184"/>
        <v>0</v>
      </c>
      <c r="AW885" s="18">
        <f t="shared" si="184"/>
        <v>0</v>
      </c>
      <c r="AX885" s="18">
        <f t="shared" si="184"/>
        <v>0</v>
      </c>
    </row>
    <row r="886" spans="3:50" x14ac:dyDescent="0.25">
      <c r="C886" s="67"/>
      <c r="D886" s="71"/>
      <c r="E886" s="57"/>
      <c r="F886" s="57"/>
      <c r="G886" s="67"/>
      <c r="H886" s="72"/>
      <c r="I886" s="72"/>
      <c r="J886" s="72"/>
      <c r="K886" s="72"/>
      <c r="L886" s="72"/>
      <c r="M886" s="72"/>
      <c r="N886" s="72"/>
      <c r="O886" s="72"/>
      <c r="P886" s="72"/>
      <c r="Q886" s="48"/>
      <c r="R886" s="72"/>
      <c r="S886" s="72"/>
      <c r="U886" s="26" t="str">
        <f t="shared" si="179"/>
        <v/>
      </c>
      <c r="V886" s="18" t="str">
        <f t="shared" si="173"/>
        <v/>
      </c>
      <c r="W886" s="18" t="str">
        <f t="shared" si="174"/>
        <v/>
      </c>
      <c r="X886" s="18" t="str">
        <f t="shared" si="175"/>
        <v/>
      </c>
      <c r="Y886" s="18" t="str">
        <f t="shared" si="176"/>
        <v/>
      </c>
      <c r="Z886" s="18" t="str">
        <f t="shared" si="177"/>
        <v/>
      </c>
      <c r="AA886" s="18" t="str">
        <f t="shared" si="178"/>
        <v/>
      </c>
      <c r="AB886" s="18">
        <v>881</v>
      </c>
      <c r="AC886" s="18" t="str">
        <f>IF(ISERROR(
IF(U886="","",IF(OR(U886='Cad Iniciais'!$D$6,X886='Cad Iniciais'!$D$6),'Cad Iniciais'!$D$6+AB886*1000,0))),"",IF(U886="","",IF(OR(U886='Cad Iniciais'!$D$6,X886='Cad Iniciais'!$D$6),'Cad Iniciais'!$D$6+AB886*1000,0)))</f>
        <v/>
      </c>
      <c r="AK886" s="27" t="e">
        <f t="shared" si="180"/>
        <v>#VALUE!</v>
      </c>
      <c r="AL886" s="27" t="e">
        <f t="shared" si="181"/>
        <v>#VALUE!</v>
      </c>
      <c r="AM886" s="18">
        <f t="shared" si="185"/>
        <v>0</v>
      </c>
      <c r="AN886" s="18">
        <f t="shared" si="184"/>
        <v>0</v>
      </c>
      <c r="AO886" s="18">
        <f t="shared" si="184"/>
        <v>0</v>
      </c>
      <c r="AP886" s="18">
        <f t="shared" si="184"/>
        <v>0</v>
      </c>
      <c r="AQ886" s="18">
        <f t="shared" si="184"/>
        <v>0</v>
      </c>
      <c r="AR886" s="18">
        <f t="shared" si="184"/>
        <v>0</v>
      </c>
      <c r="AS886" s="18">
        <f t="shared" si="184"/>
        <v>0</v>
      </c>
      <c r="AT886" s="18">
        <f t="shared" si="184"/>
        <v>0</v>
      </c>
      <c r="AU886" s="18">
        <f t="shared" si="184"/>
        <v>0</v>
      </c>
      <c r="AV886" s="18">
        <f t="shared" si="184"/>
        <v>0</v>
      </c>
      <c r="AW886" s="18">
        <f t="shared" si="184"/>
        <v>0</v>
      </c>
      <c r="AX886" s="18">
        <f t="shared" si="184"/>
        <v>0</v>
      </c>
    </row>
    <row r="887" spans="3:50" x14ac:dyDescent="0.25">
      <c r="C887" s="67"/>
      <c r="D887" s="71"/>
      <c r="E887" s="57"/>
      <c r="F887" s="57"/>
      <c r="G887" s="67"/>
      <c r="H887" s="72"/>
      <c r="I887" s="72"/>
      <c r="J887" s="72"/>
      <c r="K887" s="72"/>
      <c r="L887" s="72"/>
      <c r="M887" s="72"/>
      <c r="N887" s="72"/>
      <c r="O887" s="72"/>
      <c r="P887" s="72"/>
      <c r="Q887" s="48"/>
      <c r="R887" s="72"/>
      <c r="S887" s="72"/>
      <c r="U887" s="26" t="str">
        <f t="shared" si="179"/>
        <v/>
      </c>
      <c r="V887" s="18" t="str">
        <f t="shared" si="173"/>
        <v/>
      </c>
      <c r="W887" s="18" t="str">
        <f t="shared" si="174"/>
        <v/>
      </c>
      <c r="X887" s="18" t="str">
        <f t="shared" si="175"/>
        <v/>
      </c>
      <c r="Y887" s="18" t="str">
        <f t="shared" si="176"/>
        <v/>
      </c>
      <c r="Z887" s="18" t="str">
        <f t="shared" si="177"/>
        <v/>
      </c>
      <c r="AA887" s="18" t="str">
        <f t="shared" si="178"/>
        <v/>
      </c>
      <c r="AB887" s="18">
        <v>882</v>
      </c>
      <c r="AC887" s="18" t="str">
        <f>IF(ISERROR(
IF(U887="","",IF(OR(U887='Cad Iniciais'!$D$6,X887='Cad Iniciais'!$D$6),'Cad Iniciais'!$D$6+AB887*1000,0))),"",IF(U887="","",IF(OR(U887='Cad Iniciais'!$D$6,X887='Cad Iniciais'!$D$6),'Cad Iniciais'!$D$6+AB887*1000,0)))</f>
        <v/>
      </c>
      <c r="AK887" s="27" t="e">
        <f t="shared" si="180"/>
        <v>#VALUE!</v>
      </c>
      <c r="AL887" s="27" t="e">
        <f t="shared" si="181"/>
        <v>#VALUE!</v>
      </c>
      <c r="AM887" s="18">
        <f t="shared" si="185"/>
        <v>0</v>
      </c>
      <c r="AN887" s="18">
        <f t="shared" si="184"/>
        <v>0</v>
      </c>
      <c r="AO887" s="18">
        <f t="shared" si="184"/>
        <v>0</v>
      </c>
      <c r="AP887" s="18">
        <f t="shared" si="184"/>
        <v>0</v>
      </c>
      <c r="AQ887" s="18">
        <f t="shared" si="184"/>
        <v>0</v>
      </c>
      <c r="AR887" s="18">
        <f t="shared" si="184"/>
        <v>0</v>
      </c>
      <c r="AS887" s="18">
        <f t="shared" si="184"/>
        <v>0</v>
      </c>
      <c r="AT887" s="18">
        <f t="shared" si="184"/>
        <v>0</v>
      </c>
      <c r="AU887" s="18">
        <f t="shared" si="184"/>
        <v>0</v>
      </c>
      <c r="AV887" s="18">
        <f t="shared" si="184"/>
        <v>0</v>
      </c>
      <c r="AW887" s="18">
        <f t="shared" si="184"/>
        <v>0</v>
      </c>
      <c r="AX887" s="18">
        <f t="shared" si="184"/>
        <v>0</v>
      </c>
    </row>
    <row r="888" spans="3:50" x14ac:dyDescent="0.25">
      <c r="C888" s="67"/>
      <c r="D888" s="71"/>
      <c r="E888" s="57"/>
      <c r="F888" s="57"/>
      <c r="G888" s="67"/>
      <c r="H888" s="72"/>
      <c r="I888" s="72"/>
      <c r="J888" s="72"/>
      <c r="K888" s="72"/>
      <c r="L888" s="72"/>
      <c r="M888" s="72"/>
      <c r="N888" s="72"/>
      <c r="O888" s="72"/>
      <c r="P888" s="72"/>
      <c r="Q888" s="48"/>
      <c r="R888" s="72"/>
      <c r="S888" s="72"/>
      <c r="U888" s="26" t="str">
        <f t="shared" si="179"/>
        <v/>
      </c>
      <c r="V888" s="18" t="str">
        <f t="shared" si="173"/>
        <v/>
      </c>
      <c r="W888" s="18" t="str">
        <f t="shared" si="174"/>
        <v/>
      </c>
      <c r="X888" s="18" t="str">
        <f t="shared" si="175"/>
        <v/>
      </c>
      <c r="Y888" s="18" t="str">
        <f t="shared" si="176"/>
        <v/>
      </c>
      <c r="Z888" s="18" t="str">
        <f t="shared" si="177"/>
        <v/>
      </c>
      <c r="AA888" s="18" t="str">
        <f t="shared" si="178"/>
        <v/>
      </c>
      <c r="AB888" s="18">
        <v>883</v>
      </c>
      <c r="AC888" s="18" t="str">
        <f>IF(ISERROR(
IF(U888="","",IF(OR(U888='Cad Iniciais'!$D$6,X888='Cad Iniciais'!$D$6),'Cad Iniciais'!$D$6+AB888*1000,0))),"",IF(U888="","",IF(OR(U888='Cad Iniciais'!$D$6,X888='Cad Iniciais'!$D$6),'Cad Iniciais'!$D$6+AB888*1000,0)))</f>
        <v/>
      </c>
      <c r="AK888" s="27" t="e">
        <f t="shared" si="180"/>
        <v>#VALUE!</v>
      </c>
      <c r="AL888" s="27" t="e">
        <f t="shared" si="181"/>
        <v>#VALUE!</v>
      </c>
      <c r="AM888" s="18">
        <f t="shared" si="185"/>
        <v>0</v>
      </c>
      <c r="AN888" s="18">
        <f t="shared" si="184"/>
        <v>0</v>
      </c>
      <c r="AO888" s="18">
        <f t="shared" si="184"/>
        <v>0</v>
      </c>
      <c r="AP888" s="18">
        <f t="shared" si="184"/>
        <v>0</v>
      </c>
      <c r="AQ888" s="18">
        <f t="shared" si="184"/>
        <v>0</v>
      </c>
      <c r="AR888" s="18">
        <f t="shared" si="184"/>
        <v>0</v>
      </c>
      <c r="AS888" s="18">
        <f t="shared" si="184"/>
        <v>0</v>
      </c>
      <c r="AT888" s="18">
        <f t="shared" si="184"/>
        <v>0</v>
      </c>
      <c r="AU888" s="18">
        <f t="shared" si="184"/>
        <v>0</v>
      </c>
      <c r="AV888" s="18">
        <f t="shared" si="184"/>
        <v>0</v>
      </c>
      <c r="AW888" s="18">
        <f t="shared" si="184"/>
        <v>0</v>
      </c>
      <c r="AX888" s="18">
        <f t="shared" si="184"/>
        <v>0</v>
      </c>
    </row>
    <row r="889" spans="3:50" x14ac:dyDescent="0.25">
      <c r="C889" s="67"/>
      <c r="D889" s="71"/>
      <c r="E889" s="57"/>
      <c r="F889" s="57"/>
      <c r="G889" s="67"/>
      <c r="H889" s="72"/>
      <c r="I889" s="72"/>
      <c r="J889" s="72"/>
      <c r="K889" s="72"/>
      <c r="L889" s="72"/>
      <c r="M889" s="72"/>
      <c r="N889" s="72"/>
      <c r="O889" s="72"/>
      <c r="P889" s="72"/>
      <c r="Q889" s="48"/>
      <c r="R889" s="72"/>
      <c r="S889" s="72"/>
      <c r="U889" s="26" t="str">
        <f t="shared" si="179"/>
        <v/>
      </c>
      <c r="V889" s="18" t="str">
        <f t="shared" si="173"/>
        <v/>
      </c>
      <c r="W889" s="18" t="str">
        <f t="shared" si="174"/>
        <v/>
      </c>
      <c r="X889" s="18" t="str">
        <f t="shared" si="175"/>
        <v/>
      </c>
      <c r="Y889" s="18" t="str">
        <f t="shared" si="176"/>
        <v/>
      </c>
      <c r="Z889" s="18" t="str">
        <f t="shared" si="177"/>
        <v/>
      </c>
      <c r="AA889" s="18" t="str">
        <f t="shared" si="178"/>
        <v/>
      </c>
      <c r="AB889" s="18">
        <v>884</v>
      </c>
      <c r="AC889" s="18" t="str">
        <f>IF(ISERROR(
IF(U889="","",IF(OR(U889='Cad Iniciais'!$D$6,X889='Cad Iniciais'!$D$6),'Cad Iniciais'!$D$6+AB889*1000,0))),"",IF(U889="","",IF(OR(U889='Cad Iniciais'!$D$6,X889='Cad Iniciais'!$D$6),'Cad Iniciais'!$D$6+AB889*1000,0)))</f>
        <v/>
      </c>
      <c r="AK889" s="27" t="e">
        <f t="shared" si="180"/>
        <v>#VALUE!</v>
      </c>
      <c r="AL889" s="27" t="e">
        <f t="shared" si="181"/>
        <v>#VALUE!</v>
      </c>
      <c r="AM889" s="18">
        <f t="shared" si="185"/>
        <v>0</v>
      </c>
      <c r="AN889" s="18">
        <f t="shared" si="184"/>
        <v>0</v>
      </c>
      <c r="AO889" s="18">
        <f t="shared" si="184"/>
        <v>0</v>
      </c>
      <c r="AP889" s="18">
        <f t="shared" si="184"/>
        <v>0</v>
      </c>
      <c r="AQ889" s="18">
        <f t="shared" si="184"/>
        <v>0</v>
      </c>
      <c r="AR889" s="18">
        <f t="shared" si="184"/>
        <v>0</v>
      </c>
      <c r="AS889" s="18">
        <f t="shared" si="184"/>
        <v>0</v>
      </c>
      <c r="AT889" s="18">
        <f t="shared" si="184"/>
        <v>0</v>
      </c>
      <c r="AU889" s="18">
        <f t="shared" si="184"/>
        <v>0</v>
      </c>
      <c r="AV889" s="18">
        <f t="shared" si="184"/>
        <v>0</v>
      </c>
      <c r="AW889" s="18">
        <f t="shared" si="184"/>
        <v>0</v>
      </c>
      <c r="AX889" s="18">
        <f t="shared" si="184"/>
        <v>0</v>
      </c>
    </row>
    <row r="890" spans="3:50" x14ac:dyDescent="0.25">
      <c r="C890" s="67"/>
      <c r="D890" s="71"/>
      <c r="E890" s="57"/>
      <c r="F890" s="57"/>
      <c r="G890" s="67"/>
      <c r="H890" s="72"/>
      <c r="I890" s="72"/>
      <c r="J890" s="72"/>
      <c r="K890" s="72"/>
      <c r="L890" s="72"/>
      <c r="M890" s="72"/>
      <c r="N890" s="72"/>
      <c r="O890" s="72"/>
      <c r="P890" s="72"/>
      <c r="Q890" s="48"/>
      <c r="R890" s="72"/>
      <c r="S890" s="72"/>
      <c r="U890" s="26" t="str">
        <f t="shared" si="179"/>
        <v/>
      </c>
      <c r="V890" s="18" t="str">
        <f t="shared" si="173"/>
        <v/>
      </c>
      <c r="W890" s="18" t="str">
        <f t="shared" si="174"/>
        <v/>
      </c>
      <c r="X890" s="18" t="str">
        <f t="shared" si="175"/>
        <v/>
      </c>
      <c r="Y890" s="18" t="str">
        <f t="shared" si="176"/>
        <v/>
      </c>
      <c r="Z890" s="18" t="str">
        <f t="shared" si="177"/>
        <v/>
      </c>
      <c r="AA890" s="18" t="str">
        <f t="shared" si="178"/>
        <v/>
      </c>
      <c r="AB890" s="18">
        <v>885</v>
      </c>
      <c r="AC890" s="18" t="str">
        <f>IF(ISERROR(
IF(U890="","",IF(OR(U890='Cad Iniciais'!$D$6,X890='Cad Iniciais'!$D$6),'Cad Iniciais'!$D$6+AB890*1000,0))),"",IF(U890="","",IF(OR(U890='Cad Iniciais'!$D$6,X890='Cad Iniciais'!$D$6),'Cad Iniciais'!$D$6+AB890*1000,0)))</f>
        <v/>
      </c>
      <c r="AK890" s="27" t="e">
        <f t="shared" si="180"/>
        <v>#VALUE!</v>
      </c>
      <c r="AL890" s="27" t="e">
        <f t="shared" si="181"/>
        <v>#VALUE!</v>
      </c>
      <c r="AM890" s="18">
        <f t="shared" si="185"/>
        <v>0</v>
      </c>
      <c r="AN890" s="18">
        <f t="shared" si="184"/>
        <v>0</v>
      </c>
      <c r="AO890" s="18">
        <f t="shared" si="184"/>
        <v>0</v>
      </c>
      <c r="AP890" s="18">
        <f t="shared" si="184"/>
        <v>0</v>
      </c>
      <c r="AQ890" s="18">
        <f t="shared" si="184"/>
        <v>0</v>
      </c>
      <c r="AR890" s="18">
        <f t="shared" si="184"/>
        <v>0</v>
      </c>
      <c r="AS890" s="18">
        <f t="shared" si="184"/>
        <v>0</v>
      </c>
      <c r="AT890" s="18">
        <f t="shared" si="184"/>
        <v>0</v>
      </c>
      <c r="AU890" s="18">
        <f t="shared" si="184"/>
        <v>0</v>
      </c>
      <c r="AV890" s="18">
        <f t="shared" si="184"/>
        <v>0</v>
      </c>
      <c r="AW890" s="18">
        <f t="shared" si="184"/>
        <v>0</v>
      </c>
      <c r="AX890" s="18">
        <f t="shared" si="184"/>
        <v>0</v>
      </c>
    </row>
    <row r="891" spans="3:50" x14ac:dyDescent="0.25">
      <c r="C891" s="67"/>
      <c r="D891" s="71"/>
      <c r="E891" s="57"/>
      <c r="F891" s="57"/>
      <c r="G891" s="67"/>
      <c r="H891" s="72"/>
      <c r="I891" s="72"/>
      <c r="J891" s="72"/>
      <c r="K891" s="72"/>
      <c r="L891" s="72"/>
      <c r="M891" s="72"/>
      <c r="N891" s="72"/>
      <c r="O891" s="72"/>
      <c r="P891" s="72"/>
      <c r="Q891" s="48"/>
      <c r="R891" s="72"/>
      <c r="S891" s="72"/>
      <c r="U891" s="26" t="str">
        <f t="shared" si="179"/>
        <v/>
      </c>
      <c r="V891" s="18" t="str">
        <f t="shared" si="173"/>
        <v/>
      </c>
      <c r="W891" s="18" t="str">
        <f t="shared" si="174"/>
        <v/>
      </c>
      <c r="X891" s="18" t="str">
        <f t="shared" si="175"/>
        <v/>
      </c>
      <c r="Y891" s="18" t="str">
        <f t="shared" si="176"/>
        <v/>
      </c>
      <c r="Z891" s="18" t="str">
        <f t="shared" si="177"/>
        <v/>
      </c>
      <c r="AA891" s="18" t="str">
        <f t="shared" si="178"/>
        <v/>
      </c>
      <c r="AB891" s="18">
        <v>886</v>
      </c>
      <c r="AC891" s="18" t="str">
        <f>IF(ISERROR(
IF(U891="","",IF(OR(U891='Cad Iniciais'!$D$6,X891='Cad Iniciais'!$D$6),'Cad Iniciais'!$D$6+AB891*1000,0))),"",IF(U891="","",IF(OR(U891='Cad Iniciais'!$D$6,X891='Cad Iniciais'!$D$6),'Cad Iniciais'!$D$6+AB891*1000,0)))</f>
        <v/>
      </c>
      <c r="AK891" s="27" t="e">
        <f t="shared" si="180"/>
        <v>#VALUE!</v>
      </c>
      <c r="AL891" s="27" t="e">
        <f t="shared" si="181"/>
        <v>#VALUE!</v>
      </c>
      <c r="AM891" s="18">
        <f t="shared" si="185"/>
        <v>0</v>
      </c>
      <c r="AN891" s="18">
        <f t="shared" si="184"/>
        <v>0</v>
      </c>
      <c r="AO891" s="18">
        <f t="shared" si="184"/>
        <v>0</v>
      </c>
      <c r="AP891" s="18">
        <f t="shared" si="184"/>
        <v>0</v>
      </c>
      <c r="AQ891" s="18">
        <f t="shared" si="184"/>
        <v>0</v>
      </c>
      <c r="AR891" s="18">
        <f t="shared" si="184"/>
        <v>0</v>
      </c>
      <c r="AS891" s="18">
        <f t="shared" si="184"/>
        <v>0</v>
      </c>
      <c r="AT891" s="18">
        <f t="shared" si="184"/>
        <v>0</v>
      </c>
      <c r="AU891" s="18">
        <f t="shared" si="184"/>
        <v>0</v>
      </c>
      <c r="AV891" s="18">
        <f t="shared" si="184"/>
        <v>0</v>
      </c>
      <c r="AW891" s="18">
        <f t="shared" si="184"/>
        <v>0</v>
      </c>
      <c r="AX891" s="18">
        <f t="shared" si="184"/>
        <v>0</v>
      </c>
    </row>
    <row r="892" spans="3:50" x14ac:dyDescent="0.25">
      <c r="C892" s="67"/>
      <c r="D892" s="71"/>
      <c r="E892" s="57"/>
      <c r="F892" s="57"/>
      <c r="G892" s="67"/>
      <c r="H892" s="72"/>
      <c r="I892" s="72"/>
      <c r="J892" s="72"/>
      <c r="K892" s="72"/>
      <c r="L892" s="72"/>
      <c r="M892" s="72"/>
      <c r="N892" s="72"/>
      <c r="O892" s="72"/>
      <c r="P892" s="72"/>
      <c r="Q892" s="48"/>
      <c r="R892" s="72"/>
      <c r="S892" s="72"/>
      <c r="U892" s="26" t="str">
        <f t="shared" si="179"/>
        <v/>
      </c>
      <c r="V892" s="18" t="str">
        <f t="shared" si="173"/>
        <v/>
      </c>
      <c r="W892" s="18" t="str">
        <f t="shared" si="174"/>
        <v/>
      </c>
      <c r="X892" s="18" t="str">
        <f t="shared" si="175"/>
        <v/>
      </c>
      <c r="Y892" s="18" t="str">
        <f t="shared" si="176"/>
        <v/>
      </c>
      <c r="Z892" s="18" t="str">
        <f t="shared" si="177"/>
        <v/>
      </c>
      <c r="AA892" s="18" t="str">
        <f t="shared" si="178"/>
        <v/>
      </c>
      <c r="AB892" s="18">
        <v>887</v>
      </c>
      <c r="AC892" s="18" t="str">
        <f>IF(ISERROR(
IF(U892="","",IF(OR(U892='Cad Iniciais'!$D$6,X892='Cad Iniciais'!$D$6),'Cad Iniciais'!$D$6+AB892*1000,0))),"",IF(U892="","",IF(OR(U892='Cad Iniciais'!$D$6,X892='Cad Iniciais'!$D$6),'Cad Iniciais'!$D$6+AB892*1000,0)))</f>
        <v/>
      </c>
      <c r="AK892" s="27" t="e">
        <f t="shared" si="180"/>
        <v>#VALUE!</v>
      </c>
      <c r="AL892" s="27" t="e">
        <f t="shared" si="181"/>
        <v>#VALUE!</v>
      </c>
      <c r="AM892" s="18">
        <f t="shared" si="185"/>
        <v>0</v>
      </c>
      <c r="AN892" s="18">
        <f t="shared" si="184"/>
        <v>0</v>
      </c>
      <c r="AO892" s="18">
        <f t="shared" si="184"/>
        <v>0</v>
      </c>
      <c r="AP892" s="18">
        <f t="shared" si="184"/>
        <v>0</v>
      </c>
      <c r="AQ892" s="18">
        <f t="shared" si="184"/>
        <v>0</v>
      </c>
      <c r="AR892" s="18">
        <f t="shared" si="184"/>
        <v>0</v>
      </c>
      <c r="AS892" s="18">
        <f t="shared" si="184"/>
        <v>0</v>
      </c>
      <c r="AT892" s="18">
        <f t="shared" si="184"/>
        <v>0</v>
      </c>
      <c r="AU892" s="18">
        <f t="shared" si="184"/>
        <v>0</v>
      </c>
      <c r="AV892" s="18">
        <f t="shared" si="184"/>
        <v>0</v>
      </c>
      <c r="AW892" s="18">
        <f t="shared" si="184"/>
        <v>0</v>
      </c>
      <c r="AX892" s="18">
        <f t="shared" si="184"/>
        <v>0</v>
      </c>
    </row>
    <row r="893" spans="3:50" x14ac:dyDescent="0.25">
      <c r="C893" s="67"/>
      <c r="D893" s="71"/>
      <c r="E893" s="57"/>
      <c r="F893" s="57"/>
      <c r="G893" s="67"/>
      <c r="H893" s="72"/>
      <c r="I893" s="72"/>
      <c r="J893" s="72"/>
      <c r="K893" s="72"/>
      <c r="L893" s="72"/>
      <c r="M893" s="72"/>
      <c r="N893" s="72"/>
      <c r="O893" s="72"/>
      <c r="P893" s="72"/>
      <c r="Q893" s="48"/>
      <c r="R893" s="72"/>
      <c r="S893" s="72"/>
      <c r="U893" s="26" t="str">
        <f t="shared" si="179"/>
        <v/>
      </c>
      <c r="V893" s="18" t="str">
        <f t="shared" si="173"/>
        <v/>
      </c>
      <c r="W893" s="18" t="str">
        <f t="shared" si="174"/>
        <v/>
      </c>
      <c r="X893" s="18" t="str">
        <f t="shared" si="175"/>
        <v/>
      </c>
      <c r="Y893" s="18" t="str">
        <f t="shared" si="176"/>
        <v/>
      </c>
      <c r="Z893" s="18" t="str">
        <f t="shared" si="177"/>
        <v/>
      </c>
      <c r="AA893" s="18" t="str">
        <f t="shared" si="178"/>
        <v/>
      </c>
      <c r="AB893" s="18">
        <v>888</v>
      </c>
      <c r="AC893" s="18" t="str">
        <f>IF(ISERROR(
IF(U893="","",IF(OR(U893='Cad Iniciais'!$D$6,X893='Cad Iniciais'!$D$6),'Cad Iniciais'!$D$6+AB893*1000,0))),"",IF(U893="","",IF(OR(U893='Cad Iniciais'!$D$6,X893='Cad Iniciais'!$D$6),'Cad Iniciais'!$D$6+AB893*1000,0)))</f>
        <v/>
      </c>
      <c r="AK893" s="27" t="e">
        <f t="shared" si="180"/>
        <v>#VALUE!</v>
      </c>
      <c r="AL893" s="27" t="e">
        <f t="shared" si="181"/>
        <v>#VALUE!</v>
      </c>
      <c r="AM893" s="18">
        <f t="shared" si="185"/>
        <v>0</v>
      </c>
      <c r="AN893" s="18">
        <f t="shared" si="184"/>
        <v>0</v>
      </c>
      <c r="AO893" s="18">
        <f t="shared" si="184"/>
        <v>0</v>
      </c>
      <c r="AP893" s="18">
        <f t="shared" si="184"/>
        <v>0</v>
      </c>
      <c r="AQ893" s="18">
        <f t="shared" si="184"/>
        <v>0</v>
      </c>
      <c r="AR893" s="18">
        <f t="shared" si="184"/>
        <v>0</v>
      </c>
      <c r="AS893" s="18">
        <f t="shared" si="184"/>
        <v>0</v>
      </c>
      <c r="AT893" s="18">
        <f t="shared" si="184"/>
        <v>0</v>
      </c>
      <c r="AU893" s="18">
        <f t="shared" si="184"/>
        <v>0</v>
      </c>
      <c r="AV893" s="18">
        <f t="shared" si="184"/>
        <v>0</v>
      </c>
      <c r="AW893" s="18">
        <f t="shared" si="184"/>
        <v>0</v>
      </c>
      <c r="AX893" s="18">
        <f t="shared" si="184"/>
        <v>0</v>
      </c>
    </row>
    <row r="894" spans="3:50" x14ac:dyDescent="0.25">
      <c r="C894" s="67"/>
      <c r="D894" s="71"/>
      <c r="E894" s="57"/>
      <c r="F894" s="57"/>
      <c r="G894" s="67"/>
      <c r="H894" s="72"/>
      <c r="I894" s="72"/>
      <c r="J894" s="72"/>
      <c r="K894" s="72"/>
      <c r="L894" s="72"/>
      <c r="M894" s="72"/>
      <c r="N894" s="72"/>
      <c r="O894" s="72"/>
      <c r="P894" s="72"/>
      <c r="Q894" s="48"/>
      <c r="R894" s="72"/>
      <c r="S894" s="72"/>
      <c r="U894" s="26" t="str">
        <f t="shared" si="179"/>
        <v/>
      </c>
      <c r="V894" s="18" t="str">
        <f t="shared" si="173"/>
        <v/>
      </c>
      <c r="W894" s="18" t="str">
        <f t="shared" si="174"/>
        <v/>
      </c>
      <c r="X894" s="18" t="str">
        <f t="shared" si="175"/>
        <v/>
      </c>
      <c r="Y894" s="18" t="str">
        <f t="shared" si="176"/>
        <v/>
      </c>
      <c r="Z894" s="18" t="str">
        <f t="shared" si="177"/>
        <v/>
      </c>
      <c r="AA894" s="18" t="str">
        <f t="shared" si="178"/>
        <v/>
      </c>
      <c r="AB894" s="18">
        <v>889</v>
      </c>
      <c r="AC894" s="18" t="str">
        <f>IF(ISERROR(
IF(U894="","",IF(OR(U894='Cad Iniciais'!$D$6,X894='Cad Iniciais'!$D$6),'Cad Iniciais'!$D$6+AB894*1000,0))),"",IF(U894="","",IF(OR(U894='Cad Iniciais'!$D$6,X894='Cad Iniciais'!$D$6),'Cad Iniciais'!$D$6+AB894*1000,0)))</f>
        <v/>
      </c>
      <c r="AK894" s="27" t="e">
        <f t="shared" si="180"/>
        <v>#VALUE!</v>
      </c>
      <c r="AL894" s="27" t="e">
        <f t="shared" si="181"/>
        <v>#VALUE!</v>
      </c>
      <c r="AM894" s="18">
        <f t="shared" si="185"/>
        <v>0</v>
      </c>
      <c r="AN894" s="18">
        <f t="shared" si="184"/>
        <v>0</v>
      </c>
      <c r="AO894" s="18">
        <f t="shared" si="184"/>
        <v>0</v>
      </c>
      <c r="AP894" s="18">
        <f t="shared" si="184"/>
        <v>0</v>
      </c>
      <c r="AQ894" s="18">
        <f t="shared" si="184"/>
        <v>0</v>
      </c>
      <c r="AR894" s="18">
        <f t="shared" si="184"/>
        <v>0</v>
      </c>
      <c r="AS894" s="18">
        <f t="shared" si="184"/>
        <v>0</v>
      </c>
      <c r="AT894" s="18">
        <f t="shared" si="184"/>
        <v>0</v>
      </c>
      <c r="AU894" s="18">
        <f t="shared" si="184"/>
        <v>0</v>
      </c>
      <c r="AV894" s="18">
        <f t="shared" si="184"/>
        <v>0</v>
      </c>
      <c r="AW894" s="18">
        <f t="shared" si="184"/>
        <v>0</v>
      </c>
      <c r="AX894" s="18">
        <f t="shared" si="184"/>
        <v>0</v>
      </c>
    </row>
    <row r="895" spans="3:50" x14ac:dyDescent="0.25">
      <c r="C895" s="67"/>
      <c r="D895" s="71"/>
      <c r="E895" s="57"/>
      <c r="F895" s="57"/>
      <c r="G895" s="67"/>
      <c r="H895" s="72"/>
      <c r="I895" s="72"/>
      <c r="J895" s="72"/>
      <c r="K895" s="72"/>
      <c r="L895" s="72"/>
      <c r="M895" s="72"/>
      <c r="N895" s="72"/>
      <c r="O895" s="72"/>
      <c r="P895" s="72"/>
      <c r="Q895" s="48"/>
      <c r="R895" s="72"/>
      <c r="S895" s="72"/>
      <c r="U895" s="26" t="str">
        <f t="shared" si="179"/>
        <v/>
      </c>
      <c r="V895" s="18" t="str">
        <f t="shared" si="173"/>
        <v/>
      </c>
      <c r="W895" s="18" t="str">
        <f t="shared" si="174"/>
        <v/>
      </c>
      <c r="X895" s="18" t="str">
        <f t="shared" si="175"/>
        <v/>
      </c>
      <c r="Y895" s="18" t="str">
        <f t="shared" si="176"/>
        <v/>
      </c>
      <c r="Z895" s="18" t="str">
        <f t="shared" si="177"/>
        <v/>
      </c>
      <c r="AA895" s="18" t="str">
        <f t="shared" si="178"/>
        <v/>
      </c>
      <c r="AB895" s="18">
        <v>890</v>
      </c>
      <c r="AC895" s="18" t="str">
        <f>IF(ISERROR(
IF(U895="","",IF(OR(U895='Cad Iniciais'!$D$6,X895='Cad Iniciais'!$D$6),'Cad Iniciais'!$D$6+AB895*1000,0))),"",IF(U895="","",IF(OR(U895='Cad Iniciais'!$D$6,X895='Cad Iniciais'!$D$6),'Cad Iniciais'!$D$6+AB895*1000,0)))</f>
        <v/>
      </c>
      <c r="AK895" s="27" t="e">
        <f t="shared" si="180"/>
        <v>#VALUE!</v>
      </c>
      <c r="AL895" s="27" t="e">
        <f t="shared" si="181"/>
        <v>#VALUE!</v>
      </c>
      <c r="AM895" s="18">
        <f t="shared" si="185"/>
        <v>0</v>
      </c>
      <c r="AN895" s="18">
        <f t="shared" si="184"/>
        <v>0</v>
      </c>
      <c r="AO895" s="18">
        <f t="shared" si="184"/>
        <v>0</v>
      </c>
      <c r="AP895" s="18">
        <f t="shared" si="184"/>
        <v>0</v>
      </c>
      <c r="AQ895" s="18">
        <f t="shared" si="184"/>
        <v>0</v>
      </c>
      <c r="AR895" s="18">
        <f t="shared" si="184"/>
        <v>0</v>
      </c>
      <c r="AS895" s="18">
        <f t="shared" si="184"/>
        <v>0</v>
      </c>
      <c r="AT895" s="18">
        <f t="shared" si="184"/>
        <v>0</v>
      </c>
      <c r="AU895" s="18">
        <f t="shared" si="184"/>
        <v>0</v>
      </c>
      <c r="AV895" s="18">
        <f t="shared" si="184"/>
        <v>0</v>
      </c>
      <c r="AW895" s="18">
        <f t="shared" si="184"/>
        <v>0</v>
      </c>
      <c r="AX895" s="18">
        <f t="shared" si="184"/>
        <v>0</v>
      </c>
    </row>
    <row r="896" spans="3:50" x14ac:dyDescent="0.25">
      <c r="C896" s="67"/>
      <c r="D896" s="71"/>
      <c r="E896" s="57"/>
      <c r="F896" s="57"/>
      <c r="G896" s="67"/>
      <c r="H896" s="72"/>
      <c r="I896" s="72"/>
      <c r="J896" s="72"/>
      <c r="K896" s="72"/>
      <c r="L896" s="72"/>
      <c r="M896" s="72"/>
      <c r="N896" s="72"/>
      <c r="O896" s="72"/>
      <c r="P896" s="72"/>
      <c r="Q896" s="48"/>
      <c r="R896" s="72"/>
      <c r="S896" s="72"/>
      <c r="U896" s="26" t="str">
        <f t="shared" si="179"/>
        <v/>
      </c>
      <c r="V896" s="18" t="str">
        <f t="shared" si="173"/>
        <v/>
      </c>
      <c r="W896" s="18" t="str">
        <f t="shared" si="174"/>
        <v/>
      </c>
      <c r="X896" s="18" t="str">
        <f t="shared" si="175"/>
        <v/>
      </c>
      <c r="Y896" s="18" t="str">
        <f t="shared" si="176"/>
        <v/>
      </c>
      <c r="Z896" s="18" t="str">
        <f t="shared" si="177"/>
        <v/>
      </c>
      <c r="AA896" s="18" t="str">
        <f t="shared" si="178"/>
        <v/>
      </c>
      <c r="AB896" s="18">
        <v>891</v>
      </c>
      <c r="AC896" s="18" t="str">
        <f>IF(ISERROR(
IF(U896="","",IF(OR(U896='Cad Iniciais'!$D$6,X896='Cad Iniciais'!$D$6),'Cad Iniciais'!$D$6+AB896*1000,0))),"",IF(U896="","",IF(OR(U896='Cad Iniciais'!$D$6,X896='Cad Iniciais'!$D$6),'Cad Iniciais'!$D$6+AB896*1000,0)))</f>
        <v/>
      </c>
      <c r="AK896" s="27" t="e">
        <f t="shared" si="180"/>
        <v>#VALUE!</v>
      </c>
      <c r="AL896" s="27" t="e">
        <f t="shared" si="181"/>
        <v>#VALUE!</v>
      </c>
      <c r="AM896" s="18">
        <f t="shared" si="185"/>
        <v>0</v>
      </c>
      <c r="AN896" s="18">
        <f t="shared" si="184"/>
        <v>0</v>
      </c>
      <c r="AO896" s="18">
        <f t="shared" si="184"/>
        <v>0</v>
      </c>
      <c r="AP896" s="18">
        <f t="shared" si="184"/>
        <v>0</v>
      </c>
      <c r="AQ896" s="18">
        <f t="shared" si="184"/>
        <v>0</v>
      </c>
      <c r="AR896" s="18">
        <f t="shared" si="184"/>
        <v>0</v>
      </c>
      <c r="AS896" s="18">
        <f t="shared" si="184"/>
        <v>0</v>
      </c>
      <c r="AT896" s="18">
        <f t="shared" si="184"/>
        <v>0</v>
      </c>
      <c r="AU896" s="18">
        <f t="shared" si="184"/>
        <v>0</v>
      </c>
      <c r="AV896" s="18">
        <f t="shared" si="184"/>
        <v>0</v>
      </c>
      <c r="AW896" s="18">
        <f t="shared" si="184"/>
        <v>0</v>
      </c>
      <c r="AX896" s="18">
        <f t="shared" si="184"/>
        <v>0</v>
      </c>
    </row>
    <row r="897" spans="3:50" x14ac:dyDescent="0.25">
      <c r="C897" s="67"/>
      <c r="D897" s="71"/>
      <c r="E897" s="57"/>
      <c r="F897" s="57"/>
      <c r="G897" s="67"/>
      <c r="H897" s="72"/>
      <c r="I897" s="72"/>
      <c r="J897" s="72"/>
      <c r="K897" s="72"/>
      <c r="L897" s="72"/>
      <c r="M897" s="72"/>
      <c r="N897" s="72"/>
      <c r="O897" s="72"/>
      <c r="P897" s="72"/>
      <c r="Q897" s="48"/>
      <c r="R897" s="72"/>
      <c r="S897" s="72"/>
      <c r="U897" s="26" t="str">
        <f t="shared" si="179"/>
        <v/>
      </c>
      <c r="V897" s="18" t="str">
        <f t="shared" si="173"/>
        <v/>
      </c>
      <c r="W897" s="18" t="str">
        <f t="shared" si="174"/>
        <v/>
      </c>
      <c r="X897" s="18" t="str">
        <f t="shared" si="175"/>
        <v/>
      </c>
      <c r="Y897" s="18" t="str">
        <f t="shared" si="176"/>
        <v/>
      </c>
      <c r="Z897" s="18" t="str">
        <f t="shared" si="177"/>
        <v/>
      </c>
      <c r="AA897" s="18" t="str">
        <f t="shared" si="178"/>
        <v/>
      </c>
      <c r="AB897" s="18">
        <v>892</v>
      </c>
      <c r="AC897" s="18" t="str">
        <f>IF(ISERROR(
IF(U897="","",IF(OR(U897='Cad Iniciais'!$D$6,X897='Cad Iniciais'!$D$6),'Cad Iniciais'!$D$6+AB897*1000,0))),"",IF(U897="","",IF(OR(U897='Cad Iniciais'!$D$6,X897='Cad Iniciais'!$D$6),'Cad Iniciais'!$D$6+AB897*1000,0)))</f>
        <v/>
      </c>
      <c r="AK897" s="27" t="e">
        <f t="shared" si="180"/>
        <v>#VALUE!</v>
      </c>
      <c r="AL897" s="27" t="e">
        <f t="shared" si="181"/>
        <v>#VALUE!</v>
      </c>
      <c r="AM897" s="18">
        <f t="shared" si="185"/>
        <v>0</v>
      </c>
      <c r="AN897" s="18">
        <f t="shared" si="184"/>
        <v>0</v>
      </c>
      <c r="AO897" s="18">
        <f t="shared" si="184"/>
        <v>0</v>
      </c>
      <c r="AP897" s="18">
        <f t="shared" si="184"/>
        <v>0</v>
      </c>
      <c r="AQ897" s="18">
        <f t="shared" si="184"/>
        <v>0</v>
      </c>
      <c r="AR897" s="18">
        <f t="shared" si="184"/>
        <v>0</v>
      </c>
      <c r="AS897" s="18">
        <f t="shared" si="184"/>
        <v>0</v>
      </c>
      <c r="AT897" s="18">
        <f t="shared" si="184"/>
        <v>0</v>
      </c>
      <c r="AU897" s="18">
        <f t="shared" si="184"/>
        <v>0</v>
      </c>
      <c r="AV897" s="18">
        <f t="shared" si="184"/>
        <v>0</v>
      </c>
      <c r="AW897" s="18">
        <f t="shared" si="184"/>
        <v>0</v>
      </c>
      <c r="AX897" s="18">
        <f t="shared" si="184"/>
        <v>0</v>
      </c>
    </row>
    <row r="898" spans="3:50" x14ac:dyDescent="0.25">
      <c r="C898" s="67"/>
      <c r="D898" s="71"/>
      <c r="E898" s="57"/>
      <c r="F898" s="57"/>
      <c r="G898" s="67"/>
      <c r="H898" s="72"/>
      <c r="I898" s="72"/>
      <c r="J898" s="72"/>
      <c r="K898" s="72"/>
      <c r="L898" s="72"/>
      <c r="M898" s="72"/>
      <c r="N898" s="72"/>
      <c r="O898" s="72"/>
      <c r="P898" s="72"/>
      <c r="Q898" s="48"/>
      <c r="R898" s="72"/>
      <c r="S898" s="72"/>
      <c r="U898" s="26" t="str">
        <f t="shared" si="179"/>
        <v/>
      </c>
      <c r="V898" s="18" t="str">
        <f t="shared" si="173"/>
        <v/>
      </c>
      <c r="W898" s="18" t="str">
        <f t="shared" si="174"/>
        <v/>
      </c>
      <c r="X898" s="18" t="str">
        <f t="shared" si="175"/>
        <v/>
      </c>
      <c r="Y898" s="18" t="str">
        <f t="shared" si="176"/>
        <v/>
      </c>
      <c r="Z898" s="18" t="str">
        <f t="shared" si="177"/>
        <v/>
      </c>
      <c r="AA898" s="18" t="str">
        <f t="shared" si="178"/>
        <v/>
      </c>
      <c r="AB898" s="18">
        <v>893</v>
      </c>
      <c r="AC898" s="18" t="str">
        <f>IF(ISERROR(
IF(U898="","",IF(OR(U898='Cad Iniciais'!$D$6,X898='Cad Iniciais'!$D$6),'Cad Iniciais'!$D$6+AB898*1000,0))),"",IF(U898="","",IF(OR(U898='Cad Iniciais'!$D$6,X898='Cad Iniciais'!$D$6),'Cad Iniciais'!$D$6+AB898*1000,0)))</f>
        <v/>
      </c>
      <c r="AK898" s="27" t="e">
        <f t="shared" si="180"/>
        <v>#VALUE!</v>
      </c>
      <c r="AL898" s="27" t="e">
        <f t="shared" si="181"/>
        <v>#VALUE!</v>
      </c>
      <c r="AM898" s="18">
        <f t="shared" si="185"/>
        <v>0</v>
      </c>
      <c r="AN898" s="18">
        <f t="shared" si="184"/>
        <v>0</v>
      </c>
      <c r="AO898" s="18">
        <f t="shared" si="184"/>
        <v>0</v>
      </c>
      <c r="AP898" s="18">
        <f t="shared" si="184"/>
        <v>0</v>
      </c>
      <c r="AQ898" s="18">
        <f t="shared" si="184"/>
        <v>0</v>
      </c>
      <c r="AR898" s="18">
        <f t="shared" si="184"/>
        <v>0</v>
      </c>
      <c r="AS898" s="18">
        <f t="shared" si="184"/>
        <v>0</v>
      </c>
      <c r="AT898" s="18">
        <f t="shared" si="184"/>
        <v>0</v>
      </c>
      <c r="AU898" s="18">
        <f t="shared" si="184"/>
        <v>0</v>
      </c>
      <c r="AV898" s="18">
        <f t="shared" si="184"/>
        <v>0</v>
      </c>
      <c r="AW898" s="18">
        <f t="shared" si="184"/>
        <v>0</v>
      </c>
      <c r="AX898" s="18">
        <f t="shared" si="184"/>
        <v>0</v>
      </c>
    </row>
    <row r="899" spans="3:50" x14ac:dyDescent="0.25">
      <c r="C899" s="67"/>
      <c r="D899" s="71"/>
      <c r="E899" s="57"/>
      <c r="F899" s="57"/>
      <c r="G899" s="67"/>
      <c r="H899" s="72"/>
      <c r="I899" s="72"/>
      <c r="J899" s="72"/>
      <c r="K899" s="72"/>
      <c r="L899" s="72"/>
      <c r="M899" s="72"/>
      <c r="N899" s="72"/>
      <c r="O899" s="72"/>
      <c r="P899" s="72"/>
      <c r="Q899" s="48"/>
      <c r="R899" s="72"/>
      <c r="S899" s="72"/>
      <c r="U899" s="26" t="str">
        <f t="shared" si="179"/>
        <v/>
      </c>
      <c r="V899" s="18" t="str">
        <f t="shared" si="173"/>
        <v/>
      </c>
      <c r="W899" s="18" t="str">
        <f t="shared" si="174"/>
        <v/>
      </c>
      <c r="X899" s="18" t="str">
        <f t="shared" si="175"/>
        <v/>
      </c>
      <c r="Y899" s="18" t="str">
        <f t="shared" si="176"/>
        <v/>
      </c>
      <c r="Z899" s="18" t="str">
        <f t="shared" si="177"/>
        <v/>
      </c>
      <c r="AA899" s="18" t="str">
        <f t="shared" si="178"/>
        <v/>
      </c>
      <c r="AB899" s="18">
        <v>894</v>
      </c>
      <c r="AC899" s="18" t="str">
        <f>IF(ISERROR(
IF(U899="","",IF(OR(U899='Cad Iniciais'!$D$6,X899='Cad Iniciais'!$D$6),'Cad Iniciais'!$D$6+AB899*1000,0))),"",IF(U899="","",IF(OR(U899='Cad Iniciais'!$D$6,X899='Cad Iniciais'!$D$6),'Cad Iniciais'!$D$6+AB899*1000,0)))</f>
        <v/>
      </c>
      <c r="AK899" s="27" t="e">
        <f t="shared" si="180"/>
        <v>#VALUE!</v>
      </c>
      <c r="AL899" s="27" t="e">
        <f t="shared" si="181"/>
        <v>#VALUE!</v>
      </c>
      <c r="AM899" s="18">
        <f t="shared" si="185"/>
        <v>0</v>
      </c>
      <c r="AN899" s="18">
        <f t="shared" si="184"/>
        <v>0</v>
      </c>
      <c r="AO899" s="18">
        <f t="shared" si="184"/>
        <v>0</v>
      </c>
      <c r="AP899" s="18">
        <f t="shared" si="184"/>
        <v>0</v>
      </c>
      <c r="AQ899" s="18">
        <f t="shared" si="184"/>
        <v>0</v>
      </c>
      <c r="AR899" s="18">
        <f t="shared" ref="AN899:AX922" si="186">IFERROR(IF(AND($AK899&lt;=AR$3,$AL899&gt;=AR$3),1,0),0)</f>
        <v>0</v>
      </c>
      <c r="AS899" s="18">
        <f t="shared" si="186"/>
        <v>0</v>
      </c>
      <c r="AT899" s="18">
        <f t="shared" si="186"/>
        <v>0</v>
      </c>
      <c r="AU899" s="18">
        <f t="shared" si="186"/>
        <v>0</v>
      </c>
      <c r="AV899" s="18">
        <f t="shared" si="186"/>
        <v>0</v>
      </c>
      <c r="AW899" s="18">
        <f t="shared" si="186"/>
        <v>0</v>
      </c>
      <c r="AX899" s="18">
        <f t="shared" si="186"/>
        <v>0</v>
      </c>
    </row>
    <row r="900" spans="3:50" x14ac:dyDescent="0.25">
      <c r="C900" s="67"/>
      <c r="D900" s="71"/>
      <c r="E900" s="57"/>
      <c r="F900" s="57"/>
      <c r="G900" s="67"/>
      <c r="H900" s="72"/>
      <c r="I900" s="72"/>
      <c r="J900" s="72"/>
      <c r="K900" s="72"/>
      <c r="L900" s="72"/>
      <c r="M900" s="72"/>
      <c r="N900" s="72"/>
      <c r="O900" s="72"/>
      <c r="P900" s="72"/>
      <c r="Q900" s="48"/>
      <c r="R900" s="72"/>
      <c r="S900" s="72"/>
      <c r="U900" s="26" t="str">
        <f t="shared" si="179"/>
        <v/>
      </c>
      <c r="V900" s="18" t="str">
        <f t="shared" si="173"/>
        <v/>
      </c>
      <c r="W900" s="18" t="str">
        <f t="shared" si="174"/>
        <v/>
      </c>
      <c r="X900" s="18" t="str">
        <f t="shared" si="175"/>
        <v/>
      </c>
      <c r="Y900" s="18" t="str">
        <f t="shared" si="176"/>
        <v/>
      </c>
      <c r="Z900" s="18" t="str">
        <f t="shared" si="177"/>
        <v/>
      </c>
      <c r="AA900" s="18" t="str">
        <f t="shared" si="178"/>
        <v/>
      </c>
      <c r="AB900" s="18">
        <v>895</v>
      </c>
      <c r="AC900" s="18" t="str">
        <f>IF(ISERROR(
IF(U900="","",IF(OR(U900='Cad Iniciais'!$D$6,X900='Cad Iniciais'!$D$6),'Cad Iniciais'!$D$6+AB900*1000,0))),"",IF(U900="","",IF(OR(U900='Cad Iniciais'!$D$6,X900='Cad Iniciais'!$D$6),'Cad Iniciais'!$D$6+AB900*1000,0)))</f>
        <v/>
      </c>
      <c r="AK900" s="27" t="e">
        <f t="shared" si="180"/>
        <v>#VALUE!</v>
      </c>
      <c r="AL900" s="27" t="e">
        <f t="shared" si="181"/>
        <v>#VALUE!</v>
      </c>
      <c r="AM900" s="18">
        <f t="shared" si="185"/>
        <v>0</v>
      </c>
      <c r="AN900" s="18">
        <f t="shared" si="186"/>
        <v>0</v>
      </c>
      <c r="AO900" s="18">
        <f t="shared" si="186"/>
        <v>0</v>
      </c>
      <c r="AP900" s="18">
        <f t="shared" si="186"/>
        <v>0</v>
      </c>
      <c r="AQ900" s="18">
        <f t="shared" si="186"/>
        <v>0</v>
      </c>
      <c r="AR900" s="18">
        <f t="shared" si="186"/>
        <v>0</v>
      </c>
      <c r="AS900" s="18">
        <f t="shared" si="186"/>
        <v>0</v>
      </c>
      <c r="AT900" s="18">
        <f t="shared" si="186"/>
        <v>0</v>
      </c>
      <c r="AU900" s="18">
        <f t="shared" si="186"/>
        <v>0</v>
      </c>
      <c r="AV900" s="18">
        <f t="shared" si="186"/>
        <v>0</v>
      </c>
      <c r="AW900" s="18">
        <f t="shared" si="186"/>
        <v>0</v>
      </c>
      <c r="AX900" s="18">
        <f t="shared" si="186"/>
        <v>0</v>
      </c>
    </row>
    <row r="901" spans="3:50" x14ac:dyDescent="0.25">
      <c r="C901" s="67"/>
      <c r="D901" s="71"/>
      <c r="E901" s="57"/>
      <c r="F901" s="57"/>
      <c r="G901" s="67"/>
      <c r="H901" s="72"/>
      <c r="I901" s="72"/>
      <c r="J901" s="72"/>
      <c r="K901" s="72"/>
      <c r="L901" s="72"/>
      <c r="M901" s="72"/>
      <c r="N901" s="72"/>
      <c r="O901" s="72"/>
      <c r="P901" s="72"/>
      <c r="Q901" s="48"/>
      <c r="R901" s="72"/>
      <c r="S901" s="72"/>
      <c r="U901" s="26" t="str">
        <f t="shared" si="179"/>
        <v/>
      </c>
      <c r="V901" s="18" t="str">
        <f t="shared" si="173"/>
        <v/>
      </c>
      <c r="W901" s="18" t="str">
        <f t="shared" si="174"/>
        <v/>
      </c>
      <c r="X901" s="18" t="str">
        <f t="shared" si="175"/>
        <v/>
      </c>
      <c r="Y901" s="18" t="str">
        <f t="shared" si="176"/>
        <v/>
      </c>
      <c r="Z901" s="18" t="str">
        <f t="shared" si="177"/>
        <v/>
      </c>
      <c r="AA901" s="18" t="str">
        <f t="shared" si="178"/>
        <v/>
      </c>
      <c r="AB901" s="18">
        <v>896</v>
      </c>
      <c r="AC901" s="18" t="str">
        <f>IF(ISERROR(
IF(U901="","",IF(OR(U901='Cad Iniciais'!$D$6,X901='Cad Iniciais'!$D$6),'Cad Iniciais'!$D$6+AB901*1000,0))),"",IF(U901="","",IF(OR(U901='Cad Iniciais'!$D$6,X901='Cad Iniciais'!$D$6),'Cad Iniciais'!$D$6+AB901*1000,0)))</f>
        <v/>
      </c>
      <c r="AK901" s="27" t="e">
        <f t="shared" si="180"/>
        <v>#VALUE!</v>
      </c>
      <c r="AL901" s="27" t="e">
        <f t="shared" si="181"/>
        <v>#VALUE!</v>
      </c>
      <c r="AM901" s="18">
        <f t="shared" si="185"/>
        <v>0</v>
      </c>
      <c r="AN901" s="18">
        <f t="shared" si="186"/>
        <v>0</v>
      </c>
      <c r="AO901" s="18">
        <f t="shared" si="186"/>
        <v>0</v>
      </c>
      <c r="AP901" s="18">
        <f t="shared" si="186"/>
        <v>0</v>
      </c>
      <c r="AQ901" s="18">
        <f t="shared" si="186"/>
        <v>0</v>
      </c>
      <c r="AR901" s="18">
        <f t="shared" si="186"/>
        <v>0</v>
      </c>
      <c r="AS901" s="18">
        <f t="shared" si="186"/>
        <v>0</v>
      </c>
      <c r="AT901" s="18">
        <f t="shared" si="186"/>
        <v>0</v>
      </c>
      <c r="AU901" s="18">
        <f t="shared" si="186"/>
        <v>0</v>
      </c>
      <c r="AV901" s="18">
        <f t="shared" si="186"/>
        <v>0</v>
      </c>
      <c r="AW901" s="18">
        <f t="shared" si="186"/>
        <v>0</v>
      </c>
      <c r="AX901" s="18">
        <f t="shared" si="186"/>
        <v>0</v>
      </c>
    </row>
    <row r="902" spans="3:50" x14ac:dyDescent="0.25">
      <c r="C902" s="67"/>
      <c r="D902" s="71"/>
      <c r="E902" s="57"/>
      <c r="F902" s="57"/>
      <c r="G902" s="67"/>
      <c r="H902" s="72"/>
      <c r="I902" s="72"/>
      <c r="J902" s="72"/>
      <c r="K902" s="72"/>
      <c r="L902" s="72"/>
      <c r="M902" s="72"/>
      <c r="N902" s="72"/>
      <c r="O902" s="72"/>
      <c r="P902" s="72"/>
      <c r="Q902" s="48"/>
      <c r="R902" s="72"/>
      <c r="S902" s="72"/>
      <c r="U902" s="26" t="str">
        <f t="shared" si="179"/>
        <v/>
      </c>
      <c r="V902" s="18" t="str">
        <f t="shared" ref="V902:V965" si="187">IF(ISERROR(IF(E902="","",MONTH(E902))),"",IF(E902="","",MONTH(E902)))</f>
        <v/>
      </c>
      <c r="W902" s="18" t="str">
        <f t="shared" ref="W902:W965" si="188">IF(ISERROR(IF(F902="","",MONTH(F902))),"",IF(F902="","",MONTH(F902)))</f>
        <v/>
      </c>
      <c r="X902" s="18" t="str">
        <f t="shared" ref="X902:X965" si="189">IF(ISERROR(IF(F902="","",YEAR(F902))),"",IF(F902="","",YEAR(F902)))</f>
        <v/>
      </c>
      <c r="Y902" s="18" t="str">
        <f t="shared" ref="Y902:Y965" si="190">IF(ISERROR(
IF(IF(E902="","",ROUND((F902-E902)/30,0))&lt;1,1,IF(E902="","",ROUND((F902-E902)/30,0)))),"",IF(IF(E902="","",ROUND((F902-E902)/30,0))&lt;1,1,IF(E902="","",ROUND((F902-E902)/30,0))))</f>
        <v/>
      </c>
      <c r="Z902" s="18" t="str">
        <f t="shared" ref="Z902:Z965" si="191">IF(ISERROR(D902/Y902),"",D902/Y902)</f>
        <v/>
      </c>
      <c r="AA902" s="18" t="str">
        <f t="shared" ref="AA902:AA965" si="192">IF(ISERROR(Q902/Y902),"",Q902/Y902)</f>
        <v/>
      </c>
      <c r="AB902" s="18">
        <v>897</v>
      </c>
      <c r="AC902" s="18" t="str">
        <f>IF(ISERROR(
IF(U902="","",IF(OR(U902='Cad Iniciais'!$D$6,X902='Cad Iniciais'!$D$6),'Cad Iniciais'!$D$6+AB902*1000,0))),"",IF(U902="","",IF(OR(U902='Cad Iniciais'!$D$6,X902='Cad Iniciais'!$D$6),'Cad Iniciais'!$D$6+AB902*1000,0)))</f>
        <v/>
      </c>
      <c r="AK902" s="27" t="e">
        <f t="shared" si="180"/>
        <v>#VALUE!</v>
      </c>
      <c r="AL902" s="27" t="e">
        <f t="shared" si="181"/>
        <v>#VALUE!</v>
      </c>
      <c r="AM902" s="18">
        <f t="shared" si="185"/>
        <v>0</v>
      </c>
      <c r="AN902" s="18">
        <f t="shared" si="186"/>
        <v>0</v>
      </c>
      <c r="AO902" s="18">
        <f t="shared" si="186"/>
        <v>0</v>
      </c>
      <c r="AP902" s="18">
        <f t="shared" si="186"/>
        <v>0</v>
      </c>
      <c r="AQ902" s="18">
        <f t="shared" si="186"/>
        <v>0</v>
      </c>
      <c r="AR902" s="18">
        <f t="shared" si="186"/>
        <v>0</v>
      </c>
      <c r="AS902" s="18">
        <f t="shared" si="186"/>
        <v>0</v>
      </c>
      <c r="AT902" s="18">
        <f t="shared" si="186"/>
        <v>0</v>
      </c>
      <c r="AU902" s="18">
        <f t="shared" si="186"/>
        <v>0</v>
      </c>
      <c r="AV902" s="18">
        <f t="shared" si="186"/>
        <v>0</v>
      </c>
      <c r="AW902" s="18">
        <f t="shared" si="186"/>
        <v>0</v>
      </c>
      <c r="AX902" s="18">
        <f t="shared" si="186"/>
        <v>0</v>
      </c>
    </row>
    <row r="903" spans="3:50" x14ac:dyDescent="0.25">
      <c r="C903" s="67"/>
      <c r="D903" s="71"/>
      <c r="E903" s="57"/>
      <c r="F903" s="57"/>
      <c r="G903" s="67"/>
      <c r="H903" s="72"/>
      <c r="I903" s="72"/>
      <c r="J903" s="72"/>
      <c r="K903" s="72"/>
      <c r="L903" s="72"/>
      <c r="M903" s="72"/>
      <c r="N903" s="72"/>
      <c r="O903" s="72"/>
      <c r="P903" s="72"/>
      <c r="Q903" s="48"/>
      <c r="R903" s="72"/>
      <c r="S903" s="72"/>
      <c r="U903" s="26" t="str">
        <f t="shared" ref="U903:U966" si="193">IF(ISERROR(
IF(E903="","",YEAR(E903))),"",IF(E903="","",YEAR(E903)))</f>
        <v/>
      </c>
      <c r="V903" s="18" t="str">
        <f t="shared" si="187"/>
        <v/>
      </c>
      <c r="W903" s="18" t="str">
        <f t="shared" si="188"/>
        <v/>
      </c>
      <c r="X903" s="18" t="str">
        <f t="shared" si="189"/>
        <v/>
      </c>
      <c r="Y903" s="18" t="str">
        <f t="shared" si="190"/>
        <v/>
      </c>
      <c r="Z903" s="18" t="str">
        <f t="shared" si="191"/>
        <v/>
      </c>
      <c r="AA903" s="18" t="str">
        <f t="shared" si="192"/>
        <v/>
      </c>
      <c r="AB903" s="18">
        <v>898</v>
      </c>
      <c r="AC903" s="18" t="str">
        <f>IF(ISERROR(
IF(U903="","",IF(OR(U903='Cad Iniciais'!$D$6,X903='Cad Iniciais'!$D$6),'Cad Iniciais'!$D$6+AB903*1000,0))),"",IF(U903="","",IF(OR(U903='Cad Iniciais'!$D$6,X903='Cad Iniciais'!$D$6),'Cad Iniciais'!$D$6+AB903*1000,0)))</f>
        <v/>
      </c>
      <c r="AK903" s="27" t="e">
        <f t="shared" si="180"/>
        <v>#VALUE!</v>
      </c>
      <c r="AL903" s="27" t="e">
        <f t="shared" si="181"/>
        <v>#VALUE!</v>
      </c>
      <c r="AM903" s="18">
        <f t="shared" si="185"/>
        <v>0</v>
      </c>
      <c r="AN903" s="18">
        <f t="shared" si="186"/>
        <v>0</v>
      </c>
      <c r="AO903" s="18">
        <f t="shared" si="186"/>
        <v>0</v>
      </c>
      <c r="AP903" s="18">
        <f t="shared" si="186"/>
        <v>0</v>
      </c>
      <c r="AQ903" s="18">
        <f t="shared" si="186"/>
        <v>0</v>
      </c>
      <c r="AR903" s="18">
        <f t="shared" si="186"/>
        <v>0</v>
      </c>
      <c r="AS903" s="18">
        <f t="shared" si="186"/>
        <v>0</v>
      </c>
      <c r="AT903" s="18">
        <f t="shared" si="186"/>
        <v>0</v>
      </c>
      <c r="AU903" s="18">
        <f t="shared" si="186"/>
        <v>0</v>
      </c>
      <c r="AV903" s="18">
        <f t="shared" si="186"/>
        <v>0</v>
      </c>
      <c r="AW903" s="18">
        <f t="shared" si="186"/>
        <v>0</v>
      </c>
      <c r="AX903" s="18">
        <f t="shared" si="186"/>
        <v>0</v>
      </c>
    </row>
    <row r="904" spans="3:50" x14ac:dyDescent="0.25">
      <c r="C904" s="67"/>
      <c r="D904" s="71"/>
      <c r="E904" s="57"/>
      <c r="F904" s="57"/>
      <c r="G904" s="67"/>
      <c r="H904" s="72"/>
      <c r="I904" s="72"/>
      <c r="J904" s="72"/>
      <c r="K904" s="72"/>
      <c r="L904" s="72"/>
      <c r="M904" s="72"/>
      <c r="N904" s="72"/>
      <c r="O904" s="72"/>
      <c r="P904" s="72"/>
      <c r="Q904" s="48"/>
      <c r="R904" s="72"/>
      <c r="S904" s="72"/>
      <c r="U904" s="26" t="str">
        <f t="shared" si="193"/>
        <v/>
      </c>
      <c r="V904" s="18" t="str">
        <f t="shared" si="187"/>
        <v/>
      </c>
      <c r="W904" s="18" t="str">
        <f t="shared" si="188"/>
        <v/>
      </c>
      <c r="X904" s="18" t="str">
        <f t="shared" si="189"/>
        <v/>
      </c>
      <c r="Y904" s="18" t="str">
        <f t="shared" si="190"/>
        <v/>
      </c>
      <c r="Z904" s="18" t="str">
        <f t="shared" si="191"/>
        <v/>
      </c>
      <c r="AA904" s="18" t="str">
        <f t="shared" si="192"/>
        <v/>
      </c>
      <c r="AB904" s="18">
        <v>899</v>
      </c>
      <c r="AC904" s="18" t="str">
        <f>IF(ISERROR(
IF(U904="","",IF(OR(U904='Cad Iniciais'!$D$6,X904='Cad Iniciais'!$D$6),'Cad Iniciais'!$D$6+AB904*1000,0))),"",IF(U904="","",IF(OR(U904='Cad Iniciais'!$D$6,X904='Cad Iniciais'!$D$6),'Cad Iniciais'!$D$6+AB904*1000,0)))</f>
        <v/>
      </c>
      <c r="AK904" s="27" t="e">
        <f t="shared" ref="AK904:AK967" si="194">DATE(U904,V904,1)</f>
        <v>#VALUE!</v>
      </c>
      <c r="AL904" s="27" t="e">
        <f t="shared" ref="AL904:AL967" si="195">DATE(X904,W904,1)</f>
        <v>#VALUE!</v>
      </c>
      <c r="AM904" s="18">
        <f t="shared" si="185"/>
        <v>0</v>
      </c>
      <c r="AN904" s="18">
        <f t="shared" si="186"/>
        <v>0</v>
      </c>
      <c r="AO904" s="18">
        <f t="shared" si="186"/>
        <v>0</v>
      </c>
      <c r="AP904" s="18">
        <f t="shared" si="186"/>
        <v>0</v>
      </c>
      <c r="AQ904" s="18">
        <f t="shared" si="186"/>
        <v>0</v>
      </c>
      <c r="AR904" s="18">
        <f t="shared" si="186"/>
        <v>0</v>
      </c>
      <c r="AS904" s="18">
        <f t="shared" si="186"/>
        <v>0</v>
      </c>
      <c r="AT904" s="18">
        <f t="shared" si="186"/>
        <v>0</v>
      </c>
      <c r="AU904" s="18">
        <f t="shared" si="186"/>
        <v>0</v>
      </c>
      <c r="AV904" s="18">
        <f t="shared" si="186"/>
        <v>0</v>
      </c>
      <c r="AW904" s="18">
        <f t="shared" si="186"/>
        <v>0</v>
      </c>
      <c r="AX904" s="18">
        <f t="shared" si="186"/>
        <v>0</v>
      </c>
    </row>
    <row r="905" spans="3:50" x14ac:dyDescent="0.25">
      <c r="C905" s="67"/>
      <c r="D905" s="71"/>
      <c r="E905" s="57"/>
      <c r="F905" s="57"/>
      <c r="G905" s="67"/>
      <c r="H905" s="72"/>
      <c r="I905" s="72"/>
      <c r="J905" s="72"/>
      <c r="K905" s="72"/>
      <c r="L905" s="72"/>
      <c r="M905" s="72"/>
      <c r="N905" s="72"/>
      <c r="O905" s="72"/>
      <c r="P905" s="72"/>
      <c r="Q905" s="48"/>
      <c r="R905" s="72"/>
      <c r="S905" s="72"/>
      <c r="U905" s="26" t="str">
        <f t="shared" si="193"/>
        <v/>
      </c>
      <c r="V905" s="18" t="str">
        <f t="shared" si="187"/>
        <v/>
      </c>
      <c r="W905" s="18" t="str">
        <f t="shared" si="188"/>
        <v/>
      </c>
      <c r="X905" s="18" t="str">
        <f t="shared" si="189"/>
        <v/>
      </c>
      <c r="Y905" s="18" t="str">
        <f t="shared" si="190"/>
        <v/>
      </c>
      <c r="Z905" s="18" t="str">
        <f t="shared" si="191"/>
        <v/>
      </c>
      <c r="AA905" s="18" t="str">
        <f t="shared" si="192"/>
        <v/>
      </c>
      <c r="AB905" s="18">
        <v>900</v>
      </c>
      <c r="AC905" s="18" t="str">
        <f>IF(ISERROR(
IF(U905="","",IF(OR(U905='Cad Iniciais'!$D$6,X905='Cad Iniciais'!$D$6),'Cad Iniciais'!$D$6+AB905*1000,0))),"",IF(U905="","",IF(OR(U905='Cad Iniciais'!$D$6,X905='Cad Iniciais'!$D$6),'Cad Iniciais'!$D$6+AB905*1000,0)))</f>
        <v/>
      </c>
      <c r="AK905" s="27" t="e">
        <f t="shared" si="194"/>
        <v>#VALUE!</v>
      </c>
      <c r="AL905" s="27" t="e">
        <f t="shared" si="195"/>
        <v>#VALUE!</v>
      </c>
      <c r="AM905" s="18">
        <f t="shared" si="185"/>
        <v>0</v>
      </c>
      <c r="AN905" s="18">
        <f t="shared" si="186"/>
        <v>0</v>
      </c>
      <c r="AO905" s="18">
        <f t="shared" si="186"/>
        <v>0</v>
      </c>
      <c r="AP905" s="18">
        <f t="shared" si="186"/>
        <v>0</v>
      </c>
      <c r="AQ905" s="18">
        <f t="shared" si="186"/>
        <v>0</v>
      </c>
      <c r="AR905" s="18">
        <f t="shared" si="186"/>
        <v>0</v>
      </c>
      <c r="AS905" s="18">
        <f t="shared" si="186"/>
        <v>0</v>
      </c>
      <c r="AT905" s="18">
        <f t="shared" si="186"/>
        <v>0</v>
      </c>
      <c r="AU905" s="18">
        <f t="shared" si="186"/>
        <v>0</v>
      </c>
      <c r="AV905" s="18">
        <f t="shared" si="186"/>
        <v>0</v>
      </c>
      <c r="AW905" s="18">
        <f t="shared" si="186"/>
        <v>0</v>
      </c>
      <c r="AX905" s="18">
        <f t="shared" si="186"/>
        <v>0</v>
      </c>
    </row>
    <row r="906" spans="3:50" x14ac:dyDescent="0.25">
      <c r="C906" s="67"/>
      <c r="D906" s="71"/>
      <c r="E906" s="57"/>
      <c r="F906" s="57"/>
      <c r="G906" s="67"/>
      <c r="H906" s="72"/>
      <c r="I906" s="72"/>
      <c r="J906" s="72"/>
      <c r="K906" s="72"/>
      <c r="L906" s="72"/>
      <c r="M906" s="72"/>
      <c r="N906" s="72"/>
      <c r="O906" s="72"/>
      <c r="P906" s="72"/>
      <c r="Q906" s="48"/>
      <c r="R906" s="72"/>
      <c r="S906" s="72"/>
      <c r="U906" s="26" t="str">
        <f t="shared" si="193"/>
        <v/>
      </c>
      <c r="V906" s="18" t="str">
        <f t="shared" si="187"/>
        <v/>
      </c>
      <c r="W906" s="18" t="str">
        <f t="shared" si="188"/>
        <v/>
      </c>
      <c r="X906" s="18" t="str">
        <f t="shared" si="189"/>
        <v/>
      </c>
      <c r="Y906" s="18" t="str">
        <f t="shared" si="190"/>
        <v/>
      </c>
      <c r="Z906" s="18" t="str">
        <f t="shared" si="191"/>
        <v/>
      </c>
      <c r="AA906" s="18" t="str">
        <f t="shared" si="192"/>
        <v/>
      </c>
      <c r="AB906" s="18">
        <v>901</v>
      </c>
      <c r="AC906" s="18" t="str">
        <f>IF(ISERROR(
IF(U906="","",IF(OR(U906='Cad Iniciais'!$D$6,X906='Cad Iniciais'!$D$6),'Cad Iniciais'!$D$6+AB906*1000,0))),"",IF(U906="","",IF(OR(U906='Cad Iniciais'!$D$6,X906='Cad Iniciais'!$D$6),'Cad Iniciais'!$D$6+AB906*1000,0)))</f>
        <v/>
      </c>
      <c r="AK906" s="27" t="e">
        <f t="shared" si="194"/>
        <v>#VALUE!</v>
      </c>
      <c r="AL906" s="27" t="e">
        <f t="shared" si="195"/>
        <v>#VALUE!</v>
      </c>
      <c r="AM906" s="18">
        <f t="shared" si="185"/>
        <v>0</v>
      </c>
      <c r="AN906" s="18">
        <f t="shared" si="186"/>
        <v>0</v>
      </c>
      <c r="AO906" s="18">
        <f t="shared" si="186"/>
        <v>0</v>
      </c>
      <c r="AP906" s="18">
        <f t="shared" si="186"/>
        <v>0</v>
      </c>
      <c r="AQ906" s="18">
        <f t="shared" si="186"/>
        <v>0</v>
      </c>
      <c r="AR906" s="18">
        <f t="shared" si="186"/>
        <v>0</v>
      </c>
      <c r="AS906" s="18">
        <f t="shared" si="186"/>
        <v>0</v>
      </c>
      <c r="AT906" s="18">
        <f t="shared" si="186"/>
        <v>0</v>
      </c>
      <c r="AU906" s="18">
        <f t="shared" si="186"/>
        <v>0</v>
      </c>
      <c r="AV906" s="18">
        <f t="shared" si="186"/>
        <v>0</v>
      </c>
      <c r="AW906" s="18">
        <f t="shared" si="186"/>
        <v>0</v>
      </c>
      <c r="AX906" s="18">
        <f t="shared" si="186"/>
        <v>0</v>
      </c>
    </row>
    <row r="907" spans="3:50" x14ac:dyDescent="0.25">
      <c r="C907" s="67"/>
      <c r="D907" s="71"/>
      <c r="E907" s="57"/>
      <c r="F907" s="57"/>
      <c r="G907" s="67"/>
      <c r="H907" s="72"/>
      <c r="I907" s="72"/>
      <c r="J907" s="72"/>
      <c r="K907" s="72"/>
      <c r="L907" s="72"/>
      <c r="M907" s="72"/>
      <c r="N907" s="72"/>
      <c r="O907" s="72"/>
      <c r="P907" s="72"/>
      <c r="Q907" s="48"/>
      <c r="R907" s="72"/>
      <c r="S907" s="72"/>
      <c r="U907" s="26" t="str">
        <f t="shared" si="193"/>
        <v/>
      </c>
      <c r="V907" s="18" t="str">
        <f t="shared" si="187"/>
        <v/>
      </c>
      <c r="W907" s="18" t="str">
        <f t="shared" si="188"/>
        <v/>
      </c>
      <c r="X907" s="18" t="str">
        <f t="shared" si="189"/>
        <v/>
      </c>
      <c r="Y907" s="18" t="str">
        <f t="shared" si="190"/>
        <v/>
      </c>
      <c r="Z907" s="18" t="str">
        <f t="shared" si="191"/>
        <v/>
      </c>
      <c r="AA907" s="18" t="str">
        <f t="shared" si="192"/>
        <v/>
      </c>
      <c r="AB907" s="18">
        <v>902</v>
      </c>
      <c r="AC907" s="18" t="str">
        <f>IF(ISERROR(
IF(U907="","",IF(OR(U907='Cad Iniciais'!$D$6,X907='Cad Iniciais'!$D$6),'Cad Iniciais'!$D$6+AB907*1000,0))),"",IF(U907="","",IF(OR(U907='Cad Iniciais'!$D$6,X907='Cad Iniciais'!$D$6),'Cad Iniciais'!$D$6+AB907*1000,0)))</f>
        <v/>
      </c>
      <c r="AK907" s="27" t="e">
        <f t="shared" si="194"/>
        <v>#VALUE!</v>
      </c>
      <c r="AL907" s="27" t="e">
        <f t="shared" si="195"/>
        <v>#VALUE!</v>
      </c>
      <c r="AM907" s="18">
        <f t="shared" si="185"/>
        <v>0</v>
      </c>
      <c r="AN907" s="18">
        <f t="shared" si="186"/>
        <v>0</v>
      </c>
      <c r="AO907" s="18">
        <f t="shared" si="186"/>
        <v>0</v>
      </c>
      <c r="AP907" s="18">
        <f t="shared" si="186"/>
        <v>0</v>
      </c>
      <c r="AQ907" s="18">
        <f t="shared" si="186"/>
        <v>0</v>
      </c>
      <c r="AR907" s="18">
        <f t="shared" si="186"/>
        <v>0</v>
      </c>
      <c r="AS907" s="18">
        <f t="shared" si="186"/>
        <v>0</v>
      </c>
      <c r="AT907" s="18">
        <f t="shared" si="186"/>
        <v>0</v>
      </c>
      <c r="AU907" s="18">
        <f t="shared" si="186"/>
        <v>0</v>
      </c>
      <c r="AV907" s="18">
        <f t="shared" si="186"/>
        <v>0</v>
      </c>
      <c r="AW907" s="18">
        <f t="shared" si="186"/>
        <v>0</v>
      </c>
      <c r="AX907" s="18">
        <f t="shared" si="186"/>
        <v>0</v>
      </c>
    </row>
    <row r="908" spans="3:50" x14ac:dyDescent="0.25">
      <c r="C908" s="67"/>
      <c r="D908" s="71"/>
      <c r="E908" s="57"/>
      <c r="F908" s="57"/>
      <c r="G908" s="67"/>
      <c r="H908" s="72"/>
      <c r="I908" s="72"/>
      <c r="J908" s="72"/>
      <c r="K908" s="72"/>
      <c r="L908" s="72"/>
      <c r="M908" s="72"/>
      <c r="N908" s="72"/>
      <c r="O908" s="72"/>
      <c r="P908" s="72"/>
      <c r="Q908" s="48"/>
      <c r="R908" s="72"/>
      <c r="S908" s="72"/>
      <c r="U908" s="26" t="str">
        <f t="shared" si="193"/>
        <v/>
      </c>
      <c r="V908" s="18" t="str">
        <f t="shared" si="187"/>
        <v/>
      </c>
      <c r="W908" s="18" t="str">
        <f t="shared" si="188"/>
        <v/>
      </c>
      <c r="X908" s="18" t="str">
        <f t="shared" si="189"/>
        <v/>
      </c>
      <c r="Y908" s="18" t="str">
        <f t="shared" si="190"/>
        <v/>
      </c>
      <c r="Z908" s="18" t="str">
        <f t="shared" si="191"/>
        <v/>
      </c>
      <c r="AA908" s="18" t="str">
        <f t="shared" si="192"/>
        <v/>
      </c>
      <c r="AB908" s="18">
        <v>903</v>
      </c>
      <c r="AC908" s="18" t="str">
        <f>IF(ISERROR(
IF(U908="","",IF(OR(U908='Cad Iniciais'!$D$6,X908='Cad Iniciais'!$D$6),'Cad Iniciais'!$D$6+AB908*1000,0))),"",IF(U908="","",IF(OR(U908='Cad Iniciais'!$D$6,X908='Cad Iniciais'!$D$6),'Cad Iniciais'!$D$6+AB908*1000,0)))</f>
        <v/>
      </c>
      <c r="AK908" s="27" t="e">
        <f t="shared" si="194"/>
        <v>#VALUE!</v>
      </c>
      <c r="AL908" s="27" t="e">
        <f t="shared" si="195"/>
        <v>#VALUE!</v>
      </c>
      <c r="AM908" s="18">
        <f t="shared" si="185"/>
        <v>0</v>
      </c>
      <c r="AN908" s="18">
        <f t="shared" si="186"/>
        <v>0</v>
      </c>
      <c r="AO908" s="18">
        <f t="shared" si="186"/>
        <v>0</v>
      </c>
      <c r="AP908" s="18">
        <f t="shared" si="186"/>
        <v>0</v>
      </c>
      <c r="AQ908" s="18">
        <f t="shared" si="186"/>
        <v>0</v>
      </c>
      <c r="AR908" s="18">
        <f t="shared" si="186"/>
        <v>0</v>
      </c>
      <c r="AS908" s="18">
        <f t="shared" si="186"/>
        <v>0</v>
      </c>
      <c r="AT908" s="18">
        <f t="shared" si="186"/>
        <v>0</v>
      </c>
      <c r="AU908" s="18">
        <f t="shared" si="186"/>
        <v>0</v>
      </c>
      <c r="AV908" s="18">
        <f t="shared" si="186"/>
        <v>0</v>
      </c>
      <c r="AW908" s="18">
        <f t="shared" si="186"/>
        <v>0</v>
      </c>
      <c r="AX908" s="18">
        <f t="shared" si="186"/>
        <v>0</v>
      </c>
    </row>
    <row r="909" spans="3:50" x14ac:dyDescent="0.25">
      <c r="C909" s="67"/>
      <c r="D909" s="71"/>
      <c r="E909" s="57"/>
      <c r="F909" s="57"/>
      <c r="G909" s="67"/>
      <c r="H909" s="72"/>
      <c r="I909" s="72"/>
      <c r="J909" s="72"/>
      <c r="K909" s="72"/>
      <c r="L909" s="72"/>
      <c r="M909" s="72"/>
      <c r="N909" s="72"/>
      <c r="O909" s="72"/>
      <c r="P909" s="72"/>
      <c r="Q909" s="48"/>
      <c r="R909" s="72"/>
      <c r="S909" s="72"/>
      <c r="U909" s="26" t="str">
        <f t="shared" si="193"/>
        <v/>
      </c>
      <c r="V909" s="18" t="str">
        <f t="shared" si="187"/>
        <v/>
      </c>
      <c r="W909" s="18" t="str">
        <f t="shared" si="188"/>
        <v/>
      </c>
      <c r="X909" s="18" t="str">
        <f t="shared" si="189"/>
        <v/>
      </c>
      <c r="Y909" s="18" t="str">
        <f t="shared" si="190"/>
        <v/>
      </c>
      <c r="Z909" s="18" t="str">
        <f t="shared" si="191"/>
        <v/>
      </c>
      <c r="AA909" s="18" t="str">
        <f t="shared" si="192"/>
        <v/>
      </c>
      <c r="AB909" s="18">
        <v>904</v>
      </c>
      <c r="AC909" s="18" t="str">
        <f>IF(ISERROR(
IF(U909="","",IF(OR(U909='Cad Iniciais'!$D$6,X909='Cad Iniciais'!$D$6),'Cad Iniciais'!$D$6+AB909*1000,0))),"",IF(U909="","",IF(OR(U909='Cad Iniciais'!$D$6,X909='Cad Iniciais'!$D$6),'Cad Iniciais'!$D$6+AB909*1000,0)))</f>
        <v/>
      </c>
      <c r="AK909" s="27" t="e">
        <f t="shared" si="194"/>
        <v>#VALUE!</v>
      </c>
      <c r="AL909" s="27" t="e">
        <f t="shared" si="195"/>
        <v>#VALUE!</v>
      </c>
      <c r="AM909" s="18">
        <f t="shared" si="185"/>
        <v>0</v>
      </c>
      <c r="AN909" s="18">
        <f t="shared" si="186"/>
        <v>0</v>
      </c>
      <c r="AO909" s="18">
        <f t="shared" si="186"/>
        <v>0</v>
      </c>
      <c r="AP909" s="18">
        <f t="shared" si="186"/>
        <v>0</v>
      </c>
      <c r="AQ909" s="18">
        <f t="shared" si="186"/>
        <v>0</v>
      </c>
      <c r="AR909" s="18">
        <f t="shared" si="186"/>
        <v>0</v>
      </c>
      <c r="AS909" s="18">
        <f t="shared" si="186"/>
        <v>0</v>
      </c>
      <c r="AT909" s="18">
        <f t="shared" si="186"/>
        <v>0</v>
      </c>
      <c r="AU909" s="18">
        <f t="shared" si="186"/>
        <v>0</v>
      </c>
      <c r="AV909" s="18">
        <f t="shared" si="186"/>
        <v>0</v>
      </c>
      <c r="AW909" s="18">
        <f t="shared" si="186"/>
        <v>0</v>
      </c>
      <c r="AX909" s="18">
        <f t="shared" si="186"/>
        <v>0</v>
      </c>
    </row>
    <row r="910" spans="3:50" x14ac:dyDescent="0.25">
      <c r="C910" s="67"/>
      <c r="D910" s="71"/>
      <c r="E910" s="57"/>
      <c r="F910" s="57"/>
      <c r="G910" s="67"/>
      <c r="H910" s="72"/>
      <c r="I910" s="72"/>
      <c r="J910" s="72"/>
      <c r="K910" s="72"/>
      <c r="L910" s="72"/>
      <c r="M910" s="72"/>
      <c r="N910" s="72"/>
      <c r="O910" s="72"/>
      <c r="P910" s="72"/>
      <c r="Q910" s="48"/>
      <c r="R910" s="72"/>
      <c r="S910" s="72"/>
      <c r="U910" s="26" t="str">
        <f t="shared" si="193"/>
        <v/>
      </c>
      <c r="V910" s="18" t="str">
        <f t="shared" si="187"/>
        <v/>
      </c>
      <c r="W910" s="18" t="str">
        <f t="shared" si="188"/>
        <v/>
      </c>
      <c r="X910" s="18" t="str">
        <f t="shared" si="189"/>
        <v/>
      </c>
      <c r="Y910" s="18" t="str">
        <f t="shared" si="190"/>
        <v/>
      </c>
      <c r="Z910" s="18" t="str">
        <f t="shared" si="191"/>
        <v/>
      </c>
      <c r="AA910" s="18" t="str">
        <f t="shared" si="192"/>
        <v/>
      </c>
      <c r="AB910" s="18">
        <v>905</v>
      </c>
      <c r="AC910" s="18" t="str">
        <f>IF(ISERROR(
IF(U910="","",IF(OR(U910='Cad Iniciais'!$D$6,X910='Cad Iniciais'!$D$6),'Cad Iniciais'!$D$6+AB910*1000,0))),"",IF(U910="","",IF(OR(U910='Cad Iniciais'!$D$6,X910='Cad Iniciais'!$D$6),'Cad Iniciais'!$D$6+AB910*1000,0)))</f>
        <v/>
      </c>
      <c r="AK910" s="27" t="e">
        <f t="shared" si="194"/>
        <v>#VALUE!</v>
      </c>
      <c r="AL910" s="27" t="e">
        <f t="shared" si="195"/>
        <v>#VALUE!</v>
      </c>
      <c r="AM910" s="18">
        <f t="shared" si="185"/>
        <v>0</v>
      </c>
      <c r="AN910" s="18">
        <f t="shared" si="186"/>
        <v>0</v>
      </c>
      <c r="AO910" s="18">
        <f t="shared" si="186"/>
        <v>0</v>
      </c>
      <c r="AP910" s="18">
        <f t="shared" si="186"/>
        <v>0</v>
      </c>
      <c r="AQ910" s="18">
        <f t="shared" si="186"/>
        <v>0</v>
      </c>
      <c r="AR910" s="18">
        <f t="shared" si="186"/>
        <v>0</v>
      </c>
      <c r="AS910" s="18">
        <f t="shared" si="186"/>
        <v>0</v>
      </c>
      <c r="AT910" s="18">
        <f t="shared" si="186"/>
        <v>0</v>
      </c>
      <c r="AU910" s="18">
        <f t="shared" si="186"/>
        <v>0</v>
      </c>
      <c r="AV910" s="18">
        <f t="shared" si="186"/>
        <v>0</v>
      </c>
      <c r="AW910" s="18">
        <f t="shared" si="186"/>
        <v>0</v>
      </c>
      <c r="AX910" s="18">
        <f t="shared" si="186"/>
        <v>0</v>
      </c>
    </row>
    <row r="911" spans="3:50" x14ac:dyDescent="0.25">
      <c r="C911" s="67"/>
      <c r="D911" s="71"/>
      <c r="E911" s="57"/>
      <c r="F911" s="57"/>
      <c r="G911" s="67"/>
      <c r="H911" s="72"/>
      <c r="I911" s="72"/>
      <c r="J911" s="72"/>
      <c r="K911" s="72"/>
      <c r="L911" s="72"/>
      <c r="M911" s="72"/>
      <c r="N911" s="72"/>
      <c r="O911" s="72"/>
      <c r="P911" s="72"/>
      <c r="Q911" s="48"/>
      <c r="R911" s="72"/>
      <c r="S911" s="72"/>
      <c r="U911" s="26" t="str">
        <f t="shared" si="193"/>
        <v/>
      </c>
      <c r="V911" s="18" t="str">
        <f t="shared" si="187"/>
        <v/>
      </c>
      <c r="W911" s="18" t="str">
        <f t="shared" si="188"/>
        <v/>
      </c>
      <c r="X911" s="18" t="str">
        <f t="shared" si="189"/>
        <v/>
      </c>
      <c r="Y911" s="18" t="str">
        <f t="shared" si="190"/>
        <v/>
      </c>
      <c r="Z911" s="18" t="str">
        <f t="shared" si="191"/>
        <v/>
      </c>
      <c r="AA911" s="18" t="str">
        <f t="shared" si="192"/>
        <v/>
      </c>
      <c r="AB911" s="18">
        <v>906</v>
      </c>
      <c r="AC911" s="18" t="str">
        <f>IF(ISERROR(
IF(U911="","",IF(OR(U911='Cad Iniciais'!$D$6,X911='Cad Iniciais'!$D$6),'Cad Iniciais'!$D$6+AB911*1000,0))),"",IF(U911="","",IF(OR(U911='Cad Iniciais'!$D$6,X911='Cad Iniciais'!$D$6),'Cad Iniciais'!$D$6+AB911*1000,0)))</f>
        <v/>
      </c>
      <c r="AK911" s="27" t="e">
        <f t="shared" si="194"/>
        <v>#VALUE!</v>
      </c>
      <c r="AL911" s="27" t="e">
        <f t="shared" si="195"/>
        <v>#VALUE!</v>
      </c>
      <c r="AM911" s="18">
        <f t="shared" si="185"/>
        <v>0</v>
      </c>
      <c r="AN911" s="18">
        <f t="shared" si="186"/>
        <v>0</v>
      </c>
      <c r="AO911" s="18">
        <f t="shared" si="186"/>
        <v>0</v>
      </c>
      <c r="AP911" s="18">
        <f t="shared" si="186"/>
        <v>0</v>
      </c>
      <c r="AQ911" s="18">
        <f t="shared" si="186"/>
        <v>0</v>
      </c>
      <c r="AR911" s="18">
        <f t="shared" si="186"/>
        <v>0</v>
      </c>
      <c r="AS911" s="18">
        <f t="shared" si="186"/>
        <v>0</v>
      </c>
      <c r="AT911" s="18">
        <f t="shared" si="186"/>
        <v>0</v>
      </c>
      <c r="AU911" s="18">
        <f t="shared" si="186"/>
        <v>0</v>
      </c>
      <c r="AV911" s="18">
        <f t="shared" si="186"/>
        <v>0</v>
      </c>
      <c r="AW911" s="18">
        <f t="shared" si="186"/>
        <v>0</v>
      </c>
      <c r="AX911" s="18">
        <f t="shared" si="186"/>
        <v>0</v>
      </c>
    </row>
    <row r="912" spans="3:50" x14ac:dyDescent="0.25">
      <c r="C912" s="67"/>
      <c r="D912" s="71"/>
      <c r="E912" s="57"/>
      <c r="F912" s="57"/>
      <c r="G912" s="67"/>
      <c r="H912" s="72"/>
      <c r="I912" s="72"/>
      <c r="J912" s="72"/>
      <c r="K912" s="72"/>
      <c r="L912" s="72"/>
      <c r="M912" s="72"/>
      <c r="N912" s="72"/>
      <c r="O912" s="72"/>
      <c r="P912" s="72"/>
      <c r="Q912" s="48"/>
      <c r="R912" s="72"/>
      <c r="S912" s="72"/>
      <c r="U912" s="26" t="str">
        <f t="shared" si="193"/>
        <v/>
      </c>
      <c r="V912" s="18" t="str">
        <f t="shared" si="187"/>
        <v/>
      </c>
      <c r="W912" s="18" t="str">
        <f t="shared" si="188"/>
        <v/>
      </c>
      <c r="X912" s="18" t="str">
        <f t="shared" si="189"/>
        <v/>
      </c>
      <c r="Y912" s="18" t="str">
        <f t="shared" si="190"/>
        <v/>
      </c>
      <c r="Z912" s="18" t="str">
        <f t="shared" si="191"/>
        <v/>
      </c>
      <c r="AA912" s="18" t="str">
        <f t="shared" si="192"/>
        <v/>
      </c>
      <c r="AB912" s="18">
        <v>907</v>
      </c>
      <c r="AC912" s="18" t="str">
        <f>IF(ISERROR(
IF(U912="","",IF(OR(U912='Cad Iniciais'!$D$6,X912='Cad Iniciais'!$D$6),'Cad Iniciais'!$D$6+AB912*1000,0))),"",IF(U912="","",IF(OR(U912='Cad Iniciais'!$D$6,X912='Cad Iniciais'!$D$6),'Cad Iniciais'!$D$6+AB912*1000,0)))</f>
        <v/>
      </c>
      <c r="AK912" s="27" t="e">
        <f t="shared" si="194"/>
        <v>#VALUE!</v>
      </c>
      <c r="AL912" s="27" t="e">
        <f t="shared" si="195"/>
        <v>#VALUE!</v>
      </c>
      <c r="AM912" s="18">
        <f t="shared" si="185"/>
        <v>0</v>
      </c>
      <c r="AN912" s="18">
        <f t="shared" si="186"/>
        <v>0</v>
      </c>
      <c r="AO912" s="18">
        <f t="shared" si="186"/>
        <v>0</v>
      </c>
      <c r="AP912" s="18">
        <f t="shared" si="186"/>
        <v>0</v>
      </c>
      <c r="AQ912" s="18">
        <f t="shared" si="186"/>
        <v>0</v>
      </c>
      <c r="AR912" s="18">
        <f t="shared" si="186"/>
        <v>0</v>
      </c>
      <c r="AS912" s="18">
        <f t="shared" si="186"/>
        <v>0</v>
      </c>
      <c r="AT912" s="18">
        <f t="shared" si="186"/>
        <v>0</v>
      </c>
      <c r="AU912" s="18">
        <f t="shared" si="186"/>
        <v>0</v>
      </c>
      <c r="AV912" s="18">
        <f t="shared" si="186"/>
        <v>0</v>
      </c>
      <c r="AW912" s="18">
        <f t="shared" si="186"/>
        <v>0</v>
      </c>
      <c r="AX912" s="18">
        <f t="shared" si="186"/>
        <v>0</v>
      </c>
    </row>
    <row r="913" spans="3:50" x14ac:dyDescent="0.25">
      <c r="C913" s="67"/>
      <c r="D913" s="71"/>
      <c r="E913" s="57"/>
      <c r="F913" s="57"/>
      <c r="G913" s="67"/>
      <c r="H913" s="72"/>
      <c r="I913" s="72"/>
      <c r="J913" s="72"/>
      <c r="K913" s="72"/>
      <c r="L913" s="72"/>
      <c r="M913" s="72"/>
      <c r="N913" s="72"/>
      <c r="O913" s="72"/>
      <c r="P913" s="72"/>
      <c r="Q913" s="48"/>
      <c r="R913" s="72"/>
      <c r="S913" s="72"/>
      <c r="U913" s="26" t="str">
        <f t="shared" si="193"/>
        <v/>
      </c>
      <c r="V913" s="18" t="str">
        <f t="shared" si="187"/>
        <v/>
      </c>
      <c r="W913" s="18" t="str">
        <f t="shared" si="188"/>
        <v/>
      </c>
      <c r="X913" s="18" t="str">
        <f t="shared" si="189"/>
        <v/>
      </c>
      <c r="Y913" s="18" t="str">
        <f t="shared" si="190"/>
        <v/>
      </c>
      <c r="Z913" s="18" t="str">
        <f t="shared" si="191"/>
        <v/>
      </c>
      <c r="AA913" s="18" t="str">
        <f t="shared" si="192"/>
        <v/>
      </c>
      <c r="AB913" s="18">
        <v>908</v>
      </c>
      <c r="AC913" s="18" t="str">
        <f>IF(ISERROR(
IF(U913="","",IF(OR(U913='Cad Iniciais'!$D$6,X913='Cad Iniciais'!$D$6),'Cad Iniciais'!$D$6+AB913*1000,0))),"",IF(U913="","",IF(OR(U913='Cad Iniciais'!$D$6,X913='Cad Iniciais'!$D$6),'Cad Iniciais'!$D$6+AB913*1000,0)))</f>
        <v/>
      </c>
      <c r="AK913" s="27" t="e">
        <f t="shared" si="194"/>
        <v>#VALUE!</v>
      </c>
      <c r="AL913" s="27" t="e">
        <f t="shared" si="195"/>
        <v>#VALUE!</v>
      </c>
      <c r="AM913" s="18">
        <f t="shared" si="185"/>
        <v>0</v>
      </c>
      <c r="AN913" s="18">
        <f t="shared" si="186"/>
        <v>0</v>
      </c>
      <c r="AO913" s="18">
        <f t="shared" si="186"/>
        <v>0</v>
      </c>
      <c r="AP913" s="18">
        <f t="shared" si="186"/>
        <v>0</v>
      </c>
      <c r="AQ913" s="18">
        <f t="shared" si="186"/>
        <v>0</v>
      </c>
      <c r="AR913" s="18">
        <f t="shared" si="186"/>
        <v>0</v>
      </c>
      <c r="AS913" s="18">
        <f t="shared" si="186"/>
        <v>0</v>
      </c>
      <c r="AT913" s="18">
        <f t="shared" si="186"/>
        <v>0</v>
      </c>
      <c r="AU913" s="18">
        <f t="shared" si="186"/>
        <v>0</v>
      </c>
      <c r="AV913" s="18">
        <f t="shared" si="186"/>
        <v>0</v>
      </c>
      <c r="AW913" s="18">
        <f t="shared" si="186"/>
        <v>0</v>
      </c>
      <c r="AX913" s="18">
        <f t="shared" si="186"/>
        <v>0</v>
      </c>
    </row>
    <row r="914" spans="3:50" x14ac:dyDescent="0.25">
      <c r="C914" s="67"/>
      <c r="D914" s="71"/>
      <c r="E914" s="57"/>
      <c r="F914" s="57"/>
      <c r="G914" s="67"/>
      <c r="H914" s="72"/>
      <c r="I914" s="72"/>
      <c r="J914" s="72"/>
      <c r="K914" s="72"/>
      <c r="L914" s="72"/>
      <c r="M914" s="72"/>
      <c r="N914" s="72"/>
      <c r="O914" s="72"/>
      <c r="P914" s="72"/>
      <c r="Q914" s="48"/>
      <c r="R914" s="72"/>
      <c r="S914" s="72"/>
      <c r="U914" s="26" t="str">
        <f t="shared" si="193"/>
        <v/>
      </c>
      <c r="V914" s="18" t="str">
        <f t="shared" si="187"/>
        <v/>
      </c>
      <c r="W914" s="18" t="str">
        <f t="shared" si="188"/>
        <v/>
      </c>
      <c r="X914" s="18" t="str">
        <f t="shared" si="189"/>
        <v/>
      </c>
      <c r="Y914" s="18" t="str">
        <f t="shared" si="190"/>
        <v/>
      </c>
      <c r="Z914" s="18" t="str">
        <f t="shared" si="191"/>
        <v/>
      </c>
      <c r="AA914" s="18" t="str">
        <f t="shared" si="192"/>
        <v/>
      </c>
      <c r="AB914" s="18">
        <v>909</v>
      </c>
      <c r="AC914" s="18" t="str">
        <f>IF(ISERROR(
IF(U914="","",IF(OR(U914='Cad Iniciais'!$D$6,X914='Cad Iniciais'!$D$6),'Cad Iniciais'!$D$6+AB914*1000,0))),"",IF(U914="","",IF(OR(U914='Cad Iniciais'!$D$6,X914='Cad Iniciais'!$D$6),'Cad Iniciais'!$D$6+AB914*1000,0)))</f>
        <v/>
      </c>
      <c r="AK914" s="27" t="e">
        <f t="shared" si="194"/>
        <v>#VALUE!</v>
      </c>
      <c r="AL914" s="27" t="e">
        <f t="shared" si="195"/>
        <v>#VALUE!</v>
      </c>
      <c r="AM914" s="18">
        <f t="shared" si="185"/>
        <v>0</v>
      </c>
      <c r="AN914" s="18">
        <f t="shared" si="186"/>
        <v>0</v>
      </c>
      <c r="AO914" s="18">
        <f t="shared" si="186"/>
        <v>0</v>
      </c>
      <c r="AP914" s="18">
        <f t="shared" si="186"/>
        <v>0</v>
      </c>
      <c r="AQ914" s="18">
        <f t="shared" si="186"/>
        <v>0</v>
      </c>
      <c r="AR914" s="18">
        <f t="shared" si="186"/>
        <v>0</v>
      </c>
      <c r="AS914" s="18">
        <f t="shared" si="186"/>
        <v>0</v>
      </c>
      <c r="AT914" s="18">
        <f t="shared" si="186"/>
        <v>0</v>
      </c>
      <c r="AU914" s="18">
        <f t="shared" si="186"/>
        <v>0</v>
      </c>
      <c r="AV914" s="18">
        <f t="shared" si="186"/>
        <v>0</v>
      </c>
      <c r="AW914" s="18">
        <f t="shared" si="186"/>
        <v>0</v>
      </c>
      <c r="AX914" s="18">
        <f t="shared" si="186"/>
        <v>0</v>
      </c>
    </row>
    <row r="915" spans="3:50" x14ac:dyDescent="0.25">
      <c r="C915" s="67"/>
      <c r="D915" s="71"/>
      <c r="E915" s="57"/>
      <c r="F915" s="57"/>
      <c r="G915" s="67"/>
      <c r="H915" s="72"/>
      <c r="I915" s="72"/>
      <c r="J915" s="72"/>
      <c r="K915" s="72"/>
      <c r="L915" s="72"/>
      <c r="M915" s="72"/>
      <c r="N915" s="72"/>
      <c r="O915" s="72"/>
      <c r="P915" s="72"/>
      <c r="Q915" s="48"/>
      <c r="R915" s="72"/>
      <c r="S915" s="72"/>
      <c r="U915" s="26" t="str">
        <f t="shared" si="193"/>
        <v/>
      </c>
      <c r="V915" s="18" t="str">
        <f t="shared" si="187"/>
        <v/>
      </c>
      <c r="W915" s="18" t="str">
        <f t="shared" si="188"/>
        <v/>
      </c>
      <c r="X915" s="18" t="str">
        <f t="shared" si="189"/>
        <v/>
      </c>
      <c r="Y915" s="18" t="str">
        <f t="shared" si="190"/>
        <v/>
      </c>
      <c r="Z915" s="18" t="str">
        <f t="shared" si="191"/>
        <v/>
      </c>
      <c r="AA915" s="18" t="str">
        <f t="shared" si="192"/>
        <v/>
      </c>
      <c r="AB915" s="18">
        <v>910</v>
      </c>
      <c r="AC915" s="18" t="str">
        <f>IF(ISERROR(
IF(U915="","",IF(OR(U915='Cad Iniciais'!$D$6,X915='Cad Iniciais'!$D$6),'Cad Iniciais'!$D$6+AB915*1000,0))),"",IF(U915="","",IF(OR(U915='Cad Iniciais'!$D$6,X915='Cad Iniciais'!$D$6),'Cad Iniciais'!$D$6+AB915*1000,0)))</f>
        <v/>
      </c>
      <c r="AK915" s="27" t="e">
        <f t="shared" si="194"/>
        <v>#VALUE!</v>
      </c>
      <c r="AL915" s="27" t="e">
        <f t="shared" si="195"/>
        <v>#VALUE!</v>
      </c>
      <c r="AM915" s="18">
        <f t="shared" si="185"/>
        <v>0</v>
      </c>
      <c r="AN915" s="18">
        <f t="shared" si="186"/>
        <v>0</v>
      </c>
      <c r="AO915" s="18">
        <f t="shared" si="186"/>
        <v>0</v>
      </c>
      <c r="AP915" s="18">
        <f t="shared" si="186"/>
        <v>0</v>
      </c>
      <c r="AQ915" s="18">
        <f t="shared" si="186"/>
        <v>0</v>
      </c>
      <c r="AR915" s="18">
        <f t="shared" si="186"/>
        <v>0</v>
      </c>
      <c r="AS915" s="18">
        <f t="shared" si="186"/>
        <v>0</v>
      </c>
      <c r="AT915" s="18">
        <f t="shared" si="186"/>
        <v>0</v>
      </c>
      <c r="AU915" s="18">
        <f t="shared" si="186"/>
        <v>0</v>
      </c>
      <c r="AV915" s="18">
        <f t="shared" si="186"/>
        <v>0</v>
      </c>
      <c r="AW915" s="18">
        <f t="shared" si="186"/>
        <v>0</v>
      </c>
      <c r="AX915" s="18">
        <f t="shared" si="186"/>
        <v>0</v>
      </c>
    </row>
    <row r="916" spans="3:50" x14ac:dyDescent="0.25">
      <c r="C916" s="67"/>
      <c r="D916" s="71"/>
      <c r="E916" s="57"/>
      <c r="F916" s="57"/>
      <c r="G916" s="67"/>
      <c r="H916" s="72"/>
      <c r="I916" s="72"/>
      <c r="J916" s="72"/>
      <c r="K916" s="72"/>
      <c r="L916" s="72"/>
      <c r="M916" s="72"/>
      <c r="N916" s="72"/>
      <c r="O916" s="72"/>
      <c r="P916" s="72"/>
      <c r="Q916" s="48"/>
      <c r="R916" s="72"/>
      <c r="S916" s="72"/>
      <c r="U916" s="26" t="str">
        <f t="shared" si="193"/>
        <v/>
      </c>
      <c r="V916" s="18" t="str">
        <f t="shared" si="187"/>
        <v/>
      </c>
      <c r="W916" s="18" t="str">
        <f t="shared" si="188"/>
        <v/>
      </c>
      <c r="X916" s="18" t="str">
        <f t="shared" si="189"/>
        <v/>
      </c>
      <c r="Y916" s="18" t="str">
        <f t="shared" si="190"/>
        <v/>
      </c>
      <c r="Z916" s="18" t="str">
        <f t="shared" si="191"/>
        <v/>
      </c>
      <c r="AA916" s="18" t="str">
        <f t="shared" si="192"/>
        <v/>
      </c>
      <c r="AB916" s="18">
        <v>911</v>
      </c>
      <c r="AC916" s="18" t="str">
        <f>IF(ISERROR(
IF(U916="","",IF(OR(U916='Cad Iniciais'!$D$6,X916='Cad Iniciais'!$D$6),'Cad Iniciais'!$D$6+AB916*1000,0))),"",IF(U916="","",IF(OR(U916='Cad Iniciais'!$D$6,X916='Cad Iniciais'!$D$6),'Cad Iniciais'!$D$6+AB916*1000,0)))</f>
        <v/>
      </c>
      <c r="AK916" s="27" t="e">
        <f t="shared" si="194"/>
        <v>#VALUE!</v>
      </c>
      <c r="AL916" s="27" t="e">
        <f t="shared" si="195"/>
        <v>#VALUE!</v>
      </c>
      <c r="AM916" s="18">
        <f t="shared" si="185"/>
        <v>0</v>
      </c>
      <c r="AN916" s="18">
        <f t="shared" si="186"/>
        <v>0</v>
      </c>
      <c r="AO916" s="18">
        <f t="shared" si="186"/>
        <v>0</v>
      </c>
      <c r="AP916" s="18">
        <f t="shared" si="186"/>
        <v>0</v>
      </c>
      <c r="AQ916" s="18">
        <f t="shared" si="186"/>
        <v>0</v>
      </c>
      <c r="AR916" s="18">
        <f t="shared" si="186"/>
        <v>0</v>
      </c>
      <c r="AS916" s="18">
        <f t="shared" si="186"/>
        <v>0</v>
      </c>
      <c r="AT916" s="18">
        <f t="shared" si="186"/>
        <v>0</v>
      </c>
      <c r="AU916" s="18">
        <f t="shared" si="186"/>
        <v>0</v>
      </c>
      <c r="AV916" s="18">
        <f t="shared" si="186"/>
        <v>0</v>
      </c>
      <c r="AW916" s="18">
        <f t="shared" si="186"/>
        <v>0</v>
      </c>
      <c r="AX916" s="18">
        <f t="shared" si="186"/>
        <v>0</v>
      </c>
    </row>
    <row r="917" spans="3:50" x14ac:dyDescent="0.25">
      <c r="C917" s="67"/>
      <c r="D917" s="71"/>
      <c r="E917" s="57"/>
      <c r="F917" s="57"/>
      <c r="G917" s="67"/>
      <c r="H917" s="72"/>
      <c r="I917" s="72"/>
      <c r="J917" s="72"/>
      <c r="K917" s="72"/>
      <c r="L917" s="72"/>
      <c r="M917" s="72"/>
      <c r="N917" s="72"/>
      <c r="O917" s="72"/>
      <c r="P917" s="72"/>
      <c r="Q917" s="48"/>
      <c r="R917" s="72"/>
      <c r="S917" s="72"/>
      <c r="U917" s="26" t="str">
        <f t="shared" si="193"/>
        <v/>
      </c>
      <c r="V917" s="18" t="str">
        <f t="shared" si="187"/>
        <v/>
      </c>
      <c r="W917" s="18" t="str">
        <f t="shared" si="188"/>
        <v/>
      </c>
      <c r="X917" s="18" t="str">
        <f t="shared" si="189"/>
        <v/>
      </c>
      <c r="Y917" s="18" t="str">
        <f t="shared" si="190"/>
        <v/>
      </c>
      <c r="Z917" s="18" t="str">
        <f t="shared" si="191"/>
        <v/>
      </c>
      <c r="AA917" s="18" t="str">
        <f t="shared" si="192"/>
        <v/>
      </c>
      <c r="AB917" s="18">
        <v>912</v>
      </c>
      <c r="AC917" s="18" t="str">
        <f>IF(ISERROR(
IF(U917="","",IF(OR(U917='Cad Iniciais'!$D$6,X917='Cad Iniciais'!$D$6),'Cad Iniciais'!$D$6+AB917*1000,0))),"",IF(U917="","",IF(OR(U917='Cad Iniciais'!$D$6,X917='Cad Iniciais'!$D$6),'Cad Iniciais'!$D$6+AB917*1000,0)))</f>
        <v/>
      </c>
      <c r="AK917" s="27" t="e">
        <f t="shared" si="194"/>
        <v>#VALUE!</v>
      </c>
      <c r="AL917" s="27" t="e">
        <f t="shared" si="195"/>
        <v>#VALUE!</v>
      </c>
      <c r="AM917" s="18">
        <f t="shared" si="185"/>
        <v>0</v>
      </c>
      <c r="AN917" s="18">
        <f t="shared" si="186"/>
        <v>0</v>
      </c>
      <c r="AO917" s="18">
        <f t="shared" si="186"/>
        <v>0</v>
      </c>
      <c r="AP917" s="18">
        <f t="shared" si="186"/>
        <v>0</v>
      </c>
      <c r="AQ917" s="18">
        <f t="shared" si="186"/>
        <v>0</v>
      </c>
      <c r="AR917" s="18">
        <f t="shared" si="186"/>
        <v>0</v>
      </c>
      <c r="AS917" s="18">
        <f t="shared" si="186"/>
        <v>0</v>
      </c>
      <c r="AT917" s="18">
        <f t="shared" si="186"/>
        <v>0</v>
      </c>
      <c r="AU917" s="18">
        <f t="shared" si="186"/>
        <v>0</v>
      </c>
      <c r="AV917" s="18">
        <f t="shared" si="186"/>
        <v>0</v>
      </c>
      <c r="AW917" s="18">
        <f t="shared" si="186"/>
        <v>0</v>
      </c>
      <c r="AX917" s="18">
        <f t="shared" si="186"/>
        <v>0</v>
      </c>
    </row>
    <row r="918" spans="3:50" x14ac:dyDescent="0.25">
      <c r="C918" s="67"/>
      <c r="D918" s="71"/>
      <c r="E918" s="57"/>
      <c r="F918" s="57"/>
      <c r="G918" s="67"/>
      <c r="H918" s="72"/>
      <c r="I918" s="72"/>
      <c r="J918" s="72"/>
      <c r="K918" s="72"/>
      <c r="L918" s="72"/>
      <c r="M918" s="72"/>
      <c r="N918" s="72"/>
      <c r="O918" s="72"/>
      <c r="P918" s="72"/>
      <c r="Q918" s="48"/>
      <c r="R918" s="72"/>
      <c r="S918" s="72"/>
      <c r="U918" s="26" t="str">
        <f t="shared" si="193"/>
        <v/>
      </c>
      <c r="V918" s="18" t="str">
        <f t="shared" si="187"/>
        <v/>
      </c>
      <c r="W918" s="18" t="str">
        <f t="shared" si="188"/>
        <v/>
      </c>
      <c r="X918" s="18" t="str">
        <f t="shared" si="189"/>
        <v/>
      </c>
      <c r="Y918" s="18" t="str">
        <f t="shared" si="190"/>
        <v/>
      </c>
      <c r="Z918" s="18" t="str">
        <f t="shared" si="191"/>
        <v/>
      </c>
      <c r="AA918" s="18" t="str">
        <f t="shared" si="192"/>
        <v/>
      </c>
      <c r="AB918" s="18">
        <v>913</v>
      </c>
      <c r="AC918" s="18" t="str">
        <f>IF(ISERROR(
IF(U918="","",IF(OR(U918='Cad Iniciais'!$D$6,X918='Cad Iniciais'!$D$6),'Cad Iniciais'!$D$6+AB918*1000,0))),"",IF(U918="","",IF(OR(U918='Cad Iniciais'!$D$6,X918='Cad Iniciais'!$D$6),'Cad Iniciais'!$D$6+AB918*1000,0)))</f>
        <v/>
      </c>
      <c r="AK918" s="27" t="e">
        <f t="shared" si="194"/>
        <v>#VALUE!</v>
      </c>
      <c r="AL918" s="27" t="e">
        <f t="shared" si="195"/>
        <v>#VALUE!</v>
      </c>
      <c r="AM918" s="18">
        <f t="shared" si="185"/>
        <v>0</v>
      </c>
      <c r="AN918" s="18">
        <f t="shared" si="186"/>
        <v>0</v>
      </c>
      <c r="AO918" s="18">
        <f t="shared" si="186"/>
        <v>0</v>
      </c>
      <c r="AP918" s="18">
        <f t="shared" si="186"/>
        <v>0</v>
      </c>
      <c r="AQ918" s="18">
        <f t="shared" si="186"/>
        <v>0</v>
      </c>
      <c r="AR918" s="18">
        <f t="shared" si="186"/>
        <v>0</v>
      </c>
      <c r="AS918" s="18">
        <f t="shared" si="186"/>
        <v>0</v>
      </c>
      <c r="AT918" s="18">
        <f t="shared" si="186"/>
        <v>0</v>
      </c>
      <c r="AU918" s="18">
        <f t="shared" si="186"/>
        <v>0</v>
      </c>
      <c r="AV918" s="18">
        <f t="shared" si="186"/>
        <v>0</v>
      </c>
      <c r="AW918" s="18">
        <f t="shared" si="186"/>
        <v>0</v>
      </c>
      <c r="AX918" s="18">
        <f t="shared" si="186"/>
        <v>0</v>
      </c>
    </row>
    <row r="919" spans="3:50" x14ac:dyDescent="0.25">
      <c r="C919" s="67"/>
      <c r="D919" s="71"/>
      <c r="E919" s="57"/>
      <c r="F919" s="57"/>
      <c r="G919" s="67"/>
      <c r="H919" s="72"/>
      <c r="I919" s="72"/>
      <c r="J919" s="72"/>
      <c r="K919" s="72"/>
      <c r="L919" s="72"/>
      <c r="M919" s="72"/>
      <c r="N919" s="72"/>
      <c r="O919" s="72"/>
      <c r="P919" s="72"/>
      <c r="Q919" s="48"/>
      <c r="R919" s="72"/>
      <c r="S919" s="72"/>
      <c r="U919" s="26" t="str">
        <f t="shared" si="193"/>
        <v/>
      </c>
      <c r="V919" s="18" t="str">
        <f t="shared" si="187"/>
        <v/>
      </c>
      <c r="W919" s="18" t="str">
        <f t="shared" si="188"/>
        <v/>
      </c>
      <c r="X919" s="18" t="str">
        <f t="shared" si="189"/>
        <v/>
      </c>
      <c r="Y919" s="18" t="str">
        <f t="shared" si="190"/>
        <v/>
      </c>
      <c r="Z919" s="18" t="str">
        <f t="shared" si="191"/>
        <v/>
      </c>
      <c r="AA919" s="18" t="str">
        <f t="shared" si="192"/>
        <v/>
      </c>
      <c r="AB919" s="18">
        <v>914</v>
      </c>
      <c r="AC919" s="18" t="str">
        <f>IF(ISERROR(
IF(U919="","",IF(OR(U919='Cad Iniciais'!$D$6,X919='Cad Iniciais'!$D$6),'Cad Iniciais'!$D$6+AB919*1000,0))),"",IF(U919="","",IF(OR(U919='Cad Iniciais'!$D$6,X919='Cad Iniciais'!$D$6),'Cad Iniciais'!$D$6+AB919*1000,0)))</f>
        <v/>
      </c>
      <c r="AK919" s="27" t="e">
        <f t="shared" si="194"/>
        <v>#VALUE!</v>
      </c>
      <c r="AL919" s="27" t="e">
        <f t="shared" si="195"/>
        <v>#VALUE!</v>
      </c>
      <c r="AM919" s="18">
        <f t="shared" si="185"/>
        <v>0</v>
      </c>
      <c r="AN919" s="18">
        <f t="shared" si="186"/>
        <v>0</v>
      </c>
      <c r="AO919" s="18">
        <f t="shared" si="186"/>
        <v>0</v>
      </c>
      <c r="AP919" s="18">
        <f t="shared" si="186"/>
        <v>0</v>
      </c>
      <c r="AQ919" s="18">
        <f t="shared" si="186"/>
        <v>0</v>
      </c>
      <c r="AR919" s="18">
        <f t="shared" si="186"/>
        <v>0</v>
      </c>
      <c r="AS919" s="18">
        <f t="shared" si="186"/>
        <v>0</v>
      </c>
      <c r="AT919" s="18">
        <f t="shared" si="186"/>
        <v>0</v>
      </c>
      <c r="AU919" s="18">
        <f t="shared" si="186"/>
        <v>0</v>
      </c>
      <c r="AV919" s="18">
        <f t="shared" si="186"/>
        <v>0</v>
      </c>
      <c r="AW919" s="18">
        <f t="shared" si="186"/>
        <v>0</v>
      </c>
      <c r="AX919" s="18">
        <f t="shared" si="186"/>
        <v>0</v>
      </c>
    </row>
    <row r="920" spans="3:50" x14ac:dyDescent="0.25">
      <c r="C920" s="67"/>
      <c r="D920" s="71"/>
      <c r="E920" s="57"/>
      <c r="F920" s="57"/>
      <c r="G920" s="67"/>
      <c r="H920" s="72"/>
      <c r="I920" s="72"/>
      <c r="J920" s="72"/>
      <c r="K920" s="72"/>
      <c r="L920" s="72"/>
      <c r="M920" s="72"/>
      <c r="N920" s="72"/>
      <c r="O920" s="72"/>
      <c r="P920" s="72"/>
      <c r="Q920" s="48"/>
      <c r="R920" s="72"/>
      <c r="S920" s="72"/>
      <c r="U920" s="26" t="str">
        <f t="shared" si="193"/>
        <v/>
      </c>
      <c r="V920" s="18" t="str">
        <f t="shared" si="187"/>
        <v/>
      </c>
      <c r="W920" s="18" t="str">
        <f t="shared" si="188"/>
        <v/>
      </c>
      <c r="X920" s="18" t="str">
        <f t="shared" si="189"/>
        <v/>
      </c>
      <c r="Y920" s="18" t="str">
        <f t="shared" si="190"/>
        <v/>
      </c>
      <c r="Z920" s="18" t="str">
        <f t="shared" si="191"/>
        <v/>
      </c>
      <c r="AA920" s="18" t="str">
        <f t="shared" si="192"/>
        <v/>
      </c>
      <c r="AB920" s="18">
        <v>915</v>
      </c>
      <c r="AC920" s="18" t="str">
        <f>IF(ISERROR(
IF(U920="","",IF(OR(U920='Cad Iniciais'!$D$6,X920='Cad Iniciais'!$D$6),'Cad Iniciais'!$D$6+AB920*1000,0))),"",IF(U920="","",IF(OR(U920='Cad Iniciais'!$D$6,X920='Cad Iniciais'!$D$6),'Cad Iniciais'!$D$6+AB920*1000,0)))</f>
        <v/>
      </c>
      <c r="AK920" s="27" t="e">
        <f t="shared" si="194"/>
        <v>#VALUE!</v>
      </c>
      <c r="AL920" s="27" t="e">
        <f t="shared" si="195"/>
        <v>#VALUE!</v>
      </c>
      <c r="AM920" s="18">
        <f t="shared" si="185"/>
        <v>0</v>
      </c>
      <c r="AN920" s="18">
        <f t="shared" si="186"/>
        <v>0</v>
      </c>
      <c r="AO920" s="18">
        <f t="shared" si="186"/>
        <v>0</v>
      </c>
      <c r="AP920" s="18">
        <f t="shared" si="186"/>
        <v>0</v>
      </c>
      <c r="AQ920" s="18">
        <f t="shared" si="186"/>
        <v>0</v>
      </c>
      <c r="AR920" s="18">
        <f t="shared" si="186"/>
        <v>0</v>
      </c>
      <c r="AS920" s="18">
        <f t="shared" si="186"/>
        <v>0</v>
      </c>
      <c r="AT920" s="18">
        <f t="shared" si="186"/>
        <v>0</v>
      </c>
      <c r="AU920" s="18">
        <f t="shared" si="186"/>
        <v>0</v>
      </c>
      <c r="AV920" s="18">
        <f t="shared" si="186"/>
        <v>0</v>
      </c>
      <c r="AW920" s="18">
        <f t="shared" si="186"/>
        <v>0</v>
      </c>
      <c r="AX920" s="18">
        <f t="shared" si="186"/>
        <v>0</v>
      </c>
    </row>
    <row r="921" spans="3:50" x14ac:dyDescent="0.25">
      <c r="C921" s="67"/>
      <c r="D921" s="71"/>
      <c r="E921" s="57"/>
      <c r="F921" s="57"/>
      <c r="G921" s="67"/>
      <c r="H921" s="72"/>
      <c r="I921" s="72"/>
      <c r="J921" s="72"/>
      <c r="K921" s="72"/>
      <c r="L921" s="72"/>
      <c r="M921" s="72"/>
      <c r="N921" s="72"/>
      <c r="O921" s="72"/>
      <c r="P921" s="72"/>
      <c r="Q921" s="48"/>
      <c r="R921" s="72"/>
      <c r="S921" s="72"/>
      <c r="U921" s="26" t="str">
        <f t="shared" si="193"/>
        <v/>
      </c>
      <c r="V921" s="18" t="str">
        <f t="shared" si="187"/>
        <v/>
      </c>
      <c r="W921" s="18" t="str">
        <f t="shared" si="188"/>
        <v/>
      </c>
      <c r="X921" s="18" t="str">
        <f t="shared" si="189"/>
        <v/>
      </c>
      <c r="Y921" s="18" t="str">
        <f t="shared" si="190"/>
        <v/>
      </c>
      <c r="Z921" s="18" t="str">
        <f t="shared" si="191"/>
        <v/>
      </c>
      <c r="AA921" s="18" t="str">
        <f t="shared" si="192"/>
        <v/>
      </c>
      <c r="AB921" s="18">
        <v>916</v>
      </c>
      <c r="AC921" s="18" t="str">
        <f>IF(ISERROR(
IF(U921="","",IF(OR(U921='Cad Iniciais'!$D$6,X921='Cad Iniciais'!$D$6),'Cad Iniciais'!$D$6+AB921*1000,0))),"",IF(U921="","",IF(OR(U921='Cad Iniciais'!$D$6,X921='Cad Iniciais'!$D$6),'Cad Iniciais'!$D$6+AB921*1000,0)))</f>
        <v/>
      </c>
      <c r="AK921" s="27" t="e">
        <f t="shared" si="194"/>
        <v>#VALUE!</v>
      </c>
      <c r="AL921" s="27" t="e">
        <f t="shared" si="195"/>
        <v>#VALUE!</v>
      </c>
      <c r="AM921" s="18">
        <f t="shared" si="185"/>
        <v>0</v>
      </c>
      <c r="AN921" s="18">
        <f t="shared" si="186"/>
        <v>0</v>
      </c>
      <c r="AO921" s="18">
        <f t="shared" si="186"/>
        <v>0</v>
      </c>
      <c r="AP921" s="18">
        <f t="shared" si="186"/>
        <v>0</v>
      </c>
      <c r="AQ921" s="18">
        <f t="shared" si="186"/>
        <v>0</v>
      </c>
      <c r="AR921" s="18">
        <f t="shared" si="186"/>
        <v>0</v>
      </c>
      <c r="AS921" s="18">
        <f t="shared" si="186"/>
        <v>0</v>
      </c>
      <c r="AT921" s="18">
        <f t="shared" si="186"/>
        <v>0</v>
      </c>
      <c r="AU921" s="18">
        <f t="shared" si="186"/>
        <v>0</v>
      </c>
      <c r="AV921" s="18">
        <f t="shared" si="186"/>
        <v>0</v>
      </c>
      <c r="AW921" s="18">
        <f t="shared" si="186"/>
        <v>0</v>
      </c>
      <c r="AX921" s="18">
        <f t="shared" si="186"/>
        <v>0</v>
      </c>
    </row>
    <row r="922" spans="3:50" x14ac:dyDescent="0.25">
      <c r="C922" s="67"/>
      <c r="D922" s="71"/>
      <c r="E922" s="57"/>
      <c r="F922" s="57"/>
      <c r="G922" s="67"/>
      <c r="H922" s="72"/>
      <c r="I922" s="72"/>
      <c r="J922" s="72"/>
      <c r="K922" s="72"/>
      <c r="L922" s="72"/>
      <c r="M922" s="72"/>
      <c r="N922" s="72"/>
      <c r="O922" s="72"/>
      <c r="P922" s="72"/>
      <c r="Q922" s="48"/>
      <c r="R922" s="72"/>
      <c r="S922" s="72"/>
      <c r="U922" s="26" t="str">
        <f t="shared" si="193"/>
        <v/>
      </c>
      <c r="V922" s="18" t="str">
        <f t="shared" si="187"/>
        <v/>
      </c>
      <c r="W922" s="18" t="str">
        <f t="shared" si="188"/>
        <v/>
      </c>
      <c r="X922" s="18" t="str">
        <f t="shared" si="189"/>
        <v/>
      </c>
      <c r="Y922" s="18" t="str">
        <f t="shared" si="190"/>
        <v/>
      </c>
      <c r="Z922" s="18" t="str">
        <f t="shared" si="191"/>
        <v/>
      </c>
      <c r="AA922" s="18" t="str">
        <f t="shared" si="192"/>
        <v/>
      </c>
      <c r="AB922" s="18">
        <v>917</v>
      </c>
      <c r="AC922" s="18" t="str">
        <f>IF(ISERROR(
IF(U922="","",IF(OR(U922='Cad Iniciais'!$D$6,X922='Cad Iniciais'!$D$6),'Cad Iniciais'!$D$6+AB922*1000,0))),"",IF(U922="","",IF(OR(U922='Cad Iniciais'!$D$6,X922='Cad Iniciais'!$D$6),'Cad Iniciais'!$D$6+AB922*1000,0)))</f>
        <v/>
      </c>
      <c r="AK922" s="27" t="e">
        <f t="shared" si="194"/>
        <v>#VALUE!</v>
      </c>
      <c r="AL922" s="27" t="e">
        <f t="shared" si="195"/>
        <v>#VALUE!</v>
      </c>
      <c r="AM922" s="18">
        <f t="shared" si="185"/>
        <v>0</v>
      </c>
      <c r="AN922" s="18">
        <f t="shared" si="186"/>
        <v>0</v>
      </c>
      <c r="AO922" s="18">
        <f t="shared" si="186"/>
        <v>0</v>
      </c>
      <c r="AP922" s="18">
        <f t="shared" si="186"/>
        <v>0</v>
      </c>
      <c r="AQ922" s="18">
        <f t="shared" si="186"/>
        <v>0</v>
      </c>
      <c r="AR922" s="18">
        <f t="shared" si="186"/>
        <v>0</v>
      </c>
      <c r="AS922" s="18">
        <f t="shared" si="186"/>
        <v>0</v>
      </c>
      <c r="AT922" s="18">
        <f t="shared" ref="AN922:AX945" si="196">IFERROR(IF(AND($AK922&lt;=AT$3,$AL922&gt;=AT$3),1,0),0)</f>
        <v>0</v>
      </c>
      <c r="AU922" s="18">
        <f t="shared" si="196"/>
        <v>0</v>
      </c>
      <c r="AV922" s="18">
        <f t="shared" si="196"/>
        <v>0</v>
      </c>
      <c r="AW922" s="18">
        <f t="shared" si="196"/>
        <v>0</v>
      </c>
      <c r="AX922" s="18">
        <f t="shared" si="196"/>
        <v>0</v>
      </c>
    </row>
    <row r="923" spans="3:50" x14ac:dyDescent="0.25">
      <c r="C923" s="67"/>
      <c r="D923" s="71"/>
      <c r="E923" s="57"/>
      <c r="F923" s="57"/>
      <c r="G923" s="67"/>
      <c r="H923" s="72"/>
      <c r="I923" s="72"/>
      <c r="J923" s="72"/>
      <c r="K923" s="72"/>
      <c r="L923" s="72"/>
      <c r="M923" s="72"/>
      <c r="N923" s="72"/>
      <c r="O923" s="72"/>
      <c r="P923" s="72"/>
      <c r="Q923" s="48"/>
      <c r="R923" s="72"/>
      <c r="S923" s="72"/>
      <c r="U923" s="26" t="str">
        <f t="shared" si="193"/>
        <v/>
      </c>
      <c r="V923" s="18" t="str">
        <f t="shared" si="187"/>
        <v/>
      </c>
      <c r="W923" s="18" t="str">
        <f t="shared" si="188"/>
        <v/>
      </c>
      <c r="X923" s="18" t="str">
        <f t="shared" si="189"/>
        <v/>
      </c>
      <c r="Y923" s="18" t="str">
        <f t="shared" si="190"/>
        <v/>
      </c>
      <c r="Z923" s="18" t="str">
        <f t="shared" si="191"/>
        <v/>
      </c>
      <c r="AA923" s="18" t="str">
        <f t="shared" si="192"/>
        <v/>
      </c>
      <c r="AB923" s="18">
        <v>918</v>
      </c>
      <c r="AC923" s="18" t="str">
        <f>IF(ISERROR(
IF(U923="","",IF(OR(U923='Cad Iniciais'!$D$6,X923='Cad Iniciais'!$D$6),'Cad Iniciais'!$D$6+AB923*1000,0))),"",IF(U923="","",IF(OR(U923='Cad Iniciais'!$D$6,X923='Cad Iniciais'!$D$6),'Cad Iniciais'!$D$6+AB923*1000,0)))</f>
        <v/>
      </c>
      <c r="AK923" s="27" t="e">
        <f t="shared" si="194"/>
        <v>#VALUE!</v>
      </c>
      <c r="AL923" s="27" t="e">
        <f t="shared" si="195"/>
        <v>#VALUE!</v>
      </c>
      <c r="AM923" s="18">
        <f t="shared" si="185"/>
        <v>0</v>
      </c>
      <c r="AN923" s="18">
        <f t="shared" si="196"/>
        <v>0</v>
      </c>
      <c r="AO923" s="18">
        <f t="shared" si="196"/>
        <v>0</v>
      </c>
      <c r="AP923" s="18">
        <f t="shared" si="196"/>
        <v>0</v>
      </c>
      <c r="AQ923" s="18">
        <f t="shared" si="196"/>
        <v>0</v>
      </c>
      <c r="AR923" s="18">
        <f t="shared" si="196"/>
        <v>0</v>
      </c>
      <c r="AS923" s="18">
        <f t="shared" si="196"/>
        <v>0</v>
      </c>
      <c r="AT923" s="18">
        <f t="shared" si="196"/>
        <v>0</v>
      </c>
      <c r="AU923" s="18">
        <f t="shared" si="196"/>
        <v>0</v>
      </c>
      <c r="AV923" s="18">
        <f t="shared" si="196"/>
        <v>0</v>
      </c>
      <c r="AW923" s="18">
        <f t="shared" si="196"/>
        <v>0</v>
      </c>
      <c r="AX923" s="18">
        <f t="shared" si="196"/>
        <v>0</v>
      </c>
    </row>
    <row r="924" spans="3:50" x14ac:dyDescent="0.25">
      <c r="C924" s="67"/>
      <c r="D924" s="71"/>
      <c r="E924" s="57"/>
      <c r="F924" s="57"/>
      <c r="G924" s="67"/>
      <c r="H924" s="72"/>
      <c r="I924" s="72"/>
      <c r="J924" s="72"/>
      <c r="K924" s="72"/>
      <c r="L924" s="72"/>
      <c r="M924" s="72"/>
      <c r="N924" s="72"/>
      <c r="O924" s="72"/>
      <c r="P924" s="72"/>
      <c r="Q924" s="48"/>
      <c r="R924" s="72"/>
      <c r="S924" s="72"/>
      <c r="U924" s="26" t="str">
        <f t="shared" si="193"/>
        <v/>
      </c>
      <c r="V924" s="18" t="str">
        <f t="shared" si="187"/>
        <v/>
      </c>
      <c r="W924" s="18" t="str">
        <f t="shared" si="188"/>
        <v/>
      </c>
      <c r="X924" s="18" t="str">
        <f t="shared" si="189"/>
        <v/>
      </c>
      <c r="Y924" s="18" t="str">
        <f t="shared" si="190"/>
        <v/>
      </c>
      <c r="Z924" s="18" t="str">
        <f t="shared" si="191"/>
        <v/>
      </c>
      <c r="AA924" s="18" t="str">
        <f t="shared" si="192"/>
        <v/>
      </c>
      <c r="AB924" s="18">
        <v>919</v>
      </c>
      <c r="AC924" s="18" t="str">
        <f>IF(ISERROR(
IF(U924="","",IF(OR(U924='Cad Iniciais'!$D$6,X924='Cad Iniciais'!$D$6),'Cad Iniciais'!$D$6+AB924*1000,0))),"",IF(U924="","",IF(OR(U924='Cad Iniciais'!$D$6,X924='Cad Iniciais'!$D$6),'Cad Iniciais'!$D$6+AB924*1000,0)))</f>
        <v/>
      </c>
      <c r="AK924" s="27" t="e">
        <f t="shared" si="194"/>
        <v>#VALUE!</v>
      </c>
      <c r="AL924" s="27" t="e">
        <f t="shared" si="195"/>
        <v>#VALUE!</v>
      </c>
      <c r="AM924" s="18">
        <f t="shared" si="185"/>
        <v>0</v>
      </c>
      <c r="AN924" s="18">
        <f t="shared" si="196"/>
        <v>0</v>
      </c>
      <c r="AO924" s="18">
        <f t="shared" si="196"/>
        <v>0</v>
      </c>
      <c r="AP924" s="18">
        <f t="shared" si="196"/>
        <v>0</v>
      </c>
      <c r="AQ924" s="18">
        <f t="shared" si="196"/>
        <v>0</v>
      </c>
      <c r="AR924" s="18">
        <f t="shared" si="196"/>
        <v>0</v>
      </c>
      <c r="AS924" s="18">
        <f t="shared" si="196"/>
        <v>0</v>
      </c>
      <c r="AT924" s="18">
        <f t="shared" si="196"/>
        <v>0</v>
      </c>
      <c r="AU924" s="18">
        <f t="shared" si="196"/>
        <v>0</v>
      </c>
      <c r="AV924" s="18">
        <f t="shared" si="196"/>
        <v>0</v>
      </c>
      <c r="AW924" s="18">
        <f t="shared" si="196"/>
        <v>0</v>
      </c>
      <c r="AX924" s="18">
        <f t="shared" si="196"/>
        <v>0</v>
      </c>
    </row>
    <row r="925" spans="3:50" x14ac:dyDescent="0.25">
      <c r="C925" s="67"/>
      <c r="D925" s="71"/>
      <c r="E925" s="57"/>
      <c r="F925" s="57"/>
      <c r="G925" s="67"/>
      <c r="H925" s="72"/>
      <c r="I925" s="72"/>
      <c r="J925" s="72"/>
      <c r="K925" s="72"/>
      <c r="L925" s="72"/>
      <c r="M925" s="72"/>
      <c r="N925" s="72"/>
      <c r="O925" s="72"/>
      <c r="P925" s="72"/>
      <c r="Q925" s="48"/>
      <c r="R925" s="72"/>
      <c r="S925" s="72"/>
      <c r="U925" s="26" t="str">
        <f t="shared" si="193"/>
        <v/>
      </c>
      <c r="V925" s="18" t="str">
        <f t="shared" si="187"/>
        <v/>
      </c>
      <c r="W925" s="18" t="str">
        <f t="shared" si="188"/>
        <v/>
      </c>
      <c r="X925" s="18" t="str">
        <f t="shared" si="189"/>
        <v/>
      </c>
      <c r="Y925" s="18" t="str">
        <f t="shared" si="190"/>
        <v/>
      </c>
      <c r="Z925" s="18" t="str">
        <f t="shared" si="191"/>
        <v/>
      </c>
      <c r="AA925" s="18" t="str">
        <f t="shared" si="192"/>
        <v/>
      </c>
      <c r="AB925" s="18">
        <v>920</v>
      </c>
      <c r="AC925" s="18" t="str">
        <f>IF(ISERROR(
IF(U925="","",IF(OR(U925='Cad Iniciais'!$D$6,X925='Cad Iniciais'!$D$6),'Cad Iniciais'!$D$6+AB925*1000,0))),"",IF(U925="","",IF(OR(U925='Cad Iniciais'!$D$6,X925='Cad Iniciais'!$D$6),'Cad Iniciais'!$D$6+AB925*1000,0)))</f>
        <v/>
      </c>
      <c r="AK925" s="27" t="e">
        <f t="shared" si="194"/>
        <v>#VALUE!</v>
      </c>
      <c r="AL925" s="27" t="e">
        <f t="shared" si="195"/>
        <v>#VALUE!</v>
      </c>
      <c r="AM925" s="18">
        <f t="shared" si="185"/>
        <v>0</v>
      </c>
      <c r="AN925" s="18">
        <f t="shared" si="196"/>
        <v>0</v>
      </c>
      <c r="AO925" s="18">
        <f t="shared" si="196"/>
        <v>0</v>
      </c>
      <c r="AP925" s="18">
        <f t="shared" si="196"/>
        <v>0</v>
      </c>
      <c r="AQ925" s="18">
        <f t="shared" si="196"/>
        <v>0</v>
      </c>
      <c r="AR925" s="18">
        <f t="shared" si="196"/>
        <v>0</v>
      </c>
      <c r="AS925" s="18">
        <f t="shared" si="196"/>
        <v>0</v>
      </c>
      <c r="AT925" s="18">
        <f t="shared" si="196"/>
        <v>0</v>
      </c>
      <c r="AU925" s="18">
        <f t="shared" si="196"/>
        <v>0</v>
      </c>
      <c r="AV925" s="18">
        <f t="shared" si="196"/>
        <v>0</v>
      </c>
      <c r="AW925" s="18">
        <f t="shared" si="196"/>
        <v>0</v>
      </c>
      <c r="AX925" s="18">
        <f t="shared" si="196"/>
        <v>0</v>
      </c>
    </row>
    <row r="926" spans="3:50" x14ac:dyDescent="0.25">
      <c r="C926" s="67"/>
      <c r="D926" s="71"/>
      <c r="E926" s="57"/>
      <c r="F926" s="57"/>
      <c r="G926" s="67"/>
      <c r="H926" s="72"/>
      <c r="I926" s="72"/>
      <c r="J926" s="72"/>
      <c r="K926" s="72"/>
      <c r="L926" s="72"/>
      <c r="M926" s="72"/>
      <c r="N926" s="72"/>
      <c r="O926" s="72"/>
      <c r="P926" s="72"/>
      <c r="Q926" s="48"/>
      <c r="R926" s="72"/>
      <c r="S926" s="72"/>
      <c r="U926" s="26" t="str">
        <f t="shared" si="193"/>
        <v/>
      </c>
      <c r="V926" s="18" t="str">
        <f t="shared" si="187"/>
        <v/>
      </c>
      <c r="W926" s="18" t="str">
        <f t="shared" si="188"/>
        <v/>
      </c>
      <c r="X926" s="18" t="str">
        <f t="shared" si="189"/>
        <v/>
      </c>
      <c r="Y926" s="18" t="str">
        <f t="shared" si="190"/>
        <v/>
      </c>
      <c r="Z926" s="18" t="str">
        <f t="shared" si="191"/>
        <v/>
      </c>
      <c r="AA926" s="18" t="str">
        <f t="shared" si="192"/>
        <v/>
      </c>
      <c r="AB926" s="18">
        <v>921</v>
      </c>
      <c r="AC926" s="18" t="str">
        <f>IF(ISERROR(
IF(U926="","",IF(OR(U926='Cad Iniciais'!$D$6,X926='Cad Iniciais'!$D$6),'Cad Iniciais'!$D$6+AB926*1000,0))),"",IF(U926="","",IF(OR(U926='Cad Iniciais'!$D$6,X926='Cad Iniciais'!$D$6),'Cad Iniciais'!$D$6+AB926*1000,0)))</f>
        <v/>
      </c>
      <c r="AK926" s="27" t="e">
        <f t="shared" si="194"/>
        <v>#VALUE!</v>
      </c>
      <c r="AL926" s="27" t="e">
        <f t="shared" si="195"/>
        <v>#VALUE!</v>
      </c>
      <c r="AM926" s="18">
        <f t="shared" si="185"/>
        <v>0</v>
      </c>
      <c r="AN926" s="18">
        <f t="shared" si="196"/>
        <v>0</v>
      </c>
      <c r="AO926" s="18">
        <f t="shared" si="196"/>
        <v>0</v>
      </c>
      <c r="AP926" s="18">
        <f t="shared" si="196"/>
        <v>0</v>
      </c>
      <c r="AQ926" s="18">
        <f t="shared" si="196"/>
        <v>0</v>
      </c>
      <c r="AR926" s="18">
        <f t="shared" si="196"/>
        <v>0</v>
      </c>
      <c r="AS926" s="18">
        <f t="shared" si="196"/>
        <v>0</v>
      </c>
      <c r="AT926" s="18">
        <f t="shared" si="196"/>
        <v>0</v>
      </c>
      <c r="AU926" s="18">
        <f t="shared" si="196"/>
        <v>0</v>
      </c>
      <c r="AV926" s="18">
        <f t="shared" si="196"/>
        <v>0</v>
      </c>
      <c r="AW926" s="18">
        <f t="shared" si="196"/>
        <v>0</v>
      </c>
      <c r="AX926" s="18">
        <f t="shared" si="196"/>
        <v>0</v>
      </c>
    </row>
    <row r="927" spans="3:50" x14ac:dyDescent="0.25">
      <c r="C927" s="67"/>
      <c r="D927" s="71"/>
      <c r="E927" s="57"/>
      <c r="F927" s="57"/>
      <c r="G927" s="67"/>
      <c r="H927" s="72"/>
      <c r="I927" s="72"/>
      <c r="J927" s="72"/>
      <c r="K927" s="72"/>
      <c r="L927" s="72"/>
      <c r="M927" s="72"/>
      <c r="N927" s="72"/>
      <c r="O927" s="72"/>
      <c r="P927" s="72"/>
      <c r="Q927" s="48"/>
      <c r="R927" s="72"/>
      <c r="S927" s="72"/>
      <c r="U927" s="26" t="str">
        <f t="shared" si="193"/>
        <v/>
      </c>
      <c r="V927" s="18" t="str">
        <f t="shared" si="187"/>
        <v/>
      </c>
      <c r="W927" s="18" t="str">
        <f t="shared" si="188"/>
        <v/>
      </c>
      <c r="X927" s="18" t="str">
        <f t="shared" si="189"/>
        <v/>
      </c>
      <c r="Y927" s="18" t="str">
        <f t="shared" si="190"/>
        <v/>
      </c>
      <c r="Z927" s="18" t="str">
        <f t="shared" si="191"/>
        <v/>
      </c>
      <c r="AA927" s="18" t="str">
        <f t="shared" si="192"/>
        <v/>
      </c>
      <c r="AB927" s="18">
        <v>922</v>
      </c>
      <c r="AC927" s="18" t="str">
        <f>IF(ISERROR(
IF(U927="","",IF(OR(U927='Cad Iniciais'!$D$6,X927='Cad Iniciais'!$D$6),'Cad Iniciais'!$D$6+AB927*1000,0))),"",IF(U927="","",IF(OR(U927='Cad Iniciais'!$D$6,X927='Cad Iniciais'!$D$6),'Cad Iniciais'!$D$6+AB927*1000,0)))</f>
        <v/>
      </c>
      <c r="AK927" s="27" t="e">
        <f t="shared" si="194"/>
        <v>#VALUE!</v>
      </c>
      <c r="AL927" s="27" t="e">
        <f t="shared" si="195"/>
        <v>#VALUE!</v>
      </c>
      <c r="AM927" s="18">
        <f t="shared" si="185"/>
        <v>0</v>
      </c>
      <c r="AN927" s="18">
        <f t="shared" si="196"/>
        <v>0</v>
      </c>
      <c r="AO927" s="18">
        <f t="shared" si="196"/>
        <v>0</v>
      </c>
      <c r="AP927" s="18">
        <f t="shared" si="196"/>
        <v>0</v>
      </c>
      <c r="AQ927" s="18">
        <f t="shared" si="196"/>
        <v>0</v>
      </c>
      <c r="AR927" s="18">
        <f t="shared" si="196"/>
        <v>0</v>
      </c>
      <c r="AS927" s="18">
        <f t="shared" si="196"/>
        <v>0</v>
      </c>
      <c r="AT927" s="18">
        <f t="shared" si="196"/>
        <v>0</v>
      </c>
      <c r="AU927" s="18">
        <f t="shared" si="196"/>
        <v>0</v>
      </c>
      <c r="AV927" s="18">
        <f t="shared" si="196"/>
        <v>0</v>
      </c>
      <c r="AW927" s="18">
        <f t="shared" si="196"/>
        <v>0</v>
      </c>
      <c r="AX927" s="18">
        <f t="shared" si="196"/>
        <v>0</v>
      </c>
    </row>
    <row r="928" spans="3:50" x14ac:dyDescent="0.25">
      <c r="C928" s="67"/>
      <c r="D928" s="71"/>
      <c r="E928" s="57"/>
      <c r="F928" s="57"/>
      <c r="G928" s="67"/>
      <c r="H928" s="72"/>
      <c r="I928" s="72"/>
      <c r="J928" s="72"/>
      <c r="K928" s="72"/>
      <c r="L928" s="72"/>
      <c r="M928" s="72"/>
      <c r="N928" s="72"/>
      <c r="O928" s="72"/>
      <c r="P928" s="72"/>
      <c r="Q928" s="48"/>
      <c r="R928" s="72"/>
      <c r="S928" s="72"/>
      <c r="U928" s="26" t="str">
        <f t="shared" si="193"/>
        <v/>
      </c>
      <c r="V928" s="18" t="str">
        <f t="shared" si="187"/>
        <v/>
      </c>
      <c r="W928" s="18" t="str">
        <f t="shared" si="188"/>
        <v/>
      </c>
      <c r="X928" s="18" t="str">
        <f t="shared" si="189"/>
        <v/>
      </c>
      <c r="Y928" s="18" t="str">
        <f t="shared" si="190"/>
        <v/>
      </c>
      <c r="Z928" s="18" t="str">
        <f t="shared" si="191"/>
        <v/>
      </c>
      <c r="AA928" s="18" t="str">
        <f t="shared" si="192"/>
        <v/>
      </c>
      <c r="AB928" s="18">
        <v>923</v>
      </c>
      <c r="AC928" s="18" t="str">
        <f>IF(ISERROR(
IF(U928="","",IF(OR(U928='Cad Iniciais'!$D$6,X928='Cad Iniciais'!$D$6),'Cad Iniciais'!$D$6+AB928*1000,0))),"",IF(U928="","",IF(OR(U928='Cad Iniciais'!$D$6,X928='Cad Iniciais'!$D$6),'Cad Iniciais'!$D$6+AB928*1000,0)))</f>
        <v/>
      </c>
      <c r="AK928" s="27" t="e">
        <f t="shared" si="194"/>
        <v>#VALUE!</v>
      </c>
      <c r="AL928" s="27" t="e">
        <f t="shared" si="195"/>
        <v>#VALUE!</v>
      </c>
      <c r="AM928" s="18">
        <f t="shared" si="185"/>
        <v>0</v>
      </c>
      <c r="AN928" s="18">
        <f t="shared" si="196"/>
        <v>0</v>
      </c>
      <c r="AO928" s="18">
        <f t="shared" si="196"/>
        <v>0</v>
      </c>
      <c r="AP928" s="18">
        <f t="shared" si="196"/>
        <v>0</v>
      </c>
      <c r="AQ928" s="18">
        <f t="shared" si="196"/>
        <v>0</v>
      </c>
      <c r="AR928" s="18">
        <f t="shared" si="196"/>
        <v>0</v>
      </c>
      <c r="AS928" s="18">
        <f t="shared" si="196"/>
        <v>0</v>
      </c>
      <c r="AT928" s="18">
        <f t="shared" si="196"/>
        <v>0</v>
      </c>
      <c r="AU928" s="18">
        <f t="shared" si="196"/>
        <v>0</v>
      </c>
      <c r="AV928" s="18">
        <f t="shared" si="196"/>
        <v>0</v>
      </c>
      <c r="AW928" s="18">
        <f t="shared" si="196"/>
        <v>0</v>
      </c>
      <c r="AX928" s="18">
        <f t="shared" si="196"/>
        <v>0</v>
      </c>
    </row>
    <row r="929" spans="3:50" x14ac:dyDescent="0.25">
      <c r="C929" s="67"/>
      <c r="D929" s="71"/>
      <c r="E929" s="57"/>
      <c r="F929" s="57"/>
      <c r="G929" s="67"/>
      <c r="H929" s="72"/>
      <c r="I929" s="72"/>
      <c r="J929" s="72"/>
      <c r="K929" s="72"/>
      <c r="L929" s="72"/>
      <c r="M929" s="72"/>
      <c r="N929" s="72"/>
      <c r="O929" s="72"/>
      <c r="P929" s="72"/>
      <c r="Q929" s="48"/>
      <c r="R929" s="72"/>
      <c r="S929" s="72"/>
      <c r="U929" s="26" t="str">
        <f t="shared" si="193"/>
        <v/>
      </c>
      <c r="V929" s="18" t="str">
        <f t="shared" si="187"/>
        <v/>
      </c>
      <c r="W929" s="18" t="str">
        <f t="shared" si="188"/>
        <v/>
      </c>
      <c r="X929" s="18" t="str">
        <f t="shared" si="189"/>
        <v/>
      </c>
      <c r="Y929" s="18" t="str">
        <f t="shared" si="190"/>
        <v/>
      </c>
      <c r="Z929" s="18" t="str">
        <f t="shared" si="191"/>
        <v/>
      </c>
      <c r="AA929" s="18" t="str">
        <f t="shared" si="192"/>
        <v/>
      </c>
      <c r="AB929" s="18">
        <v>924</v>
      </c>
      <c r="AC929" s="18" t="str">
        <f>IF(ISERROR(
IF(U929="","",IF(OR(U929='Cad Iniciais'!$D$6,X929='Cad Iniciais'!$D$6),'Cad Iniciais'!$D$6+AB929*1000,0))),"",IF(U929="","",IF(OR(U929='Cad Iniciais'!$D$6,X929='Cad Iniciais'!$D$6),'Cad Iniciais'!$D$6+AB929*1000,0)))</f>
        <v/>
      </c>
      <c r="AK929" s="27" t="e">
        <f t="shared" si="194"/>
        <v>#VALUE!</v>
      </c>
      <c r="AL929" s="27" t="e">
        <f t="shared" si="195"/>
        <v>#VALUE!</v>
      </c>
      <c r="AM929" s="18">
        <f t="shared" si="185"/>
        <v>0</v>
      </c>
      <c r="AN929" s="18">
        <f t="shared" si="196"/>
        <v>0</v>
      </c>
      <c r="AO929" s="18">
        <f t="shared" si="196"/>
        <v>0</v>
      </c>
      <c r="AP929" s="18">
        <f t="shared" si="196"/>
        <v>0</v>
      </c>
      <c r="AQ929" s="18">
        <f t="shared" si="196"/>
        <v>0</v>
      </c>
      <c r="AR929" s="18">
        <f t="shared" si="196"/>
        <v>0</v>
      </c>
      <c r="AS929" s="18">
        <f t="shared" si="196"/>
        <v>0</v>
      </c>
      <c r="AT929" s="18">
        <f t="shared" si="196"/>
        <v>0</v>
      </c>
      <c r="AU929" s="18">
        <f t="shared" si="196"/>
        <v>0</v>
      </c>
      <c r="AV929" s="18">
        <f t="shared" si="196"/>
        <v>0</v>
      </c>
      <c r="AW929" s="18">
        <f t="shared" si="196"/>
        <v>0</v>
      </c>
      <c r="AX929" s="18">
        <f t="shared" si="196"/>
        <v>0</v>
      </c>
    </row>
    <row r="930" spans="3:50" x14ac:dyDescent="0.25">
      <c r="C930" s="67"/>
      <c r="D930" s="71"/>
      <c r="E930" s="57"/>
      <c r="F930" s="57"/>
      <c r="G930" s="67"/>
      <c r="H930" s="72"/>
      <c r="I930" s="72"/>
      <c r="J930" s="72"/>
      <c r="K930" s="72"/>
      <c r="L930" s="72"/>
      <c r="M930" s="72"/>
      <c r="N930" s="72"/>
      <c r="O930" s="72"/>
      <c r="P930" s="72"/>
      <c r="Q930" s="48"/>
      <c r="R930" s="72"/>
      <c r="S930" s="72"/>
      <c r="U930" s="26" t="str">
        <f t="shared" si="193"/>
        <v/>
      </c>
      <c r="V930" s="18" t="str">
        <f t="shared" si="187"/>
        <v/>
      </c>
      <c r="W930" s="18" t="str">
        <f t="shared" si="188"/>
        <v/>
      </c>
      <c r="X930" s="18" t="str">
        <f t="shared" si="189"/>
        <v/>
      </c>
      <c r="Y930" s="18" t="str">
        <f t="shared" si="190"/>
        <v/>
      </c>
      <c r="Z930" s="18" t="str">
        <f t="shared" si="191"/>
        <v/>
      </c>
      <c r="AA930" s="18" t="str">
        <f t="shared" si="192"/>
        <v/>
      </c>
      <c r="AB930" s="18">
        <v>925</v>
      </c>
      <c r="AC930" s="18" t="str">
        <f>IF(ISERROR(
IF(U930="","",IF(OR(U930='Cad Iniciais'!$D$6,X930='Cad Iniciais'!$D$6),'Cad Iniciais'!$D$6+AB930*1000,0))),"",IF(U930="","",IF(OR(U930='Cad Iniciais'!$D$6,X930='Cad Iniciais'!$D$6),'Cad Iniciais'!$D$6+AB930*1000,0)))</f>
        <v/>
      </c>
      <c r="AK930" s="27" t="e">
        <f t="shared" si="194"/>
        <v>#VALUE!</v>
      </c>
      <c r="AL930" s="27" t="e">
        <f t="shared" si="195"/>
        <v>#VALUE!</v>
      </c>
      <c r="AM930" s="18">
        <f t="shared" si="185"/>
        <v>0</v>
      </c>
      <c r="AN930" s="18">
        <f t="shared" si="196"/>
        <v>0</v>
      </c>
      <c r="AO930" s="18">
        <f t="shared" si="196"/>
        <v>0</v>
      </c>
      <c r="AP930" s="18">
        <f t="shared" si="196"/>
        <v>0</v>
      </c>
      <c r="AQ930" s="18">
        <f t="shared" si="196"/>
        <v>0</v>
      </c>
      <c r="AR930" s="18">
        <f t="shared" si="196"/>
        <v>0</v>
      </c>
      <c r="AS930" s="18">
        <f t="shared" si="196"/>
        <v>0</v>
      </c>
      <c r="AT930" s="18">
        <f t="shared" si="196"/>
        <v>0</v>
      </c>
      <c r="AU930" s="18">
        <f t="shared" si="196"/>
        <v>0</v>
      </c>
      <c r="AV930" s="18">
        <f t="shared" si="196"/>
        <v>0</v>
      </c>
      <c r="AW930" s="18">
        <f t="shared" si="196"/>
        <v>0</v>
      </c>
      <c r="AX930" s="18">
        <f t="shared" si="196"/>
        <v>0</v>
      </c>
    </row>
    <row r="931" spans="3:50" x14ac:dyDescent="0.25">
      <c r="C931" s="67"/>
      <c r="D931" s="71"/>
      <c r="E931" s="57"/>
      <c r="F931" s="57"/>
      <c r="G931" s="67"/>
      <c r="H931" s="72"/>
      <c r="I931" s="72"/>
      <c r="J931" s="72"/>
      <c r="K931" s="72"/>
      <c r="L931" s="72"/>
      <c r="M931" s="72"/>
      <c r="N931" s="72"/>
      <c r="O931" s="72"/>
      <c r="P931" s="72"/>
      <c r="Q931" s="48"/>
      <c r="R931" s="72"/>
      <c r="S931" s="72"/>
      <c r="U931" s="26" t="str">
        <f t="shared" si="193"/>
        <v/>
      </c>
      <c r="V931" s="18" t="str">
        <f t="shared" si="187"/>
        <v/>
      </c>
      <c r="W931" s="18" t="str">
        <f t="shared" si="188"/>
        <v/>
      </c>
      <c r="X931" s="18" t="str">
        <f t="shared" si="189"/>
        <v/>
      </c>
      <c r="Y931" s="18" t="str">
        <f t="shared" si="190"/>
        <v/>
      </c>
      <c r="Z931" s="18" t="str">
        <f t="shared" si="191"/>
        <v/>
      </c>
      <c r="AA931" s="18" t="str">
        <f t="shared" si="192"/>
        <v/>
      </c>
      <c r="AB931" s="18">
        <v>926</v>
      </c>
      <c r="AC931" s="18" t="str">
        <f>IF(ISERROR(
IF(U931="","",IF(OR(U931='Cad Iniciais'!$D$6,X931='Cad Iniciais'!$D$6),'Cad Iniciais'!$D$6+AB931*1000,0))),"",IF(U931="","",IF(OR(U931='Cad Iniciais'!$D$6,X931='Cad Iniciais'!$D$6),'Cad Iniciais'!$D$6+AB931*1000,0)))</f>
        <v/>
      </c>
      <c r="AK931" s="27" t="e">
        <f t="shared" si="194"/>
        <v>#VALUE!</v>
      </c>
      <c r="AL931" s="27" t="e">
        <f t="shared" si="195"/>
        <v>#VALUE!</v>
      </c>
      <c r="AM931" s="18">
        <f t="shared" si="185"/>
        <v>0</v>
      </c>
      <c r="AN931" s="18">
        <f t="shared" si="196"/>
        <v>0</v>
      </c>
      <c r="AO931" s="18">
        <f t="shared" si="196"/>
        <v>0</v>
      </c>
      <c r="AP931" s="18">
        <f t="shared" si="196"/>
        <v>0</v>
      </c>
      <c r="AQ931" s="18">
        <f t="shared" si="196"/>
        <v>0</v>
      </c>
      <c r="AR931" s="18">
        <f t="shared" si="196"/>
        <v>0</v>
      </c>
      <c r="AS931" s="18">
        <f t="shared" si="196"/>
        <v>0</v>
      </c>
      <c r="AT931" s="18">
        <f t="shared" si="196"/>
        <v>0</v>
      </c>
      <c r="AU931" s="18">
        <f t="shared" si="196"/>
        <v>0</v>
      </c>
      <c r="AV931" s="18">
        <f t="shared" si="196"/>
        <v>0</v>
      </c>
      <c r="AW931" s="18">
        <f t="shared" si="196"/>
        <v>0</v>
      </c>
      <c r="AX931" s="18">
        <f t="shared" si="196"/>
        <v>0</v>
      </c>
    </row>
    <row r="932" spans="3:50" x14ac:dyDescent="0.25">
      <c r="C932" s="67"/>
      <c r="D932" s="71"/>
      <c r="E932" s="57"/>
      <c r="F932" s="57"/>
      <c r="G932" s="67"/>
      <c r="H932" s="72"/>
      <c r="I932" s="72"/>
      <c r="J932" s="72"/>
      <c r="K932" s="72"/>
      <c r="L932" s="72"/>
      <c r="M932" s="72"/>
      <c r="N932" s="72"/>
      <c r="O932" s="72"/>
      <c r="P932" s="72"/>
      <c r="Q932" s="48"/>
      <c r="R932" s="72"/>
      <c r="S932" s="72"/>
      <c r="U932" s="26" t="str">
        <f t="shared" si="193"/>
        <v/>
      </c>
      <c r="V932" s="18" t="str">
        <f t="shared" si="187"/>
        <v/>
      </c>
      <c r="W932" s="18" t="str">
        <f t="shared" si="188"/>
        <v/>
      </c>
      <c r="X932" s="18" t="str">
        <f t="shared" si="189"/>
        <v/>
      </c>
      <c r="Y932" s="18" t="str">
        <f t="shared" si="190"/>
        <v/>
      </c>
      <c r="Z932" s="18" t="str">
        <f t="shared" si="191"/>
        <v/>
      </c>
      <c r="AA932" s="18" t="str">
        <f t="shared" si="192"/>
        <v/>
      </c>
      <c r="AB932" s="18">
        <v>927</v>
      </c>
      <c r="AC932" s="18" t="str">
        <f>IF(ISERROR(
IF(U932="","",IF(OR(U932='Cad Iniciais'!$D$6,X932='Cad Iniciais'!$D$6),'Cad Iniciais'!$D$6+AB932*1000,0))),"",IF(U932="","",IF(OR(U932='Cad Iniciais'!$D$6,X932='Cad Iniciais'!$D$6),'Cad Iniciais'!$D$6+AB932*1000,0)))</f>
        <v/>
      </c>
      <c r="AK932" s="27" t="e">
        <f t="shared" si="194"/>
        <v>#VALUE!</v>
      </c>
      <c r="AL932" s="27" t="e">
        <f t="shared" si="195"/>
        <v>#VALUE!</v>
      </c>
      <c r="AM932" s="18">
        <f t="shared" si="185"/>
        <v>0</v>
      </c>
      <c r="AN932" s="18">
        <f t="shared" si="196"/>
        <v>0</v>
      </c>
      <c r="AO932" s="18">
        <f t="shared" si="196"/>
        <v>0</v>
      </c>
      <c r="AP932" s="18">
        <f t="shared" si="196"/>
        <v>0</v>
      </c>
      <c r="AQ932" s="18">
        <f t="shared" si="196"/>
        <v>0</v>
      </c>
      <c r="AR932" s="18">
        <f t="shared" si="196"/>
        <v>0</v>
      </c>
      <c r="AS932" s="18">
        <f t="shared" si="196"/>
        <v>0</v>
      </c>
      <c r="AT932" s="18">
        <f t="shared" si="196"/>
        <v>0</v>
      </c>
      <c r="AU932" s="18">
        <f t="shared" si="196"/>
        <v>0</v>
      </c>
      <c r="AV932" s="18">
        <f t="shared" si="196"/>
        <v>0</v>
      </c>
      <c r="AW932" s="18">
        <f t="shared" si="196"/>
        <v>0</v>
      </c>
      <c r="AX932" s="18">
        <f t="shared" si="196"/>
        <v>0</v>
      </c>
    </row>
    <row r="933" spans="3:50" x14ac:dyDescent="0.25">
      <c r="C933" s="67"/>
      <c r="D933" s="71"/>
      <c r="E933" s="57"/>
      <c r="F933" s="57"/>
      <c r="G933" s="67"/>
      <c r="H933" s="72"/>
      <c r="I933" s="72"/>
      <c r="J933" s="72"/>
      <c r="K933" s="72"/>
      <c r="L933" s="72"/>
      <c r="M933" s="72"/>
      <c r="N933" s="72"/>
      <c r="O933" s="72"/>
      <c r="P933" s="72"/>
      <c r="Q933" s="48"/>
      <c r="R933" s="72"/>
      <c r="S933" s="72"/>
      <c r="U933" s="26" t="str">
        <f t="shared" si="193"/>
        <v/>
      </c>
      <c r="V933" s="18" t="str">
        <f t="shared" si="187"/>
        <v/>
      </c>
      <c r="W933" s="18" t="str">
        <f t="shared" si="188"/>
        <v/>
      </c>
      <c r="X933" s="18" t="str">
        <f t="shared" si="189"/>
        <v/>
      </c>
      <c r="Y933" s="18" t="str">
        <f t="shared" si="190"/>
        <v/>
      </c>
      <c r="Z933" s="18" t="str">
        <f t="shared" si="191"/>
        <v/>
      </c>
      <c r="AA933" s="18" t="str">
        <f t="shared" si="192"/>
        <v/>
      </c>
      <c r="AB933" s="18">
        <v>928</v>
      </c>
      <c r="AC933" s="18" t="str">
        <f>IF(ISERROR(
IF(U933="","",IF(OR(U933='Cad Iniciais'!$D$6,X933='Cad Iniciais'!$D$6),'Cad Iniciais'!$D$6+AB933*1000,0))),"",IF(U933="","",IF(OR(U933='Cad Iniciais'!$D$6,X933='Cad Iniciais'!$D$6),'Cad Iniciais'!$D$6+AB933*1000,0)))</f>
        <v/>
      </c>
      <c r="AK933" s="27" t="e">
        <f t="shared" si="194"/>
        <v>#VALUE!</v>
      </c>
      <c r="AL933" s="27" t="e">
        <f t="shared" si="195"/>
        <v>#VALUE!</v>
      </c>
      <c r="AM933" s="18">
        <f t="shared" si="185"/>
        <v>0</v>
      </c>
      <c r="AN933" s="18">
        <f t="shared" si="196"/>
        <v>0</v>
      </c>
      <c r="AO933" s="18">
        <f t="shared" si="196"/>
        <v>0</v>
      </c>
      <c r="AP933" s="18">
        <f t="shared" si="196"/>
        <v>0</v>
      </c>
      <c r="AQ933" s="18">
        <f t="shared" si="196"/>
        <v>0</v>
      </c>
      <c r="AR933" s="18">
        <f t="shared" si="196"/>
        <v>0</v>
      </c>
      <c r="AS933" s="18">
        <f t="shared" si="196"/>
        <v>0</v>
      </c>
      <c r="AT933" s="18">
        <f t="shared" si="196"/>
        <v>0</v>
      </c>
      <c r="AU933" s="18">
        <f t="shared" si="196"/>
        <v>0</v>
      </c>
      <c r="AV933" s="18">
        <f t="shared" si="196"/>
        <v>0</v>
      </c>
      <c r="AW933" s="18">
        <f t="shared" si="196"/>
        <v>0</v>
      </c>
      <c r="AX933" s="18">
        <f t="shared" si="196"/>
        <v>0</v>
      </c>
    </row>
    <row r="934" spans="3:50" x14ac:dyDescent="0.25">
      <c r="C934" s="67"/>
      <c r="D934" s="71"/>
      <c r="E934" s="57"/>
      <c r="F934" s="57"/>
      <c r="G934" s="67"/>
      <c r="H934" s="72"/>
      <c r="I934" s="72"/>
      <c r="J934" s="72"/>
      <c r="K934" s="72"/>
      <c r="L934" s="72"/>
      <c r="M934" s="72"/>
      <c r="N934" s="72"/>
      <c r="O934" s="72"/>
      <c r="P934" s="72"/>
      <c r="Q934" s="48"/>
      <c r="R934" s="72"/>
      <c r="S934" s="72"/>
      <c r="U934" s="26" t="str">
        <f t="shared" si="193"/>
        <v/>
      </c>
      <c r="V934" s="18" t="str">
        <f t="shared" si="187"/>
        <v/>
      </c>
      <c r="W934" s="18" t="str">
        <f t="shared" si="188"/>
        <v/>
      </c>
      <c r="X934" s="18" t="str">
        <f t="shared" si="189"/>
        <v/>
      </c>
      <c r="Y934" s="18" t="str">
        <f t="shared" si="190"/>
        <v/>
      </c>
      <c r="Z934" s="18" t="str">
        <f t="shared" si="191"/>
        <v/>
      </c>
      <c r="AA934" s="18" t="str">
        <f t="shared" si="192"/>
        <v/>
      </c>
      <c r="AB934" s="18">
        <v>929</v>
      </c>
      <c r="AC934" s="18" t="str">
        <f>IF(ISERROR(
IF(U934="","",IF(OR(U934='Cad Iniciais'!$D$6,X934='Cad Iniciais'!$D$6),'Cad Iniciais'!$D$6+AB934*1000,0))),"",IF(U934="","",IF(OR(U934='Cad Iniciais'!$D$6,X934='Cad Iniciais'!$D$6),'Cad Iniciais'!$D$6+AB934*1000,0)))</f>
        <v/>
      </c>
      <c r="AK934" s="27" t="e">
        <f t="shared" si="194"/>
        <v>#VALUE!</v>
      </c>
      <c r="AL934" s="27" t="e">
        <f t="shared" si="195"/>
        <v>#VALUE!</v>
      </c>
      <c r="AM934" s="18">
        <f t="shared" si="185"/>
        <v>0</v>
      </c>
      <c r="AN934" s="18">
        <f t="shared" si="196"/>
        <v>0</v>
      </c>
      <c r="AO934" s="18">
        <f t="shared" si="196"/>
        <v>0</v>
      </c>
      <c r="AP934" s="18">
        <f t="shared" si="196"/>
        <v>0</v>
      </c>
      <c r="AQ934" s="18">
        <f t="shared" si="196"/>
        <v>0</v>
      </c>
      <c r="AR934" s="18">
        <f t="shared" si="196"/>
        <v>0</v>
      </c>
      <c r="AS934" s="18">
        <f t="shared" si="196"/>
        <v>0</v>
      </c>
      <c r="AT934" s="18">
        <f t="shared" si="196"/>
        <v>0</v>
      </c>
      <c r="AU934" s="18">
        <f t="shared" si="196"/>
        <v>0</v>
      </c>
      <c r="AV934" s="18">
        <f t="shared" si="196"/>
        <v>0</v>
      </c>
      <c r="AW934" s="18">
        <f t="shared" si="196"/>
        <v>0</v>
      </c>
      <c r="AX934" s="18">
        <f t="shared" si="196"/>
        <v>0</v>
      </c>
    </row>
    <row r="935" spans="3:50" x14ac:dyDescent="0.25">
      <c r="C935" s="67"/>
      <c r="D935" s="71"/>
      <c r="E935" s="57"/>
      <c r="F935" s="57"/>
      <c r="G935" s="67"/>
      <c r="H935" s="72"/>
      <c r="I935" s="72"/>
      <c r="J935" s="72"/>
      <c r="K935" s="72"/>
      <c r="L935" s="72"/>
      <c r="M935" s="72"/>
      <c r="N935" s="72"/>
      <c r="O935" s="72"/>
      <c r="P935" s="72"/>
      <c r="Q935" s="48"/>
      <c r="R935" s="72"/>
      <c r="S935" s="72"/>
      <c r="U935" s="26" t="str">
        <f t="shared" si="193"/>
        <v/>
      </c>
      <c r="V935" s="18" t="str">
        <f t="shared" si="187"/>
        <v/>
      </c>
      <c r="W935" s="18" t="str">
        <f t="shared" si="188"/>
        <v/>
      </c>
      <c r="X935" s="18" t="str">
        <f t="shared" si="189"/>
        <v/>
      </c>
      <c r="Y935" s="18" t="str">
        <f t="shared" si="190"/>
        <v/>
      </c>
      <c r="Z935" s="18" t="str">
        <f t="shared" si="191"/>
        <v/>
      </c>
      <c r="AA935" s="18" t="str">
        <f t="shared" si="192"/>
        <v/>
      </c>
      <c r="AB935" s="18">
        <v>930</v>
      </c>
      <c r="AC935" s="18" t="str">
        <f>IF(ISERROR(
IF(U935="","",IF(OR(U935='Cad Iniciais'!$D$6,X935='Cad Iniciais'!$D$6),'Cad Iniciais'!$D$6+AB935*1000,0))),"",IF(U935="","",IF(OR(U935='Cad Iniciais'!$D$6,X935='Cad Iniciais'!$D$6),'Cad Iniciais'!$D$6+AB935*1000,0)))</f>
        <v/>
      </c>
      <c r="AK935" s="27" t="e">
        <f t="shared" si="194"/>
        <v>#VALUE!</v>
      </c>
      <c r="AL935" s="27" t="e">
        <f t="shared" si="195"/>
        <v>#VALUE!</v>
      </c>
      <c r="AM935" s="18">
        <f t="shared" si="185"/>
        <v>0</v>
      </c>
      <c r="AN935" s="18">
        <f t="shared" si="196"/>
        <v>0</v>
      </c>
      <c r="AO935" s="18">
        <f t="shared" si="196"/>
        <v>0</v>
      </c>
      <c r="AP935" s="18">
        <f t="shared" si="196"/>
        <v>0</v>
      </c>
      <c r="AQ935" s="18">
        <f t="shared" si="196"/>
        <v>0</v>
      </c>
      <c r="AR935" s="18">
        <f t="shared" si="196"/>
        <v>0</v>
      </c>
      <c r="AS935" s="18">
        <f t="shared" si="196"/>
        <v>0</v>
      </c>
      <c r="AT935" s="18">
        <f t="shared" si="196"/>
        <v>0</v>
      </c>
      <c r="AU935" s="18">
        <f t="shared" si="196"/>
        <v>0</v>
      </c>
      <c r="AV935" s="18">
        <f t="shared" si="196"/>
        <v>0</v>
      </c>
      <c r="AW935" s="18">
        <f t="shared" si="196"/>
        <v>0</v>
      </c>
      <c r="AX935" s="18">
        <f t="shared" si="196"/>
        <v>0</v>
      </c>
    </row>
    <row r="936" spans="3:50" x14ac:dyDescent="0.25">
      <c r="C936" s="67"/>
      <c r="D936" s="71"/>
      <c r="E936" s="57"/>
      <c r="F936" s="57"/>
      <c r="G936" s="67"/>
      <c r="H936" s="72"/>
      <c r="I936" s="72"/>
      <c r="J936" s="72"/>
      <c r="K936" s="72"/>
      <c r="L936" s="72"/>
      <c r="M936" s="72"/>
      <c r="N936" s="72"/>
      <c r="O936" s="72"/>
      <c r="P936" s="72"/>
      <c r="Q936" s="48"/>
      <c r="R936" s="72"/>
      <c r="S936" s="72"/>
      <c r="U936" s="26" t="str">
        <f t="shared" si="193"/>
        <v/>
      </c>
      <c r="V936" s="18" t="str">
        <f t="shared" si="187"/>
        <v/>
      </c>
      <c r="W936" s="18" t="str">
        <f t="shared" si="188"/>
        <v/>
      </c>
      <c r="X936" s="18" t="str">
        <f t="shared" si="189"/>
        <v/>
      </c>
      <c r="Y936" s="18" t="str">
        <f t="shared" si="190"/>
        <v/>
      </c>
      <c r="Z936" s="18" t="str">
        <f t="shared" si="191"/>
        <v/>
      </c>
      <c r="AA936" s="18" t="str">
        <f t="shared" si="192"/>
        <v/>
      </c>
      <c r="AB936" s="18">
        <v>931</v>
      </c>
      <c r="AC936" s="18" t="str">
        <f>IF(ISERROR(
IF(U936="","",IF(OR(U936='Cad Iniciais'!$D$6,X936='Cad Iniciais'!$D$6),'Cad Iniciais'!$D$6+AB936*1000,0))),"",IF(U936="","",IF(OR(U936='Cad Iniciais'!$D$6,X936='Cad Iniciais'!$D$6),'Cad Iniciais'!$D$6+AB936*1000,0)))</f>
        <v/>
      </c>
      <c r="AK936" s="27" t="e">
        <f t="shared" si="194"/>
        <v>#VALUE!</v>
      </c>
      <c r="AL936" s="27" t="e">
        <f t="shared" si="195"/>
        <v>#VALUE!</v>
      </c>
      <c r="AM936" s="18">
        <f t="shared" si="185"/>
        <v>0</v>
      </c>
      <c r="AN936" s="18">
        <f t="shared" si="196"/>
        <v>0</v>
      </c>
      <c r="AO936" s="18">
        <f t="shared" si="196"/>
        <v>0</v>
      </c>
      <c r="AP936" s="18">
        <f t="shared" si="196"/>
        <v>0</v>
      </c>
      <c r="AQ936" s="18">
        <f t="shared" si="196"/>
        <v>0</v>
      </c>
      <c r="AR936" s="18">
        <f t="shared" si="196"/>
        <v>0</v>
      </c>
      <c r="AS936" s="18">
        <f t="shared" si="196"/>
        <v>0</v>
      </c>
      <c r="AT936" s="18">
        <f t="shared" si="196"/>
        <v>0</v>
      </c>
      <c r="AU936" s="18">
        <f t="shared" si="196"/>
        <v>0</v>
      </c>
      <c r="AV936" s="18">
        <f t="shared" si="196"/>
        <v>0</v>
      </c>
      <c r="AW936" s="18">
        <f t="shared" si="196"/>
        <v>0</v>
      </c>
      <c r="AX936" s="18">
        <f t="shared" si="196"/>
        <v>0</v>
      </c>
    </row>
    <row r="937" spans="3:50" x14ac:dyDescent="0.25">
      <c r="C937" s="67"/>
      <c r="D937" s="71"/>
      <c r="E937" s="57"/>
      <c r="F937" s="57"/>
      <c r="G937" s="67"/>
      <c r="H937" s="72"/>
      <c r="I937" s="72"/>
      <c r="J937" s="72"/>
      <c r="K937" s="72"/>
      <c r="L937" s="72"/>
      <c r="M937" s="72"/>
      <c r="N937" s="72"/>
      <c r="O937" s="72"/>
      <c r="P937" s="72"/>
      <c r="Q937" s="48"/>
      <c r="R937" s="72"/>
      <c r="S937" s="72"/>
      <c r="U937" s="26" t="str">
        <f t="shared" si="193"/>
        <v/>
      </c>
      <c r="V937" s="18" t="str">
        <f t="shared" si="187"/>
        <v/>
      </c>
      <c r="W937" s="18" t="str">
        <f t="shared" si="188"/>
        <v/>
      </c>
      <c r="X937" s="18" t="str">
        <f t="shared" si="189"/>
        <v/>
      </c>
      <c r="Y937" s="18" t="str">
        <f t="shared" si="190"/>
        <v/>
      </c>
      <c r="Z937" s="18" t="str">
        <f t="shared" si="191"/>
        <v/>
      </c>
      <c r="AA937" s="18" t="str">
        <f t="shared" si="192"/>
        <v/>
      </c>
      <c r="AB937" s="18">
        <v>932</v>
      </c>
      <c r="AC937" s="18" t="str">
        <f>IF(ISERROR(
IF(U937="","",IF(OR(U937='Cad Iniciais'!$D$6,X937='Cad Iniciais'!$D$6),'Cad Iniciais'!$D$6+AB937*1000,0))),"",IF(U937="","",IF(OR(U937='Cad Iniciais'!$D$6,X937='Cad Iniciais'!$D$6),'Cad Iniciais'!$D$6+AB937*1000,0)))</f>
        <v/>
      </c>
      <c r="AK937" s="27" t="e">
        <f t="shared" si="194"/>
        <v>#VALUE!</v>
      </c>
      <c r="AL937" s="27" t="e">
        <f t="shared" si="195"/>
        <v>#VALUE!</v>
      </c>
      <c r="AM937" s="18">
        <f t="shared" si="185"/>
        <v>0</v>
      </c>
      <c r="AN937" s="18">
        <f t="shared" si="196"/>
        <v>0</v>
      </c>
      <c r="AO937" s="18">
        <f t="shared" si="196"/>
        <v>0</v>
      </c>
      <c r="AP937" s="18">
        <f t="shared" si="196"/>
        <v>0</v>
      </c>
      <c r="AQ937" s="18">
        <f t="shared" si="196"/>
        <v>0</v>
      </c>
      <c r="AR937" s="18">
        <f t="shared" si="196"/>
        <v>0</v>
      </c>
      <c r="AS937" s="18">
        <f t="shared" si="196"/>
        <v>0</v>
      </c>
      <c r="AT937" s="18">
        <f t="shared" si="196"/>
        <v>0</v>
      </c>
      <c r="AU937" s="18">
        <f t="shared" si="196"/>
        <v>0</v>
      </c>
      <c r="AV937" s="18">
        <f t="shared" si="196"/>
        <v>0</v>
      </c>
      <c r="AW937" s="18">
        <f t="shared" si="196"/>
        <v>0</v>
      </c>
      <c r="AX937" s="18">
        <f t="shared" si="196"/>
        <v>0</v>
      </c>
    </row>
    <row r="938" spans="3:50" x14ac:dyDescent="0.25">
      <c r="C938" s="67"/>
      <c r="D938" s="71"/>
      <c r="E938" s="57"/>
      <c r="F938" s="57"/>
      <c r="G938" s="67"/>
      <c r="H938" s="72"/>
      <c r="I938" s="72"/>
      <c r="J938" s="72"/>
      <c r="K938" s="72"/>
      <c r="L938" s="72"/>
      <c r="M938" s="72"/>
      <c r="N938" s="72"/>
      <c r="O938" s="72"/>
      <c r="P938" s="72"/>
      <c r="Q938" s="48"/>
      <c r="R938" s="72"/>
      <c r="S938" s="72"/>
      <c r="U938" s="26" t="str">
        <f t="shared" si="193"/>
        <v/>
      </c>
      <c r="V938" s="18" t="str">
        <f t="shared" si="187"/>
        <v/>
      </c>
      <c r="W938" s="18" t="str">
        <f t="shared" si="188"/>
        <v/>
      </c>
      <c r="X938" s="18" t="str">
        <f t="shared" si="189"/>
        <v/>
      </c>
      <c r="Y938" s="18" t="str">
        <f t="shared" si="190"/>
        <v/>
      </c>
      <c r="Z938" s="18" t="str">
        <f t="shared" si="191"/>
        <v/>
      </c>
      <c r="AA938" s="18" t="str">
        <f t="shared" si="192"/>
        <v/>
      </c>
      <c r="AB938" s="18">
        <v>933</v>
      </c>
      <c r="AC938" s="18" t="str">
        <f>IF(ISERROR(
IF(U938="","",IF(OR(U938='Cad Iniciais'!$D$6,X938='Cad Iniciais'!$D$6),'Cad Iniciais'!$D$6+AB938*1000,0))),"",IF(U938="","",IF(OR(U938='Cad Iniciais'!$D$6,X938='Cad Iniciais'!$D$6),'Cad Iniciais'!$D$6+AB938*1000,0)))</f>
        <v/>
      </c>
      <c r="AK938" s="27" t="e">
        <f t="shared" si="194"/>
        <v>#VALUE!</v>
      </c>
      <c r="AL938" s="27" t="e">
        <f t="shared" si="195"/>
        <v>#VALUE!</v>
      </c>
      <c r="AM938" s="18">
        <f t="shared" si="185"/>
        <v>0</v>
      </c>
      <c r="AN938" s="18">
        <f t="shared" si="196"/>
        <v>0</v>
      </c>
      <c r="AO938" s="18">
        <f t="shared" si="196"/>
        <v>0</v>
      </c>
      <c r="AP938" s="18">
        <f t="shared" si="196"/>
        <v>0</v>
      </c>
      <c r="AQ938" s="18">
        <f t="shared" si="196"/>
        <v>0</v>
      </c>
      <c r="AR938" s="18">
        <f t="shared" si="196"/>
        <v>0</v>
      </c>
      <c r="AS938" s="18">
        <f t="shared" si="196"/>
        <v>0</v>
      </c>
      <c r="AT938" s="18">
        <f t="shared" si="196"/>
        <v>0</v>
      </c>
      <c r="AU938" s="18">
        <f t="shared" si="196"/>
        <v>0</v>
      </c>
      <c r="AV938" s="18">
        <f t="shared" si="196"/>
        <v>0</v>
      </c>
      <c r="AW938" s="18">
        <f t="shared" si="196"/>
        <v>0</v>
      </c>
      <c r="AX938" s="18">
        <f t="shared" si="196"/>
        <v>0</v>
      </c>
    </row>
    <row r="939" spans="3:50" x14ac:dyDescent="0.25">
      <c r="C939" s="67"/>
      <c r="D939" s="71"/>
      <c r="E939" s="57"/>
      <c r="F939" s="57"/>
      <c r="G939" s="67"/>
      <c r="H939" s="72"/>
      <c r="I939" s="72"/>
      <c r="J939" s="72"/>
      <c r="K939" s="72"/>
      <c r="L939" s="72"/>
      <c r="M939" s="72"/>
      <c r="N939" s="72"/>
      <c r="O939" s="72"/>
      <c r="P939" s="72"/>
      <c r="Q939" s="48"/>
      <c r="R939" s="72"/>
      <c r="S939" s="72"/>
      <c r="U939" s="26" t="str">
        <f t="shared" si="193"/>
        <v/>
      </c>
      <c r="V939" s="18" t="str">
        <f t="shared" si="187"/>
        <v/>
      </c>
      <c r="W939" s="18" t="str">
        <f t="shared" si="188"/>
        <v/>
      </c>
      <c r="X939" s="18" t="str">
        <f t="shared" si="189"/>
        <v/>
      </c>
      <c r="Y939" s="18" t="str">
        <f t="shared" si="190"/>
        <v/>
      </c>
      <c r="Z939" s="18" t="str">
        <f t="shared" si="191"/>
        <v/>
      </c>
      <c r="AA939" s="18" t="str">
        <f t="shared" si="192"/>
        <v/>
      </c>
      <c r="AB939" s="18">
        <v>934</v>
      </c>
      <c r="AC939" s="18" t="str">
        <f>IF(ISERROR(
IF(U939="","",IF(OR(U939='Cad Iniciais'!$D$6,X939='Cad Iniciais'!$D$6),'Cad Iniciais'!$D$6+AB939*1000,0))),"",IF(U939="","",IF(OR(U939='Cad Iniciais'!$D$6,X939='Cad Iniciais'!$D$6),'Cad Iniciais'!$D$6+AB939*1000,0)))</f>
        <v/>
      </c>
      <c r="AK939" s="27" t="e">
        <f t="shared" si="194"/>
        <v>#VALUE!</v>
      </c>
      <c r="AL939" s="27" t="e">
        <f t="shared" si="195"/>
        <v>#VALUE!</v>
      </c>
      <c r="AM939" s="18">
        <f t="shared" si="185"/>
        <v>0</v>
      </c>
      <c r="AN939" s="18">
        <f t="shared" si="196"/>
        <v>0</v>
      </c>
      <c r="AO939" s="18">
        <f t="shared" si="196"/>
        <v>0</v>
      </c>
      <c r="AP939" s="18">
        <f t="shared" si="196"/>
        <v>0</v>
      </c>
      <c r="AQ939" s="18">
        <f t="shared" si="196"/>
        <v>0</v>
      </c>
      <c r="AR939" s="18">
        <f t="shared" si="196"/>
        <v>0</v>
      </c>
      <c r="AS939" s="18">
        <f t="shared" si="196"/>
        <v>0</v>
      </c>
      <c r="AT939" s="18">
        <f t="shared" si="196"/>
        <v>0</v>
      </c>
      <c r="AU939" s="18">
        <f t="shared" si="196"/>
        <v>0</v>
      </c>
      <c r="AV939" s="18">
        <f t="shared" si="196"/>
        <v>0</v>
      </c>
      <c r="AW939" s="18">
        <f t="shared" si="196"/>
        <v>0</v>
      </c>
      <c r="AX939" s="18">
        <f t="shared" si="196"/>
        <v>0</v>
      </c>
    </row>
    <row r="940" spans="3:50" x14ac:dyDescent="0.25">
      <c r="C940" s="67"/>
      <c r="D940" s="71"/>
      <c r="E940" s="57"/>
      <c r="F940" s="57"/>
      <c r="G940" s="67"/>
      <c r="H940" s="72"/>
      <c r="I940" s="72"/>
      <c r="J940" s="72"/>
      <c r="K940" s="72"/>
      <c r="L940" s="72"/>
      <c r="M940" s="72"/>
      <c r="N940" s="72"/>
      <c r="O940" s="72"/>
      <c r="P940" s="72"/>
      <c r="Q940" s="48"/>
      <c r="R940" s="72"/>
      <c r="S940" s="72"/>
      <c r="U940" s="26" t="str">
        <f t="shared" si="193"/>
        <v/>
      </c>
      <c r="V940" s="18" t="str">
        <f t="shared" si="187"/>
        <v/>
      </c>
      <c r="W940" s="18" t="str">
        <f t="shared" si="188"/>
        <v/>
      </c>
      <c r="X940" s="18" t="str">
        <f t="shared" si="189"/>
        <v/>
      </c>
      <c r="Y940" s="18" t="str">
        <f t="shared" si="190"/>
        <v/>
      </c>
      <c r="Z940" s="18" t="str">
        <f t="shared" si="191"/>
        <v/>
      </c>
      <c r="AA940" s="18" t="str">
        <f t="shared" si="192"/>
        <v/>
      </c>
      <c r="AB940" s="18">
        <v>935</v>
      </c>
      <c r="AC940" s="18" t="str">
        <f>IF(ISERROR(
IF(U940="","",IF(OR(U940='Cad Iniciais'!$D$6,X940='Cad Iniciais'!$D$6),'Cad Iniciais'!$D$6+AB940*1000,0))),"",IF(U940="","",IF(OR(U940='Cad Iniciais'!$D$6,X940='Cad Iniciais'!$D$6),'Cad Iniciais'!$D$6+AB940*1000,0)))</f>
        <v/>
      </c>
      <c r="AK940" s="27" t="e">
        <f t="shared" si="194"/>
        <v>#VALUE!</v>
      </c>
      <c r="AL940" s="27" t="e">
        <f t="shared" si="195"/>
        <v>#VALUE!</v>
      </c>
      <c r="AM940" s="18">
        <f t="shared" si="185"/>
        <v>0</v>
      </c>
      <c r="AN940" s="18">
        <f t="shared" si="196"/>
        <v>0</v>
      </c>
      <c r="AO940" s="18">
        <f t="shared" si="196"/>
        <v>0</v>
      </c>
      <c r="AP940" s="18">
        <f t="shared" si="196"/>
        <v>0</v>
      </c>
      <c r="AQ940" s="18">
        <f t="shared" si="196"/>
        <v>0</v>
      </c>
      <c r="AR940" s="18">
        <f t="shared" si="196"/>
        <v>0</v>
      </c>
      <c r="AS940" s="18">
        <f t="shared" si="196"/>
        <v>0</v>
      </c>
      <c r="AT940" s="18">
        <f t="shared" si="196"/>
        <v>0</v>
      </c>
      <c r="AU940" s="18">
        <f t="shared" si="196"/>
        <v>0</v>
      </c>
      <c r="AV940" s="18">
        <f t="shared" si="196"/>
        <v>0</v>
      </c>
      <c r="AW940" s="18">
        <f t="shared" si="196"/>
        <v>0</v>
      </c>
      <c r="AX940" s="18">
        <f t="shared" si="196"/>
        <v>0</v>
      </c>
    </row>
    <row r="941" spans="3:50" x14ac:dyDescent="0.25">
      <c r="C941" s="67"/>
      <c r="D941" s="71"/>
      <c r="E941" s="57"/>
      <c r="F941" s="57"/>
      <c r="G941" s="67"/>
      <c r="H941" s="72"/>
      <c r="I941" s="72"/>
      <c r="J941" s="72"/>
      <c r="K941" s="72"/>
      <c r="L941" s="72"/>
      <c r="M941" s="72"/>
      <c r="N941" s="72"/>
      <c r="O941" s="72"/>
      <c r="P941" s="72"/>
      <c r="Q941" s="48"/>
      <c r="R941" s="72"/>
      <c r="S941" s="72"/>
      <c r="U941" s="26" t="str">
        <f t="shared" si="193"/>
        <v/>
      </c>
      <c r="V941" s="18" t="str">
        <f t="shared" si="187"/>
        <v/>
      </c>
      <c r="W941" s="18" t="str">
        <f t="shared" si="188"/>
        <v/>
      </c>
      <c r="X941" s="18" t="str">
        <f t="shared" si="189"/>
        <v/>
      </c>
      <c r="Y941" s="18" t="str">
        <f t="shared" si="190"/>
        <v/>
      </c>
      <c r="Z941" s="18" t="str">
        <f t="shared" si="191"/>
        <v/>
      </c>
      <c r="AA941" s="18" t="str">
        <f t="shared" si="192"/>
        <v/>
      </c>
      <c r="AB941" s="18">
        <v>936</v>
      </c>
      <c r="AC941" s="18" t="str">
        <f>IF(ISERROR(
IF(U941="","",IF(OR(U941='Cad Iniciais'!$D$6,X941='Cad Iniciais'!$D$6),'Cad Iniciais'!$D$6+AB941*1000,0))),"",IF(U941="","",IF(OR(U941='Cad Iniciais'!$D$6,X941='Cad Iniciais'!$D$6),'Cad Iniciais'!$D$6+AB941*1000,0)))</f>
        <v/>
      </c>
      <c r="AK941" s="27" t="e">
        <f t="shared" si="194"/>
        <v>#VALUE!</v>
      </c>
      <c r="AL941" s="27" t="e">
        <f t="shared" si="195"/>
        <v>#VALUE!</v>
      </c>
      <c r="AM941" s="18">
        <f t="shared" ref="AM941:AM1004" si="197">IFERROR(IF(AND($AK941&lt;=AM$3,$AL941&gt;=AM$3),1,0),0)</f>
        <v>0</v>
      </c>
      <c r="AN941" s="18">
        <f t="shared" si="196"/>
        <v>0</v>
      </c>
      <c r="AO941" s="18">
        <f t="shared" si="196"/>
        <v>0</v>
      </c>
      <c r="AP941" s="18">
        <f t="shared" si="196"/>
        <v>0</v>
      </c>
      <c r="AQ941" s="18">
        <f t="shared" si="196"/>
        <v>0</v>
      </c>
      <c r="AR941" s="18">
        <f t="shared" si="196"/>
        <v>0</v>
      </c>
      <c r="AS941" s="18">
        <f t="shared" si="196"/>
        <v>0</v>
      </c>
      <c r="AT941" s="18">
        <f t="shared" si="196"/>
        <v>0</v>
      </c>
      <c r="AU941" s="18">
        <f t="shared" si="196"/>
        <v>0</v>
      </c>
      <c r="AV941" s="18">
        <f t="shared" si="196"/>
        <v>0</v>
      </c>
      <c r="AW941" s="18">
        <f t="shared" si="196"/>
        <v>0</v>
      </c>
      <c r="AX941" s="18">
        <f t="shared" si="196"/>
        <v>0</v>
      </c>
    </row>
    <row r="942" spans="3:50" x14ac:dyDescent="0.25">
      <c r="C942" s="67"/>
      <c r="D942" s="71"/>
      <c r="E942" s="57"/>
      <c r="F942" s="57"/>
      <c r="G942" s="67"/>
      <c r="H942" s="72"/>
      <c r="I942" s="72"/>
      <c r="J942" s="72"/>
      <c r="K942" s="72"/>
      <c r="L942" s="72"/>
      <c r="M942" s="72"/>
      <c r="N942" s="72"/>
      <c r="O942" s="72"/>
      <c r="P942" s="72"/>
      <c r="Q942" s="48"/>
      <c r="R942" s="72"/>
      <c r="S942" s="72"/>
      <c r="U942" s="26" t="str">
        <f t="shared" si="193"/>
        <v/>
      </c>
      <c r="V942" s="18" t="str">
        <f t="shared" si="187"/>
        <v/>
      </c>
      <c r="W942" s="18" t="str">
        <f t="shared" si="188"/>
        <v/>
      </c>
      <c r="X942" s="18" t="str">
        <f t="shared" si="189"/>
        <v/>
      </c>
      <c r="Y942" s="18" t="str">
        <f t="shared" si="190"/>
        <v/>
      </c>
      <c r="Z942" s="18" t="str">
        <f t="shared" si="191"/>
        <v/>
      </c>
      <c r="AA942" s="18" t="str">
        <f t="shared" si="192"/>
        <v/>
      </c>
      <c r="AB942" s="18">
        <v>937</v>
      </c>
      <c r="AC942" s="18" t="str">
        <f>IF(ISERROR(
IF(U942="","",IF(OR(U942='Cad Iniciais'!$D$6,X942='Cad Iniciais'!$D$6),'Cad Iniciais'!$D$6+AB942*1000,0))),"",IF(U942="","",IF(OR(U942='Cad Iniciais'!$D$6,X942='Cad Iniciais'!$D$6),'Cad Iniciais'!$D$6+AB942*1000,0)))</f>
        <v/>
      </c>
      <c r="AK942" s="27" t="e">
        <f t="shared" si="194"/>
        <v>#VALUE!</v>
      </c>
      <c r="AL942" s="27" t="e">
        <f t="shared" si="195"/>
        <v>#VALUE!</v>
      </c>
      <c r="AM942" s="18">
        <f t="shared" si="197"/>
        <v>0</v>
      </c>
      <c r="AN942" s="18">
        <f t="shared" si="196"/>
        <v>0</v>
      </c>
      <c r="AO942" s="18">
        <f t="shared" si="196"/>
        <v>0</v>
      </c>
      <c r="AP942" s="18">
        <f t="shared" si="196"/>
        <v>0</v>
      </c>
      <c r="AQ942" s="18">
        <f t="shared" si="196"/>
        <v>0</v>
      </c>
      <c r="AR942" s="18">
        <f t="shared" si="196"/>
        <v>0</v>
      </c>
      <c r="AS942" s="18">
        <f t="shared" si="196"/>
        <v>0</v>
      </c>
      <c r="AT942" s="18">
        <f t="shared" si="196"/>
        <v>0</v>
      </c>
      <c r="AU942" s="18">
        <f t="shared" si="196"/>
        <v>0</v>
      </c>
      <c r="AV942" s="18">
        <f t="shared" si="196"/>
        <v>0</v>
      </c>
      <c r="AW942" s="18">
        <f t="shared" si="196"/>
        <v>0</v>
      </c>
      <c r="AX942" s="18">
        <f t="shared" si="196"/>
        <v>0</v>
      </c>
    </row>
    <row r="943" spans="3:50" x14ac:dyDescent="0.25">
      <c r="C943" s="67"/>
      <c r="D943" s="71"/>
      <c r="E943" s="57"/>
      <c r="F943" s="57"/>
      <c r="G943" s="67"/>
      <c r="H943" s="72"/>
      <c r="I943" s="72"/>
      <c r="J943" s="72"/>
      <c r="K943" s="72"/>
      <c r="L943" s="72"/>
      <c r="M943" s="72"/>
      <c r="N943" s="72"/>
      <c r="O943" s="72"/>
      <c r="P943" s="72"/>
      <c r="Q943" s="48"/>
      <c r="R943" s="72"/>
      <c r="S943" s="72"/>
      <c r="U943" s="26" t="str">
        <f t="shared" si="193"/>
        <v/>
      </c>
      <c r="V943" s="18" t="str">
        <f t="shared" si="187"/>
        <v/>
      </c>
      <c r="W943" s="18" t="str">
        <f t="shared" si="188"/>
        <v/>
      </c>
      <c r="X943" s="18" t="str">
        <f t="shared" si="189"/>
        <v/>
      </c>
      <c r="Y943" s="18" t="str">
        <f t="shared" si="190"/>
        <v/>
      </c>
      <c r="Z943" s="18" t="str">
        <f t="shared" si="191"/>
        <v/>
      </c>
      <c r="AA943" s="18" t="str">
        <f t="shared" si="192"/>
        <v/>
      </c>
      <c r="AB943" s="18">
        <v>938</v>
      </c>
      <c r="AC943" s="18" t="str">
        <f>IF(ISERROR(
IF(U943="","",IF(OR(U943='Cad Iniciais'!$D$6,X943='Cad Iniciais'!$D$6),'Cad Iniciais'!$D$6+AB943*1000,0))),"",IF(U943="","",IF(OR(U943='Cad Iniciais'!$D$6,X943='Cad Iniciais'!$D$6),'Cad Iniciais'!$D$6+AB943*1000,0)))</f>
        <v/>
      </c>
      <c r="AK943" s="27" t="e">
        <f t="shared" si="194"/>
        <v>#VALUE!</v>
      </c>
      <c r="AL943" s="27" t="e">
        <f t="shared" si="195"/>
        <v>#VALUE!</v>
      </c>
      <c r="AM943" s="18">
        <f t="shared" si="197"/>
        <v>0</v>
      </c>
      <c r="AN943" s="18">
        <f t="shared" si="196"/>
        <v>0</v>
      </c>
      <c r="AO943" s="18">
        <f t="shared" si="196"/>
        <v>0</v>
      </c>
      <c r="AP943" s="18">
        <f t="shared" si="196"/>
        <v>0</v>
      </c>
      <c r="AQ943" s="18">
        <f t="shared" si="196"/>
        <v>0</v>
      </c>
      <c r="AR943" s="18">
        <f t="shared" si="196"/>
        <v>0</v>
      </c>
      <c r="AS943" s="18">
        <f t="shared" si="196"/>
        <v>0</v>
      </c>
      <c r="AT943" s="18">
        <f t="shared" si="196"/>
        <v>0</v>
      </c>
      <c r="AU943" s="18">
        <f t="shared" si="196"/>
        <v>0</v>
      </c>
      <c r="AV943" s="18">
        <f t="shared" si="196"/>
        <v>0</v>
      </c>
      <c r="AW943" s="18">
        <f t="shared" si="196"/>
        <v>0</v>
      </c>
      <c r="AX943" s="18">
        <f t="shared" si="196"/>
        <v>0</v>
      </c>
    </row>
    <row r="944" spans="3:50" x14ac:dyDescent="0.25">
      <c r="C944" s="67"/>
      <c r="D944" s="71"/>
      <c r="E944" s="57"/>
      <c r="F944" s="57"/>
      <c r="G944" s="67"/>
      <c r="H944" s="72"/>
      <c r="I944" s="72"/>
      <c r="J944" s="72"/>
      <c r="K944" s="72"/>
      <c r="L944" s="72"/>
      <c r="M944" s="72"/>
      <c r="N944" s="72"/>
      <c r="O944" s="72"/>
      <c r="P944" s="72"/>
      <c r="Q944" s="48"/>
      <c r="R944" s="72"/>
      <c r="S944" s="72"/>
      <c r="U944" s="26" t="str">
        <f t="shared" si="193"/>
        <v/>
      </c>
      <c r="V944" s="18" t="str">
        <f t="shared" si="187"/>
        <v/>
      </c>
      <c r="W944" s="18" t="str">
        <f t="shared" si="188"/>
        <v/>
      </c>
      <c r="X944" s="18" t="str">
        <f t="shared" si="189"/>
        <v/>
      </c>
      <c r="Y944" s="18" t="str">
        <f t="shared" si="190"/>
        <v/>
      </c>
      <c r="Z944" s="18" t="str">
        <f t="shared" si="191"/>
        <v/>
      </c>
      <c r="AA944" s="18" t="str">
        <f t="shared" si="192"/>
        <v/>
      </c>
      <c r="AB944" s="18">
        <v>939</v>
      </c>
      <c r="AC944" s="18" t="str">
        <f>IF(ISERROR(
IF(U944="","",IF(OR(U944='Cad Iniciais'!$D$6,X944='Cad Iniciais'!$D$6),'Cad Iniciais'!$D$6+AB944*1000,0))),"",IF(U944="","",IF(OR(U944='Cad Iniciais'!$D$6,X944='Cad Iniciais'!$D$6),'Cad Iniciais'!$D$6+AB944*1000,0)))</f>
        <v/>
      </c>
      <c r="AK944" s="27" t="e">
        <f t="shared" si="194"/>
        <v>#VALUE!</v>
      </c>
      <c r="AL944" s="27" t="e">
        <f t="shared" si="195"/>
        <v>#VALUE!</v>
      </c>
      <c r="AM944" s="18">
        <f t="shared" si="197"/>
        <v>0</v>
      </c>
      <c r="AN944" s="18">
        <f t="shared" si="196"/>
        <v>0</v>
      </c>
      <c r="AO944" s="18">
        <f t="shared" si="196"/>
        <v>0</v>
      </c>
      <c r="AP944" s="18">
        <f t="shared" si="196"/>
        <v>0</v>
      </c>
      <c r="AQ944" s="18">
        <f t="shared" si="196"/>
        <v>0</v>
      </c>
      <c r="AR944" s="18">
        <f t="shared" si="196"/>
        <v>0</v>
      </c>
      <c r="AS944" s="18">
        <f t="shared" si="196"/>
        <v>0</v>
      </c>
      <c r="AT944" s="18">
        <f t="shared" si="196"/>
        <v>0</v>
      </c>
      <c r="AU944" s="18">
        <f t="shared" si="196"/>
        <v>0</v>
      </c>
      <c r="AV944" s="18">
        <f t="shared" si="196"/>
        <v>0</v>
      </c>
      <c r="AW944" s="18">
        <f t="shared" si="196"/>
        <v>0</v>
      </c>
      <c r="AX944" s="18">
        <f t="shared" si="196"/>
        <v>0</v>
      </c>
    </row>
    <row r="945" spans="3:50" x14ac:dyDescent="0.25">
      <c r="C945" s="67"/>
      <c r="D945" s="71"/>
      <c r="E945" s="57"/>
      <c r="F945" s="57"/>
      <c r="G945" s="67"/>
      <c r="H945" s="72"/>
      <c r="I945" s="72"/>
      <c r="J945" s="72"/>
      <c r="K945" s="72"/>
      <c r="L945" s="72"/>
      <c r="M945" s="72"/>
      <c r="N945" s="72"/>
      <c r="O945" s="72"/>
      <c r="P945" s="72"/>
      <c r="Q945" s="48"/>
      <c r="R945" s="72"/>
      <c r="S945" s="72"/>
      <c r="U945" s="26" t="str">
        <f t="shared" si="193"/>
        <v/>
      </c>
      <c r="V945" s="18" t="str">
        <f t="shared" si="187"/>
        <v/>
      </c>
      <c r="W945" s="18" t="str">
        <f t="shared" si="188"/>
        <v/>
      </c>
      <c r="X945" s="18" t="str">
        <f t="shared" si="189"/>
        <v/>
      </c>
      <c r="Y945" s="18" t="str">
        <f t="shared" si="190"/>
        <v/>
      </c>
      <c r="Z945" s="18" t="str">
        <f t="shared" si="191"/>
        <v/>
      </c>
      <c r="AA945" s="18" t="str">
        <f t="shared" si="192"/>
        <v/>
      </c>
      <c r="AB945" s="18">
        <v>940</v>
      </c>
      <c r="AC945" s="18" t="str">
        <f>IF(ISERROR(
IF(U945="","",IF(OR(U945='Cad Iniciais'!$D$6,X945='Cad Iniciais'!$D$6),'Cad Iniciais'!$D$6+AB945*1000,0))),"",IF(U945="","",IF(OR(U945='Cad Iniciais'!$D$6,X945='Cad Iniciais'!$D$6),'Cad Iniciais'!$D$6+AB945*1000,0)))</f>
        <v/>
      </c>
      <c r="AK945" s="27" t="e">
        <f t="shared" si="194"/>
        <v>#VALUE!</v>
      </c>
      <c r="AL945" s="27" t="e">
        <f t="shared" si="195"/>
        <v>#VALUE!</v>
      </c>
      <c r="AM945" s="18">
        <f t="shared" si="197"/>
        <v>0</v>
      </c>
      <c r="AN945" s="18">
        <f t="shared" si="196"/>
        <v>0</v>
      </c>
      <c r="AO945" s="18">
        <f t="shared" si="196"/>
        <v>0</v>
      </c>
      <c r="AP945" s="18">
        <f t="shared" si="196"/>
        <v>0</v>
      </c>
      <c r="AQ945" s="18">
        <f t="shared" si="196"/>
        <v>0</v>
      </c>
      <c r="AR945" s="18">
        <f t="shared" si="196"/>
        <v>0</v>
      </c>
      <c r="AS945" s="18">
        <f t="shared" si="196"/>
        <v>0</v>
      </c>
      <c r="AT945" s="18">
        <f t="shared" si="196"/>
        <v>0</v>
      </c>
      <c r="AU945" s="18">
        <f t="shared" si="196"/>
        <v>0</v>
      </c>
      <c r="AV945" s="18">
        <f t="shared" ref="AN945:AX968" si="198">IFERROR(IF(AND($AK945&lt;=AV$3,$AL945&gt;=AV$3),1,0),0)</f>
        <v>0</v>
      </c>
      <c r="AW945" s="18">
        <f t="shared" si="198"/>
        <v>0</v>
      </c>
      <c r="AX945" s="18">
        <f t="shared" si="198"/>
        <v>0</v>
      </c>
    </row>
    <row r="946" spans="3:50" x14ac:dyDescent="0.25">
      <c r="C946" s="67"/>
      <c r="D946" s="71"/>
      <c r="E946" s="57"/>
      <c r="F946" s="57"/>
      <c r="G946" s="67"/>
      <c r="H946" s="72"/>
      <c r="I946" s="72"/>
      <c r="J946" s="72"/>
      <c r="K946" s="72"/>
      <c r="L946" s="72"/>
      <c r="M946" s="72"/>
      <c r="N946" s="72"/>
      <c r="O946" s="72"/>
      <c r="P946" s="72"/>
      <c r="Q946" s="48"/>
      <c r="R946" s="72"/>
      <c r="S946" s="72"/>
      <c r="U946" s="26" t="str">
        <f t="shared" si="193"/>
        <v/>
      </c>
      <c r="V946" s="18" t="str">
        <f t="shared" si="187"/>
        <v/>
      </c>
      <c r="W946" s="18" t="str">
        <f t="shared" si="188"/>
        <v/>
      </c>
      <c r="X946" s="18" t="str">
        <f t="shared" si="189"/>
        <v/>
      </c>
      <c r="Y946" s="18" t="str">
        <f t="shared" si="190"/>
        <v/>
      </c>
      <c r="Z946" s="18" t="str">
        <f t="shared" si="191"/>
        <v/>
      </c>
      <c r="AA946" s="18" t="str">
        <f t="shared" si="192"/>
        <v/>
      </c>
      <c r="AB946" s="18">
        <v>941</v>
      </c>
      <c r="AC946" s="18" t="str">
        <f>IF(ISERROR(
IF(U946="","",IF(OR(U946='Cad Iniciais'!$D$6,X946='Cad Iniciais'!$D$6),'Cad Iniciais'!$D$6+AB946*1000,0))),"",IF(U946="","",IF(OR(U946='Cad Iniciais'!$D$6,X946='Cad Iniciais'!$D$6),'Cad Iniciais'!$D$6+AB946*1000,0)))</f>
        <v/>
      </c>
      <c r="AK946" s="27" t="e">
        <f t="shared" si="194"/>
        <v>#VALUE!</v>
      </c>
      <c r="AL946" s="27" t="e">
        <f t="shared" si="195"/>
        <v>#VALUE!</v>
      </c>
      <c r="AM946" s="18">
        <f t="shared" si="197"/>
        <v>0</v>
      </c>
      <c r="AN946" s="18">
        <f t="shared" si="198"/>
        <v>0</v>
      </c>
      <c r="AO946" s="18">
        <f t="shared" si="198"/>
        <v>0</v>
      </c>
      <c r="AP946" s="18">
        <f t="shared" si="198"/>
        <v>0</v>
      </c>
      <c r="AQ946" s="18">
        <f t="shared" si="198"/>
        <v>0</v>
      </c>
      <c r="AR946" s="18">
        <f t="shared" si="198"/>
        <v>0</v>
      </c>
      <c r="AS946" s="18">
        <f t="shared" si="198"/>
        <v>0</v>
      </c>
      <c r="AT946" s="18">
        <f t="shared" si="198"/>
        <v>0</v>
      </c>
      <c r="AU946" s="18">
        <f t="shared" si="198"/>
        <v>0</v>
      </c>
      <c r="AV946" s="18">
        <f t="shared" si="198"/>
        <v>0</v>
      </c>
      <c r="AW946" s="18">
        <f t="shared" si="198"/>
        <v>0</v>
      </c>
      <c r="AX946" s="18">
        <f t="shared" si="198"/>
        <v>0</v>
      </c>
    </row>
    <row r="947" spans="3:50" x14ac:dyDescent="0.25">
      <c r="C947" s="67"/>
      <c r="D947" s="71"/>
      <c r="E947" s="57"/>
      <c r="F947" s="57"/>
      <c r="G947" s="67"/>
      <c r="H947" s="72"/>
      <c r="I947" s="72"/>
      <c r="J947" s="72"/>
      <c r="K947" s="72"/>
      <c r="L947" s="72"/>
      <c r="M947" s="72"/>
      <c r="N947" s="72"/>
      <c r="O947" s="72"/>
      <c r="P947" s="72"/>
      <c r="Q947" s="48"/>
      <c r="R947" s="72"/>
      <c r="S947" s="72"/>
      <c r="U947" s="26" t="str">
        <f t="shared" si="193"/>
        <v/>
      </c>
      <c r="V947" s="18" t="str">
        <f t="shared" si="187"/>
        <v/>
      </c>
      <c r="W947" s="18" t="str">
        <f t="shared" si="188"/>
        <v/>
      </c>
      <c r="X947" s="18" t="str">
        <f t="shared" si="189"/>
        <v/>
      </c>
      <c r="Y947" s="18" t="str">
        <f t="shared" si="190"/>
        <v/>
      </c>
      <c r="Z947" s="18" t="str">
        <f t="shared" si="191"/>
        <v/>
      </c>
      <c r="AA947" s="18" t="str">
        <f t="shared" si="192"/>
        <v/>
      </c>
      <c r="AB947" s="18">
        <v>942</v>
      </c>
      <c r="AC947" s="18" t="str">
        <f>IF(ISERROR(
IF(U947="","",IF(OR(U947='Cad Iniciais'!$D$6,X947='Cad Iniciais'!$D$6),'Cad Iniciais'!$D$6+AB947*1000,0))),"",IF(U947="","",IF(OR(U947='Cad Iniciais'!$D$6,X947='Cad Iniciais'!$D$6),'Cad Iniciais'!$D$6+AB947*1000,0)))</f>
        <v/>
      </c>
      <c r="AK947" s="27" t="e">
        <f t="shared" si="194"/>
        <v>#VALUE!</v>
      </c>
      <c r="AL947" s="27" t="e">
        <f t="shared" si="195"/>
        <v>#VALUE!</v>
      </c>
      <c r="AM947" s="18">
        <f t="shared" si="197"/>
        <v>0</v>
      </c>
      <c r="AN947" s="18">
        <f t="shared" si="198"/>
        <v>0</v>
      </c>
      <c r="AO947" s="18">
        <f t="shared" si="198"/>
        <v>0</v>
      </c>
      <c r="AP947" s="18">
        <f t="shared" si="198"/>
        <v>0</v>
      </c>
      <c r="AQ947" s="18">
        <f t="shared" si="198"/>
        <v>0</v>
      </c>
      <c r="AR947" s="18">
        <f t="shared" si="198"/>
        <v>0</v>
      </c>
      <c r="AS947" s="18">
        <f t="shared" si="198"/>
        <v>0</v>
      </c>
      <c r="AT947" s="18">
        <f t="shared" si="198"/>
        <v>0</v>
      </c>
      <c r="AU947" s="18">
        <f t="shared" si="198"/>
        <v>0</v>
      </c>
      <c r="AV947" s="18">
        <f t="shared" si="198"/>
        <v>0</v>
      </c>
      <c r="AW947" s="18">
        <f t="shared" si="198"/>
        <v>0</v>
      </c>
      <c r="AX947" s="18">
        <f t="shared" si="198"/>
        <v>0</v>
      </c>
    </row>
    <row r="948" spans="3:50" x14ac:dyDescent="0.25">
      <c r="C948" s="67"/>
      <c r="D948" s="71"/>
      <c r="E948" s="57"/>
      <c r="F948" s="57"/>
      <c r="G948" s="67"/>
      <c r="H948" s="72"/>
      <c r="I948" s="72"/>
      <c r="J948" s="72"/>
      <c r="K948" s="72"/>
      <c r="L948" s="72"/>
      <c r="M948" s="72"/>
      <c r="N948" s="72"/>
      <c r="O948" s="72"/>
      <c r="P948" s="72"/>
      <c r="Q948" s="48"/>
      <c r="R948" s="72"/>
      <c r="S948" s="72"/>
      <c r="U948" s="26" t="str">
        <f t="shared" si="193"/>
        <v/>
      </c>
      <c r="V948" s="18" t="str">
        <f t="shared" si="187"/>
        <v/>
      </c>
      <c r="W948" s="18" t="str">
        <f t="shared" si="188"/>
        <v/>
      </c>
      <c r="X948" s="18" t="str">
        <f t="shared" si="189"/>
        <v/>
      </c>
      <c r="Y948" s="18" t="str">
        <f t="shared" si="190"/>
        <v/>
      </c>
      <c r="Z948" s="18" t="str">
        <f t="shared" si="191"/>
        <v/>
      </c>
      <c r="AA948" s="18" t="str">
        <f t="shared" si="192"/>
        <v/>
      </c>
      <c r="AB948" s="18">
        <v>943</v>
      </c>
      <c r="AC948" s="18" t="str">
        <f>IF(ISERROR(
IF(U948="","",IF(OR(U948='Cad Iniciais'!$D$6,X948='Cad Iniciais'!$D$6),'Cad Iniciais'!$D$6+AB948*1000,0))),"",IF(U948="","",IF(OR(U948='Cad Iniciais'!$D$6,X948='Cad Iniciais'!$D$6),'Cad Iniciais'!$D$6+AB948*1000,0)))</f>
        <v/>
      </c>
      <c r="AK948" s="27" t="e">
        <f t="shared" si="194"/>
        <v>#VALUE!</v>
      </c>
      <c r="AL948" s="27" t="e">
        <f t="shared" si="195"/>
        <v>#VALUE!</v>
      </c>
      <c r="AM948" s="18">
        <f t="shared" si="197"/>
        <v>0</v>
      </c>
      <c r="AN948" s="18">
        <f t="shared" si="198"/>
        <v>0</v>
      </c>
      <c r="AO948" s="18">
        <f t="shared" si="198"/>
        <v>0</v>
      </c>
      <c r="AP948" s="18">
        <f t="shared" si="198"/>
        <v>0</v>
      </c>
      <c r="AQ948" s="18">
        <f t="shared" si="198"/>
        <v>0</v>
      </c>
      <c r="AR948" s="18">
        <f t="shared" si="198"/>
        <v>0</v>
      </c>
      <c r="AS948" s="18">
        <f t="shared" si="198"/>
        <v>0</v>
      </c>
      <c r="AT948" s="18">
        <f t="shared" si="198"/>
        <v>0</v>
      </c>
      <c r="AU948" s="18">
        <f t="shared" si="198"/>
        <v>0</v>
      </c>
      <c r="AV948" s="18">
        <f t="shared" si="198"/>
        <v>0</v>
      </c>
      <c r="AW948" s="18">
        <f t="shared" si="198"/>
        <v>0</v>
      </c>
      <c r="AX948" s="18">
        <f t="shared" si="198"/>
        <v>0</v>
      </c>
    </row>
    <row r="949" spans="3:50" x14ac:dyDescent="0.25">
      <c r="C949" s="67"/>
      <c r="D949" s="71"/>
      <c r="E949" s="57"/>
      <c r="F949" s="57"/>
      <c r="G949" s="67"/>
      <c r="H949" s="72"/>
      <c r="I949" s="72"/>
      <c r="J949" s="72"/>
      <c r="K949" s="72"/>
      <c r="L949" s="72"/>
      <c r="M949" s="72"/>
      <c r="N949" s="72"/>
      <c r="O949" s="72"/>
      <c r="P949" s="72"/>
      <c r="Q949" s="48"/>
      <c r="R949" s="72"/>
      <c r="S949" s="72"/>
      <c r="U949" s="26" t="str">
        <f t="shared" si="193"/>
        <v/>
      </c>
      <c r="V949" s="18" t="str">
        <f t="shared" si="187"/>
        <v/>
      </c>
      <c r="W949" s="18" t="str">
        <f t="shared" si="188"/>
        <v/>
      </c>
      <c r="X949" s="18" t="str">
        <f t="shared" si="189"/>
        <v/>
      </c>
      <c r="Y949" s="18" t="str">
        <f t="shared" si="190"/>
        <v/>
      </c>
      <c r="Z949" s="18" t="str">
        <f t="shared" si="191"/>
        <v/>
      </c>
      <c r="AA949" s="18" t="str">
        <f t="shared" si="192"/>
        <v/>
      </c>
      <c r="AB949" s="18">
        <v>944</v>
      </c>
      <c r="AC949" s="18" t="str">
        <f>IF(ISERROR(
IF(U949="","",IF(OR(U949='Cad Iniciais'!$D$6,X949='Cad Iniciais'!$D$6),'Cad Iniciais'!$D$6+AB949*1000,0))),"",IF(U949="","",IF(OR(U949='Cad Iniciais'!$D$6,X949='Cad Iniciais'!$D$6),'Cad Iniciais'!$D$6+AB949*1000,0)))</f>
        <v/>
      </c>
      <c r="AK949" s="27" t="e">
        <f t="shared" si="194"/>
        <v>#VALUE!</v>
      </c>
      <c r="AL949" s="27" t="e">
        <f t="shared" si="195"/>
        <v>#VALUE!</v>
      </c>
      <c r="AM949" s="18">
        <f t="shared" si="197"/>
        <v>0</v>
      </c>
      <c r="AN949" s="18">
        <f t="shared" si="198"/>
        <v>0</v>
      </c>
      <c r="AO949" s="18">
        <f t="shared" si="198"/>
        <v>0</v>
      </c>
      <c r="AP949" s="18">
        <f t="shared" si="198"/>
        <v>0</v>
      </c>
      <c r="AQ949" s="18">
        <f t="shared" si="198"/>
        <v>0</v>
      </c>
      <c r="AR949" s="18">
        <f t="shared" si="198"/>
        <v>0</v>
      </c>
      <c r="AS949" s="18">
        <f t="shared" si="198"/>
        <v>0</v>
      </c>
      <c r="AT949" s="18">
        <f t="shared" si="198"/>
        <v>0</v>
      </c>
      <c r="AU949" s="18">
        <f t="shared" si="198"/>
        <v>0</v>
      </c>
      <c r="AV949" s="18">
        <f t="shared" si="198"/>
        <v>0</v>
      </c>
      <c r="AW949" s="18">
        <f t="shared" si="198"/>
        <v>0</v>
      </c>
      <c r="AX949" s="18">
        <f t="shared" si="198"/>
        <v>0</v>
      </c>
    </row>
    <row r="950" spans="3:50" x14ac:dyDescent="0.25">
      <c r="C950" s="67"/>
      <c r="D950" s="71"/>
      <c r="E950" s="57"/>
      <c r="F950" s="57"/>
      <c r="G950" s="67"/>
      <c r="H950" s="72"/>
      <c r="I950" s="72"/>
      <c r="J950" s="72"/>
      <c r="K950" s="72"/>
      <c r="L950" s="72"/>
      <c r="M950" s="72"/>
      <c r="N950" s="72"/>
      <c r="O950" s="72"/>
      <c r="P950" s="72"/>
      <c r="Q950" s="48"/>
      <c r="R950" s="72"/>
      <c r="S950" s="72"/>
      <c r="U950" s="26" t="str">
        <f t="shared" si="193"/>
        <v/>
      </c>
      <c r="V950" s="18" t="str">
        <f t="shared" si="187"/>
        <v/>
      </c>
      <c r="W950" s="18" t="str">
        <f t="shared" si="188"/>
        <v/>
      </c>
      <c r="X950" s="18" t="str">
        <f t="shared" si="189"/>
        <v/>
      </c>
      <c r="Y950" s="18" t="str">
        <f t="shared" si="190"/>
        <v/>
      </c>
      <c r="Z950" s="18" t="str">
        <f t="shared" si="191"/>
        <v/>
      </c>
      <c r="AA950" s="18" t="str">
        <f t="shared" si="192"/>
        <v/>
      </c>
      <c r="AB950" s="18">
        <v>945</v>
      </c>
      <c r="AC950" s="18" t="str">
        <f>IF(ISERROR(
IF(U950="","",IF(OR(U950='Cad Iniciais'!$D$6,X950='Cad Iniciais'!$D$6),'Cad Iniciais'!$D$6+AB950*1000,0))),"",IF(U950="","",IF(OR(U950='Cad Iniciais'!$D$6,X950='Cad Iniciais'!$D$6),'Cad Iniciais'!$D$6+AB950*1000,0)))</f>
        <v/>
      </c>
      <c r="AK950" s="27" t="e">
        <f t="shared" si="194"/>
        <v>#VALUE!</v>
      </c>
      <c r="AL950" s="27" t="e">
        <f t="shared" si="195"/>
        <v>#VALUE!</v>
      </c>
      <c r="AM950" s="18">
        <f t="shared" si="197"/>
        <v>0</v>
      </c>
      <c r="AN950" s="18">
        <f t="shared" si="198"/>
        <v>0</v>
      </c>
      <c r="AO950" s="18">
        <f t="shared" si="198"/>
        <v>0</v>
      </c>
      <c r="AP950" s="18">
        <f t="shared" si="198"/>
        <v>0</v>
      </c>
      <c r="AQ950" s="18">
        <f t="shared" si="198"/>
        <v>0</v>
      </c>
      <c r="AR950" s="18">
        <f t="shared" si="198"/>
        <v>0</v>
      </c>
      <c r="AS950" s="18">
        <f t="shared" si="198"/>
        <v>0</v>
      </c>
      <c r="AT950" s="18">
        <f t="shared" si="198"/>
        <v>0</v>
      </c>
      <c r="AU950" s="18">
        <f t="shared" si="198"/>
        <v>0</v>
      </c>
      <c r="AV950" s="18">
        <f t="shared" si="198"/>
        <v>0</v>
      </c>
      <c r="AW950" s="18">
        <f t="shared" si="198"/>
        <v>0</v>
      </c>
      <c r="AX950" s="18">
        <f t="shared" si="198"/>
        <v>0</v>
      </c>
    </row>
    <row r="951" spans="3:50" x14ac:dyDescent="0.25">
      <c r="C951" s="67"/>
      <c r="D951" s="71"/>
      <c r="E951" s="57"/>
      <c r="F951" s="57"/>
      <c r="G951" s="67"/>
      <c r="H951" s="72"/>
      <c r="I951" s="72"/>
      <c r="J951" s="72"/>
      <c r="K951" s="72"/>
      <c r="L951" s="72"/>
      <c r="M951" s="72"/>
      <c r="N951" s="72"/>
      <c r="O951" s="72"/>
      <c r="P951" s="72"/>
      <c r="Q951" s="48"/>
      <c r="R951" s="72"/>
      <c r="S951" s="72"/>
      <c r="U951" s="26" t="str">
        <f t="shared" si="193"/>
        <v/>
      </c>
      <c r="V951" s="18" t="str">
        <f t="shared" si="187"/>
        <v/>
      </c>
      <c r="W951" s="18" t="str">
        <f t="shared" si="188"/>
        <v/>
      </c>
      <c r="X951" s="18" t="str">
        <f t="shared" si="189"/>
        <v/>
      </c>
      <c r="Y951" s="18" t="str">
        <f t="shared" si="190"/>
        <v/>
      </c>
      <c r="Z951" s="18" t="str">
        <f t="shared" si="191"/>
        <v/>
      </c>
      <c r="AA951" s="18" t="str">
        <f t="shared" si="192"/>
        <v/>
      </c>
      <c r="AB951" s="18">
        <v>946</v>
      </c>
      <c r="AC951" s="18" t="str">
        <f>IF(ISERROR(
IF(U951="","",IF(OR(U951='Cad Iniciais'!$D$6,X951='Cad Iniciais'!$D$6),'Cad Iniciais'!$D$6+AB951*1000,0))),"",IF(U951="","",IF(OR(U951='Cad Iniciais'!$D$6,X951='Cad Iniciais'!$D$6),'Cad Iniciais'!$D$6+AB951*1000,0)))</f>
        <v/>
      </c>
      <c r="AK951" s="27" t="e">
        <f t="shared" si="194"/>
        <v>#VALUE!</v>
      </c>
      <c r="AL951" s="27" t="e">
        <f t="shared" si="195"/>
        <v>#VALUE!</v>
      </c>
      <c r="AM951" s="18">
        <f t="shared" si="197"/>
        <v>0</v>
      </c>
      <c r="AN951" s="18">
        <f t="shared" si="198"/>
        <v>0</v>
      </c>
      <c r="AO951" s="18">
        <f t="shared" si="198"/>
        <v>0</v>
      </c>
      <c r="AP951" s="18">
        <f t="shared" si="198"/>
        <v>0</v>
      </c>
      <c r="AQ951" s="18">
        <f t="shared" si="198"/>
        <v>0</v>
      </c>
      <c r="AR951" s="18">
        <f t="shared" si="198"/>
        <v>0</v>
      </c>
      <c r="AS951" s="18">
        <f t="shared" si="198"/>
        <v>0</v>
      </c>
      <c r="AT951" s="18">
        <f t="shared" si="198"/>
        <v>0</v>
      </c>
      <c r="AU951" s="18">
        <f t="shared" si="198"/>
        <v>0</v>
      </c>
      <c r="AV951" s="18">
        <f t="shared" si="198"/>
        <v>0</v>
      </c>
      <c r="AW951" s="18">
        <f t="shared" si="198"/>
        <v>0</v>
      </c>
      <c r="AX951" s="18">
        <f t="shared" si="198"/>
        <v>0</v>
      </c>
    </row>
    <row r="952" spans="3:50" x14ac:dyDescent="0.25">
      <c r="C952" s="67"/>
      <c r="D952" s="71"/>
      <c r="E952" s="57"/>
      <c r="F952" s="57"/>
      <c r="G952" s="67"/>
      <c r="H952" s="72"/>
      <c r="I952" s="72"/>
      <c r="J952" s="72"/>
      <c r="K952" s="72"/>
      <c r="L952" s="72"/>
      <c r="M952" s="72"/>
      <c r="N952" s="72"/>
      <c r="O952" s="72"/>
      <c r="P952" s="72"/>
      <c r="Q952" s="48"/>
      <c r="R952" s="72"/>
      <c r="S952" s="72"/>
      <c r="U952" s="26" t="str">
        <f t="shared" si="193"/>
        <v/>
      </c>
      <c r="V952" s="18" t="str">
        <f t="shared" si="187"/>
        <v/>
      </c>
      <c r="W952" s="18" t="str">
        <f t="shared" si="188"/>
        <v/>
      </c>
      <c r="X952" s="18" t="str">
        <f t="shared" si="189"/>
        <v/>
      </c>
      <c r="Y952" s="18" t="str">
        <f t="shared" si="190"/>
        <v/>
      </c>
      <c r="Z952" s="18" t="str">
        <f t="shared" si="191"/>
        <v/>
      </c>
      <c r="AA952" s="18" t="str">
        <f t="shared" si="192"/>
        <v/>
      </c>
      <c r="AB952" s="18">
        <v>947</v>
      </c>
      <c r="AC952" s="18" t="str">
        <f>IF(ISERROR(
IF(U952="","",IF(OR(U952='Cad Iniciais'!$D$6,X952='Cad Iniciais'!$D$6),'Cad Iniciais'!$D$6+AB952*1000,0))),"",IF(U952="","",IF(OR(U952='Cad Iniciais'!$D$6,X952='Cad Iniciais'!$D$6),'Cad Iniciais'!$D$6+AB952*1000,0)))</f>
        <v/>
      </c>
      <c r="AK952" s="27" t="e">
        <f t="shared" si="194"/>
        <v>#VALUE!</v>
      </c>
      <c r="AL952" s="27" t="e">
        <f t="shared" si="195"/>
        <v>#VALUE!</v>
      </c>
      <c r="AM952" s="18">
        <f t="shared" si="197"/>
        <v>0</v>
      </c>
      <c r="AN952" s="18">
        <f t="shared" si="198"/>
        <v>0</v>
      </c>
      <c r="AO952" s="18">
        <f t="shared" si="198"/>
        <v>0</v>
      </c>
      <c r="AP952" s="18">
        <f t="shared" si="198"/>
        <v>0</v>
      </c>
      <c r="AQ952" s="18">
        <f t="shared" si="198"/>
        <v>0</v>
      </c>
      <c r="AR952" s="18">
        <f t="shared" si="198"/>
        <v>0</v>
      </c>
      <c r="AS952" s="18">
        <f t="shared" si="198"/>
        <v>0</v>
      </c>
      <c r="AT952" s="18">
        <f t="shared" si="198"/>
        <v>0</v>
      </c>
      <c r="AU952" s="18">
        <f t="shared" si="198"/>
        <v>0</v>
      </c>
      <c r="AV952" s="18">
        <f t="shared" si="198"/>
        <v>0</v>
      </c>
      <c r="AW952" s="18">
        <f t="shared" si="198"/>
        <v>0</v>
      </c>
      <c r="AX952" s="18">
        <f t="shared" si="198"/>
        <v>0</v>
      </c>
    </row>
    <row r="953" spans="3:50" x14ac:dyDescent="0.25">
      <c r="C953" s="67"/>
      <c r="D953" s="71"/>
      <c r="E953" s="57"/>
      <c r="F953" s="57"/>
      <c r="G953" s="67"/>
      <c r="H953" s="72"/>
      <c r="I953" s="72"/>
      <c r="J953" s="72"/>
      <c r="K953" s="72"/>
      <c r="L953" s="72"/>
      <c r="M953" s="72"/>
      <c r="N953" s="72"/>
      <c r="O953" s="72"/>
      <c r="P953" s="72"/>
      <c r="Q953" s="48"/>
      <c r="R953" s="72"/>
      <c r="S953" s="72"/>
      <c r="U953" s="26" t="str">
        <f t="shared" si="193"/>
        <v/>
      </c>
      <c r="V953" s="18" t="str">
        <f t="shared" si="187"/>
        <v/>
      </c>
      <c r="W953" s="18" t="str">
        <f t="shared" si="188"/>
        <v/>
      </c>
      <c r="X953" s="18" t="str">
        <f t="shared" si="189"/>
        <v/>
      </c>
      <c r="Y953" s="18" t="str">
        <f t="shared" si="190"/>
        <v/>
      </c>
      <c r="Z953" s="18" t="str">
        <f t="shared" si="191"/>
        <v/>
      </c>
      <c r="AA953" s="18" t="str">
        <f t="shared" si="192"/>
        <v/>
      </c>
      <c r="AB953" s="18">
        <v>948</v>
      </c>
      <c r="AC953" s="18" t="str">
        <f>IF(ISERROR(
IF(U953="","",IF(OR(U953='Cad Iniciais'!$D$6,X953='Cad Iniciais'!$D$6),'Cad Iniciais'!$D$6+AB953*1000,0))),"",IF(U953="","",IF(OR(U953='Cad Iniciais'!$D$6,X953='Cad Iniciais'!$D$6),'Cad Iniciais'!$D$6+AB953*1000,0)))</f>
        <v/>
      </c>
      <c r="AK953" s="27" t="e">
        <f t="shared" si="194"/>
        <v>#VALUE!</v>
      </c>
      <c r="AL953" s="27" t="e">
        <f t="shared" si="195"/>
        <v>#VALUE!</v>
      </c>
      <c r="AM953" s="18">
        <f t="shared" si="197"/>
        <v>0</v>
      </c>
      <c r="AN953" s="18">
        <f t="shared" si="198"/>
        <v>0</v>
      </c>
      <c r="AO953" s="18">
        <f t="shared" si="198"/>
        <v>0</v>
      </c>
      <c r="AP953" s="18">
        <f t="shared" si="198"/>
        <v>0</v>
      </c>
      <c r="AQ953" s="18">
        <f t="shared" si="198"/>
        <v>0</v>
      </c>
      <c r="AR953" s="18">
        <f t="shared" si="198"/>
        <v>0</v>
      </c>
      <c r="AS953" s="18">
        <f t="shared" si="198"/>
        <v>0</v>
      </c>
      <c r="AT953" s="18">
        <f t="shared" si="198"/>
        <v>0</v>
      </c>
      <c r="AU953" s="18">
        <f t="shared" si="198"/>
        <v>0</v>
      </c>
      <c r="AV953" s="18">
        <f t="shared" si="198"/>
        <v>0</v>
      </c>
      <c r="AW953" s="18">
        <f t="shared" si="198"/>
        <v>0</v>
      </c>
      <c r="AX953" s="18">
        <f t="shared" si="198"/>
        <v>0</v>
      </c>
    </row>
    <row r="954" spans="3:50" x14ac:dyDescent="0.25">
      <c r="C954" s="67"/>
      <c r="D954" s="71"/>
      <c r="E954" s="57"/>
      <c r="F954" s="57"/>
      <c r="G954" s="67"/>
      <c r="H954" s="72"/>
      <c r="I954" s="72"/>
      <c r="J954" s="72"/>
      <c r="K954" s="72"/>
      <c r="L954" s="72"/>
      <c r="M954" s="72"/>
      <c r="N954" s="72"/>
      <c r="O954" s="72"/>
      <c r="P954" s="72"/>
      <c r="Q954" s="48"/>
      <c r="R954" s="72"/>
      <c r="S954" s="72"/>
      <c r="U954" s="26" t="str">
        <f t="shared" si="193"/>
        <v/>
      </c>
      <c r="V954" s="18" t="str">
        <f t="shared" si="187"/>
        <v/>
      </c>
      <c r="W954" s="18" t="str">
        <f t="shared" si="188"/>
        <v/>
      </c>
      <c r="X954" s="18" t="str">
        <f t="shared" si="189"/>
        <v/>
      </c>
      <c r="Y954" s="18" t="str">
        <f t="shared" si="190"/>
        <v/>
      </c>
      <c r="Z954" s="18" t="str">
        <f t="shared" si="191"/>
        <v/>
      </c>
      <c r="AA954" s="18" t="str">
        <f t="shared" si="192"/>
        <v/>
      </c>
      <c r="AB954" s="18">
        <v>949</v>
      </c>
      <c r="AC954" s="18" t="str">
        <f>IF(ISERROR(
IF(U954="","",IF(OR(U954='Cad Iniciais'!$D$6,X954='Cad Iniciais'!$D$6),'Cad Iniciais'!$D$6+AB954*1000,0))),"",IF(U954="","",IF(OR(U954='Cad Iniciais'!$D$6,X954='Cad Iniciais'!$D$6),'Cad Iniciais'!$D$6+AB954*1000,0)))</f>
        <v/>
      </c>
      <c r="AK954" s="27" t="e">
        <f t="shared" si="194"/>
        <v>#VALUE!</v>
      </c>
      <c r="AL954" s="27" t="e">
        <f t="shared" si="195"/>
        <v>#VALUE!</v>
      </c>
      <c r="AM954" s="18">
        <f t="shared" si="197"/>
        <v>0</v>
      </c>
      <c r="AN954" s="18">
        <f t="shared" si="198"/>
        <v>0</v>
      </c>
      <c r="AO954" s="18">
        <f t="shared" si="198"/>
        <v>0</v>
      </c>
      <c r="AP954" s="18">
        <f t="shared" si="198"/>
        <v>0</v>
      </c>
      <c r="AQ954" s="18">
        <f t="shared" si="198"/>
        <v>0</v>
      </c>
      <c r="AR954" s="18">
        <f t="shared" si="198"/>
        <v>0</v>
      </c>
      <c r="AS954" s="18">
        <f t="shared" si="198"/>
        <v>0</v>
      </c>
      <c r="AT954" s="18">
        <f t="shared" si="198"/>
        <v>0</v>
      </c>
      <c r="AU954" s="18">
        <f t="shared" si="198"/>
        <v>0</v>
      </c>
      <c r="AV954" s="18">
        <f t="shared" si="198"/>
        <v>0</v>
      </c>
      <c r="AW954" s="18">
        <f t="shared" si="198"/>
        <v>0</v>
      </c>
      <c r="AX954" s="18">
        <f t="shared" si="198"/>
        <v>0</v>
      </c>
    </row>
    <row r="955" spans="3:50" x14ac:dyDescent="0.25">
      <c r="C955" s="67"/>
      <c r="D955" s="71"/>
      <c r="E955" s="57"/>
      <c r="F955" s="57"/>
      <c r="G955" s="67"/>
      <c r="H955" s="72"/>
      <c r="I955" s="72"/>
      <c r="J955" s="72"/>
      <c r="K955" s="72"/>
      <c r="L955" s="72"/>
      <c r="M955" s="72"/>
      <c r="N955" s="72"/>
      <c r="O955" s="72"/>
      <c r="P955" s="72"/>
      <c r="Q955" s="48"/>
      <c r="R955" s="72"/>
      <c r="S955" s="72"/>
      <c r="U955" s="26" t="str">
        <f t="shared" si="193"/>
        <v/>
      </c>
      <c r="V955" s="18" t="str">
        <f t="shared" si="187"/>
        <v/>
      </c>
      <c r="W955" s="18" t="str">
        <f t="shared" si="188"/>
        <v/>
      </c>
      <c r="X955" s="18" t="str">
        <f t="shared" si="189"/>
        <v/>
      </c>
      <c r="Y955" s="18" t="str">
        <f t="shared" si="190"/>
        <v/>
      </c>
      <c r="Z955" s="18" t="str">
        <f t="shared" si="191"/>
        <v/>
      </c>
      <c r="AA955" s="18" t="str">
        <f t="shared" si="192"/>
        <v/>
      </c>
      <c r="AB955" s="18">
        <v>950</v>
      </c>
      <c r="AC955" s="18" t="str">
        <f>IF(ISERROR(
IF(U955="","",IF(OR(U955='Cad Iniciais'!$D$6,X955='Cad Iniciais'!$D$6),'Cad Iniciais'!$D$6+AB955*1000,0))),"",IF(U955="","",IF(OR(U955='Cad Iniciais'!$D$6,X955='Cad Iniciais'!$D$6),'Cad Iniciais'!$D$6+AB955*1000,0)))</f>
        <v/>
      </c>
      <c r="AK955" s="27" t="e">
        <f t="shared" si="194"/>
        <v>#VALUE!</v>
      </c>
      <c r="AL955" s="27" t="e">
        <f t="shared" si="195"/>
        <v>#VALUE!</v>
      </c>
      <c r="AM955" s="18">
        <f t="shared" si="197"/>
        <v>0</v>
      </c>
      <c r="AN955" s="18">
        <f t="shared" si="198"/>
        <v>0</v>
      </c>
      <c r="AO955" s="18">
        <f t="shared" si="198"/>
        <v>0</v>
      </c>
      <c r="AP955" s="18">
        <f t="shared" si="198"/>
        <v>0</v>
      </c>
      <c r="AQ955" s="18">
        <f t="shared" si="198"/>
        <v>0</v>
      </c>
      <c r="AR955" s="18">
        <f t="shared" si="198"/>
        <v>0</v>
      </c>
      <c r="AS955" s="18">
        <f t="shared" si="198"/>
        <v>0</v>
      </c>
      <c r="AT955" s="18">
        <f t="shared" si="198"/>
        <v>0</v>
      </c>
      <c r="AU955" s="18">
        <f t="shared" si="198"/>
        <v>0</v>
      </c>
      <c r="AV955" s="18">
        <f t="shared" si="198"/>
        <v>0</v>
      </c>
      <c r="AW955" s="18">
        <f t="shared" si="198"/>
        <v>0</v>
      </c>
      <c r="AX955" s="18">
        <f t="shared" si="198"/>
        <v>0</v>
      </c>
    </row>
    <row r="956" spans="3:50" x14ac:dyDescent="0.25">
      <c r="C956" s="67"/>
      <c r="D956" s="71"/>
      <c r="E956" s="57"/>
      <c r="F956" s="57"/>
      <c r="G956" s="67"/>
      <c r="H956" s="72"/>
      <c r="I956" s="72"/>
      <c r="J956" s="72"/>
      <c r="K956" s="72"/>
      <c r="L956" s="72"/>
      <c r="M956" s="72"/>
      <c r="N956" s="72"/>
      <c r="O956" s="72"/>
      <c r="P956" s="72"/>
      <c r="Q956" s="48"/>
      <c r="R956" s="72"/>
      <c r="S956" s="72"/>
      <c r="U956" s="26" t="str">
        <f t="shared" si="193"/>
        <v/>
      </c>
      <c r="V956" s="18" t="str">
        <f t="shared" si="187"/>
        <v/>
      </c>
      <c r="W956" s="18" t="str">
        <f t="shared" si="188"/>
        <v/>
      </c>
      <c r="X956" s="18" t="str">
        <f t="shared" si="189"/>
        <v/>
      </c>
      <c r="Y956" s="18" t="str">
        <f t="shared" si="190"/>
        <v/>
      </c>
      <c r="Z956" s="18" t="str">
        <f t="shared" si="191"/>
        <v/>
      </c>
      <c r="AA956" s="18" t="str">
        <f t="shared" si="192"/>
        <v/>
      </c>
      <c r="AB956" s="18">
        <v>951</v>
      </c>
      <c r="AC956" s="18" t="str">
        <f>IF(ISERROR(
IF(U956="","",IF(OR(U956='Cad Iniciais'!$D$6,X956='Cad Iniciais'!$D$6),'Cad Iniciais'!$D$6+AB956*1000,0))),"",IF(U956="","",IF(OR(U956='Cad Iniciais'!$D$6,X956='Cad Iniciais'!$D$6),'Cad Iniciais'!$D$6+AB956*1000,0)))</f>
        <v/>
      </c>
      <c r="AK956" s="27" t="e">
        <f t="shared" si="194"/>
        <v>#VALUE!</v>
      </c>
      <c r="AL956" s="27" t="e">
        <f t="shared" si="195"/>
        <v>#VALUE!</v>
      </c>
      <c r="AM956" s="18">
        <f t="shared" si="197"/>
        <v>0</v>
      </c>
      <c r="AN956" s="18">
        <f t="shared" si="198"/>
        <v>0</v>
      </c>
      <c r="AO956" s="18">
        <f t="shared" si="198"/>
        <v>0</v>
      </c>
      <c r="AP956" s="18">
        <f t="shared" si="198"/>
        <v>0</v>
      </c>
      <c r="AQ956" s="18">
        <f t="shared" si="198"/>
        <v>0</v>
      </c>
      <c r="AR956" s="18">
        <f t="shared" si="198"/>
        <v>0</v>
      </c>
      <c r="AS956" s="18">
        <f t="shared" si="198"/>
        <v>0</v>
      </c>
      <c r="AT956" s="18">
        <f t="shared" si="198"/>
        <v>0</v>
      </c>
      <c r="AU956" s="18">
        <f t="shared" si="198"/>
        <v>0</v>
      </c>
      <c r="AV956" s="18">
        <f t="shared" si="198"/>
        <v>0</v>
      </c>
      <c r="AW956" s="18">
        <f t="shared" si="198"/>
        <v>0</v>
      </c>
      <c r="AX956" s="18">
        <f t="shared" si="198"/>
        <v>0</v>
      </c>
    </row>
    <row r="957" spans="3:50" x14ac:dyDescent="0.25">
      <c r="C957" s="67"/>
      <c r="D957" s="71"/>
      <c r="E957" s="57"/>
      <c r="F957" s="57"/>
      <c r="G957" s="67"/>
      <c r="H957" s="72"/>
      <c r="I957" s="72"/>
      <c r="J957" s="72"/>
      <c r="K957" s="72"/>
      <c r="L957" s="72"/>
      <c r="M957" s="72"/>
      <c r="N957" s="72"/>
      <c r="O957" s="72"/>
      <c r="P957" s="72"/>
      <c r="Q957" s="48"/>
      <c r="R957" s="72"/>
      <c r="S957" s="72"/>
      <c r="U957" s="26" t="str">
        <f t="shared" si="193"/>
        <v/>
      </c>
      <c r="V957" s="18" t="str">
        <f t="shared" si="187"/>
        <v/>
      </c>
      <c r="W957" s="18" t="str">
        <f t="shared" si="188"/>
        <v/>
      </c>
      <c r="X957" s="18" t="str">
        <f t="shared" si="189"/>
        <v/>
      </c>
      <c r="Y957" s="18" t="str">
        <f t="shared" si="190"/>
        <v/>
      </c>
      <c r="Z957" s="18" t="str">
        <f t="shared" si="191"/>
        <v/>
      </c>
      <c r="AA957" s="18" t="str">
        <f t="shared" si="192"/>
        <v/>
      </c>
      <c r="AB957" s="18">
        <v>952</v>
      </c>
      <c r="AC957" s="18" t="str">
        <f>IF(ISERROR(
IF(U957="","",IF(OR(U957='Cad Iniciais'!$D$6,X957='Cad Iniciais'!$D$6),'Cad Iniciais'!$D$6+AB957*1000,0))),"",IF(U957="","",IF(OR(U957='Cad Iniciais'!$D$6,X957='Cad Iniciais'!$D$6),'Cad Iniciais'!$D$6+AB957*1000,0)))</f>
        <v/>
      </c>
      <c r="AK957" s="27" t="e">
        <f t="shared" si="194"/>
        <v>#VALUE!</v>
      </c>
      <c r="AL957" s="27" t="e">
        <f t="shared" si="195"/>
        <v>#VALUE!</v>
      </c>
      <c r="AM957" s="18">
        <f t="shared" si="197"/>
        <v>0</v>
      </c>
      <c r="AN957" s="18">
        <f t="shared" si="198"/>
        <v>0</v>
      </c>
      <c r="AO957" s="18">
        <f t="shared" si="198"/>
        <v>0</v>
      </c>
      <c r="AP957" s="18">
        <f t="shared" si="198"/>
        <v>0</v>
      </c>
      <c r="AQ957" s="18">
        <f t="shared" si="198"/>
        <v>0</v>
      </c>
      <c r="AR957" s="18">
        <f t="shared" si="198"/>
        <v>0</v>
      </c>
      <c r="AS957" s="18">
        <f t="shared" si="198"/>
        <v>0</v>
      </c>
      <c r="AT957" s="18">
        <f t="shared" si="198"/>
        <v>0</v>
      </c>
      <c r="AU957" s="18">
        <f t="shared" si="198"/>
        <v>0</v>
      </c>
      <c r="AV957" s="18">
        <f t="shared" si="198"/>
        <v>0</v>
      </c>
      <c r="AW957" s="18">
        <f t="shared" si="198"/>
        <v>0</v>
      </c>
      <c r="AX957" s="18">
        <f t="shared" si="198"/>
        <v>0</v>
      </c>
    </row>
    <row r="958" spans="3:50" x14ac:dyDescent="0.25">
      <c r="C958" s="67"/>
      <c r="D958" s="71"/>
      <c r="E958" s="57"/>
      <c r="F958" s="57"/>
      <c r="G958" s="67"/>
      <c r="H958" s="72"/>
      <c r="I958" s="72"/>
      <c r="J958" s="72"/>
      <c r="K958" s="72"/>
      <c r="L958" s="72"/>
      <c r="M958" s="72"/>
      <c r="N958" s="72"/>
      <c r="O958" s="72"/>
      <c r="P958" s="72"/>
      <c r="Q958" s="48"/>
      <c r="R958" s="72"/>
      <c r="S958" s="72"/>
      <c r="U958" s="26" t="str">
        <f t="shared" si="193"/>
        <v/>
      </c>
      <c r="V958" s="18" t="str">
        <f t="shared" si="187"/>
        <v/>
      </c>
      <c r="W958" s="18" t="str">
        <f t="shared" si="188"/>
        <v/>
      </c>
      <c r="X958" s="18" t="str">
        <f t="shared" si="189"/>
        <v/>
      </c>
      <c r="Y958" s="18" t="str">
        <f t="shared" si="190"/>
        <v/>
      </c>
      <c r="Z958" s="18" t="str">
        <f t="shared" si="191"/>
        <v/>
      </c>
      <c r="AA958" s="18" t="str">
        <f t="shared" si="192"/>
        <v/>
      </c>
      <c r="AB958" s="18">
        <v>953</v>
      </c>
      <c r="AC958" s="18" t="str">
        <f>IF(ISERROR(
IF(U958="","",IF(OR(U958='Cad Iniciais'!$D$6,X958='Cad Iniciais'!$D$6),'Cad Iniciais'!$D$6+AB958*1000,0))),"",IF(U958="","",IF(OR(U958='Cad Iniciais'!$D$6,X958='Cad Iniciais'!$D$6),'Cad Iniciais'!$D$6+AB958*1000,0)))</f>
        <v/>
      </c>
      <c r="AK958" s="27" t="e">
        <f t="shared" si="194"/>
        <v>#VALUE!</v>
      </c>
      <c r="AL958" s="27" t="e">
        <f t="shared" si="195"/>
        <v>#VALUE!</v>
      </c>
      <c r="AM958" s="18">
        <f t="shared" si="197"/>
        <v>0</v>
      </c>
      <c r="AN958" s="18">
        <f t="shared" si="198"/>
        <v>0</v>
      </c>
      <c r="AO958" s="18">
        <f t="shared" si="198"/>
        <v>0</v>
      </c>
      <c r="AP958" s="18">
        <f t="shared" si="198"/>
        <v>0</v>
      </c>
      <c r="AQ958" s="18">
        <f t="shared" si="198"/>
        <v>0</v>
      </c>
      <c r="AR958" s="18">
        <f t="shared" si="198"/>
        <v>0</v>
      </c>
      <c r="AS958" s="18">
        <f t="shared" si="198"/>
        <v>0</v>
      </c>
      <c r="AT958" s="18">
        <f t="shared" si="198"/>
        <v>0</v>
      </c>
      <c r="AU958" s="18">
        <f t="shared" si="198"/>
        <v>0</v>
      </c>
      <c r="AV958" s="18">
        <f t="shared" si="198"/>
        <v>0</v>
      </c>
      <c r="AW958" s="18">
        <f t="shared" si="198"/>
        <v>0</v>
      </c>
      <c r="AX958" s="18">
        <f t="shared" si="198"/>
        <v>0</v>
      </c>
    </row>
    <row r="959" spans="3:50" x14ac:dyDescent="0.25">
      <c r="C959" s="67"/>
      <c r="D959" s="71"/>
      <c r="E959" s="57"/>
      <c r="F959" s="57"/>
      <c r="G959" s="67"/>
      <c r="H959" s="72"/>
      <c r="I959" s="72"/>
      <c r="J959" s="72"/>
      <c r="K959" s="72"/>
      <c r="L959" s="72"/>
      <c r="M959" s="72"/>
      <c r="N959" s="72"/>
      <c r="O959" s="72"/>
      <c r="P959" s="72"/>
      <c r="Q959" s="48"/>
      <c r="R959" s="72"/>
      <c r="S959" s="72"/>
      <c r="U959" s="26" t="str">
        <f t="shared" si="193"/>
        <v/>
      </c>
      <c r="V959" s="18" t="str">
        <f t="shared" si="187"/>
        <v/>
      </c>
      <c r="W959" s="18" t="str">
        <f t="shared" si="188"/>
        <v/>
      </c>
      <c r="X959" s="18" t="str">
        <f t="shared" si="189"/>
        <v/>
      </c>
      <c r="Y959" s="18" t="str">
        <f t="shared" si="190"/>
        <v/>
      </c>
      <c r="Z959" s="18" t="str">
        <f t="shared" si="191"/>
        <v/>
      </c>
      <c r="AA959" s="18" t="str">
        <f t="shared" si="192"/>
        <v/>
      </c>
      <c r="AB959" s="18">
        <v>954</v>
      </c>
      <c r="AC959" s="18" t="str">
        <f>IF(ISERROR(
IF(U959="","",IF(OR(U959='Cad Iniciais'!$D$6,X959='Cad Iniciais'!$D$6),'Cad Iniciais'!$D$6+AB959*1000,0))),"",IF(U959="","",IF(OR(U959='Cad Iniciais'!$D$6,X959='Cad Iniciais'!$D$6),'Cad Iniciais'!$D$6+AB959*1000,0)))</f>
        <v/>
      </c>
      <c r="AK959" s="27" t="e">
        <f t="shared" si="194"/>
        <v>#VALUE!</v>
      </c>
      <c r="AL959" s="27" t="e">
        <f t="shared" si="195"/>
        <v>#VALUE!</v>
      </c>
      <c r="AM959" s="18">
        <f t="shared" si="197"/>
        <v>0</v>
      </c>
      <c r="AN959" s="18">
        <f t="shared" si="198"/>
        <v>0</v>
      </c>
      <c r="AO959" s="18">
        <f t="shared" si="198"/>
        <v>0</v>
      </c>
      <c r="AP959" s="18">
        <f t="shared" si="198"/>
        <v>0</v>
      </c>
      <c r="AQ959" s="18">
        <f t="shared" si="198"/>
        <v>0</v>
      </c>
      <c r="AR959" s="18">
        <f t="shared" si="198"/>
        <v>0</v>
      </c>
      <c r="AS959" s="18">
        <f t="shared" si="198"/>
        <v>0</v>
      </c>
      <c r="AT959" s="18">
        <f t="shared" si="198"/>
        <v>0</v>
      </c>
      <c r="AU959" s="18">
        <f t="shared" si="198"/>
        <v>0</v>
      </c>
      <c r="AV959" s="18">
        <f t="shared" si="198"/>
        <v>0</v>
      </c>
      <c r="AW959" s="18">
        <f t="shared" si="198"/>
        <v>0</v>
      </c>
      <c r="AX959" s="18">
        <f t="shared" si="198"/>
        <v>0</v>
      </c>
    </row>
    <row r="960" spans="3:50" x14ac:dyDescent="0.25">
      <c r="C960" s="67"/>
      <c r="D960" s="71"/>
      <c r="E960" s="57"/>
      <c r="F960" s="57"/>
      <c r="G960" s="67"/>
      <c r="H960" s="72"/>
      <c r="I960" s="72"/>
      <c r="J960" s="72"/>
      <c r="K960" s="72"/>
      <c r="L960" s="72"/>
      <c r="M960" s="72"/>
      <c r="N960" s="72"/>
      <c r="O960" s="72"/>
      <c r="P960" s="72"/>
      <c r="Q960" s="48"/>
      <c r="R960" s="72"/>
      <c r="S960" s="72"/>
      <c r="U960" s="26" t="str">
        <f t="shared" si="193"/>
        <v/>
      </c>
      <c r="V960" s="18" t="str">
        <f t="shared" si="187"/>
        <v/>
      </c>
      <c r="W960" s="18" t="str">
        <f t="shared" si="188"/>
        <v/>
      </c>
      <c r="X960" s="18" t="str">
        <f t="shared" si="189"/>
        <v/>
      </c>
      <c r="Y960" s="18" t="str">
        <f t="shared" si="190"/>
        <v/>
      </c>
      <c r="Z960" s="18" t="str">
        <f t="shared" si="191"/>
        <v/>
      </c>
      <c r="AA960" s="18" t="str">
        <f t="shared" si="192"/>
        <v/>
      </c>
      <c r="AB960" s="18">
        <v>955</v>
      </c>
      <c r="AC960" s="18" t="str">
        <f>IF(ISERROR(
IF(U960="","",IF(OR(U960='Cad Iniciais'!$D$6,X960='Cad Iniciais'!$D$6),'Cad Iniciais'!$D$6+AB960*1000,0))),"",IF(U960="","",IF(OR(U960='Cad Iniciais'!$D$6,X960='Cad Iniciais'!$D$6),'Cad Iniciais'!$D$6+AB960*1000,0)))</f>
        <v/>
      </c>
      <c r="AK960" s="27" t="e">
        <f t="shared" si="194"/>
        <v>#VALUE!</v>
      </c>
      <c r="AL960" s="27" t="e">
        <f t="shared" si="195"/>
        <v>#VALUE!</v>
      </c>
      <c r="AM960" s="18">
        <f t="shared" si="197"/>
        <v>0</v>
      </c>
      <c r="AN960" s="18">
        <f t="shared" si="198"/>
        <v>0</v>
      </c>
      <c r="AO960" s="18">
        <f t="shared" si="198"/>
        <v>0</v>
      </c>
      <c r="AP960" s="18">
        <f t="shared" si="198"/>
        <v>0</v>
      </c>
      <c r="AQ960" s="18">
        <f t="shared" si="198"/>
        <v>0</v>
      </c>
      <c r="AR960" s="18">
        <f t="shared" si="198"/>
        <v>0</v>
      </c>
      <c r="AS960" s="18">
        <f t="shared" si="198"/>
        <v>0</v>
      </c>
      <c r="AT960" s="18">
        <f t="shared" si="198"/>
        <v>0</v>
      </c>
      <c r="AU960" s="18">
        <f t="shared" si="198"/>
        <v>0</v>
      </c>
      <c r="AV960" s="18">
        <f t="shared" si="198"/>
        <v>0</v>
      </c>
      <c r="AW960" s="18">
        <f t="shared" si="198"/>
        <v>0</v>
      </c>
      <c r="AX960" s="18">
        <f t="shared" si="198"/>
        <v>0</v>
      </c>
    </row>
    <row r="961" spans="3:50" x14ac:dyDescent="0.25">
      <c r="C961" s="67"/>
      <c r="D961" s="71"/>
      <c r="E961" s="57"/>
      <c r="F961" s="57"/>
      <c r="G961" s="67"/>
      <c r="H961" s="72"/>
      <c r="I961" s="72"/>
      <c r="J961" s="72"/>
      <c r="K961" s="72"/>
      <c r="L961" s="72"/>
      <c r="M961" s="72"/>
      <c r="N961" s="72"/>
      <c r="O961" s="72"/>
      <c r="P961" s="72"/>
      <c r="Q961" s="48"/>
      <c r="R961" s="72"/>
      <c r="S961" s="72"/>
      <c r="U961" s="26" t="str">
        <f t="shared" si="193"/>
        <v/>
      </c>
      <c r="V961" s="18" t="str">
        <f t="shared" si="187"/>
        <v/>
      </c>
      <c r="W961" s="18" t="str">
        <f t="shared" si="188"/>
        <v/>
      </c>
      <c r="X961" s="18" t="str">
        <f t="shared" si="189"/>
        <v/>
      </c>
      <c r="Y961" s="18" t="str">
        <f t="shared" si="190"/>
        <v/>
      </c>
      <c r="Z961" s="18" t="str">
        <f t="shared" si="191"/>
        <v/>
      </c>
      <c r="AA961" s="18" t="str">
        <f t="shared" si="192"/>
        <v/>
      </c>
      <c r="AB961" s="18">
        <v>956</v>
      </c>
      <c r="AC961" s="18" t="str">
        <f>IF(ISERROR(
IF(U961="","",IF(OR(U961='Cad Iniciais'!$D$6,X961='Cad Iniciais'!$D$6),'Cad Iniciais'!$D$6+AB961*1000,0))),"",IF(U961="","",IF(OR(U961='Cad Iniciais'!$D$6,X961='Cad Iniciais'!$D$6),'Cad Iniciais'!$D$6+AB961*1000,0)))</f>
        <v/>
      </c>
      <c r="AK961" s="27" t="e">
        <f t="shared" si="194"/>
        <v>#VALUE!</v>
      </c>
      <c r="AL961" s="27" t="e">
        <f t="shared" si="195"/>
        <v>#VALUE!</v>
      </c>
      <c r="AM961" s="18">
        <f t="shared" si="197"/>
        <v>0</v>
      </c>
      <c r="AN961" s="18">
        <f t="shared" si="198"/>
        <v>0</v>
      </c>
      <c r="AO961" s="18">
        <f t="shared" si="198"/>
        <v>0</v>
      </c>
      <c r="AP961" s="18">
        <f t="shared" si="198"/>
        <v>0</v>
      </c>
      <c r="AQ961" s="18">
        <f t="shared" si="198"/>
        <v>0</v>
      </c>
      <c r="AR961" s="18">
        <f t="shared" si="198"/>
        <v>0</v>
      </c>
      <c r="AS961" s="18">
        <f t="shared" si="198"/>
        <v>0</v>
      </c>
      <c r="AT961" s="18">
        <f t="shared" si="198"/>
        <v>0</v>
      </c>
      <c r="AU961" s="18">
        <f t="shared" si="198"/>
        <v>0</v>
      </c>
      <c r="AV961" s="18">
        <f t="shared" si="198"/>
        <v>0</v>
      </c>
      <c r="AW961" s="18">
        <f t="shared" si="198"/>
        <v>0</v>
      </c>
      <c r="AX961" s="18">
        <f t="shared" si="198"/>
        <v>0</v>
      </c>
    </row>
    <row r="962" spans="3:50" x14ac:dyDescent="0.25">
      <c r="C962" s="67"/>
      <c r="D962" s="71"/>
      <c r="E962" s="57"/>
      <c r="F962" s="57"/>
      <c r="G962" s="67"/>
      <c r="H962" s="72"/>
      <c r="I962" s="72"/>
      <c r="J962" s="72"/>
      <c r="K962" s="72"/>
      <c r="L962" s="72"/>
      <c r="M962" s="72"/>
      <c r="N962" s="72"/>
      <c r="O962" s="72"/>
      <c r="P962" s="72"/>
      <c r="Q962" s="48"/>
      <c r="R962" s="72"/>
      <c r="S962" s="72"/>
      <c r="U962" s="26" t="str">
        <f t="shared" si="193"/>
        <v/>
      </c>
      <c r="V962" s="18" t="str">
        <f t="shared" si="187"/>
        <v/>
      </c>
      <c r="W962" s="18" t="str">
        <f t="shared" si="188"/>
        <v/>
      </c>
      <c r="X962" s="18" t="str">
        <f t="shared" si="189"/>
        <v/>
      </c>
      <c r="Y962" s="18" t="str">
        <f t="shared" si="190"/>
        <v/>
      </c>
      <c r="Z962" s="18" t="str">
        <f t="shared" si="191"/>
        <v/>
      </c>
      <c r="AA962" s="18" t="str">
        <f t="shared" si="192"/>
        <v/>
      </c>
      <c r="AB962" s="18">
        <v>957</v>
      </c>
      <c r="AC962" s="18" t="str">
        <f>IF(ISERROR(
IF(U962="","",IF(OR(U962='Cad Iniciais'!$D$6,X962='Cad Iniciais'!$D$6),'Cad Iniciais'!$D$6+AB962*1000,0))),"",IF(U962="","",IF(OR(U962='Cad Iniciais'!$D$6,X962='Cad Iniciais'!$D$6),'Cad Iniciais'!$D$6+AB962*1000,0)))</f>
        <v/>
      </c>
      <c r="AK962" s="27" t="e">
        <f t="shared" si="194"/>
        <v>#VALUE!</v>
      </c>
      <c r="AL962" s="27" t="e">
        <f t="shared" si="195"/>
        <v>#VALUE!</v>
      </c>
      <c r="AM962" s="18">
        <f t="shared" si="197"/>
        <v>0</v>
      </c>
      <c r="AN962" s="18">
        <f t="shared" si="198"/>
        <v>0</v>
      </c>
      <c r="AO962" s="18">
        <f t="shared" si="198"/>
        <v>0</v>
      </c>
      <c r="AP962" s="18">
        <f t="shared" si="198"/>
        <v>0</v>
      </c>
      <c r="AQ962" s="18">
        <f t="shared" si="198"/>
        <v>0</v>
      </c>
      <c r="AR962" s="18">
        <f t="shared" si="198"/>
        <v>0</v>
      </c>
      <c r="AS962" s="18">
        <f t="shared" si="198"/>
        <v>0</v>
      </c>
      <c r="AT962" s="18">
        <f t="shared" si="198"/>
        <v>0</v>
      </c>
      <c r="AU962" s="18">
        <f t="shared" si="198"/>
        <v>0</v>
      </c>
      <c r="AV962" s="18">
        <f t="shared" si="198"/>
        <v>0</v>
      </c>
      <c r="AW962" s="18">
        <f t="shared" si="198"/>
        <v>0</v>
      </c>
      <c r="AX962" s="18">
        <f t="shared" si="198"/>
        <v>0</v>
      </c>
    </row>
    <row r="963" spans="3:50" x14ac:dyDescent="0.25">
      <c r="C963" s="67"/>
      <c r="D963" s="71"/>
      <c r="E963" s="57"/>
      <c r="F963" s="57"/>
      <c r="G963" s="67"/>
      <c r="H963" s="72"/>
      <c r="I963" s="72"/>
      <c r="J963" s="72"/>
      <c r="K963" s="72"/>
      <c r="L963" s="72"/>
      <c r="M963" s="72"/>
      <c r="N963" s="72"/>
      <c r="O963" s="72"/>
      <c r="P963" s="72"/>
      <c r="Q963" s="48"/>
      <c r="R963" s="72"/>
      <c r="S963" s="72"/>
      <c r="U963" s="26" t="str">
        <f t="shared" si="193"/>
        <v/>
      </c>
      <c r="V963" s="18" t="str">
        <f t="shared" si="187"/>
        <v/>
      </c>
      <c r="W963" s="18" t="str">
        <f t="shared" si="188"/>
        <v/>
      </c>
      <c r="X963" s="18" t="str">
        <f t="shared" si="189"/>
        <v/>
      </c>
      <c r="Y963" s="18" t="str">
        <f t="shared" si="190"/>
        <v/>
      </c>
      <c r="Z963" s="18" t="str">
        <f t="shared" si="191"/>
        <v/>
      </c>
      <c r="AA963" s="18" t="str">
        <f t="shared" si="192"/>
        <v/>
      </c>
      <c r="AB963" s="18">
        <v>958</v>
      </c>
      <c r="AC963" s="18" t="str">
        <f>IF(ISERROR(
IF(U963="","",IF(OR(U963='Cad Iniciais'!$D$6,X963='Cad Iniciais'!$D$6),'Cad Iniciais'!$D$6+AB963*1000,0))),"",IF(U963="","",IF(OR(U963='Cad Iniciais'!$D$6,X963='Cad Iniciais'!$D$6),'Cad Iniciais'!$D$6+AB963*1000,0)))</f>
        <v/>
      </c>
      <c r="AK963" s="27" t="e">
        <f t="shared" si="194"/>
        <v>#VALUE!</v>
      </c>
      <c r="AL963" s="27" t="e">
        <f t="shared" si="195"/>
        <v>#VALUE!</v>
      </c>
      <c r="AM963" s="18">
        <f t="shared" si="197"/>
        <v>0</v>
      </c>
      <c r="AN963" s="18">
        <f t="shared" si="198"/>
        <v>0</v>
      </c>
      <c r="AO963" s="18">
        <f t="shared" si="198"/>
        <v>0</v>
      </c>
      <c r="AP963" s="18">
        <f t="shared" si="198"/>
        <v>0</v>
      </c>
      <c r="AQ963" s="18">
        <f t="shared" si="198"/>
        <v>0</v>
      </c>
      <c r="AR963" s="18">
        <f t="shared" si="198"/>
        <v>0</v>
      </c>
      <c r="AS963" s="18">
        <f t="shared" si="198"/>
        <v>0</v>
      </c>
      <c r="AT963" s="18">
        <f t="shared" si="198"/>
        <v>0</v>
      </c>
      <c r="AU963" s="18">
        <f t="shared" si="198"/>
        <v>0</v>
      </c>
      <c r="AV963" s="18">
        <f t="shared" si="198"/>
        <v>0</v>
      </c>
      <c r="AW963" s="18">
        <f t="shared" si="198"/>
        <v>0</v>
      </c>
      <c r="AX963" s="18">
        <f t="shared" si="198"/>
        <v>0</v>
      </c>
    </row>
    <row r="964" spans="3:50" x14ac:dyDescent="0.25">
      <c r="C964" s="67"/>
      <c r="D964" s="71"/>
      <c r="E964" s="57"/>
      <c r="F964" s="57"/>
      <c r="G964" s="67"/>
      <c r="H964" s="72"/>
      <c r="I964" s="72"/>
      <c r="J964" s="72"/>
      <c r="K964" s="72"/>
      <c r="L964" s="72"/>
      <c r="M964" s="72"/>
      <c r="N964" s="72"/>
      <c r="O964" s="72"/>
      <c r="P964" s="72"/>
      <c r="Q964" s="48"/>
      <c r="R964" s="72"/>
      <c r="S964" s="72"/>
      <c r="U964" s="26" t="str">
        <f t="shared" si="193"/>
        <v/>
      </c>
      <c r="V964" s="18" t="str">
        <f t="shared" si="187"/>
        <v/>
      </c>
      <c r="W964" s="18" t="str">
        <f t="shared" si="188"/>
        <v/>
      </c>
      <c r="X964" s="18" t="str">
        <f t="shared" si="189"/>
        <v/>
      </c>
      <c r="Y964" s="18" t="str">
        <f t="shared" si="190"/>
        <v/>
      </c>
      <c r="Z964" s="18" t="str">
        <f t="shared" si="191"/>
        <v/>
      </c>
      <c r="AA964" s="18" t="str">
        <f t="shared" si="192"/>
        <v/>
      </c>
      <c r="AB964" s="18">
        <v>959</v>
      </c>
      <c r="AC964" s="18" t="str">
        <f>IF(ISERROR(
IF(U964="","",IF(OR(U964='Cad Iniciais'!$D$6,X964='Cad Iniciais'!$D$6),'Cad Iniciais'!$D$6+AB964*1000,0))),"",IF(U964="","",IF(OR(U964='Cad Iniciais'!$D$6,X964='Cad Iniciais'!$D$6),'Cad Iniciais'!$D$6+AB964*1000,0)))</f>
        <v/>
      </c>
      <c r="AK964" s="27" t="e">
        <f t="shared" si="194"/>
        <v>#VALUE!</v>
      </c>
      <c r="AL964" s="27" t="e">
        <f t="shared" si="195"/>
        <v>#VALUE!</v>
      </c>
      <c r="AM964" s="18">
        <f t="shared" si="197"/>
        <v>0</v>
      </c>
      <c r="AN964" s="18">
        <f t="shared" si="198"/>
        <v>0</v>
      </c>
      <c r="AO964" s="18">
        <f t="shared" si="198"/>
        <v>0</v>
      </c>
      <c r="AP964" s="18">
        <f t="shared" si="198"/>
        <v>0</v>
      </c>
      <c r="AQ964" s="18">
        <f t="shared" si="198"/>
        <v>0</v>
      </c>
      <c r="AR964" s="18">
        <f t="shared" si="198"/>
        <v>0</v>
      </c>
      <c r="AS964" s="18">
        <f t="shared" si="198"/>
        <v>0</v>
      </c>
      <c r="AT964" s="18">
        <f t="shared" si="198"/>
        <v>0</v>
      </c>
      <c r="AU964" s="18">
        <f t="shared" si="198"/>
        <v>0</v>
      </c>
      <c r="AV964" s="18">
        <f t="shared" si="198"/>
        <v>0</v>
      </c>
      <c r="AW964" s="18">
        <f t="shared" si="198"/>
        <v>0</v>
      </c>
      <c r="AX964" s="18">
        <f t="shared" si="198"/>
        <v>0</v>
      </c>
    </row>
    <row r="965" spans="3:50" x14ac:dyDescent="0.25">
      <c r="C965" s="67"/>
      <c r="D965" s="71"/>
      <c r="E965" s="57"/>
      <c r="F965" s="57"/>
      <c r="G965" s="67"/>
      <c r="H965" s="72"/>
      <c r="I965" s="72"/>
      <c r="J965" s="72"/>
      <c r="K965" s="72"/>
      <c r="L965" s="72"/>
      <c r="M965" s="72"/>
      <c r="N965" s="72"/>
      <c r="O965" s="72"/>
      <c r="P965" s="72"/>
      <c r="Q965" s="48"/>
      <c r="R965" s="72"/>
      <c r="S965" s="72"/>
      <c r="U965" s="26" t="str">
        <f t="shared" si="193"/>
        <v/>
      </c>
      <c r="V965" s="18" t="str">
        <f t="shared" si="187"/>
        <v/>
      </c>
      <c r="W965" s="18" t="str">
        <f t="shared" si="188"/>
        <v/>
      </c>
      <c r="X965" s="18" t="str">
        <f t="shared" si="189"/>
        <v/>
      </c>
      <c r="Y965" s="18" t="str">
        <f t="shared" si="190"/>
        <v/>
      </c>
      <c r="Z965" s="18" t="str">
        <f t="shared" si="191"/>
        <v/>
      </c>
      <c r="AA965" s="18" t="str">
        <f t="shared" si="192"/>
        <v/>
      </c>
      <c r="AB965" s="18">
        <v>960</v>
      </c>
      <c r="AC965" s="18" t="str">
        <f>IF(ISERROR(
IF(U965="","",IF(OR(U965='Cad Iniciais'!$D$6,X965='Cad Iniciais'!$D$6),'Cad Iniciais'!$D$6+AB965*1000,0))),"",IF(U965="","",IF(OR(U965='Cad Iniciais'!$D$6,X965='Cad Iniciais'!$D$6),'Cad Iniciais'!$D$6+AB965*1000,0)))</f>
        <v/>
      </c>
      <c r="AK965" s="27" t="e">
        <f t="shared" si="194"/>
        <v>#VALUE!</v>
      </c>
      <c r="AL965" s="27" t="e">
        <f t="shared" si="195"/>
        <v>#VALUE!</v>
      </c>
      <c r="AM965" s="18">
        <f t="shared" si="197"/>
        <v>0</v>
      </c>
      <c r="AN965" s="18">
        <f t="shared" si="198"/>
        <v>0</v>
      </c>
      <c r="AO965" s="18">
        <f t="shared" si="198"/>
        <v>0</v>
      </c>
      <c r="AP965" s="18">
        <f t="shared" si="198"/>
        <v>0</v>
      </c>
      <c r="AQ965" s="18">
        <f t="shared" si="198"/>
        <v>0</v>
      </c>
      <c r="AR965" s="18">
        <f t="shared" si="198"/>
        <v>0</v>
      </c>
      <c r="AS965" s="18">
        <f t="shared" si="198"/>
        <v>0</v>
      </c>
      <c r="AT965" s="18">
        <f t="shared" si="198"/>
        <v>0</v>
      </c>
      <c r="AU965" s="18">
        <f t="shared" si="198"/>
        <v>0</v>
      </c>
      <c r="AV965" s="18">
        <f t="shared" si="198"/>
        <v>0</v>
      </c>
      <c r="AW965" s="18">
        <f t="shared" si="198"/>
        <v>0</v>
      </c>
      <c r="AX965" s="18">
        <f t="shared" si="198"/>
        <v>0</v>
      </c>
    </row>
    <row r="966" spans="3:50" x14ac:dyDescent="0.25">
      <c r="C966" s="67"/>
      <c r="D966" s="71"/>
      <c r="E966" s="57"/>
      <c r="F966" s="57"/>
      <c r="G966" s="67"/>
      <c r="H966" s="72"/>
      <c r="I966" s="72"/>
      <c r="J966" s="72"/>
      <c r="K966" s="72"/>
      <c r="L966" s="72"/>
      <c r="M966" s="72"/>
      <c r="N966" s="72"/>
      <c r="O966" s="72"/>
      <c r="P966" s="72"/>
      <c r="Q966" s="48"/>
      <c r="R966" s="72"/>
      <c r="S966" s="72"/>
      <c r="U966" s="26" t="str">
        <f t="shared" si="193"/>
        <v/>
      </c>
      <c r="V966" s="18" t="str">
        <f t="shared" ref="V966:V1029" si="199">IF(ISERROR(IF(E966="","",MONTH(E966))),"",IF(E966="","",MONTH(E966)))</f>
        <v/>
      </c>
      <c r="W966" s="18" t="str">
        <f t="shared" ref="W966:W1029" si="200">IF(ISERROR(IF(F966="","",MONTH(F966))),"",IF(F966="","",MONTH(F966)))</f>
        <v/>
      </c>
      <c r="X966" s="18" t="str">
        <f t="shared" ref="X966:X1029" si="201">IF(ISERROR(IF(F966="","",YEAR(F966))),"",IF(F966="","",YEAR(F966)))</f>
        <v/>
      </c>
      <c r="Y966" s="18" t="str">
        <f t="shared" ref="Y966:Y1029" si="202">IF(ISERROR(
IF(IF(E966="","",ROUND((F966-E966)/30,0))&lt;1,1,IF(E966="","",ROUND((F966-E966)/30,0)))),"",IF(IF(E966="","",ROUND((F966-E966)/30,0))&lt;1,1,IF(E966="","",ROUND((F966-E966)/30,0))))</f>
        <v/>
      </c>
      <c r="Z966" s="18" t="str">
        <f t="shared" ref="Z966:Z1029" si="203">IF(ISERROR(D966/Y966),"",D966/Y966)</f>
        <v/>
      </c>
      <c r="AA966" s="18" t="str">
        <f t="shared" ref="AA966:AA1029" si="204">IF(ISERROR(Q966/Y966),"",Q966/Y966)</f>
        <v/>
      </c>
      <c r="AB966" s="18">
        <v>961</v>
      </c>
      <c r="AC966" s="18" t="str">
        <f>IF(ISERROR(
IF(U966="","",IF(OR(U966='Cad Iniciais'!$D$6,X966='Cad Iniciais'!$D$6),'Cad Iniciais'!$D$6+AB966*1000,0))),"",IF(U966="","",IF(OR(U966='Cad Iniciais'!$D$6,X966='Cad Iniciais'!$D$6),'Cad Iniciais'!$D$6+AB966*1000,0)))</f>
        <v/>
      </c>
      <c r="AK966" s="27" t="e">
        <f t="shared" si="194"/>
        <v>#VALUE!</v>
      </c>
      <c r="AL966" s="27" t="e">
        <f t="shared" si="195"/>
        <v>#VALUE!</v>
      </c>
      <c r="AM966" s="18">
        <f t="shared" si="197"/>
        <v>0</v>
      </c>
      <c r="AN966" s="18">
        <f t="shared" si="198"/>
        <v>0</v>
      </c>
      <c r="AO966" s="18">
        <f t="shared" si="198"/>
        <v>0</v>
      </c>
      <c r="AP966" s="18">
        <f t="shared" si="198"/>
        <v>0</v>
      </c>
      <c r="AQ966" s="18">
        <f t="shared" si="198"/>
        <v>0</v>
      </c>
      <c r="AR966" s="18">
        <f t="shared" si="198"/>
        <v>0</v>
      </c>
      <c r="AS966" s="18">
        <f t="shared" si="198"/>
        <v>0</v>
      </c>
      <c r="AT966" s="18">
        <f t="shared" si="198"/>
        <v>0</v>
      </c>
      <c r="AU966" s="18">
        <f t="shared" si="198"/>
        <v>0</v>
      </c>
      <c r="AV966" s="18">
        <f t="shared" si="198"/>
        <v>0</v>
      </c>
      <c r="AW966" s="18">
        <f t="shared" si="198"/>
        <v>0</v>
      </c>
      <c r="AX966" s="18">
        <f t="shared" si="198"/>
        <v>0</v>
      </c>
    </row>
    <row r="967" spans="3:50" x14ac:dyDescent="0.25">
      <c r="C967" s="67"/>
      <c r="D967" s="71"/>
      <c r="E967" s="57"/>
      <c r="F967" s="57"/>
      <c r="G967" s="67"/>
      <c r="H967" s="72"/>
      <c r="I967" s="72"/>
      <c r="J967" s="72"/>
      <c r="K967" s="72"/>
      <c r="L967" s="72"/>
      <c r="M967" s="72"/>
      <c r="N967" s="72"/>
      <c r="O967" s="72"/>
      <c r="P967" s="72"/>
      <c r="Q967" s="48"/>
      <c r="R967" s="72"/>
      <c r="S967" s="72"/>
      <c r="U967" s="26" t="str">
        <f t="shared" ref="U967:U1030" si="205">IF(ISERROR(
IF(E967="","",YEAR(E967))),"",IF(E967="","",YEAR(E967)))</f>
        <v/>
      </c>
      <c r="V967" s="18" t="str">
        <f t="shared" si="199"/>
        <v/>
      </c>
      <c r="W967" s="18" t="str">
        <f t="shared" si="200"/>
        <v/>
      </c>
      <c r="X967" s="18" t="str">
        <f t="shared" si="201"/>
        <v/>
      </c>
      <c r="Y967" s="18" t="str">
        <f t="shared" si="202"/>
        <v/>
      </c>
      <c r="Z967" s="18" t="str">
        <f t="shared" si="203"/>
        <v/>
      </c>
      <c r="AA967" s="18" t="str">
        <f t="shared" si="204"/>
        <v/>
      </c>
      <c r="AB967" s="18">
        <v>962</v>
      </c>
      <c r="AC967" s="18" t="str">
        <f>IF(ISERROR(
IF(U967="","",IF(OR(U967='Cad Iniciais'!$D$6,X967='Cad Iniciais'!$D$6),'Cad Iniciais'!$D$6+AB967*1000,0))),"",IF(U967="","",IF(OR(U967='Cad Iniciais'!$D$6,X967='Cad Iniciais'!$D$6),'Cad Iniciais'!$D$6+AB967*1000,0)))</f>
        <v/>
      </c>
      <c r="AK967" s="27" t="e">
        <f t="shared" si="194"/>
        <v>#VALUE!</v>
      </c>
      <c r="AL967" s="27" t="e">
        <f t="shared" si="195"/>
        <v>#VALUE!</v>
      </c>
      <c r="AM967" s="18">
        <f t="shared" si="197"/>
        <v>0</v>
      </c>
      <c r="AN967" s="18">
        <f t="shared" si="198"/>
        <v>0</v>
      </c>
      <c r="AO967" s="18">
        <f t="shared" si="198"/>
        <v>0</v>
      </c>
      <c r="AP967" s="18">
        <f t="shared" si="198"/>
        <v>0</v>
      </c>
      <c r="AQ967" s="18">
        <f t="shared" si="198"/>
        <v>0</v>
      </c>
      <c r="AR967" s="18">
        <f t="shared" si="198"/>
        <v>0</v>
      </c>
      <c r="AS967" s="18">
        <f t="shared" si="198"/>
        <v>0</v>
      </c>
      <c r="AT967" s="18">
        <f t="shared" si="198"/>
        <v>0</v>
      </c>
      <c r="AU967" s="18">
        <f t="shared" si="198"/>
        <v>0</v>
      </c>
      <c r="AV967" s="18">
        <f t="shared" si="198"/>
        <v>0</v>
      </c>
      <c r="AW967" s="18">
        <f t="shared" si="198"/>
        <v>0</v>
      </c>
      <c r="AX967" s="18">
        <f t="shared" si="198"/>
        <v>0</v>
      </c>
    </row>
    <row r="968" spans="3:50" x14ac:dyDescent="0.25">
      <c r="C968" s="67"/>
      <c r="D968" s="71"/>
      <c r="E968" s="57"/>
      <c r="F968" s="57"/>
      <c r="G968" s="67"/>
      <c r="H968" s="72"/>
      <c r="I968" s="72"/>
      <c r="J968" s="72"/>
      <c r="K968" s="72"/>
      <c r="L968" s="72"/>
      <c r="M968" s="72"/>
      <c r="N968" s="72"/>
      <c r="O968" s="72"/>
      <c r="P968" s="72"/>
      <c r="Q968" s="48"/>
      <c r="R968" s="72"/>
      <c r="S968" s="72"/>
      <c r="U968" s="26" t="str">
        <f t="shared" si="205"/>
        <v/>
      </c>
      <c r="V968" s="18" t="str">
        <f t="shared" si="199"/>
        <v/>
      </c>
      <c r="W968" s="18" t="str">
        <f t="shared" si="200"/>
        <v/>
      </c>
      <c r="X968" s="18" t="str">
        <f t="shared" si="201"/>
        <v/>
      </c>
      <c r="Y968" s="18" t="str">
        <f t="shared" si="202"/>
        <v/>
      </c>
      <c r="Z968" s="18" t="str">
        <f t="shared" si="203"/>
        <v/>
      </c>
      <c r="AA968" s="18" t="str">
        <f t="shared" si="204"/>
        <v/>
      </c>
      <c r="AB968" s="18">
        <v>963</v>
      </c>
      <c r="AC968" s="18" t="str">
        <f>IF(ISERROR(
IF(U968="","",IF(OR(U968='Cad Iniciais'!$D$6,X968='Cad Iniciais'!$D$6),'Cad Iniciais'!$D$6+AB968*1000,0))),"",IF(U968="","",IF(OR(U968='Cad Iniciais'!$D$6,X968='Cad Iniciais'!$D$6),'Cad Iniciais'!$D$6+AB968*1000,0)))</f>
        <v/>
      </c>
      <c r="AK968" s="27" t="e">
        <f t="shared" ref="AK968:AK1031" si="206">DATE(U968,V968,1)</f>
        <v>#VALUE!</v>
      </c>
      <c r="AL968" s="27" t="e">
        <f t="shared" ref="AL968:AL1031" si="207">DATE(X968,W968,1)</f>
        <v>#VALUE!</v>
      </c>
      <c r="AM968" s="18">
        <f t="shared" si="197"/>
        <v>0</v>
      </c>
      <c r="AN968" s="18">
        <f t="shared" si="198"/>
        <v>0</v>
      </c>
      <c r="AO968" s="18">
        <f t="shared" si="198"/>
        <v>0</v>
      </c>
      <c r="AP968" s="18">
        <f t="shared" si="198"/>
        <v>0</v>
      </c>
      <c r="AQ968" s="18">
        <f t="shared" si="198"/>
        <v>0</v>
      </c>
      <c r="AR968" s="18">
        <f t="shared" si="198"/>
        <v>0</v>
      </c>
      <c r="AS968" s="18">
        <f t="shared" si="198"/>
        <v>0</v>
      </c>
      <c r="AT968" s="18">
        <f t="shared" si="198"/>
        <v>0</v>
      </c>
      <c r="AU968" s="18">
        <f t="shared" si="198"/>
        <v>0</v>
      </c>
      <c r="AV968" s="18">
        <f t="shared" si="198"/>
        <v>0</v>
      </c>
      <c r="AW968" s="18">
        <f t="shared" si="198"/>
        <v>0</v>
      </c>
      <c r="AX968" s="18">
        <f t="shared" ref="AN968:AX992" si="208">IFERROR(IF(AND($AK968&lt;=AX$3,$AL968&gt;=AX$3),1,0),0)</f>
        <v>0</v>
      </c>
    </row>
    <row r="969" spans="3:50" x14ac:dyDescent="0.25">
      <c r="C969" s="67"/>
      <c r="D969" s="71"/>
      <c r="E969" s="57"/>
      <c r="F969" s="57"/>
      <c r="G969" s="67"/>
      <c r="H969" s="72"/>
      <c r="I969" s="72"/>
      <c r="J969" s="72"/>
      <c r="K969" s="72"/>
      <c r="L969" s="72"/>
      <c r="M969" s="72"/>
      <c r="N969" s="72"/>
      <c r="O969" s="72"/>
      <c r="P969" s="72"/>
      <c r="Q969" s="48"/>
      <c r="R969" s="72"/>
      <c r="S969" s="72"/>
      <c r="U969" s="26" t="str">
        <f t="shared" si="205"/>
        <v/>
      </c>
      <c r="V969" s="18" t="str">
        <f t="shared" si="199"/>
        <v/>
      </c>
      <c r="W969" s="18" t="str">
        <f t="shared" si="200"/>
        <v/>
      </c>
      <c r="X969" s="18" t="str">
        <f t="shared" si="201"/>
        <v/>
      </c>
      <c r="Y969" s="18" t="str">
        <f t="shared" si="202"/>
        <v/>
      </c>
      <c r="Z969" s="18" t="str">
        <f t="shared" si="203"/>
        <v/>
      </c>
      <c r="AA969" s="18" t="str">
        <f t="shared" si="204"/>
        <v/>
      </c>
      <c r="AB969" s="18">
        <v>964</v>
      </c>
      <c r="AC969" s="18" t="str">
        <f>IF(ISERROR(
IF(U969="","",IF(OR(U969='Cad Iniciais'!$D$6,X969='Cad Iniciais'!$D$6),'Cad Iniciais'!$D$6+AB969*1000,0))),"",IF(U969="","",IF(OR(U969='Cad Iniciais'!$D$6,X969='Cad Iniciais'!$D$6),'Cad Iniciais'!$D$6+AB969*1000,0)))</f>
        <v/>
      </c>
      <c r="AK969" s="27" t="e">
        <f t="shared" si="206"/>
        <v>#VALUE!</v>
      </c>
      <c r="AL969" s="27" t="e">
        <f t="shared" si="207"/>
        <v>#VALUE!</v>
      </c>
      <c r="AM969" s="18">
        <f t="shared" si="197"/>
        <v>0</v>
      </c>
      <c r="AN969" s="18">
        <f t="shared" si="208"/>
        <v>0</v>
      </c>
      <c r="AO969" s="18">
        <f t="shared" si="208"/>
        <v>0</v>
      </c>
      <c r="AP969" s="18">
        <f t="shared" si="208"/>
        <v>0</v>
      </c>
      <c r="AQ969" s="18">
        <f t="shared" si="208"/>
        <v>0</v>
      </c>
      <c r="AR969" s="18">
        <f t="shared" si="208"/>
        <v>0</v>
      </c>
      <c r="AS969" s="18">
        <f t="shared" si="208"/>
        <v>0</v>
      </c>
      <c r="AT969" s="18">
        <f t="shared" si="208"/>
        <v>0</v>
      </c>
      <c r="AU969" s="18">
        <f t="shared" si="208"/>
        <v>0</v>
      </c>
      <c r="AV969" s="18">
        <f t="shared" si="208"/>
        <v>0</v>
      </c>
      <c r="AW969" s="18">
        <f t="shared" si="208"/>
        <v>0</v>
      </c>
      <c r="AX969" s="18">
        <f t="shared" si="208"/>
        <v>0</v>
      </c>
    </row>
    <row r="970" spans="3:50" x14ac:dyDescent="0.25">
      <c r="C970" s="67"/>
      <c r="D970" s="71"/>
      <c r="E970" s="57"/>
      <c r="F970" s="57"/>
      <c r="G970" s="67"/>
      <c r="H970" s="72"/>
      <c r="I970" s="72"/>
      <c r="J970" s="72"/>
      <c r="K970" s="72"/>
      <c r="L970" s="72"/>
      <c r="M970" s="72"/>
      <c r="N970" s="72"/>
      <c r="O970" s="72"/>
      <c r="P970" s="72"/>
      <c r="Q970" s="48"/>
      <c r="R970" s="72"/>
      <c r="S970" s="72"/>
      <c r="U970" s="26" t="str">
        <f t="shared" si="205"/>
        <v/>
      </c>
      <c r="V970" s="18" t="str">
        <f t="shared" si="199"/>
        <v/>
      </c>
      <c r="W970" s="18" t="str">
        <f t="shared" si="200"/>
        <v/>
      </c>
      <c r="X970" s="18" t="str">
        <f t="shared" si="201"/>
        <v/>
      </c>
      <c r="Y970" s="18" t="str">
        <f t="shared" si="202"/>
        <v/>
      </c>
      <c r="Z970" s="18" t="str">
        <f t="shared" si="203"/>
        <v/>
      </c>
      <c r="AA970" s="18" t="str">
        <f t="shared" si="204"/>
        <v/>
      </c>
      <c r="AB970" s="18">
        <v>965</v>
      </c>
      <c r="AC970" s="18" t="str">
        <f>IF(ISERROR(
IF(U970="","",IF(OR(U970='Cad Iniciais'!$D$6,X970='Cad Iniciais'!$D$6),'Cad Iniciais'!$D$6+AB970*1000,0))),"",IF(U970="","",IF(OR(U970='Cad Iniciais'!$D$6,X970='Cad Iniciais'!$D$6),'Cad Iniciais'!$D$6+AB970*1000,0)))</f>
        <v/>
      </c>
      <c r="AK970" s="27" t="e">
        <f t="shared" si="206"/>
        <v>#VALUE!</v>
      </c>
      <c r="AL970" s="27" t="e">
        <f t="shared" si="207"/>
        <v>#VALUE!</v>
      </c>
      <c r="AM970" s="18">
        <f t="shared" si="197"/>
        <v>0</v>
      </c>
      <c r="AN970" s="18">
        <f t="shared" si="208"/>
        <v>0</v>
      </c>
      <c r="AO970" s="18">
        <f t="shared" si="208"/>
        <v>0</v>
      </c>
      <c r="AP970" s="18">
        <f t="shared" si="208"/>
        <v>0</v>
      </c>
      <c r="AQ970" s="18">
        <f t="shared" si="208"/>
        <v>0</v>
      </c>
      <c r="AR970" s="18">
        <f t="shared" si="208"/>
        <v>0</v>
      </c>
      <c r="AS970" s="18">
        <f t="shared" si="208"/>
        <v>0</v>
      </c>
      <c r="AT970" s="18">
        <f t="shared" si="208"/>
        <v>0</v>
      </c>
      <c r="AU970" s="18">
        <f t="shared" si="208"/>
        <v>0</v>
      </c>
      <c r="AV970" s="18">
        <f t="shared" si="208"/>
        <v>0</v>
      </c>
      <c r="AW970" s="18">
        <f t="shared" si="208"/>
        <v>0</v>
      </c>
      <c r="AX970" s="18">
        <f t="shared" si="208"/>
        <v>0</v>
      </c>
    </row>
    <row r="971" spans="3:50" x14ac:dyDescent="0.25">
      <c r="C971" s="67"/>
      <c r="D971" s="71"/>
      <c r="E971" s="57"/>
      <c r="F971" s="57"/>
      <c r="G971" s="67"/>
      <c r="H971" s="72"/>
      <c r="I971" s="72"/>
      <c r="J971" s="72"/>
      <c r="K971" s="72"/>
      <c r="L971" s="72"/>
      <c r="M971" s="72"/>
      <c r="N971" s="72"/>
      <c r="O971" s="72"/>
      <c r="P971" s="72"/>
      <c r="Q971" s="48"/>
      <c r="R971" s="72"/>
      <c r="S971" s="72"/>
      <c r="U971" s="26" t="str">
        <f t="shared" si="205"/>
        <v/>
      </c>
      <c r="V971" s="18" t="str">
        <f t="shared" si="199"/>
        <v/>
      </c>
      <c r="W971" s="18" t="str">
        <f t="shared" si="200"/>
        <v/>
      </c>
      <c r="X971" s="18" t="str">
        <f t="shared" si="201"/>
        <v/>
      </c>
      <c r="Y971" s="18" t="str">
        <f t="shared" si="202"/>
        <v/>
      </c>
      <c r="Z971" s="18" t="str">
        <f t="shared" si="203"/>
        <v/>
      </c>
      <c r="AA971" s="18" t="str">
        <f t="shared" si="204"/>
        <v/>
      </c>
      <c r="AB971" s="18">
        <v>966</v>
      </c>
      <c r="AC971" s="18" t="str">
        <f>IF(ISERROR(
IF(U971="","",IF(OR(U971='Cad Iniciais'!$D$6,X971='Cad Iniciais'!$D$6),'Cad Iniciais'!$D$6+AB971*1000,0))),"",IF(U971="","",IF(OR(U971='Cad Iniciais'!$D$6,X971='Cad Iniciais'!$D$6),'Cad Iniciais'!$D$6+AB971*1000,0)))</f>
        <v/>
      </c>
      <c r="AK971" s="27" t="e">
        <f t="shared" si="206"/>
        <v>#VALUE!</v>
      </c>
      <c r="AL971" s="27" t="e">
        <f t="shared" si="207"/>
        <v>#VALUE!</v>
      </c>
      <c r="AM971" s="18">
        <f t="shared" si="197"/>
        <v>0</v>
      </c>
      <c r="AN971" s="18">
        <f t="shared" si="208"/>
        <v>0</v>
      </c>
      <c r="AO971" s="18">
        <f t="shared" si="208"/>
        <v>0</v>
      </c>
      <c r="AP971" s="18">
        <f t="shared" si="208"/>
        <v>0</v>
      </c>
      <c r="AQ971" s="18">
        <f t="shared" si="208"/>
        <v>0</v>
      </c>
      <c r="AR971" s="18">
        <f t="shared" si="208"/>
        <v>0</v>
      </c>
      <c r="AS971" s="18">
        <f t="shared" si="208"/>
        <v>0</v>
      </c>
      <c r="AT971" s="18">
        <f t="shared" si="208"/>
        <v>0</v>
      </c>
      <c r="AU971" s="18">
        <f t="shared" si="208"/>
        <v>0</v>
      </c>
      <c r="AV971" s="18">
        <f t="shared" si="208"/>
        <v>0</v>
      </c>
      <c r="AW971" s="18">
        <f t="shared" si="208"/>
        <v>0</v>
      </c>
      <c r="AX971" s="18">
        <f t="shared" si="208"/>
        <v>0</v>
      </c>
    </row>
    <row r="972" spans="3:50" x14ac:dyDescent="0.25">
      <c r="C972" s="67"/>
      <c r="D972" s="71"/>
      <c r="E972" s="57"/>
      <c r="F972" s="57"/>
      <c r="G972" s="67"/>
      <c r="H972" s="72"/>
      <c r="I972" s="72"/>
      <c r="J972" s="72"/>
      <c r="K972" s="72"/>
      <c r="L972" s="72"/>
      <c r="M972" s="72"/>
      <c r="N972" s="72"/>
      <c r="O972" s="72"/>
      <c r="P972" s="72"/>
      <c r="Q972" s="48"/>
      <c r="R972" s="72"/>
      <c r="S972" s="72"/>
      <c r="U972" s="26" t="str">
        <f t="shared" si="205"/>
        <v/>
      </c>
      <c r="V972" s="18" t="str">
        <f t="shared" si="199"/>
        <v/>
      </c>
      <c r="W972" s="18" t="str">
        <f t="shared" si="200"/>
        <v/>
      </c>
      <c r="X972" s="18" t="str">
        <f t="shared" si="201"/>
        <v/>
      </c>
      <c r="Y972" s="18" t="str">
        <f t="shared" si="202"/>
        <v/>
      </c>
      <c r="Z972" s="18" t="str">
        <f t="shared" si="203"/>
        <v/>
      </c>
      <c r="AA972" s="18" t="str">
        <f t="shared" si="204"/>
        <v/>
      </c>
      <c r="AB972" s="18">
        <v>967</v>
      </c>
      <c r="AC972" s="18" t="str">
        <f>IF(ISERROR(
IF(U972="","",IF(OR(U972='Cad Iniciais'!$D$6,X972='Cad Iniciais'!$D$6),'Cad Iniciais'!$D$6+AB972*1000,0))),"",IF(U972="","",IF(OR(U972='Cad Iniciais'!$D$6,X972='Cad Iniciais'!$D$6),'Cad Iniciais'!$D$6+AB972*1000,0)))</f>
        <v/>
      </c>
      <c r="AK972" s="27" t="e">
        <f t="shared" si="206"/>
        <v>#VALUE!</v>
      </c>
      <c r="AL972" s="27" t="e">
        <f t="shared" si="207"/>
        <v>#VALUE!</v>
      </c>
      <c r="AM972" s="18">
        <f t="shared" si="197"/>
        <v>0</v>
      </c>
      <c r="AN972" s="18">
        <f t="shared" si="208"/>
        <v>0</v>
      </c>
      <c r="AO972" s="18">
        <f t="shared" si="208"/>
        <v>0</v>
      </c>
      <c r="AP972" s="18">
        <f t="shared" si="208"/>
        <v>0</v>
      </c>
      <c r="AQ972" s="18">
        <f t="shared" si="208"/>
        <v>0</v>
      </c>
      <c r="AR972" s="18">
        <f t="shared" si="208"/>
        <v>0</v>
      </c>
      <c r="AS972" s="18">
        <f t="shared" si="208"/>
        <v>0</v>
      </c>
      <c r="AT972" s="18">
        <f t="shared" si="208"/>
        <v>0</v>
      </c>
      <c r="AU972" s="18">
        <f t="shared" si="208"/>
        <v>0</v>
      </c>
      <c r="AV972" s="18">
        <f t="shared" si="208"/>
        <v>0</v>
      </c>
      <c r="AW972" s="18">
        <f t="shared" si="208"/>
        <v>0</v>
      </c>
      <c r="AX972" s="18">
        <f t="shared" si="208"/>
        <v>0</v>
      </c>
    </row>
    <row r="973" spans="3:50" x14ac:dyDescent="0.25">
      <c r="C973" s="67"/>
      <c r="D973" s="71"/>
      <c r="E973" s="57"/>
      <c r="F973" s="57"/>
      <c r="G973" s="67"/>
      <c r="H973" s="72"/>
      <c r="I973" s="72"/>
      <c r="J973" s="72"/>
      <c r="K973" s="72"/>
      <c r="L973" s="72"/>
      <c r="M973" s="72"/>
      <c r="N973" s="72"/>
      <c r="O973" s="72"/>
      <c r="P973" s="72"/>
      <c r="Q973" s="48"/>
      <c r="R973" s="72"/>
      <c r="S973" s="72"/>
      <c r="U973" s="26" t="str">
        <f t="shared" si="205"/>
        <v/>
      </c>
      <c r="V973" s="18" t="str">
        <f t="shared" si="199"/>
        <v/>
      </c>
      <c r="W973" s="18" t="str">
        <f t="shared" si="200"/>
        <v/>
      </c>
      <c r="X973" s="18" t="str">
        <f t="shared" si="201"/>
        <v/>
      </c>
      <c r="Y973" s="18" t="str">
        <f t="shared" si="202"/>
        <v/>
      </c>
      <c r="Z973" s="18" t="str">
        <f t="shared" si="203"/>
        <v/>
      </c>
      <c r="AA973" s="18" t="str">
        <f t="shared" si="204"/>
        <v/>
      </c>
      <c r="AB973" s="18">
        <v>968</v>
      </c>
      <c r="AC973" s="18" t="str">
        <f>IF(ISERROR(
IF(U973="","",IF(OR(U973='Cad Iniciais'!$D$6,X973='Cad Iniciais'!$D$6),'Cad Iniciais'!$D$6+AB973*1000,0))),"",IF(U973="","",IF(OR(U973='Cad Iniciais'!$D$6,X973='Cad Iniciais'!$D$6),'Cad Iniciais'!$D$6+AB973*1000,0)))</f>
        <v/>
      </c>
      <c r="AK973" s="27" t="e">
        <f t="shared" si="206"/>
        <v>#VALUE!</v>
      </c>
      <c r="AL973" s="27" t="e">
        <f t="shared" si="207"/>
        <v>#VALUE!</v>
      </c>
      <c r="AM973" s="18">
        <f t="shared" si="197"/>
        <v>0</v>
      </c>
      <c r="AN973" s="18">
        <f t="shared" si="208"/>
        <v>0</v>
      </c>
      <c r="AO973" s="18">
        <f t="shared" si="208"/>
        <v>0</v>
      </c>
      <c r="AP973" s="18">
        <f t="shared" si="208"/>
        <v>0</v>
      </c>
      <c r="AQ973" s="18">
        <f t="shared" si="208"/>
        <v>0</v>
      </c>
      <c r="AR973" s="18">
        <f t="shared" si="208"/>
        <v>0</v>
      </c>
      <c r="AS973" s="18">
        <f t="shared" si="208"/>
        <v>0</v>
      </c>
      <c r="AT973" s="18">
        <f t="shared" si="208"/>
        <v>0</v>
      </c>
      <c r="AU973" s="18">
        <f t="shared" si="208"/>
        <v>0</v>
      </c>
      <c r="AV973" s="18">
        <f t="shared" si="208"/>
        <v>0</v>
      </c>
      <c r="AW973" s="18">
        <f t="shared" si="208"/>
        <v>0</v>
      </c>
      <c r="AX973" s="18">
        <f t="shared" si="208"/>
        <v>0</v>
      </c>
    </row>
    <row r="974" spans="3:50" x14ac:dyDescent="0.25">
      <c r="C974" s="67"/>
      <c r="D974" s="71"/>
      <c r="E974" s="57"/>
      <c r="F974" s="57"/>
      <c r="G974" s="67"/>
      <c r="H974" s="72"/>
      <c r="I974" s="72"/>
      <c r="J974" s="72"/>
      <c r="K974" s="72"/>
      <c r="L974" s="72"/>
      <c r="M974" s="72"/>
      <c r="N974" s="72"/>
      <c r="O974" s="72"/>
      <c r="P974" s="72"/>
      <c r="Q974" s="48"/>
      <c r="R974" s="72"/>
      <c r="S974" s="72"/>
      <c r="U974" s="26" t="str">
        <f t="shared" si="205"/>
        <v/>
      </c>
      <c r="V974" s="18" t="str">
        <f t="shared" si="199"/>
        <v/>
      </c>
      <c r="W974" s="18" t="str">
        <f t="shared" si="200"/>
        <v/>
      </c>
      <c r="X974" s="18" t="str">
        <f t="shared" si="201"/>
        <v/>
      </c>
      <c r="Y974" s="18" t="str">
        <f t="shared" si="202"/>
        <v/>
      </c>
      <c r="Z974" s="18" t="str">
        <f t="shared" si="203"/>
        <v/>
      </c>
      <c r="AA974" s="18" t="str">
        <f t="shared" si="204"/>
        <v/>
      </c>
      <c r="AB974" s="18">
        <v>969</v>
      </c>
      <c r="AC974" s="18" t="str">
        <f>IF(ISERROR(
IF(U974="","",IF(OR(U974='Cad Iniciais'!$D$6,X974='Cad Iniciais'!$D$6),'Cad Iniciais'!$D$6+AB974*1000,0))),"",IF(U974="","",IF(OR(U974='Cad Iniciais'!$D$6,X974='Cad Iniciais'!$D$6),'Cad Iniciais'!$D$6+AB974*1000,0)))</f>
        <v/>
      </c>
      <c r="AK974" s="27" t="e">
        <f t="shared" si="206"/>
        <v>#VALUE!</v>
      </c>
      <c r="AL974" s="27" t="e">
        <f t="shared" si="207"/>
        <v>#VALUE!</v>
      </c>
      <c r="AM974" s="18">
        <f t="shared" si="197"/>
        <v>0</v>
      </c>
      <c r="AN974" s="18">
        <f t="shared" si="208"/>
        <v>0</v>
      </c>
      <c r="AO974" s="18">
        <f t="shared" si="208"/>
        <v>0</v>
      </c>
      <c r="AP974" s="18">
        <f t="shared" si="208"/>
        <v>0</v>
      </c>
      <c r="AQ974" s="18">
        <f t="shared" si="208"/>
        <v>0</v>
      </c>
      <c r="AR974" s="18">
        <f t="shared" si="208"/>
        <v>0</v>
      </c>
      <c r="AS974" s="18">
        <f t="shared" si="208"/>
        <v>0</v>
      </c>
      <c r="AT974" s="18">
        <f t="shared" si="208"/>
        <v>0</v>
      </c>
      <c r="AU974" s="18">
        <f t="shared" si="208"/>
        <v>0</v>
      </c>
      <c r="AV974" s="18">
        <f t="shared" si="208"/>
        <v>0</v>
      </c>
      <c r="AW974" s="18">
        <f t="shared" si="208"/>
        <v>0</v>
      </c>
      <c r="AX974" s="18">
        <f t="shared" si="208"/>
        <v>0</v>
      </c>
    </row>
    <row r="975" spans="3:50" x14ac:dyDescent="0.25">
      <c r="C975" s="67"/>
      <c r="D975" s="71"/>
      <c r="E975" s="57"/>
      <c r="F975" s="57"/>
      <c r="G975" s="67"/>
      <c r="H975" s="72"/>
      <c r="I975" s="72"/>
      <c r="J975" s="72"/>
      <c r="K975" s="72"/>
      <c r="L975" s="72"/>
      <c r="M975" s="72"/>
      <c r="N975" s="72"/>
      <c r="O975" s="72"/>
      <c r="P975" s="72"/>
      <c r="Q975" s="48"/>
      <c r="R975" s="72"/>
      <c r="S975" s="72"/>
      <c r="U975" s="26" t="str">
        <f t="shared" si="205"/>
        <v/>
      </c>
      <c r="V975" s="18" t="str">
        <f t="shared" si="199"/>
        <v/>
      </c>
      <c r="W975" s="18" t="str">
        <f t="shared" si="200"/>
        <v/>
      </c>
      <c r="X975" s="18" t="str">
        <f t="shared" si="201"/>
        <v/>
      </c>
      <c r="Y975" s="18" t="str">
        <f t="shared" si="202"/>
        <v/>
      </c>
      <c r="Z975" s="18" t="str">
        <f t="shared" si="203"/>
        <v/>
      </c>
      <c r="AA975" s="18" t="str">
        <f t="shared" si="204"/>
        <v/>
      </c>
      <c r="AB975" s="18">
        <v>970</v>
      </c>
      <c r="AC975" s="18" t="str">
        <f>IF(ISERROR(
IF(U975="","",IF(OR(U975='Cad Iniciais'!$D$6,X975='Cad Iniciais'!$D$6),'Cad Iniciais'!$D$6+AB975*1000,0))),"",IF(U975="","",IF(OR(U975='Cad Iniciais'!$D$6,X975='Cad Iniciais'!$D$6),'Cad Iniciais'!$D$6+AB975*1000,0)))</f>
        <v/>
      </c>
      <c r="AK975" s="27" t="e">
        <f t="shared" si="206"/>
        <v>#VALUE!</v>
      </c>
      <c r="AL975" s="27" t="e">
        <f t="shared" si="207"/>
        <v>#VALUE!</v>
      </c>
      <c r="AM975" s="18">
        <f t="shared" si="197"/>
        <v>0</v>
      </c>
      <c r="AN975" s="18">
        <f t="shared" si="208"/>
        <v>0</v>
      </c>
      <c r="AO975" s="18">
        <f t="shared" si="208"/>
        <v>0</v>
      </c>
      <c r="AP975" s="18">
        <f t="shared" si="208"/>
        <v>0</v>
      </c>
      <c r="AQ975" s="18">
        <f t="shared" si="208"/>
        <v>0</v>
      </c>
      <c r="AR975" s="18">
        <f t="shared" si="208"/>
        <v>0</v>
      </c>
      <c r="AS975" s="18">
        <f t="shared" si="208"/>
        <v>0</v>
      </c>
      <c r="AT975" s="18">
        <f t="shared" si="208"/>
        <v>0</v>
      </c>
      <c r="AU975" s="18">
        <f t="shared" si="208"/>
        <v>0</v>
      </c>
      <c r="AV975" s="18">
        <f t="shared" si="208"/>
        <v>0</v>
      </c>
      <c r="AW975" s="18">
        <f t="shared" si="208"/>
        <v>0</v>
      </c>
      <c r="AX975" s="18">
        <f t="shared" si="208"/>
        <v>0</v>
      </c>
    </row>
    <row r="976" spans="3:50" x14ac:dyDescent="0.25">
      <c r="C976" s="67"/>
      <c r="D976" s="71"/>
      <c r="E976" s="57"/>
      <c r="F976" s="57"/>
      <c r="G976" s="67"/>
      <c r="H976" s="72"/>
      <c r="I976" s="72"/>
      <c r="J976" s="72"/>
      <c r="K976" s="72"/>
      <c r="L976" s="72"/>
      <c r="M976" s="72"/>
      <c r="N976" s="72"/>
      <c r="O976" s="72"/>
      <c r="P976" s="72"/>
      <c r="Q976" s="48"/>
      <c r="R976" s="72"/>
      <c r="S976" s="72"/>
      <c r="U976" s="26" t="str">
        <f t="shared" si="205"/>
        <v/>
      </c>
      <c r="V976" s="18" t="str">
        <f t="shared" si="199"/>
        <v/>
      </c>
      <c r="W976" s="18" t="str">
        <f t="shared" si="200"/>
        <v/>
      </c>
      <c r="X976" s="18" t="str">
        <f t="shared" si="201"/>
        <v/>
      </c>
      <c r="Y976" s="18" t="str">
        <f t="shared" si="202"/>
        <v/>
      </c>
      <c r="Z976" s="18" t="str">
        <f t="shared" si="203"/>
        <v/>
      </c>
      <c r="AA976" s="18" t="str">
        <f t="shared" si="204"/>
        <v/>
      </c>
      <c r="AB976" s="18">
        <v>971</v>
      </c>
      <c r="AC976" s="18" t="str">
        <f>IF(ISERROR(
IF(U976="","",IF(OR(U976='Cad Iniciais'!$D$6,X976='Cad Iniciais'!$D$6),'Cad Iniciais'!$D$6+AB976*1000,0))),"",IF(U976="","",IF(OR(U976='Cad Iniciais'!$D$6,X976='Cad Iniciais'!$D$6),'Cad Iniciais'!$D$6+AB976*1000,0)))</f>
        <v/>
      </c>
      <c r="AK976" s="27" t="e">
        <f t="shared" si="206"/>
        <v>#VALUE!</v>
      </c>
      <c r="AL976" s="27" t="e">
        <f t="shared" si="207"/>
        <v>#VALUE!</v>
      </c>
      <c r="AM976" s="18">
        <f t="shared" si="197"/>
        <v>0</v>
      </c>
      <c r="AN976" s="18">
        <f t="shared" si="208"/>
        <v>0</v>
      </c>
      <c r="AO976" s="18">
        <f t="shared" si="208"/>
        <v>0</v>
      </c>
      <c r="AP976" s="18">
        <f t="shared" si="208"/>
        <v>0</v>
      </c>
      <c r="AQ976" s="18">
        <f t="shared" si="208"/>
        <v>0</v>
      </c>
      <c r="AR976" s="18">
        <f t="shared" si="208"/>
        <v>0</v>
      </c>
      <c r="AS976" s="18">
        <f t="shared" si="208"/>
        <v>0</v>
      </c>
      <c r="AT976" s="18">
        <f t="shared" si="208"/>
        <v>0</v>
      </c>
      <c r="AU976" s="18">
        <f t="shared" si="208"/>
        <v>0</v>
      </c>
      <c r="AV976" s="18">
        <f t="shared" si="208"/>
        <v>0</v>
      </c>
      <c r="AW976" s="18">
        <f t="shared" si="208"/>
        <v>0</v>
      </c>
      <c r="AX976" s="18">
        <f t="shared" si="208"/>
        <v>0</v>
      </c>
    </row>
    <row r="977" spans="3:50" x14ac:dyDescent="0.25">
      <c r="C977" s="67"/>
      <c r="D977" s="71"/>
      <c r="E977" s="57"/>
      <c r="F977" s="57"/>
      <c r="G977" s="67"/>
      <c r="H977" s="72"/>
      <c r="I977" s="72"/>
      <c r="J977" s="72"/>
      <c r="K977" s="72"/>
      <c r="L977" s="72"/>
      <c r="M977" s="72"/>
      <c r="N977" s="72"/>
      <c r="O977" s="72"/>
      <c r="P977" s="72"/>
      <c r="Q977" s="48"/>
      <c r="R977" s="72"/>
      <c r="S977" s="72"/>
      <c r="U977" s="26" t="str">
        <f t="shared" si="205"/>
        <v/>
      </c>
      <c r="V977" s="18" t="str">
        <f t="shared" si="199"/>
        <v/>
      </c>
      <c r="W977" s="18" t="str">
        <f t="shared" si="200"/>
        <v/>
      </c>
      <c r="X977" s="18" t="str">
        <f t="shared" si="201"/>
        <v/>
      </c>
      <c r="Y977" s="18" t="str">
        <f t="shared" si="202"/>
        <v/>
      </c>
      <c r="Z977" s="18" t="str">
        <f t="shared" si="203"/>
        <v/>
      </c>
      <c r="AA977" s="18" t="str">
        <f t="shared" si="204"/>
        <v/>
      </c>
      <c r="AB977" s="18">
        <v>972</v>
      </c>
      <c r="AC977" s="18" t="str">
        <f>IF(ISERROR(
IF(U977="","",IF(OR(U977='Cad Iniciais'!$D$6,X977='Cad Iniciais'!$D$6),'Cad Iniciais'!$D$6+AB977*1000,0))),"",IF(U977="","",IF(OR(U977='Cad Iniciais'!$D$6,X977='Cad Iniciais'!$D$6),'Cad Iniciais'!$D$6+AB977*1000,0)))</f>
        <v/>
      </c>
      <c r="AK977" s="27" t="e">
        <f t="shared" si="206"/>
        <v>#VALUE!</v>
      </c>
      <c r="AL977" s="27" t="e">
        <f t="shared" si="207"/>
        <v>#VALUE!</v>
      </c>
      <c r="AM977" s="18">
        <f t="shared" si="197"/>
        <v>0</v>
      </c>
      <c r="AN977" s="18">
        <f t="shared" si="208"/>
        <v>0</v>
      </c>
      <c r="AO977" s="18">
        <f t="shared" si="208"/>
        <v>0</v>
      </c>
      <c r="AP977" s="18">
        <f t="shared" si="208"/>
        <v>0</v>
      </c>
      <c r="AQ977" s="18">
        <f t="shared" si="208"/>
        <v>0</v>
      </c>
      <c r="AR977" s="18">
        <f t="shared" si="208"/>
        <v>0</v>
      </c>
      <c r="AS977" s="18">
        <f t="shared" si="208"/>
        <v>0</v>
      </c>
      <c r="AT977" s="18">
        <f t="shared" si="208"/>
        <v>0</v>
      </c>
      <c r="AU977" s="18">
        <f t="shared" si="208"/>
        <v>0</v>
      </c>
      <c r="AV977" s="18">
        <f t="shared" si="208"/>
        <v>0</v>
      </c>
      <c r="AW977" s="18">
        <f t="shared" si="208"/>
        <v>0</v>
      </c>
      <c r="AX977" s="18">
        <f t="shared" si="208"/>
        <v>0</v>
      </c>
    </row>
    <row r="978" spans="3:50" x14ac:dyDescent="0.25">
      <c r="C978" s="67"/>
      <c r="D978" s="71"/>
      <c r="E978" s="57"/>
      <c r="F978" s="57"/>
      <c r="G978" s="67"/>
      <c r="H978" s="72"/>
      <c r="I978" s="72"/>
      <c r="J978" s="72"/>
      <c r="K978" s="72"/>
      <c r="L978" s="72"/>
      <c r="M978" s="72"/>
      <c r="N978" s="72"/>
      <c r="O978" s="72"/>
      <c r="P978" s="72"/>
      <c r="Q978" s="48"/>
      <c r="R978" s="72"/>
      <c r="S978" s="72"/>
      <c r="U978" s="26" t="str">
        <f t="shared" si="205"/>
        <v/>
      </c>
      <c r="V978" s="18" t="str">
        <f t="shared" si="199"/>
        <v/>
      </c>
      <c r="W978" s="18" t="str">
        <f t="shared" si="200"/>
        <v/>
      </c>
      <c r="X978" s="18" t="str">
        <f t="shared" si="201"/>
        <v/>
      </c>
      <c r="Y978" s="18" t="str">
        <f t="shared" si="202"/>
        <v/>
      </c>
      <c r="Z978" s="18" t="str">
        <f t="shared" si="203"/>
        <v/>
      </c>
      <c r="AA978" s="18" t="str">
        <f t="shared" si="204"/>
        <v/>
      </c>
      <c r="AB978" s="18">
        <v>973</v>
      </c>
      <c r="AC978" s="18" t="str">
        <f>IF(ISERROR(
IF(U978="","",IF(OR(U978='Cad Iniciais'!$D$6,X978='Cad Iniciais'!$D$6),'Cad Iniciais'!$D$6+AB978*1000,0))),"",IF(U978="","",IF(OR(U978='Cad Iniciais'!$D$6,X978='Cad Iniciais'!$D$6),'Cad Iniciais'!$D$6+AB978*1000,0)))</f>
        <v/>
      </c>
      <c r="AK978" s="27" t="e">
        <f t="shared" si="206"/>
        <v>#VALUE!</v>
      </c>
      <c r="AL978" s="27" t="e">
        <f t="shared" si="207"/>
        <v>#VALUE!</v>
      </c>
      <c r="AM978" s="18">
        <f t="shared" si="197"/>
        <v>0</v>
      </c>
      <c r="AN978" s="18">
        <f t="shared" si="208"/>
        <v>0</v>
      </c>
      <c r="AO978" s="18">
        <f t="shared" si="208"/>
        <v>0</v>
      </c>
      <c r="AP978" s="18">
        <f t="shared" si="208"/>
        <v>0</v>
      </c>
      <c r="AQ978" s="18">
        <f t="shared" si="208"/>
        <v>0</v>
      </c>
      <c r="AR978" s="18">
        <f t="shared" si="208"/>
        <v>0</v>
      </c>
      <c r="AS978" s="18">
        <f t="shared" si="208"/>
        <v>0</v>
      </c>
      <c r="AT978" s="18">
        <f t="shared" si="208"/>
        <v>0</v>
      </c>
      <c r="AU978" s="18">
        <f t="shared" si="208"/>
        <v>0</v>
      </c>
      <c r="AV978" s="18">
        <f t="shared" si="208"/>
        <v>0</v>
      </c>
      <c r="AW978" s="18">
        <f t="shared" si="208"/>
        <v>0</v>
      </c>
      <c r="AX978" s="18">
        <f t="shared" si="208"/>
        <v>0</v>
      </c>
    </row>
    <row r="979" spans="3:50" x14ac:dyDescent="0.25">
      <c r="C979" s="67"/>
      <c r="D979" s="71"/>
      <c r="E979" s="57"/>
      <c r="F979" s="57"/>
      <c r="G979" s="67"/>
      <c r="H979" s="72"/>
      <c r="I979" s="72"/>
      <c r="J979" s="72"/>
      <c r="K979" s="72"/>
      <c r="L979" s="72"/>
      <c r="M979" s="72"/>
      <c r="N979" s="72"/>
      <c r="O979" s="72"/>
      <c r="P979" s="72"/>
      <c r="Q979" s="48"/>
      <c r="R979" s="72"/>
      <c r="S979" s="72"/>
      <c r="U979" s="26" t="str">
        <f t="shared" si="205"/>
        <v/>
      </c>
      <c r="V979" s="18" t="str">
        <f t="shared" si="199"/>
        <v/>
      </c>
      <c r="W979" s="18" t="str">
        <f t="shared" si="200"/>
        <v/>
      </c>
      <c r="X979" s="18" t="str">
        <f t="shared" si="201"/>
        <v/>
      </c>
      <c r="Y979" s="18" t="str">
        <f t="shared" si="202"/>
        <v/>
      </c>
      <c r="Z979" s="18" t="str">
        <f t="shared" si="203"/>
        <v/>
      </c>
      <c r="AA979" s="18" t="str">
        <f t="shared" si="204"/>
        <v/>
      </c>
      <c r="AB979" s="18">
        <v>974</v>
      </c>
      <c r="AC979" s="18" t="str">
        <f>IF(ISERROR(
IF(U979="","",IF(OR(U979='Cad Iniciais'!$D$6,X979='Cad Iniciais'!$D$6),'Cad Iniciais'!$D$6+AB979*1000,0))),"",IF(U979="","",IF(OR(U979='Cad Iniciais'!$D$6,X979='Cad Iniciais'!$D$6),'Cad Iniciais'!$D$6+AB979*1000,0)))</f>
        <v/>
      </c>
      <c r="AK979" s="27" t="e">
        <f t="shared" si="206"/>
        <v>#VALUE!</v>
      </c>
      <c r="AL979" s="27" t="e">
        <f t="shared" si="207"/>
        <v>#VALUE!</v>
      </c>
      <c r="AM979" s="18">
        <f t="shared" si="197"/>
        <v>0</v>
      </c>
      <c r="AN979" s="18">
        <f t="shared" si="208"/>
        <v>0</v>
      </c>
      <c r="AO979" s="18">
        <f t="shared" si="208"/>
        <v>0</v>
      </c>
      <c r="AP979" s="18">
        <f t="shared" si="208"/>
        <v>0</v>
      </c>
      <c r="AQ979" s="18">
        <f t="shared" si="208"/>
        <v>0</v>
      </c>
      <c r="AR979" s="18">
        <f t="shared" si="208"/>
        <v>0</v>
      </c>
      <c r="AS979" s="18">
        <f t="shared" si="208"/>
        <v>0</v>
      </c>
      <c r="AT979" s="18">
        <f t="shared" si="208"/>
        <v>0</v>
      </c>
      <c r="AU979" s="18">
        <f t="shared" si="208"/>
        <v>0</v>
      </c>
      <c r="AV979" s="18">
        <f t="shared" si="208"/>
        <v>0</v>
      </c>
      <c r="AW979" s="18">
        <f t="shared" si="208"/>
        <v>0</v>
      </c>
      <c r="AX979" s="18">
        <f t="shared" si="208"/>
        <v>0</v>
      </c>
    </row>
    <row r="980" spans="3:50" x14ac:dyDescent="0.25">
      <c r="C980" s="67"/>
      <c r="D980" s="71"/>
      <c r="E980" s="57"/>
      <c r="F980" s="57"/>
      <c r="G980" s="67"/>
      <c r="H980" s="72"/>
      <c r="I980" s="72"/>
      <c r="J980" s="72"/>
      <c r="K980" s="72"/>
      <c r="L980" s="72"/>
      <c r="M980" s="72"/>
      <c r="N980" s="72"/>
      <c r="O980" s="72"/>
      <c r="P980" s="72"/>
      <c r="Q980" s="48"/>
      <c r="R980" s="72"/>
      <c r="S980" s="72"/>
      <c r="U980" s="26" t="str">
        <f t="shared" si="205"/>
        <v/>
      </c>
      <c r="V980" s="18" t="str">
        <f t="shared" si="199"/>
        <v/>
      </c>
      <c r="W980" s="18" t="str">
        <f t="shared" si="200"/>
        <v/>
      </c>
      <c r="X980" s="18" t="str">
        <f t="shared" si="201"/>
        <v/>
      </c>
      <c r="Y980" s="18" t="str">
        <f t="shared" si="202"/>
        <v/>
      </c>
      <c r="Z980" s="18" t="str">
        <f t="shared" si="203"/>
        <v/>
      </c>
      <c r="AA980" s="18" t="str">
        <f t="shared" si="204"/>
        <v/>
      </c>
      <c r="AB980" s="18">
        <v>975</v>
      </c>
      <c r="AC980" s="18" t="str">
        <f>IF(ISERROR(
IF(U980="","",IF(OR(U980='Cad Iniciais'!$D$6,X980='Cad Iniciais'!$D$6),'Cad Iniciais'!$D$6+AB980*1000,0))),"",IF(U980="","",IF(OR(U980='Cad Iniciais'!$D$6,X980='Cad Iniciais'!$D$6),'Cad Iniciais'!$D$6+AB980*1000,0)))</f>
        <v/>
      </c>
      <c r="AK980" s="27" t="e">
        <f t="shared" si="206"/>
        <v>#VALUE!</v>
      </c>
      <c r="AL980" s="27" t="e">
        <f t="shared" si="207"/>
        <v>#VALUE!</v>
      </c>
      <c r="AM980" s="18">
        <f t="shared" si="197"/>
        <v>0</v>
      </c>
      <c r="AN980" s="18">
        <f t="shared" si="208"/>
        <v>0</v>
      </c>
      <c r="AO980" s="18">
        <f t="shared" si="208"/>
        <v>0</v>
      </c>
      <c r="AP980" s="18">
        <f t="shared" si="208"/>
        <v>0</v>
      </c>
      <c r="AQ980" s="18">
        <f t="shared" si="208"/>
        <v>0</v>
      </c>
      <c r="AR980" s="18">
        <f t="shared" si="208"/>
        <v>0</v>
      </c>
      <c r="AS980" s="18">
        <f t="shared" si="208"/>
        <v>0</v>
      </c>
      <c r="AT980" s="18">
        <f t="shared" si="208"/>
        <v>0</v>
      </c>
      <c r="AU980" s="18">
        <f t="shared" si="208"/>
        <v>0</v>
      </c>
      <c r="AV980" s="18">
        <f t="shared" si="208"/>
        <v>0</v>
      </c>
      <c r="AW980" s="18">
        <f t="shared" si="208"/>
        <v>0</v>
      </c>
      <c r="AX980" s="18">
        <f t="shared" si="208"/>
        <v>0</v>
      </c>
    </row>
    <row r="981" spans="3:50" x14ac:dyDescent="0.25">
      <c r="C981" s="67"/>
      <c r="D981" s="71"/>
      <c r="E981" s="57"/>
      <c r="F981" s="57"/>
      <c r="G981" s="67"/>
      <c r="H981" s="72"/>
      <c r="I981" s="72"/>
      <c r="J981" s="72"/>
      <c r="K981" s="72"/>
      <c r="L981" s="72"/>
      <c r="M981" s="72"/>
      <c r="N981" s="72"/>
      <c r="O981" s="72"/>
      <c r="P981" s="72"/>
      <c r="Q981" s="48"/>
      <c r="R981" s="72"/>
      <c r="S981" s="72"/>
      <c r="U981" s="26" t="str">
        <f t="shared" si="205"/>
        <v/>
      </c>
      <c r="V981" s="18" t="str">
        <f t="shared" si="199"/>
        <v/>
      </c>
      <c r="W981" s="18" t="str">
        <f t="shared" si="200"/>
        <v/>
      </c>
      <c r="X981" s="18" t="str">
        <f t="shared" si="201"/>
        <v/>
      </c>
      <c r="Y981" s="18" t="str">
        <f t="shared" si="202"/>
        <v/>
      </c>
      <c r="Z981" s="18" t="str">
        <f t="shared" si="203"/>
        <v/>
      </c>
      <c r="AA981" s="18" t="str">
        <f t="shared" si="204"/>
        <v/>
      </c>
      <c r="AB981" s="18">
        <v>976</v>
      </c>
      <c r="AC981" s="18" t="str">
        <f>IF(ISERROR(
IF(U981="","",IF(OR(U981='Cad Iniciais'!$D$6,X981='Cad Iniciais'!$D$6),'Cad Iniciais'!$D$6+AB981*1000,0))),"",IF(U981="","",IF(OR(U981='Cad Iniciais'!$D$6,X981='Cad Iniciais'!$D$6),'Cad Iniciais'!$D$6+AB981*1000,0)))</f>
        <v/>
      </c>
      <c r="AK981" s="27" t="e">
        <f t="shared" si="206"/>
        <v>#VALUE!</v>
      </c>
      <c r="AL981" s="27" t="e">
        <f t="shared" si="207"/>
        <v>#VALUE!</v>
      </c>
      <c r="AM981" s="18">
        <f t="shared" si="197"/>
        <v>0</v>
      </c>
      <c r="AN981" s="18">
        <f t="shared" si="208"/>
        <v>0</v>
      </c>
      <c r="AO981" s="18">
        <f t="shared" si="208"/>
        <v>0</v>
      </c>
      <c r="AP981" s="18">
        <f t="shared" si="208"/>
        <v>0</v>
      </c>
      <c r="AQ981" s="18">
        <f t="shared" si="208"/>
        <v>0</v>
      </c>
      <c r="AR981" s="18">
        <f t="shared" si="208"/>
        <v>0</v>
      </c>
      <c r="AS981" s="18">
        <f t="shared" si="208"/>
        <v>0</v>
      </c>
      <c r="AT981" s="18">
        <f t="shared" si="208"/>
        <v>0</v>
      </c>
      <c r="AU981" s="18">
        <f t="shared" si="208"/>
        <v>0</v>
      </c>
      <c r="AV981" s="18">
        <f t="shared" si="208"/>
        <v>0</v>
      </c>
      <c r="AW981" s="18">
        <f t="shared" si="208"/>
        <v>0</v>
      </c>
      <c r="AX981" s="18">
        <f t="shared" si="208"/>
        <v>0</v>
      </c>
    </row>
    <row r="982" spans="3:50" x14ac:dyDescent="0.25">
      <c r="C982" s="67"/>
      <c r="D982" s="71"/>
      <c r="E982" s="57"/>
      <c r="F982" s="57"/>
      <c r="G982" s="67"/>
      <c r="H982" s="72"/>
      <c r="I982" s="72"/>
      <c r="J982" s="72"/>
      <c r="K982" s="72"/>
      <c r="L982" s="72"/>
      <c r="M982" s="72"/>
      <c r="N982" s="72"/>
      <c r="O982" s="72"/>
      <c r="P982" s="72"/>
      <c r="Q982" s="48"/>
      <c r="R982" s="72"/>
      <c r="S982" s="72"/>
      <c r="U982" s="26" t="str">
        <f t="shared" si="205"/>
        <v/>
      </c>
      <c r="V982" s="18" t="str">
        <f t="shared" si="199"/>
        <v/>
      </c>
      <c r="W982" s="18" t="str">
        <f t="shared" si="200"/>
        <v/>
      </c>
      <c r="X982" s="18" t="str">
        <f t="shared" si="201"/>
        <v/>
      </c>
      <c r="Y982" s="18" t="str">
        <f t="shared" si="202"/>
        <v/>
      </c>
      <c r="Z982" s="18" t="str">
        <f t="shared" si="203"/>
        <v/>
      </c>
      <c r="AA982" s="18" t="str">
        <f t="shared" si="204"/>
        <v/>
      </c>
      <c r="AB982" s="18">
        <v>977</v>
      </c>
      <c r="AC982" s="18" t="str">
        <f>IF(ISERROR(
IF(U982="","",IF(OR(U982='Cad Iniciais'!$D$6,X982='Cad Iniciais'!$D$6),'Cad Iniciais'!$D$6+AB982*1000,0))),"",IF(U982="","",IF(OR(U982='Cad Iniciais'!$D$6,X982='Cad Iniciais'!$D$6),'Cad Iniciais'!$D$6+AB982*1000,0)))</f>
        <v/>
      </c>
      <c r="AK982" s="27" t="e">
        <f t="shared" si="206"/>
        <v>#VALUE!</v>
      </c>
      <c r="AL982" s="27" t="e">
        <f t="shared" si="207"/>
        <v>#VALUE!</v>
      </c>
      <c r="AM982" s="18">
        <f t="shared" si="197"/>
        <v>0</v>
      </c>
      <c r="AN982" s="18">
        <f t="shared" si="208"/>
        <v>0</v>
      </c>
      <c r="AO982" s="18">
        <f t="shared" si="208"/>
        <v>0</v>
      </c>
      <c r="AP982" s="18">
        <f t="shared" si="208"/>
        <v>0</v>
      </c>
      <c r="AQ982" s="18">
        <f t="shared" si="208"/>
        <v>0</v>
      </c>
      <c r="AR982" s="18">
        <f t="shared" si="208"/>
        <v>0</v>
      </c>
      <c r="AS982" s="18">
        <f t="shared" si="208"/>
        <v>0</v>
      </c>
      <c r="AT982" s="18">
        <f t="shared" si="208"/>
        <v>0</v>
      </c>
      <c r="AU982" s="18">
        <f t="shared" si="208"/>
        <v>0</v>
      </c>
      <c r="AV982" s="18">
        <f t="shared" si="208"/>
        <v>0</v>
      </c>
      <c r="AW982" s="18">
        <f t="shared" si="208"/>
        <v>0</v>
      </c>
      <c r="AX982" s="18">
        <f t="shared" si="208"/>
        <v>0</v>
      </c>
    </row>
    <row r="983" spans="3:50" x14ac:dyDescent="0.25">
      <c r="C983" s="67"/>
      <c r="D983" s="71"/>
      <c r="E983" s="57"/>
      <c r="F983" s="57"/>
      <c r="G983" s="67"/>
      <c r="H983" s="72"/>
      <c r="I983" s="72"/>
      <c r="J983" s="72"/>
      <c r="K983" s="72"/>
      <c r="L983" s="72"/>
      <c r="M983" s="72"/>
      <c r="N983" s="72"/>
      <c r="O983" s="72"/>
      <c r="P983" s="72"/>
      <c r="Q983" s="48"/>
      <c r="R983" s="72"/>
      <c r="S983" s="72"/>
      <c r="U983" s="26" t="str">
        <f t="shared" si="205"/>
        <v/>
      </c>
      <c r="V983" s="18" t="str">
        <f t="shared" si="199"/>
        <v/>
      </c>
      <c r="W983" s="18" t="str">
        <f t="shared" si="200"/>
        <v/>
      </c>
      <c r="X983" s="18" t="str">
        <f t="shared" si="201"/>
        <v/>
      </c>
      <c r="Y983" s="18" t="str">
        <f t="shared" si="202"/>
        <v/>
      </c>
      <c r="Z983" s="18" t="str">
        <f t="shared" si="203"/>
        <v/>
      </c>
      <c r="AA983" s="18" t="str">
        <f t="shared" si="204"/>
        <v/>
      </c>
      <c r="AB983" s="18">
        <v>978</v>
      </c>
      <c r="AC983" s="18" t="str">
        <f>IF(ISERROR(
IF(U983="","",IF(OR(U983='Cad Iniciais'!$D$6,X983='Cad Iniciais'!$D$6),'Cad Iniciais'!$D$6+AB983*1000,0))),"",IF(U983="","",IF(OR(U983='Cad Iniciais'!$D$6,X983='Cad Iniciais'!$D$6),'Cad Iniciais'!$D$6+AB983*1000,0)))</f>
        <v/>
      </c>
      <c r="AK983" s="27" t="e">
        <f t="shared" si="206"/>
        <v>#VALUE!</v>
      </c>
      <c r="AL983" s="27" t="e">
        <f t="shared" si="207"/>
        <v>#VALUE!</v>
      </c>
      <c r="AM983" s="18">
        <f t="shared" si="197"/>
        <v>0</v>
      </c>
      <c r="AN983" s="18">
        <f t="shared" si="208"/>
        <v>0</v>
      </c>
      <c r="AO983" s="18">
        <f t="shared" si="208"/>
        <v>0</v>
      </c>
      <c r="AP983" s="18">
        <f t="shared" si="208"/>
        <v>0</v>
      </c>
      <c r="AQ983" s="18">
        <f t="shared" si="208"/>
        <v>0</v>
      </c>
      <c r="AR983" s="18">
        <f t="shared" si="208"/>
        <v>0</v>
      </c>
      <c r="AS983" s="18">
        <f t="shared" si="208"/>
        <v>0</v>
      </c>
      <c r="AT983" s="18">
        <f t="shared" si="208"/>
        <v>0</v>
      </c>
      <c r="AU983" s="18">
        <f t="shared" si="208"/>
        <v>0</v>
      </c>
      <c r="AV983" s="18">
        <f t="shared" si="208"/>
        <v>0</v>
      </c>
      <c r="AW983" s="18">
        <f t="shared" si="208"/>
        <v>0</v>
      </c>
      <c r="AX983" s="18">
        <f t="shared" si="208"/>
        <v>0</v>
      </c>
    </row>
    <row r="984" spans="3:50" x14ac:dyDescent="0.25">
      <c r="C984" s="67"/>
      <c r="D984" s="71"/>
      <c r="E984" s="57"/>
      <c r="F984" s="57"/>
      <c r="G984" s="67"/>
      <c r="H984" s="72"/>
      <c r="I984" s="72"/>
      <c r="J984" s="72"/>
      <c r="K984" s="72"/>
      <c r="L984" s="72"/>
      <c r="M984" s="72"/>
      <c r="N984" s="72"/>
      <c r="O984" s="72"/>
      <c r="P984" s="72"/>
      <c r="Q984" s="48"/>
      <c r="R984" s="72"/>
      <c r="S984" s="72"/>
      <c r="U984" s="26" t="str">
        <f t="shared" si="205"/>
        <v/>
      </c>
      <c r="V984" s="18" t="str">
        <f t="shared" si="199"/>
        <v/>
      </c>
      <c r="W984" s="18" t="str">
        <f t="shared" si="200"/>
        <v/>
      </c>
      <c r="X984" s="18" t="str">
        <f t="shared" si="201"/>
        <v/>
      </c>
      <c r="Y984" s="18" t="str">
        <f t="shared" si="202"/>
        <v/>
      </c>
      <c r="Z984" s="18" t="str">
        <f t="shared" si="203"/>
        <v/>
      </c>
      <c r="AA984" s="18" t="str">
        <f t="shared" si="204"/>
        <v/>
      </c>
      <c r="AB984" s="18">
        <v>979</v>
      </c>
      <c r="AC984" s="18" t="str">
        <f>IF(ISERROR(
IF(U984="","",IF(OR(U984='Cad Iniciais'!$D$6,X984='Cad Iniciais'!$D$6),'Cad Iniciais'!$D$6+AB984*1000,0))),"",IF(U984="","",IF(OR(U984='Cad Iniciais'!$D$6,X984='Cad Iniciais'!$D$6),'Cad Iniciais'!$D$6+AB984*1000,0)))</f>
        <v/>
      </c>
      <c r="AK984" s="27" t="e">
        <f t="shared" si="206"/>
        <v>#VALUE!</v>
      </c>
      <c r="AL984" s="27" t="e">
        <f t="shared" si="207"/>
        <v>#VALUE!</v>
      </c>
      <c r="AM984" s="18">
        <f t="shared" si="197"/>
        <v>0</v>
      </c>
      <c r="AN984" s="18">
        <f t="shared" si="208"/>
        <v>0</v>
      </c>
      <c r="AO984" s="18">
        <f t="shared" si="208"/>
        <v>0</v>
      </c>
      <c r="AP984" s="18">
        <f t="shared" si="208"/>
        <v>0</v>
      </c>
      <c r="AQ984" s="18">
        <f t="shared" si="208"/>
        <v>0</v>
      </c>
      <c r="AR984" s="18">
        <f t="shared" si="208"/>
        <v>0</v>
      </c>
      <c r="AS984" s="18">
        <f t="shared" si="208"/>
        <v>0</v>
      </c>
      <c r="AT984" s="18">
        <f t="shared" si="208"/>
        <v>0</v>
      </c>
      <c r="AU984" s="18">
        <f t="shared" si="208"/>
        <v>0</v>
      </c>
      <c r="AV984" s="18">
        <f t="shared" si="208"/>
        <v>0</v>
      </c>
      <c r="AW984" s="18">
        <f t="shared" si="208"/>
        <v>0</v>
      </c>
      <c r="AX984" s="18">
        <f t="shared" si="208"/>
        <v>0</v>
      </c>
    </row>
    <row r="985" spans="3:50" x14ac:dyDescent="0.25">
      <c r="C985" s="67"/>
      <c r="D985" s="71"/>
      <c r="E985" s="57"/>
      <c r="F985" s="57"/>
      <c r="G985" s="67"/>
      <c r="H985" s="72"/>
      <c r="I985" s="72"/>
      <c r="J985" s="72"/>
      <c r="K985" s="72"/>
      <c r="L985" s="72"/>
      <c r="M985" s="72"/>
      <c r="N985" s="72"/>
      <c r="O985" s="72"/>
      <c r="P985" s="72"/>
      <c r="Q985" s="48"/>
      <c r="R985" s="72"/>
      <c r="S985" s="72"/>
      <c r="U985" s="26" t="str">
        <f t="shared" si="205"/>
        <v/>
      </c>
      <c r="V985" s="18" t="str">
        <f t="shared" si="199"/>
        <v/>
      </c>
      <c r="W985" s="18" t="str">
        <f t="shared" si="200"/>
        <v/>
      </c>
      <c r="X985" s="18" t="str">
        <f t="shared" si="201"/>
        <v/>
      </c>
      <c r="Y985" s="18" t="str">
        <f t="shared" si="202"/>
        <v/>
      </c>
      <c r="Z985" s="18" t="str">
        <f t="shared" si="203"/>
        <v/>
      </c>
      <c r="AA985" s="18" t="str">
        <f t="shared" si="204"/>
        <v/>
      </c>
      <c r="AB985" s="18">
        <v>980</v>
      </c>
      <c r="AC985" s="18" t="str">
        <f>IF(ISERROR(
IF(U985="","",IF(OR(U985='Cad Iniciais'!$D$6,X985='Cad Iniciais'!$D$6),'Cad Iniciais'!$D$6+AB985*1000,0))),"",IF(U985="","",IF(OR(U985='Cad Iniciais'!$D$6,X985='Cad Iniciais'!$D$6),'Cad Iniciais'!$D$6+AB985*1000,0)))</f>
        <v/>
      </c>
      <c r="AK985" s="27" t="e">
        <f t="shared" si="206"/>
        <v>#VALUE!</v>
      </c>
      <c r="AL985" s="27" t="e">
        <f t="shared" si="207"/>
        <v>#VALUE!</v>
      </c>
      <c r="AM985" s="18">
        <f t="shared" si="197"/>
        <v>0</v>
      </c>
      <c r="AN985" s="18">
        <f t="shared" si="208"/>
        <v>0</v>
      </c>
      <c r="AO985" s="18">
        <f t="shared" si="208"/>
        <v>0</v>
      </c>
      <c r="AP985" s="18">
        <f t="shared" si="208"/>
        <v>0</v>
      </c>
      <c r="AQ985" s="18">
        <f t="shared" si="208"/>
        <v>0</v>
      </c>
      <c r="AR985" s="18">
        <f t="shared" si="208"/>
        <v>0</v>
      </c>
      <c r="AS985" s="18">
        <f t="shared" si="208"/>
        <v>0</v>
      </c>
      <c r="AT985" s="18">
        <f t="shared" si="208"/>
        <v>0</v>
      </c>
      <c r="AU985" s="18">
        <f t="shared" si="208"/>
        <v>0</v>
      </c>
      <c r="AV985" s="18">
        <f t="shared" si="208"/>
        <v>0</v>
      </c>
      <c r="AW985" s="18">
        <f t="shared" si="208"/>
        <v>0</v>
      </c>
      <c r="AX985" s="18">
        <f t="shared" si="208"/>
        <v>0</v>
      </c>
    </row>
    <row r="986" spans="3:50" x14ac:dyDescent="0.25">
      <c r="C986" s="67"/>
      <c r="D986" s="71"/>
      <c r="E986" s="57"/>
      <c r="F986" s="57"/>
      <c r="G986" s="67"/>
      <c r="H986" s="72"/>
      <c r="I986" s="72"/>
      <c r="J986" s="72"/>
      <c r="K986" s="72"/>
      <c r="L986" s="72"/>
      <c r="M986" s="72"/>
      <c r="N986" s="72"/>
      <c r="O986" s="72"/>
      <c r="P986" s="72"/>
      <c r="Q986" s="48"/>
      <c r="R986" s="72"/>
      <c r="S986" s="72"/>
      <c r="U986" s="26" t="str">
        <f t="shared" si="205"/>
        <v/>
      </c>
      <c r="V986" s="18" t="str">
        <f t="shared" si="199"/>
        <v/>
      </c>
      <c r="W986" s="18" t="str">
        <f t="shared" si="200"/>
        <v/>
      </c>
      <c r="X986" s="18" t="str">
        <f t="shared" si="201"/>
        <v/>
      </c>
      <c r="Y986" s="18" t="str">
        <f t="shared" si="202"/>
        <v/>
      </c>
      <c r="Z986" s="18" t="str">
        <f t="shared" si="203"/>
        <v/>
      </c>
      <c r="AA986" s="18" t="str">
        <f t="shared" si="204"/>
        <v/>
      </c>
      <c r="AB986" s="18">
        <v>981</v>
      </c>
      <c r="AC986" s="18" t="str">
        <f>IF(ISERROR(
IF(U986="","",IF(OR(U986='Cad Iniciais'!$D$6,X986='Cad Iniciais'!$D$6),'Cad Iniciais'!$D$6+AB986*1000,0))),"",IF(U986="","",IF(OR(U986='Cad Iniciais'!$D$6,X986='Cad Iniciais'!$D$6),'Cad Iniciais'!$D$6+AB986*1000,0)))</f>
        <v/>
      </c>
      <c r="AK986" s="27" t="e">
        <f t="shared" si="206"/>
        <v>#VALUE!</v>
      </c>
      <c r="AL986" s="27" t="e">
        <f t="shared" si="207"/>
        <v>#VALUE!</v>
      </c>
      <c r="AM986" s="18">
        <f t="shared" si="197"/>
        <v>0</v>
      </c>
      <c r="AN986" s="18">
        <f t="shared" si="208"/>
        <v>0</v>
      </c>
      <c r="AO986" s="18">
        <f t="shared" si="208"/>
        <v>0</v>
      </c>
      <c r="AP986" s="18">
        <f t="shared" si="208"/>
        <v>0</v>
      </c>
      <c r="AQ986" s="18">
        <f t="shared" si="208"/>
        <v>0</v>
      </c>
      <c r="AR986" s="18">
        <f t="shared" si="208"/>
        <v>0</v>
      </c>
      <c r="AS986" s="18">
        <f t="shared" si="208"/>
        <v>0</v>
      </c>
      <c r="AT986" s="18">
        <f t="shared" si="208"/>
        <v>0</v>
      </c>
      <c r="AU986" s="18">
        <f t="shared" si="208"/>
        <v>0</v>
      </c>
      <c r="AV986" s="18">
        <f t="shared" si="208"/>
        <v>0</v>
      </c>
      <c r="AW986" s="18">
        <f t="shared" si="208"/>
        <v>0</v>
      </c>
      <c r="AX986" s="18">
        <f t="shared" si="208"/>
        <v>0</v>
      </c>
    </row>
    <row r="987" spans="3:50" x14ac:dyDescent="0.25">
      <c r="C987" s="67"/>
      <c r="D987" s="71"/>
      <c r="E987" s="57"/>
      <c r="F987" s="57"/>
      <c r="G987" s="67"/>
      <c r="H987" s="72"/>
      <c r="I987" s="72"/>
      <c r="J987" s="72"/>
      <c r="K987" s="72"/>
      <c r="L987" s="72"/>
      <c r="M987" s="72"/>
      <c r="N987" s="72"/>
      <c r="O987" s="72"/>
      <c r="P987" s="72"/>
      <c r="Q987" s="48"/>
      <c r="R987" s="72"/>
      <c r="S987" s="72"/>
      <c r="U987" s="26" t="str">
        <f t="shared" si="205"/>
        <v/>
      </c>
      <c r="V987" s="18" t="str">
        <f t="shared" si="199"/>
        <v/>
      </c>
      <c r="W987" s="18" t="str">
        <f t="shared" si="200"/>
        <v/>
      </c>
      <c r="X987" s="18" t="str">
        <f t="shared" si="201"/>
        <v/>
      </c>
      <c r="Y987" s="18" t="str">
        <f t="shared" si="202"/>
        <v/>
      </c>
      <c r="Z987" s="18" t="str">
        <f t="shared" si="203"/>
        <v/>
      </c>
      <c r="AA987" s="18" t="str">
        <f t="shared" si="204"/>
        <v/>
      </c>
      <c r="AB987" s="18">
        <v>982</v>
      </c>
      <c r="AC987" s="18" t="str">
        <f>IF(ISERROR(
IF(U987="","",IF(OR(U987='Cad Iniciais'!$D$6,X987='Cad Iniciais'!$D$6),'Cad Iniciais'!$D$6+AB987*1000,0))),"",IF(U987="","",IF(OR(U987='Cad Iniciais'!$D$6,X987='Cad Iniciais'!$D$6),'Cad Iniciais'!$D$6+AB987*1000,0)))</f>
        <v/>
      </c>
      <c r="AK987" s="27" t="e">
        <f t="shared" si="206"/>
        <v>#VALUE!</v>
      </c>
      <c r="AL987" s="27" t="e">
        <f t="shared" si="207"/>
        <v>#VALUE!</v>
      </c>
      <c r="AM987" s="18">
        <f t="shared" si="197"/>
        <v>0</v>
      </c>
      <c r="AN987" s="18">
        <f t="shared" si="208"/>
        <v>0</v>
      </c>
      <c r="AO987" s="18">
        <f t="shared" si="208"/>
        <v>0</v>
      </c>
      <c r="AP987" s="18">
        <f t="shared" si="208"/>
        <v>0</v>
      </c>
      <c r="AQ987" s="18">
        <f t="shared" si="208"/>
        <v>0</v>
      </c>
      <c r="AR987" s="18">
        <f t="shared" si="208"/>
        <v>0</v>
      </c>
      <c r="AS987" s="18">
        <f t="shared" si="208"/>
        <v>0</v>
      </c>
      <c r="AT987" s="18">
        <f t="shared" si="208"/>
        <v>0</v>
      </c>
      <c r="AU987" s="18">
        <f t="shared" si="208"/>
        <v>0</v>
      </c>
      <c r="AV987" s="18">
        <f t="shared" si="208"/>
        <v>0</v>
      </c>
      <c r="AW987" s="18">
        <f t="shared" si="208"/>
        <v>0</v>
      </c>
      <c r="AX987" s="18">
        <f t="shared" si="208"/>
        <v>0</v>
      </c>
    </row>
    <row r="988" spans="3:50" x14ac:dyDescent="0.25">
      <c r="C988" s="67"/>
      <c r="D988" s="71"/>
      <c r="E988" s="57"/>
      <c r="F988" s="57"/>
      <c r="G988" s="67"/>
      <c r="H988" s="72"/>
      <c r="I988" s="72"/>
      <c r="J988" s="72"/>
      <c r="K988" s="72"/>
      <c r="L988" s="72"/>
      <c r="M988" s="72"/>
      <c r="N988" s="72"/>
      <c r="O988" s="72"/>
      <c r="P988" s="72"/>
      <c r="Q988" s="48"/>
      <c r="R988" s="72"/>
      <c r="S988" s="72"/>
      <c r="U988" s="26" t="str">
        <f t="shared" si="205"/>
        <v/>
      </c>
      <c r="V988" s="18" t="str">
        <f t="shared" si="199"/>
        <v/>
      </c>
      <c r="W988" s="18" t="str">
        <f t="shared" si="200"/>
        <v/>
      </c>
      <c r="X988" s="18" t="str">
        <f t="shared" si="201"/>
        <v/>
      </c>
      <c r="Y988" s="18" t="str">
        <f t="shared" si="202"/>
        <v/>
      </c>
      <c r="Z988" s="18" t="str">
        <f t="shared" si="203"/>
        <v/>
      </c>
      <c r="AA988" s="18" t="str">
        <f t="shared" si="204"/>
        <v/>
      </c>
      <c r="AB988" s="18">
        <v>983</v>
      </c>
      <c r="AC988" s="18" t="str">
        <f>IF(ISERROR(
IF(U988="","",IF(OR(U988='Cad Iniciais'!$D$6,X988='Cad Iniciais'!$D$6),'Cad Iniciais'!$D$6+AB988*1000,0))),"",IF(U988="","",IF(OR(U988='Cad Iniciais'!$D$6,X988='Cad Iniciais'!$D$6),'Cad Iniciais'!$D$6+AB988*1000,0)))</f>
        <v/>
      </c>
      <c r="AK988" s="27" t="e">
        <f t="shared" si="206"/>
        <v>#VALUE!</v>
      </c>
      <c r="AL988" s="27" t="e">
        <f t="shared" si="207"/>
        <v>#VALUE!</v>
      </c>
      <c r="AM988" s="18">
        <f t="shared" si="197"/>
        <v>0</v>
      </c>
      <c r="AN988" s="18">
        <f t="shared" si="208"/>
        <v>0</v>
      </c>
      <c r="AO988" s="18">
        <f t="shared" si="208"/>
        <v>0</v>
      </c>
      <c r="AP988" s="18">
        <f t="shared" si="208"/>
        <v>0</v>
      </c>
      <c r="AQ988" s="18">
        <f t="shared" si="208"/>
        <v>0</v>
      </c>
      <c r="AR988" s="18">
        <f t="shared" si="208"/>
        <v>0</v>
      </c>
      <c r="AS988" s="18">
        <f t="shared" si="208"/>
        <v>0</v>
      </c>
      <c r="AT988" s="18">
        <f t="shared" si="208"/>
        <v>0</v>
      </c>
      <c r="AU988" s="18">
        <f t="shared" si="208"/>
        <v>0</v>
      </c>
      <c r="AV988" s="18">
        <f t="shared" si="208"/>
        <v>0</v>
      </c>
      <c r="AW988" s="18">
        <f t="shared" si="208"/>
        <v>0</v>
      </c>
      <c r="AX988" s="18">
        <f t="shared" si="208"/>
        <v>0</v>
      </c>
    </row>
    <row r="989" spans="3:50" x14ac:dyDescent="0.25">
      <c r="C989" s="67"/>
      <c r="D989" s="71"/>
      <c r="E989" s="57"/>
      <c r="F989" s="57"/>
      <c r="G989" s="67"/>
      <c r="H989" s="72"/>
      <c r="I989" s="72"/>
      <c r="J989" s="72"/>
      <c r="K989" s="72"/>
      <c r="L989" s="72"/>
      <c r="M989" s="72"/>
      <c r="N989" s="72"/>
      <c r="O989" s="72"/>
      <c r="P989" s="72"/>
      <c r="Q989" s="48"/>
      <c r="R989" s="72"/>
      <c r="S989" s="72"/>
      <c r="U989" s="26" t="str">
        <f t="shared" si="205"/>
        <v/>
      </c>
      <c r="V989" s="18" t="str">
        <f t="shared" si="199"/>
        <v/>
      </c>
      <c r="W989" s="18" t="str">
        <f t="shared" si="200"/>
        <v/>
      </c>
      <c r="X989" s="18" t="str">
        <f t="shared" si="201"/>
        <v/>
      </c>
      <c r="Y989" s="18" t="str">
        <f t="shared" si="202"/>
        <v/>
      </c>
      <c r="Z989" s="18" t="str">
        <f t="shared" si="203"/>
        <v/>
      </c>
      <c r="AA989" s="18" t="str">
        <f t="shared" si="204"/>
        <v/>
      </c>
      <c r="AB989" s="18">
        <v>984</v>
      </c>
      <c r="AC989" s="18" t="str">
        <f>IF(ISERROR(
IF(U989="","",IF(OR(U989='Cad Iniciais'!$D$6,X989='Cad Iniciais'!$D$6),'Cad Iniciais'!$D$6+AB989*1000,0))),"",IF(U989="","",IF(OR(U989='Cad Iniciais'!$D$6,X989='Cad Iniciais'!$D$6),'Cad Iniciais'!$D$6+AB989*1000,0)))</f>
        <v/>
      </c>
      <c r="AK989" s="27" t="e">
        <f t="shared" si="206"/>
        <v>#VALUE!</v>
      </c>
      <c r="AL989" s="27" t="e">
        <f t="shared" si="207"/>
        <v>#VALUE!</v>
      </c>
      <c r="AM989" s="18">
        <f t="shared" si="197"/>
        <v>0</v>
      </c>
      <c r="AN989" s="18">
        <f t="shared" si="208"/>
        <v>0</v>
      </c>
      <c r="AO989" s="18">
        <f t="shared" si="208"/>
        <v>0</v>
      </c>
      <c r="AP989" s="18">
        <f t="shared" si="208"/>
        <v>0</v>
      </c>
      <c r="AQ989" s="18">
        <f t="shared" si="208"/>
        <v>0</v>
      </c>
      <c r="AR989" s="18">
        <f t="shared" si="208"/>
        <v>0</v>
      </c>
      <c r="AS989" s="18">
        <f t="shared" si="208"/>
        <v>0</v>
      </c>
      <c r="AT989" s="18">
        <f t="shared" si="208"/>
        <v>0</v>
      </c>
      <c r="AU989" s="18">
        <f t="shared" si="208"/>
        <v>0</v>
      </c>
      <c r="AV989" s="18">
        <f t="shared" si="208"/>
        <v>0</v>
      </c>
      <c r="AW989" s="18">
        <f t="shared" si="208"/>
        <v>0</v>
      </c>
      <c r="AX989" s="18">
        <f t="shared" si="208"/>
        <v>0</v>
      </c>
    </row>
    <row r="990" spans="3:50" x14ac:dyDescent="0.25">
      <c r="C990" s="67"/>
      <c r="D990" s="71"/>
      <c r="E990" s="57"/>
      <c r="F990" s="57"/>
      <c r="G990" s="67"/>
      <c r="H990" s="72"/>
      <c r="I990" s="72"/>
      <c r="J990" s="72"/>
      <c r="K990" s="72"/>
      <c r="L990" s="72"/>
      <c r="M990" s="72"/>
      <c r="N990" s="72"/>
      <c r="O990" s="72"/>
      <c r="P990" s="72"/>
      <c r="Q990" s="48"/>
      <c r="R990" s="72"/>
      <c r="S990" s="72"/>
      <c r="U990" s="26" t="str">
        <f t="shared" si="205"/>
        <v/>
      </c>
      <c r="V990" s="18" t="str">
        <f t="shared" si="199"/>
        <v/>
      </c>
      <c r="W990" s="18" t="str">
        <f t="shared" si="200"/>
        <v/>
      </c>
      <c r="X990" s="18" t="str">
        <f t="shared" si="201"/>
        <v/>
      </c>
      <c r="Y990" s="18" t="str">
        <f t="shared" si="202"/>
        <v/>
      </c>
      <c r="Z990" s="18" t="str">
        <f t="shared" si="203"/>
        <v/>
      </c>
      <c r="AA990" s="18" t="str">
        <f t="shared" si="204"/>
        <v/>
      </c>
      <c r="AB990" s="18">
        <v>985</v>
      </c>
      <c r="AC990" s="18" t="str">
        <f>IF(ISERROR(
IF(U990="","",IF(OR(U990='Cad Iniciais'!$D$6,X990='Cad Iniciais'!$D$6),'Cad Iniciais'!$D$6+AB990*1000,0))),"",IF(U990="","",IF(OR(U990='Cad Iniciais'!$D$6,X990='Cad Iniciais'!$D$6),'Cad Iniciais'!$D$6+AB990*1000,0)))</f>
        <v/>
      </c>
      <c r="AK990" s="27" t="e">
        <f t="shared" si="206"/>
        <v>#VALUE!</v>
      </c>
      <c r="AL990" s="27" t="e">
        <f t="shared" si="207"/>
        <v>#VALUE!</v>
      </c>
      <c r="AM990" s="18">
        <f t="shared" si="197"/>
        <v>0</v>
      </c>
      <c r="AN990" s="18">
        <f t="shared" si="208"/>
        <v>0</v>
      </c>
      <c r="AO990" s="18">
        <f t="shared" si="208"/>
        <v>0</v>
      </c>
      <c r="AP990" s="18">
        <f t="shared" si="208"/>
        <v>0</v>
      </c>
      <c r="AQ990" s="18">
        <f t="shared" si="208"/>
        <v>0</v>
      </c>
      <c r="AR990" s="18">
        <f t="shared" si="208"/>
        <v>0</v>
      </c>
      <c r="AS990" s="18">
        <f t="shared" si="208"/>
        <v>0</v>
      </c>
      <c r="AT990" s="18">
        <f t="shared" si="208"/>
        <v>0</v>
      </c>
      <c r="AU990" s="18">
        <f t="shared" si="208"/>
        <v>0</v>
      </c>
      <c r="AV990" s="18">
        <f t="shared" si="208"/>
        <v>0</v>
      </c>
      <c r="AW990" s="18">
        <f t="shared" si="208"/>
        <v>0</v>
      </c>
      <c r="AX990" s="18">
        <f t="shared" si="208"/>
        <v>0</v>
      </c>
    </row>
    <row r="991" spans="3:50" x14ac:dyDescent="0.25">
      <c r="C991" s="67"/>
      <c r="D991" s="71"/>
      <c r="E991" s="57"/>
      <c r="F991" s="57"/>
      <c r="G991" s="67"/>
      <c r="H991" s="72"/>
      <c r="I991" s="72"/>
      <c r="J991" s="72"/>
      <c r="K991" s="72"/>
      <c r="L991" s="72"/>
      <c r="M991" s="72"/>
      <c r="N991" s="72"/>
      <c r="O991" s="72"/>
      <c r="P991" s="72"/>
      <c r="Q991" s="48"/>
      <c r="R991" s="72"/>
      <c r="S991" s="72"/>
      <c r="U991" s="26" t="str">
        <f t="shared" si="205"/>
        <v/>
      </c>
      <c r="V991" s="18" t="str">
        <f t="shared" si="199"/>
        <v/>
      </c>
      <c r="W991" s="18" t="str">
        <f t="shared" si="200"/>
        <v/>
      </c>
      <c r="X991" s="18" t="str">
        <f t="shared" si="201"/>
        <v/>
      </c>
      <c r="Y991" s="18" t="str">
        <f t="shared" si="202"/>
        <v/>
      </c>
      <c r="Z991" s="18" t="str">
        <f t="shared" si="203"/>
        <v/>
      </c>
      <c r="AA991" s="18" t="str">
        <f t="shared" si="204"/>
        <v/>
      </c>
      <c r="AB991" s="18">
        <v>986</v>
      </c>
      <c r="AC991" s="18" t="str">
        <f>IF(ISERROR(
IF(U991="","",IF(OR(U991='Cad Iniciais'!$D$6,X991='Cad Iniciais'!$D$6),'Cad Iniciais'!$D$6+AB991*1000,0))),"",IF(U991="","",IF(OR(U991='Cad Iniciais'!$D$6,X991='Cad Iniciais'!$D$6),'Cad Iniciais'!$D$6+AB991*1000,0)))</f>
        <v/>
      </c>
      <c r="AK991" s="27" t="e">
        <f t="shared" si="206"/>
        <v>#VALUE!</v>
      </c>
      <c r="AL991" s="27" t="e">
        <f t="shared" si="207"/>
        <v>#VALUE!</v>
      </c>
      <c r="AM991" s="18">
        <f t="shared" si="197"/>
        <v>0</v>
      </c>
      <c r="AN991" s="18">
        <f t="shared" si="208"/>
        <v>0</v>
      </c>
      <c r="AO991" s="18">
        <f t="shared" si="208"/>
        <v>0</v>
      </c>
      <c r="AP991" s="18">
        <f t="shared" si="208"/>
        <v>0</v>
      </c>
      <c r="AQ991" s="18">
        <f t="shared" si="208"/>
        <v>0</v>
      </c>
      <c r="AR991" s="18">
        <f t="shared" si="208"/>
        <v>0</v>
      </c>
      <c r="AS991" s="18">
        <f t="shared" si="208"/>
        <v>0</v>
      </c>
      <c r="AT991" s="18">
        <f t="shared" si="208"/>
        <v>0</v>
      </c>
      <c r="AU991" s="18">
        <f t="shared" si="208"/>
        <v>0</v>
      </c>
      <c r="AV991" s="18">
        <f t="shared" si="208"/>
        <v>0</v>
      </c>
      <c r="AW991" s="18">
        <f t="shared" si="208"/>
        <v>0</v>
      </c>
      <c r="AX991" s="18">
        <f t="shared" si="208"/>
        <v>0</v>
      </c>
    </row>
    <row r="992" spans="3:50" x14ac:dyDescent="0.25">
      <c r="C992" s="67"/>
      <c r="D992" s="71"/>
      <c r="E992" s="57"/>
      <c r="F992" s="57"/>
      <c r="G992" s="67"/>
      <c r="H992" s="72"/>
      <c r="I992" s="72"/>
      <c r="J992" s="72"/>
      <c r="K992" s="72"/>
      <c r="L992" s="72"/>
      <c r="M992" s="72"/>
      <c r="N992" s="72"/>
      <c r="O992" s="72"/>
      <c r="P992" s="72"/>
      <c r="Q992" s="48"/>
      <c r="R992" s="72"/>
      <c r="S992" s="72"/>
      <c r="U992" s="26" t="str">
        <f t="shared" si="205"/>
        <v/>
      </c>
      <c r="V992" s="18" t="str">
        <f t="shared" si="199"/>
        <v/>
      </c>
      <c r="W992" s="18" t="str">
        <f t="shared" si="200"/>
        <v/>
      </c>
      <c r="X992" s="18" t="str">
        <f t="shared" si="201"/>
        <v/>
      </c>
      <c r="Y992" s="18" t="str">
        <f t="shared" si="202"/>
        <v/>
      </c>
      <c r="Z992" s="18" t="str">
        <f t="shared" si="203"/>
        <v/>
      </c>
      <c r="AA992" s="18" t="str">
        <f t="shared" si="204"/>
        <v/>
      </c>
      <c r="AB992" s="18">
        <v>987</v>
      </c>
      <c r="AC992" s="18" t="str">
        <f>IF(ISERROR(
IF(U992="","",IF(OR(U992='Cad Iniciais'!$D$6,X992='Cad Iniciais'!$D$6),'Cad Iniciais'!$D$6+AB992*1000,0))),"",IF(U992="","",IF(OR(U992='Cad Iniciais'!$D$6,X992='Cad Iniciais'!$D$6),'Cad Iniciais'!$D$6+AB992*1000,0)))</f>
        <v/>
      </c>
      <c r="AK992" s="27" t="e">
        <f t="shared" si="206"/>
        <v>#VALUE!</v>
      </c>
      <c r="AL992" s="27" t="e">
        <f t="shared" si="207"/>
        <v>#VALUE!</v>
      </c>
      <c r="AM992" s="18">
        <f t="shared" si="197"/>
        <v>0</v>
      </c>
      <c r="AN992" s="18">
        <f t="shared" si="208"/>
        <v>0</v>
      </c>
      <c r="AO992" s="18">
        <f t="shared" ref="AN992:AX1015" si="209">IFERROR(IF(AND($AK992&lt;=AO$3,$AL992&gt;=AO$3),1,0),0)</f>
        <v>0</v>
      </c>
      <c r="AP992" s="18">
        <f t="shared" si="209"/>
        <v>0</v>
      </c>
      <c r="AQ992" s="18">
        <f t="shared" si="209"/>
        <v>0</v>
      </c>
      <c r="AR992" s="18">
        <f t="shared" si="209"/>
        <v>0</v>
      </c>
      <c r="AS992" s="18">
        <f t="shared" si="209"/>
        <v>0</v>
      </c>
      <c r="AT992" s="18">
        <f t="shared" si="209"/>
        <v>0</v>
      </c>
      <c r="AU992" s="18">
        <f t="shared" si="209"/>
        <v>0</v>
      </c>
      <c r="AV992" s="18">
        <f t="shared" si="209"/>
        <v>0</v>
      </c>
      <c r="AW992" s="18">
        <f t="shared" si="209"/>
        <v>0</v>
      </c>
      <c r="AX992" s="18">
        <f t="shared" si="209"/>
        <v>0</v>
      </c>
    </row>
    <row r="993" spans="3:50" x14ac:dyDescent="0.25">
      <c r="C993" s="67"/>
      <c r="D993" s="71"/>
      <c r="E993" s="57"/>
      <c r="F993" s="57"/>
      <c r="G993" s="67"/>
      <c r="H993" s="72"/>
      <c r="I993" s="72"/>
      <c r="J993" s="72"/>
      <c r="K993" s="72"/>
      <c r="L993" s="72"/>
      <c r="M993" s="72"/>
      <c r="N993" s="72"/>
      <c r="O993" s="72"/>
      <c r="P993" s="72"/>
      <c r="Q993" s="48"/>
      <c r="R993" s="72"/>
      <c r="S993" s="72"/>
      <c r="U993" s="26" t="str">
        <f t="shared" si="205"/>
        <v/>
      </c>
      <c r="V993" s="18" t="str">
        <f t="shared" si="199"/>
        <v/>
      </c>
      <c r="W993" s="18" t="str">
        <f t="shared" si="200"/>
        <v/>
      </c>
      <c r="X993" s="18" t="str">
        <f t="shared" si="201"/>
        <v/>
      </c>
      <c r="Y993" s="18" t="str">
        <f t="shared" si="202"/>
        <v/>
      </c>
      <c r="Z993" s="18" t="str">
        <f t="shared" si="203"/>
        <v/>
      </c>
      <c r="AA993" s="18" t="str">
        <f t="shared" si="204"/>
        <v/>
      </c>
      <c r="AB993" s="18">
        <v>988</v>
      </c>
      <c r="AC993" s="18" t="str">
        <f>IF(ISERROR(
IF(U993="","",IF(OR(U993='Cad Iniciais'!$D$6,X993='Cad Iniciais'!$D$6),'Cad Iniciais'!$D$6+AB993*1000,0))),"",IF(U993="","",IF(OR(U993='Cad Iniciais'!$D$6,X993='Cad Iniciais'!$D$6),'Cad Iniciais'!$D$6+AB993*1000,0)))</f>
        <v/>
      </c>
      <c r="AK993" s="27" t="e">
        <f t="shared" si="206"/>
        <v>#VALUE!</v>
      </c>
      <c r="AL993" s="27" t="e">
        <f t="shared" si="207"/>
        <v>#VALUE!</v>
      </c>
      <c r="AM993" s="18">
        <f t="shared" si="197"/>
        <v>0</v>
      </c>
      <c r="AN993" s="18">
        <f t="shared" si="209"/>
        <v>0</v>
      </c>
      <c r="AO993" s="18">
        <f t="shared" si="209"/>
        <v>0</v>
      </c>
      <c r="AP993" s="18">
        <f t="shared" si="209"/>
        <v>0</v>
      </c>
      <c r="AQ993" s="18">
        <f t="shared" si="209"/>
        <v>0</v>
      </c>
      <c r="AR993" s="18">
        <f t="shared" si="209"/>
        <v>0</v>
      </c>
      <c r="AS993" s="18">
        <f t="shared" si="209"/>
        <v>0</v>
      </c>
      <c r="AT993" s="18">
        <f t="shared" si="209"/>
        <v>0</v>
      </c>
      <c r="AU993" s="18">
        <f t="shared" si="209"/>
        <v>0</v>
      </c>
      <c r="AV993" s="18">
        <f t="shared" si="209"/>
        <v>0</v>
      </c>
      <c r="AW993" s="18">
        <f t="shared" si="209"/>
        <v>0</v>
      </c>
      <c r="AX993" s="18">
        <f t="shared" si="209"/>
        <v>0</v>
      </c>
    </row>
    <row r="994" spans="3:50" x14ac:dyDescent="0.25">
      <c r="C994" s="67"/>
      <c r="D994" s="71"/>
      <c r="E994" s="57"/>
      <c r="F994" s="57"/>
      <c r="G994" s="67"/>
      <c r="H994" s="72"/>
      <c r="I994" s="72"/>
      <c r="J994" s="72"/>
      <c r="K994" s="72"/>
      <c r="L994" s="72"/>
      <c r="M994" s="72"/>
      <c r="N994" s="72"/>
      <c r="O994" s="72"/>
      <c r="P994" s="72"/>
      <c r="Q994" s="48"/>
      <c r="R994" s="72"/>
      <c r="S994" s="72"/>
      <c r="U994" s="26" t="str">
        <f t="shared" si="205"/>
        <v/>
      </c>
      <c r="V994" s="18" t="str">
        <f t="shared" si="199"/>
        <v/>
      </c>
      <c r="W994" s="18" t="str">
        <f t="shared" si="200"/>
        <v/>
      </c>
      <c r="X994" s="18" t="str">
        <f t="shared" si="201"/>
        <v/>
      </c>
      <c r="Y994" s="18" t="str">
        <f t="shared" si="202"/>
        <v/>
      </c>
      <c r="Z994" s="18" t="str">
        <f t="shared" si="203"/>
        <v/>
      </c>
      <c r="AA994" s="18" t="str">
        <f t="shared" si="204"/>
        <v/>
      </c>
      <c r="AB994" s="18">
        <v>989</v>
      </c>
      <c r="AC994" s="18" t="str">
        <f>IF(ISERROR(
IF(U994="","",IF(OR(U994='Cad Iniciais'!$D$6,X994='Cad Iniciais'!$D$6),'Cad Iniciais'!$D$6+AB994*1000,0))),"",IF(U994="","",IF(OR(U994='Cad Iniciais'!$D$6,X994='Cad Iniciais'!$D$6),'Cad Iniciais'!$D$6+AB994*1000,0)))</f>
        <v/>
      </c>
      <c r="AK994" s="27" t="e">
        <f t="shared" si="206"/>
        <v>#VALUE!</v>
      </c>
      <c r="AL994" s="27" t="e">
        <f t="shared" si="207"/>
        <v>#VALUE!</v>
      </c>
      <c r="AM994" s="18">
        <f t="shared" si="197"/>
        <v>0</v>
      </c>
      <c r="AN994" s="18">
        <f t="shared" si="209"/>
        <v>0</v>
      </c>
      <c r="AO994" s="18">
        <f t="shared" si="209"/>
        <v>0</v>
      </c>
      <c r="AP994" s="18">
        <f t="shared" si="209"/>
        <v>0</v>
      </c>
      <c r="AQ994" s="18">
        <f t="shared" si="209"/>
        <v>0</v>
      </c>
      <c r="AR994" s="18">
        <f t="shared" si="209"/>
        <v>0</v>
      </c>
      <c r="AS994" s="18">
        <f t="shared" si="209"/>
        <v>0</v>
      </c>
      <c r="AT994" s="18">
        <f t="shared" si="209"/>
        <v>0</v>
      </c>
      <c r="AU994" s="18">
        <f t="shared" si="209"/>
        <v>0</v>
      </c>
      <c r="AV994" s="18">
        <f t="shared" si="209"/>
        <v>0</v>
      </c>
      <c r="AW994" s="18">
        <f t="shared" si="209"/>
        <v>0</v>
      </c>
      <c r="AX994" s="18">
        <f t="shared" si="209"/>
        <v>0</v>
      </c>
    </row>
    <row r="995" spans="3:50" x14ac:dyDescent="0.25">
      <c r="C995" s="67"/>
      <c r="D995" s="71"/>
      <c r="E995" s="57"/>
      <c r="F995" s="57"/>
      <c r="G995" s="67"/>
      <c r="H995" s="72"/>
      <c r="I995" s="72"/>
      <c r="J995" s="72"/>
      <c r="K995" s="72"/>
      <c r="L995" s="72"/>
      <c r="M995" s="72"/>
      <c r="N995" s="72"/>
      <c r="O995" s="72"/>
      <c r="P995" s="72"/>
      <c r="Q995" s="48"/>
      <c r="R995" s="72"/>
      <c r="S995" s="72"/>
      <c r="U995" s="26" t="str">
        <f t="shared" si="205"/>
        <v/>
      </c>
      <c r="V995" s="18" t="str">
        <f t="shared" si="199"/>
        <v/>
      </c>
      <c r="W995" s="18" t="str">
        <f t="shared" si="200"/>
        <v/>
      </c>
      <c r="X995" s="18" t="str">
        <f t="shared" si="201"/>
        <v/>
      </c>
      <c r="Y995" s="18" t="str">
        <f t="shared" si="202"/>
        <v/>
      </c>
      <c r="Z995" s="18" t="str">
        <f t="shared" si="203"/>
        <v/>
      </c>
      <c r="AA995" s="18" t="str">
        <f t="shared" si="204"/>
        <v/>
      </c>
      <c r="AB995" s="18">
        <v>990</v>
      </c>
      <c r="AC995" s="18" t="str">
        <f>IF(ISERROR(
IF(U995="","",IF(OR(U995='Cad Iniciais'!$D$6,X995='Cad Iniciais'!$D$6),'Cad Iniciais'!$D$6+AB995*1000,0))),"",IF(U995="","",IF(OR(U995='Cad Iniciais'!$D$6,X995='Cad Iniciais'!$D$6),'Cad Iniciais'!$D$6+AB995*1000,0)))</f>
        <v/>
      </c>
      <c r="AK995" s="27" t="e">
        <f t="shared" si="206"/>
        <v>#VALUE!</v>
      </c>
      <c r="AL995" s="27" t="e">
        <f t="shared" si="207"/>
        <v>#VALUE!</v>
      </c>
      <c r="AM995" s="18">
        <f t="shared" si="197"/>
        <v>0</v>
      </c>
      <c r="AN995" s="18">
        <f t="shared" si="209"/>
        <v>0</v>
      </c>
      <c r="AO995" s="18">
        <f t="shared" si="209"/>
        <v>0</v>
      </c>
      <c r="AP995" s="18">
        <f t="shared" si="209"/>
        <v>0</v>
      </c>
      <c r="AQ995" s="18">
        <f t="shared" si="209"/>
        <v>0</v>
      </c>
      <c r="AR995" s="18">
        <f t="shared" si="209"/>
        <v>0</v>
      </c>
      <c r="AS995" s="18">
        <f t="shared" si="209"/>
        <v>0</v>
      </c>
      <c r="AT995" s="18">
        <f t="shared" si="209"/>
        <v>0</v>
      </c>
      <c r="AU995" s="18">
        <f t="shared" si="209"/>
        <v>0</v>
      </c>
      <c r="AV995" s="18">
        <f t="shared" si="209"/>
        <v>0</v>
      </c>
      <c r="AW995" s="18">
        <f t="shared" si="209"/>
        <v>0</v>
      </c>
      <c r="AX995" s="18">
        <f t="shared" si="209"/>
        <v>0</v>
      </c>
    </row>
    <row r="996" spans="3:50" x14ac:dyDescent="0.25">
      <c r="C996" s="67"/>
      <c r="D996" s="71"/>
      <c r="E996" s="57"/>
      <c r="F996" s="57"/>
      <c r="G996" s="67"/>
      <c r="H996" s="72"/>
      <c r="I996" s="72"/>
      <c r="J996" s="72"/>
      <c r="K996" s="72"/>
      <c r="L996" s="72"/>
      <c r="M996" s="72"/>
      <c r="N996" s="72"/>
      <c r="O996" s="72"/>
      <c r="P996" s="72"/>
      <c r="Q996" s="48"/>
      <c r="R996" s="72"/>
      <c r="S996" s="72"/>
      <c r="U996" s="26" t="str">
        <f t="shared" si="205"/>
        <v/>
      </c>
      <c r="V996" s="18" t="str">
        <f t="shared" si="199"/>
        <v/>
      </c>
      <c r="W996" s="18" t="str">
        <f t="shared" si="200"/>
        <v/>
      </c>
      <c r="X996" s="18" t="str">
        <f t="shared" si="201"/>
        <v/>
      </c>
      <c r="Y996" s="18" t="str">
        <f t="shared" si="202"/>
        <v/>
      </c>
      <c r="Z996" s="18" t="str">
        <f t="shared" si="203"/>
        <v/>
      </c>
      <c r="AA996" s="18" t="str">
        <f t="shared" si="204"/>
        <v/>
      </c>
      <c r="AB996" s="18">
        <v>991</v>
      </c>
      <c r="AC996" s="18" t="str">
        <f>IF(ISERROR(
IF(U996="","",IF(OR(U996='Cad Iniciais'!$D$6,X996='Cad Iniciais'!$D$6),'Cad Iniciais'!$D$6+AB996*1000,0))),"",IF(U996="","",IF(OR(U996='Cad Iniciais'!$D$6,X996='Cad Iniciais'!$D$6),'Cad Iniciais'!$D$6+AB996*1000,0)))</f>
        <v/>
      </c>
      <c r="AK996" s="27" t="e">
        <f t="shared" si="206"/>
        <v>#VALUE!</v>
      </c>
      <c r="AL996" s="27" t="e">
        <f t="shared" si="207"/>
        <v>#VALUE!</v>
      </c>
      <c r="AM996" s="18">
        <f t="shared" si="197"/>
        <v>0</v>
      </c>
      <c r="AN996" s="18">
        <f t="shared" si="209"/>
        <v>0</v>
      </c>
      <c r="AO996" s="18">
        <f t="shared" si="209"/>
        <v>0</v>
      </c>
      <c r="AP996" s="18">
        <f t="shared" si="209"/>
        <v>0</v>
      </c>
      <c r="AQ996" s="18">
        <f t="shared" si="209"/>
        <v>0</v>
      </c>
      <c r="AR996" s="18">
        <f t="shared" si="209"/>
        <v>0</v>
      </c>
      <c r="AS996" s="18">
        <f t="shared" si="209"/>
        <v>0</v>
      </c>
      <c r="AT996" s="18">
        <f t="shared" si="209"/>
        <v>0</v>
      </c>
      <c r="AU996" s="18">
        <f t="shared" si="209"/>
        <v>0</v>
      </c>
      <c r="AV996" s="18">
        <f t="shared" si="209"/>
        <v>0</v>
      </c>
      <c r="AW996" s="18">
        <f t="shared" si="209"/>
        <v>0</v>
      </c>
      <c r="AX996" s="18">
        <f t="shared" si="209"/>
        <v>0</v>
      </c>
    </row>
    <row r="997" spans="3:50" x14ac:dyDescent="0.25">
      <c r="C997" s="67"/>
      <c r="D997" s="71"/>
      <c r="E997" s="57"/>
      <c r="F997" s="57"/>
      <c r="G997" s="67"/>
      <c r="H997" s="72"/>
      <c r="I997" s="72"/>
      <c r="J997" s="72"/>
      <c r="K997" s="72"/>
      <c r="L997" s="72"/>
      <c r="M997" s="72"/>
      <c r="N997" s="72"/>
      <c r="O997" s="72"/>
      <c r="P997" s="72"/>
      <c r="Q997" s="48"/>
      <c r="R997" s="72"/>
      <c r="S997" s="72"/>
      <c r="U997" s="26" t="str">
        <f t="shared" si="205"/>
        <v/>
      </c>
      <c r="V997" s="18" t="str">
        <f t="shared" si="199"/>
        <v/>
      </c>
      <c r="W997" s="18" t="str">
        <f t="shared" si="200"/>
        <v/>
      </c>
      <c r="X997" s="18" t="str">
        <f t="shared" si="201"/>
        <v/>
      </c>
      <c r="Y997" s="18" t="str">
        <f t="shared" si="202"/>
        <v/>
      </c>
      <c r="Z997" s="18" t="str">
        <f t="shared" si="203"/>
        <v/>
      </c>
      <c r="AA997" s="18" t="str">
        <f t="shared" si="204"/>
        <v/>
      </c>
      <c r="AB997" s="18">
        <v>992</v>
      </c>
      <c r="AC997" s="18" t="str">
        <f>IF(ISERROR(
IF(U997="","",IF(OR(U997='Cad Iniciais'!$D$6,X997='Cad Iniciais'!$D$6),'Cad Iniciais'!$D$6+AB997*1000,0))),"",IF(U997="","",IF(OR(U997='Cad Iniciais'!$D$6,X997='Cad Iniciais'!$D$6),'Cad Iniciais'!$D$6+AB997*1000,0)))</f>
        <v/>
      </c>
      <c r="AK997" s="27" t="e">
        <f t="shared" si="206"/>
        <v>#VALUE!</v>
      </c>
      <c r="AL997" s="27" t="e">
        <f t="shared" si="207"/>
        <v>#VALUE!</v>
      </c>
      <c r="AM997" s="18">
        <f t="shared" si="197"/>
        <v>0</v>
      </c>
      <c r="AN997" s="18">
        <f t="shared" si="209"/>
        <v>0</v>
      </c>
      <c r="AO997" s="18">
        <f t="shared" si="209"/>
        <v>0</v>
      </c>
      <c r="AP997" s="18">
        <f t="shared" si="209"/>
        <v>0</v>
      </c>
      <c r="AQ997" s="18">
        <f t="shared" si="209"/>
        <v>0</v>
      </c>
      <c r="AR997" s="18">
        <f t="shared" si="209"/>
        <v>0</v>
      </c>
      <c r="AS997" s="18">
        <f t="shared" si="209"/>
        <v>0</v>
      </c>
      <c r="AT997" s="18">
        <f t="shared" si="209"/>
        <v>0</v>
      </c>
      <c r="AU997" s="18">
        <f t="shared" si="209"/>
        <v>0</v>
      </c>
      <c r="AV997" s="18">
        <f t="shared" si="209"/>
        <v>0</v>
      </c>
      <c r="AW997" s="18">
        <f t="shared" si="209"/>
        <v>0</v>
      </c>
      <c r="AX997" s="18">
        <f t="shared" si="209"/>
        <v>0</v>
      </c>
    </row>
    <row r="998" spans="3:50" x14ac:dyDescent="0.25">
      <c r="C998" s="67"/>
      <c r="D998" s="71"/>
      <c r="E998" s="57"/>
      <c r="F998" s="57"/>
      <c r="G998" s="67"/>
      <c r="H998" s="72"/>
      <c r="I998" s="72"/>
      <c r="J998" s="72"/>
      <c r="K998" s="72"/>
      <c r="L998" s="72"/>
      <c r="M998" s="72"/>
      <c r="N998" s="72"/>
      <c r="O998" s="72"/>
      <c r="P998" s="72"/>
      <c r="Q998" s="48"/>
      <c r="R998" s="72"/>
      <c r="S998" s="72"/>
      <c r="U998" s="26" t="str">
        <f t="shared" si="205"/>
        <v/>
      </c>
      <c r="V998" s="18" t="str">
        <f t="shared" si="199"/>
        <v/>
      </c>
      <c r="W998" s="18" t="str">
        <f t="shared" si="200"/>
        <v/>
      </c>
      <c r="X998" s="18" t="str">
        <f t="shared" si="201"/>
        <v/>
      </c>
      <c r="Y998" s="18" t="str">
        <f t="shared" si="202"/>
        <v/>
      </c>
      <c r="Z998" s="18" t="str">
        <f t="shared" si="203"/>
        <v/>
      </c>
      <c r="AA998" s="18" t="str">
        <f t="shared" si="204"/>
        <v/>
      </c>
      <c r="AB998" s="18">
        <v>993</v>
      </c>
      <c r="AC998" s="18" t="str">
        <f>IF(ISERROR(
IF(U998="","",IF(OR(U998='Cad Iniciais'!$D$6,X998='Cad Iniciais'!$D$6),'Cad Iniciais'!$D$6+AB998*1000,0))),"",IF(U998="","",IF(OR(U998='Cad Iniciais'!$D$6,X998='Cad Iniciais'!$D$6),'Cad Iniciais'!$D$6+AB998*1000,0)))</f>
        <v/>
      </c>
      <c r="AK998" s="27" t="e">
        <f t="shared" si="206"/>
        <v>#VALUE!</v>
      </c>
      <c r="AL998" s="27" t="e">
        <f t="shared" si="207"/>
        <v>#VALUE!</v>
      </c>
      <c r="AM998" s="18">
        <f t="shared" si="197"/>
        <v>0</v>
      </c>
      <c r="AN998" s="18">
        <f t="shared" si="209"/>
        <v>0</v>
      </c>
      <c r="AO998" s="18">
        <f t="shared" si="209"/>
        <v>0</v>
      </c>
      <c r="AP998" s="18">
        <f t="shared" si="209"/>
        <v>0</v>
      </c>
      <c r="AQ998" s="18">
        <f t="shared" si="209"/>
        <v>0</v>
      </c>
      <c r="AR998" s="18">
        <f t="shared" si="209"/>
        <v>0</v>
      </c>
      <c r="AS998" s="18">
        <f t="shared" si="209"/>
        <v>0</v>
      </c>
      <c r="AT998" s="18">
        <f t="shared" si="209"/>
        <v>0</v>
      </c>
      <c r="AU998" s="18">
        <f t="shared" si="209"/>
        <v>0</v>
      </c>
      <c r="AV998" s="18">
        <f t="shared" si="209"/>
        <v>0</v>
      </c>
      <c r="AW998" s="18">
        <f t="shared" si="209"/>
        <v>0</v>
      </c>
      <c r="AX998" s="18">
        <f t="shared" si="209"/>
        <v>0</v>
      </c>
    </row>
    <row r="999" spans="3:50" x14ac:dyDescent="0.25">
      <c r="C999" s="67"/>
      <c r="D999" s="71"/>
      <c r="E999" s="57"/>
      <c r="F999" s="57"/>
      <c r="G999" s="67"/>
      <c r="H999" s="72"/>
      <c r="I999" s="72"/>
      <c r="J999" s="72"/>
      <c r="K999" s="72"/>
      <c r="L999" s="72"/>
      <c r="M999" s="72"/>
      <c r="N999" s="72"/>
      <c r="O999" s="72"/>
      <c r="P999" s="72"/>
      <c r="Q999" s="48"/>
      <c r="R999" s="72"/>
      <c r="S999" s="72"/>
      <c r="U999" s="26" t="str">
        <f t="shared" si="205"/>
        <v/>
      </c>
      <c r="V999" s="18" t="str">
        <f t="shared" si="199"/>
        <v/>
      </c>
      <c r="W999" s="18" t="str">
        <f t="shared" si="200"/>
        <v/>
      </c>
      <c r="X999" s="18" t="str">
        <f t="shared" si="201"/>
        <v/>
      </c>
      <c r="Y999" s="18" t="str">
        <f t="shared" si="202"/>
        <v/>
      </c>
      <c r="Z999" s="18" t="str">
        <f t="shared" si="203"/>
        <v/>
      </c>
      <c r="AA999" s="18" t="str">
        <f t="shared" si="204"/>
        <v/>
      </c>
      <c r="AB999" s="18">
        <v>994</v>
      </c>
      <c r="AC999" s="18" t="str">
        <f>IF(ISERROR(
IF(U999="","",IF(OR(U999='Cad Iniciais'!$D$6,X999='Cad Iniciais'!$D$6),'Cad Iniciais'!$D$6+AB999*1000,0))),"",IF(U999="","",IF(OR(U999='Cad Iniciais'!$D$6,X999='Cad Iniciais'!$D$6),'Cad Iniciais'!$D$6+AB999*1000,0)))</f>
        <v/>
      </c>
      <c r="AK999" s="27" t="e">
        <f t="shared" si="206"/>
        <v>#VALUE!</v>
      </c>
      <c r="AL999" s="27" t="e">
        <f t="shared" si="207"/>
        <v>#VALUE!</v>
      </c>
      <c r="AM999" s="18">
        <f t="shared" si="197"/>
        <v>0</v>
      </c>
      <c r="AN999" s="18">
        <f t="shared" si="209"/>
        <v>0</v>
      </c>
      <c r="AO999" s="18">
        <f t="shared" si="209"/>
        <v>0</v>
      </c>
      <c r="AP999" s="18">
        <f t="shared" si="209"/>
        <v>0</v>
      </c>
      <c r="AQ999" s="18">
        <f t="shared" si="209"/>
        <v>0</v>
      </c>
      <c r="AR999" s="18">
        <f t="shared" si="209"/>
        <v>0</v>
      </c>
      <c r="AS999" s="18">
        <f t="shared" si="209"/>
        <v>0</v>
      </c>
      <c r="AT999" s="18">
        <f t="shared" si="209"/>
        <v>0</v>
      </c>
      <c r="AU999" s="18">
        <f t="shared" si="209"/>
        <v>0</v>
      </c>
      <c r="AV999" s="18">
        <f t="shared" si="209"/>
        <v>0</v>
      </c>
      <c r="AW999" s="18">
        <f t="shared" si="209"/>
        <v>0</v>
      </c>
      <c r="AX999" s="18">
        <f t="shared" si="209"/>
        <v>0</v>
      </c>
    </row>
    <row r="1000" spans="3:50" x14ac:dyDescent="0.25">
      <c r="C1000" s="67"/>
      <c r="D1000" s="71"/>
      <c r="E1000" s="57"/>
      <c r="F1000" s="57"/>
      <c r="G1000" s="67"/>
      <c r="H1000" s="72"/>
      <c r="I1000" s="72"/>
      <c r="J1000" s="72"/>
      <c r="K1000" s="72"/>
      <c r="L1000" s="72"/>
      <c r="M1000" s="72"/>
      <c r="N1000" s="72"/>
      <c r="O1000" s="72"/>
      <c r="P1000" s="72"/>
      <c r="Q1000" s="48"/>
      <c r="R1000" s="72"/>
      <c r="S1000" s="72"/>
      <c r="U1000" s="26" t="str">
        <f t="shared" si="205"/>
        <v/>
      </c>
      <c r="V1000" s="18" t="str">
        <f t="shared" si="199"/>
        <v/>
      </c>
      <c r="W1000" s="18" t="str">
        <f t="shared" si="200"/>
        <v/>
      </c>
      <c r="X1000" s="18" t="str">
        <f t="shared" si="201"/>
        <v/>
      </c>
      <c r="Y1000" s="18" t="str">
        <f t="shared" si="202"/>
        <v/>
      </c>
      <c r="Z1000" s="18" t="str">
        <f t="shared" si="203"/>
        <v/>
      </c>
      <c r="AA1000" s="18" t="str">
        <f t="shared" si="204"/>
        <v/>
      </c>
      <c r="AB1000" s="18">
        <v>995</v>
      </c>
      <c r="AC1000" s="18" t="str">
        <f>IF(ISERROR(
IF(U1000="","",IF(OR(U1000='Cad Iniciais'!$D$6,X1000='Cad Iniciais'!$D$6),'Cad Iniciais'!$D$6+AB1000*1000,0))),"",IF(U1000="","",IF(OR(U1000='Cad Iniciais'!$D$6,X1000='Cad Iniciais'!$D$6),'Cad Iniciais'!$D$6+AB1000*1000,0)))</f>
        <v/>
      </c>
      <c r="AK1000" s="27" t="e">
        <f t="shared" si="206"/>
        <v>#VALUE!</v>
      </c>
      <c r="AL1000" s="27" t="e">
        <f t="shared" si="207"/>
        <v>#VALUE!</v>
      </c>
      <c r="AM1000" s="18">
        <f t="shared" si="197"/>
        <v>0</v>
      </c>
      <c r="AN1000" s="18">
        <f t="shared" si="209"/>
        <v>0</v>
      </c>
      <c r="AO1000" s="18">
        <f t="shared" si="209"/>
        <v>0</v>
      </c>
      <c r="AP1000" s="18">
        <f t="shared" si="209"/>
        <v>0</v>
      </c>
      <c r="AQ1000" s="18">
        <f t="shared" si="209"/>
        <v>0</v>
      </c>
      <c r="AR1000" s="18">
        <f t="shared" si="209"/>
        <v>0</v>
      </c>
      <c r="AS1000" s="18">
        <f t="shared" si="209"/>
        <v>0</v>
      </c>
      <c r="AT1000" s="18">
        <f t="shared" si="209"/>
        <v>0</v>
      </c>
      <c r="AU1000" s="18">
        <f t="shared" si="209"/>
        <v>0</v>
      </c>
      <c r="AV1000" s="18">
        <f t="shared" si="209"/>
        <v>0</v>
      </c>
      <c r="AW1000" s="18">
        <f t="shared" si="209"/>
        <v>0</v>
      </c>
      <c r="AX1000" s="18">
        <f t="shared" si="209"/>
        <v>0</v>
      </c>
    </row>
    <row r="1001" spans="3:50" x14ac:dyDescent="0.25">
      <c r="C1001" s="67"/>
      <c r="D1001" s="71"/>
      <c r="E1001" s="57"/>
      <c r="F1001" s="57"/>
      <c r="G1001" s="67"/>
      <c r="H1001" s="72"/>
      <c r="I1001" s="72"/>
      <c r="J1001" s="72"/>
      <c r="K1001" s="72"/>
      <c r="L1001" s="72"/>
      <c r="M1001" s="72"/>
      <c r="N1001" s="72"/>
      <c r="O1001" s="72"/>
      <c r="P1001" s="72"/>
      <c r="Q1001" s="48"/>
      <c r="R1001" s="72"/>
      <c r="S1001" s="72"/>
      <c r="U1001" s="26" t="str">
        <f t="shared" si="205"/>
        <v/>
      </c>
      <c r="V1001" s="18" t="str">
        <f t="shared" si="199"/>
        <v/>
      </c>
      <c r="W1001" s="18" t="str">
        <f t="shared" si="200"/>
        <v/>
      </c>
      <c r="X1001" s="18" t="str">
        <f t="shared" si="201"/>
        <v/>
      </c>
      <c r="Y1001" s="18" t="str">
        <f t="shared" si="202"/>
        <v/>
      </c>
      <c r="Z1001" s="18" t="str">
        <f t="shared" si="203"/>
        <v/>
      </c>
      <c r="AA1001" s="18" t="str">
        <f t="shared" si="204"/>
        <v/>
      </c>
      <c r="AB1001" s="18">
        <v>996</v>
      </c>
      <c r="AC1001" s="18" t="str">
        <f>IF(ISERROR(
IF(U1001="","",IF(OR(U1001='Cad Iniciais'!$D$6,X1001='Cad Iniciais'!$D$6),'Cad Iniciais'!$D$6+AB1001*1000,0))),"",IF(U1001="","",IF(OR(U1001='Cad Iniciais'!$D$6,X1001='Cad Iniciais'!$D$6),'Cad Iniciais'!$D$6+AB1001*1000,0)))</f>
        <v/>
      </c>
      <c r="AK1001" s="27" t="e">
        <f t="shared" si="206"/>
        <v>#VALUE!</v>
      </c>
      <c r="AL1001" s="27" t="e">
        <f t="shared" si="207"/>
        <v>#VALUE!</v>
      </c>
      <c r="AM1001" s="18">
        <f t="shared" si="197"/>
        <v>0</v>
      </c>
      <c r="AN1001" s="18">
        <f t="shared" si="209"/>
        <v>0</v>
      </c>
      <c r="AO1001" s="18">
        <f t="shared" si="209"/>
        <v>0</v>
      </c>
      <c r="AP1001" s="18">
        <f t="shared" si="209"/>
        <v>0</v>
      </c>
      <c r="AQ1001" s="18">
        <f t="shared" si="209"/>
        <v>0</v>
      </c>
      <c r="AR1001" s="18">
        <f t="shared" si="209"/>
        <v>0</v>
      </c>
      <c r="AS1001" s="18">
        <f t="shared" si="209"/>
        <v>0</v>
      </c>
      <c r="AT1001" s="18">
        <f t="shared" si="209"/>
        <v>0</v>
      </c>
      <c r="AU1001" s="18">
        <f t="shared" si="209"/>
        <v>0</v>
      </c>
      <c r="AV1001" s="18">
        <f t="shared" si="209"/>
        <v>0</v>
      </c>
      <c r="AW1001" s="18">
        <f t="shared" si="209"/>
        <v>0</v>
      </c>
      <c r="AX1001" s="18">
        <f t="shared" si="209"/>
        <v>0</v>
      </c>
    </row>
    <row r="1002" spans="3:50" x14ac:dyDescent="0.25">
      <c r="C1002" s="67"/>
      <c r="D1002" s="71"/>
      <c r="E1002" s="57"/>
      <c r="F1002" s="57"/>
      <c r="G1002" s="67"/>
      <c r="H1002" s="72"/>
      <c r="I1002" s="72"/>
      <c r="J1002" s="72"/>
      <c r="K1002" s="72"/>
      <c r="L1002" s="72"/>
      <c r="M1002" s="72"/>
      <c r="N1002" s="72"/>
      <c r="O1002" s="72"/>
      <c r="P1002" s="72"/>
      <c r="Q1002" s="48"/>
      <c r="R1002" s="72"/>
      <c r="S1002" s="72"/>
      <c r="U1002" s="26" t="str">
        <f t="shared" si="205"/>
        <v/>
      </c>
      <c r="V1002" s="18" t="str">
        <f t="shared" si="199"/>
        <v/>
      </c>
      <c r="W1002" s="18" t="str">
        <f t="shared" si="200"/>
        <v/>
      </c>
      <c r="X1002" s="18" t="str">
        <f t="shared" si="201"/>
        <v/>
      </c>
      <c r="Y1002" s="18" t="str">
        <f t="shared" si="202"/>
        <v/>
      </c>
      <c r="Z1002" s="18" t="str">
        <f t="shared" si="203"/>
        <v/>
      </c>
      <c r="AA1002" s="18" t="str">
        <f t="shared" si="204"/>
        <v/>
      </c>
      <c r="AB1002" s="18">
        <v>997</v>
      </c>
      <c r="AC1002" s="18" t="str">
        <f>IF(ISERROR(
IF(U1002="","",IF(OR(U1002='Cad Iniciais'!$D$6,X1002='Cad Iniciais'!$D$6),'Cad Iniciais'!$D$6+AB1002*1000,0))),"",IF(U1002="","",IF(OR(U1002='Cad Iniciais'!$D$6,X1002='Cad Iniciais'!$D$6),'Cad Iniciais'!$D$6+AB1002*1000,0)))</f>
        <v/>
      </c>
      <c r="AK1002" s="27" t="e">
        <f t="shared" si="206"/>
        <v>#VALUE!</v>
      </c>
      <c r="AL1002" s="27" t="e">
        <f t="shared" si="207"/>
        <v>#VALUE!</v>
      </c>
      <c r="AM1002" s="18">
        <f t="shared" si="197"/>
        <v>0</v>
      </c>
      <c r="AN1002" s="18">
        <f t="shared" si="209"/>
        <v>0</v>
      </c>
      <c r="AO1002" s="18">
        <f t="shared" si="209"/>
        <v>0</v>
      </c>
      <c r="AP1002" s="18">
        <f t="shared" si="209"/>
        <v>0</v>
      </c>
      <c r="AQ1002" s="18">
        <f t="shared" si="209"/>
        <v>0</v>
      </c>
      <c r="AR1002" s="18">
        <f t="shared" si="209"/>
        <v>0</v>
      </c>
      <c r="AS1002" s="18">
        <f t="shared" si="209"/>
        <v>0</v>
      </c>
      <c r="AT1002" s="18">
        <f t="shared" si="209"/>
        <v>0</v>
      </c>
      <c r="AU1002" s="18">
        <f t="shared" si="209"/>
        <v>0</v>
      </c>
      <c r="AV1002" s="18">
        <f t="shared" si="209"/>
        <v>0</v>
      </c>
      <c r="AW1002" s="18">
        <f t="shared" si="209"/>
        <v>0</v>
      </c>
      <c r="AX1002" s="18">
        <f t="shared" si="209"/>
        <v>0</v>
      </c>
    </row>
    <row r="1003" spans="3:50" x14ac:dyDescent="0.25">
      <c r="C1003" s="67"/>
      <c r="D1003" s="71"/>
      <c r="E1003" s="57"/>
      <c r="F1003" s="57"/>
      <c r="G1003" s="67"/>
      <c r="H1003" s="72"/>
      <c r="I1003" s="72"/>
      <c r="J1003" s="72"/>
      <c r="K1003" s="72"/>
      <c r="L1003" s="72"/>
      <c r="M1003" s="72"/>
      <c r="N1003" s="72"/>
      <c r="O1003" s="72"/>
      <c r="P1003" s="72"/>
      <c r="Q1003" s="48"/>
      <c r="R1003" s="72"/>
      <c r="S1003" s="72"/>
      <c r="U1003" s="26" t="str">
        <f t="shared" si="205"/>
        <v/>
      </c>
      <c r="V1003" s="18" t="str">
        <f t="shared" si="199"/>
        <v/>
      </c>
      <c r="W1003" s="18" t="str">
        <f t="shared" si="200"/>
        <v/>
      </c>
      <c r="X1003" s="18" t="str">
        <f t="shared" si="201"/>
        <v/>
      </c>
      <c r="Y1003" s="18" t="str">
        <f t="shared" si="202"/>
        <v/>
      </c>
      <c r="Z1003" s="18" t="str">
        <f t="shared" si="203"/>
        <v/>
      </c>
      <c r="AA1003" s="18" t="str">
        <f t="shared" si="204"/>
        <v/>
      </c>
      <c r="AB1003" s="18">
        <v>998</v>
      </c>
      <c r="AC1003" s="18" t="str">
        <f>IF(ISERROR(
IF(U1003="","",IF(OR(U1003='Cad Iniciais'!$D$6,X1003='Cad Iniciais'!$D$6),'Cad Iniciais'!$D$6+AB1003*1000,0))),"",IF(U1003="","",IF(OR(U1003='Cad Iniciais'!$D$6,X1003='Cad Iniciais'!$D$6),'Cad Iniciais'!$D$6+AB1003*1000,0)))</f>
        <v/>
      </c>
      <c r="AK1003" s="27" t="e">
        <f t="shared" si="206"/>
        <v>#VALUE!</v>
      </c>
      <c r="AL1003" s="27" t="e">
        <f t="shared" si="207"/>
        <v>#VALUE!</v>
      </c>
      <c r="AM1003" s="18">
        <f t="shared" si="197"/>
        <v>0</v>
      </c>
      <c r="AN1003" s="18">
        <f t="shared" si="209"/>
        <v>0</v>
      </c>
      <c r="AO1003" s="18">
        <f t="shared" si="209"/>
        <v>0</v>
      </c>
      <c r="AP1003" s="18">
        <f t="shared" si="209"/>
        <v>0</v>
      </c>
      <c r="AQ1003" s="18">
        <f t="shared" si="209"/>
        <v>0</v>
      </c>
      <c r="AR1003" s="18">
        <f t="shared" si="209"/>
        <v>0</v>
      </c>
      <c r="AS1003" s="18">
        <f t="shared" si="209"/>
        <v>0</v>
      </c>
      <c r="AT1003" s="18">
        <f t="shared" si="209"/>
        <v>0</v>
      </c>
      <c r="AU1003" s="18">
        <f t="shared" si="209"/>
        <v>0</v>
      </c>
      <c r="AV1003" s="18">
        <f t="shared" si="209"/>
        <v>0</v>
      </c>
      <c r="AW1003" s="18">
        <f t="shared" si="209"/>
        <v>0</v>
      </c>
      <c r="AX1003" s="18">
        <f t="shared" si="209"/>
        <v>0</v>
      </c>
    </row>
    <row r="1004" spans="3:50" x14ac:dyDescent="0.25">
      <c r="C1004" s="67"/>
      <c r="D1004" s="71"/>
      <c r="E1004" s="57"/>
      <c r="F1004" s="57"/>
      <c r="G1004" s="67"/>
      <c r="H1004" s="72"/>
      <c r="I1004" s="72"/>
      <c r="J1004" s="72"/>
      <c r="K1004" s="72"/>
      <c r="L1004" s="72"/>
      <c r="M1004" s="72"/>
      <c r="N1004" s="72"/>
      <c r="O1004" s="72"/>
      <c r="P1004" s="72"/>
      <c r="Q1004" s="48"/>
      <c r="R1004" s="72"/>
      <c r="S1004" s="72"/>
      <c r="U1004" s="26" t="str">
        <f t="shared" si="205"/>
        <v/>
      </c>
      <c r="V1004" s="18" t="str">
        <f t="shared" si="199"/>
        <v/>
      </c>
      <c r="W1004" s="18" t="str">
        <f t="shared" si="200"/>
        <v/>
      </c>
      <c r="X1004" s="18" t="str">
        <f t="shared" si="201"/>
        <v/>
      </c>
      <c r="Y1004" s="18" t="str">
        <f t="shared" si="202"/>
        <v/>
      </c>
      <c r="Z1004" s="18" t="str">
        <f t="shared" si="203"/>
        <v/>
      </c>
      <c r="AA1004" s="18" t="str">
        <f t="shared" si="204"/>
        <v/>
      </c>
      <c r="AB1004" s="18">
        <v>999</v>
      </c>
      <c r="AC1004" s="18" t="str">
        <f>IF(ISERROR(
IF(U1004="","",IF(OR(U1004='Cad Iniciais'!$D$6,X1004='Cad Iniciais'!$D$6),'Cad Iniciais'!$D$6+AB1004*1000,0))),"",IF(U1004="","",IF(OR(U1004='Cad Iniciais'!$D$6,X1004='Cad Iniciais'!$D$6),'Cad Iniciais'!$D$6+AB1004*1000,0)))</f>
        <v/>
      </c>
      <c r="AK1004" s="27" t="e">
        <f t="shared" si="206"/>
        <v>#VALUE!</v>
      </c>
      <c r="AL1004" s="27" t="e">
        <f t="shared" si="207"/>
        <v>#VALUE!</v>
      </c>
      <c r="AM1004" s="18">
        <f t="shared" si="197"/>
        <v>0</v>
      </c>
      <c r="AN1004" s="18">
        <f t="shared" si="209"/>
        <v>0</v>
      </c>
      <c r="AO1004" s="18">
        <f t="shared" si="209"/>
        <v>0</v>
      </c>
      <c r="AP1004" s="18">
        <f t="shared" si="209"/>
        <v>0</v>
      </c>
      <c r="AQ1004" s="18">
        <f t="shared" si="209"/>
        <v>0</v>
      </c>
      <c r="AR1004" s="18">
        <f t="shared" si="209"/>
        <v>0</v>
      </c>
      <c r="AS1004" s="18">
        <f t="shared" si="209"/>
        <v>0</v>
      </c>
      <c r="AT1004" s="18">
        <f t="shared" si="209"/>
        <v>0</v>
      </c>
      <c r="AU1004" s="18">
        <f t="shared" si="209"/>
        <v>0</v>
      </c>
      <c r="AV1004" s="18">
        <f t="shared" si="209"/>
        <v>0</v>
      </c>
      <c r="AW1004" s="18">
        <f t="shared" si="209"/>
        <v>0</v>
      </c>
      <c r="AX1004" s="18">
        <f t="shared" si="209"/>
        <v>0</v>
      </c>
    </row>
    <row r="1005" spans="3:50" x14ac:dyDescent="0.25">
      <c r="C1005" s="67"/>
      <c r="D1005" s="71"/>
      <c r="E1005" s="57"/>
      <c r="F1005" s="57"/>
      <c r="G1005" s="67"/>
      <c r="H1005" s="72"/>
      <c r="I1005" s="72"/>
      <c r="J1005" s="72"/>
      <c r="K1005" s="72"/>
      <c r="L1005" s="72"/>
      <c r="M1005" s="72"/>
      <c r="N1005" s="72"/>
      <c r="O1005" s="72"/>
      <c r="P1005" s="72"/>
      <c r="Q1005" s="48"/>
      <c r="R1005" s="72"/>
      <c r="S1005" s="72"/>
      <c r="U1005" s="26" t="str">
        <f t="shared" si="205"/>
        <v/>
      </c>
      <c r="V1005" s="18" t="str">
        <f t="shared" si="199"/>
        <v/>
      </c>
      <c r="W1005" s="18" t="str">
        <f t="shared" si="200"/>
        <v/>
      </c>
      <c r="X1005" s="18" t="str">
        <f t="shared" si="201"/>
        <v/>
      </c>
      <c r="Y1005" s="18" t="str">
        <f t="shared" si="202"/>
        <v/>
      </c>
      <c r="Z1005" s="18" t="str">
        <f t="shared" si="203"/>
        <v/>
      </c>
      <c r="AA1005" s="18" t="str">
        <f t="shared" si="204"/>
        <v/>
      </c>
      <c r="AB1005" s="18">
        <v>1000</v>
      </c>
      <c r="AC1005" s="18" t="str">
        <f>IF(ISERROR(
IF(U1005="","",IF(OR(U1005='Cad Iniciais'!$D$6,X1005='Cad Iniciais'!$D$6),'Cad Iniciais'!$D$6+AB1005*1000,0))),"",IF(U1005="","",IF(OR(U1005='Cad Iniciais'!$D$6,X1005='Cad Iniciais'!$D$6),'Cad Iniciais'!$D$6+AB1005*1000,0)))</f>
        <v/>
      </c>
      <c r="AK1005" s="27" t="e">
        <f t="shared" si="206"/>
        <v>#VALUE!</v>
      </c>
      <c r="AL1005" s="27" t="e">
        <f t="shared" si="207"/>
        <v>#VALUE!</v>
      </c>
      <c r="AM1005" s="18">
        <f t="shared" ref="AM1005:AM1068" si="210">IFERROR(IF(AND($AK1005&lt;=AM$3,$AL1005&gt;=AM$3),1,0),0)</f>
        <v>0</v>
      </c>
      <c r="AN1005" s="18">
        <f t="shared" si="209"/>
        <v>0</v>
      </c>
      <c r="AO1005" s="18">
        <f t="shared" si="209"/>
        <v>0</v>
      </c>
      <c r="AP1005" s="18">
        <f t="shared" si="209"/>
        <v>0</v>
      </c>
      <c r="AQ1005" s="18">
        <f t="shared" si="209"/>
        <v>0</v>
      </c>
      <c r="AR1005" s="18">
        <f t="shared" si="209"/>
        <v>0</v>
      </c>
      <c r="AS1005" s="18">
        <f t="shared" si="209"/>
        <v>0</v>
      </c>
      <c r="AT1005" s="18">
        <f t="shared" si="209"/>
        <v>0</v>
      </c>
      <c r="AU1005" s="18">
        <f t="shared" si="209"/>
        <v>0</v>
      </c>
      <c r="AV1005" s="18">
        <f t="shared" si="209"/>
        <v>0</v>
      </c>
      <c r="AW1005" s="18">
        <f t="shared" si="209"/>
        <v>0</v>
      </c>
      <c r="AX1005" s="18">
        <f t="shared" si="209"/>
        <v>0</v>
      </c>
    </row>
    <row r="1006" spans="3:50" x14ac:dyDescent="0.25">
      <c r="C1006" s="67"/>
      <c r="D1006" s="71"/>
      <c r="E1006" s="57"/>
      <c r="F1006" s="57"/>
      <c r="G1006" s="67"/>
      <c r="H1006" s="72"/>
      <c r="I1006" s="72"/>
      <c r="J1006" s="72"/>
      <c r="K1006" s="72"/>
      <c r="L1006" s="72"/>
      <c r="M1006" s="72"/>
      <c r="N1006" s="72"/>
      <c r="O1006" s="72"/>
      <c r="P1006" s="72"/>
      <c r="Q1006" s="48"/>
      <c r="R1006" s="72"/>
      <c r="S1006" s="72"/>
      <c r="U1006" s="26" t="str">
        <f t="shared" si="205"/>
        <v/>
      </c>
      <c r="V1006" s="18" t="str">
        <f t="shared" si="199"/>
        <v/>
      </c>
      <c r="W1006" s="18" t="str">
        <f t="shared" si="200"/>
        <v/>
      </c>
      <c r="X1006" s="18" t="str">
        <f t="shared" si="201"/>
        <v/>
      </c>
      <c r="Y1006" s="18" t="str">
        <f t="shared" si="202"/>
        <v/>
      </c>
      <c r="Z1006" s="18" t="str">
        <f t="shared" si="203"/>
        <v/>
      </c>
      <c r="AA1006" s="18" t="str">
        <f t="shared" si="204"/>
        <v/>
      </c>
      <c r="AB1006" s="18">
        <v>1001</v>
      </c>
      <c r="AC1006" s="18" t="str">
        <f>IF(ISERROR(
IF(U1006="","",IF(OR(U1006='Cad Iniciais'!$D$6,X1006='Cad Iniciais'!$D$6),'Cad Iniciais'!$D$6+AB1006*1000,0))),"",IF(U1006="","",IF(OR(U1006='Cad Iniciais'!$D$6,X1006='Cad Iniciais'!$D$6),'Cad Iniciais'!$D$6+AB1006*1000,0)))</f>
        <v/>
      </c>
      <c r="AK1006" s="27" t="e">
        <f t="shared" si="206"/>
        <v>#VALUE!</v>
      </c>
      <c r="AL1006" s="27" t="e">
        <f t="shared" si="207"/>
        <v>#VALUE!</v>
      </c>
      <c r="AM1006" s="18">
        <f t="shared" si="210"/>
        <v>0</v>
      </c>
      <c r="AN1006" s="18">
        <f t="shared" si="209"/>
        <v>0</v>
      </c>
      <c r="AO1006" s="18">
        <f t="shared" si="209"/>
        <v>0</v>
      </c>
      <c r="AP1006" s="18">
        <f t="shared" si="209"/>
        <v>0</v>
      </c>
      <c r="AQ1006" s="18">
        <f t="shared" si="209"/>
        <v>0</v>
      </c>
      <c r="AR1006" s="18">
        <f t="shared" si="209"/>
        <v>0</v>
      </c>
      <c r="AS1006" s="18">
        <f t="shared" si="209"/>
        <v>0</v>
      </c>
      <c r="AT1006" s="18">
        <f t="shared" si="209"/>
        <v>0</v>
      </c>
      <c r="AU1006" s="18">
        <f t="shared" si="209"/>
        <v>0</v>
      </c>
      <c r="AV1006" s="18">
        <f t="shared" si="209"/>
        <v>0</v>
      </c>
      <c r="AW1006" s="18">
        <f t="shared" si="209"/>
        <v>0</v>
      </c>
      <c r="AX1006" s="18">
        <f t="shared" si="209"/>
        <v>0</v>
      </c>
    </row>
    <row r="1007" spans="3:50" x14ac:dyDescent="0.25">
      <c r="C1007" s="67"/>
      <c r="D1007" s="71"/>
      <c r="E1007" s="57"/>
      <c r="F1007" s="57"/>
      <c r="G1007" s="67"/>
      <c r="H1007" s="72"/>
      <c r="I1007" s="72"/>
      <c r="J1007" s="72"/>
      <c r="K1007" s="72"/>
      <c r="L1007" s="72"/>
      <c r="M1007" s="72"/>
      <c r="N1007" s="72"/>
      <c r="O1007" s="72"/>
      <c r="P1007" s="72"/>
      <c r="Q1007" s="48"/>
      <c r="R1007" s="72"/>
      <c r="S1007" s="72"/>
      <c r="U1007" s="26" t="str">
        <f t="shared" si="205"/>
        <v/>
      </c>
      <c r="V1007" s="18" t="str">
        <f t="shared" si="199"/>
        <v/>
      </c>
      <c r="W1007" s="18" t="str">
        <f t="shared" si="200"/>
        <v/>
      </c>
      <c r="X1007" s="18" t="str">
        <f t="shared" si="201"/>
        <v/>
      </c>
      <c r="Y1007" s="18" t="str">
        <f t="shared" si="202"/>
        <v/>
      </c>
      <c r="Z1007" s="18" t="str">
        <f t="shared" si="203"/>
        <v/>
      </c>
      <c r="AA1007" s="18" t="str">
        <f t="shared" si="204"/>
        <v/>
      </c>
      <c r="AB1007" s="18">
        <v>1002</v>
      </c>
      <c r="AC1007" s="18" t="str">
        <f>IF(ISERROR(
IF(U1007="","",IF(OR(U1007='Cad Iniciais'!$D$6,X1007='Cad Iniciais'!$D$6),'Cad Iniciais'!$D$6+AB1007*1000,0))),"",IF(U1007="","",IF(OR(U1007='Cad Iniciais'!$D$6,X1007='Cad Iniciais'!$D$6),'Cad Iniciais'!$D$6+AB1007*1000,0)))</f>
        <v/>
      </c>
      <c r="AK1007" s="27" t="e">
        <f t="shared" si="206"/>
        <v>#VALUE!</v>
      </c>
      <c r="AL1007" s="27" t="e">
        <f t="shared" si="207"/>
        <v>#VALUE!</v>
      </c>
      <c r="AM1007" s="18">
        <f t="shared" si="210"/>
        <v>0</v>
      </c>
      <c r="AN1007" s="18">
        <f t="shared" si="209"/>
        <v>0</v>
      </c>
      <c r="AO1007" s="18">
        <f t="shared" si="209"/>
        <v>0</v>
      </c>
      <c r="AP1007" s="18">
        <f t="shared" si="209"/>
        <v>0</v>
      </c>
      <c r="AQ1007" s="18">
        <f t="shared" si="209"/>
        <v>0</v>
      </c>
      <c r="AR1007" s="18">
        <f t="shared" si="209"/>
        <v>0</v>
      </c>
      <c r="AS1007" s="18">
        <f t="shared" si="209"/>
        <v>0</v>
      </c>
      <c r="AT1007" s="18">
        <f t="shared" si="209"/>
        <v>0</v>
      </c>
      <c r="AU1007" s="18">
        <f t="shared" si="209"/>
        <v>0</v>
      </c>
      <c r="AV1007" s="18">
        <f t="shared" si="209"/>
        <v>0</v>
      </c>
      <c r="AW1007" s="18">
        <f t="shared" si="209"/>
        <v>0</v>
      </c>
      <c r="AX1007" s="18">
        <f t="shared" si="209"/>
        <v>0</v>
      </c>
    </row>
    <row r="1008" spans="3:50" x14ac:dyDescent="0.25">
      <c r="C1008" s="67"/>
      <c r="D1008" s="71"/>
      <c r="E1008" s="57"/>
      <c r="F1008" s="57"/>
      <c r="G1008" s="67"/>
      <c r="H1008" s="72"/>
      <c r="I1008" s="72"/>
      <c r="J1008" s="72"/>
      <c r="K1008" s="72"/>
      <c r="L1008" s="72"/>
      <c r="M1008" s="72"/>
      <c r="N1008" s="72"/>
      <c r="O1008" s="72"/>
      <c r="P1008" s="72"/>
      <c r="Q1008" s="48"/>
      <c r="R1008" s="72"/>
      <c r="S1008" s="72"/>
      <c r="U1008" s="26" t="str">
        <f t="shared" si="205"/>
        <v/>
      </c>
      <c r="V1008" s="18" t="str">
        <f t="shared" si="199"/>
        <v/>
      </c>
      <c r="W1008" s="18" t="str">
        <f t="shared" si="200"/>
        <v/>
      </c>
      <c r="X1008" s="18" t="str">
        <f t="shared" si="201"/>
        <v/>
      </c>
      <c r="Y1008" s="18" t="str">
        <f t="shared" si="202"/>
        <v/>
      </c>
      <c r="Z1008" s="18" t="str">
        <f t="shared" si="203"/>
        <v/>
      </c>
      <c r="AA1008" s="18" t="str">
        <f t="shared" si="204"/>
        <v/>
      </c>
      <c r="AB1008" s="18">
        <v>1003</v>
      </c>
      <c r="AC1008" s="18" t="str">
        <f>IF(ISERROR(
IF(U1008="","",IF(OR(U1008='Cad Iniciais'!$D$6,X1008='Cad Iniciais'!$D$6),'Cad Iniciais'!$D$6+AB1008*1000,0))),"",IF(U1008="","",IF(OR(U1008='Cad Iniciais'!$D$6,X1008='Cad Iniciais'!$D$6),'Cad Iniciais'!$D$6+AB1008*1000,0)))</f>
        <v/>
      </c>
      <c r="AK1008" s="27" t="e">
        <f t="shared" si="206"/>
        <v>#VALUE!</v>
      </c>
      <c r="AL1008" s="27" t="e">
        <f t="shared" si="207"/>
        <v>#VALUE!</v>
      </c>
      <c r="AM1008" s="18">
        <f t="shared" si="210"/>
        <v>0</v>
      </c>
      <c r="AN1008" s="18">
        <f t="shared" si="209"/>
        <v>0</v>
      </c>
      <c r="AO1008" s="18">
        <f t="shared" si="209"/>
        <v>0</v>
      </c>
      <c r="AP1008" s="18">
        <f t="shared" si="209"/>
        <v>0</v>
      </c>
      <c r="AQ1008" s="18">
        <f t="shared" si="209"/>
        <v>0</v>
      </c>
      <c r="AR1008" s="18">
        <f t="shared" si="209"/>
        <v>0</v>
      </c>
      <c r="AS1008" s="18">
        <f t="shared" si="209"/>
        <v>0</v>
      </c>
      <c r="AT1008" s="18">
        <f t="shared" si="209"/>
        <v>0</v>
      </c>
      <c r="AU1008" s="18">
        <f t="shared" si="209"/>
        <v>0</v>
      </c>
      <c r="AV1008" s="18">
        <f t="shared" si="209"/>
        <v>0</v>
      </c>
      <c r="AW1008" s="18">
        <f t="shared" si="209"/>
        <v>0</v>
      </c>
      <c r="AX1008" s="18">
        <f t="shared" si="209"/>
        <v>0</v>
      </c>
    </row>
    <row r="1009" spans="3:50" x14ac:dyDescent="0.25">
      <c r="C1009" s="67"/>
      <c r="D1009" s="71"/>
      <c r="E1009" s="57"/>
      <c r="F1009" s="57"/>
      <c r="G1009" s="67"/>
      <c r="H1009" s="72"/>
      <c r="I1009" s="72"/>
      <c r="J1009" s="72"/>
      <c r="K1009" s="72"/>
      <c r="L1009" s="72"/>
      <c r="M1009" s="72"/>
      <c r="N1009" s="72"/>
      <c r="O1009" s="72"/>
      <c r="P1009" s="72"/>
      <c r="Q1009" s="48"/>
      <c r="R1009" s="72"/>
      <c r="S1009" s="72"/>
      <c r="U1009" s="26" t="str">
        <f t="shared" si="205"/>
        <v/>
      </c>
      <c r="V1009" s="18" t="str">
        <f t="shared" si="199"/>
        <v/>
      </c>
      <c r="W1009" s="18" t="str">
        <f t="shared" si="200"/>
        <v/>
      </c>
      <c r="X1009" s="18" t="str">
        <f t="shared" si="201"/>
        <v/>
      </c>
      <c r="Y1009" s="18" t="str">
        <f t="shared" si="202"/>
        <v/>
      </c>
      <c r="Z1009" s="18" t="str">
        <f t="shared" si="203"/>
        <v/>
      </c>
      <c r="AA1009" s="18" t="str">
        <f t="shared" si="204"/>
        <v/>
      </c>
      <c r="AB1009" s="18">
        <v>1004</v>
      </c>
      <c r="AC1009" s="18" t="str">
        <f>IF(ISERROR(
IF(U1009="","",IF(OR(U1009='Cad Iniciais'!$D$6,X1009='Cad Iniciais'!$D$6),'Cad Iniciais'!$D$6+AB1009*1000,0))),"",IF(U1009="","",IF(OR(U1009='Cad Iniciais'!$D$6,X1009='Cad Iniciais'!$D$6),'Cad Iniciais'!$D$6+AB1009*1000,0)))</f>
        <v/>
      </c>
      <c r="AK1009" s="27" t="e">
        <f t="shared" si="206"/>
        <v>#VALUE!</v>
      </c>
      <c r="AL1009" s="27" t="e">
        <f t="shared" si="207"/>
        <v>#VALUE!</v>
      </c>
      <c r="AM1009" s="18">
        <f t="shared" si="210"/>
        <v>0</v>
      </c>
      <c r="AN1009" s="18">
        <f t="shared" si="209"/>
        <v>0</v>
      </c>
      <c r="AO1009" s="18">
        <f t="shared" si="209"/>
        <v>0</v>
      </c>
      <c r="AP1009" s="18">
        <f t="shared" si="209"/>
        <v>0</v>
      </c>
      <c r="AQ1009" s="18">
        <f t="shared" si="209"/>
        <v>0</v>
      </c>
      <c r="AR1009" s="18">
        <f t="shared" si="209"/>
        <v>0</v>
      </c>
      <c r="AS1009" s="18">
        <f t="shared" si="209"/>
        <v>0</v>
      </c>
      <c r="AT1009" s="18">
        <f t="shared" si="209"/>
        <v>0</v>
      </c>
      <c r="AU1009" s="18">
        <f t="shared" si="209"/>
        <v>0</v>
      </c>
      <c r="AV1009" s="18">
        <f t="shared" si="209"/>
        <v>0</v>
      </c>
      <c r="AW1009" s="18">
        <f t="shared" si="209"/>
        <v>0</v>
      </c>
      <c r="AX1009" s="18">
        <f t="shared" si="209"/>
        <v>0</v>
      </c>
    </row>
    <row r="1010" spans="3:50" x14ac:dyDescent="0.25">
      <c r="C1010" s="67"/>
      <c r="D1010" s="71"/>
      <c r="E1010" s="57"/>
      <c r="F1010" s="57"/>
      <c r="G1010" s="67"/>
      <c r="H1010" s="72"/>
      <c r="I1010" s="72"/>
      <c r="J1010" s="72"/>
      <c r="K1010" s="72"/>
      <c r="L1010" s="72"/>
      <c r="M1010" s="72"/>
      <c r="N1010" s="72"/>
      <c r="O1010" s="72"/>
      <c r="P1010" s="72"/>
      <c r="Q1010" s="48"/>
      <c r="R1010" s="72"/>
      <c r="S1010" s="72"/>
      <c r="U1010" s="26" t="str">
        <f t="shared" si="205"/>
        <v/>
      </c>
      <c r="V1010" s="18" t="str">
        <f t="shared" si="199"/>
        <v/>
      </c>
      <c r="W1010" s="18" t="str">
        <f t="shared" si="200"/>
        <v/>
      </c>
      <c r="X1010" s="18" t="str">
        <f t="shared" si="201"/>
        <v/>
      </c>
      <c r="Y1010" s="18" t="str">
        <f t="shared" si="202"/>
        <v/>
      </c>
      <c r="Z1010" s="18" t="str">
        <f t="shared" si="203"/>
        <v/>
      </c>
      <c r="AA1010" s="18" t="str">
        <f t="shared" si="204"/>
        <v/>
      </c>
      <c r="AB1010" s="18">
        <v>1005</v>
      </c>
      <c r="AC1010" s="18" t="str">
        <f>IF(ISERROR(
IF(U1010="","",IF(OR(U1010='Cad Iniciais'!$D$6,X1010='Cad Iniciais'!$D$6),'Cad Iniciais'!$D$6+AB1010*1000,0))),"",IF(U1010="","",IF(OR(U1010='Cad Iniciais'!$D$6,X1010='Cad Iniciais'!$D$6),'Cad Iniciais'!$D$6+AB1010*1000,0)))</f>
        <v/>
      </c>
      <c r="AK1010" s="27" t="e">
        <f t="shared" si="206"/>
        <v>#VALUE!</v>
      </c>
      <c r="AL1010" s="27" t="e">
        <f t="shared" si="207"/>
        <v>#VALUE!</v>
      </c>
      <c r="AM1010" s="18">
        <f t="shared" si="210"/>
        <v>0</v>
      </c>
      <c r="AN1010" s="18">
        <f t="shared" si="209"/>
        <v>0</v>
      </c>
      <c r="AO1010" s="18">
        <f t="shared" si="209"/>
        <v>0</v>
      </c>
      <c r="AP1010" s="18">
        <f t="shared" si="209"/>
        <v>0</v>
      </c>
      <c r="AQ1010" s="18">
        <f t="shared" si="209"/>
        <v>0</v>
      </c>
      <c r="AR1010" s="18">
        <f t="shared" si="209"/>
        <v>0</v>
      </c>
      <c r="AS1010" s="18">
        <f t="shared" si="209"/>
        <v>0</v>
      </c>
      <c r="AT1010" s="18">
        <f t="shared" si="209"/>
        <v>0</v>
      </c>
      <c r="AU1010" s="18">
        <f t="shared" si="209"/>
        <v>0</v>
      </c>
      <c r="AV1010" s="18">
        <f t="shared" si="209"/>
        <v>0</v>
      </c>
      <c r="AW1010" s="18">
        <f t="shared" si="209"/>
        <v>0</v>
      </c>
      <c r="AX1010" s="18">
        <f t="shared" si="209"/>
        <v>0</v>
      </c>
    </row>
    <row r="1011" spans="3:50" x14ac:dyDescent="0.25">
      <c r="C1011" s="67"/>
      <c r="D1011" s="71"/>
      <c r="E1011" s="57"/>
      <c r="F1011" s="57"/>
      <c r="G1011" s="67"/>
      <c r="H1011" s="72"/>
      <c r="I1011" s="72"/>
      <c r="J1011" s="72"/>
      <c r="K1011" s="72"/>
      <c r="L1011" s="72"/>
      <c r="M1011" s="72"/>
      <c r="N1011" s="72"/>
      <c r="O1011" s="72"/>
      <c r="P1011" s="72"/>
      <c r="Q1011" s="48"/>
      <c r="R1011" s="72"/>
      <c r="S1011" s="72"/>
      <c r="U1011" s="26" t="str">
        <f t="shared" si="205"/>
        <v/>
      </c>
      <c r="V1011" s="18" t="str">
        <f t="shared" si="199"/>
        <v/>
      </c>
      <c r="W1011" s="18" t="str">
        <f t="shared" si="200"/>
        <v/>
      </c>
      <c r="X1011" s="18" t="str">
        <f t="shared" si="201"/>
        <v/>
      </c>
      <c r="Y1011" s="18" t="str">
        <f t="shared" si="202"/>
        <v/>
      </c>
      <c r="Z1011" s="18" t="str">
        <f t="shared" si="203"/>
        <v/>
      </c>
      <c r="AA1011" s="18" t="str">
        <f t="shared" si="204"/>
        <v/>
      </c>
      <c r="AB1011" s="18">
        <v>1006</v>
      </c>
      <c r="AC1011" s="18" t="str">
        <f>IF(ISERROR(
IF(U1011="","",IF(OR(U1011='Cad Iniciais'!$D$6,X1011='Cad Iniciais'!$D$6),'Cad Iniciais'!$D$6+AB1011*1000,0))),"",IF(U1011="","",IF(OR(U1011='Cad Iniciais'!$D$6,X1011='Cad Iniciais'!$D$6),'Cad Iniciais'!$D$6+AB1011*1000,0)))</f>
        <v/>
      </c>
      <c r="AK1011" s="27" t="e">
        <f t="shared" si="206"/>
        <v>#VALUE!</v>
      </c>
      <c r="AL1011" s="27" t="e">
        <f t="shared" si="207"/>
        <v>#VALUE!</v>
      </c>
      <c r="AM1011" s="18">
        <f t="shared" si="210"/>
        <v>0</v>
      </c>
      <c r="AN1011" s="18">
        <f t="shared" si="209"/>
        <v>0</v>
      </c>
      <c r="AO1011" s="18">
        <f t="shared" si="209"/>
        <v>0</v>
      </c>
      <c r="AP1011" s="18">
        <f t="shared" si="209"/>
        <v>0</v>
      </c>
      <c r="AQ1011" s="18">
        <f t="shared" si="209"/>
        <v>0</v>
      </c>
      <c r="AR1011" s="18">
        <f t="shared" si="209"/>
        <v>0</v>
      </c>
      <c r="AS1011" s="18">
        <f t="shared" si="209"/>
        <v>0</v>
      </c>
      <c r="AT1011" s="18">
        <f t="shared" si="209"/>
        <v>0</v>
      </c>
      <c r="AU1011" s="18">
        <f t="shared" si="209"/>
        <v>0</v>
      </c>
      <c r="AV1011" s="18">
        <f t="shared" si="209"/>
        <v>0</v>
      </c>
      <c r="AW1011" s="18">
        <f t="shared" si="209"/>
        <v>0</v>
      </c>
      <c r="AX1011" s="18">
        <f t="shared" si="209"/>
        <v>0</v>
      </c>
    </row>
    <row r="1012" spans="3:50" x14ac:dyDescent="0.25">
      <c r="C1012" s="67"/>
      <c r="D1012" s="71"/>
      <c r="E1012" s="57"/>
      <c r="F1012" s="57"/>
      <c r="G1012" s="67"/>
      <c r="H1012" s="72"/>
      <c r="I1012" s="72"/>
      <c r="J1012" s="72"/>
      <c r="K1012" s="72"/>
      <c r="L1012" s="72"/>
      <c r="M1012" s="72"/>
      <c r="N1012" s="72"/>
      <c r="O1012" s="72"/>
      <c r="P1012" s="72"/>
      <c r="Q1012" s="48"/>
      <c r="R1012" s="72"/>
      <c r="S1012" s="72"/>
      <c r="U1012" s="26" t="str">
        <f t="shared" si="205"/>
        <v/>
      </c>
      <c r="V1012" s="18" t="str">
        <f t="shared" si="199"/>
        <v/>
      </c>
      <c r="W1012" s="18" t="str">
        <f t="shared" si="200"/>
        <v/>
      </c>
      <c r="X1012" s="18" t="str">
        <f t="shared" si="201"/>
        <v/>
      </c>
      <c r="Y1012" s="18" t="str">
        <f t="shared" si="202"/>
        <v/>
      </c>
      <c r="Z1012" s="18" t="str">
        <f t="shared" si="203"/>
        <v/>
      </c>
      <c r="AA1012" s="18" t="str">
        <f t="shared" si="204"/>
        <v/>
      </c>
      <c r="AB1012" s="18">
        <v>1007</v>
      </c>
      <c r="AC1012" s="18" t="str">
        <f>IF(ISERROR(
IF(U1012="","",IF(OR(U1012='Cad Iniciais'!$D$6,X1012='Cad Iniciais'!$D$6),'Cad Iniciais'!$D$6+AB1012*1000,0))),"",IF(U1012="","",IF(OR(U1012='Cad Iniciais'!$D$6,X1012='Cad Iniciais'!$D$6),'Cad Iniciais'!$D$6+AB1012*1000,0)))</f>
        <v/>
      </c>
      <c r="AK1012" s="27" t="e">
        <f t="shared" si="206"/>
        <v>#VALUE!</v>
      </c>
      <c r="AL1012" s="27" t="e">
        <f t="shared" si="207"/>
        <v>#VALUE!</v>
      </c>
      <c r="AM1012" s="18">
        <f t="shared" si="210"/>
        <v>0</v>
      </c>
      <c r="AN1012" s="18">
        <f t="shared" si="209"/>
        <v>0</v>
      </c>
      <c r="AO1012" s="18">
        <f t="shared" si="209"/>
        <v>0</v>
      </c>
      <c r="AP1012" s="18">
        <f t="shared" si="209"/>
        <v>0</v>
      </c>
      <c r="AQ1012" s="18">
        <f t="shared" si="209"/>
        <v>0</v>
      </c>
      <c r="AR1012" s="18">
        <f t="shared" si="209"/>
        <v>0</v>
      </c>
      <c r="AS1012" s="18">
        <f t="shared" si="209"/>
        <v>0</v>
      </c>
      <c r="AT1012" s="18">
        <f t="shared" si="209"/>
        <v>0</v>
      </c>
      <c r="AU1012" s="18">
        <f t="shared" si="209"/>
        <v>0</v>
      </c>
      <c r="AV1012" s="18">
        <f t="shared" si="209"/>
        <v>0</v>
      </c>
      <c r="AW1012" s="18">
        <f t="shared" si="209"/>
        <v>0</v>
      </c>
      <c r="AX1012" s="18">
        <f t="shared" si="209"/>
        <v>0</v>
      </c>
    </row>
    <row r="1013" spans="3:50" x14ac:dyDescent="0.25">
      <c r="C1013" s="67"/>
      <c r="D1013" s="71"/>
      <c r="E1013" s="57"/>
      <c r="F1013" s="57"/>
      <c r="G1013" s="67"/>
      <c r="H1013" s="72"/>
      <c r="I1013" s="72"/>
      <c r="J1013" s="72"/>
      <c r="K1013" s="72"/>
      <c r="L1013" s="72"/>
      <c r="M1013" s="72"/>
      <c r="N1013" s="72"/>
      <c r="O1013" s="72"/>
      <c r="P1013" s="72"/>
      <c r="Q1013" s="48"/>
      <c r="R1013" s="72"/>
      <c r="S1013" s="72"/>
      <c r="U1013" s="26" t="str">
        <f t="shared" si="205"/>
        <v/>
      </c>
      <c r="V1013" s="18" t="str">
        <f t="shared" si="199"/>
        <v/>
      </c>
      <c r="W1013" s="18" t="str">
        <f t="shared" si="200"/>
        <v/>
      </c>
      <c r="X1013" s="18" t="str">
        <f t="shared" si="201"/>
        <v/>
      </c>
      <c r="Y1013" s="18" t="str">
        <f t="shared" si="202"/>
        <v/>
      </c>
      <c r="Z1013" s="18" t="str">
        <f t="shared" si="203"/>
        <v/>
      </c>
      <c r="AA1013" s="18" t="str">
        <f t="shared" si="204"/>
        <v/>
      </c>
      <c r="AB1013" s="18">
        <v>1008</v>
      </c>
      <c r="AC1013" s="18" t="str">
        <f>IF(ISERROR(
IF(U1013="","",IF(OR(U1013='Cad Iniciais'!$D$6,X1013='Cad Iniciais'!$D$6),'Cad Iniciais'!$D$6+AB1013*1000,0))),"",IF(U1013="","",IF(OR(U1013='Cad Iniciais'!$D$6,X1013='Cad Iniciais'!$D$6),'Cad Iniciais'!$D$6+AB1013*1000,0)))</f>
        <v/>
      </c>
      <c r="AK1013" s="27" t="e">
        <f t="shared" si="206"/>
        <v>#VALUE!</v>
      </c>
      <c r="AL1013" s="27" t="e">
        <f t="shared" si="207"/>
        <v>#VALUE!</v>
      </c>
      <c r="AM1013" s="18">
        <f t="shared" si="210"/>
        <v>0</v>
      </c>
      <c r="AN1013" s="18">
        <f t="shared" si="209"/>
        <v>0</v>
      </c>
      <c r="AO1013" s="18">
        <f t="shared" si="209"/>
        <v>0</v>
      </c>
      <c r="AP1013" s="18">
        <f t="shared" si="209"/>
        <v>0</v>
      </c>
      <c r="AQ1013" s="18">
        <f t="shared" si="209"/>
        <v>0</v>
      </c>
      <c r="AR1013" s="18">
        <f t="shared" si="209"/>
        <v>0</v>
      </c>
      <c r="AS1013" s="18">
        <f t="shared" si="209"/>
        <v>0</v>
      </c>
      <c r="AT1013" s="18">
        <f t="shared" si="209"/>
        <v>0</v>
      </c>
      <c r="AU1013" s="18">
        <f t="shared" si="209"/>
        <v>0</v>
      </c>
      <c r="AV1013" s="18">
        <f t="shared" si="209"/>
        <v>0</v>
      </c>
      <c r="AW1013" s="18">
        <f t="shared" si="209"/>
        <v>0</v>
      </c>
      <c r="AX1013" s="18">
        <f t="shared" si="209"/>
        <v>0</v>
      </c>
    </row>
    <row r="1014" spans="3:50" x14ac:dyDescent="0.25">
      <c r="C1014" s="67"/>
      <c r="D1014" s="71"/>
      <c r="E1014" s="57"/>
      <c r="F1014" s="57"/>
      <c r="G1014" s="67"/>
      <c r="H1014" s="72"/>
      <c r="I1014" s="72"/>
      <c r="J1014" s="72"/>
      <c r="K1014" s="72"/>
      <c r="L1014" s="72"/>
      <c r="M1014" s="72"/>
      <c r="N1014" s="72"/>
      <c r="O1014" s="72"/>
      <c r="P1014" s="72"/>
      <c r="Q1014" s="48"/>
      <c r="R1014" s="72"/>
      <c r="S1014" s="72"/>
      <c r="U1014" s="26" t="str">
        <f t="shared" si="205"/>
        <v/>
      </c>
      <c r="V1014" s="18" t="str">
        <f t="shared" si="199"/>
        <v/>
      </c>
      <c r="W1014" s="18" t="str">
        <f t="shared" si="200"/>
        <v/>
      </c>
      <c r="X1014" s="18" t="str">
        <f t="shared" si="201"/>
        <v/>
      </c>
      <c r="Y1014" s="18" t="str">
        <f t="shared" si="202"/>
        <v/>
      </c>
      <c r="Z1014" s="18" t="str">
        <f t="shared" si="203"/>
        <v/>
      </c>
      <c r="AA1014" s="18" t="str">
        <f t="shared" si="204"/>
        <v/>
      </c>
      <c r="AB1014" s="18">
        <v>1009</v>
      </c>
      <c r="AC1014" s="18" t="str">
        <f>IF(ISERROR(
IF(U1014="","",IF(OR(U1014='Cad Iniciais'!$D$6,X1014='Cad Iniciais'!$D$6),'Cad Iniciais'!$D$6+AB1014*1000,0))),"",IF(U1014="","",IF(OR(U1014='Cad Iniciais'!$D$6,X1014='Cad Iniciais'!$D$6),'Cad Iniciais'!$D$6+AB1014*1000,0)))</f>
        <v/>
      </c>
      <c r="AK1014" s="27" t="e">
        <f t="shared" si="206"/>
        <v>#VALUE!</v>
      </c>
      <c r="AL1014" s="27" t="e">
        <f t="shared" si="207"/>
        <v>#VALUE!</v>
      </c>
      <c r="AM1014" s="18">
        <f t="shared" si="210"/>
        <v>0</v>
      </c>
      <c r="AN1014" s="18">
        <f t="shared" si="209"/>
        <v>0</v>
      </c>
      <c r="AO1014" s="18">
        <f t="shared" si="209"/>
        <v>0</v>
      </c>
      <c r="AP1014" s="18">
        <f t="shared" si="209"/>
        <v>0</v>
      </c>
      <c r="AQ1014" s="18">
        <f t="shared" si="209"/>
        <v>0</v>
      </c>
      <c r="AR1014" s="18">
        <f t="shared" si="209"/>
        <v>0</v>
      </c>
      <c r="AS1014" s="18">
        <f t="shared" si="209"/>
        <v>0</v>
      </c>
      <c r="AT1014" s="18">
        <f t="shared" si="209"/>
        <v>0</v>
      </c>
      <c r="AU1014" s="18">
        <f t="shared" si="209"/>
        <v>0</v>
      </c>
      <c r="AV1014" s="18">
        <f t="shared" si="209"/>
        <v>0</v>
      </c>
      <c r="AW1014" s="18">
        <f t="shared" si="209"/>
        <v>0</v>
      </c>
      <c r="AX1014" s="18">
        <f t="shared" si="209"/>
        <v>0</v>
      </c>
    </row>
    <row r="1015" spans="3:50" x14ac:dyDescent="0.25">
      <c r="C1015" s="67"/>
      <c r="D1015" s="71"/>
      <c r="E1015" s="57"/>
      <c r="F1015" s="57"/>
      <c r="G1015" s="67"/>
      <c r="H1015" s="72"/>
      <c r="I1015" s="72"/>
      <c r="J1015" s="72"/>
      <c r="K1015" s="72"/>
      <c r="L1015" s="72"/>
      <c r="M1015" s="72"/>
      <c r="N1015" s="72"/>
      <c r="O1015" s="72"/>
      <c r="P1015" s="72"/>
      <c r="Q1015" s="48"/>
      <c r="R1015" s="72"/>
      <c r="S1015" s="72"/>
      <c r="U1015" s="26" t="str">
        <f t="shared" si="205"/>
        <v/>
      </c>
      <c r="V1015" s="18" t="str">
        <f t="shared" si="199"/>
        <v/>
      </c>
      <c r="W1015" s="18" t="str">
        <f t="shared" si="200"/>
        <v/>
      </c>
      <c r="X1015" s="18" t="str">
        <f t="shared" si="201"/>
        <v/>
      </c>
      <c r="Y1015" s="18" t="str">
        <f t="shared" si="202"/>
        <v/>
      </c>
      <c r="Z1015" s="18" t="str">
        <f t="shared" si="203"/>
        <v/>
      </c>
      <c r="AA1015" s="18" t="str">
        <f t="shared" si="204"/>
        <v/>
      </c>
      <c r="AB1015" s="18">
        <v>1010</v>
      </c>
      <c r="AC1015" s="18" t="str">
        <f>IF(ISERROR(
IF(U1015="","",IF(OR(U1015='Cad Iniciais'!$D$6,X1015='Cad Iniciais'!$D$6),'Cad Iniciais'!$D$6+AB1015*1000,0))),"",IF(U1015="","",IF(OR(U1015='Cad Iniciais'!$D$6,X1015='Cad Iniciais'!$D$6),'Cad Iniciais'!$D$6+AB1015*1000,0)))</f>
        <v/>
      </c>
      <c r="AK1015" s="27" t="e">
        <f t="shared" si="206"/>
        <v>#VALUE!</v>
      </c>
      <c r="AL1015" s="27" t="e">
        <f t="shared" si="207"/>
        <v>#VALUE!</v>
      </c>
      <c r="AM1015" s="18">
        <f t="shared" si="210"/>
        <v>0</v>
      </c>
      <c r="AN1015" s="18">
        <f t="shared" si="209"/>
        <v>0</v>
      </c>
      <c r="AO1015" s="18">
        <f t="shared" si="209"/>
        <v>0</v>
      </c>
      <c r="AP1015" s="18">
        <f t="shared" si="209"/>
        <v>0</v>
      </c>
      <c r="AQ1015" s="18">
        <f t="shared" ref="AN1015:AX1038" si="211">IFERROR(IF(AND($AK1015&lt;=AQ$3,$AL1015&gt;=AQ$3),1,0),0)</f>
        <v>0</v>
      </c>
      <c r="AR1015" s="18">
        <f t="shared" si="211"/>
        <v>0</v>
      </c>
      <c r="AS1015" s="18">
        <f t="shared" si="211"/>
        <v>0</v>
      </c>
      <c r="AT1015" s="18">
        <f t="shared" si="211"/>
        <v>0</v>
      </c>
      <c r="AU1015" s="18">
        <f t="shared" si="211"/>
        <v>0</v>
      </c>
      <c r="AV1015" s="18">
        <f t="shared" si="211"/>
        <v>0</v>
      </c>
      <c r="AW1015" s="18">
        <f t="shared" si="211"/>
        <v>0</v>
      </c>
      <c r="AX1015" s="18">
        <f t="shared" si="211"/>
        <v>0</v>
      </c>
    </row>
    <row r="1016" spans="3:50" x14ac:dyDescent="0.25">
      <c r="C1016" s="67"/>
      <c r="D1016" s="71"/>
      <c r="E1016" s="57"/>
      <c r="F1016" s="57"/>
      <c r="G1016" s="67"/>
      <c r="H1016" s="72"/>
      <c r="I1016" s="72"/>
      <c r="J1016" s="72"/>
      <c r="K1016" s="72"/>
      <c r="L1016" s="72"/>
      <c r="M1016" s="72"/>
      <c r="N1016" s="72"/>
      <c r="O1016" s="72"/>
      <c r="P1016" s="72"/>
      <c r="Q1016" s="48"/>
      <c r="R1016" s="72"/>
      <c r="S1016" s="72"/>
      <c r="U1016" s="26" t="str">
        <f t="shared" si="205"/>
        <v/>
      </c>
      <c r="V1016" s="18" t="str">
        <f t="shared" si="199"/>
        <v/>
      </c>
      <c r="W1016" s="18" t="str">
        <f t="shared" si="200"/>
        <v/>
      </c>
      <c r="X1016" s="18" t="str">
        <f t="shared" si="201"/>
        <v/>
      </c>
      <c r="Y1016" s="18" t="str">
        <f t="shared" si="202"/>
        <v/>
      </c>
      <c r="Z1016" s="18" t="str">
        <f t="shared" si="203"/>
        <v/>
      </c>
      <c r="AA1016" s="18" t="str">
        <f t="shared" si="204"/>
        <v/>
      </c>
      <c r="AB1016" s="18">
        <v>1011</v>
      </c>
      <c r="AC1016" s="18" t="str">
        <f>IF(ISERROR(
IF(U1016="","",IF(OR(U1016='Cad Iniciais'!$D$6,X1016='Cad Iniciais'!$D$6),'Cad Iniciais'!$D$6+AB1016*1000,0))),"",IF(U1016="","",IF(OR(U1016='Cad Iniciais'!$D$6,X1016='Cad Iniciais'!$D$6),'Cad Iniciais'!$D$6+AB1016*1000,0)))</f>
        <v/>
      </c>
      <c r="AK1016" s="27" t="e">
        <f t="shared" si="206"/>
        <v>#VALUE!</v>
      </c>
      <c r="AL1016" s="27" t="e">
        <f t="shared" si="207"/>
        <v>#VALUE!</v>
      </c>
      <c r="AM1016" s="18">
        <f t="shared" si="210"/>
        <v>0</v>
      </c>
      <c r="AN1016" s="18">
        <f t="shared" si="211"/>
        <v>0</v>
      </c>
      <c r="AO1016" s="18">
        <f t="shared" si="211"/>
        <v>0</v>
      </c>
      <c r="AP1016" s="18">
        <f t="shared" si="211"/>
        <v>0</v>
      </c>
      <c r="AQ1016" s="18">
        <f t="shared" si="211"/>
        <v>0</v>
      </c>
      <c r="AR1016" s="18">
        <f t="shared" si="211"/>
        <v>0</v>
      </c>
      <c r="AS1016" s="18">
        <f t="shared" si="211"/>
        <v>0</v>
      </c>
      <c r="AT1016" s="18">
        <f t="shared" si="211"/>
        <v>0</v>
      </c>
      <c r="AU1016" s="18">
        <f t="shared" si="211"/>
        <v>0</v>
      </c>
      <c r="AV1016" s="18">
        <f t="shared" si="211"/>
        <v>0</v>
      </c>
      <c r="AW1016" s="18">
        <f t="shared" si="211"/>
        <v>0</v>
      </c>
      <c r="AX1016" s="18">
        <f t="shared" si="211"/>
        <v>0</v>
      </c>
    </row>
    <row r="1017" spans="3:50" x14ac:dyDescent="0.25">
      <c r="C1017" s="67"/>
      <c r="D1017" s="71"/>
      <c r="E1017" s="57"/>
      <c r="F1017" s="57"/>
      <c r="G1017" s="67"/>
      <c r="H1017" s="72"/>
      <c r="I1017" s="72"/>
      <c r="J1017" s="72"/>
      <c r="K1017" s="72"/>
      <c r="L1017" s="72"/>
      <c r="M1017" s="72"/>
      <c r="N1017" s="72"/>
      <c r="O1017" s="72"/>
      <c r="P1017" s="72"/>
      <c r="Q1017" s="48"/>
      <c r="R1017" s="72"/>
      <c r="S1017" s="72"/>
      <c r="U1017" s="26" t="str">
        <f t="shared" si="205"/>
        <v/>
      </c>
      <c r="V1017" s="18" t="str">
        <f t="shared" si="199"/>
        <v/>
      </c>
      <c r="W1017" s="18" t="str">
        <f t="shared" si="200"/>
        <v/>
      </c>
      <c r="X1017" s="18" t="str">
        <f t="shared" si="201"/>
        <v/>
      </c>
      <c r="Y1017" s="18" t="str">
        <f t="shared" si="202"/>
        <v/>
      </c>
      <c r="Z1017" s="18" t="str">
        <f t="shared" si="203"/>
        <v/>
      </c>
      <c r="AA1017" s="18" t="str">
        <f t="shared" si="204"/>
        <v/>
      </c>
      <c r="AB1017" s="18">
        <v>1012</v>
      </c>
      <c r="AC1017" s="18" t="str">
        <f>IF(ISERROR(
IF(U1017="","",IF(OR(U1017='Cad Iniciais'!$D$6,X1017='Cad Iniciais'!$D$6),'Cad Iniciais'!$D$6+AB1017*1000,0))),"",IF(U1017="","",IF(OR(U1017='Cad Iniciais'!$D$6,X1017='Cad Iniciais'!$D$6),'Cad Iniciais'!$D$6+AB1017*1000,0)))</f>
        <v/>
      </c>
      <c r="AK1017" s="27" t="e">
        <f t="shared" si="206"/>
        <v>#VALUE!</v>
      </c>
      <c r="AL1017" s="27" t="e">
        <f t="shared" si="207"/>
        <v>#VALUE!</v>
      </c>
      <c r="AM1017" s="18">
        <f t="shared" si="210"/>
        <v>0</v>
      </c>
      <c r="AN1017" s="18">
        <f t="shared" si="211"/>
        <v>0</v>
      </c>
      <c r="AO1017" s="18">
        <f t="shared" si="211"/>
        <v>0</v>
      </c>
      <c r="AP1017" s="18">
        <f t="shared" si="211"/>
        <v>0</v>
      </c>
      <c r="AQ1017" s="18">
        <f t="shared" si="211"/>
        <v>0</v>
      </c>
      <c r="AR1017" s="18">
        <f t="shared" si="211"/>
        <v>0</v>
      </c>
      <c r="AS1017" s="18">
        <f t="shared" si="211"/>
        <v>0</v>
      </c>
      <c r="AT1017" s="18">
        <f t="shared" si="211"/>
        <v>0</v>
      </c>
      <c r="AU1017" s="18">
        <f t="shared" si="211"/>
        <v>0</v>
      </c>
      <c r="AV1017" s="18">
        <f t="shared" si="211"/>
        <v>0</v>
      </c>
      <c r="AW1017" s="18">
        <f t="shared" si="211"/>
        <v>0</v>
      </c>
      <c r="AX1017" s="18">
        <f t="shared" si="211"/>
        <v>0</v>
      </c>
    </row>
    <row r="1018" spans="3:50" x14ac:dyDescent="0.25">
      <c r="C1018" s="67"/>
      <c r="D1018" s="71"/>
      <c r="E1018" s="57"/>
      <c r="F1018" s="57"/>
      <c r="G1018" s="67"/>
      <c r="H1018" s="72"/>
      <c r="I1018" s="72"/>
      <c r="J1018" s="72"/>
      <c r="K1018" s="72"/>
      <c r="L1018" s="72"/>
      <c r="M1018" s="72"/>
      <c r="N1018" s="72"/>
      <c r="O1018" s="72"/>
      <c r="P1018" s="72"/>
      <c r="Q1018" s="48"/>
      <c r="R1018" s="72"/>
      <c r="S1018" s="72"/>
      <c r="U1018" s="26" t="str">
        <f t="shared" si="205"/>
        <v/>
      </c>
      <c r="V1018" s="18" t="str">
        <f t="shared" si="199"/>
        <v/>
      </c>
      <c r="W1018" s="18" t="str">
        <f t="shared" si="200"/>
        <v/>
      </c>
      <c r="X1018" s="18" t="str">
        <f t="shared" si="201"/>
        <v/>
      </c>
      <c r="Y1018" s="18" t="str">
        <f t="shared" si="202"/>
        <v/>
      </c>
      <c r="Z1018" s="18" t="str">
        <f t="shared" si="203"/>
        <v/>
      </c>
      <c r="AA1018" s="18" t="str">
        <f t="shared" si="204"/>
        <v/>
      </c>
      <c r="AB1018" s="18">
        <v>1013</v>
      </c>
      <c r="AC1018" s="18" t="str">
        <f>IF(ISERROR(
IF(U1018="","",IF(OR(U1018='Cad Iniciais'!$D$6,X1018='Cad Iniciais'!$D$6),'Cad Iniciais'!$D$6+AB1018*1000,0))),"",IF(U1018="","",IF(OR(U1018='Cad Iniciais'!$D$6,X1018='Cad Iniciais'!$D$6),'Cad Iniciais'!$D$6+AB1018*1000,0)))</f>
        <v/>
      </c>
      <c r="AK1018" s="27" t="e">
        <f t="shared" si="206"/>
        <v>#VALUE!</v>
      </c>
      <c r="AL1018" s="27" t="e">
        <f t="shared" si="207"/>
        <v>#VALUE!</v>
      </c>
      <c r="AM1018" s="18">
        <f t="shared" si="210"/>
        <v>0</v>
      </c>
      <c r="AN1018" s="18">
        <f t="shared" si="211"/>
        <v>0</v>
      </c>
      <c r="AO1018" s="18">
        <f t="shared" si="211"/>
        <v>0</v>
      </c>
      <c r="AP1018" s="18">
        <f t="shared" si="211"/>
        <v>0</v>
      </c>
      <c r="AQ1018" s="18">
        <f t="shared" si="211"/>
        <v>0</v>
      </c>
      <c r="AR1018" s="18">
        <f t="shared" si="211"/>
        <v>0</v>
      </c>
      <c r="AS1018" s="18">
        <f t="shared" si="211"/>
        <v>0</v>
      </c>
      <c r="AT1018" s="18">
        <f t="shared" si="211"/>
        <v>0</v>
      </c>
      <c r="AU1018" s="18">
        <f t="shared" si="211"/>
        <v>0</v>
      </c>
      <c r="AV1018" s="18">
        <f t="shared" si="211"/>
        <v>0</v>
      </c>
      <c r="AW1018" s="18">
        <f t="shared" si="211"/>
        <v>0</v>
      </c>
      <c r="AX1018" s="18">
        <f t="shared" si="211"/>
        <v>0</v>
      </c>
    </row>
    <row r="1019" spans="3:50" x14ac:dyDescent="0.25">
      <c r="C1019" s="67"/>
      <c r="D1019" s="71"/>
      <c r="E1019" s="57"/>
      <c r="F1019" s="57"/>
      <c r="G1019" s="67"/>
      <c r="H1019" s="72"/>
      <c r="I1019" s="72"/>
      <c r="J1019" s="72"/>
      <c r="K1019" s="72"/>
      <c r="L1019" s="72"/>
      <c r="M1019" s="72"/>
      <c r="N1019" s="72"/>
      <c r="O1019" s="72"/>
      <c r="P1019" s="72"/>
      <c r="Q1019" s="48"/>
      <c r="R1019" s="72"/>
      <c r="S1019" s="72"/>
      <c r="U1019" s="26" t="str">
        <f t="shared" si="205"/>
        <v/>
      </c>
      <c r="V1019" s="18" t="str">
        <f t="shared" si="199"/>
        <v/>
      </c>
      <c r="W1019" s="18" t="str">
        <f t="shared" si="200"/>
        <v/>
      </c>
      <c r="X1019" s="18" t="str">
        <f t="shared" si="201"/>
        <v/>
      </c>
      <c r="Y1019" s="18" t="str">
        <f t="shared" si="202"/>
        <v/>
      </c>
      <c r="Z1019" s="18" t="str">
        <f t="shared" si="203"/>
        <v/>
      </c>
      <c r="AA1019" s="18" t="str">
        <f t="shared" si="204"/>
        <v/>
      </c>
      <c r="AB1019" s="18">
        <v>1014</v>
      </c>
      <c r="AC1019" s="18" t="str">
        <f>IF(ISERROR(
IF(U1019="","",IF(OR(U1019='Cad Iniciais'!$D$6,X1019='Cad Iniciais'!$D$6),'Cad Iniciais'!$D$6+AB1019*1000,0))),"",IF(U1019="","",IF(OR(U1019='Cad Iniciais'!$D$6,X1019='Cad Iniciais'!$D$6),'Cad Iniciais'!$D$6+AB1019*1000,0)))</f>
        <v/>
      </c>
      <c r="AK1019" s="27" t="e">
        <f t="shared" si="206"/>
        <v>#VALUE!</v>
      </c>
      <c r="AL1019" s="27" t="e">
        <f t="shared" si="207"/>
        <v>#VALUE!</v>
      </c>
      <c r="AM1019" s="18">
        <f t="shared" si="210"/>
        <v>0</v>
      </c>
      <c r="AN1019" s="18">
        <f t="shared" si="211"/>
        <v>0</v>
      </c>
      <c r="AO1019" s="18">
        <f t="shared" si="211"/>
        <v>0</v>
      </c>
      <c r="AP1019" s="18">
        <f t="shared" si="211"/>
        <v>0</v>
      </c>
      <c r="AQ1019" s="18">
        <f t="shared" si="211"/>
        <v>0</v>
      </c>
      <c r="AR1019" s="18">
        <f t="shared" si="211"/>
        <v>0</v>
      </c>
      <c r="AS1019" s="18">
        <f t="shared" si="211"/>
        <v>0</v>
      </c>
      <c r="AT1019" s="18">
        <f t="shared" si="211"/>
        <v>0</v>
      </c>
      <c r="AU1019" s="18">
        <f t="shared" si="211"/>
        <v>0</v>
      </c>
      <c r="AV1019" s="18">
        <f t="shared" si="211"/>
        <v>0</v>
      </c>
      <c r="AW1019" s="18">
        <f t="shared" si="211"/>
        <v>0</v>
      </c>
      <c r="AX1019" s="18">
        <f t="shared" si="211"/>
        <v>0</v>
      </c>
    </row>
    <row r="1020" spans="3:50" x14ac:dyDescent="0.25">
      <c r="C1020" s="67"/>
      <c r="D1020" s="71"/>
      <c r="E1020" s="57"/>
      <c r="F1020" s="57"/>
      <c r="G1020" s="67"/>
      <c r="H1020" s="72"/>
      <c r="I1020" s="72"/>
      <c r="J1020" s="72"/>
      <c r="K1020" s="72"/>
      <c r="L1020" s="72"/>
      <c r="M1020" s="72"/>
      <c r="N1020" s="72"/>
      <c r="O1020" s="72"/>
      <c r="P1020" s="72"/>
      <c r="Q1020" s="48"/>
      <c r="R1020" s="72"/>
      <c r="S1020" s="72"/>
      <c r="U1020" s="26" t="str">
        <f t="shared" si="205"/>
        <v/>
      </c>
      <c r="V1020" s="18" t="str">
        <f t="shared" si="199"/>
        <v/>
      </c>
      <c r="W1020" s="18" t="str">
        <f t="shared" si="200"/>
        <v/>
      </c>
      <c r="X1020" s="18" t="str">
        <f t="shared" si="201"/>
        <v/>
      </c>
      <c r="Y1020" s="18" t="str">
        <f t="shared" si="202"/>
        <v/>
      </c>
      <c r="Z1020" s="18" t="str">
        <f t="shared" si="203"/>
        <v/>
      </c>
      <c r="AA1020" s="18" t="str">
        <f t="shared" si="204"/>
        <v/>
      </c>
      <c r="AB1020" s="18">
        <v>1015</v>
      </c>
      <c r="AC1020" s="18" t="str">
        <f>IF(ISERROR(
IF(U1020="","",IF(OR(U1020='Cad Iniciais'!$D$6,X1020='Cad Iniciais'!$D$6),'Cad Iniciais'!$D$6+AB1020*1000,0))),"",IF(U1020="","",IF(OR(U1020='Cad Iniciais'!$D$6,X1020='Cad Iniciais'!$D$6),'Cad Iniciais'!$D$6+AB1020*1000,0)))</f>
        <v/>
      </c>
      <c r="AK1020" s="27" t="e">
        <f t="shared" si="206"/>
        <v>#VALUE!</v>
      </c>
      <c r="AL1020" s="27" t="e">
        <f t="shared" si="207"/>
        <v>#VALUE!</v>
      </c>
      <c r="AM1020" s="18">
        <f t="shared" si="210"/>
        <v>0</v>
      </c>
      <c r="AN1020" s="18">
        <f t="shared" si="211"/>
        <v>0</v>
      </c>
      <c r="AO1020" s="18">
        <f t="shared" si="211"/>
        <v>0</v>
      </c>
      <c r="AP1020" s="18">
        <f t="shared" si="211"/>
        <v>0</v>
      </c>
      <c r="AQ1020" s="18">
        <f t="shared" si="211"/>
        <v>0</v>
      </c>
      <c r="AR1020" s="18">
        <f t="shared" si="211"/>
        <v>0</v>
      </c>
      <c r="AS1020" s="18">
        <f t="shared" si="211"/>
        <v>0</v>
      </c>
      <c r="AT1020" s="18">
        <f t="shared" si="211"/>
        <v>0</v>
      </c>
      <c r="AU1020" s="18">
        <f t="shared" si="211"/>
        <v>0</v>
      </c>
      <c r="AV1020" s="18">
        <f t="shared" si="211"/>
        <v>0</v>
      </c>
      <c r="AW1020" s="18">
        <f t="shared" si="211"/>
        <v>0</v>
      </c>
      <c r="AX1020" s="18">
        <f t="shared" si="211"/>
        <v>0</v>
      </c>
    </row>
    <row r="1021" spans="3:50" x14ac:dyDescent="0.25">
      <c r="C1021" s="67"/>
      <c r="D1021" s="71"/>
      <c r="E1021" s="57"/>
      <c r="F1021" s="57"/>
      <c r="G1021" s="67"/>
      <c r="H1021" s="72"/>
      <c r="I1021" s="72"/>
      <c r="J1021" s="72"/>
      <c r="K1021" s="72"/>
      <c r="L1021" s="72"/>
      <c r="M1021" s="72"/>
      <c r="N1021" s="72"/>
      <c r="O1021" s="72"/>
      <c r="P1021" s="72"/>
      <c r="Q1021" s="48"/>
      <c r="R1021" s="72"/>
      <c r="S1021" s="72"/>
      <c r="U1021" s="26" t="str">
        <f t="shared" si="205"/>
        <v/>
      </c>
      <c r="V1021" s="18" t="str">
        <f t="shared" si="199"/>
        <v/>
      </c>
      <c r="W1021" s="18" t="str">
        <f t="shared" si="200"/>
        <v/>
      </c>
      <c r="X1021" s="18" t="str">
        <f t="shared" si="201"/>
        <v/>
      </c>
      <c r="Y1021" s="18" t="str">
        <f t="shared" si="202"/>
        <v/>
      </c>
      <c r="Z1021" s="18" t="str">
        <f t="shared" si="203"/>
        <v/>
      </c>
      <c r="AA1021" s="18" t="str">
        <f t="shared" si="204"/>
        <v/>
      </c>
      <c r="AB1021" s="18">
        <v>1016</v>
      </c>
      <c r="AC1021" s="18" t="str">
        <f>IF(ISERROR(
IF(U1021="","",IF(OR(U1021='Cad Iniciais'!$D$6,X1021='Cad Iniciais'!$D$6),'Cad Iniciais'!$D$6+AB1021*1000,0))),"",IF(U1021="","",IF(OR(U1021='Cad Iniciais'!$D$6,X1021='Cad Iniciais'!$D$6),'Cad Iniciais'!$D$6+AB1021*1000,0)))</f>
        <v/>
      </c>
      <c r="AK1021" s="27" t="e">
        <f t="shared" si="206"/>
        <v>#VALUE!</v>
      </c>
      <c r="AL1021" s="27" t="e">
        <f t="shared" si="207"/>
        <v>#VALUE!</v>
      </c>
      <c r="AM1021" s="18">
        <f t="shared" si="210"/>
        <v>0</v>
      </c>
      <c r="AN1021" s="18">
        <f t="shared" si="211"/>
        <v>0</v>
      </c>
      <c r="AO1021" s="18">
        <f t="shared" si="211"/>
        <v>0</v>
      </c>
      <c r="AP1021" s="18">
        <f t="shared" si="211"/>
        <v>0</v>
      </c>
      <c r="AQ1021" s="18">
        <f t="shared" si="211"/>
        <v>0</v>
      </c>
      <c r="AR1021" s="18">
        <f t="shared" si="211"/>
        <v>0</v>
      </c>
      <c r="AS1021" s="18">
        <f t="shared" si="211"/>
        <v>0</v>
      </c>
      <c r="AT1021" s="18">
        <f t="shared" si="211"/>
        <v>0</v>
      </c>
      <c r="AU1021" s="18">
        <f t="shared" si="211"/>
        <v>0</v>
      </c>
      <c r="AV1021" s="18">
        <f t="shared" si="211"/>
        <v>0</v>
      </c>
      <c r="AW1021" s="18">
        <f t="shared" si="211"/>
        <v>0</v>
      </c>
      <c r="AX1021" s="18">
        <f t="shared" si="211"/>
        <v>0</v>
      </c>
    </row>
    <row r="1022" spans="3:50" x14ac:dyDescent="0.25">
      <c r="C1022" s="67"/>
      <c r="D1022" s="71"/>
      <c r="E1022" s="57"/>
      <c r="F1022" s="57"/>
      <c r="G1022" s="67"/>
      <c r="H1022" s="72"/>
      <c r="I1022" s="72"/>
      <c r="J1022" s="72"/>
      <c r="K1022" s="72"/>
      <c r="L1022" s="72"/>
      <c r="M1022" s="72"/>
      <c r="N1022" s="72"/>
      <c r="O1022" s="72"/>
      <c r="P1022" s="72"/>
      <c r="Q1022" s="48"/>
      <c r="R1022" s="72"/>
      <c r="S1022" s="72"/>
      <c r="U1022" s="26" t="str">
        <f t="shared" si="205"/>
        <v/>
      </c>
      <c r="V1022" s="18" t="str">
        <f t="shared" si="199"/>
        <v/>
      </c>
      <c r="W1022" s="18" t="str">
        <f t="shared" si="200"/>
        <v/>
      </c>
      <c r="X1022" s="18" t="str">
        <f t="shared" si="201"/>
        <v/>
      </c>
      <c r="Y1022" s="18" t="str">
        <f t="shared" si="202"/>
        <v/>
      </c>
      <c r="Z1022" s="18" t="str">
        <f t="shared" si="203"/>
        <v/>
      </c>
      <c r="AA1022" s="18" t="str">
        <f t="shared" si="204"/>
        <v/>
      </c>
      <c r="AB1022" s="18">
        <v>1017</v>
      </c>
      <c r="AC1022" s="18" t="str">
        <f>IF(ISERROR(
IF(U1022="","",IF(OR(U1022='Cad Iniciais'!$D$6,X1022='Cad Iniciais'!$D$6),'Cad Iniciais'!$D$6+AB1022*1000,0))),"",IF(U1022="","",IF(OR(U1022='Cad Iniciais'!$D$6,X1022='Cad Iniciais'!$D$6),'Cad Iniciais'!$D$6+AB1022*1000,0)))</f>
        <v/>
      </c>
      <c r="AK1022" s="27" t="e">
        <f t="shared" si="206"/>
        <v>#VALUE!</v>
      </c>
      <c r="AL1022" s="27" t="e">
        <f t="shared" si="207"/>
        <v>#VALUE!</v>
      </c>
      <c r="AM1022" s="18">
        <f t="shared" si="210"/>
        <v>0</v>
      </c>
      <c r="AN1022" s="18">
        <f t="shared" si="211"/>
        <v>0</v>
      </c>
      <c r="AO1022" s="18">
        <f t="shared" si="211"/>
        <v>0</v>
      </c>
      <c r="AP1022" s="18">
        <f t="shared" si="211"/>
        <v>0</v>
      </c>
      <c r="AQ1022" s="18">
        <f t="shared" si="211"/>
        <v>0</v>
      </c>
      <c r="AR1022" s="18">
        <f t="shared" si="211"/>
        <v>0</v>
      </c>
      <c r="AS1022" s="18">
        <f t="shared" si="211"/>
        <v>0</v>
      </c>
      <c r="AT1022" s="18">
        <f t="shared" si="211"/>
        <v>0</v>
      </c>
      <c r="AU1022" s="18">
        <f t="shared" si="211"/>
        <v>0</v>
      </c>
      <c r="AV1022" s="18">
        <f t="shared" si="211"/>
        <v>0</v>
      </c>
      <c r="AW1022" s="18">
        <f t="shared" si="211"/>
        <v>0</v>
      </c>
      <c r="AX1022" s="18">
        <f t="shared" si="211"/>
        <v>0</v>
      </c>
    </row>
    <row r="1023" spans="3:50" x14ac:dyDescent="0.25">
      <c r="C1023" s="67"/>
      <c r="D1023" s="71"/>
      <c r="E1023" s="57"/>
      <c r="F1023" s="57"/>
      <c r="G1023" s="67"/>
      <c r="H1023" s="72"/>
      <c r="I1023" s="72"/>
      <c r="J1023" s="72"/>
      <c r="K1023" s="72"/>
      <c r="L1023" s="72"/>
      <c r="M1023" s="72"/>
      <c r="N1023" s="72"/>
      <c r="O1023" s="72"/>
      <c r="P1023" s="72"/>
      <c r="Q1023" s="48"/>
      <c r="R1023" s="72"/>
      <c r="S1023" s="72"/>
      <c r="U1023" s="26" t="str">
        <f t="shared" si="205"/>
        <v/>
      </c>
      <c r="V1023" s="18" t="str">
        <f t="shared" si="199"/>
        <v/>
      </c>
      <c r="W1023" s="18" t="str">
        <f t="shared" si="200"/>
        <v/>
      </c>
      <c r="X1023" s="18" t="str">
        <f t="shared" si="201"/>
        <v/>
      </c>
      <c r="Y1023" s="18" t="str">
        <f t="shared" si="202"/>
        <v/>
      </c>
      <c r="Z1023" s="18" t="str">
        <f t="shared" si="203"/>
        <v/>
      </c>
      <c r="AA1023" s="18" t="str">
        <f t="shared" si="204"/>
        <v/>
      </c>
      <c r="AB1023" s="18">
        <v>1018</v>
      </c>
      <c r="AC1023" s="18" t="str">
        <f>IF(ISERROR(
IF(U1023="","",IF(OR(U1023='Cad Iniciais'!$D$6,X1023='Cad Iniciais'!$D$6),'Cad Iniciais'!$D$6+AB1023*1000,0))),"",IF(U1023="","",IF(OR(U1023='Cad Iniciais'!$D$6,X1023='Cad Iniciais'!$D$6),'Cad Iniciais'!$D$6+AB1023*1000,0)))</f>
        <v/>
      </c>
      <c r="AK1023" s="27" t="e">
        <f t="shared" si="206"/>
        <v>#VALUE!</v>
      </c>
      <c r="AL1023" s="27" t="e">
        <f t="shared" si="207"/>
        <v>#VALUE!</v>
      </c>
      <c r="AM1023" s="18">
        <f t="shared" si="210"/>
        <v>0</v>
      </c>
      <c r="AN1023" s="18">
        <f t="shared" si="211"/>
        <v>0</v>
      </c>
      <c r="AO1023" s="18">
        <f t="shared" si="211"/>
        <v>0</v>
      </c>
      <c r="AP1023" s="18">
        <f t="shared" si="211"/>
        <v>0</v>
      </c>
      <c r="AQ1023" s="18">
        <f t="shared" si="211"/>
        <v>0</v>
      </c>
      <c r="AR1023" s="18">
        <f t="shared" si="211"/>
        <v>0</v>
      </c>
      <c r="AS1023" s="18">
        <f t="shared" si="211"/>
        <v>0</v>
      </c>
      <c r="AT1023" s="18">
        <f t="shared" si="211"/>
        <v>0</v>
      </c>
      <c r="AU1023" s="18">
        <f t="shared" si="211"/>
        <v>0</v>
      </c>
      <c r="AV1023" s="18">
        <f t="shared" si="211"/>
        <v>0</v>
      </c>
      <c r="AW1023" s="18">
        <f t="shared" si="211"/>
        <v>0</v>
      </c>
      <c r="AX1023" s="18">
        <f t="shared" si="211"/>
        <v>0</v>
      </c>
    </row>
    <row r="1024" spans="3:50" x14ac:dyDescent="0.25">
      <c r="C1024" s="67"/>
      <c r="D1024" s="71"/>
      <c r="E1024" s="57"/>
      <c r="F1024" s="57"/>
      <c r="G1024" s="67"/>
      <c r="H1024" s="72"/>
      <c r="I1024" s="72"/>
      <c r="J1024" s="72"/>
      <c r="K1024" s="72"/>
      <c r="L1024" s="72"/>
      <c r="M1024" s="72"/>
      <c r="N1024" s="72"/>
      <c r="O1024" s="72"/>
      <c r="P1024" s="72"/>
      <c r="Q1024" s="48"/>
      <c r="R1024" s="72"/>
      <c r="S1024" s="72"/>
      <c r="U1024" s="26" t="str">
        <f t="shared" si="205"/>
        <v/>
      </c>
      <c r="V1024" s="18" t="str">
        <f t="shared" si="199"/>
        <v/>
      </c>
      <c r="W1024" s="18" t="str">
        <f t="shared" si="200"/>
        <v/>
      </c>
      <c r="X1024" s="18" t="str">
        <f t="shared" si="201"/>
        <v/>
      </c>
      <c r="Y1024" s="18" t="str">
        <f t="shared" si="202"/>
        <v/>
      </c>
      <c r="Z1024" s="18" t="str">
        <f t="shared" si="203"/>
        <v/>
      </c>
      <c r="AA1024" s="18" t="str">
        <f t="shared" si="204"/>
        <v/>
      </c>
      <c r="AB1024" s="18">
        <v>1019</v>
      </c>
      <c r="AC1024" s="18" t="str">
        <f>IF(ISERROR(
IF(U1024="","",IF(OR(U1024='Cad Iniciais'!$D$6,X1024='Cad Iniciais'!$D$6),'Cad Iniciais'!$D$6+AB1024*1000,0))),"",IF(U1024="","",IF(OR(U1024='Cad Iniciais'!$D$6,X1024='Cad Iniciais'!$D$6),'Cad Iniciais'!$D$6+AB1024*1000,0)))</f>
        <v/>
      </c>
      <c r="AK1024" s="27" t="e">
        <f t="shared" si="206"/>
        <v>#VALUE!</v>
      </c>
      <c r="AL1024" s="27" t="e">
        <f t="shared" si="207"/>
        <v>#VALUE!</v>
      </c>
      <c r="AM1024" s="18">
        <f t="shared" si="210"/>
        <v>0</v>
      </c>
      <c r="AN1024" s="18">
        <f t="shared" si="211"/>
        <v>0</v>
      </c>
      <c r="AO1024" s="18">
        <f t="shared" si="211"/>
        <v>0</v>
      </c>
      <c r="AP1024" s="18">
        <f t="shared" si="211"/>
        <v>0</v>
      </c>
      <c r="AQ1024" s="18">
        <f t="shared" si="211"/>
        <v>0</v>
      </c>
      <c r="AR1024" s="18">
        <f t="shared" si="211"/>
        <v>0</v>
      </c>
      <c r="AS1024" s="18">
        <f t="shared" si="211"/>
        <v>0</v>
      </c>
      <c r="AT1024" s="18">
        <f t="shared" si="211"/>
        <v>0</v>
      </c>
      <c r="AU1024" s="18">
        <f t="shared" si="211"/>
        <v>0</v>
      </c>
      <c r="AV1024" s="18">
        <f t="shared" si="211"/>
        <v>0</v>
      </c>
      <c r="AW1024" s="18">
        <f t="shared" si="211"/>
        <v>0</v>
      </c>
      <c r="AX1024" s="18">
        <f t="shared" si="211"/>
        <v>0</v>
      </c>
    </row>
    <row r="1025" spans="3:50" x14ac:dyDescent="0.25">
      <c r="C1025" s="67"/>
      <c r="D1025" s="71"/>
      <c r="E1025" s="57"/>
      <c r="F1025" s="57"/>
      <c r="G1025" s="67"/>
      <c r="H1025" s="72"/>
      <c r="I1025" s="72"/>
      <c r="J1025" s="72"/>
      <c r="K1025" s="72"/>
      <c r="L1025" s="72"/>
      <c r="M1025" s="72"/>
      <c r="N1025" s="72"/>
      <c r="O1025" s="72"/>
      <c r="P1025" s="72"/>
      <c r="Q1025" s="48"/>
      <c r="R1025" s="72"/>
      <c r="S1025" s="72"/>
      <c r="U1025" s="26" t="str">
        <f t="shared" si="205"/>
        <v/>
      </c>
      <c r="V1025" s="18" t="str">
        <f t="shared" si="199"/>
        <v/>
      </c>
      <c r="W1025" s="18" t="str">
        <f t="shared" si="200"/>
        <v/>
      </c>
      <c r="X1025" s="18" t="str">
        <f t="shared" si="201"/>
        <v/>
      </c>
      <c r="Y1025" s="18" t="str">
        <f t="shared" si="202"/>
        <v/>
      </c>
      <c r="Z1025" s="18" t="str">
        <f t="shared" si="203"/>
        <v/>
      </c>
      <c r="AA1025" s="18" t="str">
        <f t="shared" si="204"/>
        <v/>
      </c>
      <c r="AB1025" s="18">
        <v>1020</v>
      </c>
      <c r="AC1025" s="18" t="str">
        <f>IF(ISERROR(
IF(U1025="","",IF(OR(U1025='Cad Iniciais'!$D$6,X1025='Cad Iniciais'!$D$6),'Cad Iniciais'!$D$6+AB1025*1000,0))),"",IF(U1025="","",IF(OR(U1025='Cad Iniciais'!$D$6,X1025='Cad Iniciais'!$D$6),'Cad Iniciais'!$D$6+AB1025*1000,0)))</f>
        <v/>
      </c>
      <c r="AK1025" s="27" t="e">
        <f t="shared" si="206"/>
        <v>#VALUE!</v>
      </c>
      <c r="AL1025" s="27" t="e">
        <f t="shared" si="207"/>
        <v>#VALUE!</v>
      </c>
      <c r="AM1025" s="18">
        <f t="shared" si="210"/>
        <v>0</v>
      </c>
      <c r="AN1025" s="18">
        <f t="shared" si="211"/>
        <v>0</v>
      </c>
      <c r="AO1025" s="18">
        <f t="shared" si="211"/>
        <v>0</v>
      </c>
      <c r="AP1025" s="18">
        <f t="shared" si="211"/>
        <v>0</v>
      </c>
      <c r="AQ1025" s="18">
        <f t="shared" si="211"/>
        <v>0</v>
      </c>
      <c r="AR1025" s="18">
        <f t="shared" si="211"/>
        <v>0</v>
      </c>
      <c r="AS1025" s="18">
        <f t="shared" si="211"/>
        <v>0</v>
      </c>
      <c r="AT1025" s="18">
        <f t="shared" si="211"/>
        <v>0</v>
      </c>
      <c r="AU1025" s="18">
        <f t="shared" si="211"/>
        <v>0</v>
      </c>
      <c r="AV1025" s="18">
        <f t="shared" si="211"/>
        <v>0</v>
      </c>
      <c r="AW1025" s="18">
        <f t="shared" si="211"/>
        <v>0</v>
      </c>
      <c r="AX1025" s="18">
        <f t="shared" si="211"/>
        <v>0</v>
      </c>
    </row>
    <row r="1026" spans="3:50" x14ac:dyDescent="0.25">
      <c r="C1026" s="67"/>
      <c r="D1026" s="71"/>
      <c r="E1026" s="57"/>
      <c r="F1026" s="57"/>
      <c r="G1026" s="67"/>
      <c r="H1026" s="72"/>
      <c r="I1026" s="72"/>
      <c r="J1026" s="72"/>
      <c r="K1026" s="72"/>
      <c r="L1026" s="72"/>
      <c r="M1026" s="72"/>
      <c r="N1026" s="72"/>
      <c r="O1026" s="72"/>
      <c r="P1026" s="72"/>
      <c r="Q1026" s="48"/>
      <c r="R1026" s="72"/>
      <c r="S1026" s="72"/>
      <c r="U1026" s="26" t="str">
        <f t="shared" si="205"/>
        <v/>
      </c>
      <c r="V1026" s="18" t="str">
        <f t="shared" si="199"/>
        <v/>
      </c>
      <c r="W1026" s="18" t="str">
        <f t="shared" si="200"/>
        <v/>
      </c>
      <c r="X1026" s="18" t="str">
        <f t="shared" si="201"/>
        <v/>
      </c>
      <c r="Y1026" s="18" t="str">
        <f t="shared" si="202"/>
        <v/>
      </c>
      <c r="Z1026" s="18" t="str">
        <f t="shared" si="203"/>
        <v/>
      </c>
      <c r="AA1026" s="18" t="str">
        <f t="shared" si="204"/>
        <v/>
      </c>
      <c r="AB1026" s="18">
        <v>1021</v>
      </c>
      <c r="AC1026" s="18" t="str">
        <f>IF(ISERROR(
IF(U1026="","",IF(OR(U1026='Cad Iniciais'!$D$6,X1026='Cad Iniciais'!$D$6),'Cad Iniciais'!$D$6+AB1026*1000,0))),"",IF(U1026="","",IF(OR(U1026='Cad Iniciais'!$D$6,X1026='Cad Iniciais'!$D$6),'Cad Iniciais'!$D$6+AB1026*1000,0)))</f>
        <v/>
      </c>
      <c r="AK1026" s="27" t="e">
        <f t="shared" si="206"/>
        <v>#VALUE!</v>
      </c>
      <c r="AL1026" s="27" t="e">
        <f t="shared" si="207"/>
        <v>#VALUE!</v>
      </c>
      <c r="AM1026" s="18">
        <f t="shared" si="210"/>
        <v>0</v>
      </c>
      <c r="AN1026" s="18">
        <f t="shared" si="211"/>
        <v>0</v>
      </c>
      <c r="AO1026" s="18">
        <f t="shared" si="211"/>
        <v>0</v>
      </c>
      <c r="AP1026" s="18">
        <f t="shared" si="211"/>
        <v>0</v>
      </c>
      <c r="AQ1026" s="18">
        <f t="shared" si="211"/>
        <v>0</v>
      </c>
      <c r="AR1026" s="18">
        <f t="shared" si="211"/>
        <v>0</v>
      </c>
      <c r="AS1026" s="18">
        <f t="shared" si="211"/>
        <v>0</v>
      </c>
      <c r="AT1026" s="18">
        <f t="shared" si="211"/>
        <v>0</v>
      </c>
      <c r="AU1026" s="18">
        <f t="shared" si="211"/>
        <v>0</v>
      </c>
      <c r="AV1026" s="18">
        <f t="shared" si="211"/>
        <v>0</v>
      </c>
      <c r="AW1026" s="18">
        <f t="shared" si="211"/>
        <v>0</v>
      </c>
      <c r="AX1026" s="18">
        <f t="shared" si="211"/>
        <v>0</v>
      </c>
    </row>
    <row r="1027" spans="3:50" x14ac:dyDescent="0.25">
      <c r="C1027" s="67"/>
      <c r="D1027" s="71"/>
      <c r="E1027" s="57"/>
      <c r="F1027" s="57"/>
      <c r="G1027" s="67"/>
      <c r="H1027" s="72"/>
      <c r="I1027" s="72"/>
      <c r="J1027" s="72"/>
      <c r="K1027" s="72"/>
      <c r="L1027" s="72"/>
      <c r="M1027" s="72"/>
      <c r="N1027" s="72"/>
      <c r="O1027" s="72"/>
      <c r="P1027" s="72"/>
      <c r="Q1027" s="48"/>
      <c r="R1027" s="72"/>
      <c r="S1027" s="72"/>
      <c r="U1027" s="26" t="str">
        <f t="shared" si="205"/>
        <v/>
      </c>
      <c r="V1027" s="18" t="str">
        <f t="shared" si="199"/>
        <v/>
      </c>
      <c r="W1027" s="18" t="str">
        <f t="shared" si="200"/>
        <v/>
      </c>
      <c r="X1027" s="18" t="str">
        <f t="shared" si="201"/>
        <v/>
      </c>
      <c r="Y1027" s="18" t="str">
        <f t="shared" si="202"/>
        <v/>
      </c>
      <c r="Z1027" s="18" t="str">
        <f t="shared" si="203"/>
        <v/>
      </c>
      <c r="AA1027" s="18" t="str">
        <f t="shared" si="204"/>
        <v/>
      </c>
      <c r="AB1027" s="18">
        <v>1022</v>
      </c>
      <c r="AC1027" s="18" t="str">
        <f>IF(ISERROR(
IF(U1027="","",IF(OR(U1027='Cad Iniciais'!$D$6,X1027='Cad Iniciais'!$D$6),'Cad Iniciais'!$D$6+AB1027*1000,0))),"",IF(U1027="","",IF(OR(U1027='Cad Iniciais'!$D$6,X1027='Cad Iniciais'!$D$6),'Cad Iniciais'!$D$6+AB1027*1000,0)))</f>
        <v/>
      </c>
      <c r="AK1027" s="27" t="e">
        <f t="shared" si="206"/>
        <v>#VALUE!</v>
      </c>
      <c r="AL1027" s="27" t="e">
        <f t="shared" si="207"/>
        <v>#VALUE!</v>
      </c>
      <c r="AM1027" s="18">
        <f t="shared" si="210"/>
        <v>0</v>
      </c>
      <c r="AN1027" s="18">
        <f t="shared" si="211"/>
        <v>0</v>
      </c>
      <c r="AO1027" s="18">
        <f t="shared" si="211"/>
        <v>0</v>
      </c>
      <c r="AP1027" s="18">
        <f t="shared" si="211"/>
        <v>0</v>
      </c>
      <c r="AQ1027" s="18">
        <f t="shared" si="211"/>
        <v>0</v>
      </c>
      <c r="AR1027" s="18">
        <f t="shared" si="211"/>
        <v>0</v>
      </c>
      <c r="AS1027" s="18">
        <f t="shared" si="211"/>
        <v>0</v>
      </c>
      <c r="AT1027" s="18">
        <f t="shared" si="211"/>
        <v>0</v>
      </c>
      <c r="AU1027" s="18">
        <f t="shared" si="211"/>
        <v>0</v>
      </c>
      <c r="AV1027" s="18">
        <f t="shared" si="211"/>
        <v>0</v>
      </c>
      <c r="AW1027" s="18">
        <f t="shared" si="211"/>
        <v>0</v>
      </c>
      <c r="AX1027" s="18">
        <f t="shared" si="211"/>
        <v>0</v>
      </c>
    </row>
    <row r="1028" spans="3:50" x14ac:dyDescent="0.25">
      <c r="C1028" s="67"/>
      <c r="D1028" s="71"/>
      <c r="E1028" s="57"/>
      <c r="F1028" s="57"/>
      <c r="G1028" s="67"/>
      <c r="H1028" s="72"/>
      <c r="I1028" s="72"/>
      <c r="J1028" s="72"/>
      <c r="K1028" s="72"/>
      <c r="L1028" s="72"/>
      <c r="M1028" s="72"/>
      <c r="N1028" s="72"/>
      <c r="O1028" s="72"/>
      <c r="P1028" s="72"/>
      <c r="Q1028" s="48"/>
      <c r="R1028" s="72"/>
      <c r="S1028" s="72"/>
      <c r="U1028" s="26" t="str">
        <f t="shared" si="205"/>
        <v/>
      </c>
      <c r="V1028" s="18" t="str">
        <f t="shared" si="199"/>
        <v/>
      </c>
      <c r="W1028" s="18" t="str">
        <f t="shared" si="200"/>
        <v/>
      </c>
      <c r="X1028" s="18" t="str">
        <f t="shared" si="201"/>
        <v/>
      </c>
      <c r="Y1028" s="18" t="str">
        <f t="shared" si="202"/>
        <v/>
      </c>
      <c r="Z1028" s="18" t="str">
        <f t="shared" si="203"/>
        <v/>
      </c>
      <c r="AA1028" s="18" t="str">
        <f t="shared" si="204"/>
        <v/>
      </c>
      <c r="AB1028" s="18">
        <v>1023</v>
      </c>
      <c r="AC1028" s="18" t="str">
        <f>IF(ISERROR(
IF(U1028="","",IF(OR(U1028='Cad Iniciais'!$D$6,X1028='Cad Iniciais'!$D$6),'Cad Iniciais'!$D$6+AB1028*1000,0))),"",IF(U1028="","",IF(OR(U1028='Cad Iniciais'!$D$6,X1028='Cad Iniciais'!$D$6),'Cad Iniciais'!$D$6+AB1028*1000,0)))</f>
        <v/>
      </c>
      <c r="AK1028" s="27" t="e">
        <f t="shared" si="206"/>
        <v>#VALUE!</v>
      </c>
      <c r="AL1028" s="27" t="e">
        <f t="shared" si="207"/>
        <v>#VALUE!</v>
      </c>
      <c r="AM1028" s="18">
        <f t="shared" si="210"/>
        <v>0</v>
      </c>
      <c r="AN1028" s="18">
        <f t="shared" si="211"/>
        <v>0</v>
      </c>
      <c r="AO1028" s="18">
        <f t="shared" si="211"/>
        <v>0</v>
      </c>
      <c r="AP1028" s="18">
        <f t="shared" si="211"/>
        <v>0</v>
      </c>
      <c r="AQ1028" s="18">
        <f t="shared" si="211"/>
        <v>0</v>
      </c>
      <c r="AR1028" s="18">
        <f t="shared" si="211"/>
        <v>0</v>
      </c>
      <c r="AS1028" s="18">
        <f t="shared" si="211"/>
        <v>0</v>
      </c>
      <c r="AT1028" s="18">
        <f t="shared" si="211"/>
        <v>0</v>
      </c>
      <c r="AU1028" s="18">
        <f t="shared" si="211"/>
        <v>0</v>
      </c>
      <c r="AV1028" s="18">
        <f t="shared" si="211"/>
        <v>0</v>
      </c>
      <c r="AW1028" s="18">
        <f t="shared" si="211"/>
        <v>0</v>
      </c>
      <c r="AX1028" s="18">
        <f t="shared" si="211"/>
        <v>0</v>
      </c>
    </row>
    <row r="1029" spans="3:50" x14ac:dyDescent="0.25">
      <c r="C1029" s="67"/>
      <c r="D1029" s="71"/>
      <c r="E1029" s="57"/>
      <c r="F1029" s="57"/>
      <c r="G1029" s="67"/>
      <c r="H1029" s="72"/>
      <c r="I1029" s="72"/>
      <c r="J1029" s="72"/>
      <c r="K1029" s="72"/>
      <c r="L1029" s="72"/>
      <c r="M1029" s="72"/>
      <c r="N1029" s="72"/>
      <c r="O1029" s="72"/>
      <c r="P1029" s="72"/>
      <c r="Q1029" s="48"/>
      <c r="R1029" s="72"/>
      <c r="S1029" s="72"/>
      <c r="U1029" s="26" t="str">
        <f t="shared" si="205"/>
        <v/>
      </c>
      <c r="V1029" s="18" t="str">
        <f t="shared" si="199"/>
        <v/>
      </c>
      <c r="W1029" s="18" t="str">
        <f t="shared" si="200"/>
        <v/>
      </c>
      <c r="X1029" s="18" t="str">
        <f t="shared" si="201"/>
        <v/>
      </c>
      <c r="Y1029" s="18" t="str">
        <f t="shared" si="202"/>
        <v/>
      </c>
      <c r="Z1029" s="18" t="str">
        <f t="shared" si="203"/>
        <v/>
      </c>
      <c r="AA1029" s="18" t="str">
        <f t="shared" si="204"/>
        <v/>
      </c>
      <c r="AB1029" s="18">
        <v>1024</v>
      </c>
      <c r="AC1029" s="18" t="str">
        <f>IF(ISERROR(
IF(U1029="","",IF(OR(U1029='Cad Iniciais'!$D$6,X1029='Cad Iniciais'!$D$6),'Cad Iniciais'!$D$6+AB1029*1000,0))),"",IF(U1029="","",IF(OR(U1029='Cad Iniciais'!$D$6,X1029='Cad Iniciais'!$D$6),'Cad Iniciais'!$D$6+AB1029*1000,0)))</f>
        <v/>
      </c>
      <c r="AK1029" s="27" t="e">
        <f t="shared" si="206"/>
        <v>#VALUE!</v>
      </c>
      <c r="AL1029" s="27" t="e">
        <f t="shared" si="207"/>
        <v>#VALUE!</v>
      </c>
      <c r="AM1029" s="18">
        <f t="shared" si="210"/>
        <v>0</v>
      </c>
      <c r="AN1029" s="18">
        <f t="shared" si="211"/>
        <v>0</v>
      </c>
      <c r="AO1029" s="18">
        <f t="shared" si="211"/>
        <v>0</v>
      </c>
      <c r="AP1029" s="18">
        <f t="shared" si="211"/>
        <v>0</v>
      </c>
      <c r="AQ1029" s="18">
        <f t="shared" si="211"/>
        <v>0</v>
      </c>
      <c r="AR1029" s="18">
        <f t="shared" si="211"/>
        <v>0</v>
      </c>
      <c r="AS1029" s="18">
        <f t="shared" si="211"/>
        <v>0</v>
      </c>
      <c r="AT1029" s="18">
        <f t="shared" si="211"/>
        <v>0</v>
      </c>
      <c r="AU1029" s="18">
        <f t="shared" si="211"/>
        <v>0</v>
      </c>
      <c r="AV1029" s="18">
        <f t="shared" si="211"/>
        <v>0</v>
      </c>
      <c r="AW1029" s="18">
        <f t="shared" si="211"/>
        <v>0</v>
      </c>
      <c r="AX1029" s="18">
        <f t="shared" si="211"/>
        <v>0</v>
      </c>
    </row>
    <row r="1030" spans="3:50" x14ac:dyDescent="0.25">
      <c r="C1030" s="67"/>
      <c r="D1030" s="71"/>
      <c r="E1030" s="57"/>
      <c r="F1030" s="57"/>
      <c r="G1030" s="67"/>
      <c r="H1030" s="72"/>
      <c r="I1030" s="72"/>
      <c r="J1030" s="72"/>
      <c r="K1030" s="72"/>
      <c r="L1030" s="72"/>
      <c r="M1030" s="72"/>
      <c r="N1030" s="72"/>
      <c r="O1030" s="72"/>
      <c r="P1030" s="72"/>
      <c r="Q1030" s="48"/>
      <c r="R1030" s="72"/>
      <c r="S1030" s="72"/>
      <c r="U1030" s="26" t="str">
        <f t="shared" si="205"/>
        <v/>
      </c>
      <c r="V1030" s="18" t="str">
        <f t="shared" ref="V1030:V1093" si="212">IF(ISERROR(IF(E1030="","",MONTH(E1030))),"",IF(E1030="","",MONTH(E1030)))</f>
        <v/>
      </c>
      <c r="W1030" s="18" t="str">
        <f t="shared" ref="W1030:W1093" si="213">IF(ISERROR(IF(F1030="","",MONTH(F1030))),"",IF(F1030="","",MONTH(F1030)))</f>
        <v/>
      </c>
      <c r="X1030" s="18" t="str">
        <f t="shared" ref="X1030:X1093" si="214">IF(ISERROR(IF(F1030="","",YEAR(F1030))),"",IF(F1030="","",YEAR(F1030)))</f>
        <v/>
      </c>
      <c r="Y1030" s="18" t="str">
        <f t="shared" ref="Y1030:Y1093" si="215">IF(ISERROR(
IF(IF(E1030="","",ROUND((F1030-E1030)/30,0))&lt;1,1,IF(E1030="","",ROUND((F1030-E1030)/30,0)))),"",IF(IF(E1030="","",ROUND((F1030-E1030)/30,0))&lt;1,1,IF(E1030="","",ROUND((F1030-E1030)/30,0))))</f>
        <v/>
      </c>
      <c r="Z1030" s="18" t="str">
        <f t="shared" ref="Z1030:Z1093" si="216">IF(ISERROR(D1030/Y1030),"",D1030/Y1030)</f>
        <v/>
      </c>
      <c r="AA1030" s="18" t="str">
        <f t="shared" ref="AA1030:AA1093" si="217">IF(ISERROR(Q1030/Y1030),"",Q1030/Y1030)</f>
        <v/>
      </c>
      <c r="AB1030" s="18">
        <v>1025</v>
      </c>
      <c r="AC1030" s="18" t="str">
        <f>IF(ISERROR(
IF(U1030="","",IF(OR(U1030='Cad Iniciais'!$D$6,X1030='Cad Iniciais'!$D$6),'Cad Iniciais'!$D$6+AB1030*1000,0))),"",IF(U1030="","",IF(OR(U1030='Cad Iniciais'!$D$6,X1030='Cad Iniciais'!$D$6),'Cad Iniciais'!$D$6+AB1030*1000,0)))</f>
        <v/>
      </c>
      <c r="AK1030" s="27" t="e">
        <f t="shared" si="206"/>
        <v>#VALUE!</v>
      </c>
      <c r="AL1030" s="27" t="e">
        <f t="shared" si="207"/>
        <v>#VALUE!</v>
      </c>
      <c r="AM1030" s="18">
        <f t="shared" si="210"/>
        <v>0</v>
      </c>
      <c r="AN1030" s="18">
        <f t="shared" si="211"/>
        <v>0</v>
      </c>
      <c r="AO1030" s="18">
        <f t="shared" si="211"/>
        <v>0</v>
      </c>
      <c r="AP1030" s="18">
        <f t="shared" si="211"/>
        <v>0</v>
      </c>
      <c r="AQ1030" s="18">
        <f t="shared" si="211"/>
        <v>0</v>
      </c>
      <c r="AR1030" s="18">
        <f t="shared" si="211"/>
        <v>0</v>
      </c>
      <c r="AS1030" s="18">
        <f t="shared" si="211"/>
        <v>0</v>
      </c>
      <c r="AT1030" s="18">
        <f t="shared" si="211"/>
        <v>0</v>
      </c>
      <c r="AU1030" s="18">
        <f t="shared" si="211"/>
        <v>0</v>
      </c>
      <c r="AV1030" s="18">
        <f t="shared" si="211"/>
        <v>0</v>
      </c>
      <c r="AW1030" s="18">
        <f t="shared" si="211"/>
        <v>0</v>
      </c>
      <c r="AX1030" s="18">
        <f t="shared" si="211"/>
        <v>0</v>
      </c>
    </row>
    <row r="1031" spans="3:50" x14ac:dyDescent="0.25">
      <c r="C1031" s="67"/>
      <c r="D1031" s="71"/>
      <c r="E1031" s="57"/>
      <c r="F1031" s="57"/>
      <c r="G1031" s="67"/>
      <c r="H1031" s="72"/>
      <c r="I1031" s="72"/>
      <c r="J1031" s="72"/>
      <c r="K1031" s="72"/>
      <c r="L1031" s="72"/>
      <c r="M1031" s="72"/>
      <c r="N1031" s="72"/>
      <c r="O1031" s="72"/>
      <c r="P1031" s="72"/>
      <c r="Q1031" s="48"/>
      <c r="R1031" s="72"/>
      <c r="S1031" s="72"/>
      <c r="U1031" s="26" t="str">
        <f t="shared" ref="U1031:U1094" si="218">IF(ISERROR(
IF(E1031="","",YEAR(E1031))),"",IF(E1031="","",YEAR(E1031)))</f>
        <v/>
      </c>
      <c r="V1031" s="18" t="str">
        <f t="shared" si="212"/>
        <v/>
      </c>
      <c r="W1031" s="18" t="str">
        <f t="shared" si="213"/>
        <v/>
      </c>
      <c r="X1031" s="18" t="str">
        <f t="shared" si="214"/>
        <v/>
      </c>
      <c r="Y1031" s="18" t="str">
        <f t="shared" si="215"/>
        <v/>
      </c>
      <c r="Z1031" s="18" t="str">
        <f t="shared" si="216"/>
        <v/>
      </c>
      <c r="AA1031" s="18" t="str">
        <f t="shared" si="217"/>
        <v/>
      </c>
      <c r="AB1031" s="18">
        <v>1026</v>
      </c>
      <c r="AC1031" s="18" t="str">
        <f>IF(ISERROR(
IF(U1031="","",IF(OR(U1031='Cad Iniciais'!$D$6,X1031='Cad Iniciais'!$D$6),'Cad Iniciais'!$D$6+AB1031*1000,0))),"",IF(U1031="","",IF(OR(U1031='Cad Iniciais'!$D$6,X1031='Cad Iniciais'!$D$6),'Cad Iniciais'!$D$6+AB1031*1000,0)))</f>
        <v/>
      </c>
      <c r="AK1031" s="27" t="e">
        <f t="shared" si="206"/>
        <v>#VALUE!</v>
      </c>
      <c r="AL1031" s="27" t="e">
        <f t="shared" si="207"/>
        <v>#VALUE!</v>
      </c>
      <c r="AM1031" s="18">
        <f t="shared" si="210"/>
        <v>0</v>
      </c>
      <c r="AN1031" s="18">
        <f t="shared" si="211"/>
        <v>0</v>
      </c>
      <c r="AO1031" s="18">
        <f t="shared" si="211"/>
        <v>0</v>
      </c>
      <c r="AP1031" s="18">
        <f t="shared" si="211"/>
        <v>0</v>
      </c>
      <c r="AQ1031" s="18">
        <f t="shared" si="211"/>
        <v>0</v>
      </c>
      <c r="AR1031" s="18">
        <f t="shared" si="211"/>
        <v>0</v>
      </c>
      <c r="AS1031" s="18">
        <f t="shared" si="211"/>
        <v>0</v>
      </c>
      <c r="AT1031" s="18">
        <f t="shared" si="211"/>
        <v>0</v>
      </c>
      <c r="AU1031" s="18">
        <f t="shared" si="211"/>
        <v>0</v>
      </c>
      <c r="AV1031" s="18">
        <f t="shared" si="211"/>
        <v>0</v>
      </c>
      <c r="AW1031" s="18">
        <f t="shared" si="211"/>
        <v>0</v>
      </c>
      <c r="AX1031" s="18">
        <f t="shared" si="211"/>
        <v>0</v>
      </c>
    </row>
    <row r="1032" spans="3:50" x14ac:dyDescent="0.25">
      <c r="C1032" s="67"/>
      <c r="D1032" s="71"/>
      <c r="E1032" s="57"/>
      <c r="F1032" s="57"/>
      <c r="G1032" s="67"/>
      <c r="H1032" s="72"/>
      <c r="I1032" s="72"/>
      <c r="J1032" s="72"/>
      <c r="K1032" s="72"/>
      <c r="L1032" s="72"/>
      <c r="M1032" s="72"/>
      <c r="N1032" s="72"/>
      <c r="O1032" s="72"/>
      <c r="P1032" s="72"/>
      <c r="Q1032" s="48"/>
      <c r="R1032" s="72"/>
      <c r="S1032" s="72"/>
      <c r="U1032" s="26" t="str">
        <f t="shared" si="218"/>
        <v/>
      </c>
      <c r="V1032" s="18" t="str">
        <f t="shared" si="212"/>
        <v/>
      </c>
      <c r="W1032" s="18" t="str">
        <f t="shared" si="213"/>
        <v/>
      </c>
      <c r="X1032" s="18" t="str">
        <f t="shared" si="214"/>
        <v/>
      </c>
      <c r="Y1032" s="18" t="str">
        <f t="shared" si="215"/>
        <v/>
      </c>
      <c r="Z1032" s="18" t="str">
        <f t="shared" si="216"/>
        <v/>
      </c>
      <c r="AA1032" s="18" t="str">
        <f t="shared" si="217"/>
        <v/>
      </c>
      <c r="AB1032" s="18">
        <v>1027</v>
      </c>
      <c r="AC1032" s="18" t="str">
        <f>IF(ISERROR(
IF(U1032="","",IF(OR(U1032='Cad Iniciais'!$D$6,X1032='Cad Iniciais'!$D$6),'Cad Iniciais'!$D$6+AB1032*1000,0))),"",IF(U1032="","",IF(OR(U1032='Cad Iniciais'!$D$6,X1032='Cad Iniciais'!$D$6),'Cad Iniciais'!$D$6+AB1032*1000,0)))</f>
        <v/>
      </c>
      <c r="AK1032" s="27" t="e">
        <f t="shared" ref="AK1032:AK1095" si="219">DATE(U1032,V1032,1)</f>
        <v>#VALUE!</v>
      </c>
      <c r="AL1032" s="27" t="e">
        <f t="shared" ref="AL1032:AL1095" si="220">DATE(X1032,W1032,1)</f>
        <v>#VALUE!</v>
      </c>
      <c r="AM1032" s="18">
        <f t="shared" si="210"/>
        <v>0</v>
      </c>
      <c r="AN1032" s="18">
        <f t="shared" si="211"/>
        <v>0</v>
      </c>
      <c r="AO1032" s="18">
        <f t="shared" si="211"/>
        <v>0</v>
      </c>
      <c r="AP1032" s="18">
        <f t="shared" si="211"/>
        <v>0</v>
      </c>
      <c r="AQ1032" s="18">
        <f t="shared" si="211"/>
        <v>0</v>
      </c>
      <c r="AR1032" s="18">
        <f t="shared" si="211"/>
        <v>0</v>
      </c>
      <c r="AS1032" s="18">
        <f t="shared" si="211"/>
        <v>0</v>
      </c>
      <c r="AT1032" s="18">
        <f t="shared" si="211"/>
        <v>0</v>
      </c>
      <c r="AU1032" s="18">
        <f t="shared" si="211"/>
        <v>0</v>
      </c>
      <c r="AV1032" s="18">
        <f t="shared" si="211"/>
        <v>0</v>
      </c>
      <c r="AW1032" s="18">
        <f t="shared" si="211"/>
        <v>0</v>
      </c>
      <c r="AX1032" s="18">
        <f t="shared" si="211"/>
        <v>0</v>
      </c>
    </row>
    <row r="1033" spans="3:50" x14ac:dyDescent="0.25">
      <c r="C1033" s="67"/>
      <c r="D1033" s="71"/>
      <c r="E1033" s="57"/>
      <c r="F1033" s="57"/>
      <c r="G1033" s="67"/>
      <c r="H1033" s="72"/>
      <c r="I1033" s="72"/>
      <c r="J1033" s="72"/>
      <c r="K1033" s="72"/>
      <c r="L1033" s="72"/>
      <c r="M1033" s="72"/>
      <c r="N1033" s="72"/>
      <c r="O1033" s="72"/>
      <c r="P1033" s="72"/>
      <c r="Q1033" s="48"/>
      <c r="R1033" s="72"/>
      <c r="S1033" s="72"/>
      <c r="U1033" s="26" t="str">
        <f t="shared" si="218"/>
        <v/>
      </c>
      <c r="V1033" s="18" t="str">
        <f t="shared" si="212"/>
        <v/>
      </c>
      <c r="W1033" s="18" t="str">
        <f t="shared" si="213"/>
        <v/>
      </c>
      <c r="X1033" s="18" t="str">
        <f t="shared" si="214"/>
        <v/>
      </c>
      <c r="Y1033" s="18" t="str">
        <f t="shared" si="215"/>
        <v/>
      </c>
      <c r="Z1033" s="18" t="str">
        <f t="shared" si="216"/>
        <v/>
      </c>
      <c r="AA1033" s="18" t="str">
        <f t="shared" si="217"/>
        <v/>
      </c>
      <c r="AB1033" s="18">
        <v>1028</v>
      </c>
      <c r="AC1033" s="18" t="str">
        <f>IF(ISERROR(
IF(U1033="","",IF(OR(U1033='Cad Iniciais'!$D$6,X1033='Cad Iniciais'!$D$6),'Cad Iniciais'!$D$6+AB1033*1000,0))),"",IF(U1033="","",IF(OR(U1033='Cad Iniciais'!$D$6,X1033='Cad Iniciais'!$D$6),'Cad Iniciais'!$D$6+AB1033*1000,0)))</f>
        <v/>
      </c>
      <c r="AK1033" s="27" t="e">
        <f t="shared" si="219"/>
        <v>#VALUE!</v>
      </c>
      <c r="AL1033" s="27" t="e">
        <f t="shared" si="220"/>
        <v>#VALUE!</v>
      </c>
      <c r="AM1033" s="18">
        <f t="shared" si="210"/>
        <v>0</v>
      </c>
      <c r="AN1033" s="18">
        <f t="shared" si="211"/>
        <v>0</v>
      </c>
      <c r="AO1033" s="18">
        <f t="shared" si="211"/>
        <v>0</v>
      </c>
      <c r="AP1033" s="18">
        <f t="shared" si="211"/>
        <v>0</v>
      </c>
      <c r="AQ1033" s="18">
        <f t="shared" si="211"/>
        <v>0</v>
      </c>
      <c r="AR1033" s="18">
        <f t="shared" si="211"/>
        <v>0</v>
      </c>
      <c r="AS1033" s="18">
        <f t="shared" si="211"/>
        <v>0</v>
      </c>
      <c r="AT1033" s="18">
        <f t="shared" si="211"/>
        <v>0</v>
      </c>
      <c r="AU1033" s="18">
        <f t="shared" si="211"/>
        <v>0</v>
      </c>
      <c r="AV1033" s="18">
        <f t="shared" si="211"/>
        <v>0</v>
      </c>
      <c r="AW1033" s="18">
        <f t="shared" si="211"/>
        <v>0</v>
      </c>
      <c r="AX1033" s="18">
        <f t="shared" si="211"/>
        <v>0</v>
      </c>
    </row>
    <row r="1034" spans="3:50" x14ac:dyDescent="0.25">
      <c r="C1034" s="67"/>
      <c r="D1034" s="71"/>
      <c r="E1034" s="57"/>
      <c r="F1034" s="57"/>
      <c r="G1034" s="67"/>
      <c r="H1034" s="72"/>
      <c r="I1034" s="72"/>
      <c r="J1034" s="72"/>
      <c r="K1034" s="72"/>
      <c r="L1034" s="72"/>
      <c r="M1034" s="72"/>
      <c r="N1034" s="72"/>
      <c r="O1034" s="72"/>
      <c r="P1034" s="72"/>
      <c r="Q1034" s="48"/>
      <c r="R1034" s="72"/>
      <c r="S1034" s="72"/>
      <c r="U1034" s="26" t="str">
        <f t="shared" si="218"/>
        <v/>
      </c>
      <c r="V1034" s="18" t="str">
        <f t="shared" si="212"/>
        <v/>
      </c>
      <c r="W1034" s="18" t="str">
        <f t="shared" si="213"/>
        <v/>
      </c>
      <c r="X1034" s="18" t="str">
        <f t="shared" si="214"/>
        <v/>
      </c>
      <c r="Y1034" s="18" t="str">
        <f t="shared" si="215"/>
        <v/>
      </c>
      <c r="Z1034" s="18" t="str">
        <f t="shared" si="216"/>
        <v/>
      </c>
      <c r="AA1034" s="18" t="str">
        <f t="shared" si="217"/>
        <v/>
      </c>
      <c r="AB1034" s="18">
        <v>1029</v>
      </c>
      <c r="AC1034" s="18" t="str">
        <f>IF(ISERROR(
IF(U1034="","",IF(OR(U1034='Cad Iniciais'!$D$6,X1034='Cad Iniciais'!$D$6),'Cad Iniciais'!$D$6+AB1034*1000,0))),"",IF(U1034="","",IF(OR(U1034='Cad Iniciais'!$D$6,X1034='Cad Iniciais'!$D$6),'Cad Iniciais'!$D$6+AB1034*1000,0)))</f>
        <v/>
      </c>
      <c r="AK1034" s="27" t="e">
        <f t="shared" si="219"/>
        <v>#VALUE!</v>
      </c>
      <c r="AL1034" s="27" t="e">
        <f t="shared" si="220"/>
        <v>#VALUE!</v>
      </c>
      <c r="AM1034" s="18">
        <f t="shared" si="210"/>
        <v>0</v>
      </c>
      <c r="AN1034" s="18">
        <f t="shared" si="211"/>
        <v>0</v>
      </c>
      <c r="AO1034" s="18">
        <f t="shared" si="211"/>
        <v>0</v>
      </c>
      <c r="AP1034" s="18">
        <f t="shared" si="211"/>
        <v>0</v>
      </c>
      <c r="AQ1034" s="18">
        <f t="shared" si="211"/>
        <v>0</v>
      </c>
      <c r="AR1034" s="18">
        <f t="shared" si="211"/>
        <v>0</v>
      </c>
      <c r="AS1034" s="18">
        <f t="shared" si="211"/>
        <v>0</v>
      </c>
      <c r="AT1034" s="18">
        <f t="shared" si="211"/>
        <v>0</v>
      </c>
      <c r="AU1034" s="18">
        <f t="shared" si="211"/>
        <v>0</v>
      </c>
      <c r="AV1034" s="18">
        <f t="shared" si="211"/>
        <v>0</v>
      </c>
      <c r="AW1034" s="18">
        <f t="shared" si="211"/>
        <v>0</v>
      </c>
      <c r="AX1034" s="18">
        <f t="shared" si="211"/>
        <v>0</v>
      </c>
    </row>
    <row r="1035" spans="3:50" x14ac:dyDescent="0.25">
      <c r="C1035" s="67"/>
      <c r="D1035" s="71"/>
      <c r="E1035" s="57"/>
      <c r="F1035" s="57"/>
      <c r="G1035" s="67"/>
      <c r="H1035" s="72"/>
      <c r="I1035" s="72"/>
      <c r="J1035" s="72"/>
      <c r="K1035" s="72"/>
      <c r="L1035" s="72"/>
      <c r="M1035" s="72"/>
      <c r="N1035" s="72"/>
      <c r="O1035" s="72"/>
      <c r="P1035" s="72"/>
      <c r="Q1035" s="48"/>
      <c r="R1035" s="72"/>
      <c r="S1035" s="72"/>
      <c r="U1035" s="26" t="str">
        <f t="shared" si="218"/>
        <v/>
      </c>
      <c r="V1035" s="18" t="str">
        <f t="shared" si="212"/>
        <v/>
      </c>
      <c r="W1035" s="18" t="str">
        <f t="shared" si="213"/>
        <v/>
      </c>
      <c r="X1035" s="18" t="str">
        <f t="shared" si="214"/>
        <v/>
      </c>
      <c r="Y1035" s="18" t="str">
        <f t="shared" si="215"/>
        <v/>
      </c>
      <c r="Z1035" s="18" t="str">
        <f t="shared" si="216"/>
        <v/>
      </c>
      <c r="AA1035" s="18" t="str">
        <f t="shared" si="217"/>
        <v/>
      </c>
      <c r="AB1035" s="18">
        <v>1030</v>
      </c>
      <c r="AC1035" s="18" t="str">
        <f>IF(ISERROR(
IF(U1035="","",IF(OR(U1035='Cad Iniciais'!$D$6,X1035='Cad Iniciais'!$D$6),'Cad Iniciais'!$D$6+AB1035*1000,0))),"",IF(U1035="","",IF(OR(U1035='Cad Iniciais'!$D$6,X1035='Cad Iniciais'!$D$6),'Cad Iniciais'!$D$6+AB1035*1000,0)))</f>
        <v/>
      </c>
      <c r="AK1035" s="27" t="e">
        <f t="shared" si="219"/>
        <v>#VALUE!</v>
      </c>
      <c r="AL1035" s="27" t="e">
        <f t="shared" si="220"/>
        <v>#VALUE!</v>
      </c>
      <c r="AM1035" s="18">
        <f t="shared" si="210"/>
        <v>0</v>
      </c>
      <c r="AN1035" s="18">
        <f t="shared" si="211"/>
        <v>0</v>
      </c>
      <c r="AO1035" s="18">
        <f t="shared" si="211"/>
        <v>0</v>
      </c>
      <c r="AP1035" s="18">
        <f t="shared" si="211"/>
        <v>0</v>
      </c>
      <c r="AQ1035" s="18">
        <f t="shared" si="211"/>
        <v>0</v>
      </c>
      <c r="AR1035" s="18">
        <f t="shared" si="211"/>
        <v>0</v>
      </c>
      <c r="AS1035" s="18">
        <f t="shared" si="211"/>
        <v>0</v>
      </c>
      <c r="AT1035" s="18">
        <f t="shared" si="211"/>
        <v>0</v>
      </c>
      <c r="AU1035" s="18">
        <f t="shared" si="211"/>
        <v>0</v>
      </c>
      <c r="AV1035" s="18">
        <f t="shared" si="211"/>
        <v>0</v>
      </c>
      <c r="AW1035" s="18">
        <f t="shared" si="211"/>
        <v>0</v>
      </c>
      <c r="AX1035" s="18">
        <f t="shared" si="211"/>
        <v>0</v>
      </c>
    </row>
    <row r="1036" spans="3:50" x14ac:dyDescent="0.25">
      <c r="C1036" s="67"/>
      <c r="D1036" s="71"/>
      <c r="E1036" s="57"/>
      <c r="F1036" s="57"/>
      <c r="G1036" s="67"/>
      <c r="H1036" s="72"/>
      <c r="I1036" s="72"/>
      <c r="J1036" s="72"/>
      <c r="K1036" s="72"/>
      <c r="L1036" s="72"/>
      <c r="M1036" s="72"/>
      <c r="N1036" s="72"/>
      <c r="O1036" s="72"/>
      <c r="P1036" s="72"/>
      <c r="Q1036" s="48"/>
      <c r="R1036" s="72"/>
      <c r="S1036" s="72"/>
      <c r="U1036" s="26" t="str">
        <f t="shared" si="218"/>
        <v/>
      </c>
      <c r="V1036" s="18" t="str">
        <f t="shared" si="212"/>
        <v/>
      </c>
      <c r="W1036" s="18" t="str">
        <f t="shared" si="213"/>
        <v/>
      </c>
      <c r="X1036" s="18" t="str">
        <f t="shared" si="214"/>
        <v/>
      </c>
      <c r="Y1036" s="18" t="str">
        <f t="shared" si="215"/>
        <v/>
      </c>
      <c r="Z1036" s="18" t="str">
        <f t="shared" si="216"/>
        <v/>
      </c>
      <c r="AA1036" s="18" t="str">
        <f t="shared" si="217"/>
        <v/>
      </c>
      <c r="AB1036" s="18">
        <v>1031</v>
      </c>
      <c r="AC1036" s="18" t="str">
        <f>IF(ISERROR(
IF(U1036="","",IF(OR(U1036='Cad Iniciais'!$D$6,X1036='Cad Iniciais'!$D$6),'Cad Iniciais'!$D$6+AB1036*1000,0))),"",IF(U1036="","",IF(OR(U1036='Cad Iniciais'!$D$6,X1036='Cad Iniciais'!$D$6),'Cad Iniciais'!$D$6+AB1036*1000,0)))</f>
        <v/>
      </c>
      <c r="AK1036" s="27" t="e">
        <f t="shared" si="219"/>
        <v>#VALUE!</v>
      </c>
      <c r="AL1036" s="27" t="e">
        <f t="shared" si="220"/>
        <v>#VALUE!</v>
      </c>
      <c r="AM1036" s="18">
        <f t="shared" si="210"/>
        <v>0</v>
      </c>
      <c r="AN1036" s="18">
        <f t="shared" si="211"/>
        <v>0</v>
      </c>
      <c r="AO1036" s="18">
        <f t="shared" si="211"/>
        <v>0</v>
      </c>
      <c r="AP1036" s="18">
        <f t="shared" si="211"/>
        <v>0</v>
      </c>
      <c r="AQ1036" s="18">
        <f t="shared" si="211"/>
        <v>0</v>
      </c>
      <c r="AR1036" s="18">
        <f t="shared" si="211"/>
        <v>0</v>
      </c>
      <c r="AS1036" s="18">
        <f t="shared" si="211"/>
        <v>0</v>
      </c>
      <c r="AT1036" s="18">
        <f t="shared" si="211"/>
        <v>0</v>
      </c>
      <c r="AU1036" s="18">
        <f t="shared" si="211"/>
        <v>0</v>
      </c>
      <c r="AV1036" s="18">
        <f t="shared" si="211"/>
        <v>0</v>
      </c>
      <c r="AW1036" s="18">
        <f t="shared" si="211"/>
        <v>0</v>
      </c>
      <c r="AX1036" s="18">
        <f t="shared" si="211"/>
        <v>0</v>
      </c>
    </row>
    <row r="1037" spans="3:50" x14ac:dyDescent="0.25">
      <c r="C1037" s="67"/>
      <c r="D1037" s="71"/>
      <c r="E1037" s="57"/>
      <c r="F1037" s="57"/>
      <c r="G1037" s="67"/>
      <c r="H1037" s="72"/>
      <c r="I1037" s="72"/>
      <c r="J1037" s="72"/>
      <c r="K1037" s="72"/>
      <c r="L1037" s="72"/>
      <c r="M1037" s="72"/>
      <c r="N1037" s="72"/>
      <c r="O1037" s="72"/>
      <c r="P1037" s="72"/>
      <c r="Q1037" s="48"/>
      <c r="R1037" s="72"/>
      <c r="S1037" s="72"/>
      <c r="U1037" s="26" t="str">
        <f t="shared" si="218"/>
        <v/>
      </c>
      <c r="V1037" s="18" t="str">
        <f t="shared" si="212"/>
        <v/>
      </c>
      <c r="W1037" s="18" t="str">
        <f t="shared" si="213"/>
        <v/>
      </c>
      <c r="X1037" s="18" t="str">
        <f t="shared" si="214"/>
        <v/>
      </c>
      <c r="Y1037" s="18" t="str">
        <f t="shared" si="215"/>
        <v/>
      </c>
      <c r="Z1037" s="18" t="str">
        <f t="shared" si="216"/>
        <v/>
      </c>
      <c r="AA1037" s="18" t="str">
        <f t="shared" si="217"/>
        <v/>
      </c>
      <c r="AB1037" s="18">
        <v>1032</v>
      </c>
      <c r="AC1037" s="18" t="str">
        <f>IF(ISERROR(
IF(U1037="","",IF(OR(U1037='Cad Iniciais'!$D$6,X1037='Cad Iniciais'!$D$6),'Cad Iniciais'!$D$6+AB1037*1000,0))),"",IF(U1037="","",IF(OR(U1037='Cad Iniciais'!$D$6,X1037='Cad Iniciais'!$D$6),'Cad Iniciais'!$D$6+AB1037*1000,0)))</f>
        <v/>
      </c>
      <c r="AK1037" s="27" t="e">
        <f t="shared" si="219"/>
        <v>#VALUE!</v>
      </c>
      <c r="AL1037" s="27" t="e">
        <f t="shared" si="220"/>
        <v>#VALUE!</v>
      </c>
      <c r="AM1037" s="18">
        <f t="shared" si="210"/>
        <v>0</v>
      </c>
      <c r="AN1037" s="18">
        <f t="shared" si="211"/>
        <v>0</v>
      </c>
      <c r="AO1037" s="18">
        <f t="shared" si="211"/>
        <v>0</v>
      </c>
      <c r="AP1037" s="18">
        <f t="shared" si="211"/>
        <v>0</v>
      </c>
      <c r="AQ1037" s="18">
        <f t="shared" si="211"/>
        <v>0</v>
      </c>
      <c r="AR1037" s="18">
        <f t="shared" si="211"/>
        <v>0</v>
      </c>
      <c r="AS1037" s="18">
        <f t="shared" si="211"/>
        <v>0</v>
      </c>
      <c r="AT1037" s="18">
        <f t="shared" si="211"/>
        <v>0</v>
      </c>
      <c r="AU1037" s="18">
        <f t="shared" si="211"/>
        <v>0</v>
      </c>
      <c r="AV1037" s="18">
        <f t="shared" si="211"/>
        <v>0</v>
      </c>
      <c r="AW1037" s="18">
        <f t="shared" si="211"/>
        <v>0</v>
      </c>
      <c r="AX1037" s="18">
        <f t="shared" si="211"/>
        <v>0</v>
      </c>
    </row>
    <row r="1038" spans="3:50" x14ac:dyDescent="0.25">
      <c r="C1038" s="67"/>
      <c r="D1038" s="71"/>
      <c r="E1038" s="57"/>
      <c r="F1038" s="57"/>
      <c r="G1038" s="67"/>
      <c r="H1038" s="72"/>
      <c r="I1038" s="72"/>
      <c r="J1038" s="72"/>
      <c r="K1038" s="72"/>
      <c r="L1038" s="72"/>
      <c r="M1038" s="72"/>
      <c r="N1038" s="72"/>
      <c r="O1038" s="72"/>
      <c r="P1038" s="72"/>
      <c r="Q1038" s="48"/>
      <c r="R1038" s="72"/>
      <c r="S1038" s="72"/>
      <c r="U1038" s="26" t="str">
        <f t="shared" si="218"/>
        <v/>
      </c>
      <c r="V1038" s="18" t="str">
        <f t="shared" si="212"/>
        <v/>
      </c>
      <c r="W1038" s="18" t="str">
        <f t="shared" si="213"/>
        <v/>
      </c>
      <c r="X1038" s="18" t="str">
        <f t="shared" si="214"/>
        <v/>
      </c>
      <c r="Y1038" s="18" t="str">
        <f t="shared" si="215"/>
        <v/>
      </c>
      <c r="Z1038" s="18" t="str">
        <f t="shared" si="216"/>
        <v/>
      </c>
      <c r="AA1038" s="18" t="str">
        <f t="shared" si="217"/>
        <v/>
      </c>
      <c r="AB1038" s="18">
        <v>1033</v>
      </c>
      <c r="AC1038" s="18" t="str">
        <f>IF(ISERROR(
IF(U1038="","",IF(OR(U1038='Cad Iniciais'!$D$6,X1038='Cad Iniciais'!$D$6),'Cad Iniciais'!$D$6+AB1038*1000,0))),"",IF(U1038="","",IF(OR(U1038='Cad Iniciais'!$D$6,X1038='Cad Iniciais'!$D$6),'Cad Iniciais'!$D$6+AB1038*1000,0)))</f>
        <v/>
      </c>
      <c r="AK1038" s="27" t="e">
        <f t="shared" si="219"/>
        <v>#VALUE!</v>
      </c>
      <c r="AL1038" s="27" t="e">
        <f t="shared" si="220"/>
        <v>#VALUE!</v>
      </c>
      <c r="AM1038" s="18">
        <f t="shared" si="210"/>
        <v>0</v>
      </c>
      <c r="AN1038" s="18">
        <f t="shared" si="211"/>
        <v>0</v>
      </c>
      <c r="AO1038" s="18">
        <f t="shared" si="211"/>
        <v>0</v>
      </c>
      <c r="AP1038" s="18">
        <f t="shared" si="211"/>
        <v>0</v>
      </c>
      <c r="AQ1038" s="18">
        <f t="shared" si="211"/>
        <v>0</v>
      </c>
      <c r="AR1038" s="18">
        <f t="shared" si="211"/>
        <v>0</v>
      </c>
      <c r="AS1038" s="18">
        <f t="shared" ref="AN1038:AX1061" si="221">IFERROR(IF(AND($AK1038&lt;=AS$3,$AL1038&gt;=AS$3),1,0),0)</f>
        <v>0</v>
      </c>
      <c r="AT1038" s="18">
        <f t="shared" si="221"/>
        <v>0</v>
      </c>
      <c r="AU1038" s="18">
        <f t="shared" si="221"/>
        <v>0</v>
      </c>
      <c r="AV1038" s="18">
        <f t="shared" si="221"/>
        <v>0</v>
      </c>
      <c r="AW1038" s="18">
        <f t="shared" si="221"/>
        <v>0</v>
      </c>
      <c r="AX1038" s="18">
        <f t="shared" si="221"/>
        <v>0</v>
      </c>
    </row>
    <row r="1039" spans="3:50" x14ac:dyDescent="0.25">
      <c r="C1039" s="67"/>
      <c r="D1039" s="71"/>
      <c r="E1039" s="57"/>
      <c r="F1039" s="57"/>
      <c r="G1039" s="67"/>
      <c r="H1039" s="72"/>
      <c r="I1039" s="72"/>
      <c r="J1039" s="72"/>
      <c r="K1039" s="72"/>
      <c r="L1039" s="72"/>
      <c r="M1039" s="72"/>
      <c r="N1039" s="72"/>
      <c r="O1039" s="72"/>
      <c r="P1039" s="72"/>
      <c r="Q1039" s="48"/>
      <c r="R1039" s="72"/>
      <c r="S1039" s="72"/>
      <c r="U1039" s="26" t="str">
        <f t="shared" si="218"/>
        <v/>
      </c>
      <c r="V1039" s="18" t="str">
        <f t="shared" si="212"/>
        <v/>
      </c>
      <c r="W1039" s="18" t="str">
        <f t="shared" si="213"/>
        <v/>
      </c>
      <c r="X1039" s="18" t="str">
        <f t="shared" si="214"/>
        <v/>
      </c>
      <c r="Y1039" s="18" t="str">
        <f t="shared" si="215"/>
        <v/>
      </c>
      <c r="Z1039" s="18" t="str">
        <f t="shared" si="216"/>
        <v/>
      </c>
      <c r="AA1039" s="18" t="str">
        <f t="shared" si="217"/>
        <v/>
      </c>
      <c r="AB1039" s="18">
        <v>1034</v>
      </c>
      <c r="AC1039" s="18" t="str">
        <f>IF(ISERROR(
IF(U1039="","",IF(OR(U1039='Cad Iniciais'!$D$6,X1039='Cad Iniciais'!$D$6),'Cad Iniciais'!$D$6+AB1039*1000,0))),"",IF(U1039="","",IF(OR(U1039='Cad Iniciais'!$D$6,X1039='Cad Iniciais'!$D$6),'Cad Iniciais'!$D$6+AB1039*1000,0)))</f>
        <v/>
      </c>
      <c r="AK1039" s="27" t="e">
        <f t="shared" si="219"/>
        <v>#VALUE!</v>
      </c>
      <c r="AL1039" s="27" t="e">
        <f t="shared" si="220"/>
        <v>#VALUE!</v>
      </c>
      <c r="AM1039" s="18">
        <f t="shared" si="210"/>
        <v>0</v>
      </c>
      <c r="AN1039" s="18">
        <f t="shared" si="221"/>
        <v>0</v>
      </c>
      <c r="AO1039" s="18">
        <f t="shared" si="221"/>
        <v>0</v>
      </c>
      <c r="AP1039" s="18">
        <f t="shared" si="221"/>
        <v>0</v>
      </c>
      <c r="AQ1039" s="18">
        <f t="shared" si="221"/>
        <v>0</v>
      </c>
      <c r="AR1039" s="18">
        <f t="shared" si="221"/>
        <v>0</v>
      </c>
      <c r="AS1039" s="18">
        <f t="shared" si="221"/>
        <v>0</v>
      </c>
      <c r="AT1039" s="18">
        <f t="shared" si="221"/>
        <v>0</v>
      </c>
      <c r="AU1039" s="18">
        <f t="shared" si="221"/>
        <v>0</v>
      </c>
      <c r="AV1039" s="18">
        <f t="shared" si="221"/>
        <v>0</v>
      </c>
      <c r="AW1039" s="18">
        <f t="shared" si="221"/>
        <v>0</v>
      </c>
      <c r="AX1039" s="18">
        <f t="shared" si="221"/>
        <v>0</v>
      </c>
    </row>
    <row r="1040" spans="3:50" x14ac:dyDescent="0.25">
      <c r="C1040" s="67"/>
      <c r="D1040" s="71"/>
      <c r="E1040" s="57"/>
      <c r="F1040" s="57"/>
      <c r="G1040" s="67"/>
      <c r="H1040" s="72"/>
      <c r="I1040" s="72"/>
      <c r="J1040" s="72"/>
      <c r="K1040" s="72"/>
      <c r="L1040" s="72"/>
      <c r="M1040" s="72"/>
      <c r="N1040" s="72"/>
      <c r="O1040" s="72"/>
      <c r="P1040" s="72"/>
      <c r="Q1040" s="48"/>
      <c r="R1040" s="72"/>
      <c r="S1040" s="72"/>
      <c r="U1040" s="26" t="str">
        <f t="shared" si="218"/>
        <v/>
      </c>
      <c r="V1040" s="18" t="str">
        <f t="shared" si="212"/>
        <v/>
      </c>
      <c r="W1040" s="18" t="str">
        <f t="shared" si="213"/>
        <v/>
      </c>
      <c r="X1040" s="18" t="str">
        <f t="shared" si="214"/>
        <v/>
      </c>
      <c r="Y1040" s="18" t="str">
        <f t="shared" si="215"/>
        <v/>
      </c>
      <c r="Z1040" s="18" t="str">
        <f t="shared" si="216"/>
        <v/>
      </c>
      <c r="AA1040" s="18" t="str">
        <f t="shared" si="217"/>
        <v/>
      </c>
      <c r="AB1040" s="18">
        <v>1035</v>
      </c>
      <c r="AC1040" s="18" t="str">
        <f>IF(ISERROR(
IF(U1040="","",IF(OR(U1040='Cad Iniciais'!$D$6,X1040='Cad Iniciais'!$D$6),'Cad Iniciais'!$D$6+AB1040*1000,0))),"",IF(U1040="","",IF(OR(U1040='Cad Iniciais'!$D$6,X1040='Cad Iniciais'!$D$6),'Cad Iniciais'!$D$6+AB1040*1000,0)))</f>
        <v/>
      </c>
      <c r="AK1040" s="27" t="e">
        <f t="shared" si="219"/>
        <v>#VALUE!</v>
      </c>
      <c r="AL1040" s="27" t="e">
        <f t="shared" si="220"/>
        <v>#VALUE!</v>
      </c>
      <c r="AM1040" s="18">
        <f t="shared" si="210"/>
        <v>0</v>
      </c>
      <c r="AN1040" s="18">
        <f t="shared" si="221"/>
        <v>0</v>
      </c>
      <c r="AO1040" s="18">
        <f t="shared" si="221"/>
        <v>0</v>
      </c>
      <c r="AP1040" s="18">
        <f t="shared" si="221"/>
        <v>0</v>
      </c>
      <c r="AQ1040" s="18">
        <f t="shared" si="221"/>
        <v>0</v>
      </c>
      <c r="AR1040" s="18">
        <f t="shared" si="221"/>
        <v>0</v>
      </c>
      <c r="AS1040" s="18">
        <f t="shared" si="221"/>
        <v>0</v>
      </c>
      <c r="AT1040" s="18">
        <f t="shared" si="221"/>
        <v>0</v>
      </c>
      <c r="AU1040" s="18">
        <f t="shared" si="221"/>
        <v>0</v>
      </c>
      <c r="AV1040" s="18">
        <f t="shared" si="221"/>
        <v>0</v>
      </c>
      <c r="AW1040" s="18">
        <f t="shared" si="221"/>
        <v>0</v>
      </c>
      <c r="AX1040" s="18">
        <f t="shared" si="221"/>
        <v>0</v>
      </c>
    </row>
    <row r="1041" spans="3:50" x14ac:dyDescent="0.25">
      <c r="C1041" s="67"/>
      <c r="D1041" s="71"/>
      <c r="E1041" s="57"/>
      <c r="F1041" s="57"/>
      <c r="G1041" s="67"/>
      <c r="H1041" s="72"/>
      <c r="I1041" s="72"/>
      <c r="J1041" s="72"/>
      <c r="K1041" s="72"/>
      <c r="L1041" s="72"/>
      <c r="M1041" s="72"/>
      <c r="N1041" s="72"/>
      <c r="O1041" s="72"/>
      <c r="P1041" s="72"/>
      <c r="Q1041" s="48"/>
      <c r="R1041" s="72"/>
      <c r="S1041" s="72"/>
      <c r="U1041" s="26" t="str">
        <f t="shared" si="218"/>
        <v/>
      </c>
      <c r="V1041" s="18" t="str">
        <f t="shared" si="212"/>
        <v/>
      </c>
      <c r="W1041" s="18" t="str">
        <f t="shared" si="213"/>
        <v/>
      </c>
      <c r="X1041" s="18" t="str">
        <f t="shared" si="214"/>
        <v/>
      </c>
      <c r="Y1041" s="18" t="str">
        <f t="shared" si="215"/>
        <v/>
      </c>
      <c r="Z1041" s="18" t="str">
        <f t="shared" si="216"/>
        <v/>
      </c>
      <c r="AA1041" s="18" t="str">
        <f t="shared" si="217"/>
        <v/>
      </c>
      <c r="AB1041" s="18">
        <v>1036</v>
      </c>
      <c r="AC1041" s="18" t="str">
        <f>IF(ISERROR(
IF(U1041="","",IF(OR(U1041='Cad Iniciais'!$D$6,X1041='Cad Iniciais'!$D$6),'Cad Iniciais'!$D$6+AB1041*1000,0))),"",IF(U1041="","",IF(OR(U1041='Cad Iniciais'!$D$6,X1041='Cad Iniciais'!$D$6),'Cad Iniciais'!$D$6+AB1041*1000,0)))</f>
        <v/>
      </c>
      <c r="AK1041" s="27" t="e">
        <f t="shared" si="219"/>
        <v>#VALUE!</v>
      </c>
      <c r="AL1041" s="27" t="e">
        <f t="shared" si="220"/>
        <v>#VALUE!</v>
      </c>
      <c r="AM1041" s="18">
        <f t="shared" si="210"/>
        <v>0</v>
      </c>
      <c r="AN1041" s="18">
        <f t="shared" si="221"/>
        <v>0</v>
      </c>
      <c r="AO1041" s="18">
        <f t="shared" si="221"/>
        <v>0</v>
      </c>
      <c r="AP1041" s="18">
        <f t="shared" si="221"/>
        <v>0</v>
      </c>
      <c r="AQ1041" s="18">
        <f t="shared" si="221"/>
        <v>0</v>
      </c>
      <c r="AR1041" s="18">
        <f t="shared" si="221"/>
        <v>0</v>
      </c>
      <c r="AS1041" s="18">
        <f t="shared" si="221"/>
        <v>0</v>
      </c>
      <c r="AT1041" s="18">
        <f t="shared" si="221"/>
        <v>0</v>
      </c>
      <c r="AU1041" s="18">
        <f t="shared" si="221"/>
        <v>0</v>
      </c>
      <c r="AV1041" s="18">
        <f t="shared" si="221"/>
        <v>0</v>
      </c>
      <c r="AW1041" s="18">
        <f t="shared" si="221"/>
        <v>0</v>
      </c>
      <c r="AX1041" s="18">
        <f t="shared" si="221"/>
        <v>0</v>
      </c>
    </row>
    <row r="1042" spans="3:50" x14ac:dyDescent="0.25">
      <c r="C1042" s="67"/>
      <c r="D1042" s="71"/>
      <c r="E1042" s="57"/>
      <c r="F1042" s="57"/>
      <c r="G1042" s="67"/>
      <c r="H1042" s="72"/>
      <c r="I1042" s="72"/>
      <c r="J1042" s="72"/>
      <c r="K1042" s="72"/>
      <c r="L1042" s="72"/>
      <c r="M1042" s="72"/>
      <c r="N1042" s="72"/>
      <c r="O1042" s="72"/>
      <c r="P1042" s="72"/>
      <c r="Q1042" s="48"/>
      <c r="R1042" s="72"/>
      <c r="S1042" s="72"/>
      <c r="U1042" s="26" t="str">
        <f t="shared" si="218"/>
        <v/>
      </c>
      <c r="V1042" s="18" t="str">
        <f t="shared" si="212"/>
        <v/>
      </c>
      <c r="W1042" s="18" t="str">
        <f t="shared" si="213"/>
        <v/>
      </c>
      <c r="X1042" s="18" t="str">
        <f t="shared" si="214"/>
        <v/>
      </c>
      <c r="Y1042" s="18" t="str">
        <f t="shared" si="215"/>
        <v/>
      </c>
      <c r="Z1042" s="18" t="str">
        <f t="shared" si="216"/>
        <v/>
      </c>
      <c r="AA1042" s="18" t="str">
        <f t="shared" si="217"/>
        <v/>
      </c>
      <c r="AB1042" s="18">
        <v>1037</v>
      </c>
      <c r="AC1042" s="18" t="str">
        <f>IF(ISERROR(
IF(U1042="","",IF(OR(U1042='Cad Iniciais'!$D$6,X1042='Cad Iniciais'!$D$6),'Cad Iniciais'!$D$6+AB1042*1000,0))),"",IF(U1042="","",IF(OR(U1042='Cad Iniciais'!$D$6,X1042='Cad Iniciais'!$D$6),'Cad Iniciais'!$D$6+AB1042*1000,0)))</f>
        <v/>
      </c>
      <c r="AK1042" s="27" t="e">
        <f t="shared" si="219"/>
        <v>#VALUE!</v>
      </c>
      <c r="AL1042" s="27" t="e">
        <f t="shared" si="220"/>
        <v>#VALUE!</v>
      </c>
      <c r="AM1042" s="18">
        <f t="shared" si="210"/>
        <v>0</v>
      </c>
      <c r="AN1042" s="18">
        <f t="shared" si="221"/>
        <v>0</v>
      </c>
      <c r="AO1042" s="18">
        <f t="shared" si="221"/>
        <v>0</v>
      </c>
      <c r="AP1042" s="18">
        <f t="shared" si="221"/>
        <v>0</v>
      </c>
      <c r="AQ1042" s="18">
        <f t="shared" si="221"/>
        <v>0</v>
      </c>
      <c r="AR1042" s="18">
        <f t="shared" si="221"/>
        <v>0</v>
      </c>
      <c r="AS1042" s="18">
        <f t="shared" si="221"/>
        <v>0</v>
      </c>
      <c r="AT1042" s="18">
        <f t="shared" si="221"/>
        <v>0</v>
      </c>
      <c r="AU1042" s="18">
        <f t="shared" si="221"/>
        <v>0</v>
      </c>
      <c r="AV1042" s="18">
        <f t="shared" si="221"/>
        <v>0</v>
      </c>
      <c r="AW1042" s="18">
        <f t="shared" si="221"/>
        <v>0</v>
      </c>
      <c r="AX1042" s="18">
        <f t="shared" si="221"/>
        <v>0</v>
      </c>
    </row>
    <row r="1043" spans="3:50" x14ac:dyDescent="0.25">
      <c r="C1043" s="67"/>
      <c r="D1043" s="71"/>
      <c r="E1043" s="57"/>
      <c r="F1043" s="57"/>
      <c r="G1043" s="67"/>
      <c r="H1043" s="72"/>
      <c r="I1043" s="72"/>
      <c r="J1043" s="72"/>
      <c r="K1043" s="72"/>
      <c r="L1043" s="72"/>
      <c r="M1043" s="72"/>
      <c r="N1043" s="72"/>
      <c r="O1043" s="72"/>
      <c r="P1043" s="72"/>
      <c r="Q1043" s="48"/>
      <c r="R1043" s="72"/>
      <c r="S1043" s="72"/>
      <c r="U1043" s="26" t="str">
        <f t="shared" si="218"/>
        <v/>
      </c>
      <c r="V1043" s="18" t="str">
        <f t="shared" si="212"/>
        <v/>
      </c>
      <c r="W1043" s="18" t="str">
        <f t="shared" si="213"/>
        <v/>
      </c>
      <c r="X1043" s="18" t="str">
        <f t="shared" si="214"/>
        <v/>
      </c>
      <c r="Y1043" s="18" t="str">
        <f t="shared" si="215"/>
        <v/>
      </c>
      <c r="Z1043" s="18" t="str">
        <f t="shared" si="216"/>
        <v/>
      </c>
      <c r="AA1043" s="18" t="str">
        <f t="shared" si="217"/>
        <v/>
      </c>
      <c r="AB1043" s="18">
        <v>1038</v>
      </c>
      <c r="AC1043" s="18" t="str">
        <f>IF(ISERROR(
IF(U1043="","",IF(OR(U1043='Cad Iniciais'!$D$6,X1043='Cad Iniciais'!$D$6),'Cad Iniciais'!$D$6+AB1043*1000,0))),"",IF(U1043="","",IF(OR(U1043='Cad Iniciais'!$D$6,X1043='Cad Iniciais'!$D$6),'Cad Iniciais'!$D$6+AB1043*1000,0)))</f>
        <v/>
      </c>
      <c r="AK1043" s="27" t="e">
        <f t="shared" si="219"/>
        <v>#VALUE!</v>
      </c>
      <c r="AL1043" s="27" t="e">
        <f t="shared" si="220"/>
        <v>#VALUE!</v>
      </c>
      <c r="AM1043" s="18">
        <f t="shared" si="210"/>
        <v>0</v>
      </c>
      <c r="AN1043" s="18">
        <f t="shared" si="221"/>
        <v>0</v>
      </c>
      <c r="AO1043" s="18">
        <f t="shared" si="221"/>
        <v>0</v>
      </c>
      <c r="AP1043" s="18">
        <f t="shared" si="221"/>
        <v>0</v>
      </c>
      <c r="AQ1043" s="18">
        <f t="shared" si="221"/>
        <v>0</v>
      </c>
      <c r="AR1043" s="18">
        <f t="shared" si="221"/>
        <v>0</v>
      </c>
      <c r="AS1043" s="18">
        <f t="shared" si="221"/>
        <v>0</v>
      </c>
      <c r="AT1043" s="18">
        <f t="shared" si="221"/>
        <v>0</v>
      </c>
      <c r="AU1043" s="18">
        <f t="shared" si="221"/>
        <v>0</v>
      </c>
      <c r="AV1043" s="18">
        <f t="shared" si="221"/>
        <v>0</v>
      </c>
      <c r="AW1043" s="18">
        <f t="shared" si="221"/>
        <v>0</v>
      </c>
      <c r="AX1043" s="18">
        <f t="shared" si="221"/>
        <v>0</v>
      </c>
    </row>
    <row r="1044" spans="3:50" x14ac:dyDescent="0.25">
      <c r="C1044" s="67"/>
      <c r="D1044" s="71"/>
      <c r="E1044" s="57"/>
      <c r="F1044" s="57"/>
      <c r="G1044" s="67"/>
      <c r="H1044" s="72"/>
      <c r="I1044" s="72"/>
      <c r="J1044" s="72"/>
      <c r="K1044" s="72"/>
      <c r="L1044" s="72"/>
      <c r="M1044" s="72"/>
      <c r="N1044" s="72"/>
      <c r="O1044" s="72"/>
      <c r="P1044" s="72"/>
      <c r="Q1044" s="48"/>
      <c r="R1044" s="72"/>
      <c r="S1044" s="72"/>
      <c r="U1044" s="26" t="str">
        <f t="shared" si="218"/>
        <v/>
      </c>
      <c r="V1044" s="18" t="str">
        <f t="shared" si="212"/>
        <v/>
      </c>
      <c r="W1044" s="18" t="str">
        <f t="shared" si="213"/>
        <v/>
      </c>
      <c r="X1044" s="18" t="str">
        <f t="shared" si="214"/>
        <v/>
      </c>
      <c r="Y1044" s="18" t="str">
        <f t="shared" si="215"/>
        <v/>
      </c>
      <c r="Z1044" s="18" t="str">
        <f t="shared" si="216"/>
        <v/>
      </c>
      <c r="AA1044" s="18" t="str">
        <f t="shared" si="217"/>
        <v/>
      </c>
      <c r="AB1044" s="18">
        <v>1039</v>
      </c>
      <c r="AC1044" s="18" t="str">
        <f>IF(ISERROR(
IF(U1044="","",IF(OR(U1044='Cad Iniciais'!$D$6,X1044='Cad Iniciais'!$D$6),'Cad Iniciais'!$D$6+AB1044*1000,0))),"",IF(U1044="","",IF(OR(U1044='Cad Iniciais'!$D$6,X1044='Cad Iniciais'!$D$6),'Cad Iniciais'!$D$6+AB1044*1000,0)))</f>
        <v/>
      </c>
      <c r="AK1044" s="27" t="e">
        <f t="shared" si="219"/>
        <v>#VALUE!</v>
      </c>
      <c r="AL1044" s="27" t="e">
        <f t="shared" si="220"/>
        <v>#VALUE!</v>
      </c>
      <c r="AM1044" s="18">
        <f t="shared" si="210"/>
        <v>0</v>
      </c>
      <c r="AN1044" s="18">
        <f t="shared" si="221"/>
        <v>0</v>
      </c>
      <c r="AO1044" s="18">
        <f t="shared" si="221"/>
        <v>0</v>
      </c>
      <c r="AP1044" s="18">
        <f t="shared" si="221"/>
        <v>0</v>
      </c>
      <c r="AQ1044" s="18">
        <f t="shared" si="221"/>
        <v>0</v>
      </c>
      <c r="AR1044" s="18">
        <f t="shared" si="221"/>
        <v>0</v>
      </c>
      <c r="AS1044" s="18">
        <f t="shared" si="221"/>
        <v>0</v>
      </c>
      <c r="AT1044" s="18">
        <f t="shared" si="221"/>
        <v>0</v>
      </c>
      <c r="AU1044" s="18">
        <f t="shared" si="221"/>
        <v>0</v>
      </c>
      <c r="AV1044" s="18">
        <f t="shared" si="221"/>
        <v>0</v>
      </c>
      <c r="AW1044" s="18">
        <f t="shared" si="221"/>
        <v>0</v>
      </c>
      <c r="AX1044" s="18">
        <f t="shared" si="221"/>
        <v>0</v>
      </c>
    </row>
    <row r="1045" spans="3:50" x14ac:dyDescent="0.25">
      <c r="C1045" s="67"/>
      <c r="D1045" s="71"/>
      <c r="E1045" s="57"/>
      <c r="F1045" s="57"/>
      <c r="G1045" s="67"/>
      <c r="H1045" s="72"/>
      <c r="I1045" s="72"/>
      <c r="J1045" s="72"/>
      <c r="K1045" s="72"/>
      <c r="L1045" s="72"/>
      <c r="M1045" s="72"/>
      <c r="N1045" s="72"/>
      <c r="O1045" s="72"/>
      <c r="P1045" s="72"/>
      <c r="Q1045" s="48"/>
      <c r="R1045" s="72"/>
      <c r="S1045" s="72"/>
      <c r="U1045" s="26" t="str">
        <f t="shared" si="218"/>
        <v/>
      </c>
      <c r="V1045" s="18" t="str">
        <f t="shared" si="212"/>
        <v/>
      </c>
      <c r="W1045" s="18" t="str">
        <f t="shared" si="213"/>
        <v/>
      </c>
      <c r="X1045" s="18" t="str">
        <f t="shared" si="214"/>
        <v/>
      </c>
      <c r="Y1045" s="18" t="str">
        <f t="shared" si="215"/>
        <v/>
      </c>
      <c r="Z1045" s="18" t="str">
        <f t="shared" si="216"/>
        <v/>
      </c>
      <c r="AA1045" s="18" t="str">
        <f t="shared" si="217"/>
        <v/>
      </c>
      <c r="AB1045" s="18">
        <v>1040</v>
      </c>
      <c r="AC1045" s="18" t="str">
        <f>IF(ISERROR(
IF(U1045="","",IF(OR(U1045='Cad Iniciais'!$D$6,X1045='Cad Iniciais'!$D$6),'Cad Iniciais'!$D$6+AB1045*1000,0))),"",IF(U1045="","",IF(OR(U1045='Cad Iniciais'!$D$6,X1045='Cad Iniciais'!$D$6),'Cad Iniciais'!$D$6+AB1045*1000,0)))</f>
        <v/>
      </c>
      <c r="AK1045" s="27" t="e">
        <f t="shared" si="219"/>
        <v>#VALUE!</v>
      </c>
      <c r="AL1045" s="27" t="e">
        <f t="shared" si="220"/>
        <v>#VALUE!</v>
      </c>
      <c r="AM1045" s="18">
        <f t="shared" si="210"/>
        <v>0</v>
      </c>
      <c r="AN1045" s="18">
        <f t="shared" si="221"/>
        <v>0</v>
      </c>
      <c r="AO1045" s="18">
        <f t="shared" si="221"/>
        <v>0</v>
      </c>
      <c r="AP1045" s="18">
        <f t="shared" si="221"/>
        <v>0</v>
      </c>
      <c r="AQ1045" s="18">
        <f t="shared" si="221"/>
        <v>0</v>
      </c>
      <c r="AR1045" s="18">
        <f t="shared" si="221"/>
        <v>0</v>
      </c>
      <c r="AS1045" s="18">
        <f t="shared" si="221"/>
        <v>0</v>
      </c>
      <c r="AT1045" s="18">
        <f t="shared" si="221"/>
        <v>0</v>
      </c>
      <c r="AU1045" s="18">
        <f t="shared" si="221"/>
        <v>0</v>
      </c>
      <c r="AV1045" s="18">
        <f t="shared" si="221"/>
        <v>0</v>
      </c>
      <c r="AW1045" s="18">
        <f t="shared" si="221"/>
        <v>0</v>
      </c>
      <c r="AX1045" s="18">
        <f t="shared" si="221"/>
        <v>0</v>
      </c>
    </row>
    <row r="1046" spans="3:50" x14ac:dyDescent="0.25">
      <c r="C1046" s="67"/>
      <c r="D1046" s="71"/>
      <c r="E1046" s="57"/>
      <c r="F1046" s="57"/>
      <c r="G1046" s="67"/>
      <c r="H1046" s="72"/>
      <c r="I1046" s="72"/>
      <c r="J1046" s="72"/>
      <c r="K1046" s="72"/>
      <c r="L1046" s="72"/>
      <c r="M1046" s="72"/>
      <c r="N1046" s="72"/>
      <c r="O1046" s="72"/>
      <c r="P1046" s="72"/>
      <c r="Q1046" s="48"/>
      <c r="R1046" s="72"/>
      <c r="S1046" s="72"/>
      <c r="U1046" s="26" t="str">
        <f t="shared" si="218"/>
        <v/>
      </c>
      <c r="V1046" s="18" t="str">
        <f t="shared" si="212"/>
        <v/>
      </c>
      <c r="W1046" s="18" t="str">
        <f t="shared" si="213"/>
        <v/>
      </c>
      <c r="X1046" s="18" t="str">
        <f t="shared" si="214"/>
        <v/>
      </c>
      <c r="Y1046" s="18" t="str">
        <f t="shared" si="215"/>
        <v/>
      </c>
      <c r="Z1046" s="18" t="str">
        <f t="shared" si="216"/>
        <v/>
      </c>
      <c r="AA1046" s="18" t="str">
        <f t="shared" si="217"/>
        <v/>
      </c>
      <c r="AB1046" s="18">
        <v>1041</v>
      </c>
      <c r="AC1046" s="18" t="str">
        <f>IF(ISERROR(
IF(U1046="","",IF(OR(U1046='Cad Iniciais'!$D$6,X1046='Cad Iniciais'!$D$6),'Cad Iniciais'!$D$6+AB1046*1000,0))),"",IF(U1046="","",IF(OR(U1046='Cad Iniciais'!$D$6,X1046='Cad Iniciais'!$D$6),'Cad Iniciais'!$D$6+AB1046*1000,0)))</f>
        <v/>
      </c>
      <c r="AK1046" s="27" t="e">
        <f t="shared" si="219"/>
        <v>#VALUE!</v>
      </c>
      <c r="AL1046" s="27" t="e">
        <f t="shared" si="220"/>
        <v>#VALUE!</v>
      </c>
      <c r="AM1046" s="18">
        <f t="shared" si="210"/>
        <v>0</v>
      </c>
      <c r="AN1046" s="18">
        <f t="shared" si="221"/>
        <v>0</v>
      </c>
      <c r="AO1046" s="18">
        <f t="shared" si="221"/>
        <v>0</v>
      </c>
      <c r="AP1046" s="18">
        <f t="shared" si="221"/>
        <v>0</v>
      </c>
      <c r="AQ1046" s="18">
        <f t="shared" si="221"/>
        <v>0</v>
      </c>
      <c r="AR1046" s="18">
        <f t="shared" si="221"/>
        <v>0</v>
      </c>
      <c r="AS1046" s="18">
        <f t="shared" si="221"/>
        <v>0</v>
      </c>
      <c r="AT1046" s="18">
        <f t="shared" si="221"/>
        <v>0</v>
      </c>
      <c r="AU1046" s="18">
        <f t="shared" si="221"/>
        <v>0</v>
      </c>
      <c r="AV1046" s="18">
        <f t="shared" si="221"/>
        <v>0</v>
      </c>
      <c r="AW1046" s="18">
        <f t="shared" si="221"/>
        <v>0</v>
      </c>
      <c r="AX1046" s="18">
        <f t="shared" si="221"/>
        <v>0</v>
      </c>
    </row>
    <row r="1047" spans="3:50" x14ac:dyDescent="0.25">
      <c r="C1047" s="67"/>
      <c r="D1047" s="71"/>
      <c r="E1047" s="57"/>
      <c r="F1047" s="57"/>
      <c r="G1047" s="67"/>
      <c r="H1047" s="72"/>
      <c r="I1047" s="72"/>
      <c r="J1047" s="72"/>
      <c r="K1047" s="72"/>
      <c r="L1047" s="72"/>
      <c r="M1047" s="72"/>
      <c r="N1047" s="72"/>
      <c r="O1047" s="72"/>
      <c r="P1047" s="72"/>
      <c r="Q1047" s="48"/>
      <c r="R1047" s="72"/>
      <c r="S1047" s="72"/>
      <c r="U1047" s="26" t="str">
        <f t="shared" si="218"/>
        <v/>
      </c>
      <c r="V1047" s="18" t="str">
        <f t="shared" si="212"/>
        <v/>
      </c>
      <c r="W1047" s="18" t="str">
        <f t="shared" si="213"/>
        <v/>
      </c>
      <c r="X1047" s="18" t="str">
        <f t="shared" si="214"/>
        <v/>
      </c>
      <c r="Y1047" s="18" t="str">
        <f t="shared" si="215"/>
        <v/>
      </c>
      <c r="Z1047" s="18" t="str">
        <f t="shared" si="216"/>
        <v/>
      </c>
      <c r="AA1047" s="18" t="str">
        <f t="shared" si="217"/>
        <v/>
      </c>
      <c r="AB1047" s="18">
        <v>1042</v>
      </c>
      <c r="AC1047" s="18" t="str">
        <f>IF(ISERROR(
IF(U1047="","",IF(OR(U1047='Cad Iniciais'!$D$6,X1047='Cad Iniciais'!$D$6),'Cad Iniciais'!$D$6+AB1047*1000,0))),"",IF(U1047="","",IF(OR(U1047='Cad Iniciais'!$D$6,X1047='Cad Iniciais'!$D$6),'Cad Iniciais'!$D$6+AB1047*1000,0)))</f>
        <v/>
      </c>
      <c r="AK1047" s="27" t="e">
        <f t="shared" si="219"/>
        <v>#VALUE!</v>
      </c>
      <c r="AL1047" s="27" t="e">
        <f t="shared" si="220"/>
        <v>#VALUE!</v>
      </c>
      <c r="AM1047" s="18">
        <f t="shared" si="210"/>
        <v>0</v>
      </c>
      <c r="AN1047" s="18">
        <f t="shared" si="221"/>
        <v>0</v>
      </c>
      <c r="AO1047" s="18">
        <f t="shared" si="221"/>
        <v>0</v>
      </c>
      <c r="AP1047" s="18">
        <f t="shared" si="221"/>
        <v>0</v>
      </c>
      <c r="AQ1047" s="18">
        <f t="shared" si="221"/>
        <v>0</v>
      </c>
      <c r="AR1047" s="18">
        <f t="shared" si="221"/>
        <v>0</v>
      </c>
      <c r="AS1047" s="18">
        <f t="shared" si="221"/>
        <v>0</v>
      </c>
      <c r="AT1047" s="18">
        <f t="shared" si="221"/>
        <v>0</v>
      </c>
      <c r="AU1047" s="18">
        <f t="shared" si="221"/>
        <v>0</v>
      </c>
      <c r="AV1047" s="18">
        <f t="shared" si="221"/>
        <v>0</v>
      </c>
      <c r="AW1047" s="18">
        <f t="shared" si="221"/>
        <v>0</v>
      </c>
      <c r="AX1047" s="18">
        <f t="shared" si="221"/>
        <v>0</v>
      </c>
    </row>
    <row r="1048" spans="3:50" x14ac:dyDescent="0.25">
      <c r="C1048" s="67"/>
      <c r="D1048" s="71"/>
      <c r="E1048" s="57"/>
      <c r="F1048" s="57"/>
      <c r="G1048" s="67"/>
      <c r="H1048" s="72"/>
      <c r="I1048" s="72"/>
      <c r="J1048" s="72"/>
      <c r="K1048" s="72"/>
      <c r="L1048" s="72"/>
      <c r="M1048" s="72"/>
      <c r="N1048" s="72"/>
      <c r="O1048" s="72"/>
      <c r="P1048" s="72"/>
      <c r="Q1048" s="48"/>
      <c r="R1048" s="72"/>
      <c r="S1048" s="72"/>
      <c r="U1048" s="26" t="str">
        <f t="shared" si="218"/>
        <v/>
      </c>
      <c r="V1048" s="18" t="str">
        <f t="shared" si="212"/>
        <v/>
      </c>
      <c r="W1048" s="18" t="str">
        <f t="shared" si="213"/>
        <v/>
      </c>
      <c r="X1048" s="18" t="str">
        <f t="shared" si="214"/>
        <v/>
      </c>
      <c r="Y1048" s="18" t="str">
        <f t="shared" si="215"/>
        <v/>
      </c>
      <c r="Z1048" s="18" t="str">
        <f t="shared" si="216"/>
        <v/>
      </c>
      <c r="AA1048" s="18" t="str">
        <f t="shared" si="217"/>
        <v/>
      </c>
      <c r="AB1048" s="18">
        <v>1043</v>
      </c>
      <c r="AC1048" s="18" t="str">
        <f>IF(ISERROR(
IF(U1048="","",IF(OR(U1048='Cad Iniciais'!$D$6,X1048='Cad Iniciais'!$D$6),'Cad Iniciais'!$D$6+AB1048*1000,0))),"",IF(U1048="","",IF(OR(U1048='Cad Iniciais'!$D$6,X1048='Cad Iniciais'!$D$6),'Cad Iniciais'!$D$6+AB1048*1000,0)))</f>
        <v/>
      </c>
      <c r="AK1048" s="27" t="e">
        <f t="shared" si="219"/>
        <v>#VALUE!</v>
      </c>
      <c r="AL1048" s="27" t="e">
        <f t="shared" si="220"/>
        <v>#VALUE!</v>
      </c>
      <c r="AM1048" s="18">
        <f t="shared" si="210"/>
        <v>0</v>
      </c>
      <c r="AN1048" s="18">
        <f t="shared" si="221"/>
        <v>0</v>
      </c>
      <c r="AO1048" s="18">
        <f t="shared" si="221"/>
        <v>0</v>
      </c>
      <c r="AP1048" s="18">
        <f t="shared" si="221"/>
        <v>0</v>
      </c>
      <c r="AQ1048" s="18">
        <f t="shared" si="221"/>
        <v>0</v>
      </c>
      <c r="AR1048" s="18">
        <f t="shared" si="221"/>
        <v>0</v>
      </c>
      <c r="AS1048" s="18">
        <f t="shared" si="221"/>
        <v>0</v>
      </c>
      <c r="AT1048" s="18">
        <f t="shared" si="221"/>
        <v>0</v>
      </c>
      <c r="AU1048" s="18">
        <f t="shared" si="221"/>
        <v>0</v>
      </c>
      <c r="AV1048" s="18">
        <f t="shared" si="221"/>
        <v>0</v>
      </c>
      <c r="AW1048" s="18">
        <f t="shared" si="221"/>
        <v>0</v>
      </c>
      <c r="AX1048" s="18">
        <f t="shared" si="221"/>
        <v>0</v>
      </c>
    </row>
    <row r="1049" spans="3:50" x14ac:dyDescent="0.25">
      <c r="C1049" s="67"/>
      <c r="D1049" s="71"/>
      <c r="E1049" s="57"/>
      <c r="F1049" s="57"/>
      <c r="G1049" s="67"/>
      <c r="H1049" s="72"/>
      <c r="I1049" s="72"/>
      <c r="J1049" s="72"/>
      <c r="K1049" s="72"/>
      <c r="L1049" s="72"/>
      <c r="M1049" s="72"/>
      <c r="N1049" s="72"/>
      <c r="O1049" s="72"/>
      <c r="P1049" s="72"/>
      <c r="Q1049" s="48"/>
      <c r="R1049" s="72"/>
      <c r="S1049" s="72"/>
      <c r="U1049" s="26" t="str">
        <f t="shared" si="218"/>
        <v/>
      </c>
      <c r="V1049" s="18" t="str">
        <f t="shared" si="212"/>
        <v/>
      </c>
      <c r="W1049" s="18" t="str">
        <f t="shared" si="213"/>
        <v/>
      </c>
      <c r="X1049" s="18" t="str">
        <f t="shared" si="214"/>
        <v/>
      </c>
      <c r="Y1049" s="18" t="str">
        <f t="shared" si="215"/>
        <v/>
      </c>
      <c r="Z1049" s="18" t="str">
        <f t="shared" si="216"/>
        <v/>
      </c>
      <c r="AA1049" s="18" t="str">
        <f t="shared" si="217"/>
        <v/>
      </c>
      <c r="AB1049" s="18">
        <v>1044</v>
      </c>
      <c r="AC1049" s="18" t="str">
        <f>IF(ISERROR(
IF(U1049="","",IF(OR(U1049='Cad Iniciais'!$D$6,X1049='Cad Iniciais'!$D$6),'Cad Iniciais'!$D$6+AB1049*1000,0))),"",IF(U1049="","",IF(OR(U1049='Cad Iniciais'!$D$6,X1049='Cad Iniciais'!$D$6),'Cad Iniciais'!$D$6+AB1049*1000,0)))</f>
        <v/>
      </c>
      <c r="AK1049" s="27" t="e">
        <f t="shared" si="219"/>
        <v>#VALUE!</v>
      </c>
      <c r="AL1049" s="27" t="e">
        <f t="shared" si="220"/>
        <v>#VALUE!</v>
      </c>
      <c r="AM1049" s="18">
        <f t="shared" si="210"/>
        <v>0</v>
      </c>
      <c r="AN1049" s="18">
        <f t="shared" si="221"/>
        <v>0</v>
      </c>
      <c r="AO1049" s="18">
        <f t="shared" si="221"/>
        <v>0</v>
      </c>
      <c r="AP1049" s="18">
        <f t="shared" si="221"/>
        <v>0</v>
      </c>
      <c r="AQ1049" s="18">
        <f t="shared" si="221"/>
        <v>0</v>
      </c>
      <c r="AR1049" s="18">
        <f t="shared" si="221"/>
        <v>0</v>
      </c>
      <c r="AS1049" s="18">
        <f t="shared" si="221"/>
        <v>0</v>
      </c>
      <c r="AT1049" s="18">
        <f t="shared" si="221"/>
        <v>0</v>
      </c>
      <c r="AU1049" s="18">
        <f t="shared" si="221"/>
        <v>0</v>
      </c>
      <c r="AV1049" s="18">
        <f t="shared" si="221"/>
        <v>0</v>
      </c>
      <c r="AW1049" s="18">
        <f t="shared" si="221"/>
        <v>0</v>
      </c>
      <c r="AX1049" s="18">
        <f t="shared" si="221"/>
        <v>0</v>
      </c>
    </row>
    <row r="1050" spans="3:50" x14ac:dyDescent="0.25">
      <c r="C1050" s="67"/>
      <c r="D1050" s="71"/>
      <c r="E1050" s="57"/>
      <c r="F1050" s="57"/>
      <c r="G1050" s="67"/>
      <c r="H1050" s="72"/>
      <c r="I1050" s="72"/>
      <c r="J1050" s="72"/>
      <c r="K1050" s="72"/>
      <c r="L1050" s="72"/>
      <c r="M1050" s="72"/>
      <c r="N1050" s="72"/>
      <c r="O1050" s="72"/>
      <c r="P1050" s="72"/>
      <c r="Q1050" s="48"/>
      <c r="R1050" s="72"/>
      <c r="S1050" s="72"/>
      <c r="U1050" s="26" t="str">
        <f t="shared" si="218"/>
        <v/>
      </c>
      <c r="V1050" s="18" t="str">
        <f t="shared" si="212"/>
        <v/>
      </c>
      <c r="W1050" s="18" t="str">
        <f t="shared" si="213"/>
        <v/>
      </c>
      <c r="X1050" s="18" t="str">
        <f t="shared" si="214"/>
        <v/>
      </c>
      <c r="Y1050" s="18" t="str">
        <f t="shared" si="215"/>
        <v/>
      </c>
      <c r="Z1050" s="18" t="str">
        <f t="shared" si="216"/>
        <v/>
      </c>
      <c r="AA1050" s="18" t="str">
        <f t="shared" si="217"/>
        <v/>
      </c>
      <c r="AB1050" s="18">
        <v>1045</v>
      </c>
      <c r="AC1050" s="18" t="str">
        <f>IF(ISERROR(
IF(U1050="","",IF(OR(U1050='Cad Iniciais'!$D$6,X1050='Cad Iniciais'!$D$6),'Cad Iniciais'!$D$6+AB1050*1000,0))),"",IF(U1050="","",IF(OR(U1050='Cad Iniciais'!$D$6,X1050='Cad Iniciais'!$D$6),'Cad Iniciais'!$D$6+AB1050*1000,0)))</f>
        <v/>
      </c>
      <c r="AK1050" s="27" t="e">
        <f t="shared" si="219"/>
        <v>#VALUE!</v>
      </c>
      <c r="AL1050" s="27" t="e">
        <f t="shared" si="220"/>
        <v>#VALUE!</v>
      </c>
      <c r="AM1050" s="18">
        <f t="shared" si="210"/>
        <v>0</v>
      </c>
      <c r="AN1050" s="18">
        <f t="shared" si="221"/>
        <v>0</v>
      </c>
      <c r="AO1050" s="18">
        <f t="shared" si="221"/>
        <v>0</v>
      </c>
      <c r="AP1050" s="18">
        <f t="shared" si="221"/>
        <v>0</v>
      </c>
      <c r="AQ1050" s="18">
        <f t="shared" si="221"/>
        <v>0</v>
      </c>
      <c r="AR1050" s="18">
        <f t="shared" si="221"/>
        <v>0</v>
      </c>
      <c r="AS1050" s="18">
        <f t="shared" si="221"/>
        <v>0</v>
      </c>
      <c r="AT1050" s="18">
        <f t="shared" si="221"/>
        <v>0</v>
      </c>
      <c r="AU1050" s="18">
        <f t="shared" si="221"/>
        <v>0</v>
      </c>
      <c r="AV1050" s="18">
        <f t="shared" si="221"/>
        <v>0</v>
      </c>
      <c r="AW1050" s="18">
        <f t="shared" si="221"/>
        <v>0</v>
      </c>
      <c r="AX1050" s="18">
        <f t="shared" si="221"/>
        <v>0</v>
      </c>
    </row>
    <row r="1051" spans="3:50" x14ac:dyDescent="0.25">
      <c r="C1051" s="67"/>
      <c r="D1051" s="71"/>
      <c r="E1051" s="57"/>
      <c r="F1051" s="57"/>
      <c r="G1051" s="67"/>
      <c r="H1051" s="72"/>
      <c r="I1051" s="72"/>
      <c r="J1051" s="72"/>
      <c r="K1051" s="72"/>
      <c r="L1051" s="72"/>
      <c r="M1051" s="72"/>
      <c r="N1051" s="72"/>
      <c r="O1051" s="72"/>
      <c r="P1051" s="72"/>
      <c r="Q1051" s="48"/>
      <c r="R1051" s="72"/>
      <c r="S1051" s="72"/>
      <c r="U1051" s="26" t="str">
        <f t="shared" si="218"/>
        <v/>
      </c>
      <c r="V1051" s="18" t="str">
        <f t="shared" si="212"/>
        <v/>
      </c>
      <c r="W1051" s="18" t="str">
        <f t="shared" si="213"/>
        <v/>
      </c>
      <c r="X1051" s="18" t="str">
        <f t="shared" si="214"/>
        <v/>
      </c>
      <c r="Y1051" s="18" t="str">
        <f t="shared" si="215"/>
        <v/>
      </c>
      <c r="Z1051" s="18" t="str">
        <f t="shared" si="216"/>
        <v/>
      </c>
      <c r="AA1051" s="18" t="str">
        <f t="shared" si="217"/>
        <v/>
      </c>
      <c r="AB1051" s="18">
        <v>1046</v>
      </c>
      <c r="AC1051" s="18" t="str">
        <f>IF(ISERROR(
IF(U1051="","",IF(OR(U1051='Cad Iniciais'!$D$6,X1051='Cad Iniciais'!$D$6),'Cad Iniciais'!$D$6+AB1051*1000,0))),"",IF(U1051="","",IF(OR(U1051='Cad Iniciais'!$D$6,X1051='Cad Iniciais'!$D$6),'Cad Iniciais'!$D$6+AB1051*1000,0)))</f>
        <v/>
      </c>
      <c r="AK1051" s="27" t="e">
        <f t="shared" si="219"/>
        <v>#VALUE!</v>
      </c>
      <c r="AL1051" s="27" t="e">
        <f t="shared" si="220"/>
        <v>#VALUE!</v>
      </c>
      <c r="AM1051" s="18">
        <f t="shared" si="210"/>
        <v>0</v>
      </c>
      <c r="AN1051" s="18">
        <f t="shared" si="221"/>
        <v>0</v>
      </c>
      <c r="AO1051" s="18">
        <f t="shared" si="221"/>
        <v>0</v>
      </c>
      <c r="AP1051" s="18">
        <f t="shared" si="221"/>
        <v>0</v>
      </c>
      <c r="AQ1051" s="18">
        <f t="shared" si="221"/>
        <v>0</v>
      </c>
      <c r="AR1051" s="18">
        <f t="shared" si="221"/>
        <v>0</v>
      </c>
      <c r="AS1051" s="18">
        <f t="shared" si="221"/>
        <v>0</v>
      </c>
      <c r="AT1051" s="18">
        <f t="shared" si="221"/>
        <v>0</v>
      </c>
      <c r="AU1051" s="18">
        <f t="shared" si="221"/>
        <v>0</v>
      </c>
      <c r="AV1051" s="18">
        <f t="shared" si="221"/>
        <v>0</v>
      </c>
      <c r="AW1051" s="18">
        <f t="shared" si="221"/>
        <v>0</v>
      </c>
      <c r="AX1051" s="18">
        <f t="shared" si="221"/>
        <v>0</v>
      </c>
    </row>
    <row r="1052" spans="3:50" x14ac:dyDescent="0.25">
      <c r="C1052" s="67"/>
      <c r="D1052" s="71"/>
      <c r="E1052" s="57"/>
      <c r="F1052" s="57"/>
      <c r="G1052" s="67"/>
      <c r="H1052" s="72"/>
      <c r="I1052" s="72"/>
      <c r="J1052" s="72"/>
      <c r="K1052" s="72"/>
      <c r="L1052" s="72"/>
      <c r="M1052" s="72"/>
      <c r="N1052" s="72"/>
      <c r="O1052" s="72"/>
      <c r="P1052" s="72"/>
      <c r="Q1052" s="48"/>
      <c r="R1052" s="72"/>
      <c r="S1052" s="72"/>
      <c r="U1052" s="26" t="str">
        <f t="shared" si="218"/>
        <v/>
      </c>
      <c r="V1052" s="18" t="str">
        <f t="shared" si="212"/>
        <v/>
      </c>
      <c r="W1052" s="18" t="str">
        <f t="shared" si="213"/>
        <v/>
      </c>
      <c r="X1052" s="18" t="str">
        <f t="shared" si="214"/>
        <v/>
      </c>
      <c r="Y1052" s="18" t="str">
        <f t="shared" si="215"/>
        <v/>
      </c>
      <c r="Z1052" s="18" t="str">
        <f t="shared" si="216"/>
        <v/>
      </c>
      <c r="AA1052" s="18" t="str">
        <f t="shared" si="217"/>
        <v/>
      </c>
      <c r="AB1052" s="18">
        <v>1047</v>
      </c>
      <c r="AC1052" s="18" t="str">
        <f>IF(ISERROR(
IF(U1052="","",IF(OR(U1052='Cad Iniciais'!$D$6,X1052='Cad Iniciais'!$D$6),'Cad Iniciais'!$D$6+AB1052*1000,0))),"",IF(U1052="","",IF(OR(U1052='Cad Iniciais'!$D$6,X1052='Cad Iniciais'!$D$6),'Cad Iniciais'!$D$6+AB1052*1000,0)))</f>
        <v/>
      </c>
      <c r="AK1052" s="27" t="e">
        <f t="shared" si="219"/>
        <v>#VALUE!</v>
      </c>
      <c r="AL1052" s="27" t="e">
        <f t="shared" si="220"/>
        <v>#VALUE!</v>
      </c>
      <c r="AM1052" s="18">
        <f t="shared" si="210"/>
        <v>0</v>
      </c>
      <c r="AN1052" s="18">
        <f t="shared" si="221"/>
        <v>0</v>
      </c>
      <c r="AO1052" s="18">
        <f t="shared" si="221"/>
        <v>0</v>
      </c>
      <c r="AP1052" s="18">
        <f t="shared" si="221"/>
        <v>0</v>
      </c>
      <c r="AQ1052" s="18">
        <f t="shared" si="221"/>
        <v>0</v>
      </c>
      <c r="AR1052" s="18">
        <f t="shared" si="221"/>
        <v>0</v>
      </c>
      <c r="AS1052" s="18">
        <f t="shared" si="221"/>
        <v>0</v>
      </c>
      <c r="AT1052" s="18">
        <f t="shared" si="221"/>
        <v>0</v>
      </c>
      <c r="AU1052" s="18">
        <f t="shared" si="221"/>
        <v>0</v>
      </c>
      <c r="AV1052" s="18">
        <f t="shared" si="221"/>
        <v>0</v>
      </c>
      <c r="AW1052" s="18">
        <f t="shared" si="221"/>
        <v>0</v>
      </c>
      <c r="AX1052" s="18">
        <f t="shared" si="221"/>
        <v>0</v>
      </c>
    </row>
    <row r="1053" spans="3:50" x14ac:dyDescent="0.25">
      <c r="C1053" s="67"/>
      <c r="D1053" s="71"/>
      <c r="E1053" s="57"/>
      <c r="F1053" s="57"/>
      <c r="G1053" s="67"/>
      <c r="H1053" s="72"/>
      <c r="I1053" s="72"/>
      <c r="J1053" s="72"/>
      <c r="K1053" s="72"/>
      <c r="L1053" s="72"/>
      <c r="M1053" s="72"/>
      <c r="N1053" s="72"/>
      <c r="O1053" s="72"/>
      <c r="P1053" s="72"/>
      <c r="Q1053" s="48"/>
      <c r="R1053" s="72"/>
      <c r="S1053" s="72"/>
      <c r="U1053" s="26" t="str">
        <f t="shared" si="218"/>
        <v/>
      </c>
      <c r="V1053" s="18" t="str">
        <f t="shared" si="212"/>
        <v/>
      </c>
      <c r="W1053" s="18" t="str">
        <f t="shared" si="213"/>
        <v/>
      </c>
      <c r="X1053" s="18" t="str">
        <f t="shared" si="214"/>
        <v/>
      </c>
      <c r="Y1053" s="18" t="str">
        <f t="shared" si="215"/>
        <v/>
      </c>
      <c r="Z1053" s="18" t="str">
        <f t="shared" si="216"/>
        <v/>
      </c>
      <c r="AA1053" s="18" t="str">
        <f t="shared" si="217"/>
        <v/>
      </c>
      <c r="AB1053" s="18">
        <v>1048</v>
      </c>
      <c r="AC1053" s="18" t="str">
        <f>IF(ISERROR(
IF(U1053="","",IF(OR(U1053='Cad Iniciais'!$D$6,X1053='Cad Iniciais'!$D$6),'Cad Iniciais'!$D$6+AB1053*1000,0))),"",IF(U1053="","",IF(OR(U1053='Cad Iniciais'!$D$6,X1053='Cad Iniciais'!$D$6),'Cad Iniciais'!$D$6+AB1053*1000,0)))</f>
        <v/>
      </c>
      <c r="AK1053" s="27" t="e">
        <f t="shared" si="219"/>
        <v>#VALUE!</v>
      </c>
      <c r="AL1053" s="27" t="e">
        <f t="shared" si="220"/>
        <v>#VALUE!</v>
      </c>
      <c r="AM1053" s="18">
        <f t="shared" si="210"/>
        <v>0</v>
      </c>
      <c r="AN1053" s="18">
        <f t="shared" si="221"/>
        <v>0</v>
      </c>
      <c r="AO1053" s="18">
        <f t="shared" si="221"/>
        <v>0</v>
      </c>
      <c r="AP1053" s="18">
        <f t="shared" si="221"/>
        <v>0</v>
      </c>
      <c r="AQ1053" s="18">
        <f t="shared" si="221"/>
        <v>0</v>
      </c>
      <c r="AR1053" s="18">
        <f t="shared" si="221"/>
        <v>0</v>
      </c>
      <c r="AS1053" s="18">
        <f t="shared" si="221"/>
        <v>0</v>
      </c>
      <c r="AT1053" s="18">
        <f t="shared" si="221"/>
        <v>0</v>
      </c>
      <c r="AU1053" s="18">
        <f t="shared" si="221"/>
        <v>0</v>
      </c>
      <c r="AV1053" s="18">
        <f t="shared" si="221"/>
        <v>0</v>
      </c>
      <c r="AW1053" s="18">
        <f t="shared" si="221"/>
        <v>0</v>
      </c>
      <c r="AX1053" s="18">
        <f t="shared" si="221"/>
        <v>0</v>
      </c>
    </row>
    <row r="1054" spans="3:50" x14ac:dyDescent="0.25">
      <c r="C1054" s="67"/>
      <c r="D1054" s="71"/>
      <c r="E1054" s="57"/>
      <c r="F1054" s="57"/>
      <c r="G1054" s="67"/>
      <c r="H1054" s="72"/>
      <c r="I1054" s="72"/>
      <c r="J1054" s="72"/>
      <c r="K1054" s="72"/>
      <c r="L1054" s="72"/>
      <c r="M1054" s="72"/>
      <c r="N1054" s="72"/>
      <c r="O1054" s="72"/>
      <c r="P1054" s="72"/>
      <c r="Q1054" s="48"/>
      <c r="R1054" s="72"/>
      <c r="S1054" s="72"/>
      <c r="U1054" s="26" t="str">
        <f t="shared" si="218"/>
        <v/>
      </c>
      <c r="V1054" s="18" t="str">
        <f t="shared" si="212"/>
        <v/>
      </c>
      <c r="W1054" s="18" t="str">
        <f t="shared" si="213"/>
        <v/>
      </c>
      <c r="X1054" s="18" t="str">
        <f t="shared" si="214"/>
        <v/>
      </c>
      <c r="Y1054" s="18" t="str">
        <f t="shared" si="215"/>
        <v/>
      </c>
      <c r="Z1054" s="18" t="str">
        <f t="shared" si="216"/>
        <v/>
      </c>
      <c r="AA1054" s="18" t="str">
        <f t="shared" si="217"/>
        <v/>
      </c>
      <c r="AB1054" s="18">
        <v>1049</v>
      </c>
      <c r="AC1054" s="18" t="str">
        <f>IF(ISERROR(
IF(U1054="","",IF(OR(U1054='Cad Iniciais'!$D$6,X1054='Cad Iniciais'!$D$6),'Cad Iniciais'!$D$6+AB1054*1000,0))),"",IF(U1054="","",IF(OR(U1054='Cad Iniciais'!$D$6,X1054='Cad Iniciais'!$D$6),'Cad Iniciais'!$D$6+AB1054*1000,0)))</f>
        <v/>
      </c>
      <c r="AK1054" s="27" t="e">
        <f t="shared" si="219"/>
        <v>#VALUE!</v>
      </c>
      <c r="AL1054" s="27" t="e">
        <f t="shared" si="220"/>
        <v>#VALUE!</v>
      </c>
      <c r="AM1054" s="18">
        <f t="shared" si="210"/>
        <v>0</v>
      </c>
      <c r="AN1054" s="18">
        <f t="shared" si="221"/>
        <v>0</v>
      </c>
      <c r="AO1054" s="18">
        <f t="shared" si="221"/>
        <v>0</v>
      </c>
      <c r="AP1054" s="18">
        <f t="shared" si="221"/>
        <v>0</v>
      </c>
      <c r="AQ1054" s="18">
        <f t="shared" si="221"/>
        <v>0</v>
      </c>
      <c r="AR1054" s="18">
        <f t="shared" si="221"/>
        <v>0</v>
      </c>
      <c r="AS1054" s="18">
        <f t="shared" si="221"/>
        <v>0</v>
      </c>
      <c r="AT1054" s="18">
        <f t="shared" si="221"/>
        <v>0</v>
      </c>
      <c r="AU1054" s="18">
        <f t="shared" si="221"/>
        <v>0</v>
      </c>
      <c r="AV1054" s="18">
        <f t="shared" si="221"/>
        <v>0</v>
      </c>
      <c r="AW1054" s="18">
        <f t="shared" si="221"/>
        <v>0</v>
      </c>
      <c r="AX1054" s="18">
        <f t="shared" si="221"/>
        <v>0</v>
      </c>
    </row>
    <row r="1055" spans="3:50" x14ac:dyDescent="0.25">
      <c r="C1055" s="67"/>
      <c r="D1055" s="71"/>
      <c r="E1055" s="57"/>
      <c r="F1055" s="57"/>
      <c r="G1055" s="67"/>
      <c r="H1055" s="72"/>
      <c r="I1055" s="72"/>
      <c r="J1055" s="72"/>
      <c r="K1055" s="72"/>
      <c r="L1055" s="72"/>
      <c r="M1055" s="72"/>
      <c r="N1055" s="72"/>
      <c r="O1055" s="72"/>
      <c r="P1055" s="72"/>
      <c r="Q1055" s="48"/>
      <c r="R1055" s="72"/>
      <c r="S1055" s="72"/>
      <c r="U1055" s="26" t="str">
        <f t="shared" si="218"/>
        <v/>
      </c>
      <c r="V1055" s="18" t="str">
        <f t="shared" si="212"/>
        <v/>
      </c>
      <c r="W1055" s="18" t="str">
        <f t="shared" si="213"/>
        <v/>
      </c>
      <c r="X1055" s="18" t="str">
        <f t="shared" si="214"/>
        <v/>
      </c>
      <c r="Y1055" s="18" t="str">
        <f t="shared" si="215"/>
        <v/>
      </c>
      <c r="Z1055" s="18" t="str">
        <f t="shared" si="216"/>
        <v/>
      </c>
      <c r="AA1055" s="18" t="str">
        <f t="shared" si="217"/>
        <v/>
      </c>
      <c r="AB1055" s="18">
        <v>1050</v>
      </c>
      <c r="AC1055" s="18" t="str">
        <f>IF(ISERROR(
IF(U1055="","",IF(OR(U1055='Cad Iniciais'!$D$6,X1055='Cad Iniciais'!$D$6),'Cad Iniciais'!$D$6+AB1055*1000,0))),"",IF(U1055="","",IF(OR(U1055='Cad Iniciais'!$D$6,X1055='Cad Iniciais'!$D$6),'Cad Iniciais'!$D$6+AB1055*1000,0)))</f>
        <v/>
      </c>
      <c r="AK1055" s="27" t="e">
        <f t="shared" si="219"/>
        <v>#VALUE!</v>
      </c>
      <c r="AL1055" s="27" t="e">
        <f t="shared" si="220"/>
        <v>#VALUE!</v>
      </c>
      <c r="AM1055" s="18">
        <f t="shared" si="210"/>
        <v>0</v>
      </c>
      <c r="AN1055" s="18">
        <f t="shared" si="221"/>
        <v>0</v>
      </c>
      <c r="AO1055" s="18">
        <f t="shared" si="221"/>
        <v>0</v>
      </c>
      <c r="AP1055" s="18">
        <f t="shared" si="221"/>
        <v>0</v>
      </c>
      <c r="AQ1055" s="18">
        <f t="shared" si="221"/>
        <v>0</v>
      </c>
      <c r="AR1055" s="18">
        <f t="shared" si="221"/>
        <v>0</v>
      </c>
      <c r="AS1055" s="18">
        <f t="shared" si="221"/>
        <v>0</v>
      </c>
      <c r="AT1055" s="18">
        <f t="shared" si="221"/>
        <v>0</v>
      </c>
      <c r="AU1055" s="18">
        <f t="shared" si="221"/>
        <v>0</v>
      </c>
      <c r="AV1055" s="18">
        <f t="shared" si="221"/>
        <v>0</v>
      </c>
      <c r="AW1055" s="18">
        <f t="shared" si="221"/>
        <v>0</v>
      </c>
      <c r="AX1055" s="18">
        <f t="shared" si="221"/>
        <v>0</v>
      </c>
    </row>
    <row r="1056" spans="3:50" x14ac:dyDescent="0.25">
      <c r="C1056" s="67"/>
      <c r="D1056" s="71"/>
      <c r="E1056" s="57"/>
      <c r="F1056" s="57"/>
      <c r="G1056" s="67"/>
      <c r="H1056" s="72"/>
      <c r="I1056" s="72"/>
      <c r="J1056" s="72"/>
      <c r="K1056" s="72"/>
      <c r="L1056" s="72"/>
      <c r="M1056" s="72"/>
      <c r="N1056" s="72"/>
      <c r="O1056" s="72"/>
      <c r="P1056" s="72"/>
      <c r="Q1056" s="48"/>
      <c r="R1056" s="72"/>
      <c r="S1056" s="72"/>
      <c r="U1056" s="26" t="str">
        <f t="shared" si="218"/>
        <v/>
      </c>
      <c r="V1056" s="18" t="str">
        <f t="shared" si="212"/>
        <v/>
      </c>
      <c r="W1056" s="18" t="str">
        <f t="shared" si="213"/>
        <v/>
      </c>
      <c r="X1056" s="18" t="str">
        <f t="shared" si="214"/>
        <v/>
      </c>
      <c r="Y1056" s="18" t="str">
        <f t="shared" si="215"/>
        <v/>
      </c>
      <c r="Z1056" s="18" t="str">
        <f t="shared" si="216"/>
        <v/>
      </c>
      <c r="AA1056" s="18" t="str">
        <f t="shared" si="217"/>
        <v/>
      </c>
      <c r="AB1056" s="18">
        <v>1051</v>
      </c>
      <c r="AC1056" s="18" t="str">
        <f>IF(ISERROR(
IF(U1056="","",IF(OR(U1056='Cad Iniciais'!$D$6,X1056='Cad Iniciais'!$D$6),'Cad Iniciais'!$D$6+AB1056*1000,0))),"",IF(U1056="","",IF(OR(U1056='Cad Iniciais'!$D$6,X1056='Cad Iniciais'!$D$6),'Cad Iniciais'!$D$6+AB1056*1000,0)))</f>
        <v/>
      </c>
      <c r="AK1056" s="27" t="e">
        <f t="shared" si="219"/>
        <v>#VALUE!</v>
      </c>
      <c r="AL1056" s="27" t="e">
        <f t="shared" si="220"/>
        <v>#VALUE!</v>
      </c>
      <c r="AM1056" s="18">
        <f t="shared" si="210"/>
        <v>0</v>
      </c>
      <c r="AN1056" s="18">
        <f t="shared" si="221"/>
        <v>0</v>
      </c>
      <c r="AO1056" s="18">
        <f t="shared" si="221"/>
        <v>0</v>
      </c>
      <c r="AP1056" s="18">
        <f t="shared" si="221"/>
        <v>0</v>
      </c>
      <c r="AQ1056" s="18">
        <f t="shared" si="221"/>
        <v>0</v>
      </c>
      <c r="AR1056" s="18">
        <f t="shared" si="221"/>
        <v>0</v>
      </c>
      <c r="AS1056" s="18">
        <f t="shared" si="221"/>
        <v>0</v>
      </c>
      <c r="AT1056" s="18">
        <f t="shared" si="221"/>
        <v>0</v>
      </c>
      <c r="AU1056" s="18">
        <f t="shared" si="221"/>
        <v>0</v>
      </c>
      <c r="AV1056" s="18">
        <f t="shared" si="221"/>
        <v>0</v>
      </c>
      <c r="AW1056" s="18">
        <f t="shared" si="221"/>
        <v>0</v>
      </c>
      <c r="AX1056" s="18">
        <f t="shared" si="221"/>
        <v>0</v>
      </c>
    </row>
    <row r="1057" spans="3:50" x14ac:dyDescent="0.25">
      <c r="C1057" s="67"/>
      <c r="D1057" s="71"/>
      <c r="E1057" s="57"/>
      <c r="F1057" s="57"/>
      <c r="G1057" s="67"/>
      <c r="H1057" s="72"/>
      <c r="I1057" s="72"/>
      <c r="J1057" s="72"/>
      <c r="K1057" s="72"/>
      <c r="L1057" s="72"/>
      <c r="M1057" s="72"/>
      <c r="N1057" s="72"/>
      <c r="O1057" s="72"/>
      <c r="P1057" s="72"/>
      <c r="Q1057" s="48"/>
      <c r="R1057" s="72"/>
      <c r="S1057" s="72"/>
      <c r="U1057" s="26" t="str">
        <f t="shared" si="218"/>
        <v/>
      </c>
      <c r="V1057" s="18" t="str">
        <f t="shared" si="212"/>
        <v/>
      </c>
      <c r="W1057" s="18" t="str">
        <f t="shared" si="213"/>
        <v/>
      </c>
      <c r="X1057" s="18" t="str">
        <f t="shared" si="214"/>
        <v/>
      </c>
      <c r="Y1057" s="18" t="str">
        <f t="shared" si="215"/>
        <v/>
      </c>
      <c r="Z1057" s="18" t="str">
        <f t="shared" si="216"/>
        <v/>
      </c>
      <c r="AA1057" s="18" t="str">
        <f t="shared" si="217"/>
        <v/>
      </c>
      <c r="AB1057" s="18">
        <v>1052</v>
      </c>
      <c r="AC1057" s="18" t="str">
        <f>IF(ISERROR(
IF(U1057="","",IF(OR(U1057='Cad Iniciais'!$D$6,X1057='Cad Iniciais'!$D$6),'Cad Iniciais'!$D$6+AB1057*1000,0))),"",IF(U1057="","",IF(OR(U1057='Cad Iniciais'!$D$6,X1057='Cad Iniciais'!$D$6),'Cad Iniciais'!$D$6+AB1057*1000,0)))</f>
        <v/>
      </c>
      <c r="AK1057" s="27" t="e">
        <f t="shared" si="219"/>
        <v>#VALUE!</v>
      </c>
      <c r="AL1057" s="27" t="e">
        <f t="shared" si="220"/>
        <v>#VALUE!</v>
      </c>
      <c r="AM1057" s="18">
        <f t="shared" si="210"/>
        <v>0</v>
      </c>
      <c r="AN1057" s="18">
        <f t="shared" si="221"/>
        <v>0</v>
      </c>
      <c r="AO1057" s="18">
        <f t="shared" si="221"/>
        <v>0</v>
      </c>
      <c r="AP1057" s="18">
        <f t="shared" si="221"/>
        <v>0</v>
      </c>
      <c r="AQ1057" s="18">
        <f t="shared" si="221"/>
        <v>0</v>
      </c>
      <c r="AR1057" s="18">
        <f t="shared" si="221"/>
        <v>0</v>
      </c>
      <c r="AS1057" s="18">
        <f t="shared" si="221"/>
        <v>0</v>
      </c>
      <c r="AT1057" s="18">
        <f t="shared" si="221"/>
        <v>0</v>
      </c>
      <c r="AU1057" s="18">
        <f t="shared" si="221"/>
        <v>0</v>
      </c>
      <c r="AV1057" s="18">
        <f t="shared" si="221"/>
        <v>0</v>
      </c>
      <c r="AW1057" s="18">
        <f t="shared" si="221"/>
        <v>0</v>
      </c>
      <c r="AX1057" s="18">
        <f t="shared" si="221"/>
        <v>0</v>
      </c>
    </row>
    <row r="1058" spans="3:50" x14ac:dyDescent="0.25">
      <c r="C1058" s="67"/>
      <c r="D1058" s="71"/>
      <c r="E1058" s="57"/>
      <c r="F1058" s="57"/>
      <c r="G1058" s="67"/>
      <c r="H1058" s="72"/>
      <c r="I1058" s="72"/>
      <c r="J1058" s="72"/>
      <c r="K1058" s="72"/>
      <c r="L1058" s="72"/>
      <c r="M1058" s="72"/>
      <c r="N1058" s="72"/>
      <c r="O1058" s="72"/>
      <c r="P1058" s="72"/>
      <c r="Q1058" s="48"/>
      <c r="R1058" s="72"/>
      <c r="S1058" s="72"/>
      <c r="U1058" s="26" t="str">
        <f t="shared" si="218"/>
        <v/>
      </c>
      <c r="V1058" s="18" t="str">
        <f t="shared" si="212"/>
        <v/>
      </c>
      <c r="W1058" s="18" t="str">
        <f t="shared" si="213"/>
        <v/>
      </c>
      <c r="X1058" s="18" t="str">
        <f t="shared" si="214"/>
        <v/>
      </c>
      <c r="Y1058" s="18" t="str">
        <f t="shared" si="215"/>
        <v/>
      </c>
      <c r="Z1058" s="18" t="str">
        <f t="shared" si="216"/>
        <v/>
      </c>
      <c r="AA1058" s="18" t="str">
        <f t="shared" si="217"/>
        <v/>
      </c>
      <c r="AB1058" s="18">
        <v>1053</v>
      </c>
      <c r="AC1058" s="18" t="str">
        <f>IF(ISERROR(
IF(U1058="","",IF(OR(U1058='Cad Iniciais'!$D$6,X1058='Cad Iniciais'!$D$6),'Cad Iniciais'!$D$6+AB1058*1000,0))),"",IF(U1058="","",IF(OR(U1058='Cad Iniciais'!$D$6,X1058='Cad Iniciais'!$D$6),'Cad Iniciais'!$D$6+AB1058*1000,0)))</f>
        <v/>
      </c>
      <c r="AK1058" s="27" t="e">
        <f t="shared" si="219"/>
        <v>#VALUE!</v>
      </c>
      <c r="AL1058" s="27" t="e">
        <f t="shared" si="220"/>
        <v>#VALUE!</v>
      </c>
      <c r="AM1058" s="18">
        <f t="shared" si="210"/>
        <v>0</v>
      </c>
      <c r="AN1058" s="18">
        <f t="shared" si="221"/>
        <v>0</v>
      </c>
      <c r="AO1058" s="18">
        <f t="shared" si="221"/>
        <v>0</v>
      </c>
      <c r="AP1058" s="18">
        <f t="shared" si="221"/>
        <v>0</v>
      </c>
      <c r="AQ1058" s="18">
        <f t="shared" si="221"/>
        <v>0</v>
      </c>
      <c r="AR1058" s="18">
        <f t="shared" si="221"/>
        <v>0</v>
      </c>
      <c r="AS1058" s="18">
        <f t="shared" si="221"/>
        <v>0</v>
      </c>
      <c r="AT1058" s="18">
        <f t="shared" si="221"/>
        <v>0</v>
      </c>
      <c r="AU1058" s="18">
        <f t="shared" si="221"/>
        <v>0</v>
      </c>
      <c r="AV1058" s="18">
        <f t="shared" si="221"/>
        <v>0</v>
      </c>
      <c r="AW1058" s="18">
        <f t="shared" si="221"/>
        <v>0</v>
      </c>
      <c r="AX1058" s="18">
        <f t="shared" si="221"/>
        <v>0</v>
      </c>
    </row>
    <row r="1059" spans="3:50" x14ac:dyDescent="0.25">
      <c r="C1059" s="67"/>
      <c r="D1059" s="71"/>
      <c r="E1059" s="57"/>
      <c r="F1059" s="57"/>
      <c r="G1059" s="67"/>
      <c r="H1059" s="72"/>
      <c r="I1059" s="72"/>
      <c r="J1059" s="72"/>
      <c r="K1059" s="72"/>
      <c r="L1059" s="72"/>
      <c r="M1059" s="72"/>
      <c r="N1059" s="72"/>
      <c r="O1059" s="72"/>
      <c r="P1059" s="72"/>
      <c r="Q1059" s="48"/>
      <c r="R1059" s="72"/>
      <c r="S1059" s="72"/>
      <c r="U1059" s="26" t="str">
        <f t="shared" si="218"/>
        <v/>
      </c>
      <c r="V1059" s="18" t="str">
        <f t="shared" si="212"/>
        <v/>
      </c>
      <c r="W1059" s="18" t="str">
        <f t="shared" si="213"/>
        <v/>
      </c>
      <c r="X1059" s="18" t="str">
        <f t="shared" si="214"/>
        <v/>
      </c>
      <c r="Y1059" s="18" t="str">
        <f t="shared" si="215"/>
        <v/>
      </c>
      <c r="Z1059" s="18" t="str">
        <f t="shared" si="216"/>
        <v/>
      </c>
      <c r="AA1059" s="18" t="str">
        <f t="shared" si="217"/>
        <v/>
      </c>
      <c r="AB1059" s="18">
        <v>1054</v>
      </c>
      <c r="AC1059" s="18" t="str">
        <f>IF(ISERROR(
IF(U1059="","",IF(OR(U1059='Cad Iniciais'!$D$6,X1059='Cad Iniciais'!$D$6),'Cad Iniciais'!$D$6+AB1059*1000,0))),"",IF(U1059="","",IF(OR(U1059='Cad Iniciais'!$D$6,X1059='Cad Iniciais'!$D$6),'Cad Iniciais'!$D$6+AB1059*1000,0)))</f>
        <v/>
      </c>
      <c r="AK1059" s="27" t="e">
        <f t="shared" si="219"/>
        <v>#VALUE!</v>
      </c>
      <c r="AL1059" s="27" t="e">
        <f t="shared" si="220"/>
        <v>#VALUE!</v>
      </c>
      <c r="AM1059" s="18">
        <f t="shared" si="210"/>
        <v>0</v>
      </c>
      <c r="AN1059" s="18">
        <f t="shared" si="221"/>
        <v>0</v>
      </c>
      <c r="AO1059" s="18">
        <f t="shared" si="221"/>
        <v>0</v>
      </c>
      <c r="AP1059" s="18">
        <f t="shared" si="221"/>
        <v>0</v>
      </c>
      <c r="AQ1059" s="18">
        <f t="shared" si="221"/>
        <v>0</v>
      </c>
      <c r="AR1059" s="18">
        <f t="shared" si="221"/>
        <v>0</v>
      </c>
      <c r="AS1059" s="18">
        <f t="shared" si="221"/>
        <v>0</v>
      </c>
      <c r="AT1059" s="18">
        <f t="shared" si="221"/>
        <v>0</v>
      </c>
      <c r="AU1059" s="18">
        <f t="shared" si="221"/>
        <v>0</v>
      </c>
      <c r="AV1059" s="18">
        <f t="shared" si="221"/>
        <v>0</v>
      </c>
      <c r="AW1059" s="18">
        <f t="shared" si="221"/>
        <v>0</v>
      </c>
      <c r="AX1059" s="18">
        <f t="shared" si="221"/>
        <v>0</v>
      </c>
    </row>
    <row r="1060" spans="3:50" x14ac:dyDescent="0.25">
      <c r="C1060" s="67"/>
      <c r="D1060" s="71"/>
      <c r="E1060" s="57"/>
      <c r="F1060" s="57"/>
      <c r="G1060" s="67"/>
      <c r="H1060" s="72"/>
      <c r="I1060" s="72"/>
      <c r="J1060" s="72"/>
      <c r="K1060" s="72"/>
      <c r="L1060" s="72"/>
      <c r="M1060" s="72"/>
      <c r="N1060" s="72"/>
      <c r="O1060" s="72"/>
      <c r="P1060" s="72"/>
      <c r="Q1060" s="48"/>
      <c r="R1060" s="72"/>
      <c r="S1060" s="72"/>
      <c r="U1060" s="26" t="str">
        <f t="shared" si="218"/>
        <v/>
      </c>
      <c r="V1060" s="18" t="str">
        <f t="shared" si="212"/>
        <v/>
      </c>
      <c r="W1060" s="18" t="str">
        <f t="shared" si="213"/>
        <v/>
      </c>
      <c r="X1060" s="18" t="str">
        <f t="shared" si="214"/>
        <v/>
      </c>
      <c r="Y1060" s="18" t="str">
        <f t="shared" si="215"/>
        <v/>
      </c>
      <c r="Z1060" s="18" t="str">
        <f t="shared" si="216"/>
        <v/>
      </c>
      <c r="AA1060" s="18" t="str">
        <f t="shared" si="217"/>
        <v/>
      </c>
      <c r="AB1060" s="18">
        <v>1055</v>
      </c>
      <c r="AC1060" s="18" t="str">
        <f>IF(ISERROR(
IF(U1060="","",IF(OR(U1060='Cad Iniciais'!$D$6,X1060='Cad Iniciais'!$D$6),'Cad Iniciais'!$D$6+AB1060*1000,0))),"",IF(U1060="","",IF(OR(U1060='Cad Iniciais'!$D$6,X1060='Cad Iniciais'!$D$6),'Cad Iniciais'!$D$6+AB1060*1000,0)))</f>
        <v/>
      </c>
      <c r="AK1060" s="27" t="e">
        <f t="shared" si="219"/>
        <v>#VALUE!</v>
      </c>
      <c r="AL1060" s="27" t="e">
        <f t="shared" si="220"/>
        <v>#VALUE!</v>
      </c>
      <c r="AM1060" s="18">
        <f t="shared" si="210"/>
        <v>0</v>
      </c>
      <c r="AN1060" s="18">
        <f t="shared" si="221"/>
        <v>0</v>
      </c>
      <c r="AO1060" s="18">
        <f t="shared" si="221"/>
        <v>0</v>
      </c>
      <c r="AP1060" s="18">
        <f t="shared" si="221"/>
        <v>0</v>
      </c>
      <c r="AQ1060" s="18">
        <f t="shared" si="221"/>
        <v>0</v>
      </c>
      <c r="AR1060" s="18">
        <f t="shared" si="221"/>
        <v>0</v>
      </c>
      <c r="AS1060" s="18">
        <f t="shared" si="221"/>
        <v>0</v>
      </c>
      <c r="AT1060" s="18">
        <f t="shared" si="221"/>
        <v>0</v>
      </c>
      <c r="AU1060" s="18">
        <f t="shared" si="221"/>
        <v>0</v>
      </c>
      <c r="AV1060" s="18">
        <f t="shared" si="221"/>
        <v>0</v>
      </c>
      <c r="AW1060" s="18">
        <f t="shared" si="221"/>
        <v>0</v>
      </c>
      <c r="AX1060" s="18">
        <f t="shared" si="221"/>
        <v>0</v>
      </c>
    </row>
    <row r="1061" spans="3:50" x14ac:dyDescent="0.25">
      <c r="C1061" s="67"/>
      <c r="D1061" s="71"/>
      <c r="E1061" s="57"/>
      <c r="F1061" s="57"/>
      <c r="G1061" s="67"/>
      <c r="H1061" s="72"/>
      <c r="I1061" s="72"/>
      <c r="J1061" s="72"/>
      <c r="K1061" s="72"/>
      <c r="L1061" s="72"/>
      <c r="M1061" s="72"/>
      <c r="N1061" s="72"/>
      <c r="O1061" s="72"/>
      <c r="P1061" s="72"/>
      <c r="Q1061" s="48"/>
      <c r="R1061" s="72"/>
      <c r="S1061" s="72"/>
      <c r="U1061" s="26" t="str">
        <f t="shared" si="218"/>
        <v/>
      </c>
      <c r="V1061" s="18" t="str">
        <f t="shared" si="212"/>
        <v/>
      </c>
      <c r="W1061" s="18" t="str">
        <f t="shared" si="213"/>
        <v/>
      </c>
      <c r="X1061" s="18" t="str">
        <f t="shared" si="214"/>
        <v/>
      </c>
      <c r="Y1061" s="18" t="str">
        <f t="shared" si="215"/>
        <v/>
      </c>
      <c r="Z1061" s="18" t="str">
        <f t="shared" si="216"/>
        <v/>
      </c>
      <c r="AA1061" s="18" t="str">
        <f t="shared" si="217"/>
        <v/>
      </c>
      <c r="AB1061" s="18">
        <v>1056</v>
      </c>
      <c r="AC1061" s="18" t="str">
        <f>IF(ISERROR(
IF(U1061="","",IF(OR(U1061='Cad Iniciais'!$D$6,X1061='Cad Iniciais'!$D$6),'Cad Iniciais'!$D$6+AB1061*1000,0))),"",IF(U1061="","",IF(OR(U1061='Cad Iniciais'!$D$6,X1061='Cad Iniciais'!$D$6),'Cad Iniciais'!$D$6+AB1061*1000,0)))</f>
        <v/>
      </c>
      <c r="AK1061" s="27" t="e">
        <f t="shared" si="219"/>
        <v>#VALUE!</v>
      </c>
      <c r="AL1061" s="27" t="e">
        <f t="shared" si="220"/>
        <v>#VALUE!</v>
      </c>
      <c r="AM1061" s="18">
        <f t="shared" si="210"/>
        <v>0</v>
      </c>
      <c r="AN1061" s="18">
        <f t="shared" si="221"/>
        <v>0</v>
      </c>
      <c r="AO1061" s="18">
        <f t="shared" si="221"/>
        <v>0</v>
      </c>
      <c r="AP1061" s="18">
        <f t="shared" si="221"/>
        <v>0</v>
      </c>
      <c r="AQ1061" s="18">
        <f t="shared" si="221"/>
        <v>0</v>
      </c>
      <c r="AR1061" s="18">
        <f t="shared" si="221"/>
        <v>0</v>
      </c>
      <c r="AS1061" s="18">
        <f t="shared" si="221"/>
        <v>0</v>
      </c>
      <c r="AT1061" s="18">
        <f t="shared" si="221"/>
        <v>0</v>
      </c>
      <c r="AU1061" s="18">
        <f t="shared" ref="AN1061:AX1084" si="222">IFERROR(IF(AND($AK1061&lt;=AU$3,$AL1061&gt;=AU$3),1,0),0)</f>
        <v>0</v>
      </c>
      <c r="AV1061" s="18">
        <f t="shared" si="222"/>
        <v>0</v>
      </c>
      <c r="AW1061" s="18">
        <f t="shared" si="222"/>
        <v>0</v>
      </c>
      <c r="AX1061" s="18">
        <f t="shared" si="222"/>
        <v>0</v>
      </c>
    </row>
    <row r="1062" spans="3:50" x14ac:dyDescent="0.25">
      <c r="C1062" s="67"/>
      <c r="D1062" s="71"/>
      <c r="E1062" s="57"/>
      <c r="F1062" s="57"/>
      <c r="G1062" s="67"/>
      <c r="H1062" s="72"/>
      <c r="I1062" s="72"/>
      <c r="J1062" s="72"/>
      <c r="K1062" s="72"/>
      <c r="L1062" s="72"/>
      <c r="M1062" s="72"/>
      <c r="N1062" s="72"/>
      <c r="O1062" s="72"/>
      <c r="P1062" s="72"/>
      <c r="Q1062" s="48"/>
      <c r="R1062" s="72"/>
      <c r="S1062" s="72"/>
      <c r="U1062" s="26" t="str">
        <f t="shared" si="218"/>
        <v/>
      </c>
      <c r="V1062" s="18" t="str">
        <f t="shared" si="212"/>
        <v/>
      </c>
      <c r="W1062" s="18" t="str">
        <f t="shared" si="213"/>
        <v/>
      </c>
      <c r="X1062" s="18" t="str">
        <f t="shared" si="214"/>
        <v/>
      </c>
      <c r="Y1062" s="18" t="str">
        <f t="shared" si="215"/>
        <v/>
      </c>
      <c r="Z1062" s="18" t="str">
        <f t="shared" si="216"/>
        <v/>
      </c>
      <c r="AA1062" s="18" t="str">
        <f t="shared" si="217"/>
        <v/>
      </c>
      <c r="AB1062" s="18">
        <v>1057</v>
      </c>
      <c r="AC1062" s="18" t="str">
        <f>IF(ISERROR(
IF(U1062="","",IF(OR(U1062='Cad Iniciais'!$D$6,X1062='Cad Iniciais'!$D$6),'Cad Iniciais'!$D$6+AB1062*1000,0))),"",IF(U1062="","",IF(OR(U1062='Cad Iniciais'!$D$6,X1062='Cad Iniciais'!$D$6),'Cad Iniciais'!$D$6+AB1062*1000,0)))</f>
        <v/>
      </c>
      <c r="AK1062" s="27" t="e">
        <f t="shared" si="219"/>
        <v>#VALUE!</v>
      </c>
      <c r="AL1062" s="27" t="e">
        <f t="shared" si="220"/>
        <v>#VALUE!</v>
      </c>
      <c r="AM1062" s="18">
        <f t="shared" si="210"/>
        <v>0</v>
      </c>
      <c r="AN1062" s="18">
        <f t="shared" si="222"/>
        <v>0</v>
      </c>
      <c r="AO1062" s="18">
        <f t="shared" si="222"/>
        <v>0</v>
      </c>
      <c r="AP1062" s="18">
        <f t="shared" si="222"/>
        <v>0</v>
      </c>
      <c r="AQ1062" s="18">
        <f t="shared" si="222"/>
        <v>0</v>
      </c>
      <c r="AR1062" s="18">
        <f t="shared" si="222"/>
        <v>0</v>
      </c>
      <c r="AS1062" s="18">
        <f t="shared" si="222"/>
        <v>0</v>
      </c>
      <c r="AT1062" s="18">
        <f t="shared" si="222"/>
        <v>0</v>
      </c>
      <c r="AU1062" s="18">
        <f t="shared" si="222"/>
        <v>0</v>
      </c>
      <c r="AV1062" s="18">
        <f t="shared" si="222"/>
        <v>0</v>
      </c>
      <c r="AW1062" s="18">
        <f t="shared" si="222"/>
        <v>0</v>
      </c>
      <c r="AX1062" s="18">
        <f t="shared" si="222"/>
        <v>0</v>
      </c>
    </row>
    <row r="1063" spans="3:50" x14ac:dyDescent="0.25">
      <c r="C1063" s="67"/>
      <c r="D1063" s="71"/>
      <c r="E1063" s="57"/>
      <c r="F1063" s="57"/>
      <c r="G1063" s="67"/>
      <c r="H1063" s="72"/>
      <c r="I1063" s="72"/>
      <c r="J1063" s="72"/>
      <c r="K1063" s="72"/>
      <c r="L1063" s="72"/>
      <c r="M1063" s="72"/>
      <c r="N1063" s="72"/>
      <c r="O1063" s="72"/>
      <c r="P1063" s="72"/>
      <c r="Q1063" s="48"/>
      <c r="R1063" s="72"/>
      <c r="S1063" s="72"/>
      <c r="U1063" s="26" t="str">
        <f t="shared" si="218"/>
        <v/>
      </c>
      <c r="V1063" s="18" t="str">
        <f t="shared" si="212"/>
        <v/>
      </c>
      <c r="W1063" s="18" t="str">
        <f t="shared" si="213"/>
        <v/>
      </c>
      <c r="X1063" s="18" t="str">
        <f t="shared" si="214"/>
        <v/>
      </c>
      <c r="Y1063" s="18" t="str">
        <f t="shared" si="215"/>
        <v/>
      </c>
      <c r="Z1063" s="18" t="str">
        <f t="shared" si="216"/>
        <v/>
      </c>
      <c r="AA1063" s="18" t="str">
        <f t="shared" si="217"/>
        <v/>
      </c>
      <c r="AB1063" s="18">
        <v>1058</v>
      </c>
      <c r="AC1063" s="18" t="str">
        <f>IF(ISERROR(
IF(U1063="","",IF(OR(U1063='Cad Iniciais'!$D$6,X1063='Cad Iniciais'!$D$6),'Cad Iniciais'!$D$6+AB1063*1000,0))),"",IF(U1063="","",IF(OR(U1063='Cad Iniciais'!$D$6,X1063='Cad Iniciais'!$D$6),'Cad Iniciais'!$D$6+AB1063*1000,0)))</f>
        <v/>
      </c>
      <c r="AK1063" s="27" t="e">
        <f t="shared" si="219"/>
        <v>#VALUE!</v>
      </c>
      <c r="AL1063" s="27" t="e">
        <f t="shared" si="220"/>
        <v>#VALUE!</v>
      </c>
      <c r="AM1063" s="18">
        <f t="shared" si="210"/>
        <v>0</v>
      </c>
      <c r="AN1063" s="18">
        <f t="shared" si="222"/>
        <v>0</v>
      </c>
      <c r="AO1063" s="18">
        <f t="shared" si="222"/>
        <v>0</v>
      </c>
      <c r="AP1063" s="18">
        <f t="shared" si="222"/>
        <v>0</v>
      </c>
      <c r="AQ1063" s="18">
        <f t="shared" si="222"/>
        <v>0</v>
      </c>
      <c r="AR1063" s="18">
        <f t="shared" si="222"/>
        <v>0</v>
      </c>
      <c r="AS1063" s="18">
        <f t="shared" si="222"/>
        <v>0</v>
      </c>
      <c r="AT1063" s="18">
        <f t="shared" si="222"/>
        <v>0</v>
      </c>
      <c r="AU1063" s="18">
        <f t="shared" si="222"/>
        <v>0</v>
      </c>
      <c r="AV1063" s="18">
        <f t="shared" si="222"/>
        <v>0</v>
      </c>
      <c r="AW1063" s="18">
        <f t="shared" si="222"/>
        <v>0</v>
      </c>
      <c r="AX1063" s="18">
        <f t="shared" si="222"/>
        <v>0</v>
      </c>
    </row>
    <row r="1064" spans="3:50" x14ac:dyDescent="0.25">
      <c r="C1064" s="67"/>
      <c r="D1064" s="71"/>
      <c r="E1064" s="57"/>
      <c r="F1064" s="57"/>
      <c r="G1064" s="67"/>
      <c r="H1064" s="72"/>
      <c r="I1064" s="72"/>
      <c r="J1064" s="72"/>
      <c r="K1064" s="72"/>
      <c r="L1064" s="72"/>
      <c r="M1064" s="72"/>
      <c r="N1064" s="72"/>
      <c r="O1064" s="72"/>
      <c r="P1064" s="72"/>
      <c r="Q1064" s="48"/>
      <c r="R1064" s="72"/>
      <c r="S1064" s="72"/>
      <c r="U1064" s="26" t="str">
        <f t="shared" si="218"/>
        <v/>
      </c>
      <c r="V1064" s="18" t="str">
        <f t="shared" si="212"/>
        <v/>
      </c>
      <c r="W1064" s="18" t="str">
        <f t="shared" si="213"/>
        <v/>
      </c>
      <c r="X1064" s="18" t="str">
        <f t="shared" si="214"/>
        <v/>
      </c>
      <c r="Y1064" s="18" t="str">
        <f t="shared" si="215"/>
        <v/>
      </c>
      <c r="Z1064" s="18" t="str">
        <f t="shared" si="216"/>
        <v/>
      </c>
      <c r="AA1064" s="18" t="str">
        <f t="shared" si="217"/>
        <v/>
      </c>
      <c r="AB1064" s="18">
        <v>1059</v>
      </c>
      <c r="AC1064" s="18" t="str">
        <f>IF(ISERROR(
IF(U1064="","",IF(OR(U1064='Cad Iniciais'!$D$6,X1064='Cad Iniciais'!$D$6),'Cad Iniciais'!$D$6+AB1064*1000,0))),"",IF(U1064="","",IF(OR(U1064='Cad Iniciais'!$D$6,X1064='Cad Iniciais'!$D$6),'Cad Iniciais'!$D$6+AB1064*1000,0)))</f>
        <v/>
      </c>
      <c r="AK1064" s="27" t="e">
        <f t="shared" si="219"/>
        <v>#VALUE!</v>
      </c>
      <c r="AL1064" s="27" t="e">
        <f t="shared" si="220"/>
        <v>#VALUE!</v>
      </c>
      <c r="AM1064" s="18">
        <f t="shared" si="210"/>
        <v>0</v>
      </c>
      <c r="AN1064" s="18">
        <f t="shared" si="222"/>
        <v>0</v>
      </c>
      <c r="AO1064" s="18">
        <f t="shared" si="222"/>
        <v>0</v>
      </c>
      <c r="AP1064" s="18">
        <f t="shared" si="222"/>
        <v>0</v>
      </c>
      <c r="AQ1064" s="18">
        <f t="shared" si="222"/>
        <v>0</v>
      </c>
      <c r="AR1064" s="18">
        <f t="shared" si="222"/>
        <v>0</v>
      </c>
      <c r="AS1064" s="18">
        <f t="shared" si="222"/>
        <v>0</v>
      </c>
      <c r="AT1064" s="18">
        <f t="shared" si="222"/>
        <v>0</v>
      </c>
      <c r="AU1064" s="18">
        <f t="shared" si="222"/>
        <v>0</v>
      </c>
      <c r="AV1064" s="18">
        <f t="shared" si="222"/>
        <v>0</v>
      </c>
      <c r="AW1064" s="18">
        <f t="shared" si="222"/>
        <v>0</v>
      </c>
      <c r="AX1064" s="18">
        <f t="shared" si="222"/>
        <v>0</v>
      </c>
    </row>
    <row r="1065" spans="3:50" x14ac:dyDescent="0.25">
      <c r="C1065" s="67"/>
      <c r="D1065" s="71"/>
      <c r="E1065" s="57"/>
      <c r="F1065" s="57"/>
      <c r="G1065" s="67"/>
      <c r="H1065" s="72"/>
      <c r="I1065" s="72"/>
      <c r="J1065" s="72"/>
      <c r="K1065" s="72"/>
      <c r="L1065" s="72"/>
      <c r="M1065" s="72"/>
      <c r="N1065" s="72"/>
      <c r="O1065" s="72"/>
      <c r="P1065" s="72"/>
      <c r="Q1065" s="48"/>
      <c r="R1065" s="72"/>
      <c r="S1065" s="72"/>
      <c r="U1065" s="26" t="str">
        <f t="shared" si="218"/>
        <v/>
      </c>
      <c r="V1065" s="18" t="str">
        <f t="shared" si="212"/>
        <v/>
      </c>
      <c r="W1065" s="18" t="str">
        <f t="shared" si="213"/>
        <v/>
      </c>
      <c r="X1065" s="18" t="str">
        <f t="shared" si="214"/>
        <v/>
      </c>
      <c r="Y1065" s="18" t="str">
        <f t="shared" si="215"/>
        <v/>
      </c>
      <c r="Z1065" s="18" t="str">
        <f t="shared" si="216"/>
        <v/>
      </c>
      <c r="AA1065" s="18" t="str">
        <f t="shared" si="217"/>
        <v/>
      </c>
      <c r="AB1065" s="18">
        <v>1060</v>
      </c>
      <c r="AC1065" s="18" t="str">
        <f>IF(ISERROR(
IF(U1065="","",IF(OR(U1065='Cad Iniciais'!$D$6,X1065='Cad Iniciais'!$D$6),'Cad Iniciais'!$D$6+AB1065*1000,0))),"",IF(U1065="","",IF(OR(U1065='Cad Iniciais'!$D$6,X1065='Cad Iniciais'!$D$6),'Cad Iniciais'!$D$6+AB1065*1000,0)))</f>
        <v/>
      </c>
      <c r="AK1065" s="27" t="e">
        <f t="shared" si="219"/>
        <v>#VALUE!</v>
      </c>
      <c r="AL1065" s="27" t="e">
        <f t="shared" si="220"/>
        <v>#VALUE!</v>
      </c>
      <c r="AM1065" s="18">
        <f t="shared" si="210"/>
        <v>0</v>
      </c>
      <c r="AN1065" s="18">
        <f t="shared" si="222"/>
        <v>0</v>
      </c>
      <c r="AO1065" s="18">
        <f t="shared" si="222"/>
        <v>0</v>
      </c>
      <c r="AP1065" s="18">
        <f t="shared" si="222"/>
        <v>0</v>
      </c>
      <c r="AQ1065" s="18">
        <f t="shared" si="222"/>
        <v>0</v>
      </c>
      <c r="AR1065" s="18">
        <f t="shared" si="222"/>
        <v>0</v>
      </c>
      <c r="AS1065" s="18">
        <f t="shared" si="222"/>
        <v>0</v>
      </c>
      <c r="AT1065" s="18">
        <f t="shared" si="222"/>
        <v>0</v>
      </c>
      <c r="AU1065" s="18">
        <f t="shared" si="222"/>
        <v>0</v>
      </c>
      <c r="AV1065" s="18">
        <f t="shared" si="222"/>
        <v>0</v>
      </c>
      <c r="AW1065" s="18">
        <f t="shared" si="222"/>
        <v>0</v>
      </c>
      <c r="AX1065" s="18">
        <f t="shared" si="222"/>
        <v>0</v>
      </c>
    </row>
    <row r="1066" spans="3:50" x14ac:dyDescent="0.25">
      <c r="C1066" s="67"/>
      <c r="D1066" s="71"/>
      <c r="E1066" s="57"/>
      <c r="F1066" s="57"/>
      <c r="G1066" s="67"/>
      <c r="H1066" s="72"/>
      <c r="I1066" s="72"/>
      <c r="J1066" s="72"/>
      <c r="K1066" s="72"/>
      <c r="L1066" s="72"/>
      <c r="M1066" s="72"/>
      <c r="N1066" s="72"/>
      <c r="O1066" s="72"/>
      <c r="P1066" s="72"/>
      <c r="Q1066" s="48"/>
      <c r="R1066" s="72"/>
      <c r="S1066" s="72"/>
      <c r="U1066" s="26" t="str">
        <f t="shared" si="218"/>
        <v/>
      </c>
      <c r="V1066" s="18" t="str">
        <f t="shared" si="212"/>
        <v/>
      </c>
      <c r="W1066" s="18" t="str">
        <f t="shared" si="213"/>
        <v/>
      </c>
      <c r="X1066" s="18" t="str">
        <f t="shared" si="214"/>
        <v/>
      </c>
      <c r="Y1066" s="18" t="str">
        <f t="shared" si="215"/>
        <v/>
      </c>
      <c r="Z1066" s="18" t="str">
        <f t="shared" si="216"/>
        <v/>
      </c>
      <c r="AA1066" s="18" t="str">
        <f t="shared" si="217"/>
        <v/>
      </c>
      <c r="AB1066" s="18">
        <v>1061</v>
      </c>
      <c r="AC1066" s="18" t="str">
        <f>IF(ISERROR(
IF(U1066="","",IF(OR(U1066='Cad Iniciais'!$D$6,X1066='Cad Iniciais'!$D$6),'Cad Iniciais'!$D$6+AB1066*1000,0))),"",IF(U1066="","",IF(OR(U1066='Cad Iniciais'!$D$6,X1066='Cad Iniciais'!$D$6),'Cad Iniciais'!$D$6+AB1066*1000,0)))</f>
        <v/>
      </c>
      <c r="AK1066" s="27" t="e">
        <f t="shared" si="219"/>
        <v>#VALUE!</v>
      </c>
      <c r="AL1066" s="27" t="e">
        <f t="shared" si="220"/>
        <v>#VALUE!</v>
      </c>
      <c r="AM1066" s="18">
        <f t="shared" si="210"/>
        <v>0</v>
      </c>
      <c r="AN1066" s="18">
        <f t="shared" si="222"/>
        <v>0</v>
      </c>
      <c r="AO1066" s="18">
        <f t="shared" si="222"/>
        <v>0</v>
      </c>
      <c r="AP1066" s="18">
        <f t="shared" si="222"/>
        <v>0</v>
      </c>
      <c r="AQ1066" s="18">
        <f t="shared" si="222"/>
        <v>0</v>
      </c>
      <c r="AR1066" s="18">
        <f t="shared" si="222"/>
        <v>0</v>
      </c>
      <c r="AS1066" s="18">
        <f t="shared" si="222"/>
        <v>0</v>
      </c>
      <c r="AT1066" s="18">
        <f t="shared" si="222"/>
        <v>0</v>
      </c>
      <c r="AU1066" s="18">
        <f t="shared" si="222"/>
        <v>0</v>
      </c>
      <c r="AV1066" s="18">
        <f t="shared" si="222"/>
        <v>0</v>
      </c>
      <c r="AW1066" s="18">
        <f t="shared" si="222"/>
        <v>0</v>
      </c>
      <c r="AX1066" s="18">
        <f t="shared" si="222"/>
        <v>0</v>
      </c>
    </row>
    <row r="1067" spans="3:50" x14ac:dyDescent="0.25">
      <c r="C1067" s="67"/>
      <c r="D1067" s="71"/>
      <c r="E1067" s="57"/>
      <c r="F1067" s="57"/>
      <c r="G1067" s="67"/>
      <c r="H1067" s="72"/>
      <c r="I1067" s="72"/>
      <c r="J1067" s="72"/>
      <c r="K1067" s="72"/>
      <c r="L1067" s="72"/>
      <c r="M1067" s="72"/>
      <c r="N1067" s="72"/>
      <c r="O1067" s="72"/>
      <c r="P1067" s="72"/>
      <c r="Q1067" s="48"/>
      <c r="R1067" s="72"/>
      <c r="S1067" s="72"/>
      <c r="U1067" s="26" t="str">
        <f t="shared" si="218"/>
        <v/>
      </c>
      <c r="V1067" s="18" t="str">
        <f t="shared" si="212"/>
        <v/>
      </c>
      <c r="W1067" s="18" t="str">
        <f t="shared" si="213"/>
        <v/>
      </c>
      <c r="X1067" s="18" t="str">
        <f t="shared" si="214"/>
        <v/>
      </c>
      <c r="Y1067" s="18" t="str">
        <f t="shared" si="215"/>
        <v/>
      </c>
      <c r="Z1067" s="18" t="str">
        <f t="shared" si="216"/>
        <v/>
      </c>
      <c r="AA1067" s="18" t="str">
        <f t="shared" si="217"/>
        <v/>
      </c>
      <c r="AB1067" s="18">
        <v>1062</v>
      </c>
      <c r="AC1067" s="18" t="str">
        <f>IF(ISERROR(
IF(U1067="","",IF(OR(U1067='Cad Iniciais'!$D$6,X1067='Cad Iniciais'!$D$6),'Cad Iniciais'!$D$6+AB1067*1000,0))),"",IF(U1067="","",IF(OR(U1067='Cad Iniciais'!$D$6,X1067='Cad Iniciais'!$D$6),'Cad Iniciais'!$D$6+AB1067*1000,0)))</f>
        <v/>
      </c>
      <c r="AK1067" s="27" t="e">
        <f t="shared" si="219"/>
        <v>#VALUE!</v>
      </c>
      <c r="AL1067" s="27" t="e">
        <f t="shared" si="220"/>
        <v>#VALUE!</v>
      </c>
      <c r="AM1067" s="18">
        <f t="shared" si="210"/>
        <v>0</v>
      </c>
      <c r="AN1067" s="18">
        <f t="shared" si="222"/>
        <v>0</v>
      </c>
      <c r="AO1067" s="18">
        <f t="shared" si="222"/>
        <v>0</v>
      </c>
      <c r="AP1067" s="18">
        <f t="shared" si="222"/>
        <v>0</v>
      </c>
      <c r="AQ1067" s="18">
        <f t="shared" si="222"/>
        <v>0</v>
      </c>
      <c r="AR1067" s="18">
        <f t="shared" si="222"/>
        <v>0</v>
      </c>
      <c r="AS1067" s="18">
        <f t="shared" si="222"/>
        <v>0</v>
      </c>
      <c r="AT1067" s="18">
        <f t="shared" si="222"/>
        <v>0</v>
      </c>
      <c r="AU1067" s="18">
        <f t="shared" si="222"/>
        <v>0</v>
      </c>
      <c r="AV1067" s="18">
        <f t="shared" si="222"/>
        <v>0</v>
      </c>
      <c r="AW1067" s="18">
        <f t="shared" si="222"/>
        <v>0</v>
      </c>
      <c r="AX1067" s="18">
        <f t="shared" si="222"/>
        <v>0</v>
      </c>
    </row>
    <row r="1068" spans="3:50" x14ac:dyDescent="0.25">
      <c r="C1068" s="67"/>
      <c r="D1068" s="71"/>
      <c r="E1068" s="57"/>
      <c r="F1068" s="57"/>
      <c r="G1068" s="67"/>
      <c r="H1068" s="72"/>
      <c r="I1068" s="72"/>
      <c r="J1068" s="72"/>
      <c r="K1068" s="72"/>
      <c r="L1068" s="72"/>
      <c r="M1068" s="72"/>
      <c r="N1068" s="72"/>
      <c r="O1068" s="72"/>
      <c r="P1068" s="72"/>
      <c r="Q1068" s="48"/>
      <c r="R1068" s="72"/>
      <c r="S1068" s="72"/>
      <c r="U1068" s="26" t="str">
        <f t="shared" si="218"/>
        <v/>
      </c>
      <c r="V1068" s="18" t="str">
        <f t="shared" si="212"/>
        <v/>
      </c>
      <c r="W1068" s="18" t="str">
        <f t="shared" si="213"/>
        <v/>
      </c>
      <c r="X1068" s="18" t="str">
        <f t="shared" si="214"/>
        <v/>
      </c>
      <c r="Y1068" s="18" t="str">
        <f t="shared" si="215"/>
        <v/>
      </c>
      <c r="Z1068" s="18" t="str">
        <f t="shared" si="216"/>
        <v/>
      </c>
      <c r="AA1068" s="18" t="str">
        <f t="shared" si="217"/>
        <v/>
      </c>
      <c r="AB1068" s="18">
        <v>1063</v>
      </c>
      <c r="AC1068" s="18" t="str">
        <f>IF(ISERROR(
IF(U1068="","",IF(OR(U1068='Cad Iniciais'!$D$6,X1068='Cad Iniciais'!$D$6),'Cad Iniciais'!$D$6+AB1068*1000,0))),"",IF(U1068="","",IF(OR(U1068='Cad Iniciais'!$D$6,X1068='Cad Iniciais'!$D$6),'Cad Iniciais'!$D$6+AB1068*1000,0)))</f>
        <v/>
      </c>
      <c r="AK1068" s="27" t="e">
        <f t="shared" si="219"/>
        <v>#VALUE!</v>
      </c>
      <c r="AL1068" s="27" t="e">
        <f t="shared" si="220"/>
        <v>#VALUE!</v>
      </c>
      <c r="AM1068" s="18">
        <f t="shared" si="210"/>
        <v>0</v>
      </c>
      <c r="AN1068" s="18">
        <f t="shared" si="222"/>
        <v>0</v>
      </c>
      <c r="AO1068" s="18">
        <f t="shared" si="222"/>
        <v>0</v>
      </c>
      <c r="AP1068" s="18">
        <f t="shared" si="222"/>
        <v>0</v>
      </c>
      <c r="AQ1068" s="18">
        <f t="shared" si="222"/>
        <v>0</v>
      </c>
      <c r="AR1068" s="18">
        <f t="shared" si="222"/>
        <v>0</v>
      </c>
      <c r="AS1068" s="18">
        <f t="shared" si="222"/>
        <v>0</v>
      </c>
      <c r="AT1068" s="18">
        <f t="shared" si="222"/>
        <v>0</v>
      </c>
      <c r="AU1068" s="18">
        <f t="shared" si="222"/>
        <v>0</v>
      </c>
      <c r="AV1068" s="18">
        <f t="shared" si="222"/>
        <v>0</v>
      </c>
      <c r="AW1068" s="18">
        <f t="shared" si="222"/>
        <v>0</v>
      </c>
      <c r="AX1068" s="18">
        <f t="shared" si="222"/>
        <v>0</v>
      </c>
    </row>
    <row r="1069" spans="3:50" x14ac:dyDescent="0.25">
      <c r="C1069" s="67"/>
      <c r="D1069" s="71"/>
      <c r="E1069" s="57"/>
      <c r="F1069" s="57"/>
      <c r="G1069" s="67"/>
      <c r="H1069" s="72"/>
      <c r="I1069" s="72"/>
      <c r="J1069" s="72"/>
      <c r="K1069" s="72"/>
      <c r="L1069" s="72"/>
      <c r="M1069" s="72"/>
      <c r="N1069" s="72"/>
      <c r="O1069" s="72"/>
      <c r="P1069" s="72"/>
      <c r="Q1069" s="48"/>
      <c r="R1069" s="72"/>
      <c r="S1069" s="72"/>
      <c r="U1069" s="26" t="str">
        <f t="shared" si="218"/>
        <v/>
      </c>
      <c r="V1069" s="18" t="str">
        <f t="shared" si="212"/>
        <v/>
      </c>
      <c r="W1069" s="18" t="str">
        <f t="shared" si="213"/>
        <v/>
      </c>
      <c r="X1069" s="18" t="str">
        <f t="shared" si="214"/>
        <v/>
      </c>
      <c r="Y1069" s="18" t="str">
        <f t="shared" si="215"/>
        <v/>
      </c>
      <c r="Z1069" s="18" t="str">
        <f t="shared" si="216"/>
        <v/>
      </c>
      <c r="AA1069" s="18" t="str">
        <f t="shared" si="217"/>
        <v/>
      </c>
      <c r="AB1069" s="18">
        <v>1064</v>
      </c>
      <c r="AC1069" s="18" t="str">
        <f>IF(ISERROR(
IF(U1069="","",IF(OR(U1069='Cad Iniciais'!$D$6,X1069='Cad Iniciais'!$D$6),'Cad Iniciais'!$D$6+AB1069*1000,0))),"",IF(U1069="","",IF(OR(U1069='Cad Iniciais'!$D$6,X1069='Cad Iniciais'!$D$6),'Cad Iniciais'!$D$6+AB1069*1000,0)))</f>
        <v/>
      </c>
      <c r="AK1069" s="27" t="e">
        <f t="shared" si="219"/>
        <v>#VALUE!</v>
      </c>
      <c r="AL1069" s="27" t="e">
        <f t="shared" si="220"/>
        <v>#VALUE!</v>
      </c>
      <c r="AM1069" s="18">
        <f t="shared" ref="AM1069:AM1100" si="223">IFERROR(IF(AND($AK1069&lt;=AM$3,$AL1069&gt;=AM$3),1,0),0)</f>
        <v>0</v>
      </c>
      <c r="AN1069" s="18">
        <f t="shared" si="222"/>
        <v>0</v>
      </c>
      <c r="AO1069" s="18">
        <f t="shared" si="222"/>
        <v>0</v>
      </c>
      <c r="AP1069" s="18">
        <f t="shared" si="222"/>
        <v>0</v>
      </c>
      <c r="AQ1069" s="18">
        <f t="shared" si="222"/>
        <v>0</v>
      </c>
      <c r="AR1069" s="18">
        <f t="shared" si="222"/>
        <v>0</v>
      </c>
      <c r="AS1069" s="18">
        <f t="shared" si="222"/>
        <v>0</v>
      </c>
      <c r="AT1069" s="18">
        <f t="shared" si="222"/>
        <v>0</v>
      </c>
      <c r="AU1069" s="18">
        <f t="shared" si="222"/>
        <v>0</v>
      </c>
      <c r="AV1069" s="18">
        <f t="shared" si="222"/>
        <v>0</v>
      </c>
      <c r="AW1069" s="18">
        <f t="shared" si="222"/>
        <v>0</v>
      </c>
      <c r="AX1069" s="18">
        <f t="shared" si="222"/>
        <v>0</v>
      </c>
    </row>
    <row r="1070" spans="3:50" x14ac:dyDescent="0.25">
      <c r="C1070" s="67"/>
      <c r="D1070" s="71"/>
      <c r="E1070" s="57"/>
      <c r="F1070" s="57"/>
      <c r="G1070" s="67"/>
      <c r="H1070" s="72"/>
      <c r="I1070" s="72"/>
      <c r="J1070" s="72"/>
      <c r="K1070" s="72"/>
      <c r="L1070" s="72"/>
      <c r="M1070" s="72"/>
      <c r="N1070" s="72"/>
      <c r="O1070" s="72"/>
      <c r="P1070" s="72"/>
      <c r="Q1070" s="48"/>
      <c r="R1070" s="72"/>
      <c r="S1070" s="72"/>
      <c r="U1070" s="26" t="str">
        <f t="shared" si="218"/>
        <v/>
      </c>
      <c r="V1070" s="18" t="str">
        <f t="shared" si="212"/>
        <v/>
      </c>
      <c r="W1070" s="18" t="str">
        <f t="shared" si="213"/>
        <v/>
      </c>
      <c r="X1070" s="18" t="str">
        <f t="shared" si="214"/>
        <v/>
      </c>
      <c r="Y1070" s="18" t="str">
        <f t="shared" si="215"/>
        <v/>
      </c>
      <c r="Z1070" s="18" t="str">
        <f t="shared" si="216"/>
        <v/>
      </c>
      <c r="AA1070" s="18" t="str">
        <f t="shared" si="217"/>
        <v/>
      </c>
      <c r="AB1070" s="18">
        <v>1065</v>
      </c>
      <c r="AC1070" s="18" t="str">
        <f>IF(ISERROR(
IF(U1070="","",IF(OR(U1070='Cad Iniciais'!$D$6,X1070='Cad Iniciais'!$D$6),'Cad Iniciais'!$D$6+AB1070*1000,0))),"",IF(U1070="","",IF(OR(U1070='Cad Iniciais'!$D$6,X1070='Cad Iniciais'!$D$6),'Cad Iniciais'!$D$6+AB1070*1000,0)))</f>
        <v/>
      </c>
      <c r="AK1070" s="27" t="e">
        <f t="shared" si="219"/>
        <v>#VALUE!</v>
      </c>
      <c r="AL1070" s="27" t="e">
        <f t="shared" si="220"/>
        <v>#VALUE!</v>
      </c>
      <c r="AM1070" s="18">
        <f t="shared" si="223"/>
        <v>0</v>
      </c>
      <c r="AN1070" s="18">
        <f t="shared" si="222"/>
        <v>0</v>
      </c>
      <c r="AO1070" s="18">
        <f t="shared" si="222"/>
        <v>0</v>
      </c>
      <c r="AP1070" s="18">
        <f t="shared" si="222"/>
        <v>0</v>
      </c>
      <c r="AQ1070" s="18">
        <f t="shared" si="222"/>
        <v>0</v>
      </c>
      <c r="AR1070" s="18">
        <f t="shared" si="222"/>
        <v>0</v>
      </c>
      <c r="AS1070" s="18">
        <f t="shared" si="222"/>
        <v>0</v>
      </c>
      <c r="AT1070" s="18">
        <f t="shared" si="222"/>
        <v>0</v>
      </c>
      <c r="AU1070" s="18">
        <f t="shared" si="222"/>
        <v>0</v>
      </c>
      <c r="AV1070" s="18">
        <f t="shared" si="222"/>
        <v>0</v>
      </c>
      <c r="AW1070" s="18">
        <f t="shared" si="222"/>
        <v>0</v>
      </c>
      <c r="AX1070" s="18">
        <f t="shared" si="222"/>
        <v>0</v>
      </c>
    </row>
    <row r="1071" spans="3:50" x14ac:dyDescent="0.25">
      <c r="C1071" s="67"/>
      <c r="D1071" s="71"/>
      <c r="E1071" s="57"/>
      <c r="F1071" s="57"/>
      <c r="G1071" s="67"/>
      <c r="H1071" s="72"/>
      <c r="I1071" s="72"/>
      <c r="J1071" s="72"/>
      <c r="K1071" s="72"/>
      <c r="L1071" s="72"/>
      <c r="M1071" s="72"/>
      <c r="N1071" s="72"/>
      <c r="O1071" s="72"/>
      <c r="P1071" s="72"/>
      <c r="Q1071" s="48"/>
      <c r="R1071" s="72"/>
      <c r="S1071" s="72"/>
      <c r="U1071" s="26" t="str">
        <f t="shared" si="218"/>
        <v/>
      </c>
      <c r="V1071" s="18" t="str">
        <f t="shared" si="212"/>
        <v/>
      </c>
      <c r="W1071" s="18" t="str">
        <f t="shared" si="213"/>
        <v/>
      </c>
      <c r="X1071" s="18" t="str">
        <f t="shared" si="214"/>
        <v/>
      </c>
      <c r="Y1071" s="18" t="str">
        <f t="shared" si="215"/>
        <v/>
      </c>
      <c r="Z1071" s="18" t="str">
        <f t="shared" si="216"/>
        <v/>
      </c>
      <c r="AA1071" s="18" t="str">
        <f t="shared" si="217"/>
        <v/>
      </c>
      <c r="AB1071" s="18">
        <v>1066</v>
      </c>
      <c r="AC1071" s="18" t="str">
        <f>IF(ISERROR(
IF(U1071="","",IF(OR(U1071='Cad Iniciais'!$D$6,X1071='Cad Iniciais'!$D$6),'Cad Iniciais'!$D$6+AB1071*1000,0))),"",IF(U1071="","",IF(OR(U1071='Cad Iniciais'!$D$6,X1071='Cad Iniciais'!$D$6),'Cad Iniciais'!$D$6+AB1071*1000,0)))</f>
        <v/>
      </c>
      <c r="AK1071" s="27" t="e">
        <f t="shared" si="219"/>
        <v>#VALUE!</v>
      </c>
      <c r="AL1071" s="27" t="e">
        <f t="shared" si="220"/>
        <v>#VALUE!</v>
      </c>
      <c r="AM1071" s="18">
        <f t="shared" si="223"/>
        <v>0</v>
      </c>
      <c r="AN1071" s="18">
        <f t="shared" si="222"/>
        <v>0</v>
      </c>
      <c r="AO1071" s="18">
        <f t="shared" si="222"/>
        <v>0</v>
      </c>
      <c r="AP1071" s="18">
        <f t="shared" si="222"/>
        <v>0</v>
      </c>
      <c r="AQ1071" s="18">
        <f t="shared" si="222"/>
        <v>0</v>
      </c>
      <c r="AR1071" s="18">
        <f t="shared" si="222"/>
        <v>0</v>
      </c>
      <c r="AS1071" s="18">
        <f t="shared" si="222"/>
        <v>0</v>
      </c>
      <c r="AT1071" s="18">
        <f t="shared" si="222"/>
        <v>0</v>
      </c>
      <c r="AU1071" s="18">
        <f t="shared" si="222"/>
        <v>0</v>
      </c>
      <c r="AV1071" s="18">
        <f t="shared" si="222"/>
        <v>0</v>
      </c>
      <c r="AW1071" s="18">
        <f t="shared" si="222"/>
        <v>0</v>
      </c>
      <c r="AX1071" s="18">
        <f t="shared" si="222"/>
        <v>0</v>
      </c>
    </row>
    <row r="1072" spans="3:50" x14ac:dyDescent="0.25">
      <c r="C1072" s="67"/>
      <c r="D1072" s="71"/>
      <c r="E1072" s="57"/>
      <c r="F1072" s="57"/>
      <c r="G1072" s="67"/>
      <c r="H1072" s="72"/>
      <c r="I1072" s="72"/>
      <c r="J1072" s="72"/>
      <c r="K1072" s="72"/>
      <c r="L1072" s="72"/>
      <c r="M1072" s="72"/>
      <c r="N1072" s="72"/>
      <c r="O1072" s="72"/>
      <c r="P1072" s="72"/>
      <c r="Q1072" s="48"/>
      <c r="R1072" s="72"/>
      <c r="S1072" s="72"/>
      <c r="U1072" s="26" t="str">
        <f t="shared" si="218"/>
        <v/>
      </c>
      <c r="V1072" s="18" t="str">
        <f t="shared" si="212"/>
        <v/>
      </c>
      <c r="W1072" s="18" t="str">
        <f t="shared" si="213"/>
        <v/>
      </c>
      <c r="X1072" s="18" t="str">
        <f t="shared" si="214"/>
        <v/>
      </c>
      <c r="Y1072" s="18" t="str">
        <f t="shared" si="215"/>
        <v/>
      </c>
      <c r="Z1072" s="18" t="str">
        <f t="shared" si="216"/>
        <v/>
      </c>
      <c r="AA1072" s="18" t="str">
        <f t="shared" si="217"/>
        <v/>
      </c>
      <c r="AB1072" s="18">
        <v>1067</v>
      </c>
      <c r="AC1072" s="18" t="str">
        <f>IF(ISERROR(
IF(U1072="","",IF(OR(U1072='Cad Iniciais'!$D$6,X1072='Cad Iniciais'!$D$6),'Cad Iniciais'!$D$6+AB1072*1000,0))),"",IF(U1072="","",IF(OR(U1072='Cad Iniciais'!$D$6,X1072='Cad Iniciais'!$D$6),'Cad Iniciais'!$D$6+AB1072*1000,0)))</f>
        <v/>
      </c>
      <c r="AK1072" s="27" t="e">
        <f t="shared" si="219"/>
        <v>#VALUE!</v>
      </c>
      <c r="AL1072" s="27" t="e">
        <f t="shared" si="220"/>
        <v>#VALUE!</v>
      </c>
      <c r="AM1072" s="18">
        <f t="shared" si="223"/>
        <v>0</v>
      </c>
      <c r="AN1072" s="18">
        <f t="shared" si="222"/>
        <v>0</v>
      </c>
      <c r="AO1072" s="18">
        <f t="shared" si="222"/>
        <v>0</v>
      </c>
      <c r="AP1072" s="18">
        <f t="shared" si="222"/>
        <v>0</v>
      </c>
      <c r="AQ1072" s="18">
        <f t="shared" si="222"/>
        <v>0</v>
      </c>
      <c r="AR1072" s="18">
        <f t="shared" si="222"/>
        <v>0</v>
      </c>
      <c r="AS1072" s="18">
        <f t="shared" si="222"/>
        <v>0</v>
      </c>
      <c r="AT1072" s="18">
        <f t="shared" si="222"/>
        <v>0</v>
      </c>
      <c r="AU1072" s="18">
        <f t="shared" si="222"/>
        <v>0</v>
      </c>
      <c r="AV1072" s="18">
        <f t="shared" si="222"/>
        <v>0</v>
      </c>
      <c r="AW1072" s="18">
        <f t="shared" si="222"/>
        <v>0</v>
      </c>
      <c r="AX1072" s="18">
        <f t="shared" si="222"/>
        <v>0</v>
      </c>
    </row>
    <row r="1073" spans="3:50" x14ac:dyDescent="0.25">
      <c r="C1073" s="67"/>
      <c r="D1073" s="71"/>
      <c r="E1073" s="57"/>
      <c r="F1073" s="57"/>
      <c r="G1073" s="67"/>
      <c r="H1073" s="72"/>
      <c r="I1073" s="72"/>
      <c r="J1073" s="72"/>
      <c r="K1073" s="72"/>
      <c r="L1073" s="72"/>
      <c r="M1073" s="72"/>
      <c r="N1073" s="72"/>
      <c r="O1073" s="72"/>
      <c r="P1073" s="72"/>
      <c r="Q1073" s="48"/>
      <c r="R1073" s="72"/>
      <c r="S1073" s="72"/>
      <c r="U1073" s="26" t="str">
        <f t="shared" si="218"/>
        <v/>
      </c>
      <c r="V1073" s="18" t="str">
        <f t="shared" si="212"/>
        <v/>
      </c>
      <c r="W1073" s="18" t="str">
        <f t="shared" si="213"/>
        <v/>
      </c>
      <c r="X1073" s="18" t="str">
        <f t="shared" si="214"/>
        <v/>
      </c>
      <c r="Y1073" s="18" t="str">
        <f t="shared" si="215"/>
        <v/>
      </c>
      <c r="Z1073" s="18" t="str">
        <f t="shared" si="216"/>
        <v/>
      </c>
      <c r="AA1073" s="18" t="str">
        <f t="shared" si="217"/>
        <v/>
      </c>
      <c r="AB1073" s="18">
        <v>1068</v>
      </c>
      <c r="AC1073" s="18" t="str">
        <f>IF(ISERROR(
IF(U1073="","",IF(OR(U1073='Cad Iniciais'!$D$6,X1073='Cad Iniciais'!$D$6),'Cad Iniciais'!$D$6+AB1073*1000,0))),"",IF(U1073="","",IF(OR(U1073='Cad Iniciais'!$D$6,X1073='Cad Iniciais'!$D$6),'Cad Iniciais'!$D$6+AB1073*1000,0)))</f>
        <v/>
      </c>
      <c r="AK1073" s="27" t="e">
        <f t="shared" si="219"/>
        <v>#VALUE!</v>
      </c>
      <c r="AL1073" s="27" t="e">
        <f t="shared" si="220"/>
        <v>#VALUE!</v>
      </c>
      <c r="AM1073" s="18">
        <f t="shared" si="223"/>
        <v>0</v>
      </c>
      <c r="AN1073" s="18">
        <f t="shared" si="222"/>
        <v>0</v>
      </c>
      <c r="AO1073" s="18">
        <f t="shared" si="222"/>
        <v>0</v>
      </c>
      <c r="AP1073" s="18">
        <f t="shared" si="222"/>
        <v>0</v>
      </c>
      <c r="AQ1073" s="18">
        <f t="shared" si="222"/>
        <v>0</v>
      </c>
      <c r="AR1073" s="18">
        <f t="shared" si="222"/>
        <v>0</v>
      </c>
      <c r="AS1073" s="18">
        <f t="shared" si="222"/>
        <v>0</v>
      </c>
      <c r="AT1073" s="18">
        <f t="shared" si="222"/>
        <v>0</v>
      </c>
      <c r="AU1073" s="18">
        <f t="shared" si="222"/>
        <v>0</v>
      </c>
      <c r="AV1073" s="18">
        <f t="shared" si="222"/>
        <v>0</v>
      </c>
      <c r="AW1073" s="18">
        <f t="shared" si="222"/>
        <v>0</v>
      </c>
      <c r="AX1073" s="18">
        <f t="shared" si="222"/>
        <v>0</v>
      </c>
    </row>
    <row r="1074" spans="3:50" x14ac:dyDescent="0.25">
      <c r="C1074" s="67"/>
      <c r="D1074" s="71"/>
      <c r="E1074" s="57"/>
      <c r="F1074" s="57"/>
      <c r="G1074" s="67"/>
      <c r="H1074" s="72"/>
      <c r="I1074" s="72"/>
      <c r="J1074" s="72"/>
      <c r="K1074" s="72"/>
      <c r="L1074" s="72"/>
      <c r="M1074" s="72"/>
      <c r="N1074" s="72"/>
      <c r="O1074" s="72"/>
      <c r="P1074" s="72"/>
      <c r="Q1074" s="48"/>
      <c r="R1074" s="72"/>
      <c r="S1074" s="72"/>
      <c r="U1074" s="26" t="str">
        <f t="shared" si="218"/>
        <v/>
      </c>
      <c r="V1074" s="18" t="str">
        <f t="shared" si="212"/>
        <v/>
      </c>
      <c r="W1074" s="18" t="str">
        <f t="shared" si="213"/>
        <v/>
      </c>
      <c r="X1074" s="18" t="str">
        <f t="shared" si="214"/>
        <v/>
      </c>
      <c r="Y1074" s="18" t="str">
        <f t="shared" si="215"/>
        <v/>
      </c>
      <c r="Z1074" s="18" t="str">
        <f t="shared" si="216"/>
        <v/>
      </c>
      <c r="AA1074" s="18" t="str">
        <f t="shared" si="217"/>
        <v/>
      </c>
      <c r="AB1074" s="18">
        <v>1069</v>
      </c>
      <c r="AC1074" s="18" t="str">
        <f>IF(ISERROR(
IF(U1074="","",IF(OR(U1074='Cad Iniciais'!$D$6,X1074='Cad Iniciais'!$D$6),'Cad Iniciais'!$D$6+AB1074*1000,0))),"",IF(U1074="","",IF(OR(U1074='Cad Iniciais'!$D$6,X1074='Cad Iniciais'!$D$6),'Cad Iniciais'!$D$6+AB1074*1000,0)))</f>
        <v/>
      </c>
      <c r="AK1074" s="27" t="e">
        <f t="shared" si="219"/>
        <v>#VALUE!</v>
      </c>
      <c r="AL1074" s="27" t="e">
        <f t="shared" si="220"/>
        <v>#VALUE!</v>
      </c>
      <c r="AM1074" s="18">
        <f t="shared" si="223"/>
        <v>0</v>
      </c>
      <c r="AN1074" s="18">
        <f t="shared" si="222"/>
        <v>0</v>
      </c>
      <c r="AO1074" s="18">
        <f t="shared" si="222"/>
        <v>0</v>
      </c>
      <c r="AP1074" s="18">
        <f t="shared" si="222"/>
        <v>0</v>
      </c>
      <c r="AQ1074" s="18">
        <f t="shared" si="222"/>
        <v>0</v>
      </c>
      <c r="AR1074" s="18">
        <f t="shared" si="222"/>
        <v>0</v>
      </c>
      <c r="AS1074" s="18">
        <f t="shared" si="222"/>
        <v>0</v>
      </c>
      <c r="AT1074" s="18">
        <f t="shared" si="222"/>
        <v>0</v>
      </c>
      <c r="AU1074" s="18">
        <f t="shared" si="222"/>
        <v>0</v>
      </c>
      <c r="AV1074" s="18">
        <f t="shared" si="222"/>
        <v>0</v>
      </c>
      <c r="AW1074" s="18">
        <f t="shared" si="222"/>
        <v>0</v>
      </c>
      <c r="AX1074" s="18">
        <f t="shared" si="222"/>
        <v>0</v>
      </c>
    </row>
    <row r="1075" spans="3:50" x14ac:dyDescent="0.25">
      <c r="C1075" s="67"/>
      <c r="D1075" s="71"/>
      <c r="E1075" s="57"/>
      <c r="F1075" s="57"/>
      <c r="G1075" s="67"/>
      <c r="H1075" s="72"/>
      <c r="I1075" s="72"/>
      <c r="J1075" s="72"/>
      <c r="K1075" s="72"/>
      <c r="L1075" s="72"/>
      <c r="M1075" s="72"/>
      <c r="N1075" s="72"/>
      <c r="O1075" s="72"/>
      <c r="P1075" s="72"/>
      <c r="Q1075" s="48"/>
      <c r="R1075" s="72"/>
      <c r="S1075" s="72"/>
      <c r="U1075" s="26" t="str">
        <f t="shared" si="218"/>
        <v/>
      </c>
      <c r="V1075" s="18" t="str">
        <f t="shared" si="212"/>
        <v/>
      </c>
      <c r="W1075" s="18" t="str">
        <f t="shared" si="213"/>
        <v/>
      </c>
      <c r="X1075" s="18" t="str">
        <f t="shared" si="214"/>
        <v/>
      </c>
      <c r="Y1075" s="18" t="str">
        <f t="shared" si="215"/>
        <v/>
      </c>
      <c r="Z1075" s="18" t="str">
        <f t="shared" si="216"/>
        <v/>
      </c>
      <c r="AA1075" s="18" t="str">
        <f t="shared" si="217"/>
        <v/>
      </c>
      <c r="AB1075" s="18">
        <v>1070</v>
      </c>
      <c r="AC1075" s="18" t="str">
        <f>IF(ISERROR(
IF(U1075="","",IF(OR(U1075='Cad Iniciais'!$D$6,X1075='Cad Iniciais'!$D$6),'Cad Iniciais'!$D$6+AB1075*1000,0))),"",IF(U1075="","",IF(OR(U1075='Cad Iniciais'!$D$6,X1075='Cad Iniciais'!$D$6),'Cad Iniciais'!$D$6+AB1075*1000,0)))</f>
        <v/>
      </c>
      <c r="AK1075" s="27" t="e">
        <f t="shared" si="219"/>
        <v>#VALUE!</v>
      </c>
      <c r="AL1075" s="27" t="e">
        <f t="shared" si="220"/>
        <v>#VALUE!</v>
      </c>
      <c r="AM1075" s="18">
        <f t="shared" si="223"/>
        <v>0</v>
      </c>
      <c r="AN1075" s="18">
        <f t="shared" si="222"/>
        <v>0</v>
      </c>
      <c r="AO1075" s="18">
        <f t="shared" si="222"/>
        <v>0</v>
      </c>
      <c r="AP1075" s="18">
        <f t="shared" si="222"/>
        <v>0</v>
      </c>
      <c r="AQ1075" s="18">
        <f t="shared" si="222"/>
        <v>0</v>
      </c>
      <c r="AR1075" s="18">
        <f t="shared" si="222"/>
        <v>0</v>
      </c>
      <c r="AS1075" s="18">
        <f t="shared" si="222"/>
        <v>0</v>
      </c>
      <c r="AT1075" s="18">
        <f t="shared" si="222"/>
        <v>0</v>
      </c>
      <c r="AU1075" s="18">
        <f t="shared" si="222"/>
        <v>0</v>
      </c>
      <c r="AV1075" s="18">
        <f t="shared" si="222"/>
        <v>0</v>
      </c>
      <c r="AW1075" s="18">
        <f t="shared" si="222"/>
        <v>0</v>
      </c>
      <c r="AX1075" s="18">
        <f t="shared" si="222"/>
        <v>0</v>
      </c>
    </row>
    <row r="1076" spans="3:50" x14ac:dyDescent="0.25">
      <c r="C1076" s="67"/>
      <c r="D1076" s="71"/>
      <c r="E1076" s="57"/>
      <c r="F1076" s="57"/>
      <c r="G1076" s="67"/>
      <c r="H1076" s="72"/>
      <c r="I1076" s="72"/>
      <c r="J1076" s="72"/>
      <c r="K1076" s="72"/>
      <c r="L1076" s="72"/>
      <c r="M1076" s="72"/>
      <c r="N1076" s="72"/>
      <c r="O1076" s="72"/>
      <c r="P1076" s="72"/>
      <c r="Q1076" s="48"/>
      <c r="R1076" s="72"/>
      <c r="S1076" s="72"/>
      <c r="U1076" s="26" t="str">
        <f t="shared" si="218"/>
        <v/>
      </c>
      <c r="V1076" s="18" t="str">
        <f t="shared" si="212"/>
        <v/>
      </c>
      <c r="W1076" s="18" t="str">
        <f t="shared" si="213"/>
        <v/>
      </c>
      <c r="X1076" s="18" t="str">
        <f t="shared" si="214"/>
        <v/>
      </c>
      <c r="Y1076" s="18" t="str">
        <f t="shared" si="215"/>
        <v/>
      </c>
      <c r="Z1076" s="18" t="str">
        <f t="shared" si="216"/>
        <v/>
      </c>
      <c r="AA1076" s="18" t="str">
        <f t="shared" si="217"/>
        <v/>
      </c>
      <c r="AB1076" s="18">
        <v>1071</v>
      </c>
      <c r="AC1076" s="18" t="str">
        <f>IF(ISERROR(
IF(U1076="","",IF(OR(U1076='Cad Iniciais'!$D$6,X1076='Cad Iniciais'!$D$6),'Cad Iniciais'!$D$6+AB1076*1000,0))),"",IF(U1076="","",IF(OR(U1076='Cad Iniciais'!$D$6,X1076='Cad Iniciais'!$D$6),'Cad Iniciais'!$D$6+AB1076*1000,0)))</f>
        <v/>
      </c>
      <c r="AK1076" s="27" t="e">
        <f t="shared" si="219"/>
        <v>#VALUE!</v>
      </c>
      <c r="AL1076" s="27" t="e">
        <f t="shared" si="220"/>
        <v>#VALUE!</v>
      </c>
      <c r="AM1076" s="18">
        <f t="shared" si="223"/>
        <v>0</v>
      </c>
      <c r="AN1076" s="18">
        <f t="shared" si="222"/>
        <v>0</v>
      </c>
      <c r="AO1076" s="18">
        <f t="shared" si="222"/>
        <v>0</v>
      </c>
      <c r="AP1076" s="18">
        <f t="shared" si="222"/>
        <v>0</v>
      </c>
      <c r="AQ1076" s="18">
        <f t="shared" si="222"/>
        <v>0</v>
      </c>
      <c r="AR1076" s="18">
        <f t="shared" si="222"/>
        <v>0</v>
      </c>
      <c r="AS1076" s="18">
        <f t="shared" si="222"/>
        <v>0</v>
      </c>
      <c r="AT1076" s="18">
        <f t="shared" si="222"/>
        <v>0</v>
      </c>
      <c r="AU1076" s="18">
        <f t="shared" si="222"/>
        <v>0</v>
      </c>
      <c r="AV1076" s="18">
        <f t="shared" si="222"/>
        <v>0</v>
      </c>
      <c r="AW1076" s="18">
        <f t="shared" si="222"/>
        <v>0</v>
      </c>
      <c r="AX1076" s="18">
        <f t="shared" si="222"/>
        <v>0</v>
      </c>
    </row>
    <row r="1077" spans="3:50" x14ac:dyDescent="0.25">
      <c r="C1077" s="67"/>
      <c r="D1077" s="71"/>
      <c r="E1077" s="57"/>
      <c r="F1077" s="57"/>
      <c r="G1077" s="67"/>
      <c r="H1077" s="72"/>
      <c r="I1077" s="72"/>
      <c r="J1077" s="72"/>
      <c r="K1077" s="72"/>
      <c r="L1077" s="72"/>
      <c r="M1077" s="72"/>
      <c r="N1077" s="72"/>
      <c r="O1077" s="72"/>
      <c r="P1077" s="72"/>
      <c r="Q1077" s="48"/>
      <c r="R1077" s="72"/>
      <c r="S1077" s="72"/>
      <c r="U1077" s="26" t="str">
        <f t="shared" si="218"/>
        <v/>
      </c>
      <c r="V1077" s="18" t="str">
        <f t="shared" si="212"/>
        <v/>
      </c>
      <c r="W1077" s="18" t="str">
        <f t="shared" si="213"/>
        <v/>
      </c>
      <c r="X1077" s="18" t="str">
        <f t="shared" si="214"/>
        <v/>
      </c>
      <c r="Y1077" s="18" t="str">
        <f t="shared" si="215"/>
        <v/>
      </c>
      <c r="Z1077" s="18" t="str">
        <f t="shared" si="216"/>
        <v/>
      </c>
      <c r="AA1077" s="18" t="str">
        <f t="shared" si="217"/>
        <v/>
      </c>
      <c r="AB1077" s="18">
        <v>1072</v>
      </c>
      <c r="AC1077" s="18" t="str">
        <f>IF(ISERROR(
IF(U1077="","",IF(OR(U1077='Cad Iniciais'!$D$6,X1077='Cad Iniciais'!$D$6),'Cad Iniciais'!$D$6+AB1077*1000,0))),"",IF(U1077="","",IF(OR(U1077='Cad Iniciais'!$D$6,X1077='Cad Iniciais'!$D$6),'Cad Iniciais'!$D$6+AB1077*1000,0)))</f>
        <v/>
      </c>
      <c r="AK1077" s="27" t="e">
        <f t="shared" si="219"/>
        <v>#VALUE!</v>
      </c>
      <c r="AL1077" s="27" t="e">
        <f t="shared" si="220"/>
        <v>#VALUE!</v>
      </c>
      <c r="AM1077" s="18">
        <f t="shared" si="223"/>
        <v>0</v>
      </c>
      <c r="AN1077" s="18">
        <f t="shared" si="222"/>
        <v>0</v>
      </c>
      <c r="AO1077" s="18">
        <f t="shared" si="222"/>
        <v>0</v>
      </c>
      <c r="AP1077" s="18">
        <f t="shared" si="222"/>
        <v>0</v>
      </c>
      <c r="AQ1077" s="18">
        <f t="shared" si="222"/>
        <v>0</v>
      </c>
      <c r="AR1077" s="18">
        <f t="shared" si="222"/>
        <v>0</v>
      </c>
      <c r="AS1077" s="18">
        <f t="shared" si="222"/>
        <v>0</v>
      </c>
      <c r="AT1077" s="18">
        <f t="shared" si="222"/>
        <v>0</v>
      </c>
      <c r="AU1077" s="18">
        <f t="shared" si="222"/>
        <v>0</v>
      </c>
      <c r="AV1077" s="18">
        <f t="shared" si="222"/>
        <v>0</v>
      </c>
      <c r="AW1077" s="18">
        <f t="shared" si="222"/>
        <v>0</v>
      </c>
      <c r="AX1077" s="18">
        <f t="shared" si="222"/>
        <v>0</v>
      </c>
    </row>
    <row r="1078" spans="3:50" x14ac:dyDescent="0.25">
      <c r="C1078" s="67"/>
      <c r="D1078" s="71"/>
      <c r="E1078" s="57"/>
      <c r="F1078" s="57"/>
      <c r="G1078" s="67"/>
      <c r="H1078" s="72"/>
      <c r="I1078" s="72"/>
      <c r="J1078" s="72"/>
      <c r="K1078" s="72"/>
      <c r="L1078" s="72"/>
      <c r="M1078" s="72"/>
      <c r="N1078" s="72"/>
      <c r="O1078" s="72"/>
      <c r="P1078" s="72"/>
      <c r="Q1078" s="48"/>
      <c r="R1078" s="72"/>
      <c r="S1078" s="72"/>
      <c r="U1078" s="26" t="str">
        <f t="shared" si="218"/>
        <v/>
      </c>
      <c r="V1078" s="18" t="str">
        <f t="shared" si="212"/>
        <v/>
      </c>
      <c r="W1078" s="18" t="str">
        <f t="shared" si="213"/>
        <v/>
      </c>
      <c r="X1078" s="18" t="str">
        <f t="shared" si="214"/>
        <v/>
      </c>
      <c r="Y1078" s="18" t="str">
        <f t="shared" si="215"/>
        <v/>
      </c>
      <c r="Z1078" s="18" t="str">
        <f t="shared" si="216"/>
        <v/>
      </c>
      <c r="AA1078" s="18" t="str">
        <f t="shared" si="217"/>
        <v/>
      </c>
      <c r="AB1078" s="18">
        <v>1073</v>
      </c>
      <c r="AC1078" s="18" t="str">
        <f>IF(ISERROR(
IF(U1078="","",IF(OR(U1078='Cad Iniciais'!$D$6,X1078='Cad Iniciais'!$D$6),'Cad Iniciais'!$D$6+AB1078*1000,0))),"",IF(U1078="","",IF(OR(U1078='Cad Iniciais'!$D$6,X1078='Cad Iniciais'!$D$6),'Cad Iniciais'!$D$6+AB1078*1000,0)))</f>
        <v/>
      </c>
      <c r="AK1078" s="27" t="e">
        <f t="shared" si="219"/>
        <v>#VALUE!</v>
      </c>
      <c r="AL1078" s="27" t="e">
        <f t="shared" si="220"/>
        <v>#VALUE!</v>
      </c>
      <c r="AM1078" s="18">
        <f t="shared" si="223"/>
        <v>0</v>
      </c>
      <c r="AN1078" s="18">
        <f t="shared" si="222"/>
        <v>0</v>
      </c>
      <c r="AO1078" s="18">
        <f t="shared" si="222"/>
        <v>0</v>
      </c>
      <c r="AP1078" s="18">
        <f t="shared" si="222"/>
        <v>0</v>
      </c>
      <c r="AQ1078" s="18">
        <f t="shared" si="222"/>
        <v>0</v>
      </c>
      <c r="AR1078" s="18">
        <f t="shared" si="222"/>
        <v>0</v>
      </c>
      <c r="AS1078" s="18">
        <f t="shared" si="222"/>
        <v>0</v>
      </c>
      <c r="AT1078" s="18">
        <f t="shared" si="222"/>
        <v>0</v>
      </c>
      <c r="AU1078" s="18">
        <f t="shared" si="222"/>
        <v>0</v>
      </c>
      <c r="AV1078" s="18">
        <f t="shared" si="222"/>
        <v>0</v>
      </c>
      <c r="AW1078" s="18">
        <f t="shared" si="222"/>
        <v>0</v>
      </c>
      <c r="AX1078" s="18">
        <f t="shared" si="222"/>
        <v>0</v>
      </c>
    </row>
    <row r="1079" spans="3:50" x14ac:dyDescent="0.25">
      <c r="C1079" s="67"/>
      <c r="D1079" s="71"/>
      <c r="E1079" s="57"/>
      <c r="F1079" s="57"/>
      <c r="G1079" s="67"/>
      <c r="H1079" s="72"/>
      <c r="I1079" s="72"/>
      <c r="J1079" s="72"/>
      <c r="K1079" s="72"/>
      <c r="L1079" s="72"/>
      <c r="M1079" s="72"/>
      <c r="N1079" s="72"/>
      <c r="O1079" s="72"/>
      <c r="P1079" s="72"/>
      <c r="Q1079" s="48"/>
      <c r="R1079" s="72"/>
      <c r="S1079" s="72"/>
      <c r="U1079" s="26" t="str">
        <f t="shared" si="218"/>
        <v/>
      </c>
      <c r="V1079" s="18" t="str">
        <f t="shared" si="212"/>
        <v/>
      </c>
      <c r="W1079" s="18" t="str">
        <f t="shared" si="213"/>
        <v/>
      </c>
      <c r="X1079" s="18" t="str">
        <f t="shared" si="214"/>
        <v/>
      </c>
      <c r="Y1079" s="18" t="str">
        <f t="shared" si="215"/>
        <v/>
      </c>
      <c r="Z1079" s="18" t="str">
        <f t="shared" si="216"/>
        <v/>
      </c>
      <c r="AA1079" s="18" t="str">
        <f t="shared" si="217"/>
        <v/>
      </c>
      <c r="AB1079" s="18">
        <v>1074</v>
      </c>
      <c r="AC1079" s="18" t="str">
        <f>IF(ISERROR(
IF(U1079="","",IF(OR(U1079='Cad Iniciais'!$D$6,X1079='Cad Iniciais'!$D$6),'Cad Iniciais'!$D$6+AB1079*1000,0))),"",IF(U1079="","",IF(OR(U1079='Cad Iniciais'!$D$6,X1079='Cad Iniciais'!$D$6),'Cad Iniciais'!$D$6+AB1079*1000,0)))</f>
        <v/>
      </c>
      <c r="AK1079" s="27" t="e">
        <f t="shared" si="219"/>
        <v>#VALUE!</v>
      </c>
      <c r="AL1079" s="27" t="e">
        <f t="shared" si="220"/>
        <v>#VALUE!</v>
      </c>
      <c r="AM1079" s="18">
        <f t="shared" si="223"/>
        <v>0</v>
      </c>
      <c r="AN1079" s="18">
        <f t="shared" si="222"/>
        <v>0</v>
      </c>
      <c r="AO1079" s="18">
        <f t="shared" si="222"/>
        <v>0</v>
      </c>
      <c r="AP1079" s="18">
        <f t="shared" si="222"/>
        <v>0</v>
      </c>
      <c r="AQ1079" s="18">
        <f t="shared" si="222"/>
        <v>0</v>
      </c>
      <c r="AR1079" s="18">
        <f t="shared" si="222"/>
        <v>0</v>
      </c>
      <c r="AS1079" s="18">
        <f t="shared" si="222"/>
        <v>0</v>
      </c>
      <c r="AT1079" s="18">
        <f t="shared" si="222"/>
        <v>0</v>
      </c>
      <c r="AU1079" s="18">
        <f t="shared" si="222"/>
        <v>0</v>
      </c>
      <c r="AV1079" s="18">
        <f t="shared" si="222"/>
        <v>0</v>
      </c>
      <c r="AW1079" s="18">
        <f t="shared" si="222"/>
        <v>0</v>
      </c>
      <c r="AX1079" s="18">
        <f t="shared" si="222"/>
        <v>0</v>
      </c>
    </row>
    <row r="1080" spans="3:50" x14ac:dyDescent="0.25">
      <c r="C1080" s="67"/>
      <c r="D1080" s="71"/>
      <c r="E1080" s="57"/>
      <c r="F1080" s="57"/>
      <c r="G1080" s="67"/>
      <c r="H1080" s="72"/>
      <c r="I1080" s="72"/>
      <c r="J1080" s="72"/>
      <c r="K1080" s="72"/>
      <c r="L1080" s="72"/>
      <c r="M1080" s="72"/>
      <c r="N1080" s="72"/>
      <c r="O1080" s="72"/>
      <c r="P1080" s="72"/>
      <c r="Q1080" s="48"/>
      <c r="R1080" s="72"/>
      <c r="S1080" s="72"/>
      <c r="U1080" s="26" t="str">
        <f t="shared" si="218"/>
        <v/>
      </c>
      <c r="V1080" s="18" t="str">
        <f t="shared" si="212"/>
        <v/>
      </c>
      <c r="W1080" s="18" t="str">
        <f t="shared" si="213"/>
        <v/>
      </c>
      <c r="X1080" s="18" t="str">
        <f t="shared" si="214"/>
        <v/>
      </c>
      <c r="Y1080" s="18" t="str">
        <f t="shared" si="215"/>
        <v/>
      </c>
      <c r="Z1080" s="18" t="str">
        <f t="shared" si="216"/>
        <v/>
      </c>
      <c r="AA1080" s="18" t="str">
        <f t="shared" si="217"/>
        <v/>
      </c>
      <c r="AB1080" s="18">
        <v>1075</v>
      </c>
      <c r="AC1080" s="18" t="str">
        <f>IF(ISERROR(
IF(U1080="","",IF(OR(U1080='Cad Iniciais'!$D$6,X1080='Cad Iniciais'!$D$6),'Cad Iniciais'!$D$6+AB1080*1000,0))),"",IF(U1080="","",IF(OR(U1080='Cad Iniciais'!$D$6,X1080='Cad Iniciais'!$D$6),'Cad Iniciais'!$D$6+AB1080*1000,0)))</f>
        <v/>
      </c>
      <c r="AK1080" s="27" t="e">
        <f t="shared" si="219"/>
        <v>#VALUE!</v>
      </c>
      <c r="AL1080" s="27" t="e">
        <f t="shared" si="220"/>
        <v>#VALUE!</v>
      </c>
      <c r="AM1080" s="18">
        <f t="shared" si="223"/>
        <v>0</v>
      </c>
      <c r="AN1080" s="18">
        <f t="shared" si="222"/>
        <v>0</v>
      </c>
      <c r="AO1080" s="18">
        <f t="shared" si="222"/>
        <v>0</v>
      </c>
      <c r="AP1080" s="18">
        <f t="shared" si="222"/>
        <v>0</v>
      </c>
      <c r="AQ1080" s="18">
        <f t="shared" si="222"/>
        <v>0</v>
      </c>
      <c r="AR1080" s="18">
        <f t="shared" si="222"/>
        <v>0</v>
      </c>
      <c r="AS1080" s="18">
        <f t="shared" si="222"/>
        <v>0</v>
      </c>
      <c r="AT1080" s="18">
        <f t="shared" si="222"/>
        <v>0</v>
      </c>
      <c r="AU1080" s="18">
        <f t="shared" si="222"/>
        <v>0</v>
      </c>
      <c r="AV1080" s="18">
        <f t="shared" si="222"/>
        <v>0</v>
      </c>
      <c r="AW1080" s="18">
        <f t="shared" si="222"/>
        <v>0</v>
      </c>
      <c r="AX1080" s="18">
        <f t="shared" si="222"/>
        <v>0</v>
      </c>
    </row>
    <row r="1081" spans="3:50" x14ac:dyDescent="0.25">
      <c r="C1081" s="67"/>
      <c r="D1081" s="71"/>
      <c r="E1081" s="57"/>
      <c r="F1081" s="57"/>
      <c r="G1081" s="67"/>
      <c r="H1081" s="72"/>
      <c r="I1081" s="72"/>
      <c r="J1081" s="72"/>
      <c r="K1081" s="72"/>
      <c r="L1081" s="72"/>
      <c r="M1081" s="72"/>
      <c r="N1081" s="72"/>
      <c r="O1081" s="72"/>
      <c r="P1081" s="72"/>
      <c r="Q1081" s="48"/>
      <c r="R1081" s="72"/>
      <c r="S1081" s="72"/>
      <c r="U1081" s="26" t="str">
        <f t="shared" si="218"/>
        <v/>
      </c>
      <c r="V1081" s="18" t="str">
        <f t="shared" si="212"/>
        <v/>
      </c>
      <c r="W1081" s="18" t="str">
        <f t="shared" si="213"/>
        <v/>
      </c>
      <c r="X1081" s="18" t="str">
        <f t="shared" si="214"/>
        <v/>
      </c>
      <c r="Y1081" s="18" t="str">
        <f t="shared" si="215"/>
        <v/>
      </c>
      <c r="Z1081" s="18" t="str">
        <f t="shared" si="216"/>
        <v/>
      </c>
      <c r="AA1081" s="18" t="str">
        <f t="shared" si="217"/>
        <v/>
      </c>
      <c r="AB1081" s="18">
        <v>1076</v>
      </c>
      <c r="AC1081" s="18" t="str">
        <f>IF(ISERROR(
IF(U1081="","",IF(OR(U1081='Cad Iniciais'!$D$6,X1081='Cad Iniciais'!$D$6),'Cad Iniciais'!$D$6+AB1081*1000,0))),"",IF(U1081="","",IF(OR(U1081='Cad Iniciais'!$D$6,X1081='Cad Iniciais'!$D$6),'Cad Iniciais'!$D$6+AB1081*1000,0)))</f>
        <v/>
      </c>
      <c r="AK1081" s="27" t="e">
        <f t="shared" si="219"/>
        <v>#VALUE!</v>
      </c>
      <c r="AL1081" s="27" t="e">
        <f t="shared" si="220"/>
        <v>#VALUE!</v>
      </c>
      <c r="AM1081" s="18">
        <f t="shared" si="223"/>
        <v>0</v>
      </c>
      <c r="AN1081" s="18">
        <f t="shared" si="222"/>
        <v>0</v>
      </c>
      <c r="AO1081" s="18">
        <f t="shared" si="222"/>
        <v>0</v>
      </c>
      <c r="AP1081" s="18">
        <f t="shared" si="222"/>
        <v>0</v>
      </c>
      <c r="AQ1081" s="18">
        <f t="shared" si="222"/>
        <v>0</v>
      </c>
      <c r="AR1081" s="18">
        <f t="shared" si="222"/>
        <v>0</v>
      </c>
      <c r="AS1081" s="18">
        <f t="shared" si="222"/>
        <v>0</v>
      </c>
      <c r="AT1081" s="18">
        <f t="shared" si="222"/>
        <v>0</v>
      </c>
      <c r="AU1081" s="18">
        <f t="shared" si="222"/>
        <v>0</v>
      </c>
      <c r="AV1081" s="18">
        <f t="shared" si="222"/>
        <v>0</v>
      </c>
      <c r="AW1081" s="18">
        <f t="shared" si="222"/>
        <v>0</v>
      </c>
      <c r="AX1081" s="18">
        <f t="shared" si="222"/>
        <v>0</v>
      </c>
    </row>
    <row r="1082" spans="3:50" x14ac:dyDescent="0.25">
      <c r="C1082" s="67"/>
      <c r="D1082" s="71"/>
      <c r="E1082" s="57"/>
      <c r="F1082" s="57"/>
      <c r="G1082" s="67"/>
      <c r="H1082" s="72"/>
      <c r="I1082" s="72"/>
      <c r="J1082" s="72"/>
      <c r="K1082" s="72"/>
      <c r="L1082" s="72"/>
      <c r="M1082" s="72"/>
      <c r="N1082" s="72"/>
      <c r="O1082" s="72"/>
      <c r="P1082" s="72"/>
      <c r="Q1082" s="48"/>
      <c r="R1082" s="72"/>
      <c r="S1082" s="72"/>
      <c r="U1082" s="26" t="str">
        <f t="shared" si="218"/>
        <v/>
      </c>
      <c r="V1082" s="18" t="str">
        <f t="shared" si="212"/>
        <v/>
      </c>
      <c r="W1082" s="18" t="str">
        <f t="shared" si="213"/>
        <v/>
      </c>
      <c r="X1082" s="18" t="str">
        <f t="shared" si="214"/>
        <v/>
      </c>
      <c r="Y1082" s="18" t="str">
        <f t="shared" si="215"/>
        <v/>
      </c>
      <c r="Z1082" s="18" t="str">
        <f t="shared" si="216"/>
        <v/>
      </c>
      <c r="AA1082" s="18" t="str">
        <f t="shared" si="217"/>
        <v/>
      </c>
      <c r="AB1082" s="18">
        <v>1077</v>
      </c>
      <c r="AC1082" s="18" t="str">
        <f>IF(ISERROR(
IF(U1082="","",IF(OR(U1082='Cad Iniciais'!$D$6,X1082='Cad Iniciais'!$D$6),'Cad Iniciais'!$D$6+AB1082*1000,0))),"",IF(U1082="","",IF(OR(U1082='Cad Iniciais'!$D$6,X1082='Cad Iniciais'!$D$6),'Cad Iniciais'!$D$6+AB1082*1000,0)))</f>
        <v/>
      </c>
      <c r="AK1082" s="27" t="e">
        <f t="shared" si="219"/>
        <v>#VALUE!</v>
      </c>
      <c r="AL1082" s="27" t="e">
        <f t="shared" si="220"/>
        <v>#VALUE!</v>
      </c>
      <c r="AM1082" s="18">
        <f t="shared" si="223"/>
        <v>0</v>
      </c>
      <c r="AN1082" s="18">
        <f t="shared" si="222"/>
        <v>0</v>
      </c>
      <c r="AO1082" s="18">
        <f t="shared" si="222"/>
        <v>0</v>
      </c>
      <c r="AP1082" s="18">
        <f t="shared" si="222"/>
        <v>0</v>
      </c>
      <c r="AQ1082" s="18">
        <f t="shared" si="222"/>
        <v>0</v>
      </c>
      <c r="AR1082" s="18">
        <f t="shared" si="222"/>
        <v>0</v>
      </c>
      <c r="AS1082" s="18">
        <f t="shared" si="222"/>
        <v>0</v>
      </c>
      <c r="AT1082" s="18">
        <f t="shared" si="222"/>
        <v>0</v>
      </c>
      <c r="AU1082" s="18">
        <f t="shared" si="222"/>
        <v>0</v>
      </c>
      <c r="AV1082" s="18">
        <f t="shared" si="222"/>
        <v>0</v>
      </c>
      <c r="AW1082" s="18">
        <f t="shared" si="222"/>
        <v>0</v>
      </c>
      <c r="AX1082" s="18">
        <f t="shared" si="222"/>
        <v>0</v>
      </c>
    </row>
    <row r="1083" spans="3:50" x14ac:dyDescent="0.25">
      <c r="C1083" s="67"/>
      <c r="D1083" s="71"/>
      <c r="E1083" s="57"/>
      <c r="F1083" s="57"/>
      <c r="G1083" s="67"/>
      <c r="H1083" s="72"/>
      <c r="I1083" s="72"/>
      <c r="J1083" s="72"/>
      <c r="K1083" s="72"/>
      <c r="L1083" s="72"/>
      <c r="M1083" s="72"/>
      <c r="N1083" s="72"/>
      <c r="O1083" s="72"/>
      <c r="P1083" s="72"/>
      <c r="Q1083" s="48"/>
      <c r="R1083" s="72"/>
      <c r="S1083" s="72"/>
      <c r="U1083" s="26" t="str">
        <f t="shared" si="218"/>
        <v/>
      </c>
      <c r="V1083" s="18" t="str">
        <f t="shared" si="212"/>
        <v/>
      </c>
      <c r="W1083" s="18" t="str">
        <f t="shared" si="213"/>
        <v/>
      </c>
      <c r="X1083" s="18" t="str">
        <f t="shared" si="214"/>
        <v/>
      </c>
      <c r="Y1083" s="18" t="str">
        <f t="shared" si="215"/>
        <v/>
      </c>
      <c r="Z1083" s="18" t="str">
        <f t="shared" si="216"/>
        <v/>
      </c>
      <c r="AA1083" s="18" t="str">
        <f t="shared" si="217"/>
        <v/>
      </c>
      <c r="AB1083" s="18">
        <v>1078</v>
      </c>
      <c r="AC1083" s="18" t="str">
        <f>IF(ISERROR(
IF(U1083="","",IF(OR(U1083='Cad Iniciais'!$D$6,X1083='Cad Iniciais'!$D$6),'Cad Iniciais'!$D$6+AB1083*1000,0))),"",IF(U1083="","",IF(OR(U1083='Cad Iniciais'!$D$6,X1083='Cad Iniciais'!$D$6),'Cad Iniciais'!$D$6+AB1083*1000,0)))</f>
        <v/>
      </c>
      <c r="AK1083" s="27" t="e">
        <f t="shared" si="219"/>
        <v>#VALUE!</v>
      </c>
      <c r="AL1083" s="27" t="e">
        <f t="shared" si="220"/>
        <v>#VALUE!</v>
      </c>
      <c r="AM1083" s="18">
        <f t="shared" si="223"/>
        <v>0</v>
      </c>
      <c r="AN1083" s="18">
        <f t="shared" si="222"/>
        <v>0</v>
      </c>
      <c r="AO1083" s="18">
        <f t="shared" si="222"/>
        <v>0</v>
      </c>
      <c r="AP1083" s="18">
        <f t="shared" si="222"/>
        <v>0</v>
      </c>
      <c r="AQ1083" s="18">
        <f t="shared" si="222"/>
        <v>0</v>
      </c>
      <c r="AR1083" s="18">
        <f t="shared" si="222"/>
        <v>0</v>
      </c>
      <c r="AS1083" s="18">
        <f t="shared" si="222"/>
        <v>0</v>
      </c>
      <c r="AT1083" s="18">
        <f t="shared" si="222"/>
        <v>0</v>
      </c>
      <c r="AU1083" s="18">
        <f t="shared" si="222"/>
        <v>0</v>
      </c>
      <c r="AV1083" s="18">
        <f t="shared" si="222"/>
        <v>0</v>
      </c>
      <c r="AW1083" s="18">
        <f t="shared" si="222"/>
        <v>0</v>
      </c>
      <c r="AX1083" s="18">
        <f t="shared" si="222"/>
        <v>0</v>
      </c>
    </row>
    <row r="1084" spans="3:50" x14ac:dyDescent="0.25">
      <c r="C1084" s="67"/>
      <c r="D1084" s="71"/>
      <c r="E1084" s="57"/>
      <c r="F1084" s="57"/>
      <c r="G1084" s="67"/>
      <c r="H1084" s="72"/>
      <c r="I1084" s="72"/>
      <c r="J1084" s="72"/>
      <c r="K1084" s="72"/>
      <c r="L1084" s="72"/>
      <c r="M1084" s="72"/>
      <c r="N1084" s="72"/>
      <c r="O1084" s="72"/>
      <c r="P1084" s="72"/>
      <c r="Q1084" s="48"/>
      <c r="R1084" s="72"/>
      <c r="S1084" s="72"/>
      <c r="U1084" s="26" t="str">
        <f t="shared" si="218"/>
        <v/>
      </c>
      <c r="V1084" s="18" t="str">
        <f t="shared" si="212"/>
        <v/>
      </c>
      <c r="W1084" s="18" t="str">
        <f t="shared" si="213"/>
        <v/>
      </c>
      <c r="X1084" s="18" t="str">
        <f t="shared" si="214"/>
        <v/>
      </c>
      <c r="Y1084" s="18" t="str">
        <f t="shared" si="215"/>
        <v/>
      </c>
      <c r="Z1084" s="18" t="str">
        <f t="shared" si="216"/>
        <v/>
      </c>
      <c r="AA1084" s="18" t="str">
        <f t="shared" si="217"/>
        <v/>
      </c>
      <c r="AB1084" s="18">
        <v>1079</v>
      </c>
      <c r="AC1084" s="18" t="str">
        <f>IF(ISERROR(
IF(U1084="","",IF(OR(U1084='Cad Iniciais'!$D$6,X1084='Cad Iniciais'!$D$6),'Cad Iniciais'!$D$6+AB1084*1000,0))),"",IF(U1084="","",IF(OR(U1084='Cad Iniciais'!$D$6,X1084='Cad Iniciais'!$D$6),'Cad Iniciais'!$D$6+AB1084*1000,0)))</f>
        <v/>
      </c>
      <c r="AK1084" s="27" t="e">
        <f t="shared" si="219"/>
        <v>#VALUE!</v>
      </c>
      <c r="AL1084" s="27" t="e">
        <f t="shared" si="220"/>
        <v>#VALUE!</v>
      </c>
      <c r="AM1084" s="18">
        <f t="shared" si="223"/>
        <v>0</v>
      </c>
      <c r="AN1084" s="18">
        <f t="shared" si="222"/>
        <v>0</v>
      </c>
      <c r="AO1084" s="18">
        <f t="shared" si="222"/>
        <v>0</v>
      </c>
      <c r="AP1084" s="18">
        <f t="shared" si="222"/>
        <v>0</v>
      </c>
      <c r="AQ1084" s="18">
        <f t="shared" si="222"/>
        <v>0</v>
      </c>
      <c r="AR1084" s="18">
        <f t="shared" si="222"/>
        <v>0</v>
      </c>
      <c r="AS1084" s="18">
        <f t="shared" si="222"/>
        <v>0</v>
      </c>
      <c r="AT1084" s="18">
        <f t="shared" si="222"/>
        <v>0</v>
      </c>
      <c r="AU1084" s="18">
        <f t="shared" si="222"/>
        <v>0</v>
      </c>
      <c r="AV1084" s="18">
        <f t="shared" si="222"/>
        <v>0</v>
      </c>
      <c r="AW1084" s="18">
        <f t="shared" ref="AN1084:AX1107" si="224">IFERROR(IF(AND($AK1084&lt;=AW$3,$AL1084&gt;=AW$3),1,0),0)</f>
        <v>0</v>
      </c>
      <c r="AX1084" s="18">
        <f t="shared" si="224"/>
        <v>0</v>
      </c>
    </row>
    <row r="1085" spans="3:50" x14ac:dyDescent="0.25">
      <c r="C1085" s="67"/>
      <c r="D1085" s="71"/>
      <c r="E1085" s="57"/>
      <c r="F1085" s="57"/>
      <c r="G1085" s="67"/>
      <c r="H1085" s="72"/>
      <c r="I1085" s="72"/>
      <c r="J1085" s="72"/>
      <c r="K1085" s="72"/>
      <c r="L1085" s="72"/>
      <c r="M1085" s="72"/>
      <c r="N1085" s="72"/>
      <c r="O1085" s="72"/>
      <c r="P1085" s="72"/>
      <c r="Q1085" s="48"/>
      <c r="R1085" s="72"/>
      <c r="S1085" s="72"/>
      <c r="U1085" s="26" t="str">
        <f t="shared" si="218"/>
        <v/>
      </c>
      <c r="V1085" s="18" t="str">
        <f t="shared" si="212"/>
        <v/>
      </c>
      <c r="W1085" s="18" t="str">
        <f t="shared" si="213"/>
        <v/>
      </c>
      <c r="X1085" s="18" t="str">
        <f t="shared" si="214"/>
        <v/>
      </c>
      <c r="Y1085" s="18" t="str">
        <f t="shared" si="215"/>
        <v/>
      </c>
      <c r="Z1085" s="18" t="str">
        <f t="shared" si="216"/>
        <v/>
      </c>
      <c r="AA1085" s="18" t="str">
        <f t="shared" si="217"/>
        <v/>
      </c>
      <c r="AB1085" s="18">
        <v>1080</v>
      </c>
      <c r="AC1085" s="18" t="str">
        <f>IF(ISERROR(
IF(U1085="","",IF(OR(U1085='Cad Iniciais'!$D$6,X1085='Cad Iniciais'!$D$6),'Cad Iniciais'!$D$6+AB1085*1000,0))),"",IF(U1085="","",IF(OR(U1085='Cad Iniciais'!$D$6,X1085='Cad Iniciais'!$D$6),'Cad Iniciais'!$D$6+AB1085*1000,0)))</f>
        <v/>
      </c>
      <c r="AK1085" s="27" t="e">
        <f t="shared" si="219"/>
        <v>#VALUE!</v>
      </c>
      <c r="AL1085" s="27" t="e">
        <f t="shared" si="220"/>
        <v>#VALUE!</v>
      </c>
      <c r="AM1085" s="18">
        <f t="shared" si="223"/>
        <v>0</v>
      </c>
      <c r="AN1085" s="18">
        <f t="shared" si="224"/>
        <v>0</v>
      </c>
      <c r="AO1085" s="18">
        <f t="shared" si="224"/>
        <v>0</v>
      </c>
      <c r="AP1085" s="18">
        <f t="shared" si="224"/>
        <v>0</v>
      </c>
      <c r="AQ1085" s="18">
        <f t="shared" si="224"/>
        <v>0</v>
      </c>
      <c r="AR1085" s="18">
        <f t="shared" si="224"/>
        <v>0</v>
      </c>
      <c r="AS1085" s="18">
        <f t="shared" si="224"/>
        <v>0</v>
      </c>
      <c r="AT1085" s="18">
        <f t="shared" si="224"/>
        <v>0</v>
      </c>
      <c r="AU1085" s="18">
        <f t="shared" si="224"/>
        <v>0</v>
      </c>
      <c r="AV1085" s="18">
        <f t="shared" si="224"/>
        <v>0</v>
      </c>
      <c r="AW1085" s="18">
        <f t="shared" si="224"/>
        <v>0</v>
      </c>
      <c r="AX1085" s="18">
        <f t="shared" si="224"/>
        <v>0</v>
      </c>
    </row>
    <row r="1086" spans="3:50" x14ac:dyDescent="0.25">
      <c r="C1086" s="67"/>
      <c r="D1086" s="71"/>
      <c r="E1086" s="57"/>
      <c r="F1086" s="57"/>
      <c r="G1086" s="67"/>
      <c r="H1086" s="72"/>
      <c r="I1086" s="72"/>
      <c r="J1086" s="72"/>
      <c r="K1086" s="72"/>
      <c r="L1086" s="72"/>
      <c r="M1086" s="72"/>
      <c r="N1086" s="72"/>
      <c r="O1086" s="72"/>
      <c r="P1086" s="72"/>
      <c r="Q1086" s="48"/>
      <c r="R1086" s="72"/>
      <c r="S1086" s="72"/>
      <c r="U1086" s="26" t="str">
        <f t="shared" si="218"/>
        <v/>
      </c>
      <c r="V1086" s="18" t="str">
        <f t="shared" si="212"/>
        <v/>
      </c>
      <c r="W1086" s="18" t="str">
        <f t="shared" si="213"/>
        <v/>
      </c>
      <c r="X1086" s="18" t="str">
        <f t="shared" si="214"/>
        <v/>
      </c>
      <c r="Y1086" s="18" t="str">
        <f t="shared" si="215"/>
        <v/>
      </c>
      <c r="Z1086" s="18" t="str">
        <f t="shared" si="216"/>
        <v/>
      </c>
      <c r="AA1086" s="18" t="str">
        <f t="shared" si="217"/>
        <v/>
      </c>
      <c r="AB1086" s="18">
        <v>1081</v>
      </c>
      <c r="AC1086" s="18" t="str">
        <f>IF(ISERROR(
IF(U1086="","",IF(OR(U1086='Cad Iniciais'!$D$6,X1086='Cad Iniciais'!$D$6),'Cad Iniciais'!$D$6+AB1086*1000,0))),"",IF(U1086="","",IF(OR(U1086='Cad Iniciais'!$D$6,X1086='Cad Iniciais'!$D$6),'Cad Iniciais'!$D$6+AB1086*1000,0)))</f>
        <v/>
      </c>
      <c r="AK1086" s="27" t="e">
        <f t="shared" si="219"/>
        <v>#VALUE!</v>
      </c>
      <c r="AL1086" s="27" t="e">
        <f t="shared" si="220"/>
        <v>#VALUE!</v>
      </c>
      <c r="AM1086" s="18">
        <f t="shared" si="223"/>
        <v>0</v>
      </c>
      <c r="AN1086" s="18">
        <f t="shared" si="224"/>
        <v>0</v>
      </c>
      <c r="AO1086" s="18">
        <f t="shared" si="224"/>
        <v>0</v>
      </c>
      <c r="AP1086" s="18">
        <f t="shared" si="224"/>
        <v>0</v>
      </c>
      <c r="AQ1086" s="18">
        <f t="shared" si="224"/>
        <v>0</v>
      </c>
      <c r="AR1086" s="18">
        <f t="shared" si="224"/>
        <v>0</v>
      </c>
      <c r="AS1086" s="18">
        <f t="shared" si="224"/>
        <v>0</v>
      </c>
      <c r="AT1086" s="18">
        <f t="shared" si="224"/>
        <v>0</v>
      </c>
      <c r="AU1086" s="18">
        <f t="shared" si="224"/>
        <v>0</v>
      </c>
      <c r="AV1086" s="18">
        <f t="shared" si="224"/>
        <v>0</v>
      </c>
      <c r="AW1086" s="18">
        <f t="shared" si="224"/>
        <v>0</v>
      </c>
      <c r="AX1086" s="18">
        <f t="shared" si="224"/>
        <v>0</v>
      </c>
    </row>
    <row r="1087" spans="3:50" x14ac:dyDescent="0.25">
      <c r="C1087" s="67"/>
      <c r="D1087" s="71"/>
      <c r="E1087" s="57"/>
      <c r="F1087" s="57"/>
      <c r="G1087" s="67"/>
      <c r="H1087" s="72"/>
      <c r="I1087" s="72"/>
      <c r="J1087" s="72"/>
      <c r="K1087" s="72"/>
      <c r="L1087" s="72"/>
      <c r="M1087" s="72"/>
      <c r="N1087" s="72"/>
      <c r="O1087" s="72"/>
      <c r="P1087" s="72"/>
      <c r="Q1087" s="48"/>
      <c r="R1087" s="72"/>
      <c r="S1087" s="72"/>
      <c r="U1087" s="26" t="str">
        <f t="shared" si="218"/>
        <v/>
      </c>
      <c r="V1087" s="18" t="str">
        <f t="shared" si="212"/>
        <v/>
      </c>
      <c r="W1087" s="18" t="str">
        <f t="shared" si="213"/>
        <v/>
      </c>
      <c r="X1087" s="18" t="str">
        <f t="shared" si="214"/>
        <v/>
      </c>
      <c r="Y1087" s="18" t="str">
        <f t="shared" si="215"/>
        <v/>
      </c>
      <c r="Z1087" s="18" t="str">
        <f t="shared" si="216"/>
        <v/>
      </c>
      <c r="AA1087" s="18" t="str">
        <f t="shared" si="217"/>
        <v/>
      </c>
      <c r="AB1087" s="18">
        <v>1082</v>
      </c>
      <c r="AC1087" s="18" t="str">
        <f>IF(ISERROR(
IF(U1087="","",IF(OR(U1087='Cad Iniciais'!$D$6,X1087='Cad Iniciais'!$D$6),'Cad Iniciais'!$D$6+AB1087*1000,0))),"",IF(U1087="","",IF(OR(U1087='Cad Iniciais'!$D$6,X1087='Cad Iniciais'!$D$6),'Cad Iniciais'!$D$6+AB1087*1000,0)))</f>
        <v/>
      </c>
      <c r="AK1087" s="27" t="e">
        <f t="shared" si="219"/>
        <v>#VALUE!</v>
      </c>
      <c r="AL1087" s="27" t="e">
        <f t="shared" si="220"/>
        <v>#VALUE!</v>
      </c>
      <c r="AM1087" s="18">
        <f t="shared" si="223"/>
        <v>0</v>
      </c>
      <c r="AN1087" s="18">
        <f t="shared" si="224"/>
        <v>0</v>
      </c>
      <c r="AO1087" s="18">
        <f t="shared" si="224"/>
        <v>0</v>
      </c>
      <c r="AP1087" s="18">
        <f t="shared" si="224"/>
        <v>0</v>
      </c>
      <c r="AQ1087" s="18">
        <f t="shared" si="224"/>
        <v>0</v>
      </c>
      <c r="AR1087" s="18">
        <f t="shared" si="224"/>
        <v>0</v>
      </c>
      <c r="AS1087" s="18">
        <f t="shared" si="224"/>
        <v>0</v>
      </c>
      <c r="AT1087" s="18">
        <f t="shared" si="224"/>
        <v>0</v>
      </c>
      <c r="AU1087" s="18">
        <f t="shared" si="224"/>
        <v>0</v>
      </c>
      <c r="AV1087" s="18">
        <f t="shared" si="224"/>
        <v>0</v>
      </c>
      <c r="AW1087" s="18">
        <f t="shared" si="224"/>
        <v>0</v>
      </c>
      <c r="AX1087" s="18">
        <f t="shared" si="224"/>
        <v>0</v>
      </c>
    </row>
    <row r="1088" spans="3:50" x14ac:dyDescent="0.25">
      <c r="C1088" s="67"/>
      <c r="D1088" s="71"/>
      <c r="E1088" s="57"/>
      <c r="F1088" s="57"/>
      <c r="G1088" s="67"/>
      <c r="H1088" s="72"/>
      <c r="I1088" s="72"/>
      <c r="J1088" s="72"/>
      <c r="K1088" s="72"/>
      <c r="L1088" s="72"/>
      <c r="M1088" s="72"/>
      <c r="N1088" s="72"/>
      <c r="O1088" s="72"/>
      <c r="P1088" s="72"/>
      <c r="Q1088" s="48"/>
      <c r="R1088" s="72"/>
      <c r="S1088" s="72"/>
      <c r="U1088" s="26" t="str">
        <f t="shared" si="218"/>
        <v/>
      </c>
      <c r="V1088" s="18" t="str">
        <f t="shared" si="212"/>
        <v/>
      </c>
      <c r="W1088" s="18" t="str">
        <f t="shared" si="213"/>
        <v/>
      </c>
      <c r="X1088" s="18" t="str">
        <f t="shared" si="214"/>
        <v/>
      </c>
      <c r="Y1088" s="18" t="str">
        <f t="shared" si="215"/>
        <v/>
      </c>
      <c r="Z1088" s="18" t="str">
        <f t="shared" si="216"/>
        <v/>
      </c>
      <c r="AA1088" s="18" t="str">
        <f t="shared" si="217"/>
        <v/>
      </c>
      <c r="AB1088" s="18">
        <v>1083</v>
      </c>
      <c r="AC1088" s="18" t="str">
        <f>IF(ISERROR(
IF(U1088="","",IF(OR(U1088='Cad Iniciais'!$D$6,X1088='Cad Iniciais'!$D$6),'Cad Iniciais'!$D$6+AB1088*1000,0))),"",IF(U1088="","",IF(OR(U1088='Cad Iniciais'!$D$6,X1088='Cad Iniciais'!$D$6),'Cad Iniciais'!$D$6+AB1088*1000,0)))</f>
        <v/>
      </c>
      <c r="AK1088" s="27" t="e">
        <f t="shared" si="219"/>
        <v>#VALUE!</v>
      </c>
      <c r="AL1088" s="27" t="e">
        <f t="shared" si="220"/>
        <v>#VALUE!</v>
      </c>
      <c r="AM1088" s="18">
        <f t="shared" si="223"/>
        <v>0</v>
      </c>
      <c r="AN1088" s="18">
        <f t="shared" si="224"/>
        <v>0</v>
      </c>
      <c r="AO1088" s="18">
        <f t="shared" si="224"/>
        <v>0</v>
      </c>
      <c r="AP1088" s="18">
        <f t="shared" si="224"/>
        <v>0</v>
      </c>
      <c r="AQ1088" s="18">
        <f t="shared" si="224"/>
        <v>0</v>
      </c>
      <c r="AR1088" s="18">
        <f t="shared" si="224"/>
        <v>0</v>
      </c>
      <c r="AS1088" s="18">
        <f t="shared" si="224"/>
        <v>0</v>
      </c>
      <c r="AT1088" s="18">
        <f t="shared" si="224"/>
        <v>0</v>
      </c>
      <c r="AU1088" s="18">
        <f t="shared" si="224"/>
        <v>0</v>
      </c>
      <c r="AV1088" s="18">
        <f t="shared" si="224"/>
        <v>0</v>
      </c>
      <c r="AW1088" s="18">
        <f t="shared" si="224"/>
        <v>0</v>
      </c>
      <c r="AX1088" s="18">
        <f t="shared" si="224"/>
        <v>0</v>
      </c>
    </row>
    <row r="1089" spans="3:50" x14ac:dyDescent="0.25">
      <c r="C1089" s="67"/>
      <c r="D1089" s="71"/>
      <c r="E1089" s="57"/>
      <c r="F1089" s="57"/>
      <c r="G1089" s="67"/>
      <c r="H1089" s="72"/>
      <c r="I1089" s="72"/>
      <c r="J1089" s="72"/>
      <c r="K1089" s="72"/>
      <c r="L1089" s="72"/>
      <c r="M1089" s="72"/>
      <c r="N1089" s="72"/>
      <c r="O1089" s="72"/>
      <c r="P1089" s="72"/>
      <c r="Q1089" s="48"/>
      <c r="R1089" s="72"/>
      <c r="S1089" s="72"/>
      <c r="U1089" s="26" t="str">
        <f t="shared" si="218"/>
        <v/>
      </c>
      <c r="V1089" s="18" t="str">
        <f t="shared" si="212"/>
        <v/>
      </c>
      <c r="W1089" s="18" t="str">
        <f t="shared" si="213"/>
        <v/>
      </c>
      <c r="X1089" s="18" t="str">
        <f t="shared" si="214"/>
        <v/>
      </c>
      <c r="Y1089" s="18" t="str">
        <f t="shared" si="215"/>
        <v/>
      </c>
      <c r="Z1089" s="18" t="str">
        <f t="shared" si="216"/>
        <v/>
      </c>
      <c r="AA1089" s="18" t="str">
        <f t="shared" si="217"/>
        <v/>
      </c>
      <c r="AB1089" s="18">
        <v>1084</v>
      </c>
      <c r="AC1089" s="18" t="str">
        <f>IF(ISERROR(
IF(U1089="","",IF(OR(U1089='Cad Iniciais'!$D$6,X1089='Cad Iniciais'!$D$6),'Cad Iniciais'!$D$6+AB1089*1000,0))),"",IF(U1089="","",IF(OR(U1089='Cad Iniciais'!$D$6,X1089='Cad Iniciais'!$D$6),'Cad Iniciais'!$D$6+AB1089*1000,0)))</f>
        <v/>
      </c>
      <c r="AK1089" s="27" t="e">
        <f t="shared" si="219"/>
        <v>#VALUE!</v>
      </c>
      <c r="AL1089" s="27" t="e">
        <f t="shared" si="220"/>
        <v>#VALUE!</v>
      </c>
      <c r="AM1089" s="18">
        <f t="shared" si="223"/>
        <v>0</v>
      </c>
      <c r="AN1089" s="18">
        <f t="shared" si="224"/>
        <v>0</v>
      </c>
      <c r="AO1089" s="18">
        <f t="shared" si="224"/>
        <v>0</v>
      </c>
      <c r="AP1089" s="18">
        <f t="shared" si="224"/>
        <v>0</v>
      </c>
      <c r="AQ1089" s="18">
        <f t="shared" si="224"/>
        <v>0</v>
      </c>
      <c r="AR1089" s="18">
        <f t="shared" si="224"/>
        <v>0</v>
      </c>
      <c r="AS1089" s="18">
        <f t="shared" si="224"/>
        <v>0</v>
      </c>
      <c r="AT1089" s="18">
        <f t="shared" si="224"/>
        <v>0</v>
      </c>
      <c r="AU1089" s="18">
        <f t="shared" si="224"/>
        <v>0</v>
      </c>
      <c r="AV1089" s="18">
        <f t="shared" si="224"/>
        <v>0</v>
      </c>
      <c r="AW1089" s="18">
        <f t="shared" si="224"/>
        <v>0</v>
      </c>
      <c r="AX1089" s="18">
        <f t="shared" si="224"/>
        <v>0</v>
      </c>
    </row>
    <row r="1090" spans="3:50" x14ac:dyDescent="0.25">
      <c r="C1090" s="67"/>
      <c r="D1090" s="71"/>
      <c r="E1090" s="57"/>
      <c r="F1090" s="57"/>
      <c r="G1090" s="67"/>
      <c r="H1090" s="72"/>
      <c r="I1090" s="72"/>
      <c r="J1090" s="72"/>
      <c r="K1090" s="72"/>
      <c r="L1090" s="72"/>
      <c r="M1090" s="72"/>
      <c r="N1090" s="72"/>
      <c r="O1090" s="72"/>
      <c r="P1090" s="72"/>
      <c r="Q1090" s="48"/>
      <c r="R1090" s="72"/>
      <c r="S1090" s="72"/>
      <c r="U1090" s="26" t="str">
        <f t="shared" si="218"/>
        <v/>
      </c>
      <c r="V1090" s="18" t="str">
        <f t="shared" si="212"/>
        <v/>
      </c>
      <c r="W1090" s="18" t="str">
        <f t="shared" si="213"/>
        <v/>
      </c>
      <c r="X1090" s="18" t="str">
        <f t="shared" si="214"/>
        <v/>
      </c>
      <c r="Y1090" s="18" t="str">
        <f t="shared" si="215"/>
        <v/>
      </c>
      <c r="Z1090" s="18" t="str">
        <f t="shared" si="216"/>
        <v/>
      </c>
      <c r="AA1090" s="18" t="str">
        <f t="shared" si="217"/>
        <v/>
      </c>
      <c r="AB1090" s="18">
        <v>1085</v>
      </c>
      <c r="AC1090" s="18" t="str">
        <f>IF(ISERROR(
IF(U1090="","",IF(OR(U1090='Cad Iniciais'!$D$6,X1090='Cad Iniciais'!$D$6),'Cad Iniciais'!$D$6+AB1090*1000,0))),"",IF(U1090="","",IF(OR(U1090='Cad Iniciais'!$D$6,X1090='Cad Iniciais'!$D$6),'Cad Iniciais'!$D$6+AB1090*1000,0)))</f>
        <v/>
      </c>
      <c r="AK1090" s="27" t="e">
        <f t="shared" si="219"/>
        <v>#VALUE!</v>
      </c>
      <c r="AL1090" s="27" t="e">
        <f t="shared" si="220"/>
        <v>#VALUE!</v>
      </c>
      <c r="AM1090" s="18">
        <f t="shared" si="223"/>
        <v>0</v>
      </c>
      <c r="AN1090" s="18">
        <f t="shared" si="224"/>
        <v>0</v>
      </c>
      <c r="AO1090" s="18">
        <f t="shared" si="224"/>
        <v>0</v>
      </c>
      <c r="AP1090" s="18">
        <f t="shared" si="224"/>
        <v>0</v>
      </c>
      <c r="AQ1090" s="18">
        <f t="shared" si="224"/>
        <v>0</v>
      </c>
      <c r="AR1090" s="18">
        <f t="shared" si="224"/>
        <v>0</v>
      </c>
      <c r="AS1090" s="18">
        <f t="shared" si="224"/>
        <v>0</v>
      </c>
      <c r="AT1090" s="18">
        <f t="shared" si="224"/>
        <v>0</v>
      </c>
      <c r="AU1090" s="18">
        <f t="shared" si="224"/>
        <v>0</v>
      </c>
      <c r="AV1090" s="18">
        <f t="shared" si="224"/>
        <v>0</v>
      </c>
      <c r="AW1090" s="18">
        <f t="shared" si="224"/>
        <v>0</v>
      </c>
      <c r="AX1090" s="18">
        <f t="shared" si="224"/>
        <v>0</v>
      </c>
    </row>
    <row r="1091" spans="3:50" x14ac:dyDescent="0.25">
      <c r="C1091" s="67"/>
      <c r="D1091" s="71"/>
      <c r="E1091" s="57"/>
      <c r="F1091" s="57"/>
      <c r="G1091" s="67"/>
      <c r="H1091" s="72"/>
      <c r="I1091" s="72"/>
      <c r="J1091" s="72"/>
      <c r="K1091" s="72"/>
      <c r="L1091" s="72"/>
      <c r="M1091" s="72"/>
      <c r="N1091" s="72"/>
      <c r="O1091" s="72"/>
      <c r="P1091" s="72"/>
      <c r="Q1091" s="48"/>
      <c r="R1091" s="72"/>
      <c r="S1091" s="72"/>
      <c r="U1091" s="26" t="str">
        <f t="shared" si="218"/>
        <v/>
      </c>
      <c r="V1091" s="18" t="str">
        <f t="shared" si="212"/>
        <v/>
      </c>
      <c r="W1091" s="18" t="str">
        <f t="shared" si="213"/>
        <v/>
      </c>
      <c r="X1091" s="18" t="str">
        <f t="shared" si="214"/>
        <v/>
      </c>
      <c r="Y1091" s="18" t="str">
        <f t="shared" si="215"/>
        <v/>
      </c>
      <c r="Z1091" s="18" t="str">
        <f t="shared" si="216"/>
        <v/>
      </c>
      <c r="AA1091" s="18" t="str">
        <f t="shared" si="217"/>
        <v/>
      </c>
      <c r="AB1091" s="18">
        <v>1086</v>
      </c>
      <c r="AC1091" s="18" t="str">
        <f>IF(ISERROR(
IF(U1091="","",IF(OR(U1091='Cad Iniciais'!$D$6,X1091='Cad Iniciais'!$D$6),'Cad Iniciais'!$D$6+AB1091*1000,0))),"",IF(U1091="","",IF(OR(U1091='Cad Iniciais'!$D$6,X1091='Cad Iniciais'!$D$6),'Cad Iniciais'!$D$6+AB1091*1000,0)))</f>
        <v/>
      </c>
      <c r="AK1091" s="27" t="e">
        <f t="shared" si="219"/>
        <v>#VALUE!</v>
      </c>
      <c r="AL1091" s="27" t="e">
        <f t="shared" si="220"/>
        <v>#VALUE!</v>
      </c>
      <c r="AM1091" s="18">
        <f t="shared" si="223"/>
        <v>0</v>
      </c>
      <c r="AN1091" s="18">
        <f t="shared" si="224"/>
        <v>0</v>
      </c>
      <c r="AO1091" s="18">
        <f t="shared" si="224"/>
        <v>0</v>
      </c>
      <c r="AP1091" s="18">
        <f t="shared" si="224"/>
        <v>0</v>
      </c>
      <c r="AQ1091" s="18">
        <f t="shared" si="224"/>
        <v>0</v>
      </c>
      <c r="AR1091" s="18">
        <f t="shared" si="224"/>
        <v>0</v>
      </c>
      <c r="AS1091" s="18">
        <f t="shared" si="224"/>
        <v>0</v>
      </c>
      <c r="AT1091" s="18">
        <f t="shared" si="224"/>
        <v>0</v>
      </c>
      <c r="AU1091" s="18">
        <f t="shared" si="224"/>
        <v>0</v>
      </c>
      <c r="AV1091" s="18">
        <f t="shared" si="224"/>
        <v>0</v>
      </c>
      <c r="AW1091" s="18">
        <f t="shared" si="224"/>
        <v>0</v>
      </c>
      <c r="AX1091" s="18">
        <f t="shared" si="224"/>
        <v>0</v>
      </c>
    </row>
    <row r="1092" spans="3:50" x14ac:dyDescent="0.25">
      <c r="C1092" s="67"/>
      <c r="D1092" s="71"/>
      <c r="E1092" s="57"/>
      <c r="F1092" s="57"/>
      <c r="G1092" s="67"/>
      <c r="H1092" s="72"/>
      <c r="I1092" s="72"/>
      <c r="J1092" s="72"/>
      <c r="K1092" s="72"/>
      <c r="L1092" s="72"/>
      <c r="M1092" s="72"/>
      <c r="N1092" s="72"/>
      <c r="O1092" s="72"/>
      <c r="P1092" s="72"/>
      <c r="Q1092" s="48"/>
      <c r="R1092" s="72"/>
      <c r="S1092" s="72"/>
      <c r="U1092" s="26" t="str">
        <f t="shared" si="218"/>
        <v/>
      </c>
      <c r="V1092" s="18" t="str">
        <f t="shared" si="212"/>
        <v/>
      </c>
      <c r="W1092" s="18" t="str">
        <f t="shared" si="213"/>
        <v/>
      </c>
      <c r="X1092" s="18" t="str">
        <f t="shared" si="214"/>
        <v/>
      </c>
      <c r="Y1092" s="18" t="str">
        <f t="shared" si="215"/>
        <v/>
      </c>
      <c r="Z1092" s="18" t="str">
        <f t="shared" si="216"/>
        <v/>
      </c>
      <c r="AA1092" s="18" t="str">
        <f t="shared" si="217"/>
        <v/>
      </c>
      <c r="AB1092" s="18">
        <v>1087</v>
      </c>
      <c r="AC1092" s="18" t="str">
        <f>IF(ISERROR(
IF(U1092="","",IF(OR(U1092='Cad Iniciais'!$D$6,X1092='Cad Iniciais'!$D$6),'Cad Iniciais'!$D$6+AB1092*1000,0))),"",IF(U1092="","",IF(OR(U1092='Cad Iniciais'!$D$6,X1092='Cad Iniciais'!$D$6),'Cad Iniciais'!$D$6+AB1092*1000,0)))</f>
        <v/>
      </c>
      <c r="AK1092" s="27" t="e">
        <f t="shared" si="219"/>
        <v>#VALUE!</v>
      </c>
      <c r="AL1092" s="27" t="e">
        <f t="shared" si="220"/>
        <v>#VALUE!</v>
      </c>
      <c r="AM1092" s="18">
        <f t="shared" si="223"/>
        <v>0</v>
      </c>
      <c r="AN1092" s="18">
        <f t="shared" si="224"/>
        <v>0</v>
      </c>
      <c r="AO1092" s="18">
        <f t="shared" si="224"/>
        <v>0</v>
      </c>
      <c r="AP1092" s="18">
        <f t="shared" si="224"/>
        <v>0</v>
      </c>
      <c r="AQ1092" s="18">
        <f t="shared" si="224"/>
        <v>0</v>
      </c>
      <c r="AR1092" s="18">
        <f t="shared" si="224"/>
        <v>0</v>
      </c>
      <c r="AS1092" s="18">
        <f t="shared" si="224"/>
        <v>0</v>
      </c>
      <c r="AT1092" s="18">
        <f t="shared" si="224"/>
        <v>0</v>
      </c>
      <c r="AU1092" s="18">
        <f t="shared" si="224"/>
        <v>0</v>
      </c>
      <c r="AV1092" s="18">
        <f t="shared" si="224"/>
        <v>0</v>
      </c>
      <c r="AW1092" s="18">
        <f t="shared" si="224"/>
        <v>0</v>
      </c>
      <c r="AX1092" s="18">
        <f t="shared" si="224"/>
        <v>0</v>
      </c>
    </row>
    <row r="1093" spans="3:50" x14ac:dyDescent="0.25">
      <c r="C1093" s="67"/>
      <c r="D1093" s="71"/>
      <c r="E1093" s="57"/>
      <c r="F1093" s="57"/>
      <c r="G1093" s="67"/>
      <c r="H1093" s="72"/>
      <c r="I1093" s="72"/>
      <c r="J1093" s="72"/>
      <c r="K1093" s="72"/>
      <c r="L1093" s="72"/>
      <c r="M1093" s="72"/>
      <c r="N1093" s="72"/>
      <c r="O1093" s="72"/>
      <c r="P1093" s="72"/>
      <c r="Q1093" s="48"/>
      <c r="R1093" s="72"/>
      <c r="S1093" s="72"/>
      <c r="U1093" s="26" t="str">
        <f t="shared" si="218"/>
        <v/>
      </c>
      <c r="V1093" s="18" t="str">
        <f t="shared" si="212"/>
        <v/>
      </c>
      <c r="W1093" s="18" t="str">
        <f t="shared" si="213"/>
        <v/>
      </c>
      <c r="X1093" s="18" t="str">
        <f t="shared" si="214"/>
        <v/>
      </c>
      <c r="Y1093" s="18" t="str">
        <f t="shared" si="215"/>
        <v/>
      </c>
      <c r="Z1093" s="18" t="str">
        <f t="shared" si="216"/>
        <v/>
      </c>
      <c r="AA1093" s="18" t="str">
        <f t="shared" si="217"/>
        <v/>
      </c>
      <c r="AB1093" s="18">
        <v>1088</v>
      </c>
      <c r="AC1093" s="18" t="str">
        <f>IF(ISERROR(
IF(U1093="","",IF(OR(U1093='Cad Iniciais'!$D$6,X1093='Cad Iniciais'!$D$6),'Cad Iniciais'!$D$6+AB1093*1000,0))),"",IF(U1093="","",IF(OR(U1093='Cad Iniciais'!$D$6,X1093='Cad Iniciais'!$D$6),'Cad Iniciais'!$D$6+AB1093*1000,0)))</f>
        <v/>
      </c>
      <c r="AK1093" s="27" t="e">
        <f t="shared" si="219"/>
        <v>#VALUE!</v>
      </c>
      <c r="AL1093" s="27" t="e">
        <f t="shared" si="220"/>
        <v>#VALUE!</v>
      </c>
      <c r="AM1093" s="18">
        <f t="shared" si="223"/>
        <v>0</v>
      </c>
      <c r="AN1093" s="18">
        <f t="shared" si="224"/>
        <v>0</v>
      </c>
      <c r="AO1093" s="18">
        <f t="shared" si="224"/>
        <v>0</v>
      </c>
      <c r="AP1093" s="18">
        <f t="shared" si="224"/>
        <v>0</v>
      </c>
      <c r="AQ1093" s="18">
        <f t="shared" si="224"/>
        <v>0</v>
      </c>
      <c r="AR1093" s="18">
        <f t="shared" si="224"/>
        <v>0</v>
      </c>
      <c r="AS1093" s="18">
        <f t="shared" si="224"/>
        <v>0</v>
      </c>
      <c r="AT1093" s="18">
        <f t="shared" si="224"/>
        <v>0</v>
      </c>
      <c r="AU1093" s="18">
        <f t="shared" si="224"/>
        <v>0</v>
      </c>
      <c r="AV1093" s="18">
        <f t="shared" si="224"/>
        <v>0</v>
      </c>
      <c r="AW1093" s="18">
        <f t="shared" si="224"/>
        <v>0</v>
      </c>
      <c r="AX1093" s="18">
        <f t="shared" si="224"/>
        <v>0</v>
      </c>
    </row>
    <row r="1094" spans="3:50" x14ac:dyDescent="0.25">
      <c r="C1094" s="67"/>
      <c r="D1094" s="71"/>
      <c r="E1094" s="57"/>
      <c r="F1094" s="57"/>
      <c r="G1094" s="67"/>
      <c r="H1094" s="72"/>
      <c r="I1094" s="72"/>
      <c r="J1094" s="72"/>
      <c r="K1094" s="72"/>
      <c r="L1094" s="72"/>
      <c r="M1094" s="72"/>
      <c r="N1094" s="72"/>
      <c r="O1094" s="72"/>
      <c r="P1094" s="72"/>
      <c r="Q1094" s="48"/>
      <c r="R1094" s="72"/>
      <c r="S1094" s="72"/>
      <c r="U1094" s="26" t="str">
        <f t="shared" si="218"/>
        <v/>
      </c>
      <c r="V1094" s="18" t="str">
        <f t="shared" ref="V1094:V1157" si="225">IF(ISERROR(IF(E1094="","",MONTH(E1094))),"",IF(E1094="","",MONTH(E1094)))</f>
        <v/>
      </c>
      <c r="W1094" s="18" t="str">
        <f t="shared" ref="W1094:W1157" si="226">IF(ISERROR(IF(F1094="","",MONTH(F1094))),"",IF(F1094="","",MONTH(F1094)))</f>
        <v/>
      </c>
      <c r="X1094" s="18" t="str">
        <f t="shared" ref="X1094:X1157" si="227">IF(ISERROR(IF(F1094="","",YEAR(F1094))),"",IF(F1094="","",YEAR(F1094)))</f>
        <v/>
      </c>
      <c r="Y1094" s="18" t="str">
        <f t="shared" ref="Y1094:Y1157" si="228">IF(ISERROR(
IF(IF(E1094="","",ROUND((F1094-E1094)/30,0))&lt;1,1,IF(E1094="","",ROUND((F1094-E1094)/30,0)))),"",IF(IF(E1094="","",ROUND((F1094-E1094)/30,0))&lt;1,1,IF(E1094="","",ROUND((F1094-E1094)/30,0))))</f>
        <v/>
      </c>
      <c r="Z1094" s="18" t="str">
        <f t="shared" ref="Z1094:Z1157" si="229">IF(ISERROR(D1094/Y1094),"",D1094/Y1094)</f>
        <v/>
      </c>
      <c r="AA1094" s="18" t="str">
        <f t="shared" ref="AA1094:AA1157" si="230">IF(ISERROR(Q1094/Y1094),"",Q1094/Y1094)</f>
        <v/>
      </c>
      <c r="AB1094" s="18">
        <v>1089</v>
      </c>
      <c r="AC1094" s="18" t="str">
        <f>IF(ISERROR(
IF(U1094="","",IF(OR(U1094='Cad Iniciais'!$D$6,X1094='Cad Iniciais'!$D$6),'Cad Iniciais'!$D$6+AB1094*1000,0))),"",IF(U1094="","",IF(OR(U1094='Cad Iniciais'!$D$6,X1094='Cad Iniciais'!$D$6),'Cad Iniciais'!$D$6+AB1094*1000,0)))</f>
        <v/>
      </c>
      <c r="AK1094" s="27" t="e">
        <f t="shared" si="219"/>
        <v>#VALUE!</v>
      </c>
      <c r="AL1094" s="27" t="e">
        <f t="shared" si="220"/>
        <v>#VALUE!</v>
      </c>
      <c r="AM1094" s="18">
        <f t="shared" si="223"/>
        <v>0</v>
      </c>
      <c r="AN1094" s="18">
        <f t="shared" si="224"/>
        <v>0</v>
      </c>
      <c r="AO1094" s="18">
        <f t="shared" si="224"/>
        <v>0</v>
      </c>
      <c r="AP1094" s="18">
        <f t="shared" si="224"/>
        <v>0</v>
      </c>
      <c r="AQ1094" s="18">
        <f t="shared" si="224"/>
        <v>0</v>
      </c>
      <c r="AR1094" s="18">
        <f t="shared" si="224"/>
        <v>0</v>
      </c>
      <c r="AS1094" s="18">
        <f t="shared" si="224"/>
        <v>0</v>
      </c>
      <c r="AT1094" s="18">
        <f t="shared" si="224"/>
        <v>0</v>
      </c>
      <c r="AU1094" s="18">
        <f t="shared" si="224"/>
        <v>0</v>
      </c>
      <c r="AV1094" s="18">
        <f t="shared" si="224"/>
        <v>0</v>
      </c>
      <c r="AW1094" s="18">
        <f t="shared" si="224"/>
        <v>0</v>
      </c>
      <c r="AX1094" s="18">
        <f t="shared" si="224"/>
        <v>0</v>
      </c>
    </row>
    <row r="1095" spans="3:50" x14ac:dyDescent="0.25">
      <c r="C1095" s="67"/>
      <c r="D1095" s="71"/>
      <c r="E1095" s="57"/>
      <c r="F1095" s="57"/>
      <c r="G1095" s="67"/>
      <c r="H1095" s="72"/>
      <c r="I1095" s="72"/>
      <c r="J1095" s="72"/>
      <c r="K1095" s="72"/>
      <c r="L1095" s="72"/>
      <c r="M1095" s="72"/>
      <c r="N1095" s="72"/>
      <c r="O1095" s="72"/>
      <c r="P1095" s="72"/>
      <c r="Q1095" s="48"/>
      <c r="R1095" s="72"/>
      <c r="S1095" s="72"/>
      <c r="U1095" s="26" t="str">
        <f t="shared" ref="U1095:U1158" si="231">IF(ISERROR(
IF(E1095="","",YEAR(E1095))),"",IF(E1095="","",YEAR(E1095)))</f>
        <v/>
      </c>
      <c r="V1095" s="18" t="str">
        <f t="shared" si="225"/>
        <v/>
      </c>
      <c r="W1095" s="18" t="str">
        <f t="shared" si="226"/>
        <v/>
      </c>
      <c r="X1095" s="18" t="str">
        <f t="shared" si="227"/>
        <v/>
      </c>
      <c r="Y1095" s="18" t="str">
        <f t="shared" si="228"/>
        <v/>
      </c>
      <c r="Z1095" s="18" t="str">
        <f t="shared" si="229"/>
        <v/>
      </c>
      <c r="AA1095" s="18" t="str">
        <f t="shared" si="230"/>
        <v/>
      </c>
      <c r="AB1095" s="18">
        <v>1090</v>
      </c>
      <c r="AC1095" s="18" t="str">
        <f>IF(ISERROR(
IF(U1095="","",IF(OR(U1095='Cad Iniciais'!$D$6,X1095='Cad Iniciais'!$D$6),'Cad Iniciais'!$D$6+AB1095*1000,0))),"",IF(U1095="","",IF(OR(U1095='Cad Iniciais'!$D$6,X1095='Cad Iniciais'!$D$6),'Cad Iniciais'!$D$6+AB1095*1000,0)))</f>
        <v/>
      </c>
      <c r="AK1095" s="27" t="e">
        <f t="shared" si="219"/>
        <v>#VALUE!</v>
      </c>
      <c r="AL1095" s="27" t="e">
        <f t="shared" si="220"/>
        <v>#VALUE!</v>
      </c>
      <c r="AM1095" s="18">
        <f t="shared" si="223"/>
        <v>0</v>
      </c>
      <c r="AN1095" s="18">
        <f t="shared" si="224"/>
        <v>0</v>
      </c>
      <c r="AO1095" s="18">
        <f t="shared" si="224"/>
        <v>0</v>
      </c>
      <c r="AP1095" s="18">
        <f t="shared" si="224"/>
        <v>0</v>
      </c>
      <c r="AQ1095" s="18">
        <f t="shared" si="224"/>
        <v>0</v>
      </c>
      <c r="AR1095" s="18">
        <f t="shared" si="224"/>
        <v>0</v>
      </c>
      <c r="AS1095" s="18">
        <f t="shared" si="224"/>
        <v>0</v>
      </c>
      <c r="AT1095" s="18">
        <f t="shared" si="224"/>
        <v>0</v>
      </c>
      <c r="AU1095" s="18">
        <f t="shared" si="224"/>
        <v>0</v>
      </c>
      <c r="AV1095" s="18">
        <f t="shared" si="224"/>
        <v>0</v>
      </c>
      <c r="AW1095" s="18">
        <f t="shared" si="224"/>
        <v>0</v>
      </c>
      <c r="AX1095" s="18">
        <f t="shared" si="224"/>
        <v>0</v>
      </c>
    </row>
    <row r="1096" spans="3:50" x14ac:dyDescent="0.25">
      <c r="C1096" s="67"/>
      <c r="D1096" s="71"/>
      <c r="E1096" s="57"/>
      <c r="F1096" s="57"/>
      <c r="G1096" s="67"/>
      <c r="H1096" s="72"/>
      <c r="I1096" s="72"/>
      <c r="J1096" s="72"/>
      <c r="K1096" s="72"/>
      <c r="L1096" s="72"/>
      <c r="M1096" s="72"/>
      <c r="N1096" s="72"/>
      <c r="O1096" s="72"/>
      <c r="P1096" s="72"/>
      <c r="Q1096" s="48"/>
      <c r="R1096" s="72"/>
      <c r="S1096" s="72"/>
      <c r="U1096" s="26" t="str">
        <f t="shared" si="231"/>
        <v/>
      </c>
      <c r="V1096" s="18" t="str">
        <f t="shared" si="225"/>
        <v/>
      </c>
      <c r="W1096" s="18" t="str">
        <f t="shared" si="226"/>
        <v/>
      </c>
      <c r="X1096" s="18" t="str">
        <f t="shared" si="227"/>
        <v/>
      </c>
      <c r="Y1096" s="18" t="str">
        <f t="shared" si="228"/>
        <v/>
      </c>
      <c r="Z1096" s="18" t="str">
        <f t="shared" si="229"/>
        <v/>
      </c>
      <c r="AA1096" s="18" t="str">
        <f t="shared" si="230"/>
        <v/>
      </c>
      <c r="AB1096" s="18">
        <v>1091</v>
      </c>
      <c r="AC1096" s="18" t="str">
        <f>IF(ISERROR(
IF(U1096="","",IF(OR(U1096='Cad Iniciais'!$D$6,X1096='Cad Iniciais'!$D$6),'Cad Iniciais'!$D$6+AB1096*1000,0))),"",IF(U1096="","",IF(OR(U1096='Cad Iniciais'!$D$6,X1096='Cad Iniciais'!$D$6),'Cad Iniciais'!$D$6+AB1096*1000,0)))</f>
        <v/>
      </c>
      <c r="AK1096" s="27" t="e">
        <f t="shared" ref="AK1096:AK1159" si="232">DATE(U1096,V1096,1)</f>
        <v>#VALUE!</v>
      </c>
      <c r="AL1096" s="27" t="e">
        <f t="shared" ref="AL1096:AL1159" si="233">DATE(X1096,W1096,1)</f>
        <v>#VALUE!</v>
      </c>
      <c r="AM1096" s="18">
        <f t="shared" si="223"/>
        <v>0</v>
      </c>
      <c r="AN1096" s="18">
        <f t="shared" si="224"/>
        <v>0</v>
      </c>
      <c r="AO1096" s="18">
        <f t="shared" si="224"/>
        <v>0</v>
      </c>
      <c r="AP1096" s="18">
        <f t="shared" si="224"/>
        <v>0</v>
      </c>
      <c r="AQ1096" s="18">
        <f t="shared" si="224"/>
        <v>0</v>
      </c>
      <c r="AR1096" s="18">
        <f t="shared" si="224"/>
        <v>0</v>
      </c>
      <c r="AS1096" s="18">
        <f t="shared" si="224"/>
        <v>0</v>
      </c>
      <c r="AT1096" s="18">
        <f t="shared" si="224"/>
        <v>0</v>
      </c>
      <c r="AU1096" s="18">
        <f t="shared" si="224"/>
        <v>0</v>
      </c>
      <c r="AV1096" s="18">
        <f t="shared" si="224"/>
        <v>0</v>
      </c>
      <c r="AW1096" s="18">
        <f t="shared" si="224"/>
        <v>0</v>
      </c>
      <c r="AX1096" s="18">
        <f t="shared" si="224"/>
        <v>0</v>
      </c>
    </row>
    <row r="1097" spans="3:50" x14ac:dyDescent="0.25">
      <c r="C1097" s="67"/>
      <c r="D1097" s="71"/>
      <c r="E1097" s="57"/>
      <c r="F1097" s="57"/>
      <c r="G1097" s="67"/>
      <c r="H1097" s="72"/>
      <c r="I1097" s="72"/>
      <c r="J1097" s="72"/>
      <c r="K1097" s="72"/>
      <c r="L1097" s="72"/>
      <c r="M1097" s="72"/>
      <c r="N1097" s="72"/>
      <c r="O1097" s="72"/>
      <c r="P1097" s="72"/>
      <c r="Q1097" s="48"/>
      <c r="R1097" s="72"/>
      <c r="S1097" s="72"/>
      <c r="U1097" s="26" t="str">
        <f t="shared" si="231"/>
        <v/>
      </c>
      <c r="V1097" s="18" t="str">
        <f t="shared" si="225"/>
        <v/>
      </c>
      <c r="W1097" s="18" t="str">
        <f t="shared" si="226"/>
        <v/>
      </c>
      <c r="X1097" s="18" t="str">
        <f t="shared" si="227"/>
        <v/>
      </c>
      <c r="Y1097" s="18" t="str">
        <f t="shared" si="228"/>
        <v/>
      </c>
      <c r="Z1097" s="18" t="str">
        <f t="shared" si="229"/>
        <v/>
      </c>
      <c r="AA1097" s="18" t="str">
        <f t="shared" si="230"/>
        <v/>
      </c>
      <c r="AB1097" s="18">
        <v>1092</v>
      </c>
      <c r="AC1097" s="18" t="str">
        <f>IF(ISERROR(
IF(U1097="","",IF(OR(U1097='Cad Iniciais'!$D$6,X1097='Cad Iniciais'!$D$6),'Cad Iniciais'!$D$6+AB1097*1000,0))),"",IF(U1097="","",IF(OR(U1097='Cad Iniciais'!$D$6,X1097='Cad Iniciais'!$D$6),'Cad Iniciais'!$D$6+AB1097*1000,0)))</f>
        <v/>
      </c>
      <c r="AK1097" s="27" t="e">
        <f t="shared" si="232"/>
        <v>#VALUE!</v>
      </c>
      <c r="AL1097" s="27" t="e">
        <f t="shared" si="233"/>
        <v>#VALUE!</v>
      </c>
      <c r="AM1097" s="18">
        <f t="shared" si="223"/>
        <v>0</v>
      </c>
      <c r="AN1097" s="18">
        <f t="shared" si="224"/>
        <v>0</v>
      </c>
      <c r="AO1097" s="18">
        <f t="shared" si="224"/>
        <v>0</v>
      </c>
      <c r="AP1097" s="18">
        <f t="shared" si="224"/>
        <v>0</v>
      </c>
      <c r="AQ1097" s="18">
        <f t="shared" si="224"/>
        <v>0</v>
      </c>
      <c r="AR1097" s="18">
        <f t="shared" si="224"/>
        <v>0</v>
      </c>
      <c r="AS1097" s="18">
        <f t="shared" si="224"/>
        <v>0</v>
      </c>
      <c r="AT1097" s="18">
        <f t="shared" si="224"/>
        <v>0</v>
      </c>
      <c r="AU1097" s="18">
        <f t="shared" si="224"/>
        <v>0</v>
      </c>
      <c r="AV1097" s="18">
        <f t="shared" si="224"/>
        <v>0</v>
      </c>
      <c r="AW1097" s="18">
        <f t="shared" si="224"/>
        <v>0</v>
      </c>
      <c r="AX1097" s="18">
        <f t="shared" si="224"/>
        <v>0</v>
      </c>
    </row>
    <row r="1098" spans="3:50" x14ac:dyDescent="0.25">
      <c r="C1098" s="67"/>
      <c r="D1098" s="71"/>
      <c r="E1098" s="57"/>
      <c r="F1098" s="57"/>
      <c r="G1098" s="67"/>
      <c r="H1098" s="72"/>
      <c r="I1098" s="72"/>
      <c r="J1098" s="72"/>
      <c r="K1098" s="72"/>
      <c r="L1098" s="72"/>
      <c r="M1098" s="72"/>
      <c r="N1098" s="72"/>
      <c r="O1098" s="72"/>
      <c r="P1098" s="72"/>
      <c r="Q1098" s="48"/>
      <c r="R1098" s="72"/>
      <c r="S1098" s="72"/>
      <c r="U1098" s="26" t="str">
        <f t="shared" si="231"/>
        <v/>
      </c>
      <c r="V1098" s="18" t="str">
        <f t="shared" si="225"/>
        <v/>
      </c>
      <c r="W1098" s="18" t="str">
        <f t="shared" si="226"/>
        <v/>
      </c>
      <c r="X1098" s="18" t="str">
        <f t="shared" si="227"/>
        <v/>
      </c>
      <c r="Y1098" s="18" t="str">
        <f t="shared" si="228"/>
        <v/>
      </c>
      <c r="Z1098" s="18" t="str">
        <f t="shared" si="229"/>
        <v/>
      </c>
      <c r="AA1098" s="18" t="str">
        <f t="shared" si="230"/>
        <v/>
      </c>
      <c r="AB1098" s="18">
        <v>1093</v>
      </c>
      <c r="AC1098" s="18" t="str">
        <f>IF(ISERROR(
IF(U1098="","",IF(OR(U1098='Cad Iniciais'!$D$6,X1098='Cad Iniciais'!$D$6),'Cad Iniciais'!$D$6+AB1098*1000,0))),"",IF(U1098="","",IF(OR(U1098='Cad Iniciais'!$D$6,X1098='Cad Iniciais'!$D$6),'Cad Iniciais'!$D$6+AB1098*1000,0)))</f>
        <v/>
      </c>
      <c r="AK1098" s="27" t="e">
        <f t="shared" si="232"/>
        <v>#VALUE!</v>
      </c>
      <c r="AL1098" s="27" t="e">
        <f t="shared" si="233"/>
        <v>#VALUE!</v>
      </c>
      <c r="AM1098" s="18">
        <f t="shared" si="223"/>
        <v>0</v>
      </c>
      <c r="AN1098" s="18">
        <f t="shared" si="224"/>
        <v>0</v>
      </c>
      <c r="AO1098" s="18">
        <f t="shared" si="224"/>
        <v>0</v>
      </c>
      <c r="AP1098" s="18">
        <f t="shared" si="224"/>
        <v>0</v>
      </c>
      <c r="AQ1098" s="18">
        <f t="shared" si="224"/>
        <v>0</v>
      </c>
      <c r="AR1098" s="18">
        <f t="shared" si="224"/>
        <v>0</v>
      </c>
      <c r="AS1098" s="18">
        <f t="shared" si="224"/>
        <v>0</v>
      </c>
      <c r="AT1098" s="18">
        <f t="shared" si="224"/>
        <v>0</v>
      </c>
      <c r="AU1098" s="18">
        <f t="shared" si="224"/>
        <v>0</v>
      </c>
      <c r="AV1098" s="18">
        <f t="shared" si="224"/>
        <v>0</v>
      </c>
      <c r="AW1098" s="18">
        <f t="shared" si="224"/>
        <v>0</v>
      </c>
      <c r="AX1098" s="18">
        <f t="shared" si="224"/>
        <v>0</v>
      </c>
    </row>
    <row r="1099" spans="3:50" x14ac:dyDescent="0.25">
      <c r="C1099" s="67"/>
      <c r="D1099" s="71"/>
      <c r="E1099" s="57"/>
      <c r="F1099" s="57"/>
      <c r="G1099" s="67"/>
      <c r="H1099" s="72"/>
      <c r="I1099" s="72"/>
      <c r="J1099" s="72"/>
      <c r="K1099" s="72"/>
      <c r="L1099" s="72"/>
      <c r="M1099" s="72"/>
      <c r="N1099" s="72"/>
      <c r="O1099" s="72"/>
      <c r="P1099" s="72"/>
      <c r="Q1099" s="48"/>
      <c r="R1099" s="72"/>
      <c r="S1099" s="72"/>
      <c r="U1099" s="26" t="str">
        <f t="shared" si="231"/>
        <v/>
      </c>
      <c r="V1099" s="18" t="str">
        <f t="shared" si="225"/>
        <v/>
      </c>
      <c r="W1099" s="18" t="str">
        <f t="shared" si="226"/>
        <v/>
      </c>
      <c r="X1099" s="18" t="str">
        <f t="shared" si="227"/>
        <v/>
      </c>
      <c r="Y1099" s="18" t="str">
        <f t="shared" si="228"/>
        <v/>
      </c>
      <c r="Z1099" s="18" t="str">
        <f t="shared" si="229"/>
        <v/>
      </c>
      <c r="AA1099" s="18" t="str">
        <f t="shared" si="230"/>
        <v/>
      </c>
      <c r="AB1099" s="18">
        <v>1094</v>
      </c>
      <c r="AC1099" s="18" t="str">
        <f>IF(ISERROR(
IF(U1099="","",IF(OR(U1099='Cad Iniciais'!$D$6,X1099='Cad Iniciais'!$D$6),'Cad Iniciais'!$D$6+AB1099*1000,0))),"",IF(U1099="","",IF(OR(U1099='Cad Iniciais'!$D$6,X1099='Cad Iniciais'!$D$6),'Cad Iniciais'!$D$6+AB1099*1000,0)))</f>
        <v/>
      </c>
      <c r="AK1099" s="27" t="e">
        <f t="shared" si="232"/>
        <v>#VALUE!</v>
      </c>
      <c r="AL1099" s="27" t="e">
        <f t="shared" si="233"/>
        <v>#VALUE!</v>
      </c>
      <c r="AM1099" s="18">
        <f t="shared" si="223"/>
        <v>0</v>
      </c>
      <c r="AN1099" s="18">
        <f t="shared" si="224"/>
        <v>0</v>
      </c>
      <c r="AO1099" s="18">
        <f t="shared" si="224"/>
        <v>0</v>
      </c>
      <c r="AP1099" s="18">
        <f t="shared" si="224"/>
        <v>0</v>
      </c>
      <c r="AQ1099" s="18">
        <f t="shared" si="224"/>
        <v>0</v>
      </c>
      <c r="AR1099" s="18">
        <f t="shared" si="224"/>
        <v>0</v>
      </c>
      <c r="AS1099" s="18">
        <f t="shared" si="224"/>
        <v>0</v>
      </c>
      <c r="AT1099" s="18">
        <f t="shared" si="224"/>
        <v>0</v>
      </c>
      <c r="AU1099" s="18">
        <f t="shared" si="224"/>
        <v>0</v>
      </c>
      <c r="AV1099" s="18">
        <f t="shared" si="224"/>
        <v>0</v>
      </c>
      <c r="AW1099" s="18">
        <f t="shared" si="224"/>
        <v>0</v>
      </c>
      <c r="AX1099" s="18">
        <f t="shared" si="224"/>
        <v>0</v>
      </c>
    </row>
    <row r="1100" spans="3:50" x14ac:dyDescent="0.25">
      <c r="C1100" s="67"/>
      <c r="D1100" s="71"/>
      <c r="E1100" s="57"/>
      <c r="F1100" s="57"/>
      <c r="G1100" s="67"/>
      <c r="H1100" s="72"/>
      <c r="I1100" s="72"/>
      <c r="J1100" s="72"/>
      <c r="K1100" s="72"/>
      <c r="L1100" s="72"/>
      <c r="M1100" s="72"/>
      <c r="N1100" s="72"/>
      <c r="O1100" s="72"/>
      <c r="P1100" s="72"/>
      <c r="Q1100" s="48"/>
      <c r="R1100" s="72"/>
      <c r="S1100" s="72"/>
      <c r="U1100" s="26" t="str">
        <f t="shared" si="231"/>
        <v/>
      </c>
      <c r="V1100" s="18" t="str">
        <f t="shared" si="225"/>
        <v/>
      </c>
      <c r="W1100" s="18" t="str">
        <f t="shared" si="226"/>
        <v/>
      </c>
      <c r="X1100" s="18" t="str">
        <f t="shared" si="227"/>
        <v/>
      </c>
      <c r="Y1100" s="18" t="str">
        <f t="shared" si="228"/>
        <v/>
      </c>
      <c r="Z1100" s="18" t="str">
        <f t="shared" si="229"/>
        <v/>
      </c>
      <c r="AA1100" s="18" t="str">
        <f t="shared" si="230"/>
        <v/>
      </c>
      <c r="AB1100" s="18">
        <v>1095</v>
      </c>
      <c r="AC1100" s="18" t="str">
        <f>IF(ISERROR(
IF(U1100="","",IF(OR(U1100='Cad Iniciais'!$D$6,X1100='Cad Iniciais'!$D$6),'Cad Iniciais'!$D$6+AB1100*1000,0))),"",IF(U1100="","",IF(OR(U1100='Cad Iniciais'!$D$6,X1100='Cad Iniciais'!$D$6),'Cad Iniciais'!$D$6+AB1100*1000,0)))</f>
        <v/>
      </c>
      <c r="AK1100" s="27" t="e">
        <f t="shared" si="232"/>
        <v>#VALUE!</v>
      </c>
      <c r="AL1100" s="27" t="e">
        <f t="shared" si="233"/>
        <v>#VALUE!</v>
      </c>
      <c r="AM1100" s="18">
        <f t="shared" si="223"/>
        <v>0</v>
      </c>
      <c r="AN1100" s="18">
        <f t="shared" si="224"/>
        <v>0</v>
      </c>
      <c r="AO1100" s="18">
        <f t="shared" si="224"/>
        <v>0</v>
      </c>
      <c r="AP1100" s="18">
        <f t="shared" si="224"/>
        <v>0</v>
      </c>
      <c r="AQ1100" s="18">
        <f t="shared" si="224"/>
        <v>0</v>
      </c>
      <c r="AR1100" s="18">
        <f t="shared" si="224"/>
        <v>0</v>
      </c>
      <c r="AS1100" s="18">
        <f t="shared" si="224"/>
        <v>0</v>
      </c>
      <c r="AT1100" s="18">
        <f t="shared" si="224"/>
        <v>0</v>
      </c>
      <c r="AU1100" s="18">
        <f t="shared" si="224"/>
        <v>0</v>
      </c>
      <c r="AV1100" s="18">
        <f t="shared" si="224"/>
        <v>0</v>
      </c>
      <c r="AW1100" s="18">
        <f t="shared" si="224"/>
        <v>0</v>
      </c>
      <c r="AX1100" s="18">
        <f t="shared" si="224"/>
        <v>0</v>
      </c>
    </row>
    <row r="1101" spans="3:50" x14ac:dyDescent="0.25">
      <c r="C1101" s="67"/>
      <c r="D1101" s="71"/>
      <c r="E1101" s="57"/>
      <c r="F1101" s="57"/>
      <c r="G1101" s="67"/>
      <c r="H1101" s="72"/>
      <c r="I1101" s="72"/>
      <c r="J1101" s="72"/>
      <c r="K1101" s="72"/>
      <c r="L1101" s="72"/>
      <c r="M1101" s="72"/>
      <c r="N1101" s="72"/>
      <c r="O1101" s="72"/>
      <c r="P1101" s="72"/>
      <c r="Q1101" s="48"/>
      <c r="R1101" s="72"/>
      <c r="S1101" s="72"/>
      <c r="U1101" s="26" t="str">
        <f t="shared" si="231"/>
        <v/>
      </c>
      <c r="V1101" s="18" t="str">
        <f t="shared" si="225"/>
        <v/>
      </c>
      <c r="W1101" s="18" t="str">
        <f t="shared" si="226"/>
        <v/>
      </c>
      <c r="X1101" s="18" t="str">
        <f t="shared" si="227"/>
        <v/>
      </c>
      <c r="Y1101" s="18" t="str">
        <f t="shared" si="228"/>
        <v/>
      </c>
      <c r="Z1101" s="18" t="str">
        <f t="shared" si="229"/>
        <v/>
      </c>
      <c r="AA1101" s="18" t="str">
        <f t="shared" si="230"/>
        <v/>
      </c>
      <c r="AB1101" s="18">
        <v>1096</v>
      </c>
      <c r="AC1101" s="18" t="str">
        <f>IF(ISERROR(
IF(U1101="","",IF(OR(U1101='Cad Iniciais'!$D$6,X1101='Cad Iniciais'!$D$6),'Cad Iniciais'!$D$6+AB1101*1000,0))),"",IF(U1101="","",IF(OR(U1101='Cad Iniciais'!$D$6,X1101='Cad Iniciais'!$D$6),'Cad Iniciais'!$D$6+AB1101*1000,0)))</f>
        <v/>
      </c>
      <c r="AK1101" s="27" t="e">
        <f t="shared" si="232"/>
        <v>#VALUE!</v>
      </c>
      <c r="AL1101" s="27" t="e">
        <f t="shared" si="233"/>
        <v>#VALUE!</v>
      </c>
      <c r="AM1101" s="18">
        <f t="shared" ref="AM1101:AM1125" si="234">IFERROR(IF(AND($AK1101&lt;=AM$3,$AL1101&gt;=AM$3),1,0),0)</f>
        <v>0</v>
      </c>
      <c r="AN1101" s="18">
        <f t="shared" si="224"/>
        <v>0</v>
      </c>
      <c r="AO1101" s="18">
        <f t="shared" si="224"/>
        <v>0</v>
      </c>
      <c r="AP1101" s="18">
        <f t="shared" si="224"/>
        <v>0</v>
      </c>
      <c r="AQ1101" s="18">
        <f t="shared" si="224"/>
        <v>0</v>
      </c>
      <c r="AR1101" s="18">
        <f t="shared" si="224"/>
        <v>0</v>
      </c>
      <c r="AS1101" s="18">
        <f t="shared" si="224"/>
        <v>0</v>
      </c>
      <c r="AT1101" s="18">
        <f t="shared" si="224"/>
        <v>0</v>
      </c>
      <c r="AU1101" s="18">
        <f t="shared" si="224"/>
        <v>0</v>
      </c>
      <c r="AV1101" s="18">
        <f t="shared" si="224"/>
        <v>0</v>
      </c>
      <c r="AW1101" s="18">
        <f t="shared" si="224"/>
        <v>0</v>
      </c>
      <c r="AX1101" s="18">
        <f t="shared" si="224"/>
        <v>0</v>
      </c>
    </row>
    <row r="1102" spans="3:50" x14ac:dyDescent="0.25">
      <c r="C1102" s="67"/>
      <c r="D1102" s="71"/>
      <c r="E1102" s="57"/>
      <c r="F1102" s="57"/>
      <c r="G1102" s="67"/>
      <c r="H1102" s="72"/>
      <c r="I1102" s="72"/>
      <c r="J1102" s="72"/>
      <c r="K1102" s="72"/>
      <c r="L1102" s="72"/>
      <c r="M1102" s="72"/>
      <c r="N1102" s="72"/>
      <c r="O1102" s="72"/>
      <c r="P1102" s="72"/>
      <c r="Q1102" s="48"/>
      <c r="R1102" s="72"/>
      <c r="S1102" s="72"/>
      <c r="U1102" s="26" t="str">
        <f t="shared" si="231"/>
        <v/>
      </c>
      <c r="V1102" s="18" t="str">
        <f t="shared" si="225"/>
        <v/>
      </c>
      <c r="W1102" s="18" t="str">
        <f t="shared" si="226"/>
        <v/>
      </c>
      <c r="X1102" s="18" t="str">
        <f t="shared" si="227"/>
        <v/>
      </c>
      <c r="Y1102" s="18" t="str">
        <f t="shared" si="228"/>
        <v/>
      </c>
      <c r="Z1102" s="18" t="str">
        <f t="shared" si="229"/>
        <v/>
      </c>
      <c r="AA1102" s="18" t="str">
        <f t="shared" si="230"/>
        <v/>
      </c>
      <c r="AB1102" s="18">
        <v>1097</v>
      </c>
      <c r="AC1102" s="18" t="str">
        <f>IF(ISERROR(
IF(U1102="","",IF(OR(U1102='Cad Iniciais'!$D$6,X1102='Cad Iniciais'!$D$6),'Cad Iniciais'!$D$6+AB1102*1000,0))),"",IF(U1102="","",IF(OR(U1102='Cad Iniciais'!$D$6,X1102='Cad Iniciais'!$D$6),'Cad Iniciais'!$D$6+AB1102*1000,0)))</f>
        <v/>
      </c>
      <c r="AK1102" s="27" t="e">
        <f t="shared" si="232"/>
        <v>#VALUE!</v>
      </c>
      <c r="AL1102" s="27" t="e">
        <f t="shared" si="233"/>
        <v>#VALUE!</v>
      </c>
      <c r="AM1102" s="18">
        <f t="shared" si="234"/>
        <v>0</v>
      </c>
      <c r="AN1102" s="18">
        <f t="shared" si="224"/>
        <v>0</v>
      </c>
      <c r="AO1102" s="18">
        <f t="shared" si="224"/>
        <v>0</v>
      </c>
      <c r="AP1102" s="18">
        <f t="shared" si="224"/>
        <v>0</v>
      </c>
      <c r="AQ1102" s="18">
        <f t="shared" si="224"/>
        <v>0</v>
      </c>
      <c r="AR1102" s="18">
        <f t="shared" si="224"/>
        <v>0</v>
      </c>
      <c r="AS1102" s="18">
        <f t="shared" si="224"/>
        <v>0</v>
      </c>
      <c r="AT1102" s="18">
        <f t="shared" si="224"/>
        <v>0</v>
      </c>
      <c r="AU1102" s="18">
        <f t="shared" si="224"/>
        <v>0</v>
      </c>
      <c r="AV1102" s="18">
        <f t="shared" si="224"/>
        <v>0</v>
      </c>
      <c r="AW1102" s="18">
        <f t="shared" si="224"/>
        <v>0</v>
      </c>
      <c r="AX1102" s="18">
        <f t="shared" si="224"/>
        <v>0</v>
      </c>
    </row>
    <row r="1103" spans="3:50" x14ac:dyDescent="0.25">
      <c r="C1103" s="67"/>
      <c r="D1103" s="71"/>
      <c r="E1103" s="57"/>
      <c r="F1103" s="57"/>
      <c r="G1103" s="67"/>
      <c r="H1103" s="72"/>
      <c r="I1103" s="72"/>
      <c r="J1103" s="72"/>
      <c r="K1103" s="72"/>
      <c r="L1103" s="72"/>
      <c r="M1103" s="72"/>
      <c r="N1103" s="72"/>
      <c r="O1103" s="72"/>
      <c r="P1103" s="72"/>
      <c r="Q1103" s="48"/>
      <c r="R1103" s="72"/>
      <c r="S1103" s="72"/>
      <c r="U1103" s="26" t="str">
        <f t="shared" si="231"/>
        <v/>
      </c>
      <c r="V1103" s="18" t="str">
        <f t="shared" si="225"/>
        <v/>
      </c>
      <c r="W1103" s="18" t="str">
        <f t="shared" si="226"/>
        <v/>
      </c>
      <c r="X1103" s="18" t="str">
        <f t="shared" si="227"/>
        <v/>
      </c>
      <c r="Y1103" s="18" t="str">
        <f t="shared" si="228"/>
        <v/>
      </c>
      <c r="Z1103" s="18" t="str">
        <f t="shared" si="229"/>
        <v/>
      </c>
      <c r="AA1103" s="18" t="str">
        <f t="shared" si="230"/>
        <v/>
      </c>
      <c r="AB1103" s="18">
        <v>1098</v>
      </c>
      <c r="AC1103" s="18" t="str">
        <f>IF(ISERROR(
IF(U1103="","",IF(OR(U1103='Cad Iniciais'!$D$6,X1103='Cad Iniciais'!$D$6),'Cad Iniciais'!$D$6+AB1103*1000,0))),"",IF(U1103="","",IF(OR(U1103='Cad Iniciais'!$D$6,X1103='Cad Iniciais'!$D$6),'Cad Iniciais'!$D$6+AB1103*1000,0)))</f>
        <v/>
      </c>
      <c r="AK1103" s="27" t="e">
        <f t="shared" si="232"/>
        <v>#VALUE!</v>
      </c>
      <c r="AL1103" s="27" t="e">
        <f t="shared" si="233"/>
        <v>#VALUE!</v>
      </c>
      <c r="AM1103" s="18">
        <f t="shared" si="234"/>
        <v>0</v>
      </c>
      <c r="AN1103" s="18">
        <f t="shared" si="224"/>
        <v>0</v>
      </c>
      <c r="AO1103" s="18">
        <f t="shared" si="224"/>
        <v>0</v>
      </c>
      <c r="AP1103" s="18">
        <f t="shared" si="224"/>
        <v>0</v>
      </c>
      <c r="AQ1103" s="18">
        <f t="shared" si="224"/>
        <v>0</v>
      </c>
      <c r="AR1103" s="18">
        <f t="shared" si="224"/>
        <v>0</v>
      </c>
      <c r="AS1103" s="18">
        <f t="shared" si="224"/>
        <v>0</v>
      </c>
      <c r="AT1103" s="18">
        <f t="shared" si="224"/>
        <v>0</v>
      </c>
      <c r="AU1103" s="18">
        <f t="shared" si="224"/>
        <v>0</v>
      </c>
      <c r="AV1103" s="18">
        <f t="shared" si="224"/>
        <v>0</v>
      </c>
      <c r="AW1103" s="18">
        <f t="shared" si="224"/>
        <v>0</v>
      </c>
      <c r="AX1103" s="18">
        <f t="shared" si="224"/>
        <v>0</v>
      </c>
    </row>
    <row r="1104" spans="3:50" x14ac:dyDescent="0.25">
      <c r="C1104" s="67"/>
      <c r="D1104" s="71"/>
      <c r="E1104" s="57"/>
      <c r="F1104" s="57"/>
      <c r="G1104" s="67"/>
      <c r="H1104" s="72"/>
      <c r="I1104" s="72"/>
      <c r="J1104" s="72"/>
      <c r="K1104" s="72"/>
      <c r="L1104" s="72"/>
      <c r="M1104" s="72"/>
      <c r="N1104" s="72"/>
      <c r="O1104" s="72"/>
      <c r="P1104" s="72"/>
      <c r="Q1104" s="48"/>
      <c r="R1104" s="72"/>
      <c r="S1104" s="72"/>
      <c r="U1104" s="26" t="str">
        <f t="shared" si="231"/>
        <v/>
      </c>
      <c r="V1104" s="18" t="str">
        <f t="shared" si="225"/>
        <v/>
      </c>
      <c r="W1104" s="18" t="str">
        <f t="shared" si="226"/>
        <v/>
      </c>
      <c r="X1104" s="18" t="str">
        <f t="shared" si="227"/>
        <v/>
      </c>
      <c r="Y1104" s="18" t="str">
        <f t="shared" si="228"/>
        <v/>
      </c>
      <c r="Z1104" s="18" t="str">
        <f t="shared" si="229"/>
        <v/>
      </c>
      <c r="AA1104" s="18" t="str">
        <f t="shared" si="230"/>
        <v/>
      </c>
      <c r="AB1104" s="18">
        <v>1099</v>
      </c>
      <c r="AC1104" s="18" t="str">
        <f>IF(ISERROR(
IF(U1104="","",IF(OR(U1104='Cad Iniciais'!$D$6,X1104='Cad Iniciais'!$D$6),'Cad Iniciais'!$D$6+AB1104*1000,0))),"",IF(U1104="","",IF(OR(U1104='Cad Iniciais'!$D$6,X1104='Cad Iniciais'!$D$6),'Cad Iniciais'!$D$6+AB1104*1000,0)))</f>
        <v/>
      </c>
      <c r="AK1104" s="27" t="e">
        <f t="shared" si="232"/>
        <v>#VALUE!</v>
      </c>
      <c r="AL1104" s="27" t="e">
        <f t="shared" si="233"/>
        <v>#VALUE!</v>
      </c>
      <c r="AM1104" s="18">
        <f t="shared" si="234"/>
        <v>0</v>
      </c>
      <c r="AN1104" s="18">
        <f t="shared" si="224"/>
        <v>0</v>
      </c>
      <c r="AO1104" s="18">
        <f t="shared" si="224"/>
        <v>0</v>
      </c>
      <c r="AP1104" s="18">
        <f t="shared" si="224"/>
        <v>0</v>
      </c>
      <c r="AQ1104" s="18">
        <f t="shared" si="224"/>
        <v>0</v>
      </c>
      <c r="AR1104" s="18">
        <f t="shared" si="224"/>
        <v>0</v>
      </c>
      <c r="AS1104" s="18">
        <f t="shared" si="224"/>
        <v>0</v>
      </c>
      <c r="AT1104" s="18">
        <f t="shared" si="224"/>
        <v>0</v>
      </c>
      <c r="AU1104" s="18">
        <f t="shared" si="224"/>
        <v>0</v>
      </c>
      <c r="AV1104" s="18">
        <f t="shared" si="224"/>
        <v>0</v>
      </c>
      <c r="AW1104" s="18">
        <f t="shared" si="224"/>
        <v>0</v>
      </c>
      <c r="AX1104" s="18">
        <f t="shared" si="224"/>
        <v>0</v>
      </c>
    </row>
    <row r="1105" spans="3:50" x14ac:dyDescent="0.25">
      <c r="C1105" s="67"/>
      <c r="D1105" s="71"/>
      <c r="E1105" s="57"/>
      <c r="F1105" s="57"/>
      <c r="G1105" s="67"/>
      <c r="H1105" s="72"/>
      <c r="I1105" s="72"/>
      <c r="J1105" s="72"/>
      <c r="K1105" s="72"/>
      <c r="L1105" s="72"/>
      <c r="M1105" s="72"/>
      <c r="N1105" s="72"/>
      <c r="O1105" s="72"/>
      <c r="P1105" s="72"/>
      <c r="Q1105" s="48"/>
      <c r="R1105" s="72"/>
      <c r="S1105" s="72"/>
      <c r="U1105" s="26" t="str">
        <f t="shared" si="231"/>
        <v/>
      </c>
      <c r="V1105" s="18" t="str">
        <f t="shared" si="225"/>
        <v/>
      </c>
      <c r="W1105" s="18" t="str">
        <f t="shared" si="226"/>
        <v/>
      </c>
      <c r="X1105" s="18" t="str">
        <f t="shared" si="227"/>
        <v/>
      </c>
      <c r="Y1105" s="18" t="str">
        <f t="shared" si="228"/>
        <v/>
      </c>
      <c r="Z1105" s="18" t="str">
        <f t="shared" si="229"/>
        <v/>
      </c>
      <c r="AA1105" s="18" t="str">
        <f t="shared" si="230"/>
        <v/>
      </c>
      <c r="AB1105" s="18">
        <v>1100</v>
      </c>
      <c r="AC1105" s="18" t="str">
        <f>IF(ISERROR(
IF(U1105="","",IF(OR(U1105='Cad Iniciais'!$D$6,X1105='Cad Iniciais'!$D$6),'Cad Iniciais'!$D$6+AB1105*1000,0))),"",IF(U1105="","",IF(OR(U1105='Cad Iniciais'!$D$6,X1105='Cad Iniciais'!$D$6),'Cad Iniciais'!$D$6+AB1105*1000,0)))</f>
        <v/>
      </c>
      <c r="AK1105" s="27" t="e">
        <f t="shared" si="232"/>
        <v>#VALUE!</v>
      </c>
      <c r="AL1105" s="27" t="e">
        <f t="shared" si="233"/>
        <v>#VALUE!</v>
      </c>
      <c r="AM1105" s="18">
        <f t="shared" si="234"/>
        <v>0</v>
      </c>
      <c r="AN1105" s="18">
        <f t="shared" si="224"/>
        <v>0</v>
      </c>
      <c r="AO1105" s="18">
        <f t="shared" si="224"/>
        <v>0</v>
      </c>
      <c r="AP1105" s="18">
        <f t="shared" si="224"/>
        <v>0</v>
      </c>
      <c r="AQ1105" s="18">
        <f t="shared" si="224"/>
        <v>0</v>
      </c>
      <c r="AR1105" s="18">
        <f t="shared" si="224"/>
        <v>0</v>
      </c>
      <c r="AS1105" s="18">
        <f t="shared" si="224"/>
        <v>0</v>
      </c>
      <c r="AT1105" s="18">
        <f t="shared" si="224"/>
        <v>0</v>
      </c>
      <c r="AU1105" s="18">
        <f t="shared" si="224"/>
        <v>0</v>
      </c>
      <c r="AV1105" s="18">
        <f t="shared" si="224"/>
        <v>0</v>
      </c>
      <c r="AW1105" s="18">
        <f t="shared" si="224"/>
        <v>0</v>
      </c>
      <c r="AX1105" s="18">
        <f t="shared" si="224"/>
        <v>0</v>
      </c>
    </row>
    <row r="1106" spans="3:50" x14ac:dyDescent="0.25">
      <c r="C1106" s="67"/>
      <c r="D1106" s="71"/>
      <c r="E1106" s="57"/>
      <c r="F1106" s="57"/>
      <c r="G1106" s="67"/>
      <c r="H1106" s="72"/>
      <c r="I1106" s="72"/>
      <c r="J1106" s="72"/>
      <c r="K1106" s="72"/>
      <c r="L1106" s="72"/>
      <c r="M1106" s="72"/>
      <c r="N1106" s="72"/>
      <c r="O1106" s="72"/>
      <c r="P1106" s="72"/>
      <c r="Q1106" s="48"/>
      <c r="R1106" s="72"/>
      <c r="S1106" s="72"/>
      <c r="U1106" s="26" t="str">
        <f t="shared" si="231"/>
        <v/>
      </c>
      <c r="V1106" s="18" t="str">
        <f t="shared" si="225"/>
        <v/>
      </c>
      <c r="W1106" s="18" t="str">
        <f t="shared" si="226"/>
        <v/>
      </c>
      <c r="X1106" s="18" t="str">
        <f t="shared" si="227"/>
        <v/>
      </c>
      <c r="Y1106" s="18" t="str">
        <f t="shared" si="228"/>
        <v/>
      </c>
      <c r="Z1106" s="18" t="str">
        <f t="shared" si="229"/>
        <v/>
      </c>
      <c r="AA1106" s="18" t="str">
        <f t="shared" si="230"/>
        <v/>
      </c>
      <c r="AB1106" s="18">
        <v>1101</v>
      </c>
      <c r="AC1106" s="18" t="str">
        <f>IF(ISERROR(
IF(U1106="","",IF(OR(U1106='Cad Iniciais'!$D$6,X1106='Cad Iniciais'!$D$6),'Cad Iniciais'!$D$6+AB1106*1000,0))),"",IF(U1106="","",IF(OR(U1106='Cad Iniciais'!$D$6,X1106='Cad Iniciais'!$D$6),'Cad Iniciais'!$D$6+AB1106*1000,0)))</f>
        <v/>
      </c>
      <c r="AK1106" s="27" t="e">
        <f t="shared" si="232"/>
        <v>#VALUE!</v>
      </c>
      <c r="AL1106" s="27" t="e">
        <f t="shared" si="233"/>
        <v>#VALUE!</v>
      </c>
      <c r="AM1106" s="18">
        <f t="shared" si="234"/>
        <v>0</v>
      </c>
      <c r="AN1106" s="18">
        <f t="shared" si="224"/>
        <v>0</v>
      </c>
      <c r="AO1106" s="18">
        <f t="shared" si="224"/>
        <v>0</v>
      </c>
      <c r="AP1106" s="18">
        <f t="shared" si="224"/>
        <v>0</v>
      </c>
      <c r="AQ1106" s="18">
        <f t="shared" si="224"/>
        <v>0</v>
      </c>
      <c r="AR1106" s="18">
        <f t="shared" si="224"/>
        <v>0</v>
      </c>
      <c r="AS1106" s="18">
        <f t="shared" si="224"/>
        <v>0</v>
      </c>
      <c r="AT1106" s="18">
        <f t="shared" si="224"/>
        <v>0</v>
      </c>
      <c r="AU1106" s="18">
        <f t="shared" si="224"/>
        <v>0</v>
      </c>
      <c r="AV1106" s="18">
        <f t="shared" si="224"/>
        <v>0</v>
      </c>
      <c r="AW1106" s="18">
        <f t="shared" si="224"/>
        <v>0</v>
      </c>
      <c r="AX1106" s="18">
        <f t="shared" si="224"/>
        <v>0</v>
      </c>
    </row>
    <row r="1107" spans="3:50" x14ac:dyDescent="0.25">
      <c r="C1107" s="67"/>
      <c r="D1107" s="71"/>
      <c r="E1107" s="57"/>
      <c r="F1107" s="57"/>
      <c r="G1107" s="67"/>
      <c r="H1107" s="72"/>
      <c r="I1107" s="72"/>
      <c r="J1107" s="72"/>
      <c r="K1107" s="72"/>
      <c r="L1107" s="72"/>
      <c r="M1107" s="72"/>
      <c r="N1107" s="72"/>
      <c r="O1107" s="72"/>
      <c r="P1107" s="72"/>
      <c r="Q1107" s="48"/>
      <c r="R1107" s="72"/>
      <c r="S1107" s="72"/>
      <c r="U1107" s="26" t="str">
        <f t="shared" si="231"/>
        <v/>
      </c>
      <c r="V1107" s="18" t="str">
        <f t="shared" si="225"/>
        <v/>
      </c>
      <c r="W1107" s="18" t="str">
        <f t="shared" si="226"/>
        <v/>
      </c>
      <c r="X1107" s="18" t="str">
        <f t="shared" si="227"/>
        <v/>
      </c>
      <c r="Y1107" s="18" t="str">
        <f t="shared" si="228"/>
        <v/>
      </c>
      <c r="Z1107" s="18" t="str">
        <f t="shared" si="229"/>
        <v/>
      </c>
      <c r="AA1107" s="18" t="str">
        <f t="shared" si="230"/>
        <v/>
      </c>
      <c r="AB1107" s="18">
        <v>1102</v>
      </c>
      <c r="AC1107" s="18" t="str">
        <f>IF(ISERROR(
IF(U1107="","",IF(OR(U1107='Cad Iniciais'!$D$6,X1107='Cad Iniciais'!$D$6),'Cad Iniciais'!$D$6+AB1107*1000,0))),"",IF(U1107="","",IF(OR(U1107='Cad Iniciais'!$D$6,X1107='Cad Iniciais'!$D$6),'Cad Iniciais'!$D$6+AB1107*1000,0)))</f>
        <v/>
      </c>
      <c r="AK1107" s="27" t="e">
        <f t="shared" si="232"/>
        <v>#VALUE!</v>
      </c>
      <c r="AL1107" s="27" t="e">
        <f t="shared" si="233"/>
        <v>#VALUE!</v>
      </c>
      <c r="AM1107" s="18">
        <f t="shared" si="234"/>
        <v>0</v>
      </c>
      <c r="AN1107" s="18">
        <f t="shared" si="224"/>
        <v>0</v>
      </c>
      <c r="AO1107" s="18">
        <f t="shared" si="224"/>
        <v>0</v>
      </c>
      <c r="AP1107" s="18">
        <f t="shared" si="224"/>
        <v>0</v>
      </c>
      <c r="AQ1107" s="18">
        <f t="shared" si="224"/>
        <v>0</v>
      </c>
      <c r="AR1107" s="18">
        <f t="shared" si="224"/>
        <v>0</v>
      </c>
      <c r="AS1107" s="18">
        <f t="shared" si="224"/>
        <v>0</v>
      </c>
      <c r="AT1107" s="18">
        <f t="shared" si="224"/>
        <v>0</v>
      </c>
      <c r="AU1107" s="18">
        <f t="shared" si="224"/>
        <v>0</v>
      </c>
      <c r="AV1107" s="18">
        <f t="shared" si="224"/>
        <v>0</v>
      </c>
      <c r="AW1107" s="18">
        <f t="shared" si="224"/>
        <v>0</v>
      </c>
      <c r="AX1107" s="18">
        <f t="shared" si="224"/>
        <v>0</v>
      </c>
    </row>
    <row r="1108" spans="3:50" x14ac:dyDescent="0.25">
      <c r="C1108" s="67"/>
      <c r="D1108" s="71"/>
      <c r="E1108" s="57"/>
      <c r="F1108" s="57"/>
      <c r="G1108" s="67"/>
      <c r="H1108" s="72"/>
      <c r="I1108" s="72"/>
      <c r="J1108" s="72"/>
      <c r="K1108" s="72"/>
      <c r="L1108" s="72"/>
      <c r="M1108" s="72"/>
      <c r="N1108" s="72"/>
      <c r="O1108" s="72"/>
      <c r="P1108" s="72"/>
      <c r="Q1108" s="48"/>
      <c r="R1108" s="72"/>
      <c r="S1108" s="72"/>
      <c r="U1108" s="26" t="str">
        <f t="shared" si="231"/>
        <v/>
      </c>
      <c r="V1108" s="18" t="str">
        <f t="shared" si="225"/>
        <v/>
      </c>
      <c r="W1108" s="18" t="str">
        <f t="shared" si="226"/>
        <v/>
      </c>
      <c r="X1108" s="18" t="str">
        <f t="shared" si="227"/>
        <v/>
      </c>
      <c r="Y1108" s="18" t="str">
        <f t="shared" si="228"/>
        <v/>
      </c>
      <c r="Z1108" s="18" t="str">
        <f t="shared" si="229"/>
        <v/>
      </c>
      <c r="AA1108" s="18" t="str">
        <f t="shared" si="230"/>
        <v/>
      </c>
      <c r="AB1108" s="18">
        <v>1103</v>
      </c>
      <c r="AC1108" s="18" t="str">
        <f>IF(ISERROR(
IF(U1108="","",IF(OR(U1108='Cad Iniciais'!$D$6,X1108='Cad Iniciais'!$D$6),'Cad Iniciais'!$D$6+AB1108*1000,0))),"",IF(U1108="","",IF(OR(U1108='Cad Iniciais'!$D$6,X1108='Cad Iniciais'!$D$6),'Cad Iniciais'!$D$6+AB1108*1000,0)))</f>
        <v/>
      </c>
      <c r="AK1108" s="27" t="e">
        <f t="shared" si="232"/>
        <v>#VALUE!</v>
      </c>
      <c r="AL1108" s="27" t="e">
        <f t="shared" si="233"/>
        <v>#VALUE!</v>
      </c>
      <c r="AM1108" s="18">
        <f t="shared" si="234"/>
        <v>0</v>
      </c>
      <c r="AN1108" s="18">
        <f t="shared" ref="AN1108:AX1117" si="235">IFERROR(IF(AND($AK1108&lt;=AN$3,$AL1108&gt;=AN$3),1,0),0)</f>
        <v>0</v>
      </c>
      <c r="AO1108" s="18">
        <f t="shared" si="235"/>
        <v>0</v>
      </c>
      <c r="AP1108" s="18">
        <f t="shared" si="235"/>
        <v>0</v>
      </c>
      <c r="AQ1108" s="18">
        <f t="shared" si="235"/>
        <v>0</v>
      </c>
      <c r="AR1108" s="18">
        <f t="shared" si="235"/>
        <v>0</v>
      </c>
      <c r="AS1108" s="18">
        <f t="shared" si="235"/>
        <v>0</v>
      </c>
      <c r="AT1108" s="18">
        <f t="shared" si="235"/>
        <v>0</v>
      </c>
      <c r="AU1108" s="18">
        <f t="shared" si="235"/>
        <v>0</v>
      </c>
      <c r="AV1108" s="18">
        <f t="shared" si="235"/>
        <v>0</v>
      </c>
      <c r="AW1108" s="18">
        <f t="shared" si="235"/>
        <v>0</v>
      </c>
      <c r="AX1108" s="18">
        <f t="shared" si="235"/>
        <v>0</v>
      </c>
    </row>
    <row r="1109" spans="3:50" x14ac:dyDescent="0.25">
      <c r="C1109" s="67"/>
      <c r="D1109" s="71"/>
      <c r="E1109" s="57"/>
      <c r="F1109" s="57"/>
      <c r="G1109" s="67"/>
      <c r="H1109" s="72"/>
      <c r="I1109" s="72"/>
      <c r="J1109" s="72"/>
      <c r="K1109" s="72"/>
      <c r="L1109" s="72"/>
      <c r="M1109" s="72"/>
      <c r="N1109" s="72"/>
      <c r="O1109" s="72"/>
      <c r="P1109" s="72"/>
      <c r="Q1109" s="48"/>
      <c r="R1109" s="72"/>
      <c r="S1109" s="72"/>
      <c r="U1109" s="26" t="str">
        <f t="shared" si="231"/>
        <v/>
      </c>
      <c r="V1109" s="18" t="str">
        <f t="shared" si="225"/>
        <v/>
      </c>
      <c r="W1109" s="18" t="str">
        <f t="shared" si="226"/>
        <v/>
      </c>
      <c r="X1109" s="18" t="str">
        <f t="shared" si="227"/>
        <v/>
      </c>
      <c r="Y1109" s="18" t="str">
        <f t="shared" si="228"/>
        <v/>
      </c>
      <c r="Z1109" s="18" t="str">
        <f t="shared" si="229"/>
        <v/>
      </c>
      <c r="AA1109" s="18" t="str">
        <f t="shared" si="230"/>
        <v/>
      </c>
      <c r="AB1109" s="18">
        <v>1104</v>
      </c>
      <c r="AC1109" s="18" t="str">
        <f>IF(ISERROR(
IF(U1109="","",IF(OR(U1109='Cad Iniciais'!$D$6,X1109='Cad Iniciais'!$D$6),'Cad Iniciais'!$D$6+AB1109*1000,0))),"",IF(U1109="","",IF(OR(U1109='Cad Iniciais'!$D$6,X1109='Cad Iniciais'!$D$6),'Cad Iniciais'!$D$6+AB1109*1000,0)))</f>
        <v/>
      </c>
      <c r="AK1109" s="27" t="e">
        <f t="shared" si="232"/>
        <v>#VALUE!</v>
      </c>
      <c r="AL1109" s="27" t="e">
        <f t="shared" si="233"/>
        <v>#VALUE!</v>
      </c>
      <c r="AM1109" s="18">
        <f t="shared" si="234"/>
        <v>0</v>
      </c>
      <c r="AN1109" s="18">
        <f t="shared" si="235"/>
        <v>0</v>
      </c>
      <c r="AO1109" s="18">
        <f t="shared" si="235"/>
        <v>0</v>
      </c>
      <c r="AP1109" s="18">
        <f t="shared" si="235"/>
        <v>0</v>
      </c>
      <c r="AQ1109" s="18">
        <f t="shared" si="235"/>
        <v>0</v>
      </c>
      <c r="AR1109" s="18">
        <f t="shared" si="235"/>
        <v>0</v>
      </c>
      <c r="AS1109" s="18">
        <f t="shared" si="235"/>
        <v>0</v>
      </c>
      <c r="AT1109" s="18">
        <f t="shared" si="235"/>
        <v>0</v>
      </c>
      <c r="AU1109" s="18">
        <f t="shared" si="235"/>
        <v>0</v>
      </c>
      <c r="AV1109" s="18">
        <f t="shared" si="235"/>
        <v>0</v>
      </c>
      <c r="AW1109" s="18">
        <f t="shared" si="235"/>
        <v>0</v>
      </c>
      <c r="AX1109" s="18">
        <f t="shared" si="235"/>
        <v>0</v>
      </c>
    </row>
    <row r="1110" spans="3:50" x14ac:dyDescent="0.25">
      <c r="C1110" s="67"/>
      <c r="D1110" s="71"/>
      <c r="E1110" s="57"/>
      <c r="F1110" s="57"/>
      <c r="G1110" s="67"/>
      <c r="H1110" s="72"/>
      <c r="I1110" s="72"/>
      <c r="J1110" s="72"/>
      <c r="K1110" s="72"/>
      <c r="L1110" s="72"/>
      <c r="M1110" s="72"/>
      <c r="N1110" s="72"/>
      <c r="O1110" s="72"/>
      <c r="P1110" s="72"/>
      <c r="Q1110" s="48"/>
      <c r="R1110" s="72"/>
      <c r="S1110" s="72"/>
      <c r="U1110" s="26" t="str">
        <f t="shared" si="231"/>
        <v/>
      </c>
      <c r="V1110" s="18" t="str">
        <f t="shared" si="225"/>
        <v/>
      </c>
      <c r="W1110" s="18" t="str">
        <f t="shared" si="226"/>
        <v/>
      </c>
      <c r="X1110" s="18" t="str">
        <f t="shared" si="227"/>
        <v/>
      </c>
      <c r="Y1110" s="18" t="str">
        <f t="shared" si="228"/>
        <v/>
      </c>
      <c r="Z1110" s="18" t="str">
        <f t="shared" si="229"/>
        <v/>
      </c>
      <c r="AA1110" s="18" t="str">
        <f t="shared" si="230"/>
        <v/>
      </c>
      <c r="AB1110" s="18">
        <v>1105</v>
      </c>
      <c r="AC1110" s="18" t="str">
        <f>IF(ISERROR(
IF(U1110="","",IF(OR(U1110='Cad Iniciais'!$D$6,X1110='Cad Iniciais'!$D$6),'Cad Iniciais'!$D$6+AB1110*1000,0))),"",IF(U1110="","",IF(OR(U1110='Cad Iniciais'!$D$6,X1110='Cad Iniciais'!$D$6),'Cad Iniciais'!$D$6+AB1110*1000,0)))</f>
        <v/>
      </c>
      <c r="AK1110" s="27" t="e">
        <f t="shared" si="232"/>
        <v>#VALUE!</v>
      </c>
      <c r="AL1110" s="27" t="e">
        <f t="shared" si="233"/>
        <v>#VALUE!</v>
      </c>
      <c r="AM1110" s="18">
        <f t="shared" si="234"/>
        <v>0</v>
      </c>
      <c r="AN1110" s="18">
        <f t="shared" si="235"/>
        <v>0</v>
      </c>
      <c r="AO1110" s="18">
        <f t="shared" si="235"/>
        <v>0</v>
      </c>
      <c r="AP1110" s="18">
        <f t="shared" si="235"/>
        <v>0</v>
      </c>
      <c r="AQ1110" s="18">
        <f t="shared" si="235"/>
        <v>0</v>
      </c>
      <c r="AR1110" s="18">
        <f t="shared" si="235"/>
        <v>0</v>
      </c>
      <c r="AS1110" s="18">
        <f t="shared" si="235"/>
        <v>0</v>
      </c>
      <c r="AT1110" s="18">
        <f t="shared" si="235"/>
        <v>0</v>
      </c>
      <c r="AU1110" s="18">
        <f t="shared" si="235"/>
        <v>0</v>
      </c>
      <c r="AV1110" s="18">
        <f t="shared" si="235"/>
        <v>0</v>
      </c>
      <c r="AW1110" s="18">
        <f t="shared" si="235"/>
        <v>0</v>
      </c>
      <c r="AX1110" s="18">
        <f t="shared" si="235"/>
        <v>0</v>
      </c>
    </row>
    <row r="1111" spans="3:50" x14ac:dyDescent="0.25">
      <c r="C1111" s="67"/>
      <c r="D1111" s="71"/>
      <c r="E1111" s="57"/>
      <c r="F1111" s="57"/>
      <c r="G1111" s="67"/>
      <c r="H1111" s="72"/>
      <c r="I1111" s="72"/>
      <c r="J1111" s="72"/>
      <c r="K1111" s="72"/>
      <c r="L1111" s="72"/>
      <c r="M1111" s="72"/>
      <c r="N1111" s="72"/>
      <c r="O1111" s="72"/>
      <c r="P1111" s="72"/>
      <c r="Q1111" s="48"/>
      <c r="R1111" s="72"/>
      <c r="S1111" s="72"/>
      <c r="U1111" s="26" t="str">
        <f t="shared" si="231"/>
        <v/>
      </c>
      <c r="V1111" s="18" t="str">
        <f t="shared" si="225"/>
        <v/>
      </c>
      <c r="W1111" s="18" t="str">
        <f t="shared" si="226"/>
        <v/>
      </c>
      <c r="X1111" s="18" t="str">
        <f t="shared" si="227"/>
        <v/>
      </c>
      <c r="Y1111" s="18" t="str">
        <f t="shared" si="228"/>
        <v/>
      </c>
      <c r="Z1111" s="18" t="str">
        <f t="shared" si="229"/>
        <v/>
      </c>
      <c r="AA1111" s="18" t="str">
        <f t="shared" si="230"/>
        <v/>
      </c>
      <c r="AB1111" s="18">
        <v>1106</v>
      </c>
      <c r="AC1111" s="18" t="str">
        <f>IF(ISERROR(
IF(U1111="","",IF(OR(U1111='Cad Iniciais'!$D$6,X1111='Cad Iniciais'!$D$6),'Cad Iniciais'!$D$6+AB1111*1000,0))),"",IF(U1111="","",IF(OR(U1111='Cad Iniciais'!$D$6,X1111='Cad Iniciais'!$D$6),'Cad Iniciais'!$D$6+AB1111*1000,0)))</f>
        <v/>
      </c>
      <c r="AK1111" s="27" t="e">
        <f t="shared" si="232"/>
        <v>#VALUE!</v>
      </c>
      <c r="AL1111" s="27" t="e">
        <f t="shared" si="233"/>
        <v>#VALUE!</v>
      </c>
      <c r="AM1111" s="18">
        <f t="shared" si="234"/>
        <v>0</v>
      </c>
      <c r="AN1111" s="18">
        <f t="shared" si="235"/>
        <v>0</v>
      </c>
      <c r="AO1111" s="18">
        <f t="shared" si="235"/>
        <v>0</v>
      </c>
      <c r="AP1111" s="18">
        <f t="shared" si="235"/>
        <v>0</v>
      </c>
      <c r="AQ1111" s="18">
        <f t="shared" si="235"/>
        <v>0</v>
      </c>
      <c r="AR1111" s="18">
        <f t="shared" si="235"/>
        <v>0</v>
      </c>
      <c r="AS1111" s="18">
        <f t="shared" si="235"/>
        <v>0</v>
      </c>
      <c r="AT1111" s="18">
        <f t="shared" si="235"/>
        <v>0</v>
      </c>
      <c r="AU1111" s="18">
        <f t="shared" si="235"/>
        <v>0</v>
      </c>
      <c r="AV1111" s="18">
        <f t="shared" si="235"/>
        <v>0</v>
      </c>
      <c r="AW1111" s="18">
        <f t="shared" si="235"/>
        <v>0</v>
      </c>
      <c r="AX1111" s="18">
        <f t="shared" si="235"/>
        <v>0</v>
      </c>
    </row>
    <row r="1112" spans="3:50" x14ac:dyDescent="0.25">
      <c r="C1112" s="67"/>
      <c r="D1112" s="71"/>
      <c r="E1112" s="57"/>
      <c r="F1112" s="57"/>
      <c r="G1112" s="67"/>
      <c r="H1112" s="72"/>
      <c r="I1112" s="72"/>
      <c r="J1112" s="72"/>
      <c r="K1112" s="72"/>
      <c r="L1112" s="72"/>
      <c r="M1112" s="72"/>
      <c r="N1112" s="72"/>
      <c r="O1112" s="72"/>
      <c r="P1112" s="72"/>
      <c r="Q1112" s="48"/>
      <c r="R1112" s="72"/>
      <c r="S1112" s="72"/>
      <c r="U1112" s="26" t="str">
        <f t="shared" si="231"/>
        <v/>
      </c>
      <c r="V1112" s="18" t="str">
        <f t="shared" si="225"/>
        <v/>
      </c>
      <c r="W1112" s="18" t="str">
        <f t="shared" si="226"/>
        <v/>
      </c>
      <c r="X1112" s="18" t="str">
        <f t="shared" si="227"/>
        <v/>
      </c>
      <c r="Y1112" s="18" t="str">
        <f t="shared" si="228"/>
        <v/>
      </c>
      <c r="Z1112" s="18" t="str">
        <f t="shared" si="229"/>
        <v/>
      </c>
      <c r="AA1112" s="18" t="str">
        <f t="shared" si="230"/>
        <v/>
      </c>
      <c r="AB1112" s="18">
        <v>1107</v>
      </c>
      <c r="AC1112" s="18" t="str">
        <f>IF(ISERROR(
IF(U1112="","",IF(OR(U1112='Cad Iniciais'!$D$6,X1112='Cad Iniciais'!$D$6),'Cad Iniciais'!$D$6+AB1112*1000,0))),"",IF(U1112="","",IF(OR(U1112='Cad Iniciais'!$D$6,X1112='Cad Iniciais'!$D$6),'Cad Iniciais'!$D$6+AB1112*1000,0)))</f>
        <v/>
      </c>
      <c r="AK1112" s="27" t="e">
        <f t="shared" si="232"/>
        <v>#VALUE!</v>
      </c>
      <c r="AL1112" s="27" t="e">
        <f t="shared" si="233"/>
        <v>#VALUE!</v>
      </c>
      <c r="AM1112" s="18">
        <f t="shared" si="234"/>
        <v>0</v>
      </c>
      <c r="AN1112" s="18">
        <f t="shared" si="235"/>
        <v>0</v>
      </c>
      <c r="AO1112" s="18">
        <f t="shared" si="235"/>
        <v>0</v>
      </c>
      <c r="AP1112" s="18">
        <f t="shared" si="235"/>
        <v>0</v>
      </c>
      <c r="AQ1112" s="18">
        <f t="shared" si="235"/>
        <v>0</v>
      </c>
      <c r="AR1112" s="18">
        <f t="shared" si="235"/>
        <v>0</v>
      </c>
      <c r="AS1112" s="18">
        <f t="shared" si="235"/>
        <v>0</v>
      </c>
      <c r="AT1112" s="18">
        <f t="shared" si="235"/>
        <v>0</v>
      </c>
      <c r="AU1112" s="18">
        <f t="shared" si="235"/>
        <v>0</v>
      </c>
      <c r="AV1112" s="18">
        <f t="shared" si="235"/>
        <v>0</v>
      </c>
      <c r="AW1112" s="18">
        <f t="shared" si="235"/>
        <v>0</v>
      </c>
      <c r="AX1112" s="18">
        <f t="shared" si="235"/>
        <v>0</v>
      </c>
    </row>
    <row r="1113" spans="3:50" x14ac:dyDescent="0.25">
      <c r="C1113" s="67"/>
      <c r="D1113" s="71"/>
      <c r="E1113" s="57"/>
      <c r="F1113" s="57"/>
      <c r="G1113" s="67"/>
      <c r="H1113" s="72"/>
      <c r="I1113" s="72"/>
      <c r="J1113" s="72"/>
      <c r="K1113" s="72"/>
      <c r="L1113" s="72"/>
      <c r="M1113" s="72"/>
      <c r="N1113" s="72"/>
      <c r="O1113" s="72"/>
      <c r="P1113" s="72"/>
      <c r="Q1113" s="48"/>
      <c r="R1113" s="72"/>
      <c r="S1113" s="72"/>
      <c r="U1113" s="26" t="str">
        <f t="shared" si="231"/>
        <v/>
      </c>
      <c r="V1113" s="18" t="str">
        <f t="shared" si="225"/>
        <v/>
      </c>
      <c r="W1113" s="18" t="str">
        <f t="shared" si="226"/>
        <v/>
      </c>
      <c r="X1113" s="18" t="str">
        <f t="shared" si="227"/>
        <v/>
      </c>
      <c r="Y1113" s="18" t="str">
        <f t="shared" si="228"/>
        <v/>
      </c>
      <c r="Z1113" s="18" t="str">
        <f t="shared" si="229"/>
        <v/>
      </c>
      <c r="AA1113" s="18" t="str">
        <f t="shared" si="230"/>
        <v/>
      </c>
      <c r="AB1113" s="18">
        <v>1108</v>
      </c>
      <c r="AC1113" s="18" t="str">
        <f>IF(ISERROR(
IF(U1113="","",IF(OR(U1113='Cad Iniciais'!$D$6,X1113='Cad Iniciais'!$D$6),'Cad Iniciais'!$D$6+AB1113*1000,0))),"",IF(U1113="","",IF(OR(U1113='Cad Iniciais'!$D$6,X1113='Cad Iniciais'!$D$6),'Cad Iniciais'!$D$6+AB1113*1000,0)))</f>
        <v/>
      </c>
      <c r="AK1113" s="27" t="e">
        <f t="shared" si="232"/>
        <v>#VALUE!</v>
      </c>
      <c r="AL1113" s="27" t="e">
        <f t="shared" si="233"/>
        <v>#VALUE!</v>
      </c>
      <c r="AM1113" s="18">
        <f t="shared" si="234"/>
        <v>0</v>
      </c>
      <c r="AN1113" s="18">
        <f t="shared" si="235"/>
        <v>0</v>
      </c>
      <c r="AO1113" s="18">
        <f t="shared" si="235"/>
        <v>0</v>
      </c>
      <c r="AP1113" s="18">
        <f t="shared" si="235"/>
        <v>0</v>
      </c>
      <c r="AQ1113" s="18">
        <f t="shared" si="235"/>
        <v>0</v>
      </c>
      <c r="AR1113" s="18">
        <f t="shared" si="235"/>
        <v>0</v>
      </c>
      <c r="AS1113" s="18">
        <f t="shared" si="235"/>
        <v>0</v>
      </c>
      <c r="AT1113" s="18">
        <f t="shared" si="235"/>
        <v>0</v>
      </c>
      <c r="AU1113" s="18">
        <f t="shared" si="235"/>
        <v>0</v>
      </c>
      <c r="AV1113" s="18">
        <f t="shared" si="235"/>
        <v>0</v>
      </c>
      <c r="AW1113" s="18">
        <f t="shared" si="235"/>
        <v>0</v>
      </c>
      <c r="AX1113" s="18">
        <f t="shared" si="235"/>
        <v>0</v>
      </c>
    </row>
    <row r="1114" spans="3:50" x14ac:dyDescent="0.25">
      <c r="C1114" s="67"/>
      <c r="D1114" s="71"/>
      <c r="E1114" s="57"/>
      <c r="F1114" s="57"/>
      <c r="G1114" s="67"/>
      <c r="H1114" s="72"/>
      <c r="I1114" s="72"/>
      <c r="J1114" s="72"/>
      <c r="K1114" s="72"/>
      <c r="L1114" s="72"/>
      <c r="M1114" s="72"/>
      <c r="N1114" s="72"/>
      <c r="O1114" s="72"/>
      <c r="P1114" s="72"/>
      <c r="Q1114" s="48"/>
      <c r="R1114" s="72"/>
      <c r="S1114" s="72"/>
      <c r="U1114" s="26" t="str">
        <f t="shared" si="231"/>
        <v/>
      </c>
      <c r="V1114" s="18" t="str">
        <f t="shared" si="225"/>
        <v/>
      </c>
      <c r="W1114" s="18" t="str">
        <f t="shared" si="226"/>
        <v/>
      </c>
      <c r="X1114" s="18" t="str">
        <f t="shared" si="227"/>
        <v/>
      </c>
      <c r="Y1114" s="18" t="str">
        <f t="shared" si="228"/>
        <v/>
      </c>
      <c r="Z1114" s="18" t="str">
        <f t="shared" si="229"/>
        <v/>
      </c>
      <c r="AA1114" s="18" t="str">
        <f t="shared" si="230"/>
        <v/>
      </c>
      <c r="AB1114" s="18">
        <v>1109</v>
      </c>
      <c r="AC1114" s="18" t="str">
        <f>IF(ISERROR(
IF(U1114="","",IF(OR(U1114='Cad Iniciais'!$D$6,X1114='Cad Iniciais'!$D$6),'Cad Iniciais'!$D$6+AB1114*1000,0))),"",IF(U1114="","",IF(OR(U1114='Cad Iniciais'!$D$6,X1114='Cad Iniciais'!$D$6),'Cad Iniciais'!$D$6+AB1114*1000,0)))</f>
        <v/>
      </c>
      <c r="AK1114" s="27" t="e">
        <f t="shared" si="232"/>
        <v>#VALUE!</v>
      </c>
      <c r="AL1114" s="27" t="e">
        <f t="shared" si="233"/>
        <v>#VALUE!</v>
      </c>
      <c r="AM1114" s="18">
        <f t="shared" si="234"/>
        <v>0</v>
      </c>
      <c r="AN1114" s="18">
        <f t="shared" si="235"/>
        <v>0</v>
      </c>
      <c r="AO1114" s="18">
        <f t="shared" si="235"/>
        <v>0</v>
      </c>
      <c r="AP1114" s="18">
        <f t="shared" si="235"/>
        <v>0</v>
      </c>
      <c r="AQ1114" s="18">
        <f t="shared" si="235"/>
        <v>0</v>
      </c>
      <c r="AR1114" s="18">
        <f t="shared" si="235"/>
        <v>0</v>
      </c>
      <c r="AS1114" s="18">
        <f t="shared" si="235"/>
        <v>0</v>
      </c>
      <c r="AT1114" s="18">
        <f t="shared" si="235"/>
        <v>0</v>
      </c>
      <c r="AU1114" s="18">
        <f t="shared" si="235"/>
        <v>0</v>
      </c>
      <c r="AV1114" s="18">
        <f t="shared" si="235"/>
        <v>0</v>
      </c>
      <c r="AW1114" s="18">
        <f t="shared" si="235"/>
        <v>0</v>
      </c>
      <c r="AX1114" s="18">
        <f t="shared" si="235"/>
        <v>0</v>
      </c>
    </row>
    <row r="1115" spans="3:50" x14ac:dyDescent="0.25">
      <c r="C1115" s="67"/>
      <c r="D1115" s="71"/>
      <c r="E1115" s="57"/>
      <c r="F1115" s="57"/>
      <c r="G1115" s="67"/>
      <c r="H1115" s="72"/>
      <c r="I1115" s="72"/>
      <c r="J1115" s="72"/>
      <c r="K1115" s="72"/>
      <c r="L1115" s="72"/>
      <c r="M1115" s="72"/>
      <c r="N1115" s="72"/>
      <c r="O1115" s="72"/>
      <c r="P1115" s="72"/>
      <c r="Q1115" s="48"/>
      <c r="R1115" s="72"/>
      <c r="S1115" s="72"/>
      <c r="U1115" s="26" t="str">
        <f t="shared" si="231"/>
        <v/>
      </c>
      <c r="V1115" s="18" t="str">
        <f t="shared" si="225"/>
        <v/>
      </c>
      <c r="W1115" s="18" t="str">
        <f t="shared" si="226"/>
        <v/>
      </c>
      <c r="X1115" s="18" t="str">
        <f t="shared" si="227"/>
        <v/>
      </c>
      <c r="Y1115" s="18" t="str">
        <f t="shared" si="228"/>
        <v/>
      </c>
      <c r="Z1115" s="18" t="str">
        <f t="shared" si="229"/>
        <v/>
      </c>
      <c r="AA1115" s="18" t="str">
        <f t="shared" si="230"/>
        <v/>
      </c>
      <c r="AB1115" s="18">
        <v>1110</v>
      </c>
      <c r="AC1115" s="18" t="str">
        <f>IF(ISERROR(
IF(U1115="","",IF(OR(U1115='Cad Iniciais'!$D$6,X1115='Cad Iniciais'!$D$6),'Cad Iniciais'!$D$6+AB1115*1000,0))),"",IF(U1115="","",IF(OR(U1115='Cad Iniciais'!$D$6,X1115='Cad Iniciais'!$D$6),'Cad Iniciais'!$D$6+AB1115*1000,0)))</f>
        <v/>
      </c>
      <c r="AK1115" s="27" t="e">
        <f t="shared" si="232"/>
        <v>#VALUE!</v>
      </c>
      <c r="AL1115" s="27" t="e">
        <f t="shared" si="233"/>
        <v>#VALUE!</v>
      </c>
      <c r="AM1115" s="18">
        <f t="shared" si="234"/>
        <v>0</v>
      </c>
      <c r="AN1115" s="18">
        <f t="shared" si="235"/>
        <v>0</v>
      </c>
      <c r="AO1115" s="18">
        <f t="shared" si="235"/>
        <v>0</v>
      </c>
      <c r="AP1115" s="18">
        <f t="shared" si="235"/>
        <v>0</v>
      </c>
      <c r="AQ1115" s="18">
        <f t="shared" si="235"/>
        <v>0</v>
      </c>
      <c r="AR1115" s="18">
        <f t="shared" si="235"/>
        <v>0</v>
      </c>
      <c r="AS1115" s="18">
        <f t="shared" si="235"/>
        <v>0</v>
      </c>
      <c r="AT1115" s="18">
        <f t="shared" si="235"/>
        <v>0</v>
      </c>
      <c r="AU1115" s="18">
        <f t="shared" si="235"/>
        <v>0</v>
      </c>
      <c r="AV1115" s="18">
        <f t="shared" si="235"/>
        <v>0</v>
      </c>
      <c r="AW1115" s="18">
        <f t="shared" si="235"/>
        <v>0</v>
      </c>
      <c r="AX1115" s="18">
        <f t="shared" si="235"/>
        <v>0</v>
      </c>
    </row>
    <row r="1116" spans="3:50" x14ac:dyDescent="0.25">
      <c r="C1116" s="67"/>
      <c r="D1116" s="71"/>
      <c r="E1116" s="57"/>
      <c r="F1116" s="57"/>
      <c r="G1116" s="67"/>
      <c r="H1116" s="72"/>
      <c r="I1116" s="72"/>
      <c r="J1116" s="72"/>
      <c r="K1116" s="72"/>
      <c r="L1116" s="72"/>
      <c r="M1116" s="72"/>
      <c r="N1116" s="72"/>
      <c r="O1116" s="72"/>
      <c r="P1116" s="72"/>
      <c r="Q1116" s="48"/>
      <c r="R1116" s="72"/>
      <c r="S1116" s="72"/>
      <c r="U1116" s="26" t="str">
        <f t="shared" si="231"/>
        <v/>
      </c>
      <c r="V1116" s="18" t="str">
        <f t="shared" si="225"/>
        <v/>
      </c>
      <c r="W1116" s="18" t="str">
        <f t="shared" si="226"/>
        <v/>
      </c>
      <c r="X1116" s="18" t="str">
        <f t="shared" si="227"/>
        <v/>
      </c>
      <c r="Y1116" s="18" t="str">
        <f t="shared" si="228"/>
        <v/>
      </c>
      <c r="Z1116" s="18" t="str">
        <f t="shared" si="229"/>
        <v/>
      </c>
      <c r="AA1116" s="18" t="str">
        <f t="shared" si="230"/>
        <v/>
      </c>
      <c r="AB1116" s="18">
        <v>1111</v>
      </c>
      <c r="AC1116" s="18" t="str">
        <f>IF(ISERROR(
IF(U1116="","",IF(OR(U1116='Cad Iniciais'!$D$6,X1116='Cad Iniciais'!$D$6),'Cad Iniciais'!$D$6+AB1116*1000,0))),"",IF(U1116="","",IF(OR(U1116='Cad Iniciais'!$D$6,X1116='Cad Iniciais'!$D$6),'Cad Iniciais'!$D$6+AB1116*1000,0)))</f>
        <v/>
      </c>
      <c r="AK1116" s="27" t="e">
        <f t="shared" si="232"/>
        <v>#VALUE!</v>
      </c>
      <c r="AL1116" s="27" t="e">
        <f t="shared" si="233"/>
        <v>#VALUE!</v>
      </c>
      <c r="AM1116" s="18">
        <f t="shared" si="234"/>
        <v>0</v>
      </c>
      <c r="AN1116" s="18">
        <f t="shared" si="235"/>
        <v>0</v>
      </c>
      <c r="AO1116" s="18">
        <f t="shared" si="235"/>
        <v>0</v>
      </c>
      <c r="AP1116" s="18">
        <f t="shared" si="235"/>
        <v>0</v>
      </c>
      <c r="AQ1116" s="18">
        <f t="shared" si="235"/>
        <v>0</v>
      </c>
      <c r="AR1116" s="18">
        <f t="shared" si="235"/>
        <v>0</v>
      </c>
      <c r="AS1116" s="18">
        <f t="shared" si="235"/>
        <v>0</v>
      </c>
      <c r="AT1116" s="18">
        <f t="shared" si="235"/>
        <v>0</v>
      </c>
      <c r="AU1116" s="18">
        <f t="shared" si="235"/>
        <v>0</v>
      </c>
      <c r="AV1116" s="18">
        <f t="shared" si="235"/>
        <v>0</v>
      </c>
      <c r="AW1116" s="18">
        <f t="shared" si="235"/>
        <v>0</v>
      </c>
      <c r="AX1116" s="18">
        <f t="shared" si="235"/>
        <v>0</v>
      </c>
    </row>
    <row r="1117" spans="3:50" x14ac:dyDescent="0.25">
      <c r="C1117" s="67"/>
      <c r="D1117" s="71"/>
      <c r="E1117" s="57"/>
      <c r="F1117" s="57"/>
      <c r="G1117" s="67"/>
      <c r="H1117" s="72"/>
      <c r="I1117" s="72"/>
      <c r="J1117" s="72"/>
      <c r="K1117" s="72"/>
      <c r="L1117" s="72"/>
      <c r="M1117" s="72"/>
      <c r="N1117" s="72"/>
      <c r="O1117" s="72"/>
      <c r="P1117" s="72"/>
      <c r="Q1117" s="48"/>
      <c r="R1117" s="72"/>
      <c r="S1117" s="72"/>
      <c r="U1117" s="26" t="str">
        <f t="shared" si="231"/>
        <v/>
      </c>
      <c r="V1117" s="18" t="str">
        <f t="shared" si="225"/>
        <v/>
      </c>
      <c r="W1117" s="18" t="str">
        <f t="shared" si="226"/>
        <v/>
      </c>
      <c r="X1117" s="18" t="str">
        <f t="shared" si="227"/>
        <v/>
      </c>
      <c r="Y1117" s="18" t="str">
        <f t="shared" si="228"/>
        <v/>
      </c>
      <c r="Z1117" s="18" t="str">
        <f t="shared" si="229"/>
        <v/>
      </c>
      <c r="AA1117" s="18" t="str">
        <f t="shared" si="230"/>
        <v/>
      </c>
      <c r="AB1117" s="18">
        <v>1112</v>
      </c>
      <c r="AC1117" s="18" t="str">
        <f>IF(ISERROR(
IF(U1117="","",IF(OR(U1117='Cad Iniciais'!$D$6,X1117='Cad Iniciais'!$D$6),'Cad Iniciais'!$D$6+AB1117*1000,0))),"",IF(U1117="","",IF(OR(U1117='Cad Iniciais'!$D$6,X1117='Cad Iniciais'!$D$6),'Cad Iniciais'!$D$6+AB1117*1000,0)))</f>
        <v/>
      </c>
      <c r="AK1117" s="27" t="e">
        <f t="shared" si="232"/>
        <v>#VALUE!</v>
      </c>
      <c r="AL1117" s="27" t="e">
        <f t="shared" si="233"/>
        <v>#VALUE!</v>
      </c>
      <c r="AM1117" s="18">
        <f t="shared" si="234"/>
        <v>0</v>
      </c>
      <c r="AN1117" s="18">
        <f t="shared" si="235"/>
        <v>0</v>
      </c>
      <c r="AO1117" s="18">
        <f t="shared" si="235"/>
        <v>0</v>
      </c>
      <c r="AP1117" s="18">
        <f t="shared" si="235"/>
        <v>0</v>
      </c>
      <c r="AQ1117" s="18">
        <f t="shared" si="235"/>
        <v>0</v>
      </c>
      <c r="AR1117" s="18">
        <f t="shared" si="235"/>
        <v>0</v>
      </c>
      <c r="AS1117" s="18">
        <f t="shared" si="235"/>
        <v>0</v>
      </c>
      <c r="AT1117" s="18">
        <f t="shared" si="235"/>
        <v>0</v>
      </c>
      <c r="AU1117" s="18">
        <f t="shared" si="235"/>
        <v>0</v>
      </c>
      <c r="AV1117" s="18">
        <f t="shared" si="235"/>
        <v>0</v>
      </c>
      <c r="AW1117" s="18">
        <f t="shared" si="235"/>
        <v>0</v>
      </c>
      <c r="AX1117" s="18">
        <f t="shared" si="235"/>
        <v>0</v>
      </c>
    </row>
    <row r="1118" spans="3:50" x14ac:dyDescent="0.25">
      <c r="C1118" s="67"/>
      <c r="D1118" s="71"/>
      <c r="E1118" s="57"/>
      <c r="F1118" s="57"/>
      <c r="G1118" s="67"/>
      <c r="H1118" s="72"/>
      <c r="I1118" s="72"/>
      <c r="J1118" s="72"/>
      <c r="K1118" s="72"/>
      <c r="L1118" s="72"/>
      <c r="M1118" s="72"/>
      <c r="N1118" s="72"/>
      <c r="O1118" s="72"/>
      <c r="P1118" s="72"/>
      <c r="Q1118" s="48"/>
      <c r="R1118" s="72"/>
      <c r="S1118" s="72"/>
      <c r="U1118" s="26" t="str">
        <f t="shared" si="231"/>
        <v/>
      </c>
      <c r="V1118" s="18" t="str">
        <f t="shared" si="225"/>
        <v/>
      </c>
      <c r="W1118" s="18" t="str">
        <f t="shared" si="226"/>
        <v/>
      </c>
      <c r="X1118" s="18" t="str">
        <f t="shared" si="227"/>
        <v/>
      </c>
      <c r="Y1118" s="18" t="str">
        <f t="shared" si="228"/>
        <v/>
      </c>
      <c r="Z1118" s="18" t="str">
        <f t="shared" si="229"/>
        <v/>
      </c>
      <c r="AA1118" s="18" t="str">
        <f t="shared" si="230"/>
        <v/>
      </c>
      <c r="AB1118" s="18">
        <v>1113</v>
      </c>
      <c r="AC1118" s="18" t="str">
        <f>IF(ISERROR(
IF(U1118="","",IF(OR(U1118='Cad Iniciais'!$D$6,X1118='Cad Iniciais'!$D$6),'Cad Iniciais'!$D$6+AB1118*1000,0))),"",IF(U1118="","",IF(OR(U1118='Cad Iniciais'!$D$6,X1118='Cad Iniciais'!$D$6),'Cad Iniciais'!$D$6+AB1118*1000,0)))</f>
        <v/>
      </c>
      <c r="AK1118" s="27" t="e">
        <f t="shared" si="232"/>
        <v>#VALUE!</v>
      </c>
      <c r="AL1118" s="27" t="e">
        <f t="shared" si="233"/>
        <v>#VALUE!</v>
      </c>
      <c r="AM1118" s="18">
        <f t="shared" si="234"/>
        <v>0</v>
      </c>
      <c r="AN1118" s="18">
        <f t="shared" ref="AN1118:AX1125" si="236">IFERROR(IF(AND($AK1118&lt;=AN$3,$AL1118&gt;=AN$3),1,0),0)</f>
        <v>0</v>
      </c>
      <c r="AO1118" s="18">
        <f t="shared" si="236"/>
        <v>0</v>
      </c>
      <c r="AP1118" s="18">
        <f t="shared" si="236"/>
        <v>0</v>
      </c>
      <c r="AQ1118" s="18">
        <f t="shared" si="236"/>
        <v>0</v>
      </c>
      <c r="AR1118" s="18">
        <f t="shared" si="236"/>
        <v>0</v>
      </c>
      <c r="AS1118" s="18">
        <f t="shared" si="236"/>
        <v>0</v>
      </c>
      <c r="AT1118" s="18">
        <f t="shared" si="236"/>
        <v>0</v>
      </c>
      <c r="AU1118" s="18">
        <f t="shared" si="236"/>
        <v>0</v>
      </c>
      <c r="AV1118" s="18">
        <f t="shared" si="236"/>
        <v>0</v>
      </c>
      <c r="AW1118" s="18">
        <f t="shared" si="236"/>
        <v>0</v>
      </c>
      <c r="AX1118" s="18">
        <f t="shared" si="236"/>
        <v>0</v>
      </c>
    </row>
    <row r="1119" spans="3:50" x14ac:dyDescent="0.25">
      <c r="C1119" s="67"/>
      <c r="D1119" s="71"/>
      <c r="E1119" s="57"/>
      <c r="F1119" s="57"/>
      <c r="G1119" s="67"/>
      <c r="H1119" s="72"/>
      <c r="I1119" s="72"/>
      <c r="J1119" s="72"/>
      <c r="K1119" s="72"/>
      <c r="L1119" s="72"/>
      <c r="M1119" s="72"/>
      <c r="N1119" s="72"/>
      <c r="O1119" s="72"/>
      <c r="P1119" s="72"/>
      <c r="Q1119" s="48"/>
      <c r="R1119" s="72"/>
      <c r="S1119" s="72"/>
      <c r="U1119" s="26" t="str">
        <f t="shared" si="231"/>
        <v/>
      </c>
      <c r="V1119" s="18" t="str">
        <f t="shared" si="225"/>
        <v/>
      </c>
      <c r="W1119" s="18" t="str">
        <f t="shared" si="226"/>
        <v/>
      </c>
      <c r="X1119" s="18" t="str">
        <f t="shared" si="227"/>
        <v/>
      </c>
      <c r="Y1119" s="18" t="str">
        <f t="shared" si="228"/>
        <v/>
      </c>
      <c r="Z1119" s="18" t="str">
        <f t="shared" si="229"/>
        <v/>
      </c>
      <c r="AA1119" s="18" t="str">
        <f t="shared" si="230"/>
        <v/>
      </c>
      <c r="AB1119" s="18">
        <v>1114</v>
      </c>
      <c r="AC1119" s="18" t="str">
        <f>IF(ISERROR(
IF(U1119="","",IF(OR(U1119='Cad Iniciais'!$D$6,X1119='Cad Iniciais'!$D$6),'Cad Iniciais'!$D$6+AB1119*1000,0))),"",IF(U1119="","",IF(OR(U1119='Cad Iniciais'!$D$6,X1119='Cad Iniciais'!$D$6),'Cad Iniciais'!$D$6+AB1119*1000,0)))</f>
        <v/>
      </c>
      <c r="AK1119" s="27" t="e">
        <f t="shared" si="232"/>
        <v>#VALUE!</v>
      </c>
      <c r="AL1119" s="27" t="e">
        <f t="shared" si="233"/>
        <v>#VALUE!</v>
      </c>
      <c r="AM1119" s="18">
        <f t="shared" si="234"/>
        <v>0</v>
      </c>
      <c r="AN1119" s="18">
        <f t="shared" si="236"/>
        <v>0</v>
      </c>
      <c r="AO1119" s="18">
        <f t="shared" si="236"/>
        <v>0</v>
      </c>
      <c r="AP1119" s="18">
        <f t="shared" si="236"/>
        <v>0</v>
      </c>
      <c r="AQ1119" s="18">
        <f t="shared" si="236"/>
        <v>0</v>
      </c>
      <c r="AR1119" s="18">
        <f t="shared" si="236"/>
        <v>0</v>
      </c>
      <c r="AS1119" s="18">
        <f t="shared" si="236"/>
        <v>0</v>
      </c>
      <c r="AT1119" s="18">
        <f t="shared" si="236"/>
        <v>0</v>
      </c>
      <c r="AU1119" s="18">
        <f t="shared" si="236"/>
        <v>0</v>
      </c>
      <c r="AV1119" s="18">
        <f t="shared" si="236"/>
        <v>0</v>
      </c>
      <c r="AW1119" s="18">
        <f t="shared" si="236"/>
        <v>0</v>
      </c>
      <c r="AX1119" s="18">
        <f t="shared" si="236"/>
        <v>0</v>
      </c>
    </row>
    <row r="1120" spans="3:50" x14ac:dyDescent="0.25">
      <c r="C1120" s="67"/>
      <c r="D1120" s="71"/>
      <c r="E1120" s="57"/>
      <c r="F1120" s="57"/>
      <c r="G1120" s="67"/>
      <c r="H1120" s="72"/>
      <c r="I1120" s="72"/>
      <c r="J1120" s="72"/>
      <c r="K1120" s="72"/>
      <c r="L1120" s="72"/>
      <c r="M1120" s="72"/>
      <c r="N1120" s="72"/>
      <c r="O1120" s="72"/>
      <c r="P1120" s="72"/>
      <c r="Q1120" s="48"/>
      <c r="R1120" s="72"/>
      <c r="S1120" s="72"/>
      <c r="U1120" s="26" t="str">
        <f t="shared" si="231"/>
        <v/>
      </c>
      <c r="V1120" s="18" t="str">
        <f t="shared" si="225"/>
        <v/>
      </c>
      <c r="W1120" s="18" t="str">
        <f t="shared" si="226"/>
        <v/>
      </c>
      <c r="X1120" s="18" t="str">
        <f t="shared" si="227"/>
        <v/>
      </c>
      <c r="Y1120" s="18" t="str">
        <f t="shared" si="228"/>
        <v/>
      </c>
      <c r="Z1120" s="18" t="str">
        <f t="shared" si="229"/>
        <v/>
      </c>
      <c r="AA1120" s="18" t="str">
        <f t="shared" si="230"/>
        <v/>
      </c>
      <c r="AB1120" s="18">
        <v>1115</v>
      </c>
      <c r="AC1120" s="18" t="str">
        <f>IF(ISERROR(
IF(U1120="","",IF(OR(U1120='Cad Iniciais'!$D$6,X1120='Cad Iniciais'!$D$6),'Cad Iniciais'!$D$6+AB1120*1000,0))),"",IF(U1120="","",IF(OR(U1120='Cad Iniciais'!$D$6,X1120='Cad Iniciais'!$D$6),'Cad Iniciais'!$D$6+AB1120*1000,0)))</f>
        <v/>
      </c>
      <c r="AK1120" s="27" t="e">
        <f t="shared" si="232"/>
        <v>#VALUE!</v>
      </c>
      <c r="AL1120" s="27" t="e">
        <f t="shared" si="233"/>
        <v>#VALUE!</v>
      </c>
      <c r="AM1120" s="18">
        <f t="shared" si="234"/>
        <v>0</v>
      </c>
      <c r="AN1120" s="18">
        <f t="shared" si="236"/>
        <v>0</v>
      </c>
      <c r="AO1120" s="18">
        <f t="shared" si="236"/>
        <v>0</v>
      </c>
      <c r="AP1120" s="18">
        <f t="shared" si="236"/>
        <v>0</v>
      </c>
      <c r="AQ1120" s="18">
        <f t="shared" si="236"/>
        <v>0</v>
      </c>
      <c r="AR1120" s="18">
        <f t="shared" si="236"/>
        <v>0</v>
      </c>
      <c r="AS1120" s="18">
        <f t="shared" si="236"/>
        <v>0</v>
      </c>
      <c r="AT1120" s="18">
        <f t="shared" si="236"/>
        <v>0</v>
      </c>
      <c r="AU1120" s="18">
        <f t="shared" si="236"/>
        <v>0</v>
      </c>
      <c r="AV1120" s="18">
        <f t="shared" si="236"/>
        <v>0</v>
      </c>
      <c r="AW1120" s="18">
        <f t="shared" si="236"/>
        <v>0</v>
      </c>
      <c r="AX1120" s="18">
        <f t="shared" si="236"/>
        <v>0</v>
      </c>
    </row>
    <row r="1121" spans="3:50" x14ac:dyDescent="0.25">
      <c r="C1121" s="67"/>
      <c r="D1121" s="71"/>
      <c r="E1121" s="57"/>
      <c r="F1121" s="57"/>
      <c r="G1121" s="67"/>
      <c r="H1121" s="72"/>
      <c r="I1121" s="72"/>
      <c r="J1121" s="72"/>
      <c r="K1121" s="72"/>
      <c r="L1121" s="72"/>
      <c r="M1121" s="72"/>
      <c r="N1121" s="72"/>
      <c r="O1121" s="72"/>
      <c r="P1121" s="72"/>
      <c r="Q1121" s="48"/>
      <c r="R1121" s="72"/>
      <c r="S1121" s="72"/>
      <c r="U1121" s="26" t="str">
        <f t="shared" si="231"/>
        <v/>
      </c>
      <c r="V1121" s="18" t="str">
        <f t="shared" si="225"/>
        <v/>
      </c>
      <c r="W1121" s="18" t="str">
        <f t="shared" si="226"/>
        <v/>
      </c>
      <c r="X1121" s="18" t="str">
        <f t="shared" si="227"/>
        <v/>
      </c>
      <c r="Y1121" s="18" t="str">
        <f t="shared" si="228"/>
        <v/>
      </c>
      <c r="Z1121" s="18" t="str">
        <f t="shared" si="229"/>
        <v/>
      </c>
      <c r="AA1121" s="18" t="str">
        <f t="shared" si="230"/>
        <v/>
      </c>
      <c r="AB1121" s="18">
        <v>1116</v>
      </c>
      <c r="AC1121" s="18" t="str">
        <f>IF(ISERROR(
IF(U1121="","",IF(OR(U1121='Cad Iniciais'!$D$6,X1121='Cad Iniciais'!$D$6),'Cad Iniciais'!$D$6+AB1121*1000,0))),"",IF(U1121="","",IF(OR(U1121='Cad Iniciais'!$D$6,X1121='Cad Iniciais'!$D$6),'Cad Iniciais'!$D$6+AB1121*1000,0)))</f>
        <v/>
      </c>
      <c r="AK1121" s="27" t="e">
        <f t="shared" si="232"/>
        <v>#VALUE!</v>
      </c>
      <c r="AL1121" s="27" t="e">
        <f t="shared" si="233"/>
        <v>#VALUE!</v>
      </c>
      <c r="AM1121" s="18">
        <f t="shared" si="234"/>
        <v>0</v>
      </c>
      <c r="AN1121" s="18">
        <f t="shared" si="236"/>
        <v>0</v>
      </c>
      <c r="AO1121" s="18">
        <f t="shared" si="236"/>
        <v>0</v>
      </c>
      <c r="AP1121" s="18">
        <f t="shared" si="236"/>
        <v>0</v>
      </c>
      <c r="AQ1121" s="18">
        <f t="shared" si="236"/>
        <v>0</v>
      </c>
      <c r="AR1121" s="18">
        <f t="shared" si="236"/>
        <v>0</v>
      </c>
      <c r="AS1121" s="18">
        <f t="shared" si="236"/>
        <v>0</v>
      </c>
      <c r="AT1121" s="18">
        <f t="shared" si="236"/>
        <v>0</v>
      </c>
      <c r="AU1121" s="18">
        <f t="shared" si="236"/>
        <v>0</v>
      </c>
      <c r="AV1121" s="18">
        <f t="shared" si="236"/>
        <v>0</v>
      </c>
      <c r="AW1121" s="18">
        <f t="shared" si="236"/>
        <v>0</v>
      </c>
      <c r="AX1121" s="18">
        <f t="shared" si="236"/>
        <v>0</v>
      </c>
    </row>
    <row r="1122" spans="3:50" x14ac:dyDescent="0.25">
      <c r="C1122" s="67"/>
      <c r="D1122" s="71"/>
      <c r="E1122" s="57"/>
      <c r="F1122" s="57"/>
      <c r="G1122" s="67"/>
      <c r="H1122" s="72"/>
      <c r="I1122" s="72"/>
      <c r="J1122" s="72"/>
      <c r="K1122" s="72"/>
      <c r="L1122" s="72"/>
      <c r="M1122" s="72"/>
      <c r="N1122" s="72"/>
      <c r="O1122" s="72"/>
      <c r="P1122" s="72"/>
      <c r="Q1122" s="48"/>
      <c r="R1122" s="72"/>
      <c r="S1122" s="72"/>
      <c r="U1122" s="26" t="str">
        <f t="shared" si="231"/>
        <v/>
      </c>
      <c r="V1122" s="18" t="str">
        <f t="shared" si="225"/>
        <v/>
      </c>
      <c r="W1122" s="18" t="str">
        <f t="shared" si="226"/>
        <v/>
      </c>
      <c r="X1122" s="18" t="str">
        <f t="shared" si="227"/>
        <v/>
      </c>
      <c r="Y1122" s="18" t="str">
        <f t="shared" si="228"/>
        <v/>
      </c>
      <c r="Z1122" s="18" t="str">
        <f t="shared" si="229"/>
        <v/>
      </c>
      <c r="AA1122" s="18" t="str">
        <f t="shared" si="230"/>
        <v/>
      </c>
      <c r="AB1122" s="18">
        <v>1117</v>
      </c>
      <c r="AC1122" s="18" t="str">
        <f>IF(ISERROR(
IF(U1122="","",IF(OR(U1122='Cad Iniciais'!$D$6,X1122='Cad Iniciais'!$D$6),'Cad Iniciais'!$D$6+AB1122*1000,0))),"",IF(U1122="","",IF(OR(U1122='Cad Iniciais'!$D$6,X1122='Cad Iniciais'!$D$6),'Cad Iniciais'!$D$6+AB1122*1000,0)))</f>
        <v/>
      </c>
      <c r="AK1122" s="27" t="e">
        <f t="shared" si="232"/>
        <v>#VALUE!</v>
      </c>
      <c r="AL1122" s="27" t="e">
        <f t="shared" si="233"/>
        <v>#VALUE!</v>
      </c>
      <c r="AM1122" s="18">
        <f t="shared" si="234"/>
        <v>0</v>
      </c>
      <c r="AN1122" s="18">
        <f t="shared" si="236"/>
        <v>0</v>
      </c>
      <c r="AO1122" s="18">
        <f t="shared" si="236"/>
        <v>0</v>
      </c>
      <c r="AP1122" s="18">
        <f t="shared" si="236"/>
        <v>0</v>
      </c>
      <c r="AQ1122" s="18">
        <f t="shared" si="236"/>
        <v>0</v>
      </c>
      <c r="AR1122" s="18">
        <f t="shared" si="236"/>
        <v>0</v>
      </c>
      <c r="AS1122" s="18">
        <f t="shared" si="236"/>
        <v>0</v>
      </c>
      <c r="AT1122" s="18">
        <f t="shared" si="236"/>
        <v>0</v>
      </c>
      <c r="AU1122" s="18">
        <f t="shared" si="236"/>
        <v>0</v>
      </c>
      <c r="AV1122" s="18">
        <f t="shared" si="236"/>
        <v>0</v>
      </c>
      <c r="AW1122" s="18">
        <f t="shared" si="236"/>
        <v>0</v>
      </c>
      <c r="AX1122" s="18">
        <f t="shared" si="236"/>
        <v>0</v>
      </c>
    </row>
    <row r="1123" spans="3:50" x14ac:dyDescent="0.25">
      <c r="C1123" s="67"/>
      <c r="D1123" s="71"/>
      <c r="E1123" s="57"/>
      <c r="F1123" s="57"/>
      <c r="G1123" s="67"/>
      <c r="H1123" s="72"/>
      <c r="I1123" s="72"/>
      <c r="J1123" s="72"/>
      <c r="K1123" s="72"/>
      <c r="L1123" s="72"/>
      <c r="M1123" s="72"/>
      <c r="N1123" s="72"/>
      <c r="O1123" s="72"/>
      <c r="P1123" s="72"/>
      <c r="Q1123" s="48"/>
      <c r="R1123" s="72"/>
      <c r="S1123" s="72"/>
      <c r="U1123" s="26" t="str">
        <f t="shared" si="231"/>
        <v/>
      </c>
      <c r="V1123" s="18" t="str">
        <f t="shared" si="225"/>
        <v/>
      </c>
      <c r="W1123" s="18" t="str">
        <f t="shared" si="226"/>
        <v/>
      </c>
      <c r="X1123" s="18" t="str">
        <f t="shared" si="227"/>
        <v/>
      </c>
      <c r="Y1123" s="18" t="str">
        <f t="shared" si="228"/>
        <v/>
      </c>
      <c r="Z1123" s="18" t="str">
        <f t="shared" si="229"/>
        <v/>
      </c>
      <c r="AA1123" s="18" t="str">
        <f t="shared" si="230"/>
        <v/>
      </c>
      <c r="AB1123" s="18">
        <v>1118</v>
      </c>
      <c r="AC1123" s="18" t="str">
        <f>IF(ISERROR(
IF(U1123="","",IF(OR(U1123='Cad Iniciais'!$D$6,X1123='Cad Iniciais'!$D$6),'Cad Iniciais'!$D$6+AB1123*1000,0))),"",IF(U1123="","",IF(OR(U1123='Cad Iniciais'!$D$6,X1123='Cad Iniciais'!$D$6),'Cad Iniciais'!$D$6+AB1123*1000,0)))</f>
        <v/>
      </c>
      <c r="AK1123" s="27" t="e">
        <f t="shared" si="232"/>
        <v>#VALUE!</v>
      </c>
      <c r="AL1123" s="27" t="e">
        <f t="shared" si="233"/>
        <v>#VALUE!</v>
      </c>
      <c r="AM1123" s="18">
        <f t="shared" si="234"/>
        <v>0</v>
      </c>
      <c r="AN1123" s="18">
        <f t="shared" si="236"/>
        <v>0</v>
      </c>
      <c r="AO1123" s="18">
        <f t="shared" si="236"/>
        <v>0</v>
      </c>
      <c r="AP1123" s="18">
        <f t="shared" si="236"/>
        <v>0</v>
      </c>
      <c r="AQ1123" s="18">
        <f t="shared" si="236"/>
        <v>0</v>
      </c>
      <c r="AR1123" s="18">
        <f t="shared" si="236"/>
        <v>0</v>
      </c>
      <c r="AS1123" s="18">
        <f t="shared" si="236"/>
        <v>0</v>
      </c>
      <c r="AT1123" s="18">
        <f t="shared" si="236"/>
        <v>0</v>
      </c>
      <c r="AU1123" s="18">
        <f t="shared" si="236"/>
        <v>0</v>
      </c>
      <c r="AV1123" s="18">
        <f t="shared" si="236"/>
        <v>0</v>
      </c>
      <c r="AW1123" s="18">
        <f t="shared" si="236"/>
        <v>0</v>
      </c>
      <c r="AX1123" s="18">
        <f t="shared" si="236"/>
        <v>0</v>
      </c>
    </row>
    <row r="1124" spans="3:50" x14ac:dyDescent="0.25">
      <c r="C1124" s="67"/>
      <c r="D1124" s="71"/>
      <c r="E1124" s="57"/>
      <c r="F1124" s="57"/>
      <c r="G1124" s="67"/>
      <c r="H1124" s="72"/>
      <c r="I1124" s="72"/>
      <c r="J1124" s="72"/>
      <c r="K1124" s="72"/>
      <c r="L1124" s="72"/>
      <c r="M1124" s="72"/>
      <c r="N1124" s="72"/>
      <c r="O1124" s="72"/>
      <c r="P1124" s="72"/>
      <c r="Q1124" s="48"/>
      <c r="R1124" s="72"/>
      <c r="S1124" s="72"/>
      <c r="U1124" s="26" t="str">
        <f t="shared" si="231"/>
        <v/>
      </c>
      <c r="V1124" s="18" t="str">
        <f t="shared" si="225"/>
        <v/>
      </c>
      <c r="W1124" s="18" t="str">
        <f t="shared" si="226"/>
        <v/>
      </c>
      <c r="X1124" s="18" t="str">
        <f t="shared" si="227"/>
        <v/>
      </c>
      <c r="Y1124" s="18" t="str">
        <f t="shared" si="228"/>
        <v/>
      </c>
      <c r="Z1124" s="18" t="str">
        <f t="shared" si="229"/>
        <v/>
      </c>
      <c r="AA1124" s="18" t="str">
        <f t="shared" si="230"/>
        <v/>
      </c>
      <c r="AB1124" s="18">
        <v>1119</v>
      </c>
      <c r="AC1124" s="18" t="str">
        <f>IF(ISERROR(
IF(U1124="","",IF(OR(U1124='Cad Iniciais'!$D$6,X1124='Cad Iniciais'!$D$6),'Cad Iniciais'!$D$6+AB1124*1000,0))),"",IF(U1124="","",IF(OR(U1124='Cad Iniciais'!$D$6,X1124='Cad Iniciais'!$D$6),'Cad Iniciais'!$D$6+AB1124*1000,0)))</f>
        <v/>
      </c>
      <c r="AK1124" s="27" t="e">
        <f t="shared" si="232"/>
        <v>#VALUE!</v>
      </c>
      <c r="AL1124" s="27" t="e">
        <f t="shared" si="233"/>
        <v>#VALUE!</v>
      </c>
      <c r="AM1124" s="18">
        <f t="shared" si="234"/>
        <v>0</v>
      </c>
      <c r="AN1124" s="18">
        <f t="shared" si="236"/>
        <v>0</v>
      </c>
      <c r="AO1124" s="18">
        <f t="shared" si="236"/>
        <v>0</v>
      </c>
      <c r="AP1124" s="18">
        <f t="shared" si="236"/>
        <v>0</v>
      </c>
      <c r="AQ1124" s="18">
        <f t="shared" si="236"/>
        <v>0</v>
      </c>
      <c r="AR1124" s="18">
        <f t="shared" si="236"/>
        <v>0</v>
      </c>
      <c r="AS1124" s="18">
        <f t="shared" si="236"/>
        <v>0</v>
      </c>
      <c r="AT1124" s="18">
        <f t="shared" si="236"/>
        <v>0</v>
      </c>
      <c r="AU1124" s="18">
        <f t="shared" si="236"/>
        <v>0</v>
      </c>
      <c r="AV1124" s="18">
        <f t="shared" si="236"/>
        <v>0</v>
      </c>
      <c r="AW1124" s="18">
        <f t="shared" si="236"/>
        <v>0</v>
      </c>
      <c r="AX1124" s="18">
        <f t="shared" si="236"/>
        <v>0</v>
      </c>
    </row>
    <row r="1125" spans="3:50" x14ac:dyDescent="0.25">
      <c r="C1125" s="67"/>
      <c r="D1125" s="71"/>
      <c r="E1125" s="57"/>
      <c r="F1125" s="57"/>
      <c r="G1125" s="67"/>
      <c r="H1125" s="72"/>
      <c r="I1125" s="72"/>
      <c r="J1125" s="72"/>
      <c r="K1125" s="72"/>
      <c r="L1125" s="72"/>
      <c r="M1125" s="72"/>
      <c r="N1125" s="72"/>
      <c r="O1125" s="72"/>
      <c r="P1125" s="72"/>
      <c r="Q1125" s="48"/>
      <c r="R1125" s="72"/>
      <c r="S1125" s="72"/>
      <c r="U1125" s="26" t="str">
        <f t="shared" si="231"/>
        <v/>
      </c>
      <c r="V1125" s="18" t="str">
        <f t="shared" si="225"/>
        <v/>
      </c>
      <c r="W1125" s="18" t="str">
        <f t="shared" si="226"/>
        <v/>
      </c>
      <c r="X1125" s="18" t="str">
        <f t="shared" si="227"/>
        <v/>
      </c>
      <c r="Y1125" s="18" t="str">
        <f t="shared" si="228"/>
        <v/>
      </c>
      <c r="Z1125" s="18" t="str">
        <f t="shared" si="229"/>
        <v/>
      </c>
      <c r="AA1125" s="18" t="str">
        <f t="shared" si="230"/>
        <v/>
      </c>
      <c r="AB1125" s="18">
        <v>1120</v>
      </c>
      <c r="AC1125" s="18" t="str">
        <f>IF(ISERROR(
IF(U1125="","",IF(OR(U1125='Cad Iniciais'!$D$6,X1125='Cad Iniciais'!$D$6),'Cad Iniciais'!$D$6+AB1125*1000,0))),"",IF(U1125="","",IF(OR(U1125='Cad Iniciais'!$D$6,X1125='Cad Iniciais'!$D$6),'Cad Iniciais'!$D$6+AB1125*1000,0)))</f>
        <v/>
      </c>
      <c r="AK1125" s="27" t="e">
        <f t="shared" si="232"/>
        <v>#VALUE!</v>
      </c>
      <c r="AL1125" s="27" t="e">
        <f t="shared" si="233"/>
        <v>#VALUE!</v>
      </c>
      <c r="AM1125" s="18">
        <f t="shared" si="234"/>
        <v>0</v>
      </c>
      <c r="AN1125" s="18">
        <f t="shared" si="236"/>
        <v>0</v>
      </c>
      <c r="AO1125" s="18">
        <f t="shared" si="236"/>
        <v>0</v>
      </c>
      <c r="AP1125" s="18">
        <f t="shared" si="236"/>
        <v>0</v>
      </c>
      <c r="AQ1125" s="18">
        <f t="shared" si="236"/>
        <v>0</v>
      </c>
      <c r="AR1125" s="18">
        <f t="shared" si="236"/>
        <v>0</v>
      </c>
      <c r="AS1125" s="18">
        <f t="shared" si="236"/>
        <v>0</v>
      </c>
      <c r="AT1125" s="18">
        <f t="shared" si="236"/>
        <v>0</v>
      </c>
      <c r="AU1125" s="18">
        <f t="shared" si="236"/>
        <v>0</v>
      </c>
      <c r="AV1125" s="18">
        <f t="shared" si="236"/>
        <v>0</v>
      </c>
      <c r="AW1125" s="18">
        <f t="shared" si="236"/>
        <v>0</v>
      </c>
      <c r="AX1125" s="18">
        <f t="shared" si="236"/>
        <v>0</v>
      </c>
    </row>
    <row r="1126" spans="3:50" x14ac:dyDescent="0.25">
      <c r="C1126" s="67"/>
      <c r="D1126" s="71"/>
      <c r="E1126" s="57"/>
      <c r="F1126" s="57"/>
      <c r="G1126" s="67"/>
      <c r="H1126" s="72"/>
      <c r="I1126" s="72"/>
      <c r="J1126" s="72"/>
      <c r="K1126" s="72"/>
      <c r="L1126" s="72"/>
      <c r="M1126" s="72"/>
      <c r="N1126" s="72"/>
      <c r="O1126" s="72"/>
      <c r="P1126" s="72"/>
      <c r="Q1126" s="48"/>
      <c r="R1126" s="72"/>
      <c r="S1126" s="72"/>
      <c r="U1126" s="26" t="str">
        <f t="shared" si="231"/>
        <v/>
      </c>
      <c r="V1126" s="18" t="str">
        <f t="shared" si="225"/>
        <v/>
      </c>
      <c r="W1126" s="18" t="str">
        <f t="shared" si="226"/>
        <v/>
      </c>
      <c r="X1126" s="18" t="str">
        <f t="shared" si="227"/>
        <v/>
      </c>
      <c r="Y1126" s="18" t="str">
        <f t="shared" si="228"/>
        <v/>
      </c>
      <c r="Z1126" s="18" t="str">
        <f t="shared" si="229"/>
        <v/>
      </c>
      <c r="AA1126" s="18" t="str">
        <f t="shared" si="230"/>
        <v/>
      </c>
      <c r="AB1126" s="18">
        <v>1121</v>
      </c>
      <c r="AC1126" s="18" t="str">
        <f>IF(ISERROR(
IF(U1126="","",IF(OR(U1126='Cad Iniciais'!$D$6,X1126='Cad Iniciais'!$D$6),'Cad Iniciais'!$D$6+AB1126*1000,0))),"",IF(U1126="","",IF(OR(U1126='Cad Iniciais'!$D$6,X1126='Cad Iniciais'!$D$6),'Cad Iniciais'!$D$6+AB1126*1000,0)))</f>
        <v/>
      </c>
      <c r="AK1126" s="27" t="e">
        <f t="shared" si="232"/>
        <v>#VALUE!</v>
      </c>
      <c r="AL1126" s="27" t="e">
        <f t="shared" si="233"/>
        <v>#VALUE!</v>
      </c>
      <c r="AM1126" s="18">
        <f t="shared" ref="AM1126:AX1147" si="237">IFERROR(IF(AND($AK1126&lt;=AM$3,$AL1126&gt;=AM$3),1,0),0)</f>
        <v>0</v>
      </c>
      <c r="AN1126" s="18">
        <f t="shared" si="237"/>
        <v>0</v>
      </c>
      <c r="AO1126" s="18">
        <f t="shared" si="237"/>
        <v>0</v>
      </c>
      <c r="AP1126" s="18">
        <f t="shared" si="237"/>
        <v>0</v>
      </c>
      <c r="AQ1126" s="18">
        <f t="shared" si="237"/>
        <v>0</v>
      </c>
      <c r="AR1126" s="18">
        <f t="shared" si="237"/>
        <v>0</v>
      </c>
      <c r="AS1126" s="18">
        <f t="shared" si="237"/>
        <v>0</v>
      </c>
      <c r="AT1126" s="18">
        <f t="shared" si="237"/>
        <v>0</v>
      </c>
      <c r="AU1126" s="18">
        <f t="shared" si="237"/>
        <v>0</v>
      </c>
      <c r="AV1126" s="18">
        <f t="shared" si="237"/>
        <v>0</v>
      </c>
      <c r="AW1126" s="18">
        <f t="shared" si="237"/>
        <v>0</v>
      </c>
      <c r="AX1126" s="18">
        <f t="shared" si="237"/>
        <v>0</v>
      </c>
    </row>
    <row r="1127" spans="3:50" x14ac:dyDescent="0.25">
      <c r="C1127" s="67"/>
      <c r="D1127" s="71"/>
      <c r="E1127" s="57"/>
      <c r="F1127" s="57"/>
      <c r="G1127" s="67"/>
      <c r="H1127" s="72"/>
      <c r="I1127" s="72"/>
      <c r="J1127" s="72"/>
      <c r="K1127" s="72"/>
      <c r="L1127" s="72"/>
      <c r="M1127" s="72"/>
      <c r="N1127" s="72"/>
      <c r="O1127" s="72"/>
      <c r="P1127" s="72"/>
      <c r="Q1127" s="48"/>
      <c r="R1127" s="72"/>
      <c r="S1127" s="72"/>
      <c r="U1127" s="26" t="str">
        <f t="shared" si="231"/>
        <v/>
      </c>
      <c r="V1127" s="18" t="str">
        <f t="shared" si="225"/>
        <v/>
      </c>
      <c r="W1127" s="18" t="str">
        <f t="shared" si="226"/>
        <v/>
      </c>
      <c r="X1127" s="18" t="str">
        <f t="shared" si="227"/>
        <v/>
      </c>
      <c r="Y1127" s="18" t="str">
        <f t="shared" si="228"/>
        <v/>
      </c>
      <c r="Z1127" s="18" t="str">
        <f t="shared" si="229"/>
        <v/>
      </c>
      <c r="AA1127" s="18" t="str">
        <f t="shared" si="230"/>
        <v/>
      </c>
      <c r="AB1127" s="18">
        <v>1122</v>
      </c>
      <c r="AC1127" s="18" t="str">
        <f>IF(ISERROR(
IF(U1127="","",IF(OR(U1127='Cad Iniciais'!$D$6,X1127='Cad Iniciais'!$D$6),'Cad Iniciais'!$D$6+AB1127*1000,0))),"",IF(U1127="","",IF(OR(U1127='Cad Iniciais'!$D$6,X1127='Cad Iniciais'!$D$6),'Cad Iniciais'!$D$6+AB1127*1000,0)))</f>
        <v/>
      </c>
      <c r="AK1127" s="27" t="e">
        <f t="shared" si="232"/>
        <v>#VALUE!</v>
      </c>
      <c r="AL1127" s="27" t="e">
        <f t="shared" si="233"/>
        <v>#VALUE!</v>
      </c>
      <c r="AM1127" s="18">
        <f t="shared" si="237"/>
        <v>0</v>
      </c>
      <c r="AN1127" s="18">
        <f t="shared" si="237"/>
        <v>0</v>
      </c>
      <c r="AO1127" s="18">
        <f t="shared" si="237"/>
        <v>0</v>
      </c>
      <c r="AP1127" s="18">
        <f t="shared" si="237"/>
        <v>0</v>
      </c>
      <c r="AQ1127" s="18">
        <f t="shared" si="237"/>
        <v>0</v>
      </c>
      <c r="AR1127" s="18">
        <f t="shared" si="237"/>
        <v>0</v>
      </c>
      <c r="AS1127" s="18">
        <f t="shared" si="237"/>
        <v>0</v>
      </c>
      <c r="AT1127" s="18">
        <f t="shared" si="237"/>
        <v>0</v>
      </c>
      <c r="AU1127" s="18">
        <f t="shared" si="237"/>
        <v>0</v>
      </c>
      <c r="AV1127" s="18">
        <f t="shared" si="237"/>
        <v>0</v>
      </c>
      <c r="AW1127" s="18">
        <f t="shared" si="237"/>
        <v>0</v>
      </c>
      <c r="AX1127" s="18">
        <f t="shared" si="237"/>
        <v>0</v>
      </c>
    </row>
    <row r="1128" spans="3:50" x14ac:dyDescent="0.25">
      <c r="C1128" s="67"/>
      <c r="D1128" s="71"/>
      <c r="E1128" s="57"/>
      <c r="F1128" s="57"/>
      <c r="G1128" s="67"/>
      <c r="H1128" s="72"/>
      <c r="I1128" s="72"/>
      <c r="J1128" s="72"/>
      <c r="K1128" s="72"/>
      <c r="L1128" s="72"/>
      <c r="M1128" s="72"/>
      <c r="N1128" s="72"/>
      <c r="O1128" s="72"/>
      <c r="P1128" s="72"/>
      <c r="Q1128" s="48"/>
      <c r="R1128" s="72"/>
      <c r="S1128" s="72"/>
      <c r="U1128" s="26" t="str">
        <f t="shared" si="231"/>
        <v/>
      </c>
      <c r="V1128" s="18" t="str">
        <f t="shared" si="225"/>
        <v/>
      </c>
      <c r="W1128" s="18" t="str">
        <f t="shared" si="226"/>
        <v/>
      </c>
      <c r="X1128" s="18" t="str">
        <f t="shared" si="227"/>
        <v/>
      </c>
      <c r="Y1128" s="18" t="str">
        <f t="shared" si="228"/>
        <v/>
      </c>
      <c r="Z1128" s="18" t="str">
        <f t="shared" si="229"/>
        <v/>
      </c>
      <c r="AA1128" s="18" t="str">
        <f t="shared" si="230"/>
        <v/>
      </c>
      <c r="AB1128" s="18">
        <v>1123</v>
      </c>
      <c r="AC1128" s="18" t="str">
        <f>IF(ISERROR(
IF(U1128="","",IF(OR(U1128='Cad Iniciais'!$D$6,X1128='Cad Iniciais'!$D$6),'Cad Iniciais'!$D$6+AB1128*1000,0))),"",IF(U1128="","",IF(OR(U1128='Cad Iniciais'!$D$6,X1128='Cad Iniciais'!$D$6),'Cad Iniciais'!$D$6+AB1128*1000,0)))</f>
        <v/>
      </c>
      <c r="AK1128" s="27" t="e">
        <f t="shared" si="232"/>
        <v>#VALUE!</v>
      </c>
      <c r="AL1128" s="27" t="e">
        <f t="shared" si="233"/>
        <v>#VALUE!</v>
      </c>
      <c r="AM1128" s="18">
        <f t="shared" si="237"/>
        <v>0</v>
      </c>
      <c r="AN1128" s="18">
        <f t="shared" si="237"/>
        <v>0</v>
      </c>
      <c r="AO1128" s="18">
        <f t="shared" si="237"/>
        <v>0</v>
      </c>
      <c r="AP1128" s="18">
        <f t="shared" si="237"/>
        <v>0</v>
      </c>
      <c r="AQ1128" s="18">
        <f t="shared" si="237"/>
        <v>0</v>
      </c>
      <c r="AR1128" s="18">
        <f t="shared" si="237"/>
        <v>0</v>
      </c>
      <c r="AS1128" s="18">
        <f t="shared" si="237"/>
        <v>0</v>
      </c>
      <c r="AT1128" s="18">
        <f t="shared" si="237"/>
        <v>0</v>
      </c>
      <c r="AU1128" s="18">
        <f t="shared" si="237"/>
        <v>0</v>
      </c>
      <c r="AV1128" s="18">
        <f t="shared" si="237"/>
        <v>0</v>
      </c>
      <c r="AW1128" s="18">
        <f t="shared" si="237"/>
        <v>0</v>
      </c>
      <c r="AX1128" s="18">
        <f t="shared" si="237"/>
        <v>0</v>
      </c>
    </row>
    <row r="1129" spans="3:50" x14ac:dyDescent="0.25">
      <c r="C1129" s="67"/>
      <c r="D1129" s="71"/>
      <c r="E1129" s="57"/>
      <c r="F1129" s="57"/>
      <c r="G1129" s="67"/>
      <c r="H1129" s="72"/>
      <c r="I1129" s="72"/>
      <c r="J1129" s="72"/>
      <c r="K1129" s="72"/>
      <c r="L1129" s="72"/>
      <c r="M1129" s="72"/>
      <c r="N1129" s="72"/>
      <c r="O1129" s="72"/>
      <c r="P1129" s="72"/>
      <c r="Q1129" s="48"/>
      <c r="R1129" s="72"/>
      <c r="S1129" s="72"/>
      <c r="U1129" s="26" t="str">
        <f t="shared" si="231"/>
        <v/>
      </c>
      <c r="V1129" s="18" t="str">
        <f t="shared" si="225"/>
        <v/>
      </c>
      <c r="W1129" s="18" t="str">
        <f t="shared" si="226"/>
        <v/>
      </c>
      <c r="X1129" s="18" t="str">
        <f t="shared" si="227"/>
        <v/>
      </c>
      <c r="Y1129" s="18" t="str">
        <f t="shared" si="228"/>
        <v/>
      </c>
      <c r="Z1129" s="18" t="str">
        <f t="shared" si="229"/>
        <v/>
      </c>
      <c r="AA1129" s="18" t="str">
        <f t="shared" si="230"/>
        <v/>
      </c>
      <c r="AB1129" s="18">
        <v>1124</v>
      </c>
      <c r="AC1129" s="18" t="str">
        <f>IF(ISERROR(
IF(U1129="","",IF(OR(U1129='Cad Iniciais'!$D$6,X1129='Cad Iniciais'!$D$6),'Cad Iniciais'!$D$6+AB1129*1000,0))),"",IF(U1129="","",IF(OR(U1129='Cad Iniciais'!$D$6,X1129='Cad Iniciais'!$D$6),'Cad Iniciais'!$D$6+AB1129*1000,0)))</f>
        <v/>
      </c>
      <c r="AK1129" s="27" t="e">
        <f t="shared" si="232"/>
        <v>#VALUE!</v>
      </c>
      <c r="AL1129" s="27" t="e">
        <f t="shared" si="233"/>
        <v>#VALUE!</v>
      </c>
      <c r="AM1129" s="18">
        <f t="shared" si="237"/>
        <v>0</v>
      </c>
      <c r="AN1129" s="18">
        <f t="shared" si="237"/>
        <v>0</v>
      </c>
      <c r="AO1129" s="18">
        <f t="shared" si="237"/>
        <v>0</v>
      </c>
      <c r="AP1129" s="18">
        <f t="shared" si="237"/>
        <v>0</v>
      </c>
      <c r="AQ1129" s="18">
        <f t="shared" si="237"/>
        <v>0</v>
      </c>
      <c r="AR1129" s="18">
        <f t="shared" si="237"/>
        <v>0</v>
      </c>
      <c r="AS1129" s="18">
        <f t="shared" si="237"/>
        <v>0</v>
      </c>
      <c r="AT1129" s="18">
        <f t="shared" si="237"/>
        <v>0</v>
      </c>
      <c r="AU1129" s="18">
        <f t="shared" si="237"/>
        <v>0</v>
      </c>
      <c r="AV1129" s="18">
        <f t="shared" si="237"/>
        <v>0</v>
      </c>
      <c r="AW1129" s="18">
        <f t="shared" si="237"/>
        <v>0</v>
      </c>
      <c r="AX1129" s="18">
        <f t="shared" si="237"/>
        <v>0</v>
      </c>
    </row>
    <row r="1130" spans="3:50" x14ac:dyDescent="0.25">
      <c r="C1130" s="67"/>
      <c r="D1130" s="71"/>
      <c r="E1130" s="57"/>
      <c r="F1130" s="57"/>
      <c r="G1130" s="67"/>
      <c r="H1130" s="72"/>
      <c r="I1130" s="72"/>
      <c r="J1130" s="72"/>
      <c r="K1130" s="72"/>
      <c r="L1130" s="72"/>
      <c r="M1130" s="72"/>
      <c r="N1130" s="72"/>
      <c r="O1130" s="72"/>
      <c r="P1130" s="72"/>
      <c r="Q1130" s="48"/>
      <c r="R1130" s="72"/>
      <c r="S1130" s="72"/>
      <c r="U1130" s="26" t="str">
        <f t="shared" si="231"/>
        <v/>
      </c>
      <c r="V1130" s="18" t="str">
        <f t="shared" si="225"/>
        <v/>
      </c>
      <c r="W1130" s="18" t="str">
        <f t="shared" si="226"/>
        <v/>
      </c>
      <c r="X1130" s="18" t="str">
        <f t="shared" si="227"/>
        <v/>
      </c>
      <c r="Y1130" s="18" t="str">
        <f t="shared" si="228"/>
        <v/>
      </c>
      <c r="Z1130" s="18" t="str">
        <f t="shared" si="229"/>
        <v/>
      </c>
      <c r="AA1130" s="18" t="str">
        <f t="shared" si="230"/>
        <v/>
      </c>
      <c r="AB1130" s="18">
        <v>1125</v>
      </c>
      <c r="AC1130" s="18" t="str">
        <f>IF(ISERROR(
IF(U1130="","",IF(OR(U1130='Cad Iniciais'!$D$6,X1130='Cad Iniciais'!$D$6),'Cad Iniciais'!$D$6+AB1130*1000,0))),"",IF(U1130="","",IF(OR(U1130='Cad Iniciais'!$D$6,X1130='Cad Iniciais'!$D$6),'Cad Iniciais'!$D$6+AB1130*1000,0)))</f>
        <v/>
      </c>
      <c r="AK1130" s="27" t="e">
        <f t="shared" si="232"/>
        <v>#VALUE!</v>
      </c>
      <c r="AL1130" s="27" t="e">
        <f t="shared" si="233"/>
        <v>#VALUE!</v>
      </c>
      <c r="AM1130" s="18">
        <f t="shared" si="237"/>
        <v>0</v>
      </c>
      <c r="AN1130" s="18">
        <f t="shared" si="237"/>
        <v>0</v>
      </c>
      <c r="AO1130" s="18">
        <f t="shared" si="237"/>
        <v>0</v>
      </c>
      <c r="AP1130" s="18">
        <f t="shared" si="237"/>
        <v>0</v>
      </c>
      <c r="AQ1130" s="18">
        <f t="shared" si="237"/>
        <v>0</v>
      </c>
      <c r="AR1130" s="18">
        <f t="shared" si="237"/>
        <v>0</v>
      </c>
      <c r="AS1130" s="18">
        <f t="shared" si="237"/>
        <v>0</v>
      </c>
      <c r="AT1130" s="18">
        <f t="shared" si="237"/>
        <v>0</v>
      </c>
      <c r="AU1130" s="18">
        <f t="shared" si="237"/>
        <v>0</v>
      </c>
      <c r="AV1130" s="18">
        <f t="shared" si="237"/>
        <v>0</v>
      </c>
      <c r="AW1130" s="18">
        <f t="shared" si="237"/>
        <v>0</v>
      </c>
      <c r="AX1130" s="18">
        <f t="shared" si="237"/>
        <v>0</v>
      </c>
    </row>
    <row r="1131" spans="3:50" x14ac:dyDescent="0.25">
      <c r="C1131" s="67"/>
      <c r="D1131" s="71"/>
      <c r="E1131" s="57"/>
      <c r="F1131" s="57"/>
      <c r="G1131" s="67"/>
      <c r="H1131" s="72"/>
      <c r="I1131" s="72"/>
      <c r="J1131" s="72"/>
      <c r="K1131" s="72"/>
      <c r="L1131" s="72"/>
      <c r="M1131" s="72"/>
      <c r="N1131" s="72"/>
      <c r="O1131" s="72"/>
      <c r="P1131" s="72"/>
      <c r="Q1131" s="48"/>
      <c r="R1131" s="72"/>
      <c r="S1131" s="72"/>
      <c r="U1131" s="26" t="str">
        <f t="shared" si="231"/>
        <v/>
      </c>
      <c r="V1131" s="18" t="str">
        <f t="shared" si="225"/>
        <v/>
      </c>
      <c r="W1131" s="18" t="str">
        <f t="shared" si="226"/>
        <v/>
      </c>
      <c r="X1131" s="18" t="str">
        <f t="shared" si="227"/>
        <v/>
      </c>
      <c r="Y1131" s="18" t="str">
        <f t="shared" si="228"/>
        <v/>
      </c>
      <c r="Z1131" s="18" t="str">
        <f t="shared" si="229"/>
        <v/>
      </c>
      <c r="AA1131" s="18" t="str">
        <f t="shared" si="230"/>
        <v/>
      </c>
      <c r="AB1131" s="18">
        <v>1126</v>
      </c>
      <c r="AC1131" s="18" t="str">
        <f>IF(ISERROR(
IF(U1131="","",IF(OR(U1131='Cad Iniciais'!$D$6,X1131='Cad Iniciais'!$D$6),'Cad Iniciais'!$D$6+AB1131*1000,0))),"",IF(U1131="","",IF(OR(U1131='Cad Iniciais'!$D$6,X1131='Cad Iniciais'!$D$6),'Cad Iniciais'!$D$6+AB1131*1000,0)))</f>
        <v/>
      </c>
      <c r="AK1131" s="27" t="e">
        <f t="shared" si="232"/>
        <v>#VALUE!</v>
      </c>
      <c r="AL1131" s="27" t="e">
        <f t="shared" si="233"/>
        <v>#VALUE!</v>
      </c>
      <c r="AM1131" s="18">
        <f t="shared" si="237"/>
        <v>0</v>
      </c>
      <c r="AN1131" s="18">
        <f t="shared" si="237"/>
        <v>0</v>
      </c>
      <c r="AO1131" s="18">
        <f t="shared" si="237"/>
        <v>0</v>
      </c>
      <c r="AP1131" s="18">
        <f t="shared" si="237"/>
        <v>0</v>
      </c>
      <c r="AQ1131" s="18">
        <f t="shared" si="237"/>
        <v>0</v>
      </c>
      <c r="AR1131" s="18">
        <f t="shared" si="237"/>
        <v>0</v>
      </c>
      <c r="AS1131" s="18">
        <f t="shared" si="237"/>
        <v>0</v>
      </c>
      <c r="AT1131" s="18">
        <f t="shared" si="237"/>
        <v>0</v>
      </c>
      <c r="AU1131" s="18">
        <f t="shared" si="237"/>
        <v>0</v>
      </c>
      <c r="AV1131" s="18">
        <f t="shared" si="237"/>
        <v>0</v>
      </c>
      <c r="AW1131" s="18">
        <f t="shared" si="237"/>
        <v>0</v>
      </c>
      <c r="AX1131" s="18">
        <f t="shared" si="237"/>
        <v>0</v>
      </c>
    </row>
    <row r="1132" spans="3:50" x14ac:dyDescent="0.25">
      <c r="C1132" s="67"/>
      <c r="D1132" s="71"/>
      <c r="E1132" s="57"/>
      <c r="F1132" s="57"/>
      <c r="G1132" s="67"/>
      <c r="H1132" s="72"/>
      <c r="I1132" s="72"/>
      <c r="J1132" s="72"/>
      <c r="K1132" s="72"/>
      <c r="L1132" s="72"/>
      <c r="M1132" s="72"/>
      <c r="N1132" s="72"/>
      <c r="O1132" s="72"/>
      <c r="P1132" s="72"/>
      <c r="Q1132" s="48"/>
      <c r="R1132" s="72"/>
      <c r="S1132" s="72"/>
      <c r="U1132" s="26" t="str">
        <f t="shared" si="231"/>
        <v/>
      </c>
      <c r="V1132" s="18" t="str">
        <f t="shared" si="225"/>
        <v/>
      </c>
      <c r="W1132" s="18" t="str">
        <f t="shared" si="226"/>
        <v/>
      </c>
      <c r="X1132" s="18" t="str">
        <f t="shared" si="227"/>
        <v/>
      </c>
      <c r="Y1132" s="18" t="str">
        <f t="shared" si="228"/>
        <v/>
      </c>
      <c r="Z1132" s="18" t="str">
        <f t="shared" si="229"/>
        <v/>
      </c>
      <c r="AA1132" s="18" t="str">
        <f t="shared" si="230"/>
        <v/>
      </c>
      <c r="AB1132" s="18">
        <v>1127</v>
      </c>
      <c r="AC1132" s="18" t="str">
        <f>IF(ISERROR(
IF(U1132="","",IF(OR(U1132='Cad Iniciais'!$D$6,X1132='Cad Iniciais'!$D$6),'Cad Iniciais'!$D$6+AB1132*1000,0))),"",IF(U1132="","",IF(OR(U1132='Cad Iniciais'!$D$6,X1132='Cad Iniciais'!$D$6),'Cad Iniciais'!$D$6+AB1132*1000,0)))</f>
        <v/>
      </c>
      <c r="AK1132" s="27" t="e">
        <f t="shared" si="232"/>
        <v>#VALUE!</v>
      </c>
      <c r="AL1132" s="27" t="e">
        <f t="shared" si="233"/>
        <v>#VALUE!</v>
      </c>
      <c r="AM1132" s="18">
        <f t="shared" si="237"/>
        <v>0</v>
      </c>
      <c r="AN1132" s="18">
        <f t="shared" si="237"/>
        <v>0</v>
      </c>
      <c r="AO1132" s="18">
        <f t="shared" si="237"/>
        <v>0</v>
      </c>
      <c r="AP1132" s="18">
        <f t="shared" si="237"/>
        <v>0</v>
      </c>
      <c r="AQ1132" s="18">
        <f t="shared" si="237"/>
        <v>0</v>
      </c>
      <c r="AR1132" s="18">
        <f t="shared" si="237"/>
        <v>0</v>
      </c>
      <c r="AS1132" s="18">
        <f t="shared" si="237"/>
        <v>0</v>
      </c>
      <c r="AT1132" s="18">
        <f t="shared" si="237"/>
        <v>0</v>
      </c>
      <c r="AU1132" s="18">
        <f t="shared" si="237"/>
        <v>0</v>
      </c>
      <c r="AV1132" s="18">
        <f t="shared" si="237"/>
        <v>0</v>
      </c>
      <c r="AW1132" s="18">
        <f t="shared" si="237"/>
        <v>0</v>
      </c>
      <c r="AX1132" s="18">
        <f t="shared" si="237"/>
        <v>0</v>
      </c>
    </row>
    <row r="1133" spans="3:50" x14ac:dyDescent="0.25">
      <c r="C1133" s="67"/>
      <c r="D1133" s="71"/>
      <c r="E1133" s="57"/>
      <c r="F1133" s="57"/>
      <c r="G1133" s="67"/>
      <c r="H1133" s="72"/>
      <c r="I1133" s="72"/>
      <c r="J1133" s="72"/>
      <c r="K1133" s="72"/>
      <c r="L1133" s="72"/>
      <c r="M1133" s="72"/>
      <c r="N1133" s="72"/>
      <c r="O1133" s="72"/>
      <c r="P1133" s="72"/>
      <c r="Q1133" s="48"/>
      <c r="R1133" s="72"/>
      <c r="S1133" s="72"/>
      <c r="U1133" s="26" t="str">
        <f t="shared" si="231"/>
        <v/>
      </c>
      <c r="V1133" s="18" t="str">
        <f t="shared" si="225"/>
        <v/>
      </c>
      <c r="W1133" s="18" t="str">
        <f t="shared" si="226"/>
        <v/>
      </c>
      <c r="X1133" s="18" t="str">
        <f t="shared" si="227"/>
        <v/>
      </c>
      <c r="Y1133" s="18" t="str">
        <f t="shared" si="228"/>
        <v/>
      </c>
      <c r="Z1133" s="18" t="str">
        <f t="shared" si="229"/>
        <v/>
      </c>
      <c r="AA1133" s="18" t="str">
        <f t="shared" si="230"/>
        <v/>
      </c>
      <c r="AB1133" s="18">
        <v>1128</v>
      </c>
      <c r="AC1133" s="18" t="str">
        <f>IF(ISERROR(
IF(U1133="","",IF(OR(U1133='Cad Iniciais'!$D$6,X1133='Cad Iniciais'!$D$6),'Cad Iniciais'!$D$6+AB1133*1000,0))),"",IF(U1133="","",IF(OR(U1133='Cad Iniciais'!$D$6,X1133='Cad Iniciais'!$D$6),'Cad Iniciais'!$D$6+AB1133*1000,0)))</f>
        <v/>
      </c>
      <c r="AK1133" s="27" t="e">
        <f t="shared" si="232"/>
        <v>#VALUE!</v>
      </c>
      <c r="AL1133" s="27" t="e">
        <f t="shared" si="233"/>
        <v>#VALUE!</v>
      </c>
      <c r="AM1133" s="18">
        <f t="shared" si="237"/>
        <v>0</v>
      </c>
      <c r="AN1133" s="18">
        <f t="shared" si="237"/>
        <v>0</v>
      </c>
      <c r="AO1133" s="18">
        <f t="shared" si="237"/>
        <v>0</v>
      </c>
      <c r="AP1133" s="18">
        <f t="shared" si="237"/>
        <v>0</v>
      </c>
      <c r="AQ1133" s="18">
        <f t="shared" si="237"/>
        <v>0</v>
      </c>
      <c r="AR1133" s="18">
        <f t="shared" si="237"/>
        <v>0</v>
      </c>
      <c r="AS1133" s="18">
        <f t="shared" si="237"/>
        <v>0</v>
      </c>
      <c r="AT1133" s="18">
        <f t="shared" si="237"/>
        <v>0</v>
      </c>
      <c r="AU1133" s="18">
        <f t="shared" si="237"/>
        <v>0</v>
      </c>
      <c r="AV1133" s="18">
        <f t="shared" si="237"/>
        <v>0</v>
      </c>
      <c r="AW1133" s="18">
        <f t="shared" si="237"/>
        <v>0</v>
      </c>
      <c r="AX1133" s="18">
        <f t="shared" si="237"/>
        <v>0</v>
      </c>
    </row>
    <row r="1134" spans="3:50" x14ac:dyDescent="0.25">
      <c r="C1134" s="67"/>
      <c r="D1134" s="71"/>
      <c r="E1134" s="57"/>
      <c r="F1134" s="57"/>
      <c r="G1134" s="67"/>
      <c r="H1134" s="72"/>
      <c r="I1134" s="72"/>
      <c r="J1134" s="72"/>
      <c r="K1134" s="72"/>
      <c r="L1134" s="72"/>
      <c r="M1134" s="72"/>
      <c r="N1134" s="72"/>
      <c r="O1134" s="72"/>
      <c r="P1134" s="72"/>
      <c r="Q1134" s="48"/>
      <c r="R1134" s="72"/>
      <c r="S1134" s="72"/>
      <c r="U1134" s="26" t="str">
        <f t="shared" si="231"/>
        <v/>
      </c>
      <c r="V1134" s="18" t="str">
        <f t="shared" si="225"/>
        <v/>
      </c>
      <c r="W1134" s="18" t="str">
        <f t="shared" si="226"/>
        <v/>
      </c>
      <c r="X1134" s="18" t="str">
        <f t="shared" si="227"/>
        <v/>
      </c>
      <c r="Y1134" s="18" t="str">
        <f t="shared" si="228"/>
        <v/>
      </c>
      <c r="Z1134" s="18" t="str">
        <f t="shared" si="229"/>
        <v/>
      </c>
      <c r="AA1134" s="18" t="str">
        <f t="shared" si="230"/>
        <v/>
      </c>
      <c r="AB1134" s="18">
        <v>1129</v>
      </c>
      <c r="AC1134" s="18" t="str">
        <f>IF(ISERROR(
IF(U1134="","",IF(OR(U1134='Cad Iniciais'!$D$6,X1134='Cad Iniciais'!$D$6),'Cad Iniciais'!$D$6+AB1134*1000,0))),"",IF(U1134="","",IF(OR(U1134='Cad Iniciais'!$D$6,X1134='Cad Iniciais'!$D$6),'Cad Iniciais'!$D$6+AB1134*1000,0)))</f>
        <v/>
      </c>
      <c r="AK1134" s="27" t="e">
        <f t="shared" si="232"/>
        <v>#VALUE!</v>
      </c>
      <c r="AL1134" s="27" t="e">
        <f t="shared" si="233"/>
        <v>#VALUE!</v>
      </c>
      <c r="AM1134" s="18">
        <f t="shared" si="237"/>
        <v>0</v>
      </c>
      <c r="AN1134" s="18">
        <f t="shared" si="237"/>
        <v>0</v>
      </c>
      <c r="AO1134" s="18">
        <f t="shared" si="237"/>
        <v>0</v>
      </c>
      <c r="AP1134" s="18">
        <f t="shared" si="237"/>
        <v>0</v>
      </c>
      <c r="AQ1134" s="18">
        <f t="shared" si="237"/>
        <v>0</v>
      </c>
      <c r="AR1134" s="18">
        <f t="shared" si="237"/>
        <v>0</v>
      </c>
      <c r="AS1134" s="18">
        <f t="shared" si="237"/>
        <v>0</v>
      </c>
      <c r="AT1134" s="18">
        <f t="shared" si="237"/>
        <v>0</v>
      </c>
      <c r="AU1134" s="18">
        <f t="shared" si="237"/>
        <v>0</v>
      </c>
      <c r="AV1134" s="18">
        <f t="shared" si="237"/>
        <v>0</v>
      </c>
      <c r="AW1134" s="18">
        <f t="shared" si="237"/>
        <v>0</v>
      </c>
      <c r="AX1134" s="18">
        <f t="shared" si="237"/>
        <v>0</v>
      </c>
    </row>
    <row r="1135" spans="3:50" x14ac:dyDescent="0.25">
      <c r="C1135" s="67"/>
      <c r="D1135" s="71"/>
      <c r="E1135" s="57"/>
      <c r="F1135" s="57"/>
      <c r="G1135" s="67"/>
      <c r="H1135" s="72"/>
      <c r="I1135" s="72"/>
      <c r="J1135" s="72"/>
      <c r="K1135" s="72"/>
      <c r="L1135" s="72"/>
      <c r="M1135" s="72"/>
      <c r="N1135" s="72"/>
      <c r="O1135" s="72"/>
      <c r="P1135" s="72"/>
      <c r="Q1135" s="48"/>
      <c r="R1135" s="72"/>
      <c r="S1135" s="72"/>
      <c r="U1135" s="26" t="str">
        <f t="shared" si="231"/>
        <v/>
      </c>
      <c r="V1135" s="18" t="str">
        <f t="shared" si="225"/>
        <v/>
      </c>
      <c r="W1135" s="18" t="str">
        <f t="shared" si="226"/>
        <v/>
      </c>
      <c r="X1135" s="18" t="str">
        <f t="shared" si="227"/>
        <v/>
      </c>
      <c r="Y1135" s="18" t="str">
        <f t="shared" si="228"/>
        <v/>
      </c>
      <c r="Z1135" s="18" t="str">
        <f t="shared" si="229"/>
        <v/>
      </c>
      <c r="AA1135" s="18" t="str">
        <f t="shared" si="230"/>
        <v/>
      </c>
      <c r="AB1135" s="18">
        <v>1130</v>
      </c>
      <c r="AC1135" s="18" t="str">
        <f>IF(ISERROR(
IF(U1135="","",IF(OR(U1135='Cad Iniciais'!$D$6,X1135='Cad Iniciais'!$D$6),'Cad Iniciais'!$D$6+AB1135*1000,0))),"",IF(U1135="","",IF(OR(U1135='Cad Iniciais'!$D$6,X1135='Cad Iniciais'!$D$6),'Cad Iniciais'!$D$6+AB1135*1000,0)))</f>
        <v/>
      </c>
      <c r="AK1135" s="27" t="e">
        <f t="shared" si="232"/>
        <v>#VALUE!</v>
      </c>
      <c r="AL1135" s="27" t="e">
        <f t="shared" si="233"/>
        <v>#VALUE!</v>
      </c>
      <c r="AM1135" s="18">
        <f t="shared" si="237"/>
        <v>0</v>
      </c>
      <c r="AN1135" s="18">
        <f t="shared" si="237"/>
        <v>0</v>
      </c>
      <c r="AO1135" s="18">
        <f t="shared" si="237"/>
        <v>0</v>
      </c>
      <c r="AP1135" s="18">
        <f t="shared" si="237"/>
        <v>0</v>
      </c>
      <c r="AQ1135" s="18">
        <f t="shared" si="237"/>
        <v>0</v>
      </c>
      <c r="AR1135" s="18">
        <f t="shared" si="237"/>
        <v>0</v>
      </c>
      <c r="AS1135" s="18">
        <f t="shared" si="237"/>
        <v>0</v>
      </c>
      <c r="AT1135" s="18">
        <f t="shared" si="237"/>
        <v>0</v>
      </c>
      <c r="AU1135" s="18">
        <f t="shared" si="237"/>
        <v>0</v>
      </c>
      <c r="AV1135" s="18">
        <f t="shared" si="237"/>
        <v>0</v>
      </c>
      <c r="AW1135" s="18">
        <f t="shared" si="237"/>
        <v>0</v>
      </c>
      <c r="AX1135" s="18">
        <f t="shared" si="237"/>
        <v>0</v>
      </c>
    </row>
    <row r="1136" spans="3:50" x14ac:dyDescent="0.25">
      <c r="C1136" s="67"/>
      <c r="D1136" s="71"/>
      <c r="E1136" s="57"/>
      <c r="F1136" s="57"/>
      <c r="G1136" s="67"/>
      <c r="H1136" s="72"/>
      <c r="I1136" s="72"/>
      <c r="J1136" s="72"/>
      <c r="K1136" s="72"/>
      <c r="L1136" s="72"/>
      <c r="M1136" s="72"/>
      <c r="N1136" s="72"/>
      <c r="O1136" s="72"/>
      <c r="P1136" s="72"/>
      <c r="Q1136" s="48"/>
      <c r="R1136" s="72"/>
      <c r="S1136" s="72"/>
      <c r="U1136" s="26" t="str">
        <f t="shared" si="231"/>
        <v/>
      </c>
      <c r="V1136" s="18" t="str">
        <f t="shared" si="225"/>
        <v/>
      </c>
      <c r="W1136" s="18" t="str">
        <f t="shared" si="226"/>
        <v/>
      </c>
      <c r="X1136" s="18" t="str">
        <f t="shared" si="227"/>
        <v/>
      </c>
      <c r="Y1136" s="18" t="str">
        <f t="shared" si="228"/>
        <v/>
      </c>
      <c r="Z1136" s="18" t="str">
        <f t="shared" si="229"/>
        <v/>
      </c>
      <c r="AA1136" s="18" t="str">
        <f t="shared" si="230"/>
        <v/>
      </c>
      <c r="AB1136" s="18">
        <v>1131</v>
      </c>
      <c r="AC1136" s="18" t="str">
        <f>IF(ISERROR(
IF(U1136="","",IF(OR(U1136='Cad Iniciais'!$D$6,X1136='Cad Iniciais'!$D$6),'Cad Iniciais'!$D$6+AB1136*1000,0))),"",IF(U1136="","",IF(OR(U1136='Cad Iniciais'!$D$6,X1136='Cad Iniciais'!$D$6),'Cad Iniciais'!$D$6+AB1136*1000,0)))</f>
        <v/>
      </c>
      <c r="AK1136" s="27" t="e">
        <f t="shared" si="232"/>
        <v>#VALUE!</v>
      </c>
      <c r="AL1136" s="27" t="e">
        <f t="shared" si="233"/>
        <v>#VALUE!</v>
      </c>
      <c r="AM1136" s="18">
        <f t="shared" si="237"/>
        <v>0</v>
      </c>
      <c r="AN1136" s="18">
        <f t="shared" si="237"/>
        <v>0</v>
      </c>
      <c r="AO1136" s="18">
        <f t="shared" si="237"/>
        <v>0</v>
      </c>
      <c r="AP1136" s="18">
        <f t="shared" si="237"/>
        <v>0</v>
      </c>
      <c r="AQ1136" s="18">
        <f t="shared" si="237"/>
        <v>0</v>
      </c>
      <c r="AR1136" s="18">
        <f t="shared" si="237"/>
        <v>0</v>
      </c>
      <c r="AS1136" s="18">
        <f t="shared" si="237"/>
        <v>0</v>
      </c>
      <c r="AT1136" s="18">
        <f t="shared" si="237"/>
        <v>0</v>
      </c>
      <c r="AU1136" s="18">
        <f t="shared" si="237"/>
        <v>0</v>
      </c>
      <c r="AV1136" s="18">
        <f t="shared" si="237"/>
        <v>0</v>
      </c>
      <c r="AW1136" s="18">
        <f t="shared" si="237"/>
        <v>0</v>
      </c>
      <c r="AX1136" s="18">
        <f t="shared" si="237"/>
        <v>0</v>
      </c>
    </row>
    <row r="1137" spans="3:50" x14ac:dyDescent="0.25">
      <c r="C1137" s="67"/>
      <c r="D1137" s="71"/>
      <c r="E1137" s="57"/>
      <c r="F1137" s="57"/>
      <c r="G1137" s="67"/>
      <c r="H1137" s="72"/>
      <c r="I1137" s="72"/>
      <c r="J1137" s="72"/>
      <c r="K1137" s="72"/>
      <c r="L1137" s="72"/>
      <c r="M1137" s="72"/>
      <c r="N1137" s="72"/>
      <c r="O1137" s="72"/>
      <c r="P1137" s="72"/>
      <c r="Q1137" s="48"/>
      <c r="R1137" s="72"/>
      <c r="S1137" s="72"/>
      <c r="U1137" s="26" t="str">
        <f t="shared" si="231"/>
        <v/>
      </c>
      <c r="V1137" s="18" t="str">
        <f t="shared" si="225"/>
        <v/>
      </c>
      <c r="W1137" s="18" t="str">
        <f t="shared" si="226"/>
        <v/>
      </c>
      <c r="X1137" s="18" t="str">
        <f t="shared" si="227"/>
        <v/>
      </c>
      <c r="Y1137" s="18" t="str">
        <f t="shared" si="228"/>
        <v/>
      </c>
      <c r="Z1137" s="18" t="str">
        <f t="shared" si="229"/>
        <v/>
      </c>
      <c r="AA1137" s="18" t="str">
        <f t="shared" si="230"/>
        <v/>
      </c>
      <c r="AB1137" s="18">
        <v>1132</v>
      </c>
      <c r="AC1137" s="18" t="str">
        <f>IF(ISERROR(
IF(U1137="","",IF(OR(U1137='Cad Iniciais'!$D$6,X1137='Cad Iniciais'!$D$6),'Cad Iniciais'!$D$6+AB1137*1000,0))),"",IF(U1137="","",IF(OR(U1137='Cad Iniciais'!$D$6,X1137='Cad Iniciais'!$D$6),'Cad Iniciais'!$D$6+AB1137*1000,0)))</f>
        <v/>
      </c>
      <c r="AK1137" s="27" t="e">
        <f t="shared" si="232"/>
        <v>#VALUE!</v>
      </c>
      <c r="AL1137" s="27" t="e">
        <f t="shared" si="233"/>
        <v>#VALUE!</v>
      </c>
      <c r="AM1137" s="18">
        <f t="shared" si="237"/>
        <v>0</v>
      </c>
      <c r="AN1137" s="18">
        <f t="shared" si="237"/>
        <v>0</v>
      </c>
      <c r="AO1137" s="18">
        <f t="shared" si="237"/>
        <v>0</v>
      </c>
      <c r="AP1137" s="18">
        <f t="shared" si="237"/>
        <v>0</v>
      </c>
      <c r="AQ1137" s="18">
        <f t="shared" si="237"/>
        <v>0</v>
      </c>
      <c r="AR1137" s="18">
        <f t="shared" si="237"/>
        <v>0</v>
      </c>
      <c r="AS1137" s="18">
        <f t="shared" si="237"/>
        <v>0</v>
      </c>
      <c r="AT1137" s="18">
        <f t="shared" si="237"/>
        <v>0</v>
      </c>
      <c r="AU1137" s="18">
        <f t="shared" si="237"/>
        <v>0</v>
      </c>
      <c r="AV1137" s="18">
        <f t="shared" si="237"/>
        <v>0</v>
      </c>
      <c r="AW1137" s="18">
        <f t="shared" si="237"/>
        <v>0</v>
      </c>
      <c r="AX1137" s="18">
        <f t="shared" si="237"/>
        <v>0</v>
      </c>
    </row>
    <row r="1138" spans="3:50" x14ac:dyDescent="0.25">
      <c r="C1138" s="67"/>
      <c r="D1138" s="71"/>
      <c r="E1138" s="57"/>
      <c r="F1138" s="57"/>
      <c r="G1138" s="67"/>
      <c r="H1138" s="72"/>
      <c r="I1138" s="72"/>
      <c r="J1138" s="72"/>
      <c r="K1138" s="72"/>
      <c r="L1138" s="72"/>
      <c r="M1138" s="72"/>
      <c r="N1138" s="72"/>
      <c r="O1138" s="72"/>
      <c r="P1138" s="72"/>
      <c r="Q1138" s="48"/>
      <c r="R1138" s="72"/>
      <c r="S1138" s="72"/>
      <c r="U1138" s="26" t="str">
        <f t="shared" si="231"/>
        <v/>
      </c>
      <c r="V1138" s="18" t="str">
        <f t="shared" si="225"/>
        <v/>
      </c>
      <c r="W1138" s="18" t="str">
        <f t="shared" si="226"/>
        <v/>
      </c>
      <c r="X1138" s="18" t="str">
        <f t="shared" si="227"/>
        <v/>
      </c>
      <c r="Y1138" s="18" t="str">
        <f t="shared" si="228"/>
        <v/>
      </c>
      <c r="Z1138" s="18" t="str">
        <f t="shared" si="229"/>
        <v/>
      </c>
      <c r="AA1138" s="18" t="str">
        <f t="shared" si="230"/>
        <v/>
      </c>
      <c r="AB1138" s="18">
        <v>1133</v>
      </c>
      <c r="AC1138" s="18" t="str">
        <f>IF(ISERROR(
IF(U1138="","",IF(OR(U1138='Cad Iniciais'!$D$6,X1138='Cad Iniciais'!$D$6),'Cad Iniciais'!$D$6+AB1138*1000,0))),"",IF(U1138="","",IF(OR(U1138='Cad Iniciais'!$D$6,X1138='Cad Iniciais'!$D$6),'Cad Iniciais'!$D$6+AB1138*1000,0)))</f>
        <v/>
      </c>
      <c r="AK1138" s="27" t="e">
        <f t="shared" si="232"/>
        <v>#VALUE!</v>
      </c>
      <c r="AL1138" s="27" t="e">
        <f t="shared" si="233"/>
        <v>#VALUE!</v>
      </c>
      <c r="AM1138" s="18">
        <f t="shared" si="237"/>
        <v>0</v>
      </c>
      <c r="AN1138" s="18">
        <f t="shared" si="237"/>
        <v>0</v>
      </c>
      <c r="AO1138" s="18">
        <f t="shared" si="237"/>
        <v>0</v>
      </c>
      <c r="AP1138" s="18">
        <f t="shared" si="237"/>
        <v>0</v>
      </c>
      <c r="AQ1138" s="18">
        <f t="shared" si="237"/>
        <v>0</v>
      </c>
      <c r="AR1138" s="18">
        <f t="shared" si="237"/>
        <v>0</v>
      </c>
      <c r="AS1138" s="18">
        <f t="shared" si="237"/>
        <v>0</v>
      </c>
      <c r="AT1138" s="18">
        <f t="shared" si="237"/>
        <v>0</v>
      </c>
      <c r="AU1138" s="18">
        <f t="shared" si="237"/>
        <v>0</v>
      </c>
      <c r="AV1138" s="18">
        <f t="shared" si="237"/>
        <v>0</v>
      </c>
      <c r="AW1138" s="18">
        <f t="shared" si="237"/>
        <v>0</v>
      </c>
      <c r="AX1138" s="18">
        <f t="shared" si="237"/>
        <v>0</v>
      </c>
    </row>
    <row r="1139" spans="3:50" x14ac:dyDescent="0.25">
      <c r="C1139" s="67"/>
      <c r="D1139" s="71"/>
      <c r="E1139" s="57"/>
      <c r="F1139" s="57"/>
      <c r="G1139" s="67"/>
      <c r="H1139" s="72"/>
      <c r="I1139" s="72"/>
      <c r="J1139" s="72"/>
      <c r="K1139" s="72"/>
      <c r="L1139" s="72"/>
      <c r="M1139" s="72"/>
      <c r="N1139" s="72"/>
      <c r="O1139" s="72"/>
      <c r="P1139" s="72"/>
      <c r="Q1139" s="48"/>
      <c r="R1139" s="72"/>
      <c r="S1139" s="72"/>
      <c r="U1139" s="26" t="str">
        <f t="shared" si="231"/>
        <v/>
      </c>
      <c r="V1139" s="18" t="str">
        <f t="shared" si="225"/>
        <v/>
      </c>
      <c r="W1139" s="18" t="str">
        <f t="shared" si="226"/>
        <v/>
      </c>
      <c r="X1139" s="18" t="str">
        <f t="shared" si="227"/>
        <v/>
      </c>
      <c r="Y1139" s="18" t="str">
        <f t="shared" si="228"/>
        <v/>
      </c>
      <c r="Z1139" s="18" t="str">
        <f t="shared" si="229"/>
        <v/>
      </c>
      <c r="AA1139" s="18" t="str">
        <f t="shared" si="230"/>
        <v/>
      </c>
      <c r="AB1139" s="18">
        <v>1134</v>
      </c>
      <c r="AC1139" s="18" t="str">
        <f>IF(ISERROR(
IF(U1139="","",IF(OR(U1139='Cad Iniciais'!$D$6,X1139='Cad Iniciais'!$D$6),'Cad Iniciais'!$D$6+AB1139*1000,0))),"",IF(U1139="","",IF(OR(U1139='Cad Iniciais'!$D$6,X1139='Cad Iniciais'!$D$6),'Cad Iniciais'!$D$6+AB1139*1000,0)))</f>
        <v/>
      </c>
      <c r="AK1139" s="27" t="e">
        <f t="shared" si="232"/>
        <v>#VALUE!</v>
      </c>
      <c r="AL1139" s="27" t="e">
        <f t="shared" si="233"/>
        <v>#VALUE!</v>
      </c>
      <c r="AM1139" s="18">
        <f t="shared" si="237"/>
        <v>0</v>
      </c>
      <c r="AN1139" s="18">
        <f t="shared" si="237"/>
        <v>0</v>
      </c>
      <c r="AO1139" s="18">
        <f t="shared" si="237"/>
        <v>0</v>
      </c>
      <c r="AP1139" s="18">
        <f t="shared" si="237"/>
        <v>0</v>
      </c>
      <c r="AQ1139" s="18">
        <f t="shared" si="237"/>
        <v>0</v>
      </c>
      <c r="AR1139" s="18">
        <f t="shared" si="237"/>
        <v>0</v>
      </c>
      <c r="AS1139" s="18">
        <f t="shared" si="237"/>
        <v>0</v>
      </c>
      <c r="AT1139" s="18">
        <f t="shared" si="237"/>
        <v>0</v>
      </c>
      <c r="AU1139" s="18">
        <f t="shared" si="237"/>
        <v>0</v>
      </c>
      <c r="AV1139" s="18">
        <f t="shared" si="237"/>
        <v>0</v>
      </c>
      <c r="AW1139" s="18">
        <f t="shared" si="237"/>
        <v>0</v>
      </c>
      <c r="AX1139" s="18">
        <f t="shared" si="237"/>
        <v>0</v>
      </c>
    </row>
    <row r="1140" spans="3:50" x14ac:dyDescent="0.25">
      <c r="C1140" s="67"/>
      <c r="D1140" s="71"/>
      <c r="E1140" s="57"/>
      <c r="F1140" s="57"/>
      <c r="G1140" s="67"/>
      <c r="H1140" s="72"/>
      <c r="I1140" s="72"/>
      <c r="J1140" s="72"/>
      <c r="K1140" s="72"/>
      <c r="L1140" s="72"/>
      <c r="M1140" s="72"/>
      <c r="N1140" s="72"/>
      <c r="O1140" s="72"/>
      <c r="P1140" s="72"/>
      <c r="Q1140" s="48"/>
      <c r="R1140" s="72"/>
      <c r="S1140" s="72"/>
      <c r="U1140" s="26" t="str">
        <f t="shared" si="231"/>
        <v/>
      </c>
      <c r="V1140" s="18" t="str">
        <f t="shared" si="225"/>
        <v/>
      </c>
      <c r="W1140" s="18" t="str">
        <f t="shared" si="226"/>
        <v/>
      </c>
      <c r="X1140" s="18" t="str">
        <f t="shared" si="227"/>
        <v/>
      </c>
      <c r="Y1140" s="18" t="str">
        <f t="shared" si="228"/>
        <v/>
      </c>
      <c r="Z1140" s="18" t="str">
        <f t="shared" si="229"/>
        <v/>
      </c>
      <c r="AA1140" s="18" t="str">
        <f t="shared" si="230"/>
        <v/>
      </c>
      <c r="AB1140" s="18">
        <v>1135</v>
      </c>
      <c r="AC1140" s="18" t="str">
        <f>IF(ISERROR(
IF(U1140="","",IF(OR(U1140='Cad Iniciais'!$D$6,X1140='Cad Iniciais'!$D$6),'Cad Iniciais'!$D$6+AB1140*1000,0))),"",IF(U1140="","",IF(OR(U1140='Cad Iniciais'!$D$6,X1140='Cad Iniciais'!$D$6),'Cad Iniciais'!$D$6+AB1140*1000,0)))</f>
        <v/>
      </c>
      <c r="AK1140" s="27" t="e">
        <f t="shared" si="232"/>
        <v>#VALUE!</v>
      </c>
      <c r="AL1140" s="27" t="e">
        <f t="shared" si="233"/>
        <v>#VALUE!</v>
      </c>
      <c r="AM1140" s="18">
        <f t="shared" si="237"/>
        <v>0</v>
      </c>
      <c r="AN1140" s="18">
        <f t="shared" si="237"/>
        <v>0</v>
      </c>
      <c r="AO1140" s="18">
        <f t="shared" si="237"/>
        <v>0</v>
      </c>
      <c r="AP1140" s="18">
        <f t="shared" si="237"/>
        <v>0</v>
      </c>
      <c r="AQ1140" s="18">
        <f t="shared" si="237"/>
        <v>0</v>
      </c>
      <c r="AR1140" s="18">
        <f t="shared" si="237"/>
        <v>0</v>
      </c>
      <c r="AS1140" s="18">
        <f t="shared" si="237"/>
        <v>0</v>
      </c>
      <c r="AT1140" s="18">
        <f t="shared" si="237"/>
        <v>0</v>
      </c>
      <c r="AU1140" s="18">
        <f t="shared" si="237"/>
        <v>0</v>
      </c>
      <c r="AV1140" s="18">
        <f t="shared" si="237"/>
        <v>0</v>
      </c>
      <c r="AW1140" s="18">
        <f t="shared" si="237"/>
        <v>0</v>
      </c>
      <c r="AX1140" s="18">
        <f t="shared" si="237"/>
        <v>0</v>
      </c>
    </row>
    <row r="1141" spans="3:50" x14ac:dyDescent="0.25">
      <c r="C1141" s="67"/>
      <c r="D1141" s="71"/>
      <c r="E1141" s="57"/>
      <c r="F1141" s="57"/>
      <c r="G1141" s="67"/>
      <c r="H1141" s="72"/>
      <c r="I1141" s="72"/>
      <c r="J1141" s="72"/>
      <c r="K1141" s="72"/>
      <c r="L1141" s="72"/>
      <c r="M1141" s="72"/>
      <c r="N1141" s="72"/>
      <c r="O1141" s="72"/>
      <c r="P1141" s="72"/>
      <c r="Q1141" s="48"/>
      <c r="R1141" s="72"/>
      <c r="S1141" s="72"/>
      <c r="U1141" s="26" t="str">
        <f t="shared" si="231"/>
        <v/>
      </c>
      <c r="V1141" s="18" t="str">
        <f t="shared" si="225"/>
        <v/>
      </c>
      <c r="W1141" s="18" t="str">
        <f t="shared" si="226"/>
        <v/>
      </c>
      <c r="X1141" s="18" t="str">
        <f t="shared" si="227"/>
        <v/>
      </c>
      <c r="Y1141" s="18" t="str">
        <f t="shared" si="228"/>
        <v/>
      </c>
      <c r="Z1141" s="18" t="str">
        <f t="shared" si="229"/>
        <v/>
      </c>
      <c r="AA1141" s="18" t="str">
        <f t="shared" si="230"/>
        <v/>
      </c>
      <c r="AB1141" s="18">
        <v>1136</v>
      </c>
      <c r="AC1141" s="18" t="str">
        <f>IF(ISERROR(
IF(U1141="","",IF(OR(U1141='Cad Iniciais'!$D$6,X1141='Cad Iniciais'!$D$6),'Cad Iniciais'!$D$6+AB1141*1000,0))),"",IF(U1141="","",IF(OR(U1141='Cad Iniciais'!$D$6,X1141='Cad Iniciais'!$D$6),'Cad Iniciais'!$D$6+AB1141*1000,0)))</f>
        <v/>
      </c>
      <c r="AK1141" s="27" t="e">
        <f t="shared" si="232"/>
        <v>#VALUE!</v>
      </c>
      <c r="AL1141" s="27" t="e">
        <f t="shared" si="233"/>
        <v>#VALUE!</v>
      </c>
      <c r="AM1141" s="18">
        <f t="shared" si="237"/>
        <v>0</v>
      </c>
      <c r="AN1141" s="18">
        <f t="shared" si="237"/>
        <v>0</v>
      </c>
      <c r="AO1141" s="18">
        <f t="shared" si="237"/>
        <v>0</v>
      </c>
      <c r="AP1141" s="18">
        <f t="shared" si="237"/>
        <v>0</v>
      </c>
      <c r="AQ1141" s="18">
        <f t="shared" si="237"/>
        <v>0</v>
      </c>
      <c r="AR1141" s="18">
        <f t="shared" si="237"/>
        <v>0</v>
      </c>
      <c r="AS1141" s="18">
        <f t="shared" si="237"/>
        <v>0</v>
      </c>
      <c r="AT1141" s="18">
        <f t="shared" si="237"/>
        <v>0</v>
      </c>
      <c r="AU1141" s="18">
        <f t="shared" si="237"/>
        <v>0</v>
      </c>
      <c r="AV1141" s="18">
        <f t="shared" si="237"/>
        <v>0</v>
      </c>
      <c r="AW1141" s="18">
        <f t="shared" si="237"/>
        <v>0</v>
      </c>
      <c r="AX1141" s="18">
        <f t="shared" si="237"/>
        <v>0</v>
      </c>
    </row>
    <row r="1142" spans="3:50" x14ac:dyDescent="0.25">
      <c r="C1142" s="67"/>
      <c r="D1142" s="71"/>
      <c r="E1142" s="57"/>
      <c r="F1142" s="57"/>
      <c r="G1142" s="67"/>
      <c r="H1142" s="72"/>
      <c r="I1142" s="72"/>
      <c r="J1142" s="72"/>
      <c r="K1142" s="72"/>
      <c r="L1142" s="72"/>
      <c r="M1142" s="72"/>
      <c r="N1142" s="72"/>
      <c r="O1142" s="72"/>
      <c r="P1142" s="72"/>
      <c r="Q1142" s="48"/>
      <c r="R1142" s="72"/>
      <c r="S1142" s="72"/>
      <c r="U1142" s="26" t="str">
        <f t="shared" si="231"/>
        <v/>
      </c>
      <c r="V1142" s="18" t="str">
        <f t="shared" si="225"/>
        <v/>
      </c>
      <c r="W1142" s="18" t="str">
        <f t="shared" si="226"/>
        <v/>
      </c>
      <c r="X1142" s="18" t="str">
        <f t="shared" si="227"/>
        <v/>
      </c>
      <c r="Y1142" s="18" t="str">
        <f t="shared" si="228"/>
        <v/>
      </c>
      <c r="Z1142" s="18" t="str">
        <f t="shared" si="229"/>
        <v/>
      </c>
      <c r="AA1142" s="18" t="str">
        <f t="shared" si="230"/>
        <v/>
      </c>
      <c r="AB1142" s="18">
        <v>1137</v>
      </c>
      <c r="AC1142" s="18" t="str">
        <f>IF(ISERROR(
IF(U1142="","",IF(OR(U1142='Cad Iniciais'!$D$6,X1142='Cad Iniciais'!$D$6),'Cad Iniciais'!$D$6+AB1142*1000,0))),"",IF(U1142="","",IF(OR(U1142='Cad Iniciais'!$D$6,X1142='Cad Iniciais'!$D$6),'Cad Iniciais'!$D$6+AB1142*1000,0)))</f>
        <v/>
      </c>
      <c r="AK1142" s="27" t="e">
        <f t="shared" si="232"/>
        <v>#VALUE!</v>
      </c>
      <c r="AL1142" s="27" t="e">
        <f t="shared" si="233"/>
        <v>#VALUE!</v>
      </c>
      <c r="AM1142" s="18">
        <f t="shared" si="237"/>
        <v>0</v>
      </c>
      <c r="AN1142" s="18">
        <f t="shared" si="237"/>
        <v>0</v>
      </c>
      <c r="AO1142" s="18">
        <f t="shared" si="237"/>
        <v>0</v>
      </c>
      <c r="AP1142" s="18">
        <f t="shared" si="237"/>
        <v>0</v>
      </c>
      <c r="AQ1142" s="18">
        <f t="shared" si="237"/>
        <v>0</v>
      </c>
      <c r="AR1142" s="18">
        <f t="shared" si="237"/>
        <v>0</v>
      </c>
      <c r="AS1142" s="18">
        <f t="shared" si="237"/>
        <v>0</v>
      </c>
      <c r="AT1142" s="18">
        <f t="shared" si="237"/>
        <v>0</v>
      </c>
      <c r="AU1142" s="18">
        <f t="shared" si="237"/>
        <v>0</v>
      </c>
      <c r="AV1142" s="18">
        <f t="shared" si="237"/>
        <v>0</v>
      </c>
      <c r="AW1142" s="18">
        <f t="shared" si="237"/>
        <v>0</v>
      </c>
      <c r="AX1142" s="18">
        <f t="shared" si="237"/>
        <v>0</v>
      </c>
    </row>
    <row r="1143" spans="3:50" x14ac:dyDescent="0.25">
      <c r="C1143" s="67"/>
      <c r="D1143" s="71"/>
      <c r="E1143" s="57"/>
      <c r="F1143" s="57"/>
      <c r="G1143" s="67"/>
      <c r="H1143" s="72"/>
      <c r="I1143" s="72"/>
      <c r="J1143" s="72"/>
      <c r="K1143" s="72"/>
      <c r="L1143" s="72"/>
      <c r="M1143" s="72"/>
      <c r="N1143" s="72"/>
      <c r="O1143" s="72"/>
      <c r="P1143" s="72"/>
      <c r="Q1143" s="48"/>
      <c r="R1143" s="72"/>
      <c r="S1143" s="72"/>
      <c r="U1143" s="26" t="str">
        <f t="shared" si="231"/>
        <v/>
      </c>
      <c r="V1143" s="18" t="str">
        <f t="shared" si="225"/>
        <v/>
      </c>
      <c r="W1143" s="18" t="str">
        <f t="shared" si="226"/>
        <v/>
      </c>
      <c r="X1143" s="18" t="str">
        <f t="shared" si="227"/>
        <v/>
      </c>
      <c r="Y1143" s="18" t="str">
        <f t="shared" si="228"/>
        <v/>
      </c>
      <c r="Z1143" s="18" t="str">
        <f t="shared" si="229"/>
        <v/>
      </c>
      <c r="AA1143" s="18" t="str">
        <f t="shared" si="230"/>
        <v/>
      </c>
      <c r="AB1143" s="18">
        <v>1138</v>
      </c>
      <c r="AC1143" s="18" t="str">
        <f>IF(ISERROR(
IF(U1143="","",IF(OR(U1143='Cad Iniciais'!$D$6,X1143='Cad Iniciais'!$D$6),'Cad Iniciais'!$D$6+AB1143*1000,0))),"",IF(U1143="","",IF(OR(U1143='Cad Iniciais'!$D$6,X1143='Cad Iniciais'!$D$6),'Cad Iniciais'!$D$6+AB1143*1000,0)))</f>
        <v/>
      </c>
      <c r="AK1143" s="27" t="e">
        <f t="shared" si="232"/>
        <v>#VALUE!</v>
      </c>
      <c r="AL1143" s="27" t="e">
        <f t="shared" si="233"/>
        <v>#VALUE!</v>
      </c>
      <c r="AM1143" s="18">
        <f t="shared" si="237"/>
        <v>0</v>
      </c>
      <c r="AN1143" s="18">
        <f t="shared" si="237"/>
        <v>0</v>
      </c>
      <c r="AO1143" s="18">
        <f t="shared" si="237"/>
        <v>0</v>
      </c>
      <c r="AP1143" s="18">
        <f t="shared" si="237"/>
        <v>0</v>
      </c>
      <c r="AQ1143" s="18">
        <f t="shared" si="237"/>
        <v>0</v>
      </c>
      <c r="AR1143" s="18">
        <f t="shared" si="237"/>
        <v>0</v>
      </c>
      <c r="AS1143" s="18">
        <f t="shared" si="237"/>
        <v>0</v>
      </c>
      <c r="AT1143" s="18">
        <f t="shared" si="237"/>
        <v>0</v>
      </c>
      <c r="AU1143" s="18">
        <f t="shared" si="237"/>
        <v>0</v>
      </c>
      <c r="AV1143" s="18">
        <f t="shared" si="237"/>
        <v>0</v>
      </c>
      <c r="AW1143" s="18">
        <f t="shared" si="237"/>
        <v>0</v>
      </c>
      <c r="AX1143" s="18">
        <f t="shared" si="237"/>
        <v>0</v>
      </c>
    </row>
    <row r="1144" spans="3:50" x14ac:dyDescent="0.25">
      <c r="C1144" s="67"/>
      <c r="D1144" s="71"/>
      <c r="E1144" s="57"/>
      <c r="F1144" s="57"/>
      <c r="G1144" s="67"/>
      <c r="H1144" s="72"/>
      <c r="I1144" s="72"/>
      <c r="J1144" s="72"/>
      <c r="K1144" s="72"/>
      <c r="L1144" s="72"/>
      <c r="M1144" s="72"/>
      <c r="N1144" s="72"/>
      <c r="O1144" s="72"/>
      <c r="P1144" s="72"/>
      <c r="Q1144" s="48"/>
      <c r="R1144" s="72"/>
      <c r="S1144" s="72"/>
      <c r="U1144" s="26" t="str">
        <f t="shared" si="231"/>
        <v/>
      </c>
      <c r="V1144" s="18" t="str">
        <f t="shared" si="225"/>
        <v/>
      </c>
      <c r="W1144" s="18" t="str">
        <f t="shared" si="226"/>
        <v/>
      </c>
      <c r="X1144" s="18" t="str">
        <f t="shared" si="227"/>
        <v/>
      </c>
      <c r="Y1144" s="18" t="str">
        <f t="shared" si="228"/>
        <v/>
      </c>
      <c r="Z1144" s="18" t="str">
        <f t="shared" si="229"/>
        <v/>
      </c>
      <c r="AA1144" s="18" t="str">
        <f t="shared" si="230"/>
        <v/>
      </c>
      <c r="AB1144" s="18">
        <v>1139</v>
      </c>
      <c r="AC1144" s="18" t="str">
        <f>IF(ISERROR(
IF(U1144="","",IF(OR(U1144='Cad Iniciais'!$D$6,X1144='Cad Iniciais'!$D$6),'Cad Iniciais'!$D$6+AB1144*1000,0))),"",IF(U1144="","",IF(OR(U1144='Cad Iniciais'!$D$6,X1144='Cad Iniciais'!$D$6),'Cad Iniciais'!$D$6+AB1144*1000,0)))</f>
        <v/>
      </c>
      <c r="AK1144" s="27" t="e">
        <f t="shared" si="232"/>
        <v>#VALUE!</v>
      </c>
      <c r="AL1144" s="27" t="e">
        <f t="shared" si="233"/>
        <v>#VALUE!</v>
      </c>
      <c r="AM1144" s="18">
        <f t="shared" si="237"/>
        <v>0</v>
      </c>
      <c r="AN1144" s="18">
        <f t="shared" si="237"/>
        <v>0</v>
      </c>
      <c r="AO1144" s="18">
        <f t="shared" si="237"/>
        <v>0</v>
      </c>
      <c r="AP1144" s="18">
        <f t="shared" si="237"/>
        <v>0</v>
      </c>
      <c r="AQ1144" s="18">
        <f t="shared" si="237"/>
        <v>0</v>
      </c>
      <c r="AR1144" s="18">
        <f t="shared" si="237"/>
        <v>0</v>
      </c>
      <c r="AS1144" s="18">
        <f t="shared" si="237"/>
        <v>0</v>
      </c>
      <c r="AT1144" s="18">
        <f t="shared" si="237"/>
        <v>0</v>
      </c>
      <c r="AU1144" s="18">
        <f t="shared" si="237"/>
        <v>0</v>
      </c>
      <c r="AV1144" s="18">
        <f t="shared" si="237"/>
        <v>0</v>
      </c>
      <c r="AW1144" s="18">
        <f t="shared" si="237"/>
        <v>0</v>
      </c>
      <c r="AX1144" s="18">
        <f t="shared" si="237"/>
        <v>0</v>
      </c>
    </row>
    <row r="1145" spans="3:50" x14ac:dyDescent="0.25">
      <c r="C1145" s="67"/>
      <c r="D1145" s="71"/>
      <c r="E1145" s="57"/>
      <c r="F1145" s="57"/>
      <c r="G1145" s="67"/>
      <c r="H1145" s="72"/>
      <c r="I1145" s="72"/>
      <c r="J1145" s="72"/>
      <c r="K1145" s="72"/>
      <c r="L1145" s="72"/>
      <c r="M1145" s="72"/>
      <c r="N1145" s="72"/>
      <c r="O1145" s="72"/>
      <c r="P1145" s="72"/>
      <c r="Q1145" s="48"/>
      <c r="R1145" s="72"/>
      <c r="S1145" s="72"/>
      <c r="U1145" s="26" t="str">
        <f t="shared" si="231"/>
        <v/>
      </c>
      <c r="V1145" s="18" t="str">
        <f t="shared" si="225"/>
        <v/>
      </c>
      <c r="W1145" s="18" t="str">
        <f t="shared" si="226"/>
        <v/>
      </c>
      <c r="X1145" s="18" t="str">
        <f t="shared" si="227"/>
        <v/>
      </c>
      <c r="Y1145" s="18" t="str">
        <f t="shared" si="228"/>
        <v/>
      </c>
      <c r="Z1145" s="18" t="str">
        <f t="shared" si="229"/>
        <v/>
      </c>
      <c r="AA1145" s="18" t="str">
        <f t="shared" si="230"/>
        <v/>
      </c>
      <c r="AB1145" s="18">
        <v>1140</v>
      </c>
      <c r="AC1145" s="18" t="str">
        <f>IF(ISERROR(
IF(U1145="","",IF(OR(U1145='Cad Iniciais'!$D$6,X1145='Cad Iniciais'!$D$6),'Cad Iniciais'!$D$6+AB1145*1000,0))),"",IF(U1145="","",IF(OR(U1145='Cad Iniciais'!$D$6,X1145='Cad Iniciais'!$D$6),'Cad Iniciais'!$D$6+AB1145*1000,0)))</f>
        <v/>
      </c>
      <c r="AK1145" s="27" t="e">
        <f t="shared" si="232"/>
        <v>#VALUE!</v>
      </c>
      <c r="AL1145" s="27" t="e">
        <f t="shared" si="233"/>
        <v>#VALUE!</v>
      </c>
      <c r="AM1145" s="18">
        <f t="shared" si="237"/>
        <v>0</v>
      </c>
      <c r="AN1145" s="18">
        <f t="shared" si="237"/>
        <v>0</v>
      </c>
      <c r="AO1145" s="18">
        <f t="shared" si="237"/>
        <v>0</v>
      </c>
      <c r="AP1145" s="18">
        <f t="shared" si="237"/>
        <v>0</v>
      </c>
      <c r="AQ1145" s="18">
        <f t="shared" si="237"/>
        <v>0</v>
      </c>
      <c r="AR1145" s="18">
        <f t="shared" si="237"/>
        <v>0</v>
      </c>
      <c r="AS1145" s="18">
        <f t="shared" si="237"/>
        <v>0</v>
      </c>
      <c r="AT1145" s="18">
        <f t="shared" si="237"/>
        <v>0</v>
      </c>
      <c r="AU1145" s="18">
        <f t="shared" si="237"/>
        <v>0</v>
      </c>
      <c r="AV1145" s="18">
        <f t="shared" si="237"/>
        <v>0</v>
      </c>
      <c r="AW1145" s="18">
        <f t="shared" si="237"/>
        <v>0</v>
      </c>
      <c r="AX1145" s="18">
        <f t="shared" si="237"/>
        <v>0</v>
      </c>
    </row>
    <row r="1146" spans="3:50" x14ac:dyDescent="0.25">
      <c r="C1146" s="67"/>
      <c r="D1146" s="71"/>
      <c r="E1146" s="57"/>
      <c r="F1146" s="57"/>
      <c r="G1146" s="67"/>
      <c r="H1146" s="72"/>
      <c r="I1146" s="72"/>
      <c r="J1146" s="72"/>
      <c r="K1146" s="72"/>
      <c r="L1146" s="72"/>
      <c r="M1146" s="72"/>
      <c r="N1146" s="72"/>
      <c r="O1146" s="72"/>
      <c r="P1146" s="72"/>
      <c r="Q1146" s="48"/>
      <c r="R1146" s="72"/>
      <c r="S1146" s="72"/>
      <c r="U1146" s="26" t="str">
        <f t="shared" si="231"/>
        <v/>
      </c>
      <c r="V1146" s="18" t="str">
        <f t="shared" si="225"/>
        <v/>
      </c>
      <c r="W1146" s="18" t="str">
        <f t="shared" si="226"/>
        <v/>
      </c>
      <c r="X1146" s="18" t="str">
        <f t="shared" si="227"/>
        <v/>
      </c>
      <c r="Y1146" s="18" t="str">
        <f t="shared" si="228"/>
        <v/>
      </c>
      <c r="Z1146" s="18" t="str">
        <f t="shared" si="229"/>
        <v/>
      </c>
      <c r="AA1146" s="18" t="str">
        <f t="shared" si="230"/>
        <v/>
      </c>
      <c r="AB1146" s="18">
        <v>1141</v>
      </c>
      <c r="AC1146" s="18" t="str">
        <f>IF(ISERROR(
IF(U1146="","",IF(OR(U1146='Cad Iniciais'!$D$6,X1146='Cad Iniciais'!$D$6),'Cad Iniciais'!$D$6+AB1146*1000,0))),"",IF(U1146="","",IF(OR(U1146='Cad Iniciais'!$D$6,X1146='Cad Iniciais'!$D$6),'Cad Iniciais'!$D$6+AB1146*1000,0)))</f>
        <v/>
      </c>
      <c r="AK1146" s="27" t="e">
        <f t="shared" si="232"/>
        <v>#VALUE!</v>
      </c>
      <c r="AL1146" s="27" t="e">
        <f t="shared" si="233"/>
        <v>#VALUE!</v>
      </c>
      <c r="AM1146" s="18">
        <f t="shared" si="237"/>
        <v>0</v>
      </c>
      <c r="AN1146" s="18">
        <f t="shared" si="237"/>
        <v>0</v>
      </c>
      <c r="AO1146" s="18">
        <f t="shared" si="237"/>
        <v>0</v>
      </c>
      <c r="AP1146" s="18">
        <f t="shared" si="237"/>
        <v>0</v>
      </c>
      <c r="AQ1146" s="18">
        <f t="shared" si="237"/>
        <v>0</v>
      </c>
      <c r="AR1146" s="18">
        <f t="shared" si="237"/>
        <v>0</v>
      </c>
      <c r="AS1146" s="18">
        <f t="shared" si="237"/>
        <v>0</v>
      </c>
      <c r="AT1146" s="18">
        <f t="shared" si="237"/>
        <v>0</v>
      </c>
      <c r="AU1146" s="18">
        <f t="shared" si="237"/>
        <v>0</v>
      </c>
      <c r="AV1146" s="18">
        <f t="shared" si="237"/>
        <v>0</v>
      </c>
      <c r="AW1146" s="18">
        <f t="shared" si="237"/>
        <v>0</v>
      </c>
      <c r="AX1146" s="18">
        <f t="shared" si="237"/>
        <v>0</v>
      </c>
    </row>
    <row r="1147" spans="3:50" x14ac:dyDescent="0.25">
      <c r="C1147" s="67"/>
      <c r="D1147" s="71"/>
      <c r="E1147" s="57"/>
      <c r="F1147" s="57"/>
      <c r="G1147" s="67"/>
      <c r="H1147" s="72"/>
      <c r="I1147" s="72"/>
      <c r="J1147" s="72"/>
      <c r="K1147" s="72"/>
      <c r="L1147" s="72"/>
      <c r="M1147" s="72"/>
      <c r="N1147" s="72"/>
      <c r="O1147" s="72"/>
      <c r="P1147" s="72"/>
      <c r="Q1147" s="48"/>
      <c r="R1147" s="72"/>
      <c r="S1147" s="72"/>
      <c r="U1147" s="26" t="str">
        <f t="shared" si="231"/>
        <v/>
      </c>
      <c r="V1147" s="18" t="str">
        <f t="shared" si="225"/>
        <v/>
      </c>
      <c r="W1147" s="18" t="str">
        <f t="shared" si="226"/>
        <v/>
      </c>
      <c r="X1147" s="18" t="str">
        <f t="shared" si="227"/>
        <v/>
      </c>
      <c r="Y1147" s="18" t="str">
        <f t="shared" si="228"/>
        <v/>
      </c>
      <c r="Z1147" s="18" t="str">
        <f t="shared" si="229"/>
        <v/>
      </c>
      <c r="AA1147" s="18" t="str">
        <f t="shared" si="230"/>
        <v/>
      </c>
      <c r="AB1147" s="18">
        <v>1142</v>
      </c>
      <c r="AC1147" s="18" t="str">
        <f>IF(ISERROR(
IF(U1147="","",IF(OR(U1147='Cad Iniciais'!$D$6,X1147='Cad Iniciais'!$D$6),'Cad Iniciais'!$D$6+AB1147*1000,0))),"",IF(U1147="","",IF(OR(U1147='Cad Iniciais'!$D$6,X1147='Cad Iniciais'!$D$6),'Cad Iniciais'!$D$6+AB1147*1000,0)))</f>
        <v/>
      </c>
      <c r="AK1147" s="27" t="e">
        <f t="shared" si="232"/>
        <v>#VALUE!</v>
      </c>
      <c r="AL1147" s="27" t="e">
        <f t="shared" si="233"/>
        <v>#VALUE!</v>
      </c>
      <c r="AM1147" s="18">
        <f t="shared" si="237"/>
        <v>0</v>
      </c>
      <c r="AN1147" s="18">
        <f t="shared" si="237"/>
        <v>0</v>
      </c>
      <c r="AO1147" s="18">
        <f t="shared" si="237"/>
        <v>0</v>
      </c>
      <c r="AP1147" s="18">
        <f t="shared" ref="AN1147:AX1170" si="238">IFERROR(IF(AND($AK1147&lt;=AP$3,$AL1147&gt;=AP$3),1,0),0)</f>
        <v>0</v>
      </c>
      <c r="AQ1147" s="18">
        <f t="shared" si="238"/>
        <v>0</v>
      </c>
      <c r="AR1147" s="18">
        <f t="shared" si="238"/>
        <v>0</v>
      </c>
      <c r="AS1147" s="18">
        <f t="shared" si="238"/>
        <v>0</v>
      </c>
      <c r="AT1147" s="18">
        <f t="shared" si="238"/>
        <v>0</v>
      </c>
      <c r="AU1147" s="18">
        <f t="shared" si="238"/>
        <v>0</v>
      </c>
      <c r="AV1147" s="18">
        <f t="shared" si="238"/>
        <v>0</v>
      </c>
      <c r="AW1147" s="18">
        <f t="shared" si="238"/>
        <v>0</v>
      </c>
      <c r="AX1147" s="18">
        <f t="shared" si="238"/>
        <v>0</v>
      </c>
    </row>
    <row r="1148" spans="3:50" x14ac:dyDescent="0.25">
      <c r="C1148" s="67"/>
      <c r="D1148" s="71"/>
      <c r="E1148" s="57"/>
      <c r="F1148" s="57"/>
      <c r="G1148" s="67"/>
      <c r="H1148" s="72"/>
      <c r="I1148" s="72"/>
      <c r="J1148" s="72"/>
      <c r="K1148" s="72"/>
      <c r="L1148" s="72"/>
      <c r="M1148" s="72"/>
      <c r="N1148" s="72"/>
      <c r="O1148" s="72"/>
      <c r="P1148" s="72"/>
      <c r="Q1148" s="48"/>
      <c r="R1148" s="72"/>
      <c r="S1148" s="72"/>
      <c r="U1148" s="26" t="str">
        <f t="shared" si="231"/>
        <v/>
      </c>
      <c r="V1148" s="18" t="str">
        <f t="shared" si="225"/>
        <v/>
      </c>
      <c r="W1148" s="18" t="str">
        <f t="shared" si="226"/>
        <v/>
      </c>
      <c r="X1148" s="18" t="str">
        <f t="shared" si="227"/>
        <v/>
      </c>
      <c r="Y1148" s="18" t="str">
        <f t="shared" si="228"/>
        <v/>
      </c>
      <c r="Z1148" s="18" t="str">
        <f t="shared" si="229"/>
        <v/>
      </c>
      <c r="AA1148" s="18" t="str">
        <f t="shared" si="230"/>
        <v/>
      </c>
      <c r="AB1148" s="18">
        <v>1143</v>
      </c>
      <c r="AC1148" s="18" t="str">
        <f>IF(ISERROR(
IF(U1148="","",IF(OR(U1148='Cad Iniciais'!$D$6,X1148='Cad Iniciais'!$D$6),'Cad Iniciais'!$D$6+AB1148*1000,0))),"",IF(U1148="","",IF(OR(U1148='Cad Iniciais'!$D$6,X1148='Cad Iniciais'!$D$6),'Cad Iniciais'!$D$6+AB1148*1000,0)))</f>
        <v/>
      </c>
      <c r="AK1148" s="27" t="e">
        <f t="shared" si="232"/>
        <v>#VALUE!</v>
      </c>
      <c r="AL1148" s="27" t="e">
        <f t="shared" si="233"/>
        <v>#VALUE!</v>
      </c>
      <c r="AM1148" s="18">
        <f t="shared" ref="AM1148:AM1211" si="239">IFERROR(IF(AND($AK1148&lt;=AM$3,$AL1148&gt;=AM$3),1,0),0)</f>
        <v>0</v>
      </c>
      <c r="AN1148" s="18">
        <f t="shared" si="238"/>
        <v>0</v>
      </c>
      <c r="AO1148" s="18">
        <f t="shared" si="238"/>
        <v>0</v>
      </c>
      <c r="AP1148" s="18">
        <f t="shared" si="238"/>
        <v>0</v>
      </c>
      <c r="AQ1148" s="18">
        <f t="shared" si="238"/>
        <v>0</v>
      </c>
      <c r="AR1148" s="18">
        <f t="shared" si="238"/>
        <v>0</v>
      </c>
      <c r="AS1148" s="18">
        <f t="shared" si="238"/>
        <v>0</v>
      </c>
      <c r="AT1148" s="18">
        <f t="shared" si="238"/>
        <v>0</v>
      </c>
      <c r="AU1148" s="18">
        <f t="shared" si="238"/>
        <v>0</v>
      </c>
      <c r="AV1148" s="18">
        <f t="shared" si="238"/>
        <v>0</v>
      </c>
      <c r="AW1148" s="18">
        <f t="shared" si="238"/>
        <v>0</v>
      </c>
      <c r="AX1148" s="18">
        <f t="shared" si="238"/>
        <v>0</v>
      </c>
    </row>
    <row r="1149" spans="3:50" x14ac:dyDescent="0.25">
      <c r="C1149" s="67"/>
      <c r="D1149" s="71"/>
      <c r="E1149" s="57"/>
      <c r="F1149" s="57"/>
      <c r="G1149" s="67"/>
      <c r="H1149" s="72"/>
      <c r="I1149" s="72"/>
      <c r="J1149" s="72"/>
      <c r="K1149" s="72"/>
      <c r="L1149" s="72"/>
      <c r="M1149" s="72"/>
      <c r="N1149" s="72"/>
      <c r="O1149" s="72"/>
      <c r="P1149" s="72"/>
      <c r="Q1149" s="48"/>
      <c r="R1149" s="72"/>
      <c r="S1149" s="72"/>
      <c r="U1149" s="26" t="str">
        <f t="shared" si="231"/>
        <v/>
      </c>
      <c r="V1149" s="18" t="str">
        <f t="shared" si="225"/>
        <v/>
      </c>
      <c r="W1149" s="18" t="str">
        <f t="shared" si="226"/>
        <v/>
      </c>
      <c r="X1149" s="18" t="str">
        <f t="shared" si="227"/>
        <v/>
      </c>
      <c r="Y1149" s="18" t="str">
        <f t="shared" si="228"/>
        <v/>
      </c>
      <c r="Z1149" s="18" t="str">
        <f t="shared" si="229"/>
        <v/>
      </c>
      <c r="AA1149" s="18" t="str">
        <f t="shared" si="230"/>
        <v/>
      </c>
      <c r="AB1149" s="18">
        <v>1144</v>
      </c>
      <c r="AC1149" s="18" t="str">
        <f>IF(ISERROR(
IF(U1149="","",IF(OR(U1149='Cad Iniciais'!$D$6,X1149='Cad Iniciais'!$D$6),'Cad Iniciais'!$D$6+AB1149*1000,0))),"",IF(U1149="","",IF(OR(U1149='Cad Iniciais'!$D$6,X1149='Cad Iniciais'!$D$6),'Cad Iniciais'!$D$6+AB1149*1000,0)))</f>
        <v/>
      </c>
      <c r="AK1149" s="27" t="e">
        <f t="shared" si="232"/>
        <v>#VALUE!</v>
      </c>
      <c r="AL1149" s="27" t="e">
        <f t="shared" si="233"/>
        <v>#VALUE!</v>
      </c>
      <c r="AM1149" s="18">
        <f t="shared" si="239"/>
        <v>0</v>
      </c>
      <c r="AN1149" s="18">
        <f t="shared" si="238"/>
        <v>0</v>
      </c>
      <c r="AO1149" s="18">
        <f t="shared" si="238"/>
        <v>0</v>
      </c>
      <c r="AP1149" s="18">
        <f t="shared" si="238"/>
        <v>0</v>
      </c>
      <c r="AQ1149" s="18">
        <f t="shared" si="238"/>
        <v>0</v>
      </c>
      <c r="AR1149" s="18">
        <f t="shared" si="238"/>
        <v>0</v>
      </c>
      <c r="AS1149" s="18">
        <f t="shared" si="238"/>
        <v>0</v>
      </c>
      <c r="AT1149" s="18">
        <f t="shared" si="238"/>
        <v>0</v>
      </c>
      <c r="AU1149" s="18">
        <f t="shared" si="238"/>
        <v>0</v>
      </c>
      <c r="AV1149" s="18">
        <f t="shared" si="238"/>
        <v>0</v>
      </c>
      <c r="AW1149" s="18">
        <f t="shared" si="238"/>
        <v>0</v>
      </c>
      <c r="AX1149" s="18">
        <f t="shared" si="238"/>
        <v>0</v>
      </c>
    </row>
    <row r="1150" spans="3:50" x14ac:dyDescent="0.25">
      <c r="C1150" s="67"/>
      <c r="D1150" s="71"/>
      <c r="E1150" s="57"/>
      <c r="F1150" s="57"/>
      <c r="G1150" s="67"/>
      <c r="H1150" s="72"/>
      <c r="I1150" s="72"/>
      <c r="J1150" s="72"/>
      <c r="K1150" s="72"/>
      <c r="L1150" s="72"/>
      <c r="M1150" s="72"/>
      <c r="N1150" s="72"/>
      <c r="O1150" s="72"/>
      <c r="P1150" s="72"/>
      <c r="Q1150" s="48"/>
      <c r="R1150" s="72"/>
      <c r="S1150" s="72"/>
      <c r="U1150" s="26" t="str">
        <f t="shared" si="231"/>
        <v/>
      </c>
      <c r="V1150" s="18" t="str">
        <f t="shared" si="225"/>
        <v/>
      </c>
      <c r="W1150" s="18" t="str">
        <f t="shared" si="226"/>
        <v/>
      </c>
      <c r="X1150" s="18" t="str">
        <f t="shared" si="227"/>
        <v/>
      </c>
      <c r="Y1150" s="18" t="str">
        <f t="shared" si="228"/>
        <v/>
      </c>
      <c r="Z1150" s="18" t="str">
        <f t="shared" si="229"/>
        <v/>
      </c>
      <c r="AA1150" s="18" t="str">
        <f t="shared" si="230"/>
        <v/>
      </c>
      <c r="AB1150" s="18">
        <v>1145</v>
      </c>
      <c r="AC1150" s="18" t="str">
        <f>IF(ISERROR(
IF(U1150="","",IF(OR(U1150='Cad Iniciais'!$D$6,X1150='Cad Iniciais'!$D$6),'Cad Iniciais'!$D$6+AB1150*1000,0))),"",IF(U1150="","",IF(OR(U1150='Cad Iniciais'!$D$6,X1150='Cad Iniciais'!$D$6),'Cad Iniciais'!$D$6+AB1150*1000,0)))</f>
        <v/>
      </c>
      <c r="AK1150" s="27" t="e">
        <f t="shared" si="232"/>
        <v>#VALUE!</v>
      </c>
      <c r="AL1150" s="27" t="e">
        <f t="shared" si="233"/>
        <v>#VALUE!</v>
      </c>
      <c r="AM1150" s="18">
        <f t="shared" si="239"/>
        <v>0</v>
      </c>
      <c r="AN1150" s="18">
        <f t="shared" si="238"/>
        <v>0</v>
      </c>
      <c r="AO1150" s="18">
        <f t="shared" si="238"/>
        <v>0</v>
      </c>
      <c r="AP1150" s="18">
        <f t="shared" si="238"/>
        <v>0</v>
      </c>
      <c r="AQ1150" s="18">
        <f t="shared" si="238"/>
        <v>0</v>
      </c>
      <c r="AR1150" s="18">
        <f t="shared" si="238"/>
        <v>0</v>
      </c>
      <c r="AS1150" s="18">
        <f t="shared" si="238"/>
        <v>0</v>
      </c>
      <c r="AT1150" s="18">
        <f t="shared" si="238"/>
        <v>0</v>
      </c>
      <c r="AU1150" s="18">
        <f t="shared" si="238"/>
        <v>0</v>
      </c>
      <c r="AV1150" s="18">
        <f t="shared" si="238"/>
        <v>0</v>
      </c>
      <c r="AW1150" s="18">
        <f t="shared" si="238"/>
        <v>0</v>
      </c>
      <c r="AX1150" s="18">
        <f t="shared" si="238"/>
        <v>0</v>
      </c>
    </row>
    <row r="1151" spans="3:50" x14ac:dyDescent="0.25">
      <c r="C1151" s="67"/>
      <c r="D1151" s="71"/>
      <c r="E1151" s="57"/>
      <c r="F1151" s="57"/>
      <c r="G1151" s="67"/>
      <c r="H1151" s="72"/>
      <c r="I1151" s="72"/>
      <c r="J1151" s="72"/>
      <c r="K1151" s="72"/>
      <c r="L1151" s="72"/>
      <c r="M1151" s="72"/>
      <c r="N1151" s="72"/>
      <c r="O1151" s="72"/>
      <c r="P1151" s="72"/>
      <c r="Q1151" s="48"/>
      <c r="R1151" s="72"/>
      <c r="S1151" s="72"/>
      <c r="U1151" s="26" t="str">
        <f t="shared" si="231"/>
        <v/>
      </c>
      <c r="V1151" s="18" t="str">
        <f t="shared" si="225"/>
        <v/>
      </c>
      <c r="W1151" s="18" t="str">
        <f t="shared" si="226"/>
        <v/>
      </c>
      <c r="X1151" s="18" t="str">
        <f t="shared" si="227"/>
        <v/>
      </c>
      <c r="Y1151" s="18" t="str">
        <f t="shared" si="228"/>
        <v/>
      </c>
      <c r="Z1151" s="18" t="str">
        <f t="shared" si="229"/>
        <v/>
      </c>
      <c r="AA1151" s="18" t="str">
        <f t="shared" si="230"/>
        <v/>
      </c>
      <c r="AB1151" s="18">
        <v>1146</v>
      </c>
      <c r="AC1151" s="18" t="str">
        <f>IF(ISERROR(
IF(U1151="","",IF(OR(U1151='Cad Iniciais'!$D$6,X1151='Cad Iniciais'!$D$6),'Cad Iniciais'!$D$6+AB1151*1000,0))),"",IF(U1151="","",IF(OR(U1151='Cad Iniciais'!$D$6,X1151='Cad Iniciais'!$D$6),'Cad Iniciais'!$D$6+AB1151*1000,0)))</f>
        <v/>
      </c>
      <c r="AK1151" s="27" t="e">
        <f t="shared" si="232"/>
        <v>#VALUE!</v>
      </c>
      <c r="AL1151" s="27" t="e">
        <f t="shared" si="233"/>
        <v>#VALUE!</v>
      </c>
      <c r="AM1151" s="18">
        <f t="shared" si="239"/>
        <v>0</v>
      </c>
      <c r="AN1151" s="18">
        <f t="shared" si="238"/>
        <v>0</v>
      </c>
      <c r="AO1151" s="18">
        <f t="shared" si="238"/>
        <v>0</v>
      </c>
      <c r="AP1151" s="18">
        <f t="shared" si="238"/>
        <v>0</v>
      </c>
      <c r="AQ1151" s="18">
        <f t="shared" si="238"/>
        <v>0</v>
      </c>
      <c r="AR1151" s="18">
        <f t="shared" si="238"/>
        <v>0</v>
      </c>
      <c r="AS1151" s="18">
        <f t="shared" si="238"/>
        <v>0</v>
      </c>
      <c r="AT1151" s="18">
        <f t="shared" si="238"/>
        <v>0</v>
      </c>
      <c r="AU1151" s="18">
        <f t="shared" si="238"/>
        <v>0</v>
      </c>
      <c r="AV1151" s="18">
        <f t="shared" si="238"/>
        <v>0</v>
      </c>
      <c r="AW1151" s="18">
        <f t="shared" si="238"/>
        <v>0</v>
      </c>
      <c r="AX1151" s="18">
        <f t="shared" si="238"/>
        <v>0</v>
      </c>
    </row>
    <row r="1152" spans="3:50" x14ac:dyDescent="0.25">
      <c r="C1152" s="67"/>
      <c r="D1152" s="71"/>
      <c r="E1152" s="57"/>
      <c r="F1152" s="57"/>
      <c r="G1152" s="67"/>
      <c r="H1152" s="72"/>
      <c r="I1152" s="72"/>
      <c r="J1152" s="72"/>
      <c r="K1152" s="72"/>
      <c r="L1152" s="72"/>
      <c r="M1152" s="72"/>
      <c r="N1152" s="72"/>
      <c r="O1152" s="72"/>
      <c r="P1152" s="72"/>
      <c r="Q1152" s="48"/>
      <c r="R1152" s="72"/>
      <c r="S1152" s="72"/>
      <c r="U1152" s="26" t="str">
        <f t="shared" si="231"/>
        <v/>
      </c>
      <c r="V1152" s="18" t="str">
        <f t="shared" si="225"/>
        <v/>
      </c>
      <c r="W1152" s="18" t="str">
        <f t="shared" si="226"/>
        <v/>
      </c>
      <c r="X1152" s="18" t="str">
        <f t="shared" si="227"/>
        <v/>
      </c>
      <c r="Y1152" s="18" t="str">
        <f t="shared" si="228"/>
        <v/>
      </c>
      <c r="Z1152" s="18" t="str">
        <f t="shared" si="229"/>
        <v/>
      </c>
      <c r="AA1152" s="18" t="str">
        <f t="shared" si="230"/>
        <v/>
      </c>
      <c r="AB1152" s="18">
        <v>1147</v>
      </c>
      <c r="AC1152" s="18" t="str">
        <f>IF(ISERROR(
IF(U1152="","",IF(OR(U1152='Cad Iniciais'!$D$6,X1152='Cad Iniciais'!$D$6),'Cad Iniciais'!$D$6+AB1152*1000,0))),"",IF(U1152="","",IF(OR(U1152='Cad Iniciais'!$D$6,X1152='Cad Iniciais'!$D$6),'Cad Iniciais'!$D$6+AB1152*1000,0)))</f>
        <v/>
      </c>
      <c r="AK1152" s="27" t="e">
        <f t="shared" si="232"/>
        <v>#VALUE!</v>
      </c>
      <c r="AL1152" s="27" t="e">
        <f t="shared" si="233"/>
        <v>#VALUE!</v>
      </c>
      <c r="AM1152" s="18">
        <f t="shared" si="239"/>
        <v>0</v>
      </c>
      <c r="AN1152" s="18">
        <f t="shared" si="238"/>
        <v>0</v>
      </c>
      <c r="AO1152" s="18">
        <f t="shared" si="238"/>
        <v>0</v>
      </c>
      <c r="AP1152" s="18">
        <f t="shared" si="238"/>
        <v>0</v>
      </c>
      <c r="AQ1152" s="18">
        <f t="shared" si="238"/>
        <v>0</v>
      </c>
      <c r="AR1152" s="18">
        <f t="shared" si="238"/>
        <v>0</v>
      </c>
      <c r="AS1152" s="18">
        <f t="shared" si="238"/>
        <v>0</v>
      </c>
      <c r="AT1152" s="18">
        <f t="shared" si="238"/>
        <v>0</v>
      </c>
      <c r="AU1152" s="18">
        <f t="shared" si="238"/>
        <v>0</v>
      </c>
      <c r="AV1152" s="18">
        <f t="shared" si="238"/>
        <v>0</v>
      </c>
      <c r="AW1152" s="18">
        <f t="shared" si="238"/>
        <v>0</v>
      </c>
      <c r="AX1152" s="18">
        <f t="shared" si="238"/>
        <v>0</v>
      </c>
    </row>
    <row r="1153" spans="3:50" x14ac:dyDescent="0.25">
      <c r="C1153" s="67"/>
      <c r="D1153" s="71"/>
      <c r="E1153" s="57"/>
      <c r="F1153" s="57"/>
      <c r="G1153" s="67"/>
      <c r="H1153" s="72"/>
      <c r="I1153" s="72"/>
      <c r="J1153" s="72"/>
      <c r="K1153" s="72"/>
      <c r="L1153" s="72"/>
      <c r="M1153" s="72"/>
      <c r="N1153" s="72"/>
      <c r="O1153" s="72"/>
      <c r="P1153" s="72"/>
      <c r="Q1153" s="48"/>
      <c r="R1153" s="72"/>
      <c r="S1153" s="72"/>
      <c r="U1153" s="26" t="str">
        <f t="shared" si="231"/>
        <v/>
      </c>
      <c r="V1153" s="18" t="str">
        <f t="shared" si="225"/>
        <v/>
      </c>
      <c r="W1153" s="18" t="str">
        <f t="shared" si="226"/>
        <v/>
      </c>
      <c r="X1153" s="18" t="str">
        <f t="shared" si="227"/>
        <v/>
      </c>
      <c r="Y1153" s="18" t="str">
        <f t="shared" si="228"/>
        <v/>
      </c>
      <c r="Z1153" s="18" t="str">
        <f t="shared" si="229"/>
        <v/>
      </c>
      <c r="AA1153" s="18" t="str">
        <f t="shared" si="230"/>
        <v/>
      </c>
      <c r="AB1153" s="18">
        <v>1148</v>
      </c>
      <c r="AC1153" s="18" t="str">
        <f>IF(ISERROR(
IF(U1153="","",IF(OR(U1153='Cad Iniciais'!$D$6,X1153='Cad Iniciais'!$D$6),'Cad Iniciais'!$D$6+AB1153*1000,0))),"",IF(U1153="","",IF(OR(U1153='Cad Iniciais'!$D$6,X1153='Cad Iniciais'!$D$6),'Cad Iniciais'!$D$6+AB1153*1000,0)))</f>
        <v/>
      </c>
      <c r="AK1153" s="27" t="e">
        <f t="shared" si="232"/>
        <v>#VALUE!</v>
      </c>
      <c r="AL1153" s="27" t="e">
        <f t="shared" si="233"/>
        <v>#VALUE!</v>
      </c>
      <c r="AM1153" s="18">
        <f t="shared" si="239"/>
        <v>0</v>
      </c>
      <c r="AN1153" s="18">
        <f t="shared" si="238"/>
        <v>0</v>
      </c>
      <c r="AO1153" s="18">
        <f t="shared" si="238"/>
        <v>0</v>
      </c>
      <c r="AP1153" s="18">
        <f t="shared" si="238"/>
        <v>0</v>
      </c>
      <c r="AQ1153" s="18">
        <f t="shared" si="238"/>
        <v>0</v>
      </c>
      <c r="AR1153" s="18">
        <f t="shared" si="238"/>
        <v>0</v>
      </c>
      <c r="AS1153" s="18">
        <f t="shared" si="238"/>
        <v>0</v>
      </c>
      <c r="AT1153" s="18">
        <f t="shared" si="238"/>
        <v>0</v>
      </c>
      <c r="AU1153" s="18">
        <f t="shared" si="238"/>
        <v>0</v>
      </c>
      <c r="AV1153" s="18">
        <f t="shared" si="238"/>
        <v>0</v>
      </c>
      <c r="AW1153" s="18">
        <f t="shared" si="238"/>
        <v>0</v>
      </c>
      <c r="AX1153" s="18">
        <f t="shared" si="238"/>
        <v>0</v>
      </c>
    </row>
    <row r="1154" spans="3:50" x14ac:dyDescent="0.25">
      <c r="C1154" s="67"/>
      <c r="D1154" s="71"/>
      <c r="E1154" s="57"/>
      <c r="F1154" s="57"/>
      <c r="G1154" s="67"/>
      <c r="H1154" s="72"/>
      <c r="I1154" s="72"/>
      <c r="J1154" s="72"/>
      <c r="K1154" s="72"/>
      <c r="L1154" s="72"/>
      <c r="M1154" s="72"/>
      <c r="N1154" s="72"/>
      <c r="O1154" s="72"/>
      <c r="P1154" s="72"/>
      <c r="Q1154" s="48"/>
      <c r="R1154" s="72"/>
      <c r="S1154" s="72"/>
      <c r="U1154" s="26" t="str">
        <f t="shared" si="231"/>
        <v/>
      </c>
      <c r="V1154" s="18" t="str">
        <f t="shared" si="225"/>
        <v/>
      </c>
      <c r="W1154" s="18" t="str">
        <f t="shared" si="226"/>
        <v/>
      </c>
      <c r="X1154" s="18" t="str">
        <f t="shared" si="227"/>
        <v/>
      </c>
      <c r="Y1154" s="18" t="str">
        <f t="shared" si="228"/>
        <v/>
      </c>
      <c r="Z1154" s="18" t="str">
        <f t="shared" si="229"/>
        <v/>
      </c>
      <c r="AA1154" s="18" t="str">
        <f t="shared" si="230"/>
        <v/>
      </c>
      <c r="AB1154" s="18">
        <v>1149</v>
      </c>
      <c r="AC1154" s="18" t="str">
        <f>IF(ISERROR(
IF(U1154="","",IF(OR(U1154='Cad Iniciais'!$D$6,X1154='Cad Iniciais'!$D$6),'Cad Iniciais'!$D$6+AB1154*1000,0))),"",IF(U1154="","",IF(OR(U1154='Cad Iniciais'!$D$6,X1154='Cad Iniciais'!$D$6),'Cad Iniciais'!$D$6+AB1154*1000,0)))</f>
        <v/>
      </c>
      <c r="AK1154" s="27" t="e">
        <f t="shared" si="232"/>
        <v>#VALUE!</v>
      </c>
      <c r="AL1154" s="27" t="e">
        <f t="shared" si="233"/>
        <v>#VALUE!</v>
      </c>
      <c r="AM1154" s="18">
        <f t="shared" si="239"/>
        <v>0</v>
      </c>
      <c r="AN1154" s="18">
        <f t="shared" si="238"/>
        <v>0</v>
      </c>
      <c r="AO1154" s="18">
        <f t="shared" si="238"/>
        <v>0</v>
      </c>
      <c r="AP1154" s="18">
        <f t="shared" si="238"/>
        <v>0</v>
      </c>
      <c r="AQ1154" s="18">
        <f t="shared" si="238"/>
        <v>0</v>
      </c>
      <c r="AR1154" s="18">
        <f t="shared" si="238"/>
        <v>0</v>
      </c>
      <c r="AS1154" s="18">
        <f t="shared" si="238"/>
        <v>0</v>
      </c>
      <c r="AT1154" s="18">
        <f t="shared" si="238"/>
        <v>0</v>
      </c>
      <c r="AU1154" s="18">
        <f t="shared" si="238"/>
        <v>0</v>
      </c>
      <c r="AV1154" s="18">
        <f t="shared" si="238"/>
        <v>0</v>
      </c>
      <c r="AW1154" s="18">
        <f t="shared" si="238"/>
        <v>0</v>
      </c>
      <c r="AX1154" s="18">
        <f t="shared" si="238"/>
        <v>0</v>
      </c>
    </row>
    <row r="1155" spans="3:50" x14ac:dyDescent="0.25">
      <c r="C1155" s="67"/>
      <c r="D1155" s="71"/>
      <c r="E1155" s="57"/>
      <c r="F1155" s="57"/>
      <c r="G1155" s="67"/>
      <c r="H1155" s="72"/>
      <c r="I1155" s="72"/>
      <c r="J1155" s="72"/>
      <c r="K1155" s="72"/>
      <c r="L1155" s="72"/>
      <c r="M1155" s="72"/>
      <c r="N1155" s="72"/>
      <c r="O1155" s="72"/>
      <c r="P1155" s="72"/>
      <c r="Q1155" s="48"/>
      <c r="R1155" s="72"/>
      <c r="S1155" s="72"/>
      <c r="U1155" s="26" t="str">
        <f t="shared" si="231"/>
        <v/>
      </c>
      <c r="V1155" s="18" t="str">
        <f t="shared" si="225"/>
        <v/>
      </c>
      <c r="W1155" s="18" t="str">
        <f t="shared" si="226"/>
        <v/>
      </c>
      <c r="X1155" s="18" t="str">
        <f t="shared" si="227"/>
        <v/>
      </c>
      <c r="Y1155" s="18" t="str">
        <f t="shared" si="228"/>
        <v/>
      </c>
      <c r="Z1155" s="18" t="str">
        <f t="shared" si="229"/>
        <v/>
      </c>
      <c r="AA1155" s="18" t="str">
        <f t="shared" si="230"/>
        <v/>
      </c>
      <c r="AB1155" s="18">
        <v>1150</v>
      </c>
      <c r="AC1155" s="18" t="str">
        <f>IF(ISERROR(
IF(U1155="","",IF(OR(U1155='Cad Iniciais'!$D$6,X1155='Cad Iniciais'!$D$6),'Cad Iniciais'!$D$6+AB1155*1000,0))),"",IF(U1155="","",IF(OR(U1155='Cad Iniciais'!$D$6,X1155='Cad Iniciais'!$D$6),'Cad Iniciais'!$D$6+AB1155*1000,0)))</f>
        <v/>
      </c>
      <c r="AK1155" s="27" t="e">
        <f t="shared" si="232"/>
        <v>#VALUE!</v>
      </c>
      <c r="AL1155" s="27" t="e">
        <f t="shared" si="233"/>
        <v>#VALUE!</v>
      </c>
      <c r="AM1155" s="18">
        <f t="shared" si="239"/>
        <v>0</v>
      </c>
      <c r="AN1155" s="18">
        <f t="shared" si="238"/>
        <v>0</v>
      </c>
      <c r="AO1155" s="18">
        <f t="shared" si="238"/>
        <v>0</v>
      </c>
      <c r="AP1155" s="18">
        <f t="shared" si="238"/>
        <v>0</v>
      </c>
      <c r="AQ1155" s="18">
        <f t="shared" si="238"/>
        <v>0</v>
      </c>
      <c r="AR1155" s="18">
        <f t="shared" si="238"/>
        <v>0</v>
      </c>
      <c r="AS1155" s="18">
        <f t="shared" si="238"/>
        <v>0</v>
      </c>
      <c r="AT1155" s="18">
        <f t="shared" si="238"/>
        <v>0</v>
      </c>
      <c r="AU1155" s="18">
        <f t="shared" si="238"/>
        <v>0</v>
      </c>
      <c r="AV1155" s="18">
        <f t="shared" si="238"/>
        <v>0</v>
      </c>
      <c r="AW1155" s="18">
        <f t="shared" si="238"/>
        <v>0</v>
      </c>
      <c r="AX1155" s="18">
        <f t="shared" si="238"/>
        <v>0</v>
      </c>
    </row>
    <row r="1156" spans="3:50" x14ac:dyDescent="0.25">
      <c r="C1156" s="67"/>
      <c r="D1156" s="71"/>
      <c r="E1156" s="57"/>
      <c r="F1156" s="57"/>
      <c r="G1156" s="67"/>
      <c r="H1156" s="72"/>
      <c r="I1156" s="72"/>
      <c r="J1156" s="72"/>
      <c r="K1156" s="72"/>
      <c r="L1156" s="72"/>
      <c r="M1156" s="72"/>
      <c r="N1156" s="72"/>
      <c r="O1156" s="72"/>
      <c r="P1156" s="72"/>
      <c r="Q1156" s="48"/>
      <c r="R1156" s="72"/>
      <c r="S1156" s="72"/>
      <c r="U1156" s="26" t="str">
        <f t="shared" si="231"/>
        <v/>
      </c>
      <c r="V1156" s="18" t="str">
        <f t="shared" si="225"/>
        <v/>
      </c>
      <c r="W1156" s="18" t="str">
        <f t="shared" si="226"/>
        <v/>
      </c>
      <c r="X1156" s="18" t="str">
        <f t="shared" si="227"/>
        <v/>
      </c>
      <c r="Y1156" s="18" t="str">
        <f t="shared" si="228"/>
        <v/>
      </c>
      <c r="Z1156" s="18" t="str">
        <f t="shared" si="229"/>
        <v/>
      </c>
      <c r="AA1156" s="18" t="str">
        <f t="shared" si="230"/>
        <v/>
      </c>
      <c r="AB1156" s="18">
        <v>1151</v>
      </c>
      <c r="AC1156" s="18" t="str">
        <f>IF(ISERROR(
IF(U1156="","",IF(OR(U1156='Cad Iniciais'!$D$6,X1156='Cad Iniciais'!$D$6),'Cad Iniciais'!$D$6+AB1156*1000,0))),"",IF(U1156="","",IF(OR(U1156='Cad Iniciais'!$D$6,X1156='Cad Iniciais'!$D$6),'Cad Iniciais'!$D$6+AB1156*1000,0)))</f>
        <v/>
      </c>
      <c r="AK1156" s="27" t="e">
        <f t="shared" si="232"/>
        <v>#VALUE!</v>
      </c>
      <c r="AL1156" s="27" t="e">
        <f t="shared" si="233"/>
        <v>#VALUE!</v>
      </c>
      <c r="AM1156" s="18">
        <f t="shared" si="239"/>
        <v>0</v>
      </c>
      <c r="AN1156" s="18">
        <f t="shared" si="238"/>
        <v>0</v>
      </c>
      <c r="AO1156" s="18">
        <f t="shared" si="238"/>
        <v>0</v>
      </c>
      <c r="AP1156" s="18">
        <f t="shared" si="238"/>
        <v>0</v>
      </c>
      <c r="AQ1156" s="18">
        <f t="shared" si="238"/>
        <v>0</v>
      </c>
      <c r="AR1156" s="18">
        <f t="shared" si="238"/>
        <v>0</v>
      </c>
      <c r="AS1156" s="18">
        <f t="shared" si="238"/>
        <v>0</v>
      </c>
      <c r="AT1156" s="18">
        <f t="shared" si="238"/>
        <v>0</v>
      </c>
      <c r="AU1156" s="18">
        <f t="shared" si="238"/>
        <v>0</v>
      </c>
      <c r="AV1156" s="18">
        <f t="shared" si="238"/>
        <v>0</v>
      </c>
      <c r="AW1156" s="18">
        <f t="shared" si="238"/>
        <v>0</v>
      </c>
      <c r="AX1156" s="18">
        <f t="shared" si="238"/>
        <v>0</v>
      </c>
    </row>
    <row r="1157" spans="3:50" x14ac:dyDescent="0.25">
      <c r="C1157" s="67"/>
      <c r="D1157" s="71"/>
      <c r="E1157" s="57"/>
      <c r="F1157" s="57"/>
      <c r="G1157" s="67"/>
      <c r="H1157" s="72"/>
      <c r="I1157" s="72"/>
      <c r="J1157" s="72"/>
      <c r="K1157" s="72"/>
      <c r="L1157" s="72"/>
      <c r="M1157" s="72"/>
      <c r="N1157" s="72"/>
      <c r="O1157" s="72"/>
      <c r="P1157" s="72"/>
      <c r="Q1157" s="48"/>
      <c r="R1157" s="72"/>
      <c r="S1157" s="72"/>
      <c r="U1157" s="26" t="str">
        <f t="shared" si="231"/>
        <v/>
      </c>
      <c r="V1157" s="18" t="str">
        <f t="shared" si="225"/>
        <v/>
      </c>
      <c r="W1157" s="18" t="str">
        <f t="shared" si="226"/>
        <v/>
      </c>
      <c r="X1157" s="18" t="str">
        <f t="shared" si="227"/>
        <v/>
      </c>
      <c r="Y1157" s="18" t="str">
        <f t="shared" si="228"/>
        <v/>
      </c>
      <c r="Z1157" s="18" t="str">
        <f t="shared" si="229"/>
        <v/>
      </c>
      <c r="AA1157" s="18" t="str">
        <f t="shared" si="230"/>
        <v/>
      </c>
      <c r="AB1157" s="18">
        <v>1152</v>
      </c>
      <c r="AC1157" s="18" t="str">
        <f>IF(ISERROR(
IF(U1157="","",IF(OR(U1157='Cad Iniciais'!$D$6,X1157='Cad Iniciais'!$D$6),'Cad Iniciais'!$D$6+AB1157*1000,0))),"",IF(U1157="","",IF(OR(U1157='Cad Iniciais'!$D$6,X1157='Cad Iniciais'!$D$6),'Cad Iniciais'!$D$6+AB1157*1000,0)))</f>
        <v/>
      </c>
      <c r="AK1157" s="27" t="e">
        <f t="shared" si="232"/>
        <v>#VALUE!</v>
      </c>
      <c r="AL1157" s="27" t="e">
        <f t="shared" si="233"/>
        <v>#VALUE!</v>
      </c>
      <c r="AM1157" s="18">
        <f t="shared" si="239"/>
        <v>0</v>
      </c>
      <c r="AN1157" s="18">
        <f t="shared" si="238"/>
        <v>0</v>
      </c>
      <c r="AO1157" s="18">
        <f t="shared" si="238"/>
        <v>0</v>
      </c>
      <c r="AP1157" s="18">
        <f t="shared" si="238"/>
        <v>0</v>
      </c>
      <c r="AQ1157" s="18">
        <f t="shared" si="238"/>
        <v>0</v>
      </c>
      <c r="AR1157" s="18">
        <f t="shared" si="238"/>
        <v>0</v>
      </c>
      <c r="AS1157" s="18">
        <f t="shared" si="238"/>
        <v>0</v>
      </c>
      <c r="AT1157" s="18">
        <f t="shared" si="238"/>
        <v>0</v>
      </c>
      <c r="AU1157" s="18">
        <f t="shared" si="238"/>
        <v>0</v>
      </c>
      <c r="AV1157" s="18">
        <f t="shared" si="238"/>
        <v>0</v>
      </c>
      <c r="AW1157" s="18">
        <f t="shared" si="238"/>
        <v>0</v>
      </c>
      <c r="AX1157" s="18">
        <f t="shared" si="238"/>
        <v>0</v>
      </c>
    </row>
    <row r="1158" spans="3:50" x14ac:dyDescent="0.25">
      <c r="C1158" s="67"/>
      <c r="D1158" s="71"/>
      <c r="E1158" s="57"/>
      <c r="F1158" s="57"/>
      <c r="G1158" s="67"/>
      <c r="H1158" s="72"/>
      <c r="I1158" s="72"/>
      <c r="J1158" s="72"/>
      <c r="K1158" s="72"/>
      <c r="L1158" s="72"/>
      <c r="M1158" s="72"/>
      <c r="N1158" s="72"/>
      <c r="O1158" s="72"/>
      <c r="P1158" s="72"/>
      <c r="Q1158" s="48"/>
      <c r="R1158" s="72"/>
      <c r="S1158" s="72"/>
      <c r="U1158" s="26" t="str">
        <f t="shared" si="231"/>
        <v/>
      </c>
      <c r="V1158" s="18" t="str">
        <f t="shared" ref="V1158:V1221" si="240">IF(ISERROR(IF(E1158="","",MONTH(E1158))),"",IF(E1158="","",MONTH(E1158)))</f>
        <v/>
      </c>
      <c r="W1158" s="18" t="str">
        <f t="shared" ref="W1158:W1221" si="241">IF(ISERROR(IF(F1158="","",MONTH(F1158))),"",IF(F1158="","",MONTH(F1158)))</f>
        <v/>
      </c>
      <c r="X1158" s="18" t="str">
        <f t="shared" ref="X1158:X1221" si="242">IF(ISERROR(IF(F1158="","",YEAR(F1158))),"",IF(F1158="","",YEAR(F1158)))</f>
        <v/>
      </c>
      <c r="Y1158" s="18" t="str">
        <f t="shared" ref="Y1158:Y1221" si="243">IF(ISERROR(
IF(IF(E1158="","",ROUND((F1158-E1158)/30,0))&lt;1,1,IF(E1158="","",ROUND((F1158-E1158)/30,0)))),"",IF(IF(E1158="","",ROUND((F1158-E1158)/30,0))&lt;1,1,IF(E1158="","",ROUND((F1158-E1158)/30,0))))</f>
        <v/>
      </c>
      <c r="Z1158" s="18" t="str">
        <f t="shared" ref="Z1158:Z1221" si="244">IF(ISERROR(D1158/Y1158),"",D1158/Y1158)</f>
        <v/>
      </c>
      <c r="AA1158" s="18" t="str">
        <f t="shared" ref="AA1158:AA1221" si="245">IF(ISERROR(Q1158/Y1158),"",Q1158/Y1158)</f>
        <v/>
      </c>
      <c r="AB1158" s="18">
        <v>1153</v>
      </c>
      <c r="AC1158" s="18" t="str">
        <f>IF(ISERROR(
IF(U1158="","",IF(OR(U1158='Cad Iniciais'!$D$6,X1158='Cad Iniciais'!$D$6),'Cad Iniciais'!$D$6+AB1158*1000,0))),"",IF(U1158="","",IF(OR(U1158='Cad Iniciais'!$D$6,X1158='Cad Iniciais'!$D$6),'Cad Iniciais'!$D$6+AB1158*1000,0)))</f>
        <v/>
      </c>
      <c r="AK1158" s="27" t="e">
        <f t="shared" si="232"/>
        <v>#VALUE!</v>
      </c>
      <c r="AL1158" s="27" t="e">
        <f t="shared" si="233"/>
        <v>#VALUE!</v>
      </c>
      <c r="AM1158" s="18">
        <f t="shared" si="239"/>
        <v>0</v>
      </c>
      <c r="AN1158" s="18">
        <f t="shared" si="238"/>
        <v>0</v>
      </c>
      <c r="AO1158" s="18">
        <f t="shared" si="238"/>
        <v>0</v>
      </c>
      <c r="AP1158" s="18">
        <f t="shared" si="238"/>
        <v>0</v>
      </c>
      <c r="AQ1158" s="18">
        <f t="shared" si="238"/>
        <v>0</v>
      </c>
      <c r="AR1158" s="18">
        <f t="shared" si="238"/>
        <v>0</v>
      </c>
      <c r="AS1158" s="18">
        <f t="shared" si="238"/>
        <v>0</v>
      </c>
      <c r="AT1158" s="18">
        <f t="shared" si="238"/>
        <v>0</v>
      </c>
      <c r="AU1158" s="18">
        <f t="shared" si="238"/>
        <v>0</v>
      </c>
      <c r="AV1158" s="18">
        <f t="shared" si="238"/>
        <v>0</v>
      </c>
      <c r="AW1158" s="18">
        <f t="shared" si="238"/>
        <v>0</v>
      </c>
      <c r="AX1158" s="18">
        <f t="shared" si="238"/>
        <v>0</v>
      </c>
    </row>
    <row r="1159" spans="3:50" x14ac:dyDescent="0.25">
      <c r="C1159" s="67"/>
      <c r="D1159" s="71"/>
      <c r="E1159" s="57"/>
      <c r="F1159" s="57"/>
      <c r="G1159" s="67"/>
      <c r="H1159" s="72"/>
      <c r="I1159" s="72"/>
      <c r="J1159" s="72"/>
      <c r="K1159" s="72"/>
      <c r="L1159" s="72"/>
      <c r="M1159" s="72"/>
      <c r="N1159" s="72"/>
      <c r="O1159" s="72"/>
      <c r="P1159" s="72"/>
      <c r="Q1159" s="48"/>
      <c r="R1159" s="72"/>
      <c r="S1159" s="72"/>
      <c r="U1159" s="26" t="str">
        <f t="shared" ref="U1159:U1222" si="246">IF(ISERROR(
IF(E1159="","",YEAR(E1159))),"",IF(E1159="","",YEAR(E1159)))</f>
        <v/>
      </c>
      <c r="V1159" s="18" t="str">
        <f t="shared" si="240"/>
        <v/>
      </c>
      <c r="W1159" s="18" t="str">
        <f t="shared" si="241"/>
        <v/>
      </c>
      <c r="X1159" s="18" t="str">
        <f t="shared" si="242"/>
        <v/>
      </c>
      <c r="Y1159" s="18" t="str">
        <f t="shared" si="243"/>
        <v/>
      </c>
      <c r="Z1159" s="18" t="str">
        <f t="shared" si="244"/>
        <v/>
      </c>
      <c r="AA1159" s="18" t="str">
        <f t="shared" si="245"/>
        <v/>
      </c>
      <c r="AB1159" s="18">
        <v>1154</v>
      </c>
      <c r="AC1159" s="18" t="str">
        <f>IF(ISERROR(
IF(U1159="","",IF(OR(U1159='Cad Iniciais'!$D$6,X1159='Cad Iniciais'!$D$6),'Cad Iniciais'!$D$6+AB1159*1000,0))),"",IF(U1159="","",IF(OR(U1159='Cad Iniciais'!$D$6,X1159='Cad Iniciais'!$D$6),'Cad Iniciais'!$D$6+AB1159*1000,0)))</f>
        <v/>
      </c>
      <c r="AK1159" s="27" t="e">
        <f t="shared" si="232"/>
        <v>#VALUE!</v>
      </c>
      <c r="AL1159" s="27" t="e">
        <f t="shared" si="233"/>
        <v>#VALUE!</v>
      </c>
      <c r="AM1159" s="18">
        <f t="shared" si="239"/>
        <v>0</v>
      </c>
      <c r="AN1159" s="18">
        <f t="shared" si="238"/>
        <v>0</v>
      </c>
      <c r="AO1159" s="18">
        <f t="shared" si="238"/>
        <v>0</v>
      </c>
      <c r="AP1159" s="18">
        <f t="shared" si="238"/>
        <v>0</v>
      </c>
      <c r="AQ1159" s="18">
        <f t="shared" si="238"/>
        <v>0</v>
      </c>
      <c r="AR1159" s="18">
        <f t="shared" si="238"/>
        <v>0</v>
      </c>
      <c r="AS1159" s="18">
        <f t="shared" si="238"/>
        <v>0</v>
      </c>
      <c r="AT1159" s="18">
        <f t="shared" si="238"/>
        <v>0</v>
      </c>
      <c r="AU1159" s="18">
        <f t="shared" si="238"/>
        <v>0</v>
      </c>
      <c r="AV1159" s="18">
        <f t="shared" si="238"/>
        <v>0</v>
      </c>
      <c r="AW1159" s="18">
        <f t="shared" si="238"/>
        <v>0</v>
      </c>
      <c r="AX1159" s="18">
        <f t="shared" si="238"/>
        <v>0</v>
      </c>
    </row>
    <row r="1160" spans="3:50" x14ac:dyDescent="0.25">
      <c r="C1160" s="67"/>
      <c r="D1160" s="71"/>
      <c r="E1160" s="57"/>
      <c r="F1160" s="57"/>
      <c r="G1160" s="67"/>
      <c r="H1160" s="72"/>
      <c r="I1160" s="72"/>
      <c r="J1160" s="72"/>
      <c r="K1160" s="72"/>
      <c r="L1160" s="72"/>
      <c r="M1160" s="72"/>
      <c r="N1160" s="72"/>
      <c r="O1160" s="72"/>
      <c r="P1160" s="72"/>
      <c r="Q1160" s="48"/>
      <c r="R1160" s="72"/>
      <c r="S1160" s="72"/>
      <c r="U1160" s="26" t="str">
        <f t="shared" si="246"/>
        <v/>
      </c>
      <c r="V1160" s="18" t="str">
        <f t="shared" si="240"/>
        <v/>
      </c>
      <c r="W1160" s="18" t="str">
        <f t="shared" si="241"/>
        <v/>
      </c>
      <c r="X1160" s="18" t="str">
        <f t="shared" si="242"/>
        <v/>
      </c>
      <c r="Y1160" s="18" t="str">
        <f t="shared" si="243"/>
        <v/>
      </c>
      <c r="Z1160" s="18" t="str">
        <f t="shared" si="244"/>
        <v/>
      </c>
      <c r="AA1160" s="18" t="str">
        <f t="shared" si="245"/>
        <v/>
      </c>
      <c r="AB1160" s="18">
        <v>1155</v>
      </c>
      <c r="AC1160" s="18" t="str">
        <f>IF(ISERROR(
IF(U1160="","",IF(OR(U1160='Cad Iniciais'!$D$6,X1160='Cad Iniciais'!$D$6),'Cad Iniciais'!$D$6+AB1160*1000,0))),"",IF(U1160="","",IF(OR(U1160='Cad Iniciais'!$D$6,X1160='Cad Iniciais'!$D$6),'Cad Iniciais'!$D$6+AB1160*1000,0)))</f>
        <v/>
      </c>
      <c r="AK1160" s="27" t="e">
        <f t="shared" ref="AK1160:AK1223" si="247">DATE(U1160,V1160,1)</f>
        <v>#VALUE!</v>
      </c>
      <c r="AL1160" s="27" t="e">
        <f t="shared" ref="AL1160:AL1223" si="248">DATE(X1160,W1160,1)</f>
        <v>#VALUE!</v>
      </c>
      <c r="AM1160" s="18">
        <f t="shared" si="239"/>
        <v>0</v>
      </c>
      <c r="AN1160" s="18">
        <f t="shared" si="238"/>
        <v>0</v>
      </c>
      <c r="AO1160" s="18">
        <f t="shared" si="238"/>
        <v>0</v>
      </c>
      <c r="AP1160" s="18">
        <f t="shared" si="238"/>
        <v>0</v>
      </c>
      <c r="AQ1160" s="18">
        <f t="shared" si="238"/>
        <v>0</v>
      </c>
      <c r="AR1160" s="18">
        <f t="shared" si="238"/>
        <v>0</v>
      </c>
      <c r="AS1160" s="18">
        <f t="shared" si="238"/>
        <v>0</v>
      </c>
      <c r="AT1160" s="18">
        <f t="shared" si="238"/>
        <v>0</v>
      </c>
      <c r="AU1160" s="18">
        <f t="shared" si="238"/>
        <v>0</v>
      </c>
      <c r="AV1160" s="18">
        <f t="shared" si="238"/>
        <v>0</v>
      </c>
      <c r="AW1160" s="18">
        <f t="shared" si="238"/>
        <v>0</v>
      </c>
      <c r="AX1160" s="18">
        <f t="shared" si="238"/>
        <v>0</v>
      </c>
    </row>
    <row r="1161" spans="3:50" x14ac:dyDescent="0.25">
      <c r="C1161" s="67"/>
      <c r="D1161" s="71"/>
      <c r="E1161" s="57"/>
      <c r="F1161" s="57"/>
      <c r="G1161" s="67"/>
      <c r="H1161" s="72"/>
      <c r="I1161" s="72"/>
      <c r="J1161" s="72"/>
      <c r="K1161" s="72"/>
      <c r="L1161" s="72"/>
      <c r="M1161" s="72"/>
      <c r="N1161" s="72"/>
      <c r="O1161" s="72"/>
      <c r="P1161" s="72"/>
      <c r="Q1161" s="48"/>
      <c r="R1161" s="72"/>
      <c r="S1161" s="72"/>
      <c r="U1161" s="26" t="str">
        <f t="shared" si="246"/>
        <v/>
      </c>
      <c r="V1161" s="18" t="str">
        <f t="shared" si="240"/>
        <v/>
      </c>
      <c r="W1161" s="18" t="str">
        <f t="shared" si="241"/>
        <v/>
      </c>
      <c r="X1161" s="18" t="str">
        <f t="shared" si="242"/>
        <v/>
      </c>
      <c r="Y1161" s="18" t="str">
        <f t="shared" si="243"/>
        <v/>
      </c>
      <c r="Z1161" s="18" t="str">
        <f t="shared" si="244"/>
        <v/>
      </c>
      <c r="AA1161" s="18" t="str">
        <f t="shared" si="245"/>
        <v/>
      </c>
      <c r="AB1161" s="18">
        <v>1156</v>
      </c>
      <c r="AC1161" s="18" t="str">
        <f>IF(ISERROR(
IF(U1161="","",IF(OR(U1161='Cad Iniciais'!$D$6,X1161='Cad Iniciais'!$D$6),'Cad Iniciais'!$D$6+AB1161*1000,0))),"",IF(U1161="","",IF(OR(U1161='Cad Iniciais'!$D$6,X1161='Cad Iniciais'!$D$6),'Cad Iniciais'!$D$6+AB1161*1000,0)))</f>
        <v/>
      </c>
      <c r="AK1161" s="27" t="e">
        <f t="shared" si="247"/>
        <v>#VALUE!</v>
      </c>
      <c r="AL1161" s="27" t="e">
        <f t="shared" si="248"/>
        <v>#VALUE!</v>
      </c>
      <c r="AM1161" s="18">
        <f t="shared" si="239"/>
        <v>0</v>
      </c>
      <c r="AN1161" s="18">
        <f t="shared" si="238"/>
        <v>0</v>
      </c>
      <c r="AO1161" s="18">
        <f t="shared" si="238"/>
        <v>0</v>
      </c>
      <c r="AP1161" s="18">
        <f t="shared" si="238"/>
        <v>0</v>
      </c>
      <c r="AQ1161" s="18">
        <f t="shared" si="238"/>
        <v>0</v>
      </c>
      <c r="AR1161" s="18">
        <f t="shared" si="238"/>
        <v>0</v>
      </c>
      <c r="AS1161" s="18">
        <f t="shared" si="238"/>
        <v>0</v>
      </c>
      <c r="AT1161" s="18">
        <f t="shared" si="238"/>
        <v>0</v>
      </c>
      <c r="AU1161" s="18">
        <f t="shared" si="238"/>
        <v>0</v>
      </c>
      <c r="AV1161" s="18">
        <f t="shared" si="238"/>
        <v>0</v>
      </c>
      <c r="AW1161" s="18">
        <f t="shared" si="238"/>
        <v>0</v>
      </c>
      <c r="AX1161" s="18">
        <f t="shared" si="238"/>
        <v>0</v>
      </c>
    </row>
    <row r="1162" spans="3:50" x14ac:dyDescent="0.25">
      <c r="C1162" s="67"/>
      <c r="D1162" s="71"/>
      <c r="E1162" s="57"/>
      <c r="F1162" s="57"/>
      <c r="G1162" s="67"/>
      <c r="H1162" s="72"/>
      <c r="I1162" s="72"/>
      <c r="J1162" s="72"/>
      <c r="K1162" s="72"/>
      <c r="L1162" s="72"/>
      <c r="M1162" s="72"/>
      <c r="N1162" s="72"/>
      <c r="O1162" s="72"/>
      <c r="P1162" s="72"/>
      <c r="Q1162" s="48"/>
      <c r="R1162" s="72"/>
      <c r="S1162" s="72"/>
      <c r="U1162" s="26" t="str">
        <f t="shared" si="246"/>
        <v/>
      </c>
      <c r="V1162" s="18" t="str">
        <f t="shared" si="240"/>
        <v/>
      </c>
      <c r="W1162" s="18" t="str">
        <f t="shared" si="241"/>
        <v/>
      </c>
      <c r="X1162" s="18" t="str">
        <f t="shared" si="242"/>
        <v/>
      </c>
      <c r="Y1162" s="18" t="str">
        <f t="shared" si="243"/>
        <v/>
      </c>
      <c r="Z1162" s="18" t="str">
        <f t="shared" si="244"/>
        <v/>
      </c>
      <c r="AA1162" s="18" t="str">
        <f t="shared" si="245"/>
        <v/>
      </c>
      <c r="AB1162" s="18">
        <v>1157</v>
      </c>
      <c r="AC1162" s="18" t="str">
        <f>IF(ISERROR(
IF(U1162="","",IF(OR(U1162='Cad Iniciais'!$D$6,X1162='Cad Iniciais'!$D$6),'Cad Iniciais'!$D$6+AB1162*1000,0))),"",IF(U1162="","",IF(OR(U1162='Cad Iniciais'!$D$6,X1162='Cad Iniciais'!$D$6),'Cad Iniciais'!$D$6+AB1162*1000,0)))</f>
        <v/>
      </c>
      <c r="AK1162" s="27" t="e">
        <f t="shared" si="247"/>
        <v>#VALUE!</v>
      </c>
      <c r="AL1162" s="27" t="e">
        <f t="shared" si="248"/>
        <v>#VALUE!</v>
      </c>
      <c r="AM1162" s="18">
        <f t="shared" si="239"/>
        <v>0</v>
      </c>
      <c r="AN1162" s="18">
        <f t="shared" si="238"/>
        <v>0</v>
      </c>
      <c r="AO1162" s="18">
        <f t="shared" si="238"/>
        <v>0</v>
      </c>
      <c r="AP1162" s="18">
        <f t="shared" si="238"/>
        <v>0</v>
      </c>
      <c r="AQ1162" s="18">
        <f t="shared" si="238"/>
        <v>0</v>
      </c>
      <c r="AR1162" s="18">
        <f t="shared" si="238"/>
        <v>0</v>
      </c>
      <c r="AS1162" s="18">
        <f t="shared" si="238"/>
        <v>0</v>
      </c>
      <c r="AT1162" s="18">
        <f t="shared" si="238"/>
        <v>0</v>
      </c>
      <c r="AU1162" s="18">
        <f t="shared" si="238"/>
        <v>0</v>
      </c>
      <c r="AV1162" s="18">
        <f t="shared" si="238"/>
        <v>0</v>
      </c>
      <c r="AW1162" s="18">
        <f t="shared" si="238"/>
        <v>0</v>
      </c>
      <c r="AX1162" s="18">
        <f t="shared" si="238"/>
        <v>0</v>
      </c>
    </row>
    <row r="1163" spans="3:50" x14ac:dyDescent="0.25">
      <c r="C1163" s="67"/>
      <c r="D1163" s="71"/>
      <c r="E1163" s="57"/>
      <c r="F1163" s="57"/>
      <c r="G1163" s="67"/>
      <c r="H1163" s="72"/>
      <c r="I1163" s="72"/>
      <c r="J1163" s="72"/>
      <c r="K1163" s="72"/>
      <c r="L1163" s="72"/>
      <c r="M1163" s="72"/>
      <c r="N1163" s="72"/>
      <c r="O1163" s="72"/>
      <c r="P1163" s="72"/>
      <c r="Q1163" s="48"/>
      <c r="R1163" s="72"/>
      <c r="S1163" s="72"/>
      <c r="U1163" s="26" t="str">
        <f t="shared" si="246"/>
        <v/>
      </c>
      <c r="V1163" s="18" t="str">
        <f t="shared" si="240"/>
        <v/>
      </c>
      <c r="W1163" s="18" t="str">
        <f t="shared" si="241"/>
        <v/>
      </c>
      <c r="X1163" s="18" t="str">
        <f t="shared" si="242"/>
        <v/>
      </c>
      <c r="Y1163" s="18" t="str">
        <f t="shared" si="243"/>
        <v/>
      </c>
      <c r="Z1163" s="18" t="str">
        <f t="shared" si="244"/>
        <v/>
      </c>
      <c r="AA1163" s="18" t="str">
        <f t="shared" si="245"/>
        <v/>
      </c>
      <c r="AB1163" s="18">
        <v>1158</v>
      </c>
      <c r="AC1163" s="18" t="str">
        <f>IF(ISERROR(
IF(U1163="","",IF(OR(U1163='Cad Iniciais'!$D$6,X1163='Cad Iniciais'!$D$6),'Cad Iniciais'!$D$6+AB1163*1000,0))),"",IF(U1163="","",IF(OR(U1163='Cad Iniciais'!$D$6,X1163='Cad Iniciais'!$D$6),'Cad Iniciais'!$D$6+AB1163*1000,0)))</f>
        <v/>
      </c>
      <c r="AK1163" s="27" t="e">
        <f t="shared" si="247"/>
        <v>#VALUE!</v>
      </c>
      <c r="AL1163" s="27" t="e">
        <f t="shared" si="248"/>
        <v>#VALUE!</v>
      </c>
      <c r="AM1163" s="18">
        <f t="shared" si="239"/>
        <v>0</v>
      </c>
      <c r="AN1163" s="18">
        <f t="shared" si="238"/>
        <v>0</v>
      </c>
      <c r="AO1163" s="18">
        <f t="shared" si="238"/>
        <v>0</v>
      </c>
      <c r="AP1163" s="18">
        <f t="shared" si="238"/>
        <v>0</v>
      </c>
      <c r="AQ1163" s="18">
        <f t="shared" si="238"/>
        <v>0</v>
      </c>
      <c r="AR1163" s="18">
        <f t="shared" si="238"/>
        <v>0</v>
      </c>
      <c r="AS1163" s="18">
        <f t="shared" si="238"/>
        <v>0</v>
      </c>
      <c r="AT1163" s="18">
        <f t="shared" si="238"/>
        <v>0</v>
      </c>
      <c r="AU1163" s="18">
        <f t="shared" si="238"/>
        <v>0</v>
      </c>
      <c r="AV1163" s="18">
        <f t="shared" si="238"/>
        <v>0</v>
      </c>
      <c r="AW1163" s="18">
        <f t="shared" si="238"/>
        <v>0</v>
      </c>
      <c r="AX1163" s="18">
        <f t="shared" si="238"/>
        <v>0</v>
      </c>
    </row>
    <row r="1164" spans="3:50" x14ac:dyDescent="0.25">
      <c r="C1164" s="67"/>
      <c r="D1164" s="71"/>
      <c r="E1164" s="57"/>
      <c r="F1164" s="57"/>
      <c r="G1164" s="67"/>
      <c r="H1164" s="72"/>
      <c r="I1164" s="72"/>
      <c r="J1164" s="72"/>
      <c r="K1164" s="72"/>
      <c r="L1164" s="72"/>
      <c r="M1164" s="72"/>
      <c r="N1164" s="72"/>
      <c r="O1164" s="72"/>
      <c r="P1164" s="72"/>
      <c r="Q1164" s="48"/>
      <c r="R1164" s="72"/>
      <c r="S1164" s="72"/>
      <c r="U1164" s="26" t="str">
        <f t="shared" si="246"/>
        <v/>
      </c>
      <c r="V1164" s="18" t="str">
        <f t="shared" si="240"/>
        <v/>
      </c>
      <c r="W1164" s="18" t="str">
        <f t="shared" si="241"/>
        <v/>
      </c>
      <c r="X1164" s="18" t="str">
        <f t="shared" si="242"/>
        <v/>
      </c>
      <c r="Y1164" s="18" t="str">
        <f t="shared" si="243"/>
        <v/>
      </c>
      <c r="Z1164" s="18" t="str">
        <f t="shared" si="244"/>
        <v/>
      </c>
      <c r="AA1164" s="18" t="str">
        <f t="shared" si="245"/>
        <v/>
      </c>
      <c r="AB1164" s="18">
        <v>1159</v>
      </c>
      <c r="AC1164" s="18" t="str">
        <f>IF(ISERROR(
IF(U1164="","",IF(OR(U1164='Cad Iniciais'!$D$6,X1164='Cad Iniciais'!$D$6),'Cad Iniciais'!$D$6+AB1164*1000,0))),"",IF(U1164="","",IF(OR(U1164='Cad Iniciais'!$D$6,X1164='Cad Iniciais'!$D$6),'Cad Iniciais'!$D$6+AB1164*1000,0)))</f>
        <v/>
      </c>
      <c r="AK1164" s="27" t="e">
        <f t="shared" si="247"/>
        <v>#VALUE!</v>
      </c>
      <c r="AL1164" s="27" t="e">
        <f t="shared" si="248"/>
        <v>#VALUE!</v>
      </c>
      <c r="AM1164" s="18">
        <f t="shared" si="239"/>
        <v>0</v>
      </c>
      <c r="AN1164" s="18">
        <f t="shared" si="238"/>
        <v>0</v>
      </c>
      <c r="AO1164" s="18">
        <f t="shared" si="238"/>
        <v>0</v>
      </c>
      <c r="AP1164" s="18">
        <f t="shared" si="238"/>
        <v>0</v>
      </c>
      <c r="AQ1164" s="18">
        <f t="shared" si="238"/>
        <v>0</v>
      </c>
      <c r="AR1164" s="18">
        <f t="shared" si="238"/>
        <v>0</v>
      </c>
      <c r="AS1164" s="18">
        <f t="shared" si="238"/>
        <v>0</v>
      </c>
      <c r="AT1164" s="18">
        <f t="shared" si="238"/>
        <v>0</v>
      </c>
      <c r="AU1164" s="18">
        <f t="shared" si="238"/>
        <v>0</v>
      </c>
      <c r="AV1164" s="18">
        <f t="shared" si="238"/>
        <v>0</v>
      </c>
      <c r="AW1164" s="18">
        <f t="shared" si="238"/>
        <v>0</v>
      </c>
      <c r="AX1164" s="18">
        <f t="shared" si="238"/>
        <v>0</v>
      </c>
    </row>
    <row r="1165" spans="3:50" x14ac:dyDescent="0.25">
      <c r="C1165" s="67"/>
      <c r="D1165" s="71"/>
      <c r="E1165" s="57"/>
      <c r="F1165" s="57"/>
      <c r="G1165" s="67"/>
      <c r="H1165" s="72"/>
      <c r="I1165" s="72"/>
      <c r="J1165" s="72"/>
      <c r="K1165" s="72"/>
      <c r="L1165" s="72"/>
      <c r="M1165" s="72"/>
      <c r="N1165" s="72"/>
      <c r="O1165" s="72"/>
      <c r="P1165" s="72"/>
      <c r="Q1165" s="48"/>
      <c r="R1165" s="72"/>
      <c r="S1165" s="72"/>
      <c r="U1165" s="26" t="str">
        <f t="shared" si="246"/>
        <v/>
      </c>
      <c r="V1165" s="18" t="str">
        <f t="shared" si="240"/>
        <v/>
      </c>
      <c r="W1165" s="18" t="str">
        <f t="shared" si="241"/>
        <v/>
      </c>
      <c r="X1165" s="18" t="str">
        <f t="shared" si="242"/>
        <v/>
      </c>
      <c r="Y1165" s="18" t="str">
        <f t="shared" si="243"/>
        <v/>
      </c>
      <c r="Z1165" s="18" t="str">
        <f t="shared" si="244"/>
        <v/>
      </c>
      <c r="AA1165" s="18" t="str">
        <f t="shared" si="245"/>
        <v/>
      </c>
      <c r="AB1165" s="18">
        <v>1160</v>
      </c>
      <c r="AC1165" s="18" t="str">
        <f>IF(ISERROR(
IF(U1165="","",IF(OR(U1165='Cad Iniciais'!$D$6,X1165='Cad Iniciais'!$D$6),'Cad Iniciais'!$D$6+AB1165*1000,0))),"",IF(U1165="","",IF(OR(U1165='Cad Iniciais'!$D$6,X1165='Cad Iniciais'!$D$6),'Cad Iniciais'!$D$6+AB1165*1000,0)))</f>
        <v/>
      </c>
      <c r="AK1165" s="27" t="e">
        <f t="shared" si="247"/>
        <v>#VALUE!</v>
      </c>
      <c r="AL1165" s="27" t="e">
        <f t="shared" si="248"/>
        <v>#VALUE!</v>
      </c>
      <c r="AM1165" s="18">
        <f t="shared" si="239"/>
        <v>0</v>
      </c>
      <c r="AN1165" s="18">
        <f t="shared" si="238"/>
        <v>0</v>
      </c>
      <c r="AO1165" s="18">
        <f t="shared" si="238"/>
        <v>0</v>
      </c>
      <c r="AP1165" s="18">
        <f t="shared" si="238"/>
        <v>0</v>
      </c>
      <c r="AQ1165" s="18">
        <f t="shared" si="238"/>
        <v>0</v>
      </c>
      <c r="AR1165" s="18">
        <f t="shared" si="238"/>
        <v>0</v>
      </c>
      <c r="AS1165" s="18">
        <f t="shared" si="238"/>
        <v>0</v>
      </c>
      <c r="AT1165" s="18">
        <f t="shared" si="238"/>
        <v>0</v>
      </c>
      <c r="AU1165" s="18">
        <f t="shared" si="238"/>
        <v>0</v>
      </c>
      <c r="AV1165" s="18">
        <f t="shared" si="238"/>
        <v>0</v>
      </c>
      <c r="AW1165" s="18">
        <f t="shared" si="238"/>
        <v>0</v>
      </c>
      <c r="AX1165" s="18">
        <f t="shared" si="238"/>
        <v>0</v>
      </c>
    </row>
    <row r="1166" spans="3:50" x14ac:dyDescent="0.25">
      <c r="C1166" s="67"/>
      <c r="D1166" s="71"/>
      <c r="E1166" s="57"/>
      <c r="F1166" s="57"/>
      <c r="G1166" s="67"/>
      <c r="H1166" s="72"/>
      <c r="I1166" s="72"/>
      <c r="J1166" s="72"/>
      <c r="K1166" s="72"/>
      <c r="L1166" s="72"/>
      <c r="M1166" s="72"/>
      <c r="N1166" s="72"/>
      <c r="O1166" s="72"/>
      <c r="P1166" s="72"/>
      <c r="Q1166" s="48"/>
      <c r="R1166" s="72"/>
      <c r="S1166" s="72"/>
      <c r="U1166" s="26" t="str">
        <f t="shared" si="246"/>
        <v/>
      </c>
      <c r="V1166" s="18" t="str">
        <f t="shared" si="240"/>
        <v/>
      </c>
      <c r="W1166" s="18" t="str">
        <f t="shared" si="241"/>
        <v/>
      </c>
      <c r="X1166" s="18" t="str">
        <f t="shared" si="242"/>
        <v/>
      </c>
      <c r="Y1166" s="18" t="str">
        <f t="shared" si="243"/>
        <v/>
      </c>
      <c r="Z1166" s="18" t="str">
        <f t="shared" si="244"/>
        <v/>
      </c>
      <c r="AA1166" s="18" t="str">
        <f t="shared" si="245"/>
        <v/>
      </c>
      <c r="AB1166" s="18">
        <v>1161</v>
      </c>
      <c r="AC1166" s="18" t="str">
        <f>IF(ISERROR(
IF(U1166="","",IF(OR(U1166='Cad Iniciais'!$D$6,X1166='Cad Iniciais'!$D$6),'Cad Iniciais'!$D$6+AB1166*1000,0))),"",IF(U1166="","",IF(OR(U1166='Cad Iniciais'!$D$6,X1166='Cad Iniciais'!$D$6),'Cad Iniciais'!$D$6+AB1166*1000,0)))</f>
        <v/>
      </c>
      <c r="AK1166" s="27" t="e">
        <f t="shared" si="247"/>
        <v>#VALUE!</v>
      </c>
      <c r="AL1166" s="27" t="e">
        <f t="shared" si="248"/>
        <v>#VALUE!</v>
      </c>
      <c r="AM1166" s="18">
        <f t="shared" si="239"/>
        <v>0</v>
      </c>
      <c r="AN1166" s="18">
        <f t="shared" si="238"/>
        <v>0</v>
      </c>
      <c r="AO1166" s="18">
        <f t="shared" si="238"/>
        <v>0</v>
      </c>
      <c r="AP1166" s="18">
        <f t="shared" si="238"/>
        <v>0</v>
      </c>
      <c r="AQ1166" s="18">
        <f t="shared" si="238"/>
        <v>0</v>
      </c>
      <c r="AR1166" s="18">
        <f t="shared" si="238"/>
        <v>0</v>
      </c>
      <c r="AS1166" s="18">
        <f t="shared" si="238"/>
        <v>0</v>
      </c>
      <c r="AT1166" s="18">
        <f t="shared" si="238"/>
        <v>0</v>
      </c>
      <c r="AU1166" s="18">
        <f t="shared" si="238"/>
        <v>0</v>
      </c>
      <c r="AV1166" s="18">
        <f t="shared" si="238"/>
        <v>0</v>
      </c>
      <c r="AW1166" s="18">
        <f t="shared" si="238"/>
        <v>0</v>
      </c>
      <c r="AX1166" s="18">
        <f t="shared" si="238"/>
        <v>0</v>
      </c>
    </row>
    <row r="1167" spans="3:50" x14ac:dyDescent="0.25">
      <c r="C1167" s="67"/>
      <c r="D1167" s="71"/>
      <c r="E1167" s="57"/>
      <c r="F1167" s="57"/>
      <c r="G1167" s="67"/>
      <c r="H1167" s="72"/>
      <c r="I1167" s="72"/>
      <c r="J1167" s="72"/>
      <c r="K1167" s="72"/>
      <c r="L1167" s="72"/>
      <c r="M1167" s="72"/>
      <c r="N1167" s="72"/>
      <c r="O1167" s="72"/>
      <c r="P1167" s="72"/>
      <c r="Q1167" s="48"/>
      <c r="R1167" s="72"/>
      <c r="S1167" s="72"/>
      <c r="U1167" s="26" t="str">
        <f t="shared" si="246"/>
        <v/>
      </c>
      <c r="V1167" s="18" t="str">
        <f t="shared" si="240"/>
        <v/>
      </c>
      <c r="W1167" s="18" t="str">
        <f t="shared" si="241"/>
        <v/>
      </c>
      <c r="X1167" s="18" t="str">
        <f t="shared" si="242"/>
        <v/>
      </c>
      <c r="Y1167" s="18" t="str">
        <f t="shared" si="243"/>
        <v/>
      </c>
      <c r="Z1167" s="18" t="str">
        <f t="shared" si="244"/>
        <v/>
      </c>
      <c r="AA1167" s="18" t="str">
        <f t="shared" si="245"/>
        <v/>
      </c>
      <c r="AB1167" s="18">
        <v>1162</v>
      </c>
      <c r="AC1167" s="18" t="str">
        <f>IF(ISERROR(
IF(U1167="","",IF(OR(U1167='Cad Iniciais'!$D$6,X1167='Cad Iniciais'!$D$6),'Cad Iniciais'!$D$6+AB1167*1000,0))),"",IF(U1167="","",IF(OR(U1167='Cad Iniciais'!$D$6,X1167='Cad Iniciais'!$D$6),'Cad Iniciais'!$D$6+AB1167*1000,0)))</f>
        <v/>
      </c>
      <c r="AK1167" s="27" t="e">
        <f t="shared" si="247"/>
        <v>#VALUE!</v>
      </c>
      <c r="AL1167" s="27" t="e">
        <f t="shared" si="248"/>
        <v>#VALUE!</v>
      </c>
      <c r="AM1167" s="18">
        <f t="shared" si="239"/>
        <v>0</v>
      </c>
      <c r="AN1167" s="18">
        <f t="shared" si="238"/>
        <v>0</v>
      </c>
      <c r="AO1167" s="18">
        <f t="shared" si="238"/>
        <v>0</v>
      </c>
      <c r="AP1167" s="18">
        <f t="shared" si="238"/>
        <v>0</v>
      </c>
      <c r="AQ1167" s="18">
        <f t="shared" si="238"/>
        <v>0</v>
      </c>
      <c r="AR1167" s="18">
        <f t="shared" si="238"/>
        <v>0</v>
      </c>
      <c r="AS1167" s="18">
        <f t="shared" si="238"/>
        <v>0</v>
      </c>
      <c r="AT1167" s="18">
        <f t="shared" si="238"/>
        <v>0</v>
      </c>
      <c r="AU1167" s="18">
        <f t="shared" si="238"/>
        <v>0</v>
      </c>
      <c r="AV1167" s="18">
        <f t="shared" si="238"/>
        <v>0</v>
      </c>
      <c r="AW1167" s="18">
        <f t="shared" si="238"/>
        <v>0</v>
      </c>
      <c r="AX1167" s="18">
        <f t="shared" si="238"/>
        <v>0</v>
      </c>
    </row>
    <row r="1168" spans="3:50" x14ac:dyDescent="0.25">
      <c r="C1168" s="67"/>
      <c r="D1168" s="71"/>
      <c r="E1168" s="57"/>
      <c r="F1168" s="57"/>
      <c r="G1168" s="67"/>
      <c r="H1168" s="72"/>
      <c r="I1168" s="72"/>
      <c r="J1168" s="72"/>
      <c r="K1168" s="72"/>
      <c r="L1168" s="72"/>
      <c r="M1168" s="72"/>
      <c r="N1168" s="72"/>
      <c r="O1168" s="72"/>
      <c r="P1168" s="72"/>
      <c r="Q1168" s="48"/>
      <c r="R1168" s="72"/>
      <c r="S1168" s="72"/>
      <c r="U1168" s="26" t="str">
        <f t="shared" si="246"/>
        <v/>
      </c>
      <c r="V1168" s="18" t="str">
        <f t="shared" si="240"/>
        <v/>
      </c>
      <c r="W1168" s="18" t="str">
        <f t="shared" si="241"/>
        <v/>
      </c>
      <c r="X1168" s="18" t="str">
        <f t="shared" si="242"/>
        <v/>
      </c>
      <c r="Y1168" s="18" t="str">
        <f t="shared" si="243"/>
        <v/>
      </c>
      <c r="Z1168" s="18" t="str">
        <f t="shared" si="244"/>
        <v/>
      </c>
      <c r="AA1168" s="18" t="str">
        <f t="shared" si="245"/>
        <v/>
      </c>
      <c r="AB1168" s="18">
        <v>1163</v>
      </c>
      <c r="AC1168" s="18" t="str">
        <f>IF(ISERROR(
IF(U1168="","",IF(OR(U1168='Cad Iniciais'!$D$6,X1168='Cad Iniciais'!$D$6),'Cad Iniciais'!$D$6+AB1168*1000,0))),"",IF(U1168="","",IF(OR(U1168='Cad Iniciais'!$D$6,X1168='Cad Iniciais'!$D$6),'Cad Iniciais'!$D$6+AB1168*1000,0)))</f>
        <v/>
      </c>
      <c r="AK1168" s="27" t="e">
        <f t="shared" si="247"/>
        <v>#VALUE!</v>
      </c>
      <c r="AL1168" s="27" t="e">
        <f t="shared" si="248"/>
        <v>#VALUE!</v>
      </c>
      <c r="AM1168" s="18">
        <f t="shared" si="239"/>
        <v>0</v>
      </c>
      <c r="AN1168" s="18">
        <f t="shared" si="238"/>
        <v>0</v>
      </c>
      <c r="AO1168" s="18">
        <f t="shared" si="238"/>
        <v>0</v>
      </c>
      <c r="AP1168" s="18">
        <f t="shared" si="238"/>
        <v>0</v>
      </c>
      <c r="AQ1168" s="18">
        <f t="shared" si="238"/>
        <v>0</v>
      </c>
      <c r="AR1168" s="18">
        <f t="shared" si="238"/>
        <v>0</v>
      </c>
      <c r="AS1168" s="18">
        <f t="shared" si="238"/>
        <v>0</v>
      </c>
      <c r="AT1168" s="18">
        <f t="shared" si="238"/>
        <v>0</v>
      </c>
      <c r="AU1168" s="18">
        <f t="shared" si="238"/>
        <v>0</v>
      </c>
      <c r="AV1168" s="18">
        <f t="shared" si="238"/>
        <v>0</v>
      </c>
      <c r="AW1168" s="18">
        <f t="shared" si="238"/>
        <v>0</v>
      </c>
      <c r="AX1168" s="18">
        <f t="shared" si="238"/>
        <v>0</v>
      </c>
    </row>
    <row r="1169" spans="3:50" x14ac:dyDescent="0.25">
      <c r="C1169" s="67"/>
      <c r="D1169" s="71"/>
      <c r="E1169" s="57"/>
      <c r="F1169" s="57"/>
      <c r="G1169" s="67"/>
      <c r="H1169" s="72"/>
      <c r="I1169" s="72"/>
      <c r="J1169" s="72"/>
      <c r="K1169" s="72"/>
      <c r="L1169" s="72"/>
      <c r="M1169" s="72"/>
      <c r="N1169" s="72"/>
      <c r="O1169" s="72"/>
      <c r="P1169" s="72"/>
      <c r="Q1169" s="48"/>
      <c r="R1169" s="72"/>
      <c r="S1169" s="72"/>
      <c r="U1169" s="26" t="str">
        <f t="shared" si="246"/>
        <v/>
      </c>
      <c r="V1169" s="18" t="str">
        <f t="shared" si="240"/>
        <v/>
      </c>
      <c r="W1169" s="18" t="str">
        <f t="shared" si="241"/>
        <v/>
      </c>
      <c r="X1169" s="18" t="str">
        <f t="shared" si="242"/>
        <v/>
      </c>
      <c r="Y1169" s="18" t="str">
        <f t="shared" si="243"/>
        <v/>
      </c>
      <c r="Z1169" s="18" t="str">
        <f t="shared" si="244"/>
        <v/>
      </c>
      <c r="AA1169" s="18" t="str">
        <f t="shared" si="245"/>
        <v/>
      </c>
      <c r="AB1169" s="18">
        <v>1164</v>
      </c>
      <c r="AC1169" s="18" t="str">
        <f>IF(ISERROR(
IF(U1169="","",IF(OR(U1169='Cad Iniciais'!$D$6,X1169='Cad Iniciais'!$D$6),'Cad Iniciais'!$D$6+AB1169*1000,0))),"",IF(U1169="","",IF(OR(U1169='Cad Iniciais'!$D$6,X1169='Cad Iniciais'!$D$6),'Cad Iniciais'!$D$6+AB1169*1000,0)))</f>
        <v/>
      </c>
      <c r="AK1169" s="27" t="e">
        <f t="shared" si="247"/>
        <v>#VALUE!</v>
      </c>
      <c r="AL1169" s="27" t="e">
        <f t="shared" si="248"/>
        <v>#VALUE!</v>
      </c>
      <c r="AM1169" s="18">
        <f t="shared" si="239"/>
        <v>0</v>
      </c>
      <c r="AN1169" s="18">
        <f t="shared" si="238"/>
        <v>0</v>
      </c>
      <c r="AO1169" s="18">
        <f t="shared" si="238"/>
        <v>0</v>
      </c>
      <c r="AP1169" s="18">
        <f t="shared" si="238"/>
        <v>0</v>
      </c>
      <c r="AQ1169" s="18">
        <f t="shared" si="238"/>
        <v>0</v>
      </c>
      <c r="AR1169" s="18">
        <f t="shared" si="238"/>
        <v>0</v>
      </c>
      <c r="AS1169" s="18">
        <f t="shared" si="238"/>
        <v>0</v>
      </c>
      <c r="AT1169" s="18">
        <f t="shared" si="238"/>
        <v>0</v>
      </c>
      <c r="AU1169" s="18">
        <f t="shared" si="238"/>
        <v>0</v>
      </c>
      <c r="AV1169" s="18">
        <f t="shared" si="238"/>
        <v>0</v>
      </c>
      <c r="AW1169" s="18">
        <f t="shared" si="238"/>
        <v>0</v>
      </c>
      <c r="AX1169" s="18">
        <f t="shared" si="238"/>
        <v>0</v>
      </c>
    </row>
    <row r="1170" spans="3:50" x14ac:dyDescent="0.25">
      <c r="C1170" s="67"/>
      <c r="D1170" s="71"/>
      <c r="E1170" s="57"/>
      <c r="F1170" s="57"/>
      <c r="G1170" s="67"/>
      <c r="H1170" s="72"/>
      <c r="I1170" s="72"/>
      <c r="J1170" s="72"/>
      <c r="K1170" s="72"/>
      <c r="L1170" s="72"/>
      <c r="M1170" s="72"/>
      <c r="N1170" s="72"/>
      <c r="O1170" s="72"/>
      <c r="P1170" s="72"/>
      <c r="Q1170" s="48"/>
      <c r="R1170" s="72"/>
      <c r="S1170" s="72"/>
      <c r="U1170" s="26" t="str">
        <f t="shared" si="246"/>
        <v/>
      </c>
      <c r="V1170" s="18" t="str">
        <f t="shared" si="240"/>
        <v/>
      </c>
      <c r="W1170" s="18" t="str">
        <f t="shared" si="241"/>
        <v/>
      </c>
      <c r="X1170" s="18" t="str">
        <f t="shared" si="242"/>
        <v/>
      </c>
      <c r="Y1170" s="18" t="str">
        <f t="shared" si="243"/>
        <v/>
      </c>
      <c r="Z1170" s="18" t="str">
        <f t="shared" si="244"/>
        <v/>
      </c>
      <c r="AA1170" s="18" t="str">
        <f t="shared" si="245"/>
        <v/>
      </c>
      <c r="AB1170" s="18">
        <v>1165</v>
      </c>
      <c r="AC1170" s="18" t="str">
        <f>IF(ISERROR(
IF(U1170="","",IF(OR(U1170='Cad Iniciais'!$D$6,X1170='Cad Iniciais'!$D$6),'Cad Iniciais'!$D$6+AB1170*1000,0))),"",IF(U1170="","",IF(OR(U1170='Cad Iniciais'!$D$6,X1170='Cad Iniciais'!$D$6),'Cad Iniciais'!$D$6+AB1170*1000,0)))</f>
        <v/>
      </c>
      <c r="AK1170" s="27" t="e">
        <f t="shared" si="247"/>
        <v>#VALUE!</v>
      </c>
      <c r="AL1170" s="27" t="e">
        <f t="shared" si="248"/>
        <v>#VALUE!</v>
      </c>
      <c r="AM1170" s="18">
        <f t="shared" si="239"/>
        <v>0</v>
      </c>
      <c r="AN1170" s="18">
        <f t="shared" si="238"/>
        <v>0</v>
      </c>
      <c r="AO1170" s="18">
        <f t="shared" si="238"/>
        <v>0</v>
      </c>
      <c r="AP1170" s="18">
        <f t="shared" si="238"/>
        <v>0</v>
      </c>
      <c r="AQ1170" s="18">
        <f t="shared" si="238"/>
        <v>0</v>
      </c>
      <c r="AR1170" s="18">
        <f t="shared" ref="AN1170:AX1193" si="249">IFERROR(IF(AND($AK1170&lt;=AR$3,$AL1170&gt;=AR$3),1,0),0)</f>
        <v>0</v>
      </c>
      <c r="AS1170" s="18">
        <f t="shared" si="249"/>
        <v>0</v>
      </c>
      <c r="AT1170" s="18">
        <f t="shared" si="249"/>
        <v>0</v>
      </c>
      <c r="AU1170" s="18">
        <f t="shared" si="249"/>
        <v>0</v>
      </c>
      <c r="AV1170" s="18">
        <f t="shared" si="249"/>
        <v>0</v>
      </c>
      <c r="AW1170" s="18">
        <f t="shared" si="249"/>
        <v>0</v>
      </c>
      <c r="AX1170" s="18">
        <f t="shared" si="249"/>
        <v>0</v>
      </c>
    </row>
    <row r="1171" spans="3:50" x14ac:dyDescent="0.25">
      <c r="C1171" s="67"/>
      <c r="D1171" s="71"/>
      <c r="E1171" s="57"/>
      <c r="F1171" s="57"/>
      <c r="G1171" s="67"/>
      <c r="H1171" s="72"/>
      <c r="I1171" s="72"/>
      <c r="J1171" s="72"/>
      <c r="K1171" s="72"/>
      <c r="L1171" s="72"/>
      <c r="M1171" s="72"/>
      <c r="N1171" s="72"/>
      <c r="O1171" s="72"/>
      <c r="P1171" s="72"/>
      <c r="Q1171" s="48"/>
      <c r="R1171" s="72"/>
      <c r="S1171" s="72"/>
      <c r="U1171" s="26" t="str">
        <f t="shared" si="246"/>
        <v/>
      </c>
      <c r="V1171" s="18" t="str">
        <f t="shared" si="240"/>
        <v/>
      </c>
      <c r="W1171" s="18" t="str">
        <f t="shared" si="241"/>
        <v/>
      </c>
      <c r="X1171" s="18" t="str">
        <f t="shared" si="242"/>
        <v/>
      </c>
      <c r="Y1171" s="18" t="str">
        <f t="shared" si="243"/>
        <v/>
      </c>
      <c r="Z1171" s="18" t="str">
        <f t="shared" si="244"/>
        <v/>
      </c>
      <c r="AA1171" s="18" t="str">
        <f t="shared" si="245"/>
        <v/>
      </c>
      <c r="AB1171" s="18">
        <v>1166</v>
      </c>
      <c r="AC1171" s="18" t="str">
        <f>IF(ISERROR(
IF(U1171="","",IF(OR(U1171='Cad Iniciais'!$D$6,X1171='Cad Iniciais'!$D$6),'Cad Iniciais'!$D$6+AB1171*1000,0))),"",IF(U1171="","",IF(OR(U1171='Cad Iniciais'!$D$6,X1171='Cad Iniciais'!$D$6),'Cad Iniciais'!$D$6+AB1171*1000,0)))</f>
        <v/>
      </c>
      <c r="AK1171" s="27" t="e">
        <f t="shared" si="247"/>
        <v>#VALUE!</v>
      </c>
      <c r="AL1171" s="27" t="e">
        <f t="shared" si="248"/>
        <v>#VALUE!</v>
      </c>
      <c r="AM1171" s="18">
        <f t="shared" si="239"/>
        <v>0</v>
      </c>
      <c r="AN1171" s="18">
        <f t="shared" si="249"/>
        <v>0</v>
      </c>
      <c r="AO1171" s="18">
        <f t="shared" si="249"/>
        <v>0</v>
      </c>
      <c r="AP1171" s="18">
        <f t="shared" si="249"/>
        <v>0</v>
      </c>
      <c r="AQ1171" s="18">
        <f t="shared" si="249"/>
        <v>0</v>
      </c>
      <c r="AR1171" s="18">
        <f t="shared" si="249"/>
        <v>0</v>
      </c>
      <c r="AS1171" s="18">
        <f t="shared" si="249"/>
        <v>0</v>
      </c>
      <c r="AT1171" s="18">
        <f t="shared" si="249"/>
        <v>0</v>
      </c>
      <c r="AU1171" s="18">
        <f t="shared" si="249"/>
        <v>0</v>
      </c>
      <c r="AV1171" s="18">
        <f t="shared" si="249"/>
        <v>0</v>
      </c>
      <c r="AW1171" s="18">
        <f t="shared" si="249"/>
        <v>0</v>
      </c>
      <c r="AX1171" s="18">
        <f t="shared" si="249"/>
        <v>0</v>
      </c>
    </row>
    <row r="1172" spans="3:50" x14ac:dyDescent="0.25">
      <c r="C1172" s="67"/>
      <c r="D1172" s="71"/>
      <c r="E1172" s="57"/>
      <c r="F1172" s="57"/>
      <c r="G1172" s="67"/>
      <c r="H1172" s="72"/>
      <c r="I1172" s="72"/>
      <c r="J1172" s="72"/>
      <c r="K1172" s="72"/>
      <c r="L1172" s="72"/>
      <c r="M1172" s="72"/>
      <c r="N1172" s="72"/>
      <c r="O1172" s="72"/>
      <c r="P1172" s="72"/>
      <c r="Q1172" s="48"/>
      <c r="R1172" s="72"/>
      <c r="S1172" s="72"/>
      <c r="U1172" s="26" t="str">
        <f t="shared" si="246"/>
        <v/>
      </c>
      <c r="V1172" s="18" t="str">
        <f t="shared" si="240"/>
        <v/>
      </c>
      <c r="W1172" s="18" t="str">
        <f t="shared" si="241"/>
        <v/>
      </c>
      <c r="X1172" s="18" t="str">
        <f t="shared" si="242"/>
        <v/>
      </c>
      <c r="Y1172" s="18" t="str">
        <f t="shared" si="243"/>
        <v/>
      </c>
      <c r="Z1172" s="18" t="str">
        <f t="shared" si="244"/>
        <v/>
      </c>
      <c r="AA1172" s="18" t="str">
        <f t="shared" si="245"/>
        <v/>
      </c>
      <c r="AB1172" s="18">
        <v>1167</v>
      </c>
      <c r="AC1172" s="18" t="str">
        <f>IF(ISERROR(
IF(U1172="","",IF(OR(U1172='Cad Iniciais'!$D$6,X1172='Cad Iniciais'!$D$6),'Cad Iniciais'!$D$6+AB1172*1000,0))),"",IF(U1172="","",IF(OR(U1172='Cad Iniciais'!$D$6,X1172='Cad Iniciais'!$D$6),'Cad Iniciais'!$D$6+AB1172*1000,0)))</f>
        <v/>
      </c>
      <c r="AK1172" s="27" t="e">
        <f t="shared" si="247"/>
        <v>#VALUE!</v>
      </c>
      <c r="AL1172" s="27" t="e">
        <f t="shared" si="248"/>
        <v>#VALUE!</v>
      </c>
      <c r="AM1172" s="18">
        <f t="shared" si="239"/>
        <v>0</v>
      </c>
      <c r="AN1172" s="18">
        <f t="shared" si="249"/>
        <v>0</v>
      </c>
      <c r="AO1172" s="18">
        <f t="shared" si="249"/>
        <v>0</v>
      </c>
      <c r="AP1172" s="18">
        <f t="shared" si="249"/>
        <v>0</v>
      </c>
      <c r="AQ1172" s="18">
        <f t="shared" si="249"/>
        <v>0</v>
      </c>
      <c r="AR1172" s="18">
        <f t="shared" si="249"/>
        <v>0</v>
      </c>
      <c r="AS1172" s="18">
        <f t="shared" si="249"/>
        <v>0</v>
      </c>
      <c r="AT1172" s="18">
        <f t="shared" si="249"/>
        <v>0</v>
      </c>
      <c r="AU1172" s="18">
        <f t="shared" si="249"/>
        <v>0</v>
      </c>
      <c r="AV1172" s="18">
        <f t="shared" si="249"/>
        <v>0</v>
      </c>
      <c r="AW1172" s="18">
        <f t="shared" si="249"/>
        <v>0</v>
      </c>
      <c r="AX1172" s="18">
        <f t="shared" si="249"/>
        <v>0</v>
      </c>
    </row>
    <row r="1173" spans="3:50" x14ac:dyDescent="0.25">
      <c r="C1173" s="67"/>
      <c r="D1173" s="71"/>
      <c r="E1173" s="57"/>
      <c r="F1173" s="57"/>
      <c r="G1173" s="67"/>
      <c r="H1173" s="72"/>
      <c r="I1173" s="72"/>
      <c r="J1173" s="72"/>
      <c r="K1173" s="72"/>
      <c r="L1173" s="72"/>
      <c r="M1173" s="72"/>
      <c r="N1173" s="72"/>
      <c r="O1173" s="72"/>
      <c r="P1173" s="72"/>
      <c r="Q1173" s="48"/>
      <c r="R1173" s="72"/>
      <c r="S1173" s="72"/>
      <c r="U1173" s="26" t="str">
        <f t="shared" si="246"/>
        <v/>
      </c>
      <c r="V1173" s="18" t="str">
        <f t="shared" si="240"/>
        <v/>
      </c>
      <c r="W1173" s="18" t="str">
        <f t="shared" si="241"/>
        <v/>
      </c>
      <c r="X1173" s="18" t="str">
        <f t="shared" si="242"/>
        <v/>
      </c>
      <c r="Y1173" s="18" t="str">
        <f t="shared" si="243"/>
        <v/>
      </c>
      <c r="Z1173" s="18" t="str">
        <f t="shared" si="244"/>
        <v/>
      </c>
      <c r="AA1173" s="18" t="str">
        <f t="shared" si="245"/>
        <v/>
      </c>
      <c r="AB1173" s="18">
        <v>1168</v>
      </c>
      <c r="AC1173" s="18" t="str">
        <f>IF(ISERROR(
IF(U1173="","",IF(OR(U1173='Cad Iniciais'!$D$6,X1173='Cad Iniciais'!$D$6),'Cad Iniciais'!$D$6+AB1173*1000,0))),"",IF(U1173="","",IF(OR(U1173='Cad Iniciais'!$D$6,X1173='Cad Iniciais'!$D$6),'Cad Iniciais'!$D$6+AB1173*1000,0)))</f>
        <v/>
      </c>
      <c r="AK1173" s="27" t="e">
        <f t="shared" si="247"/>
        <v>#VALUE!</v>
      </c>
      <c r="AL1173" s="27" t="e">
        <f t="shared" si="248"/>
        <v>#VALUE!</v>
      </c>
      <c r="AM1173" s="18">
        <f t="shared" si="239"/>
        <v>0</v>
      </c>
      <c r="AN1173" s="18">
        <f t="shared" si="249"/>
        <v>0</v>
      </c>
      <c r="AO1173" s="18">
        <f t="shared" si="249"/>
        <v>0</v>
      </c>
      <c r="AP1173" s="18">
        <f t="shared" si="249"/>
        <v>0</v>
      </c>
      <c r="AQ1173" s="18">
        <f t="shared" si="249"/>
        <v>0</v>
      </c>
      <c r="AR1173" s="18">
        <f t="shared" si="249"/>
        <v>0</v>
      </c>
      <c r="AS1173" s="18">
        <f t="shared" si="249"/>
        <v>0</v>
      </c>
      <c r="AT1173" s="18">
        <f t="shared" si="249"/>
        <v>0</v>
      </c>
      <c r="AU1173" s="18">
        <f t="shared" si="249"/>
        <v>0</v>
      </c>
      <c r="AV1173" s="18">
        <f t="shared" si="249"/>
        <v>0</v>
      </c>
      <c r="AW1173" s="18">
        <f t="shared" si="249"/>
        <v>0</v>
      </c>
      <c r="AX1173" s="18">
        <f t="shared" si="249"/>
        <v>0</v>
      </c>
    </row>
    <row r="1174" spans="3:50" x14ac:dyDescent="0.25">
      <c r="C1174" s="67"/>
      <c r="D1174" s="71"/>
      <c r="E1174" s="57"/>
      <c r="F1174" s="57"/>
      <c r="G1174" s="67"/>
      <c r="H1174" s="72"/>
      <c r="I1174" s="72"/>
      <c r="J1174" s="72"/>
      <c r="K1174" s="72"/>
      <c r="L1174" s="72"/>
      <c r="M1174" s="72"/>
      <c r="N1174" s="72"/>
      <c r="O1174" s="72"/>
      <c r="P1174" s="72"/>
      <c r="Q1174" s="48"/>
      <c r="R1174" s="72"/>
      <c r="S1174" s="72"/>
      <c r="U1174" s="26" t="str">
        <f t="shared" si="246"/>
        <v/>
      </c>
      <c r="V1174" s="18" t="str">
        <f t="shared" si="240"/>
        <v/>
      </c>
      <c r="W1174" s="18" t="str">
        <f t="shared" si="241"/>
        <v/>
      </c>
      <c r="X1174" s="18" t="str">
        <f t="shared" si="242"/>
        <v/>
      </c>
      <c r="Y1174" s="18" t="str">
        <f t="shared" si="243"/>
        <v/>
      </c>
      <c r="Z1174" s="18" t="str">
        <f t="shared" si="244"/>
        <v/>
      </c>
      <c r="AA1174" s="18" t="str">
        <f t="shared" si="245"/>
        <v/>
      </c>
      <c r="AB1174" s="18">
        <v>1169</v>
      </c>
      <c r="AC1174" s="18" t="str">
        <f>IF(ISERROR(
IF(U1174="","",IF(OR(U1174='Cad Iniciais'!$D$6,X1174='Cad Iniciais'!$D$6),'Cad Iniciais'!$D$6+AB1174*1000,0))),"",IF(U1174="","",IF(OR(U1174='Cad Iniciais'!$D$6,X1174='Cad Iniciais'!$D$6),'Cad Iniciais'!$D$6+AB1174*1000,0)))</f>
        <v/>
      </c>
      <c r="AK1174" s="27" t="e">
        <f t="shared" si="247"/>
        <v>#VALUE!</v>
      </c>
      <c r="AL1174" s="27" t="e">
        <f t="shared" si="248"/>
        <v>#VALUE!</v>
      </c>
      <c r="AM1174" s="18">
        <f t="shared" si="239"/>
        <v>0</v>
      </c>
      <c r="AN1174" s="18">
        <f t="shared" si="249"/>
        <v>0</v>
      </c>
      <c r="AO1174" s="18">
        <f t="shared" si="249"/>
        <v>0</v>
      </c>
      <c r="AP1174" s="18">
        <f t="shared" si="249"/>
        <v>0</v>
      </c>
      <c r="AQ1174" s="18">
        <f t="shared" si="249"/>
        <v>0</v>
      </c>
      <c r="AR1174" s="18">
        <f t="shared" si="249"/>
        <v>0</v>
      </c>
      <c r="AS1174" s="18">
        <f t="shared" si="249"/>
        <v>0</v>
      </c>
      <c r="AT1174" s="18">
        <f t="shared" si="249"/>
        <v>0</v>
      </c>
      <c r="AU1174" s="18">
        <f t="shared" si="249"/>
        <v>0</v>
      </c>
      <c r="AV1174" s="18">
        <f t="shared" si="249"/>
        <v>0</v>
      </c>
      <c r="AW1174" s="18">
        <f t="shared" si="249"/>
        <v>0</v>
      </c>
      <c r="AX1174" s="18">
        <f t="shared" si="249"/>
        <v>0</v>
      </c>
    </row>
    <row r="1175" spans="3:50" x14ac:dyDescent="0.25">
      <c r="C1175" s="67"/>
      <c r="D1175" s="71"/>
      <c r="E1175" s="57"/>
      <c r="F1175" s="57"/>
      <c r="G1175" s="67"/>
      <c r="H1175" s="72"/>
      <c r="I1175" s="72"/>
      <c r="J1175" s="72"/>
      <c r="K1175" s="72"/>
      <c r="L1175" s="72"/>
      <c r="M1175" s="72"/>
      <c r="N1175" s="72"/>
      <c r="O1175" s="72"/>
      <c r="P1175" s="72"/>
      <c r="Q1175" s="48"/>
      <c r="R1175" s="72"/>
      <c r="S1175" s="72"/>
      <c r="U1175" s="26" t="str">
        <f t="shared" si="246"/>
        <v/>
      </c>
      <c r="V1175" s="18" t="str">
        <f t="shared" si="240"/>
        <v/>
      </c>
      <c r="W1175" s="18" t="str">
        <f t="shared" si="241"/>
        <v/>
      </c>
      <c r="X1175" s="18" t="str">
        <f t="shared" si="242"/>
        <v/>
      </c>
      <c r="Y1175" s="18" t="str">
        <f t="shared" si="243"/>
        <v/>
      </c>
      <c r="Z1175" s="18" t="str">
        <f t="shared" si="244"/>
        <v/>
      </c>
      <c r="AA1175" s="18" t="str">
        <f t="shared" si="245"/>
        <v/>
      </c>
      <c r="AB1175" s="18">
        <v>1170</v>
      </c>
      <c r="AC1175" s="18" t="str">
        <f>IF(ISERROR(
IF(U1175="","",IF(OR(U1175='Cad Iniciais'!$D$6,X1175='Cad Iniciais'!$D$6),'Cad Iniciais'!$D$6+AB1175*1000,0))),"",IF(U1175="","",IF(OR(U1175='Cad Iniciais'!$D$6,X1175='Cad Iniciais'!$D$6),'Cad Iniciais'!$D$6+AB1175*1000,0)))</f>
        <v/>
      </c>
      <c r="AK1175" s="27" t="e">
        <f t="shared" si="247"/>
        <v>#VALUE!</v>
      </c>
      <c r="AL1175" s="27" t="e">
        <f t="shared" si="248"/>
        <v>#VALUE!</v>
      </c>
      <c r="AM1175" s="18">
        <f t="shared" si="239"/>
        <v>0</v>
      </c>
      <c r="AN1175" s="18">
        <f t="shared" si="249"/>
        <v>0</v>
      </c>
      <c r="AO1175" s="18">
        <f t="shared" si="249"/>
        <v>0</v>
      </c>
      <c r="AP1175" s="18">
        <f t="shared" si="249"/>
        <v>0</v>
      </c>
      <c r="AQ1175" s="18">
        <f t="shared" si="249"/>
        <v>0</v>
      </c>
      <c r="AR1175" s="18">
        <f t="shared" si="249"/>
        <v>0</v>
      </c>
      <c r="AS1175" s="18">
        <f t="shared" si="249"/>
        <v>0</v>
      </c>
      <c r="AT1175" s="18">
        <f t="shared" si="249"/>
        <v>0</v>
      </c>
      <c r="AU1175" s="18">
        <f t="shared" si="249"/>
        <v>0</v>
      </c>
      <c r="AV1175" s="18">
        <f t="shared" si="249"/>
        <v>0</v>
      </c>
      <c r="AW1175" s="18">
        <f t="shared" si="249"/>
        <v>0</v>
      </c>
      <c r="AX1175" s="18">
        <f t="shared" si="249"/>
        <v>0</v>
      </c>
    </row>
    <row r="1176" spans="3:50" x14ac:dyDescent="0.25">
      <c r="C1176" s="67"/>
      <c r="D1176" s="71"/>
      <c r="E1176" s="57"/>
      <c r="F1176" s="57"/>
      <c r="G1176" s="67"/>
      <c r="H1176" s="72"/>
      <c r="I1176" s="72"/>
      <c r="J1176" s="72"/>
      <c r="K1176" s="72"/>
      <c r="L1176" s="72"/>
      <c r="M1176" s="72"/>
      <c r="N1176" s="72"/>
      <c r="O1176" s="72"/>
      <c r="P1176" s="72"/>
      <c r="Q1176" s="48"/>
      <c r="R1176" s="72"/>
      <c r="S1176" s="72"/>
      <c r="U1176" s="26" t="str">
        <f t="shared" si="246"/>
        <v/>
      </c>
      <c r="V1176" s="18" t="str">
        <f t="shared" si="240"/>
        <v/>
      </c>
      <c r="W1176" s="18" t="str">
        <f t="shared" si="241"/>
        <v/>
      </c>
      <c r="X1176" s="18" t="str">
        <f t="shared" si="242"/>
        <v/>
      </c>
      <c r="Y1176" s="18" t="str">
        <f t="shared" si="243"/>
        <v/>
      </c>
      <c r="Z1176" s="18" t="str">
        <f t="shared" si="244"/>
        <v/>
      </c>
      <c r="AA1176" s="18" t="str">
        <f t="shared" si="245"/>
        <v/>
      </c>
      <c r="AB1176" s="18">
        <v>1171</v>
      </c>
      <c r="AC1176" s="18" t="str">
        <f>IF(ISERROR(
IF(U1176="","",IF(OR(U1176='Cad Iniciais'!$D$6,X1176='Cad Iniciais'!$D$6),'Cad Iniciais'!$D$6+AB1176*1000,0))),"",IF(U1176="","",IF(OR(U1176='Cad Iniciais'!$D$6,X1176='Cad Iniciais'!$D$6),'Cad Iniciais'!$D$6+AB1176*1000,0)))</f>
        <v/>
      </c>
      <c r="AK1176" s="27" t="e">
        <f t="shared" si="247"/>
        <v>#VALUE!</v>
      </c>
      <c r="AL1176" s="27" t="e">
        <f t="shared" si="248"/>
        <v>#VALUE!</v>
      </c>
      <c r="AM1176" s="18">
        <f t="shared" si="239"/>
        <v>0</v>
      </c>
      <c r="AN1176" s="18">
        <f t="shared" si="249"/>
        <v>0</v>
      </c>
      <c r="AO1176" s="18">
        <f t="shared" si="249"/>
        <v>0</v>
      </c>
      <c r="AP1176" s="18">
        <f t="shared" si="249"/>
        <v>0</v>
      </c>
      <c r="AQ1176" s="18">
        <f t="shared" si="249"/>
        <v>0</v>
      </c>
      <c r="AR1176" s="18">
        <f t="shared" si="249"/>
        <v>0</v>
      </c>
      <c r="AS1176" s="18">
        <f t="shared" si="249"/>
        <v>0</v>
      </c>
      <c r="AT1176" s="18">
        <f t="shared" si="249"/>
        <v>0</v>
      </c>
      <c r="AU1176" s="18">
        <f t="shared" si="249"/>
        <v>0</v>
      </c>
      <c r="AV1176" s="18">
        <f t="shared" si="249"/>
        <v>0</v>
      </c>
      <c r="AW1176" s="18">
        <f t="shared" si="249"/>
        <v>0</v>
      </c>
      <c r="AX1176" s="18">
        <f t="shared" si="249"/>
        <v>0</v>
      </c>
    </row>
    <row r="1177" spans="3:50" x14ac:dyDescent="0.25">
      <c r="C1177" s="67"/>
      <c r="D1177" s="71"/>
      <c r="E1177" s="57"/>
      <c r="F1177" s="57"/>
      <c r="G1177" s="67"/>
      <c r="H1177" s="72"/>
      <c r="I1177" s="72"/>
      <c r="J1177" s="72"/>
      <c r="K1177" s="72"/>
      <c r="L1177" s="72"/>
      <c r="M1177" s="72"/>
      <c r="N1177" s="72"/>
      <c r="O1177" s="72"/>
      <c r="P1177" s="72"/>
      <c r="Q1177" s="48"/>
      <c r="R1177" s="72"/>
      <c r="S1177" s="72"/>
      <c r="U1177" s="26" t="str">
        <f t="shared" si="246"/>
        <v/>
      </c>
      <c r="V1177" s="18" t="str">
        <f t="shared" si="240"/>
        <v/>
      </c>
      <c r="W1177" s="18" t="str">
        <f t="shared" si="241"/>
        <v/>
      </c>
      <c r="X1177" s="18" t="str">
        <f t="shared" si="242"/>
        <v/>
      </c>
      <c r="Y1177" s="18" t="str">
        <f t="shared" si="243"/>
        <v/>
      </c>
      <c r="Z1177" s="18" t="str">
        <f t="shared" si="244"/>
        <v/>
      </c>
      <c r="AA1177" s="18" t="str">
        <f t="shared" si="245"/>
        <v/>
      </c>
      <c r="AB1177" s="18">
        <v>1172</v>
      </c>
      <c r="AC1177" s="18" t="str">
        <f>IF(ISERROR(
IF(U1177="","",IF(OR(U1177='Cad Iniciais'!$D$6,X1177='Cad Iniciais'!$D$6),'Cad Iniciais'!$D$6+AB1177*1000,0))),"",IF(U1177="","",IF(OR(U1177='Cad Iniciais'!$D$6,X1177='Cad Iniciais'!$D$6),'Cad Iniciais'!$D$6+AB1177*1000,0)))</f>
        <v/>
      </c>
      <c r="AK1177" s="27" t="e">
        <f t="shared" si="247"/>
        <v>#VALUE!</v>
      </c>
      <c r="AL1177" s="27" t="e">
        <f t="shared" si="248"/>
        <v>#VALUE!</v>
      </c>
      <c r="AM1177" s="18">
        <f t="shared" si="239"/>
        <v>0</v>
      </c>
      <c r="AN1177" s="18">
        <f t="shared" si="249"/>
        <v>0</v>
      </c>
      <c r="AO1177" s="18">
        <f t="shared" si="249"/>
        <v>0</v>
      </c>
      <c r="AP1177" s="18">
        <f t="shared" si="249"/>
        <v>0</v>
      </c>
      <c r="AQ1177" s="18">
        <f t="shared" si="249"/>
        <v>0</v>
      </c>
      <c r="AR1177" s="18">
        <f t="shared" si="249"/>
        <v>0</v>
      </c>
      <c r="AS1177" s="18">
        <f t="shared" si="249"/>
        <v>0</v>
      </c>
      <c r="AT1177" s="18">
        <f t="shared" si="249"/>
        <v>0</v>
      </c>
      <c r="AU1177" s="18">
        <f t="shared" si="249"/>
        <v>0</v>
      </c>
      <c r="AV1177" s="18">
        <f t="shared" si="249"/>
        <v>0</v>
      </c>
      <c r="AW1177" s="18">
        <f t="shared" si="249"/>
        <v>0</v>
      </c>
      <c r="AX1177" s="18">
        <f t="shared" si="249"/>
        <v>0</v>
      </c>
    </row>
    <row r="1178" spans="3:50" x14ac:dyDescent="0.25">
      <c r="C1178" s="67"/>
      <c r="D1178" s="71"/>
      <c r="E1178" s="57"/>
      <c r="F1178" s="57"/>
      <c r="G1178" s="67"/>
      <c r="H1178" s="72"/>
      <c r="I1178" s="72"/>
      <c r="J1178" s="72"/>
      <c r="K1178" s="72"/>
      <c r="L1178" s="72"/>
      <c r="M1178" s="72"/>
      <c r="N1178" s="72"/>
      <c r="O1178" s="72"/>
      <c r="P1178" s="72"/>
      <c r="Q1178" s="48"/>
      <c r="R1178" s="72"/>
      <c r="S1178" s="72"/>
      <c r="U1178" s="26" t="str">
        <f t="shared" si="246"/>
        <v/>
      </c>
      <c r="V1178" s="18" t="str">
        <f t="shared" si="240"/>
        <v/>
      </c>
      <c r="W1178" s="18" t="str">
        <f t="shared" si="241"/>
        <v/>
      </c>
      <c r="X1178" s="18" t="str">
        <f t="shared" si="242"/>
        <v/>
      </c>
      <c r="Y1178" s="18" t="str">
        <f t="shared" si="243"/>
        <v/>
      </c>
      <c r="Z1178" s="18" t="str">
        <f t="shared" si="244"/>
        <v/>
      </c>
      <c r="AA1178" s="18" t="str">
        <f t="shared" si="245"/>
        <v/>
      </c>
      <c r="AB1178" s="18">
        <v>1173</v>
      </c>
      <c r="AC1178" s="18" t="str">
        <f>IF(ISERROR(
IF(U1178="","",IF(OR(U1178='Cad Iniciais'!$D$6,X1178='Cad Iniciais'!$D$6),'Cad Iniciais'!$D$6+AB1178*1000,0))),"",IF(U1178="","",IF(OR(U1178='Cad Iniciais'!$D$6,X1178='Cad Iniciais'!$D$6),'Cad Iniciais'!$D$6+AB1178*1000,0)))</f>
        <v/>
      </c>
      <c r="AK1178" s="27" t="e">
        <f t="shared" si="247"/>
        <v>#VALUE!</v>
      </c>
      <c r="AL1178" s="27" t="e">
        <f t="shared" si="248"/>
        <v>#VALUE!</v>
      </c>
      <c r="AM1178" s="18">
        <f t="shared" si="239"/>
        <v>0</v>
      </c>
      <c r="AN1178" s="18">
        <f t="shared" si="249"/>
        <v>0</v>
      </c>
      <c r="AO1178" s="18">
        <f t="shared" si="249"/>
        <v>0</v>
      </c>
      <c r="AP1178" s="18">
        <f t="shared" si="249"/>
        <v>0</v>
      </c>
      <c r="AQ1178" s="18">
        <f t="shared" si="249"/>
        <v>0</v>
      </c>
      <c r="AR1178" s="18">
        <f t="shared" si="249"/>
        <v>0</v>
      </c>
      <c r="AS1178" s="18">
        <f t="shared" si="249"/>
        <v>0</v>
      </c>
      <c r="AT1178" s="18">
        <f t="shared" si="249"/>
        <v>0</v>
      </c>
      <c r="AU1178" s="18">
        <f t="shared" si="249"/>
        <v>0</v>
      </c>
      <c r="AV1178" s="18">
        <f t="shared" si="249"/>
        <v>0</v>
      </c>
      <c r="AW1178" s="18">
        <f t="shared" si="249"/>
        <v>0</v>
      </c>
      <c r="AX1178" s="18">
        <f t="shared" si="249"/>
        <v>0</v>
      </c>
    </row>
    <row r="1179" spans="3:50" x14ac:dyDescent="0.25">
      <c r="C1179" s="67"/>
      <c r="D1179" s="71"/>
      <c r="E1179" s="57"/>
      <c r="F1179" s="57"/>
      <c r="G1179" s="67"/>
      <c r="H1179" s="72"/>
      <c r="I1179" s="72"/>
      <c r="J1179" s="72"/>
      <c r="K1179" s="72"/>
      <c r="L1179" s="72"/>
      <c r="M1179" s="72"/>
      <c r="N1179" s="72"/>
      <c r="O1179" s="72"/>
      <c r="P1179" s="72"/>
      <c r="Q1179" s="48"/>
      <c r="R1179" s="72"/>
      <c r="S1179" s="72"/>
      <c r="U1179" s="26" t="str">
        <f t="shared" si="246"/>
        <v/>
      </c>
      <c r="V1179" s="18" t="str">
        <f t="shared" si="240"/>
        <v/>
      </c>
      <c r="W1179" s="18" t="str">
        <f t="shared" si="241"/>
        <v/>
      </c>
      <c r="X1179" s="18" t="str">
        <f t="shared" si="242"/>
        <v/>
      </c>
      <c r="Y1179" s="18" t="str">
        <f t="shared" si="243"/>
        <v/>
      </c>
      <c r="Z1179" s="18" t="str">
        <f t="shared" si="244"/>
        <v/>
      </c>
      <c r="AA1179" s="18" t="str">
        <f t="shared" si="245"/>
        <v/>
      </c>
      <c r="AB1179" s="18">
        <v>1174</v>
      </c>
      <c r="AC1179" s="18" t="str">
        <f>IF(ISERROR(
IF(U1179="","",IF(OR(U1179='Cad Iniciais'!$D$6,X1179='Cad Iniciais'!$D$6),'Cad Iniciais'!$D$6+AB1179*1000,0))),"",IF(U1179="","",IF(OR(U1179='Cad Iniciais'!$D$6,X1179='Cad Iniciais'!$D$6),'Cad Iniciais'!$D$6+AB1179*1000,0)))</f>
        <v/>
      </c>
      <c r="AK1179" s="27" t="e">
        <f t="shared" si="247"/>
        <v>#VALUE!</v>
      </c>
      <c r="AL1179" s="27" t="e">
        <f t="shared" si="248"/>
        <v>#VALUE!</v>
      </c>
      <c r="AM1179" s="18">
        <f t="shared" si="239"/>
        <v>0</v>
      </c>
      <c r="AN1179" s="18">
        <f t="shared" si="249"/>
        <v>0</v>
      </c>
      <c r="AO1179" s="18">
        <f t="shared" si="249"/>
        <v>0</v>
      </c>
      <c r="AP1179" s="18">
        <f t="shared" si="249"/>
        <v>0</v>
      </c>
      <c r="AQ1179" s="18">
        <f t="shared" si="249"/>
        <v>0</v>
      </c>
      <c r="AR1179" s="18">
        <f t="shared" si="249"/>
        <v>0</v>
      </c>
      <c r="AS1179" s="18">
        <f t="shared" si="249"/>
        <v>0</v>
      </c>
      <c r="AT1179" s="18">
        <f t="shared" si="249"/>
        <v>0</v>
      </c>
      <c r="AU1179" s="18">
        <f t="shared" si="249"/>
        <v>0</v>
      </c>
      <c r="AV1179" s="18">
        <f t="shared" si="249"/>
        <v>0</v>
      </c>
      <c r="AW1179" s="18">
        <f t="shared" si="249"/>
        <v>0</v>
      </c>
      <c r="AX1179" s="18">
        <f t="shared" si="249"/>
        <v>0</v>
      </c>
    </row>
    <row r="1180" spans="3:50" x14ac:dyDescent="0.25">
      <c r="C1180" s="67"/>
      <c r="D1180" s="71"/>
      <c r="E1180" s="57"/>
      <c r="F1180" s="57"/>
      <c r="G1180" s="67"/>
      <c r="H1180" s="72"/>
      <c r="I1180" s="72"/>
      <c r="J1180" s="72"/>
      <c r="K1180" s="72"/>
      <c r="L1180" s="72"/>
      <c r="M1180" s="72"/>
      <c r="N1180" s="72"/>
      <c r="O1180" s="72"/>
      <c r="P1180" s="72"/>
      <c r="Q1180" s="48"/>
      <c r="R1180" s="72"/>
      <c r="S1180" s="72"/>
      <c r="U1180" s="26" t="str">
        <f t="shared" si="246"/>
        <v/>
      </c>
      <c r="V1180" s="18" t="str">
        <f t="shared" si="240"/>
        <v/>
      </c>
      <c r="W1180" s="18" t="str">
        <f t="shared" si="241"/>
        <v/>
      </c>
      <c r="X1180" s="18" t="str">
        <f t="shared" si="242"/>
        <v/>
      </c>
      <c r="Y1180" s="18" t="str">
        <f t="shared" si="243"/>
        <v/>
      </c>
      <c r="Z1180" s="18" t="str">
        <f t="shared" si="244"/>
        <v/>
      </c>
      <c r="AA1180" s="18" t="str">
        <f t="shared" si="245"/>
        <v/>
      </c>
      <c r="AB1180" s="18">
        <v>1175</v>
      </c>
      <c r="AC1180" s="18" t="str">
        <f>IF(ISERROR(
IF(U1180="","",IF(OR(U1180='Cad Iniciais'!$D$6,X1180='Cad Iniciais'!$D$6),'Cad Iniciais'!$D$6+AB1180*1000,0))),"",IF(U1180="","",IF(OR(U1180='Cad Iniciais'!$D$6,X1180='Cad Iniciais'!$D$6),'Cad Iniciais'!$D$6+AB1180*1000,0)))</f>
        <v/>
      </c>
      <c r="AK1180" s="27" t="e">
        <f t="shared" si="247"/>
        <v>#VALUE!</v>
      </c>
      <c r="AL1180" s="27" t="e">
        <f t="shared" si="248"/>
        <v>#VALUE!</v>
      </c>
      <c r="AM1180" s="18">
        <f t="shared" si="239"/>
        <v>0</v>
      </c>
      <c r="AN1180" s="18">
        <f t="shared" si="249"/>
        <v>0</v>
      </c>
      <c r="AO1180" s="18">
        <f t="shared" si="249"/>
        <v>0</v>
      </c>
      <c r="AP1180" s="18">
        <f t="shared" si="249"/>
        <v>0</v>
      </c>
      <c r="AQ1180" s="18">
        <f t="shared" si="249"/>
        <v>0</v>
      </c>
      <c r="AR1180" s="18">
        <f t="shared" si="249"/>
        <v>0</v>
      </c>
      <c r="AS1180" s="18">
        <f t="shared" si="249"/>
        <v>0</v>
      </c>
      <c r="AT1180" s="18">
        <f t="shared" si="249"/>
        <v>0</v>
      </c>
      <c r="AU1180" s="18">
        <f t="shared" si="249"/>
        <v>0</v>
      </c>
      <c r="AV1180" s="18">
        <f t="shared" si="249"/>
        <v>0</v>
      </c>
      <c r="AW1180" s="18">
        <f t="shared" si="249"/>
        <v>0</v>
      </c>
      <c r="AX1180" s="18">
        <f t="shared" si="249"/>
        <v>0</v>
      </c>
    </row>
    <row r="1181" spans="3:50" x14ac:dyDescent="0.25">
      <c r="C1181" s="67"/>
      <c r="D1181" s="71"/>
      <c r="E1181" s="57"/>
      <c r="F1181" s="57"/>
      <c r="G1181" s="67"/>
      <c r="H1181" s="72"/>
      <c r="I1181" s="72"/>
      <c r="J1181" s="72"/>
      <c r="K1181" s="72"/>
      <c r="L1181" s="72"/>
      <c r="M1181" s="72"/>
      <c r="N1181" s="72"/>
      <c r="O1181" s="72"/>
      <c r="P1181" s="72"/>
      <c r="Q1181" s="48"/>
      <c r="R1181" s="72"/>
      <c r="S1181" s="72"/>
      <c r="U1181" s="26" t="str">
        <f t="shared" si="246"/>
        <v/>
      </c>
      <c r="V1181" s="18" t="str">
        <f t="shared" si="240"/>
        <v/>
      </c>
      <c r="W1181" s="18" t="str">
        <f t="shared" si="241"/>
        <v/>
      </c>
      <c r="X1181" s="18" t="str">
        <f t="shared" si="242"/>
        <v/>
      </c>
      <c r="Y1181" s="18" t="str">
        <f t="shared" si="243"/>
        <v/>
      </c>
      <c r="Z1181" s="18" t="str">
        <f t="shared" si="244"/>
        <v/>
      </c>
      <c r="AA1181" s="18" t="str">
        <f t="shared" si="245"/>
        <v/>
      </c>
      <c r="AB1181" s="18">
        <v>1176</v>
      </c>
      <c r="AC1181" s="18" t="str">
        <f>IF(ISERROR(
IF(U1181="","",IF(OR(U1181='Cad Iniciais'!$D$6,X1181='Cad Iniciais'!$D$6),'Cad Iniciais'!$D$6+AB1181*1000,0))),"",IF(U1181="","",IF(OR(U1181='Cad Iniciais'!$D$6,X1181='Cad Iniciais'!$D$6),'Cad Iniciais'!$D$6+AB1181*1000,0)))</f>
        <v/>
      </c>
      <c r="AK1181" s="27" t="e">
        <f t="shared" si="247"/>
        <v>#VALUE!</v>
      </c>
      <c r="AL1181" s="27" t="e">
        <f t="shared" si="248"/>
        <v>#VALUE!</v>
      </c>
      <c r="AM1181" s="18">
        <f t="shared" si="239"/>
        <v>0</v>
      </c>
      <c r="AN1181" s="18">
        <f t="shared" si="249"/>
        <v>0</v>
      </c>
      <c r="AO1181" s="18">
        <f t="shared" si="249"/>
        <v>0</v>
      </c>
      <c r="AP1181" s="18">
        <f t="shared" si="249"/>
        <v>0</v>
      </c>
      <c r="AQ1181" s="18">
        <f t="shared" si="249"/>
        <v>0</v>
      </c>
      <c r="AR1181" s="18">
        <f t="shared" si="249"/>
        <v>0</v>
      </c>
      <c r="AS1181" s="18">
        <f t="shared" si="249"/>
        <v>0</v>
      </c>
      <c r="AT1181" s="18">
        <f t="shared" si="249"/>
        <v>0</v>
      </c>
      <c r="AU1181" s="18">
        <f t="shared" si="249"/>
        <v>0</v>
      </c>
      <c r="AV1181" s="18">
        <f t="shared" si="249"/>
        <v>0</v>
      </c>
      <c r="AW1181" s="18">
        <f t="shared" si="249"/>
        <v>0</v>
      </c>
      <c r="AX1181" s="18">
        <f t="shared" si="249"/>
        <v>0</v>
      </c>
    </row>
    <row r="1182" spans="3:50" x14ac:dyDescent="0.25">
      <c r="C1182" s="67"/>
      <c r="D1182" s="71"/>
      <c r="E1182" s="57"/>
      <c r="F1182" s="57"/>
      <c r="G1182" s="67"/>
      <c r="H1182" s="72"/>
      <c r="I1182" s="72"/>
      <c r="J1182" s="72"/>
      <c r="K1182" s="72"/>
      <c r="L1182" s="72"/>
      <c r="M1182" s="72"/>
      <c r="N1182" s="72"/>
      <c r="O1182" s="72"/>
      <c r="P1182" s="72"/>
      <c r="Q1182" s="48"/>
      <c r="R1182" s="72"/>
      <c r="S1182" s="72"/>
      <c r="U1182" s="26" t="str">
        <f t="shared" si="246"/>
        <v/>
      </c>
      <c r="V1182" s="18" t="str">
        <f t="shared" si="240"/>
        <v/>
      </c>
      <c r="W1182" s="18" t="str">
        <f t="shared" si="241"/>
        <v/>
      </c>
      <c r="X1182" s="18" t="str">
        <f t="shared" si="242"/>
        <v/>
      </c>
      <c r="Y1182" s="18" t="str">
        <f t="shared" si="243"/>
        <v/>
      </c>
      <c r="Z1182" s="18" t="str">
        <f t="shared" si="244"/>
        <v/>
      </c>
      <c r="AA1182" s="18" t="str">
        <f t="shared" si="245"/>
        <v/>
      </c>
      <c r="AB1182" s="18">
        <v>1177</v>
      </c>
      <c r="AC1182" s="18" t="str">
        <f>IF(ISERROR(
IF(U1182="","",IF(OR(U1182='Cad Iniciais'!$D$6,X1182='Cad Iniciais'!$D$6),'Cad Iniciais'!$D$6+AB1182*1000,0))),"",IF(U1182="","",IF(OR(U1182='Cad Iniciais'!$D$6,X1182='Cad Iniciais'!$D$6),'Cad Iniciais'!$D$6+AB1182*1000,0)))</f>
        <v/>
      </c>
      <c r="AK1182" s="27" t="e">
        <f t="shared" si="247"/>
        <v>#VALUE!</v>
      </c>
      <c r="AL1182" s="27" t="e">
        <f t="shared" si="248"/>
        <v>#VALUE!</v>
      </c>
      <c r="AM1182" s="18">
        <f t="shared" si="239"/>
        <v>0</v>
      </c>
      <c r="AN1182" s="18">
        <f t="shared" si="249"/>
        <v>0</v>
      </c>
      <c r="AO1182" s="18">
        <f t="shared" si="249"/>
        <v>0</v>
      </c>
      <c r="AP1182" s="18">
        <f t="shared" si="249"/>
        <v>0</v>
      </c>
      <c r="AQ1182" s="18">
        <f t="shared" si="249"/>
        <v>0</v>
      </c>
      <c r="AR1182" s="18">
        <f t="shared" si="249"/>
        <v>0</v>
      </c>
      <c r="AS1182" s="18">
        <f t="shared" si="249"/>
        <v>0</v>
      </c>
      <c r="AT1182" s="18">
        <f t="shared" si="249"/>
        <v>0</v>
      </c>
      <c r="AU1182" s="18">
        <f t="shared" si="249"/>
        <v>0</v>
      </c>
      <c r="AV1182" s="18">
        <f t="shared" si="249"/>
        <v>0</v>
      </c>
      <c r="AW1182" s="18">
        <f t="shared" si="249"/>
        <v>0</v>
      </c>
      <c r="AX1182" s="18">
        <f t="shared" si="249"/>
        <v>0</v>
      </c>
    </row>
    <row r="1183" spans="3:50" x14ac:dyDescent="0.25">
      <c r="C1183" s="67"/>
      <c r="D1183" s="71"/>
      <c r="E1183" s="57"/>
      <c r="F1183" s="57"/>
      <c r="G1183" s="67"/>
      <c r="H1183" s="72"/>
      <c r="I1183" s="72"/>
      <c r="J1183" s="72"/>
      <c r="K1183" s="72"/>
      <c r="L1183" s="72"/>
      <c r="M1183" s="72"/>
      <c r="N1183" s="72"/>
      <c r="O1183" s="72"/>
      <c r="P1183" s="72"/>
      <c r="Q1183" s="48"/>
      <c r="R1183" s="72"/>
      <c r="S1183" s="72"/>
      <c r="U1183" s="26" t="str">
        <f t="shared" si="246"/>
        <v/>
      </c>
      <c r="V1183" s="18" t="str">
        <f t="shared" si="240"/>
        <v/>
      </c>
      <c r="W1183" s="18" t="str">
        <f t="shared" si="241"/>
        <v/>
      </c>
      <c r="X1183" s="18" t="str">
        <f t="shared" si="242"/>
        <v/>
      </c>
      <c r="Y1183" s="18" t="str">
        <f t="shared" si="243"/>
        <v/>
      </c>
      <c r="Z1183" s="18" t="str">
        <f t="shared" si="244"/>
        <v/>
      </c>
      <c r="AA1183" s="18" t="str">
        <f t="shared" si="245"/>
        <v/>
      </c>
      <c r="AB1183" s="18">
        <v>1178</v>
      </c>
      <c r="AC1183" s="18" t="str">
        <f>IF(ISERROR(
IF(U1183="","",IF(OR(U1183='Cad Iniciais'!$D$6,X1183='Cad Iniciais'!$D$6),'Cad Iniciais'!$D$6+AB1183*1000,0))),"",IF(U1183="","",IF(OR(U1183='Cad Iniciais'!$D$6,X1183='Cad Iniciais'!$D$6),'Cad Iniciais'!$D$6+AB1183*1000,0)))</f>
        <v/>
      </c>
      <c r="AK1183" s="27" t="e">
        <f t="shared" si="247"/>
        <v>#VALUE!</v>
      </c>
      <c r="AL1183" s="27" t="e">
        <f t="shared" si="248"/>
        <v>#VALUE!</v>
      </c>
      <c r="AM1183" s="18">
        <f t="shared" si="239"/>
        <v>0</v>
      </c>
      <c r="AN1183" s="18">
        <f t="shared" si="249"/>
        <v>0</v>
      </c>
      <c r="AO1183" s="18">
        <f t="shared" si="249"/>
        <v>0</v>
      </c>
      <c r="AP1183" s="18">
        <f t="shared" si="249"/>
        <v>0</v>
      </c>
      <c r="AQ1183" s="18">
        <f t="shared" si="249"/>
        <v>0</v>
      </c>
      <c r="AR1183" s="18">
        <f t="shared" si="249"/>
        <v>0</v>
      </c>
      <c r="AS1183" s="18">
        <f t="shared" si="249"/>
        <v>0</v>
      </c>
      <c r="AT1183" s="18">
        <f t="shared" si="249"/>
        <v>0</v>
      </c>
      <c r="AU1183" s="18">
        <f t="shared" si="249"/>
        <v>0</v>
      </c>
      <c r="AV1183" s="18">
        <f t="shared" si="249"/>
        <v>0</v>
      </c>
      <c r="AW1183" s="18">
        <f t="shared" si="249"/>
        <v>0</v>
      </c>
      <c r="AX1183" s="18">
        <f t="shared" si="249"/>
        <v>0</v>
      </c>
    </row>
    <row r="1184" spans="3:50" x14ac:dyDescent="0.25">
      <c r="C1184" s="67"/>
      <c r="D1184" s="71"/>
      <c r="E1184" s="57"/>
      <c r="F1184" s="57"/>
      <c r="G1184" s="67"/>
      <c r="H1184" s="72"/>
      <c r="I1184" s="72"/>
      <c r="J1184" s="72"/>
      <c r="K1184" s="72"/>
      <c r="L1184" s="72"/>
      <c r="M1184" s="72"/>
      <c r="N1184" s="72"/>
      <c r="O1184" s="72"/>
      <c r="P1184" s="72"/>
      <c r="Q1184" s="48"/>
      <c r="R1184" s="72"/>
      <c r="S1184" s="72"/>
      <c r="U1184" s="26" t="str">
        <f t="shared" si="246"/>
        <v/>
      </c>
      <c r="V1184" s="18" t="str">
        <f t="shared" si="240"/>
        <v/>
      </c>
      <c r="W1184" s="18" t="str">
        <f t="shared" si="241"/>
        <v/>
      </c>
      <c r="X1184" s="18" t="str">
        <f t="shared" si="242"/>
        <v/>
      </c>
      <c r="Y1184" s="18" t="str">
        <f t="shared" si="243"/>
        <v/>
      </c>
      <c r="Z1184" s="18" t="str">
        <f t="shared" si="244"/>
        <v/>
      </c>
      <c r="AA1184" s="18" t="str">
        <f t="shared" si="245"/>
        <v/>
      </c>
      <c r="AB1184" s="18">
        <v>1179</v>
      </c>
      <c r="AC1184" s="18" t="str">
        <f>IF(ISERROR(
IF(U1184="","",IF(OR(U1184='Cad Iniciais'!$D$6,X1184='Cad Iniciais'!$D$6),'Cad Iniciais'!$D$6+AB1184*1000,0))),"",IF(U1184="","",IF(OR(U1184='Cad Iniciais'!$D$6,X1184='Cad Iniciais'!$D$6),'Cad Iniciais'!$D$6+AB1184*1000,0)))</f>
        <v/>
      </c>
      <c r="AK1184" s="27" t="e">
        <f t="shared" si="247"/>
        <v>#VALUE!</v>
      </c>
      <c r="AL1184" s="27" t="e">
        <f t="shared" si="248"/>
        <v>#VALUE!</v>
      </c>
      <c r="AM1184" s="18">
        <f t="shared" si="239"/>
        <v>0</v>
      </c>
      <c r="AN1184" s="18">
        <f t="shared" si="249"/>
        <v>0</v>
      </c>
      <c r="AO1184" s="18">
        <f t="shared" si="249"/>
        <v>0</v>
      </c>
      <c r="AP1184" s="18">
        <f t="shared" si="249"/>
        <v>0</v>
      </c>
      <c r="AQ1184" s="18">
        <f t="shared" si="249"/>
        <v>0</v>
      </c>
      <c r="AR1184" s="18">
        <f t="shared" si="249"/>
        <v>0</v>
      </c>
      <c r="AS1184" s="18">
        <f t="shared" si="249"/>
        <v>0</v>
      </c>
      <c r="AT1184" s="18">
        <f t="shared" si="249"/>
        <v>0</v>
      </c>
      <c r="AU1184" s="18">
        <f t="shared" si="249"/>
        <v>0</v>
      </c>
      <c r="AV1184" s="18">
        <f t="shared" si="249"/>
        <v>0</v>
      </c>
      <c r="AW1184" s="18">
        <f t="shared" si="249"/>
        <v>0</v>
      </c>
      <c r="AX1184" s="18">
        <f t="shared" si="249"/>
        <v>0</v>
      </c>
    </row>
    <row r="1185" spans="3:50" x14ac:dyDescent="0.25">
      <c r="C1185" s="67"/>
      <c r="D1185" s="71"/>
      <c r="E1185" s="57"/>
      <c r="F1185" s="57"/>
      <c r="G1185" s="67"/>
      <c r="H1185" s="72"/>
      <c r="I1185" s="72"/>
      <c r="J1185" s="72"/>
      <c r="K1185" s="72"/>
      <c r="L1185" s="72"/>
      <c r="M1185" s="72"/>
      <c r="N1185" s="72"/>
      <c r="O1185" s="72"/>
      <c r="P1185" s="72"/>
      <c r="Q1185" s="48"/>
      <c r="R1185" s="72"/>
      <c r="S1185" s="72"/>
      <c r="U1185" s="26" t="str">
        <f t="shared" si="246"/>
        <v/>
      </c>
      <c r="V1185" s="18" t="str">
        <f t="shared" si="240"/>
        <v/>
      </c>
      <c r="W1185" s="18" t="str">
        <f t="shared" si="241"/>
        <v/>
      </c>
      <c r="X1185" s="18" t="str">
        <f t="shared" si="242"/>
        <v/>
      </c>
      <c r="Y1185" s="18" t="str">
        <f t="shared" si="243"/>
        <v/>
      </c>
      <c r="Z1185" s="18" t="str">
        <f t="shared" si="244"/>
        <v/>
      </c>
      <c r="AA1185" s="18" t="str">
        <f t="shared" si="245"/>
        <v/>
      </c>
      <c r="AB1185" s="18">
        <v>1180</v>
      </c>
      <c r="AC1185" s="18" t="str">
        <f>IF(ISERROR(
IF(U1185="","",IF(OR(U1185='Cad Iniciais'!$D$6,X1185='Cad Iniciais'!$D$6),'Cad Iniciais'!$D$6+AB1185*1000,0))),"",IF(U1185="","",IF(OR(U1185='Cad Iniciais'!$D$6,X1185='Cad Iniciais'!$D$6),'Cad Iniciais'!$D$6+AB1185*1000,0)))</f>
        <v/>
      </c>
      <c r="AK1185" s="27" t="e">
        <f t="shared" si="247"/>
        <v>#VALUE!</v>
      </c>
      <c r="AL1185" s="27" t="e">
        <f t="shared" si="248"/>
        <v>#VALUE!</v>
      </c>
      <c r="AM1185" s="18">
        <f t="shared" si="239"/>
        <v>0</v>
      </c>
      <c r="AN1185" s="18">
        <f t="shared" si="249"/>
        <v>0</v>
      </c>
      <c r="AO1185" s="18">
        <f t="shared" si="249"/>
        <v>0</v>
      </c>
      <c r="AP1185" s="18">
        <f t="shared" si="249"/>
        <v>0</v>
      </c>
      <c r="AQ1185" s="18">
        <f t="shared" si="249"/>
        <v>0</v>
      </c>
      <c r="AR1185" s="18">
        <f t="shared" si="249"/>
        <v>0</v>
      </c>
      <c r="AS1185" s="18">
        <f t="shared" si="249"/>
        <v>0</v>
      </c>
      <c r="AT1185" s="18">
        <f t="shared" si="249"/>
        <v>0</v>
      </c>
      <c r="AU1185" s="18">
        <f t="shared" si="249"/>
        <v>0</v>
      </c>
      <c r="AV1185" s="18">
        <f t="shared" si="249"/>
        <v>0</v>
      </c>
      <c r="AW1185" s="18">
        <f t="shared" si="249"/>
        <v>0</v>
      </c>
      <c r="AX1185" s="18">
        <f t="shared" si="249"/>
        <v>0</v>
      </c>
    </row>
    <row r="1186" spans="3:50" x14ac:dyDescent="0.25">
      <c r="C1186" s="67"/>
      <c r="D1186" s="71"/>
      <c r="E1186" s="57"/>
      <c r="F1186" s="57"/>
      <c r="G1186" s="67"/>
      <c r="H1186" s="72"/>
      <c r="I1186" s="72"/>
      <c r="J1186" s="72"/>
      <c r="K1186" s="72"/>
      <c r="L1186" s="72"/>
      <c r="M1186" s="72"/>
      <c r="N1186" s="72"/>
      <c r="O1186" s="72"/>
      <c r="P1186" s="72"/>
      <c r="Q1186" s="48"/>
      <c r="R1186" s="72"/>
      <c r="S1186" s="72"/>
      <c r="U1186" s="26" t="str">
        <f t="shared" si="246"/>
        <v/>
      </c>
      <c r="V1186" s="18" t="str">
        <f t="shared" si="240"/>
        <v/>
      </c>
      <c r="W1186" s="18" t="str">
        <f t="shared" si="241"/>
        <v/>
      </c>
      <c r="X1186" s="18" t="str">
        <f t="shared" si="242"/>
        <v/>
      </c>
      <c r="Y1186" s="18" t="str">
        <f t="shared" si="243"/>
        <v/>
      </c>
      <c r="Z1186" s="18" t="str">
        <f t="shared" si="244"/>
        <v/>
      </c>
      <c r="AA1186" s="18" t="str">
        <f t="shared" si="245"/>
        <v/>
      </c>
      <c r="AB1186" s="18">
        <v>1181</v>
      </c>
      <c r="AC1186" s="18" t="str">
        <f>IF(ISERROR(
IF(U1186="","",IF(OR(U1186='Cad Iniciais'!$D$6,X1186='Cad Iniciais'!$D$6),'Cad Iniciais'!$D$6+AB1186*1000,0))),"",IF(U1186="","",IF(OR(U1186='Cad Iniciais'!$D$6,X1186='Cad Iniciais'!$D$6),'Cad Iniciais'!$D$6+AB1186*1000,0)))</f>
        <v/>
      </c>
      <c r="AK1186" s="27" t="e">
        <f t="shared" si="247"/>
        <v>#VALUE!</v>
      </c>
      <c r="AL1186" s="27" t="e">
        <f t="shared" si="248"/>
        <v>#VALUE!</v>
      </c>
      <c r="AM1186" s="18">
        <f t="shared" si="239"/>
        <v>0</v>
      </c>
      <c r="AN1186" s="18">
        <f t="shared" si="249"/>
        <v>0</v>
      </c>
      <c r="AO1186" s="18">
        <f t="shared" si="249"/>
        <v>0</v>
      </c>
      <c r="AP1186" s="18">
        <f t="shared" si="249"/>
        <v>0</v>
      </c>
      <c r="AQ1186" s="18">
        <f t="shared" si="249"/>
        <v>0</v>
      </c>
      <c r="AR1186" s="18">
        <f t="shared" si="249"/>
        <v>0</v>
      </c>
      <c r="AS1186" s="18">
        <f t="shared" si="249"/>
        <v>0</v>
      </c>
      <c r="AT1186" s="18">
        <f t="shared" si="249"/>
        <v>0</v>
      </c>
      <c r="AU1186" s="18">
        <f t="shared" si="249"/>
        <v>0</v>
      </c>
      <c r="AV1186" s="18">
        <f t="shared" si="249"/>
        <v>0</v>
      </c>
      <c r="AW1186" s="18">
        <f t="shared" si="249"/>
        <v>0</v>
      </c>
      <c r="AX1186" s="18">
        <f t="shared" si="249"/>
        <v>0</v>
      </c>
    </row>
    <row r="1187" spans="3:50" x14ac:dyDescent="0.25">
      <c r="C1187" s="67"/>
      <c r="D1187" s="71"/>
      <c r="E1187" s="57"/>
      <c r="F1187" s="57"/>
      <c r="G1187" s="67"/>
      <c r="H1187" s="72"/>
      <c r="I1187" s="72"/>
      <c r="J1187" s="72"/>
      <c r="K1187" s="72"/>
      <c r="L1187" s="72"/>
      <c r="M1187" s="72"/>
      <c r="N1187" s="72"/>
      <c r="O1187" s="72"/>
      <c r="P1187" s="72"/>
      <c r="Q1187" s="48"/>
      <c r="R1187" s="72"/>
      <c r="S1187" s="72"/>
      <c r="U1187" s="26" t="str">
        <f t="shared" si="246"/>
        <v/>
      </c>
      <c r="V1187" s="18" t="str">
        <f t="shared" si="240"/>
        <v/>
      </c>
      <c r="W1187" s="18" t="str">
        <f t="shared" si="241"/>
        <v/>
      </c>
      <c r="X1187" s="18" t="str">
        <f t="shared" si="242"/>
        <v/>
      </c>
      <c r="Y1187" s="18" t="str">
        <f t="shared" si="243"/>
        <v/>
      </c>
      <c r="Z1187" s="18" t="str">
        <f t="shared" si="244"/>
        <v/>
      </c>
      <c r="AA1187" s="18" t="str">
        <f t="shared" si="245"/>
        <v/>
      </c>
      <c r="AB1187" s="18">
        <v>1182</v>
      </c>
      <c r="AC1187" s="18" t="str">
        <f>IF(ISERROR(
IF(U1187="","",IF(OR(U1187='Cad Iniciais'!$D$6,X1187='Cad Iniciais'!$D$6),'Cad Iniciais'!$D$6+AB1187*1000,0))),"",IF(U1187="","",IF(OR(U1187='Cad Iniciais'!$D$6,X1187='Cad Iniciais'!$D$6),'Cad Iniciais'!$D$6+AB1187*1000,0)))</f>
        <v/>
      </c>
      <c r="AK1187" s="27" t="e">
        <f t="shared" si="247"/>
        <v>#VALUE!</v>
      </c>
      <c r="AL1187" s="27" t="e">
        <f t="shared" si="248"/>
        <v>#VALUE!</v>
      </c>
      <c r="AM1187" s="18">
        <f t="shared" si="239"/>
        <v>0</v>
      </c>
      <c r="AN1187" s="18">
        <f t="shared" si="249"/>
        <v>0</v>
      </c>
      <c r="AO1187" s="18">
        <f t="shared" si="249"/>
        <v>0</v>
      </c>
      <c r="AP1187" s="18">
        <f t="shared" si="249"/>
        <v>0</v>
      </c>
      <c r="AQ1187" s="18">
        <f t="shared" si="249"/>
        <v>0</v>
      </c>
      <c r="AR1187" s="18">
        <f t="shared" si="249"/>
        <v>0</v>
      </c>
      <c r="AS1187" s="18">
        <f t="shared" si="249"/>
        <v>0</v>
      </c>
      <c r="AT1187" s="18">
        <f t="shared" si="249"/>
        <v>0</v>
      </c>
      <c r="AU1187" s="18">
        <f t="shared" si="249"/>
        <v>0</v>
      </c>
      <c r="AV1187" s="18">
        <f t="shared" si="249"/>
        <v>0</v>
      </c>
      <c r="AW1187" s="18">
        <f t="shared" si="249"/>
        <v>0</v>
      </c>
      <c r="AX1187" s="18">
        <f t="shared" si="249"/>
        <v>0</v>
      </c>
    </row>
    <row r="1188" spans="3:50" x14ac:dyDescent="0.25">
      <c r="C1188" s="67"/>
      <c r="D1188" s="71"/>
      <c r="E1188" s="57"/>
      <c r="F1188" s="57"/>
      <c r="G1188" s="67"/>
      <c r="H1188" s="72"/>
      <c r="I1188" s="72"/>
      <c r="J1188" s="72"/>
      <c r="K1188" s="72"/>
      <c r="L1188" s="72"/>
      <c r="M1188" s="72"/>
      <c r="N1188" s="72"/>
      <c r="O1188" s="72"/>
      <c r="P1188" s="72"/>
      <c r="Q1188" s="48"/>
      <c r="R1188" s="72"/>
      <c r="S1188" s="72"/>
      <c r="U1188" s="26" t="str">
        <f t="shared" si="246"/>
        <v/>
      </c>
      <c r="V1188" s="18" t="str">
        <f t="shared" si="240"/>
        <v/>
      </c>
      <c r="W1188" s="18" t="str">
        <f t="shared" si="241"/>
        <v/>
      </c>
      <c r="X1188" s="18" t="str">
        <f t="shared" si="242"/>
        <v/>
      </c>
      <c r="Y1188" s="18" t="str">
        <f t="shared" si="243"/>
        <v/>
      </c>
      <c r="Z1188" s="18" t="str">
        <f t="shared" si="244"/>
        <v/>
      </c>
      <c r="AA1188" s="18" t="str">
        <f t="shared" si="245"/>
        <v/>
      </c>
      <c r="AB1188" s="18">
        <v>1183</v>
      </c>
      <c r="AC1188" s="18" t="str">
        <f>IF(ISERROR(
IF(U1188="","",IF(OR(U1188='Cad Iniciais'!$D$6,X1188='Cad Iniciais'!$D$6),'Cad Iniciais'!$D$6+AB1188*1000,0))),"",IF(U1188="","",IF(OR(U1188='Cad Iniciais'!$D$6,X1188='Cad Iniciais'!$D$6),'Cad Iniciais'!$D$6+AB1188*1000,0)))</f>
        <v/>
      </c>
      <c r="AK1188" s="27" t="e">
        <f t="shared" si="247"/>
        <v>#VALUE!</v>
      </c>
      <c r="AL1188" s="27" t="e">
        <f t="shared" si="248"/>
        <v>#VALUE!</v>
      </c>
      <c r="AM1188" s="18">
        <f t="shared" si="239"/>
        <v>0</v>
      </c>
      <c r="AN1188" s="18">
        <f t="shared" si="249"/>
        <v>0</v>
      </c>
      <c r="AO1188" s="18">
        <f t="shared" si="249"/>
        <v>0</v>
      </c>
      <c r="AP1188" s="18">
        <f t="shared" si="249"/>
        <v>0</v>
      </c>
      <c r="AQ1188" s="18">
        <f t="shared" si="249"/>
        <v>0</v>
      </c>
      <c r="AR1188" s="18">
        <f t="shared" si="249"/>
        <v>0</v>
      </c>
      <c r="AS1188" s="18">
        <f t="shared" si="249"/>
        <v>0</v>
      </c>
      <c r="AT1188" s="18">
        <f t="shared" si="249"/>
        <v>0</v>
      </c>
      <c r="AU1188" s="18">
        <f t="shared" si="249"/>
        <v>0</v>
      </c>
      <c r="AV1188" s="18">
        <f t="shared" si="249"/>
        <v>0</v>
      </c>
      <c r="AW1188" s="18">
        <f t="shared" si="249"/>
        <v>0</v>
      </c>
      <c r="AX1188" s="18">
        <f t="shared" si="249"/>
        <v>0</v>
      </c>
    </row>
    <row r="1189" spans="3:50" x14ac:dyDescent="0.25">
      <c r="C1189" s="67"/>
      <c r="D1189" s="71"/>
      <c r="E1189" s="57"/>
      <c r="F1189" s="57"/>
      <c r="G1189" s="67"/>
      <c r="H1189" s="72"/>
      <c r="I1189" s="72"/>
      <c r="J1189" s="72"/>
      <c r="K1189" s="72"/>
      <c r="L1189" s="72"/>
      <c r="M1189" s="72"/>
      <c r="N1189" s="72"/>
      <c r="O1189" s="72"/>
      <c r="P1189" s="72"/>
      <c r="Q1189" s="48"/>
      <c r="R1189" s="72"/>
      <c r="S1189" s="72"/>
      <c r="U1189" s="26" t="str">
        <f t="shared" si="246"/>
        <v/>
      </c>
      <c r="V1189" s="18" t="str">
        <f t="shared" si="240"/>
        <v/>
      </c>
      <c r="W1189" s="18" t="str">
        <f t="shared" si="241"/>
        <v/>
      </c>
      <c r="X1189" s="18" t="str">
        <f t="shared" si="242"/>
        <v/>
      </c>
      <c r="Y1189" s="18" t="str">
        <f t="shared" si="243"/>
        <v/>
      </c>
      <c r="Z1189" s="18" t="str">
        <f t="shared" si="244"/>
        <v/>
      </c>
      <c r="AA1189" s="18" t="str">
        <f t="shared" si="245"/>
        <v/>
      </c>
      <c r="AB1189" s="18">
        <v>1184</v>
      </c>
      <c r="AC1189" s="18" t="str">
        <f>IF(ISERROR(
IF(U1189="","",IF(OR(U1189='Cad Iniciais'!$D$6,X1189='Cad Iniciais'!$D$6),'Cad Iniciais'!$D$6+AB1189*1000,0))),"",IF(U1189="","",IF(OR(U1189='Cad Iniciais'!$D$6,X1189='Cad Iniciais'!$D$6),'Cad Iniciais'!$D$6+AB1189*1000,0)))</f>
        <v/>
      </c>
      <c r="AK1189" s="27" t="e">
        <f t="shared" si="247"/>
        <v>#VALUE!</v>
      </c>
      <c r="AL1189" s="27" t="e">
        <f t="shared" si="248"/>
        <v>#VALUE!</v>
      </c>
      <c r="AM1189" s="18">
        <f t="shared" si="239"/>
        <v>0</v>
      </c>
      <c r="AN1189" s="18">
        <f t="shared" si="249"/>
        <v>0</v>
      </c>
      <c r="AO1189" s="18">
        <f t="shared" si="249"/>
        <v>0</v>
      </c>
      <c r="AP1189" s="18">
        <f t="shared" si="249"/>
        <v>0</v>
      </c>
      <c r="AQ1189" s="18">
        <f t="shared" si="249"/>
        <v>0</v>
      </c>
      <c r="AR1189" s="18">
        <f t="shared" si="249"/>
        <v>0</v>
      </c>
      <c r="AS1189" s="18">
        <f t="shared" si="249"/>
        <v>0</v>
      </c>
      <c r="AT1189" s="18">
        <f t="shared" si="249"/>
        <v>0</v>
      </c>
      <c r="AU1189" s="18">
        <f t="shared" si="249"/>
        <v>0</v>
      </c>
      <c r="AV1189" s="18">
        <f t="shared" si="249"/>
        <v>0</v>
      </c>
      <c r="AW1189" s="18">
        <f t="shared" si="249"/>
        <v>0</v>
      </c>
      <c r="AX1189" s="18">
        <f t="shared" si="249"/>
        <v>0</v>
      </c>
    </row>
    <row r="1190" spans="3:50" x14ac:dyDescent="0.25">
      <c r="C1190" s="67"/>
      <c r="D1190" s="71"/>
      <c r="E1190" s="57"/>
      <c r="F1190" s="57"/>
      <c r="G1190" s="67"/>
      <c r="H1190" s="72"/>
      <c r="I1190" s="72"/>
      <c r="J1190" s="72"/>
      <c r="K1190" s="72"/>
      <c r="L1190" s="72"/>
      <c r="M1190" s="72"/>
      <c r="N1190" s="72"/>
      <c r="O1190" s="72"/>
      <c r="P1190" s="72"/>
      <c r="Q1190" s="48"/>
      <c r="R1190" s="72"/>
      <c r="S1190" s="72"/>
      <c r="U1190" s="26" t="str">
        <f t="shared" si="246"/>
        <v/>
      </c>
      <c r="V1190" s="18" t="str">
        <f t="shared" si="240"/>
        <v/>
      </c>
      <c r="W1190" s="18" t="str">
        <f t="shared" si="241"/>
        <v/>
      </c>
      <c r="X1190" s="18" t="str">
        <f t="shared" si="242"/>
        <v/>
      </c>
      <c r="Y1190" s="18" t="str">
        <f t="shared" si="243"/>
        <v/>
      </c>
      <c r="Z1190" s="18" t="str">
        <f t="shared" si="244"/>
        <v/>
      </c>
      <c r="AA1190" s="18" t="str">
        <f t="shared" si="245"/>
        <v/>
      </c>
      <c r="AB1190" s="18">
        <v>1185</v>
      </c>
      <c r="AC1190" s="18" t="str">
        <f>IF(ISERROR(
IF(U1190="","",IF(OR(U1190='Cad Iniciais'!$D$6,X1190='Cad Iniciais'!$D$6),'Cad Iniciais'!$D$6+AB1190*1000,0))),"",IF(U1190="","",IF(OR(U1190='Cad Iniciais'!$D$6,X1190='Cad Iniciais'!$D$6),'Cad Iniciais'!$D$6+AB1190*1000,0)))</f>
        <v/>
      </c>
      <c r="AK1190" s="27" t="e">
        <f t="shared" si="247"/>
        <v>#VALUE!</v>
      </c>
      <c r="AL1190" s="27" t="e">
        <f t="shared" si="248"/>
        <v>#VALUE!</v>
      </c>
      <c r="AM1190" s="18">
        <f t="shared" si="239"/>
        <v>0</v>
      </c>
      <c r="AN1190" s="18">
        <f t="shared" si="249"/>
        <v>0</v>
      </c>
      <c r="AO1190" s="18">
        <f t="shared" si="249"/>
        <v>0</v>
      </c>
      <c r="AP1190" s="18">
        <f t="shared" si="249"/>
        <v>0</v>
      </c>
      <c r="AQ1190" s="18">
        <f t="shared" si="249"/>
        <v>0</v>
      </c>
      <c r="AR1190" s="18">
        <f t="shared" si="249"/>
        <v>0</v>
      </c>
      <c r="AS1190" s="18">
        <f t="shared" si="249"/>
        <v>0</v>
      </c>
      <c r="AT1190" s="18">
        <f t="shared" si="249"/>
        <v>0</v>
      </c>
      <c r="AU1190" s="18">
        <f t="shared" si="249"/>
        <v>0</v>
      </c>
      <c r="AV1190" s="18">
        <f t="shared" si="249"/>
        <v>0</v>
      </c>
      <c r="AW1190" s="18">
        <f t="shared" si="249"/>
        <v>0</v>
      </c>
      <c r="AX1190" s="18">
        <f t="shared" si="249"/>
        <v>0</v>
      </c>
    </row>
    <row r="1191" spans="3:50" x14ac:dyDescent="0.25">
      <c r="C1191" s="67"/>
      <c r="D1191" s="71"/>
      <c r="E1191" s="57"/>
      <c r="F1191" s="57"/>
      <c r="G1191" s="67"/>
      <c r="H1191" s="72"/>
      <c r="I1191" s="72"/>
      <c r="J1191" s="72"/>
      <c r="K1191" s="72"/>
      <c r="L1191" s="72"/>
      <c r="M1191" s="72"/>
      <c r="N1191" s="72"/>
      <c r="O1191" s="72"/>
      <c r="P1191" s="72"/>
      <c r="Q1191" s="48"/>
      <c r="R1191" s="72"/>
      <c r="S1191" s="72"/>
      <c r="U1191" s="26" t="str">
        <f t="shared" si="246"/>
        <v/>
      </c>
      <c r="V1191" s="18" t="str">
        <f t="shared" si="240"/>
        <v/>
      </c>
      <c r="W1191" s="18" t="str">
        <f t="shared" si="241"/>
        <v/>
      </c>
      <c r="X1191" s="18" t="str">
        <f t="shared" si="242"/>
        <v/>
      </c>
      <c r="Y1191" s="18" t="str">
        <f t="shared" si="243"/>
        <v/>
      </c>
      <c r="Z1191" s="18" t="str">
        <f t="shared" si="244"/>
        <v/>
      </c>
      <c r="AA1191" s="18" t="str">
        <f t="shared" si="245"/>
        <v/>
      </c>
      <c r="AB1191" s="18">
        <v>1186</v>
      </c>
      <c r="AC1191" s="18" t="str">
        <f>IF(ISERROR(
IF(U1191="","",IF(OR(U1191='Cad Iniciais'!$D$6,X1191='Cad Iniciais'!$D$6),'Cad Iniciais'!$D$6+AB1191*1000,0))),"",IF(U1191="","",IF(OR(U1191='Cad Iniciais'!$D$6,X1191='Cad Iniciais'!$D$6),'Cad Iniciais'!$D$6+AB1191*1000,0)))</f>
        <v/>
      </c>
      <c r="AK1191" s="27" t="e">
        <f t="shared" si="247"/>
        <v>#VALUE!</v>
      </c>
      <c r="AL1191" s="27" t="e">
        <f t="shared" si="248"/>
        <v>#VALUE!</v>
      </c>
      <c r="AM1191" s="18">
        <f t="shared" si="239"/>
        <v>0</v>
      </c>
      <c r="AN1191" s="18">
        <f t="shared" si="249"/>
        <v>0</v>
      </c>
      <c r="AO1191" s="18">
        <f t="shared" si="249"/>
        <v>0</v>
      </c>
      <c r="AP1191" s="18">
        <f t="shared" si="249"/>
        <v>0</v>
      </c>
      <c r="AQ1191" s="18">
        <f t="shared" si="249"/>
        <v>0</v>
      </c>
      <c r="AR1191" s="18">
        <f t="shared" si="249"/>
        <v>0</v>
      </c>
      <c r="AS1191" s="18">
        <f t="shared" si="249"/>
        <v>0</v>
      </c>
      <c r="AT1191" s="18">
        <f t="shared" si="249"/>
        <v>0</v>
      </c>
      <c r="AU1191" s="18">
        <f t="shared" si="249"/>
        <v>0</v>
      </c>
      <c r="AV1191" s="18">
        <f t="shared" si="249"/>
        <v>0</v>
      </c>
      <c r="AW1191" s="18">
        <f t="shared" si="249"/>
        <v>0</v>
      </c>
      <c r="AX1191" s="18">
        <f t="shared" si="249"/>
        <v>0</v>
      </c>
    </row>
    <row r="1192" spans="3:50" x14ac:dyDescent="0.25">
      <c r="C1192" s="67"/>
      <c r="D1192" s="71"/>
      <c r="E1192" s="57"/>
      <c r="F1192" s="57"/>
      <c r="G1192" s="67"/>
      <c r="H1192" s="72"/>
      <c r="I1192" s="72"/>
      <c r="J1192" s="72"/>
      <c r="K1192" s="72"/>
      <c r="L1192" s="72"/>
      <c r="M1192" s="72"/>
      <c r="N1192" s="72"/>
      <c r="O1192" s="72"/>
      <c r="P1192" s="72"/>
      <c r="Q1192" s="48"/>
      <c r="R1192" s="72"/>
      <c r="S1192" s="72"/>
      <c r="U1192" s="26" t="str">
        <f t="shared" si="246"/>
        <v/>
      </c>
      <c r="V1192" s="18" t="str">
        <f t="shared" si="240"/>
        <v/>
      </c>
      <c r="W1192" s="18" t="str">
        <f t="shared" si="241"/>
        <v/>
      </c>
      <c r="X1192" s="18" t="str">
        <f t="shared" si="242"/>
        <v/>
      </c>
      <c r="Y1192" s="18" t="str">
        <f t="shared" si="243"/>
        <v/>
      </c>
      <c r="Z1192" s="18" t="str">
        <f t="shared" si="244"/>
        <v/>
      </c>
      <c r="AA1192" s="18" t="str">
        <f t="shared" si="245"/>
        <v/>
      </c>
      <c r="AB1192" s="18">
        <v>1187</v>
      </c>
      <c r="AC1192" s="18" t="str">
        <f>IF(ISERROR(
IF(U1192="","",IF(OR(U1192='Cad Iniciais'!$D$6,X1192='Cad Iniciais'!$D$6),'Cad Iniciais'!$D$6+AB1192*1000,0))),"",IF(U1192="","",IF(OR(U1192='Cad Iniciais'!$D$6,X1192='Cad Iniciais'!$D$6),'Cad Iniciais'!$D$6+AB1192*1000,0)))</f>
        <v/>
      </c>
      <c r="AK1192" s="27" t="e">
        <f t="shared" si="247"/>
        <v>#VALUE!</v>
      </c>
      <c r="AL1192" s="27" t="e">
        <f t="shared" si="248"/>
        <v>#VALUE!</v>
      </c>
      <c r="AM1192" s="18">
        <f t="shared" si="239"/>
        <v>0</v>
      </c>
      <c r="AN1192" s="18">
        <f t="shared" si="249"/>
        <v>0</v>
      </c>
      <c r="AO1192" s="18">
        <f t="shared" si="249"/>
        <v>0</v>
      </c>
      <c r="AP1192" s="18">
        <f t="shared" si="249"/>
        <v>0</v>
      </c>
      <c r="AQ1192" s="18">
        <f t="shared" si="249"/>
        <v>0</v>
      </c>
      <c r="AR1192" s="18">
        <f t="shared" si="249"/>
        <v>0</v>
      </c>
      <c r="AS1192" s="18">
        <f t="shared" si="249"/>
        <v>0</v>
      </c>
      <c r="AT1192" s="18">
        <f t="shared" si="249"/>
        <v>0</v>
      </c>
      <c r="AU1192" s="18">
        <f t="shared" si="249"/>
        <v>0</v>
      </c>
      <c r="AV1192" s="18">
        <f t="shared" si="249"/>
        <v>0</v>
      </c>
      <c r="AW1192" s="18">
        <f t="shared" si="249"/>
        <v>0</v>
      </c>
      <c r="AX1192" s="18">
        <f t="shared" si="249"/>
        <v>0</v>
      </c>
    </row>
    <row r="1193" spans="3:50" x14ac:dyDescent="0.25">
      <c r="C1193" s="67"/>
      <c r="D1193" s="71"/>
      <c r="E1193" s="57"/>
      <c r="F1193" s="57"/>
      <c r="G1193" s="67"/>
      <c r="H1193" s="72"/>
      <c r="I1193" s="72"/>
      <c r="J1193" s="72"/>
      <c r="K1193" s="72"/>
      <c r="L1193" s="72"/>
      <c r="M1193" s="72"/>
      <c r="N1193" s="72"/>
      <c r="O1193" s="72"/>
      <c r="P1193" s="72"/>
      <c r="Q1193" s="48"/>
      <c r="R1193" s="72"/>
      <c r="S1193" s="72"/>
      <c r="U1193" s="26" t="str">
        <f t="shared" si="246"/>
        <v/>
      </c>
      <c r="V1193" s="18" t="str">
        <f t="shared" si="240"/>
        <v/>
      </c>
      <c r="W1193" s="18" t="str">
        <f t="shared" si="241"/>
        <v/>
      </c>
      <c r="X1193" s="18" t="str">
        <f t="shared" si="242"/>
        <v/>
      </c>
      <c r="Y1193" s="18" t="str">
        <f t="shared" si="243"/>
        <v/>
      </c>
      <c r="Z1193" s="18" t="str">
        <f t="shared" si="244"/>
        <v/>
      </c>
      <c r="AA1193" s="18" t="str">
        <f t="shared" si="245"/>
        <v/>
      </c>
      <c r="AB1193" s="18">
        <v>1188</v>
      </c>
      <c r="AC1193" s="18" t="str">
        <f>IF(ISERROR(
IF(U1193="","",IF(OR(U1193='Cad Iniciais'!$D$6,X1193='Cad Iniciais'!$D$6),'Cad Iniciais'!$D$6+AB1193*1000,0))),"",IF(U1193="","",IF(OR(U1193='Cad Iniciais'!$D$6,X1193='Cad Iniciais'!$D$6),'Cad Iniciais'!$D$6+AB1193*1000,0)))</f>
        <v/>
      </c>
      <c r="AK1193" s="27" t="e">
        <f t="shared" si="247"/>
        <v>#VALUE!</v>
      </c>
      <c r="AL1193" s="27" t="e">
        <f t="shared" si="248"/>
        <v>#VALUE!</v>
      </c>
      <c r="AM1193" s="18">
        <f t="shared" si="239"/>
        <v>0</v>
      </c>
      <c r="AN1193" s="18">
        <f t="shared" si="249"/>
        <v>0</v>
      </c>
      <c r="AO1193" s="18">
        <f t="shared" si="249"/>
        <v>0</v>
      </c>
      <c r="AP1193" s="18">
        <f t="shared" si="249"/>
        <v>0</v>
      </c>
      <c r="AQ1193" s="18">
        <f t="shared" si="249"/>
        <v>0</v>
      </c>
      <c r="AR1193" s="18">
        <f t="shared" si="249"/>
        <v>0</v>
      </c>
      <c r="AS1193" s="18">
        <f t="shared" si="249"/>
        <v>0</v>
      </c>
      <c r="AT1193" s="18">
        <f t="shared" ref="AN1193:AX1216" si="250">IFERROR(IF(AND($AK1193&lt;=AT$3,$AL1193&gt;=AT$3),1,0),0)</f>
        <v>0</v>
      </c>
      <c r="AU1193" s="18">
        <f t="shared" si="250"/>
        <v>0</v>
      </c>
      <c r="AV1193" s="18">
        <f t="shared" si="250"/>
        <v>0</v>
      </c>
      <c r="AW1193" s="18">
        <f t="shared" si="250"/>
        <v>0</v>
      </c>
      <c r="AX1193" s="18">
        <f t="shared" si="250"/>
        <v>0</v>
      </c>
    </row>
    <row r="1194" spans="3:50" x14ac:dyDescent="0.25">
      <c r="C1194" s="67"/>
      <c r="D1194" s="71"/>
      <c r="E1194" s="57"/>
      <c r="F1194" s="57"/>
      <c r="G1194" s="67"/>
      <c r="H1194" s="72"/>
      <c r="I1194" s="72"/>
      <c r="J1194" s="72"/>
      <c r="K1194" s="72"/>
      <c r="L1194" s="72"/>
      <c r="M1194" s="72"/>
      <c r="N1194" s="72"/>
      <c r="O1194" s="72"/>
      <c r="P1194" s="72"/>
      <c r="Q1194" s="48"/>
      <c r="R1194" s="72"/>
      <c r="S1194" s="72"/>
      <c r="U1194" s="26" t="str">
        <f t="shared" si="246"/>
        <v/>
      </c>
      <c r="V1194" s="18" t="str">
        <f t="shared" si="240"/>
        <v/>
      </c>
      <c r="W1194" s="18" t="str">
        <f t="shared" si="241"/>
        <v/>
      </c>
      <c r="X1194" s="18" t="str">
        <f t="shared" si="242"/>
        <v/>
      </c>
      <c r="Y1194" s="18" t="str">
        <f t="shared" si="243"/>
        <v/>
      </c>
      <c r="Z1194" s="18" t="str">
        <f t="shared" si="244"/>
        <v/>
      </c>
      <c r="AA1194" s="18" t="str">
        <f t="shared" si="245"/>
        <v/>
      </c>
      <c r="AB1194" s="18">
        <v>1189</v>
      </c>
      <c r="AC1194" s="18" t="str">
        <f>IF(ISERROR(
IF(U1194="","",IF(OR(U1194='Cad Iniciais'!$D$6,X1194='Cad Iniciais'!$D$6),'Cad Iniciais'!$D$6+AB1194*1000,0))),"",IF(U1194="","",IF(OR(U1194='Cad Iniciais'!$D$6,X1194='Cad Iniciais'!$D$6),'Cad Iniciais'!$D$6+AB1194*1000,0)))</f>
        <v/>
      </c>
      <c r="AK1194" s="27" t="e">
        <f t="shared" si="247"/>
        <v>#VALUE!</v>
      </c>
      <c r="AL1194" s="27" t="e">
        <f t="shared" si="248"/>
        <v>#VALUE!</v>
      </c>
      <c r="AM1194" s="18">
        <f t="shared" si="239"/>
        <v>0</v>
      </c>
      <c r="AN1194" s="18">
        <f t="shared" si="250"/>
        <v>0</v>
      </c>
      <c r="AO1194" s="18">
        <f t="shared" si="250"/>
        <v>0</v>
      </c>
      <c r="AP1194" s="18">
        <f t="shared" si="250"/>
        <v>0</v>
      </c>
      <c r="AQ1194" s="18">
        <f t="shared" si="250"/>
        <v>0</v>
      </c>
      <c r="AR1194" s="18">
        <f t="shared" si="250"/>
        <v>0</v>
      </c>
      <c r="AS1194" s="18">
        <f t="shared" si="250"/>
        <v>0</v>
      </c>
      <c r="AT1194" s="18">
        <f t="shared" si="250"/>
        <v>0</v>
      </c>
      <c r="AU1194" s="18">
        <f t="shared" si="250"/>
        <v>0</v>
      </c>
      <c r="AV1194" s="18">
        <f t="shared" si="250"/>
        <v>0</v>
      </c>
      <c r="AW1194" s="18">
        <f t="shared" si="250"/>
        <v>0</v>
      </c>
      <c r="AX1194" s="18">
        <f t="shared" si="250"/>
        <v>0</v>
      </c>
    </row>
    <row r="1195" spans="3:50" x14ac:dyDescent="0.25">
      <c r="C1195" s="67"/>
      <c r="D1195" s="71"/>
      <c r="E1195" s="57"/>
      <c r="F1195" s="57"/>
      <c r="G1195" s="67"/>
      <c r="H1195" s="72"/>
      <c r="I1195" s="72"/>
      <c r="J1195" s="72"/>
      <c r="K1195" s="72"/>
      <c r="L1195" s="72"/>
      <c r="M1195" s="72"/>
      <c r="N1195" s="72"/>
      <c r="O1195" s="72"/>
      <c r="P1195" s="72"/>
      <c r="Q1195" s="48"/>
      <c r="R1195" s="72"/>
      <c r="S1195" s="72"/>
      <c r="U1195" s="26" t="str">
        <f t="shared" si="246"/>
        <v/>
      </c>
      <c r="V1195" s="18" t="str">
        <f t="shared" si="240"/>
        <v/>
      </c>
      <c r="W1195" s="18" t="str">
        <f t="shared" si="241"/>
        <v/>
      </c>
      <c r="X1195" s="18" t="str">
        <f t="shared" si="242"/>
        <v/>
      </c>
      <c r="Y1195" s="18" t="str">
        <f t="shared" si="243"/>
        <v/>
      </c>
      <c r="Z1195" s="18" t="str">
        <f t="shared" si="244"/>
        <v/>
      </c>
      <c r="AA1195" s="18" t="str">
        <f t="shared" si="245"/>
        <v/>
      </c>
      <c r="AB1195" s="18">
        <v>1190</v>
      </c>
      <c r="AC1195" s="18" t="str">
        <f>IF(ISERROR(
IF(U1195="","",IF(OR(U1195='Cad Iniciais'!$D$6,X1195='Cad Iniciais'!$D$6),'Cad Iniciais'!$D$6+AB1195*1000,0))),"",IF(U1195="","",IF(OR(U1195='Cad Iniciais'!$D$6,X1195='Cad Iniciais'!$D$6),'Cad Iniciais'!$D$6+AB1195*1000,0)))</f>
        <v/>
      </c>
      <c r="AK1195" s="27" t="e">
        <f t="shared" si="247"/>
        <v>#VALUE!</v>
      </c>
      <c r="AL1195" s="27" t="e">
        <f t="shared" si="248"/>
        <v>#VALUE!</v>
      </c>
      <c r="AM1195" s="18">
        <f t="shared" si="239"/>
        <v>0</v>
      </c>
      <c r="AN1195" s="18">
        <f t="shared" si="250"/>
        <v>0</v>
      </c>
      <c r="AO1195" s="18">
        <f t="shared" si="250"/>
        <v>0</v>
      </c>
      <c r="AP1195" s="18">
        <f t="shared" si="250"/>
        <v>0</v>
      </c>
      <c r="AQ1195" s="18">
        <f t="shared" si="250"/>
        <v>0</v>
      </c>
      <c r="AR1195" s="18">
        <f t="shared" si="250"/>
        <v>0</v>
      </c>
      <c r="AS1195" s="18">
        <f t="shared" si="250"/>
        <v>0</v>
      </c>
      <c r="AT1195" s="18">
        <f t="shared" si="250"/>
        <v>0</v>
      </c>
      <c r="AU1195" s="18">
        <f t="shared" si="250"/>
        <v>0</v>
      </c>
      <c r="AV1195" s="18">
        <f t="shared" si="250"/>
        <v>0</v>
      </c>
      <c r="AW1195" s="18">
        <f t="shared" si="250"/>
        <v>0</v>
      </c>
      <c r="AX1195" s="18">
        <f t="shared" si="250"/>
        <v>0</v>
      </c>
    </row>
    <row r="1196" spans="3:50" x14ac:dyDescent="0.25">
      <c r="C1196" s="67"/>
      <c r="D1196" s="71"/>
      <c r="E1196" s="57"/>
      <c r="F1196" s="57"/>
      <c r="G1196" s="67"/>
      <c r="H1196" s="72"/>
      <c r="I1196" s="72"/>
      <c r="J1196" s="72"/>
      <c r="K1196" s="72"/>
      <c r="L1196" s="72"/>
      <c r="M1196" s="72"/>
      <c r="N1196" s="72"/>
      <c r="O1196" s="72"/>
      <c r="P1196" s="72"/>
      <c r="Q1196" s="48"/>
      <c r="R1196" s="72"/>
      <c r="S1196" s="72"/>
      <c r="U1196" s="26" t="str">
        <f t="shared" si="246"/>
        <v/>
      </c>
      <c r="V1196" s="18" t="str">
        <f t="shared" si="240"/>
        <v/>
      </c>
      <c r="W1196" s="18" t="str">
        <f t="shared" si="241"/>
        <v/>
      </c>
      <c r="X1196" s="18" t="str">
        <f t="shared" si="242"/>
        <v/>
      </c>
      <c r="Y1196" s="18" t="str">
        <f t="shared" si="243"/>
        <v/>
      </c>
      <c r="Z1196" s="18" t="str">
        <f t="shared" si="244"/>
        <v/>
      </c>
      <c r="AA1196" s="18" t="str">
        <f t="shared" si="245"/>
        <v/>
      </c>
      <c r="AB1196" s="18">
        <v>1191</v>
      </c>
      <c r="AC1196" s="18" t="str">
        <f>IF(ISERROR(
IF(U1196="","",IF(OR(U1196='Cad Iniciais'!$D$6,X1196='Cad Iniciais'!$D$6),'Cad Iniciais'!$D$6+AB1196*1000,0))),"",IF(U1196="","",IF(OR(U1196='Cad Iniciais'!$D$6,X1196='Cad Iniciais'!$D$6),'Cad Iniciais'!$D$6+AB1196*1000,0)))</f>
        <v/>
      </c>
      <c r="AK1196" s="27" t="e">
        <f t="shared" si="247"/>
        <v>#VALUE!</v>
      </c>
      <c r="AL1196" s="27" t="e">
        <f t="shared" si="248"/>
        <v>#VALUE!</v>
      </c>
      <c r="AM1196" s="18">
        <f t="shared" si="239"/>
        <v>0</v>
      </c>
      <c r="AN1196" s="18">
        <f t="shared" si="250"/>
        <v>0</v>
      </c>
      <c r="AO1196" s="18">
        <f t="shared" si="250"/>
        <v>0</v>
      </c>
      <c r="AP1196" s="18">
        <f t="shared" si="250"/>
        <v>0</v>
      </c>
      <c r="AQ1196" s="18">
        <f t="shared" si="250"/>
        <v>0</v>
      </c>
      <c r="AR1196" s="18">
        <f t="shared" si="250"/>
        <v>0</v>
      </c>
      <c r="AS1196" s="18">
        <f t="shared" si="250"/>
        <v>0</v>
      </c>
      <c r="AT1196" s="18">
        <f t="shared" si="250"/>
        <v>0</v>
      </c>
      <c r="AU1196" s="18">
        <f t="shared" si="250"/>
        <v>0</v>
      </c>
      <c r="AV1196" s="18">
        <f t="shared" si="250"/>
        <v>0</v>
      </c>
      <c r="AW1196" s="18">
        <f t="shared" si="250"/>
        <v>0</v>
      </c>
      <c r="AX1196" s="18">
        <f t="shared" si="250"/>
        <v>0</v>
      </c>
    </row>
    <row r="1197" spans="3:50" x14ac:dyDescent="0.25">
      <c r="C1197" s="67"/>
      <c r="D1197" s="71"/>
      <c r="E1197" s="57"/>
      <c r="F1197" s="57"/>
      <c r="G1197" s="67"/>
      <c r="H1197" s="72"/>
      <c r="I1197" s="72"/>
      <c r="J1197" s="72"/>
      <c r="K1197" s="72"/>
      <c r="L1197" s="72"/>
      <c r="M1197" s="72"/>
      <c r="N1197" s="72"/>
      <c r="O1197" s="72"/>
      <c r="P1197" s="72"/>
      <c r="Q1197" s="48"/>
      <c r="R1197" s="72"/>
      <c r="S1197" s="72"/>
      <c r="U1197" s="26" t="str">
        <f t="shared" si="246"/>
        <v/>
      </c>
      <c r="V1197" s="18" t="str">
        <f t="shared" si="240"/>
        <v/>
      </c>
      <c r="W1197" s="18" t="str">
        <f t="shared" si="241"/>
        <v/>
      </c>
      <c r="X1197" s="18" t="str">
        <f t="shared" si="242"/>
        <v/>
      </c>
      <c r="Y1197" s="18" t="str">
        <f t="shared" si="243"/>
        <v/>
      </c>
      <c r="Z1197" s="18" t="str">
        <f t="shared" si="244"/>
        <v/>
      </c>
      <c r="AA1197" s="18" t="str">
        <f t="shared" si="245"/>
        <v/>
      </c>
      <c r="AB1197" s="18">
        <v>1192</v>
      </c>
      <c r="AC1197" s="18" t="str">
        <f>IF(ISERROR(
IF(U1197="","",IF(OR(U1197='Cad Iniciais'!$D$6,X1197='Cad Iniciais'!$D$6),'Cad Iniciais'!$D$6+AB1197*1000,0))),"",IF(U1197="","",IF(OR(U1197='Cad Iniciais'!$D$6,X1197='Cad Iniciais'!$D$6),'Cad Iniciais'!$D$6+AB1197*1000,0)))</f>
        <v/>
      </c>
      <c r="AK1197" s="27" t="e">
        <f t="shared" si="247"/>
        <v>#VALUE!</v>
      </c>
      <c r="AL1197" s="27" t="e">
        <f t="shared" si="248"/>
        <v>#VALUE!</v>
      </c>
      <c r="AM1197" s="18">
        <f t="shared" si="239"/>
        <v>0</v>
      </c>
      <c r="AN1197" s="18">
        <f t="shared" si="250"/>
        <v>0</v>
      </c>
      <c r="AO1197" s="18">
        <f t="shared" si="250"/>
        <v>0</v>
      </c>
      <c r="AP1197" s="18">
        <f t="shared" si="250"/>
        <v>0</v>
      </c>
      <c r="AQ1197" s="18">
        <f t="shared" si="250"/>
        <v>0</v>
      </c>
      <c r="AR1197" s="18">
        <f t="shared" si="250"/>
        <v>0</v>
      </c>
      <c r="AS1197" s="18">
        <f t="shared" si="250"/>
        <v>0</v>
      </c>
      <c r="AT1197" s="18">
        <f t="shared" si="250"/>
        <v>0</v>
      </c>
      <c r="AU1197" s="18">
        <f t="shared" si="250"/>
        <v>0</v>
      </c>
      <c r="AV1197" s="18">
        <f t="shared" si="250"/>
        <v>0</v>
      </c>
      <c r="AW1197" s="18">
        <f t="shared" si="250"/>
        <v>0</v>
      </c>
      <c r="AX1197" s="18">
        <f t="shared" si="250"/>
        <v>0</v>
      </c>
    </row>
    <row r="1198" spans="3:50" x14ac:dyDescent="0.25">
      <c r="C1198" s="67"/>
      <c r="D1198" s="71"/>
      <c r="E1198" s="57"/>
      <c r="F1198" s="57"/>
      <c r="G1198" s="67"/>
      <c r="H1198" s="72"/>
      <c r="I1198" s="72"/>
      <c r="J1198" s="72"/>
      <c r="K1198" s="72"/>
      <c r="L1198" s="72"/>
      <c r="M1198" s="72"/>
      <c r="N1198" s="72"/>
      <c r="O1198" s="72"/>
      <c r="P1198" s="72"/>
      <c r="Q1198" s="48"/>
      <c r="R1198" s="72"/>
      <c r="S1198" s="72"/>
      <c r="U1198" s="26" t="str">
        <f t="shared" si="246"/>
        <v/>
      </c>
      <c r="V1198" s="18" t="str">
        <f t="shared" si="240"/>
        <v/>
      </c>
      <c r="W1198" s="18" t="str">
        <f t="shared" si="241"/>
        <v/>
      </c>
      <c r="X1198" s="18" t="str">
        <f t="shared" si="242"/>
        <v/>
      </c>
      <c r="Y1198" s="18" t="str">
        <f t="shared" si="243"/>
        <v/>
      </c>
      <c r="Z1198" s="18" t="str">
        <f t="shared" si="244"/>
        <v/>
      </c>
      <c r="AA1198" s="18" t="str">
        <f t="shared" si="245"/>
        <v/>
      </c>
      <c r="AB1198" s="18">
        <v>1193</v>
      </c>
      <c r="AC1198" s="18" t="str">
        <f>IF(ISERROR(
IF(U1198="","",IF(OR(U1198='Cad Iniciais'!$D$6,X1198='Cad Iniciais'!$D$6),'Cad Iniciais'!$D$6+AB1198*1000,0))),"",IF(U1198="","",IF(OR(U1198='Cad Iniciais'!$D$6,X1198='Cad Iniciais'!$D$6),'Cad Iniciais'!$D$6+AB1198*1000,0)))</f>
        <v/>
      </c>
      <c r="AK1198" s="27" t="e">
        <f t="shared" si="247"/>
        <v>#VALUE!</v>
      </c>
      <c r="AL1198" s="27" t="e">
        <f t="shared" si="248"/>
        <v>#VALUE!</v>
      </c>
      <c r="AM1198" s="18">
        <f t="shared" si="239"/>
        <v>0</v>
      </c>
      <c r="AN1198" s="18">
        <f t="shared" si="250"/>
        <v>0</v>
      </c>
      <c r="AO1198" s="18">
        <f t="shared" si="250"/>
        <v>0</v>
      </c>
      <c r="AP1198" s="18">
        <f t="shared" si="250"/>
        <v>0</v>
      </c>
      <c r="AQ1198" s="18">
        <f t="shared" si="250"/>
        <v>0</v>
      </c>
      <c r="AR1198" s="18">
        <f t="shared" si="250"/>
        <v>0</v>
      </c>
      <c r="AS1198" s="18">
        <f t="shared" si="250"/>
        <v>0</v>
      </c>
      <c r="AT1198" s="18">
        <f t="shared" si="250"/>
        <v>0</v>
      </c>
      <c r="AU1198" s="18">
        <f t="shared" si="250"/>
        <v>0</v>
      </c>
      <c r="AV1198" s="18">
        <f t="shared" si="250"/>
        <v>0</v>
      </c>
      <c r="AW1198" s="18">
        <f t="shared" si="250"/>
        <v>0</v>
      </c>
      <c r="AX1198" s="18">
        <f t="shared" si="250"/>
        <v>0</v>
      </c>
    </row>
    <row r="1199" spans="3:50" x14ac:dyDescent="0.25">
      <c r="C1199" s="67"/>
      <c r="D1199" s="71"/>
      <c r="E1199" s="57"/>
      <c r="F1199" s="57"/>
      <c r="G1199" s="67"/>
      <c r="H1199" s="72"/>
      <c r="I1199" s="72"/>
      <c r="J1199" s="72"/>
      <c r="K1199" s="72"/>
      <c r="L1199" s="72"/>
      <c r="M1199" s="72"/>
      <c r="N1199" s="72"/>
      <c r="O1199" s="72"/>
      <c r="P1199" s="72"/>
      <c r="Q1199" s="48"/>
      <c r="R1199" s="72"/>
      <c r="S1199" s="72"/>
      <c r="U1199" s="26" t="str">
        <f t="shared" si="246"/>
        <v/>
      </c>
      <c r="V1199" s="18" t="str">
        <f t="shared" si="240"/>
        <v/>
      </c>
      <c r="W1199" s="18" t="str">
        <f t="shared" si="241"/>
        <v/>
      </c>
      <c r="X1199" s="18" t="str">
        <f t="shared" si="242"/>
        <v/>
      </c>
      <c r="Y1199" s="18" t="str">
        <f t="shared" si="243"/>
        <v/>
      </c>
      <c r="Z1199" s="18" t="str">
        <f t="shared" si="244"/>
        <v/>
      </c>
      <c r="AA1199" s="18" t="str">
        <f t="shared" si="245"/>
        <v/>
      </c>
      <c r="AB1199" s="18">
        <v>1194</v>
      </c>
      <c r="AC1199" s="18" t="str">
        <f>IF(ISERROR(
IF(U1199="","",IF(OR(U1199='Cad Iniciais'!$D$6,X1199='Cad Iniciais'!$D$6),'Cad Iniciais'!$D$6+AB1199*1000,0))),"",IF(U1199="","",IF(OR(U1199='Cad Iniciais'!$D$6,X1199='Cad Iniciais'!$D$6),'Cad Iniciais'!$D$6+AB1199*1000,0)))</f>
        <v/>
      </c>
      <c r="AK1199" s="27" t="e">
        <f t="shared" si="247"/>
        <v>#VALUE!</v>
      </c>
      <c r="AL1199" s="27" t="e">
        <f t="shared" si="248"/>
        <v>#VALUE!</v>
      </c>
      <c r="AM1199" s="18">
        <f t="shared" si="239"/>
        <v>0</v>
      </c>
      <c r="AN1199" s="18">
        <f t="shared" si="250"/>
        <v>0</v>
      </c>
      <c r="AO1199" s="18">
        <f t="shared" si="250"/>
        <v>0</v>
      </c>
      <c r="AP1199" s="18">
        <f t="shared" si="250"/>
        <v>0</v>
      </c>
      <c r="AQ1199" s="18">
        <f t="shared" si="250"/>
        <v>0</v>
      </c>
      <c r="AR1199" s="18">
        <f t="shared" si="250"/>
        <v>0</v>
      </c>
      <c r="AS1199" s="18">
        <f t="shared" si="250"/>
        <v>0</v>
      </c>
      <c r="AT1199" s="18">
        <f t="shared" si="250"/>
        <v>0</v>
      </c>
      <c r="AU1199" s="18">
        <f t="shared" si="250"/>
        <v>0</v>
      </c>
      <c r="AV1199" s="18">
        <f t="shared" si="250"/>
        <v>0</v>
      </c>
      <c r="AW1199" s="18">
        <f t="shared" si="250"/>
        <v>0</v>
      </c>
      <c r="AX1199" s="18">
        <f t="shared" si="250"/>
        <v>0</v>
      </c>
    </row>
    <row r="1200" spans="3:50" x14ac:dyDescent="0.25">
      <c r="C1200" s="67"/>
      <c r="D1200" s="71"/>
      <c r="E1200" s="57"/>
      <c r="F1200" s="57"/>
      <c r="G1200" s="67"/>
      <c r="H1200" s="72"/>
      <c r="I1200" s="72"/>
      <c r="J1200" s="72"/>
      <c r="K1200" s="72"/>
      <c r="L1200" s="72"/>
      <c r="M1200" s="72"/>
      <c r="N1200" s="72"/>
      <c r="O1200" s="72"/>
      <c r="P1200" s="72"/>
      <c r="Q1200" s="48"/>
      <c r="R1200" s="72"/>
      <c r="S1200" s="72"/>
      <c r="U1200" s="26" t="str">
        <f t="shared" si="246"/>
        <v/>
      </c>
      <c r="V1200" s="18" t="str">
        <f t="shared" si="240"/>
        <v/>
      </c>
      <c r="W1200" s="18" t="str">
        <f t="shared" si="241"/>
        <v/>
      </c>
      <c r="X1200" s="18" t="str">
        <f t="shared" si="242"/>
        <v/>
      </c>
      <c r="Y1200" s="18" t="str">
        <f t="shared" si="243"/>
        <v/>
      </c>
      <c r="Z1200" s="18" t="str">
        <f t="shared" si="244"/>
        <v/>
      </c>
      <c r="AA1200" s="18" t="str">
        <f t="shared" si="245"/>
        <v/>
      </c>
      <c r="AB1200" s="18">
        <v>1195</v>
      </c>
      <c r="AC1200" s="18" t="str">
        <f>IF(ISERROR(
IF(U1200="","",IF(OR(U1200='Cad Iniciais'!$D$6,X1200='Cad Iniciais'!$D$6),'Cad Iniciais'!$D$6+AB1200*1000,0))),"",IF(U1200="","",IF(OR(U1200='Cad Iniciais'!$D$6,X1200='Cad Iniciais'!$D$6),'Cad Iniciais'!$D$6+AB1200*1000,0)))</f>
        <v/>
      </c>
      <c r="AK1200" s="27" t="e">
        <f t="shared" si="247"/>
        <v>#VALUE!</v>
      </c>
      <c r="AL1200" s="27" t="e">
        <f t="shared" si="248"/>
        <v>#VALUE!</v>
      </c>
      <c r="AM1200" s="18">
        <f t="shared" si="239"/>
        <v>0</v>
      </c>
      <c r="AN1200" s="18">
        <f t="shared" si="250"/>
        <v>0</v>
      </c>
      <c r="AO1200" s="18">
        <f t="shared" si="250"/>
        <v>0</v>
      </c>
      <c r="AP1200" s="18">
        <f t="shared" si="250"/>
        <v>0</v>
      </c>
      <c r="AQ1200" s="18">
        <f t="shared" si="250"/>
        <v>0</v>
      </c>
      <c r="AR1200" s="18">
        <f t="shared" si="250"/>
        <v>0</v>
      </c>
      <c r="AS1200" s="18">
        <f t="shared" si="250"/>
        <v>0</v>
      </c>
      <c r="AT1200" s="18">
        <f t="shared" si="250"/>
        <v>0</v>
      </c>
      <c r="AU1200" s="18">
        <f t="shared" si="250"/>
        <v>0</v>
      </c>
      <c r="AV1200" s="18">
        <f t="shared" si="250"/>
        <v>0</v>
      </c>
      <c r="AW1200" s="18">
        <f t="shared" si="250"/>
        <v>0</v>
      </c>
      <c r="AX1200" s="18">
        <f t="shared" si="250"/>
        <v>0</v>
      </c>
    </row>
    <row r="1201" spans="3:50" x14ac:dyDescent="0.25">
      <c r="C1201" s="67"/>
      <c r="D1201" s="71"/>
      <c r="E1201" s="57"/>
      <c r="F1201" s="57"/>
      <c r="G1201" s="67"/>
      <c r="H1201" s="72"/>
      <c r="I1201" s="72"/>
      <c r="J1201" s="72"/>
      <c r="K1201" s="72"/>
      <c r="L1201" s="72"/>
      <c r="M1201" s="72"/>
      <c r="N1201" s="72"/>
      <c r="O1201" s="72"/>
      <c r="P1201" s="72"/>
      <c r="Q1201" s="48"/>
      <c r="R1201" s="72"/>
      <c r="S1201" s="72"/>
      <c r="U1201" s="26" t="str">
        <f t="shared" si="246"/>
        <v/>
      </c>
      <c r="V1201" s="18" t="str">
        <f t="shared" si="240"/>
        <v/>
      </c>
      <c r="W1201" s="18" t="str">
        <f t="shared" si="241"/>
        <v/>
      </c>
      <c r="X1201" s="18" t="str">
        <f t="shared" si="242"/>
        <v/>
      </c>
      <c r="Y1201" s="18" t="str">
        <f t="shared" si="243"/>
        <v/>
      </c>
      <c r="Z1201" s="18" t="str">
        <f t="shared" si="244"/>
        <v/>
      </c>
      <c r="AA1201" s="18" t="str">
        <f t="shared" si="245"/>
        <v/>
      </c>
      <c r="AB1201" s="18">
        <v>1196</v>
      </c>
      <c r="AC1201" s="18" t="str">
        <f>IF(ISERROR(
IF(U1201="","",IF(OR(U1201='Cad Iniciais'!$D$6,X1201='Cad Iniciais'!$D$6),'Cad Iniciais'!$D$6+AB1201*1000,0))),"",IF(U1201="","",IF(OR(U1201='Cad Iniciais'!$D$6,X1201='Cad Iniciais'!$D$6),'Cad Iniciais'!$D$6+AB1201*1000,0)))</f>
        <v/>
      </c>
      <c r="AK1201" s="27" t="e">
        <f t="shared" si="247"/>
        <v>#VALUE!</v>
      </c>
      <c r="AL1201" s="27" t="e">
        <f t="shared" si="248"/>
        <v>#VALUE!</v>
      </c>
      <c r="AM1201" s="18">
        <f t="shared" si="239"/>
        <v>0</v>
      </c>
      <c r="AN1201" s="18">
        <f t="shared" si="250"/>
        <v>0</v>
      </c>
      <c r="AO1201" s="18">
        <f t="shared" si="250"/>
        <v>0</v>
      </c>
      <c r="AP1201" s="18">
        <f t="shared" si="250"/>
        <v>0</v>
      </c>
      <c r="AQ1201" s="18">
        <f t="shared" si="250"/>
        <v>0</v>
      </c>
      <c r="AR1201" s="18">
        <f t="shared" si="250"/>
        <v>0</v>
      </c>
      <c r="AS1201" s="18">
        <f t="shared" si="250"/>
        <v>0</v>
      </c>
      <c r="AT1201" s="18">
        <f t="shared" si="250"/>
        <v>0</v>
      </c>
      <c r="AU1201" s="18">
        <f t="shared" si="250"/>
        <v>0</v>
      </c>
      <c r="AV1201" s="18">
        <f t="shared" si="250"/>
        <v>0</v>
      </c>
      <c r="AW1201" s="18">
        <f t="shared" si="250"/>
        <v>0</v>
      </c>
      <c r="AX1201" s="18">
        <f t="shared" si="250"/>
        <v>0</v>
      </c>
    </row>
    <row r="1202" spans="3:50" x14ac:dyDescent="0.25">
      <c r="C1202" s="67"/>
      <c r="D1202" s="71"/>
      <c r="E1202" s="57"/>
      <c r="F1202" s="57"/>
      <c r="G1202" s="67"/>
      <c r="H1202" s="72"/>
      <c r="I1202" s="72"/>
      <c r="J1202" s="72"/>
      <c r="K1202" s="72"/>
      <c r="L1202" s="72"/>
      <c r="M1202" s="72"/>
      <c r="N1202" s="72"/>
      <c r="O1202" s="72"/>
      <c r="P1202" s="72"/>
      <c r="Q1202" s="48"/>
      <c r="R1202" s="72"/>
      <c r="S1202" s="72"/>
      <c r="U1202" s="26" t="str">
        <f t="shared" si="246"/>
        <v/>
      </c>
      <c r="V1202" s="18" t="str">
        <f t="shared" si="240"/>
        <v/>
      </c>
      <c r="W1202" s="18" t="str">
        <f t="shared" si="241"/>
        <v/>
      </c>
      <c r="X1202" s="18" t="str">
        <f t="shared" si="242"/>
        <v/>
      </c>
      <c r="Y1202" s="18" t="str">
        <f t="shared" si="243"/>
        <v/>
      </c>
      <c r="Z1202" s="18" t="str">
        <f t="shared" si="244"/>
        <v/>
      </c>
      <c r="AA1202" s="18" t="str">
        <f t="shared" si="245"/>
        <v/>
      </c>
      <c r="AB1202" s="18">
        <v>1197</v>
      </c>
      <c r="AC1202" s="18" t="str">
        <f>IF(ISERROR(
IF(U1202="","",IF(OR(U1202='Cad Iniciais'!$D$6,X1202='Cad Iniciais'!$D$6),'Cad Iniciais'!$D$6+AB1202*1000,0))),"",IF(U1202="","",IF(OR(U1202='Cad Iniciais'!$D$6,X1202='Cad Iniciais'!$D$6),'Cad Iniciais'!$D$6+AB1202*1000,0)))</f>
        <v/>
      </c>
      <c r="AK1202" s="27" t="e">
        <f t="shared" si="247"/>
        <v>#VALUE!</v>
      </c>
      <c r="AL1202" s="27" t="e">
        <f t="shared" si="248"/>
        <v>#VALUE!</v>
      </c>
      <c r="AM1202" s="18">
        <f t="shared" si="239"/>
        <v>0</v>
      </c>
      <c r="AN1202" s="18">
        <f t="shared" si="250"/>
        <v>0</v>
      </c>
      <c r="AO1202" s="18">
        <f t="shared" si="250"/>
        <v>0</v>
      </c>
      <c r="AP1202" s="18">
        <f t="shared" si="250"/>
        <v>0</v>
      </c>
      <c r="AQ1202" s="18">
        <f t="shared" si="250"/>
        <v>0</v>
      </c>
      <c r="AR1202" s="18">
        <f t="shared" si="250"/>
        <v>0</v>
      </c>
      <c r="AS1202" s="18">
        <f t="shared" si="250"/>
        <v>0</v>
      </c>
      <c r="AT1202" s="18">
        <f t="shared" si="250"/>
        <v>0</v>
      </c>
      <c r="AU1202" s="18">
        <f t="shared" si="250"/>
        <v>0</v>
      </c>
      <c r="AV1202" s="18">
        <f t="shared" si="250"/>
        <v>0</v>
      </c>
      <c r="AW1202" s="18">
        <f t="shared" si="250"/>
        <v>0</v>
      </c>
      <c r="AX1202" s="18">
        <f t="shared" si="250"/>
        <v>0</v>
      </c>
    </row>
    <row r="1203" spans="3:50" x14ac:dyDescent="0.25">
      <c r="C1203" s="67"/>
      <c r="D1203" s="71"/>
      <c r="E1203" s="57"/>
      <c r="F1203" s="57"/>
      <c r="G1203" s="67"/>
      <c r="H1203" s="72"/>
      <c r="I1203" s="72"/>
      <c r="J1203" s="72"/>
      <c r="K1203" s="72"/>
      <c r="L1203" s="72"/>
      <c r="M1203" s="72"/>
      <c r="N1203" s="72"/>
      <c r="O1203" s="72"/>
      <c r="P1203" s="72"/>
      <c r="Q1203" s="48"/>
      <c r="R1203" s="72"/>
      <c r="S1203" s="72"/>
      <c r="U1203" s="26" t="str">
        <f t="shared" si="246"/>
        <v/>
      </c>
      <c r="V1203" s="18" t="str">
        <f t="shared" si="240"/>
        <v/>
      </c>
      <c r="W1203" s="18" t="str">
        <f t="shared" si="241"/>
        <v/>
      </c>
      <c r="X1203" s="18" t="str">
        <f t="shared" si="242"/>
        <v/>
      </c>
      <c r="Y1203" s="18" t="str">
        <f t="shared" si="243"/>
        <v/>
      </c>
      <c r="Z1203" s="18" t="str">
        <f t="shared" si="244"/>
        <v/>
      </c>
      <c r="AA1203" s="18" t="str">
        <f t="shared" si="245"/>
        <v/>
      </c>
      <c r="AB1203" s="18">
        <v>1198</v>
      </c>
      <c r="AC1203" s="18" t="str">
        <f>IF(ISERROR(
IF(U1203="","",IF(OR(U1203='Cad Iniciais'!$D$6,X1203='Cad Iniciais'!$D$6),'Cad Iniciais'!$D$6+AB1203*1000,0))),"",IF(U1203="","",IF(OR(U1203='Cad Iniciais'!$D$6,X1203='Cad Iniciais'!$D$6),'Cad Iniciais'!$D$6+AB1203*1000,0)))</f>
        <v/>
      </c>
      <c r="AK1203" s="27" t="e">
        <f t="shared" si="247"/>
        <v>#VALUE!</v>
      </c>
      <c r="AL1203" s="27" t="e">
        <f t="shared" si="248"/>
        <v>#VALUE!</v>
      </c>
      <c r="AM1203" s="18">
        <f t="shared" si="239"/>
        <v>0</v>
      </c>
      <c r="AN1203" s="18">
        <f t="shared" si="250"/>
        <v>0</v>
      </c>
      <c r="AO1203" s="18">
        <f t="shared" si="250"/>
        <v>0</v>
      </c>
      <c r="AP1203" s="18">
        <f t="shared" si="250"/>
        <v>0</v>
      </c>
      <c r="AQ1203" s="18">
        <f t="shared" si="250"/>
        <v>0</v>
      </c>
      <c r="AR1203" s="18">
        <f t="shared" si="250"/>
        <v>0</v>
      </c>
      <c r="AS1203" s="18">
        <f t="shared" si="250"/>
        <v>0</v>
      </c>
      <c r="AT1203" s="18">
        <f t="shared" si="250"/>
        <v>0</v>
      </c>
      <c r="AU1203" s="18">
        <f t="shared" si="250"/>
        <v>0</v>
      </c>
      <c r="AV1203" s="18">
        <f t="shared" si="250"/>
        <v>0</v>
      </c>
      <c r="AW1203" s="18">
        <f t="shared" si="250"/>
        <v>0</v>
      </c>
      <c r="AX1203" s="18">
        <f t="shared" si="250"/>
        <v>0</v>
      </c>
    </row>
    <row r="1204" spans="3:50" x14ac:dyDescent="0.25">
      <c r="C1204" s="67"/>
      <c r="D1204" s="71"/>
      <c r="E1204" s="57"/>
      <c r="F1204" s="57"/>
      <c r="G1204" s="67"/>
      <c r="H1204" s="72"/>
      <c r="I1204" s="72"/>
      <c r="J1204" s="72"/>
      <c r="K1204" s="72"/>
      <c r="L1204" s="72"/>
      <c r="M1204" s="72"/>
      <c r="N1204" s="72"/>
      <c r="O1204" s="72"/>
      <c r="P1204" s="72"/>
      <c r="Q1204" s="48"/>
      <c r="R1204" s="72"/>
      <c r="S1204" s="72"/>
      <c r="U1204" s="26" t="str">
        <f t="shared" si="246"/>
        <v/>
      </c>
      <c r="V1204" s="18" t="str">
        <f t="shared" si="240"/>
        <v/>
      </c>
      <c r="W1204" s="18" t="str">
        <f t="shared" si="241"/>
        <v/>
      </c>
      <c r="X1204" s="18" t="str">
        <f t="shared" si="242"/>
        <v/>
      </c>
      <c r="Y1204" s="18" t="str">
        <f t="shared" si="243"/>
        <v/>
      </c>
      <c r="Z1204" s="18" t="str">
        <f t="shared" si="244"/>
        <v/>
      </c>
      <c r="AA1204" s="18" t="str">
        <f t="shared" si="245"/>
        <v/>
      </c>
      <c r="AB1204" s="18">
        <v>1199</v>
      </c>
      <c r="AC1204" s="18" t="str">
        <f>IF(ISERROR(
IF(U1204="","",IF(OR(U1204='Cad Iniciais'!$D$6,X1204='Cad Iniciais'!$D$6),'Cad Iniciais'!$D$6+AB1204*1000,0))),"",IF(U1204="","",IF(OR(U1204='Cad Iniciais'!$D$6,X1204='Cad Iniciais'!$D$6),'Cad Iniciais'!$D$6+AB1204*1000,0)))</f>
        <v/>
      </c>
      <c r="AK1204" s="27" t="e">
        <f t="shared" si="247"/>
        <v>#VALUE!</v>
      </c>
      <c r="AL1204" s="27" t="e">
        <f t="shared" si="248"/>
        <v>#VALUE!</v>
      </c>
      <c r="AM1204" s="18">
        <f t="shared" si="239"/>
        <v>0</v>
      </c>
      <c r="AN1204" s="18">
        <f t="shared" si="250"/>
        <v>0</v>
      </c>
      <c r="AO1204" s="18">
        <f t="shared" si="250"/>
        <v>0</v>
      </c>
      <c r="AP1204" s="18">
        <f t="shared" si="250"/>
        <v>0</v>
      </c>
      <c r="AQ1204" s="18">
        <f t="shared" si="250"/>
        <v>0</v>
      </c>
      <c r="AR1204" s="18">
        <f t="shared" si="250"/>
        <v>0</v>
      </c>
      <c r="AS1204" s="18">
        <f t="shared" si="250"/>
        <v>0</v>
      </c>
      <c r="AT1204" s="18">
        <f t="shared" si="250"/>
        <v>0</v>
      </c>
      <c r="AU1204" s="18">
        <f t="shared" si="250"/>
        <v>0</v>
      </c>
      <c r="AV1204" s="18">
        <f t="shared" si="250"/>
        <v>0</v>
      </c>
      <c r="AW1204" s="18">
        <f t="shared" si="250"/>
        <v>0</v>
      </c>
      <c r="AX1204" s="18">
        <f t="shared" si="250"/>
        <v>0</v>
      </c>
    </row>
    <row r="1205" spans="3:50" x14ac:dyDescent="0.25">
      <c r="C1205" s="67"/>
      <c r="D1205" s="71"/>
      <c r="E1205" s="57"/>
      <c r="F1205" s="57"/>
      <c r="G1205" s="67"/>
      <c r="H1205" s="72"/>
      <c r="I1205" s="72"/>
      <c r="J1205" s="72"/>
      <c r="K1205" s="72"/>
      <c r="L1205" s="72"/>
      <c r="M1205" s="72"/>
      <c r="N1205" s="72"/>
      <c r="O1205" s="72"/>
      <c r="P1205" s="72"/>
      <c r="Q1205" s="48"/>
      <c r="R1205" s="72"/>
      <c r="S1205" s="72"/>
      <c r="U1205" s="26" t="str">
        <f t="shared" si="246"/>
        <v/>
      </c>
      <c r="V1205" s="18" t="str">
        <f t="shared" si="240"/>
        <v/>
      </c>
      <c r="W1205" s="18" t="str">
        <f t="shared" si="241"/>
        <v/>
      </c>
      <c r="X1205" s="18" t="str">
        <f t="shared" si="242"/>
        <v/>
      </c>
      <c r="Y1205" s="18" t="str">
        <f t="shared" si="243"/>
        <v/>
      </c>
      <c r="Z1205" s="18" t="str">
        <f t="shared" si="244"/>
        <v/>
      </c>
      <c r="AA1205" s="18" t="str">
        <f t="shared" si="245"/>
        <v/>
      </c>
      <c r="AB1205" s="18">
        <v>1200</v>
      </c>
      <c r="AC1205" s="18" t="str">
        <f>IF(ISERROR(
IF(U1205="","",IF(OR(U1205='Cad Iniciais'!$D$6,X1205='Cad Iniciais'!$D$6),'Cad Iniciais'!$D$6+AB1205*1000,0))),"",IF(U1205="","",IF(OR(U1205='Cad Iniciais'!$D$6,X1205='Cad Iniciais'!$D$6),'Cad Iniciais'!$D$6+AB1205*1000,0)))</f>
        <v/>
      </c>
      <c r="AK1205" s="27" t="e">
        <f t="shared" si="247"/>
        <v>#VALUE!</v>
      </c>
      <c r="AL1205" s="27" t="e">
        <f t="shared" si="248"/>
        <v>#VALUE!</v>
      </c>
      <c r="AM1205" s="18">
        <f t="shared" si="239"/>
        <v>0</v>
      </c>
      <c r="AN1205" s="18">
        <f t="shared" si="250"/>
        <v>0</v>
      </c>
      <c r="AO1205" s="18">
        <f t="shared" si="250"/>
        <v>0</v>
      </c>
      <c r="AP1205" s="18">
        <f t="shared" si="250"/>
        <v>0</v>
      </c>
      <c r="AQ1205" s="18">
        <f t="shared" si="250"/>
        <v>0</v>
      </c>
      <c r="AR1205" s="18">
        <f t="shared" si="250"/>
        <v>0</v>
      </c>
      <c r="AS1205" s="18">
        <f t="shared" si="250"/>
        <v>0</v>
      </c>
      <c r="AT1205" s="18">
        <f t="shared" si="250"/>
        <v>0</v>
      </c>
      <c r="AU1205" s="18">
        <f t="shared" si="250"/>
        <v>0</v>
      </c>
      <c r="AV1205" s="18">
        <f t="shared" si="250"/>
        <v>0</v>
      </c>
      <c r="AW1205" s="18">
        <f t="shared" si="250"/>
        <v>0</v>
      </c>
      <c r="AX1205" s="18">
        <f t="shared" si="250"/>
        <v>0</v>
      </c>
    </row>
    <row r="1206" spans="3:50" x14ac:dyDescent="0.25">
      <c r="C1206" s="67"/>
      <c r="D1206" s="71"/>
      <c r="E1206" s="57"/>
      <c r="F1206" s="57"/>
      <c r="G1206" s="67"/>
      <c r="H1206" s="72"/>
      <c r="I1206" s="72"/>
      <c r="J1206" s="72"/>
      <c r="K1206" s="72"/>
      <c r="L1206" s="72"/>
      <c r="M1206" s="72"/>
      <c r="N1206" s="72"/>
      <c r="O1206" s="72"/>
      <c r="P1206" s="72"/>
      <c r="Q1206" s="48"/>
      <c r="R1206" s="72"/>
      <c r="S1206" s="72"/>
      <c r="U1206" s="26" t="str">
        <f t="shared" si="246"/>
        <v/>
      </c>
      <c r="V1206" s="18" t="str">
        <f t="shared" si="240"/>
        <v/>
      </c>
      <c r="W1206" s="18" t="str">
        <f t="shared" si="241"/>
        <v/>
      </c>
      <c r="X1206" s="18" t="str">
        <f t="shared" si="242"/>
        <v/>
      </c>
      <c r="Y1206" s="18" t="str">
        <f t="shared" si="243"/>
        <v/>
      </c>
      <c r="Z1206" s="18" t="str">
        <f t="shared" si="244"/>
        <v/>
      </c>
      <c r="AA1206" s="18" t="str">
        <f t="shared" si="245"/>
        <v/>
      </c>
      <c r="AB1206" s="18">
        <v>1201</v>
      </c>
      <c r="AC1206" s="18" t="str">
        <f>IF(ISERROR(
IF(U1206="","",IF(OR(U1206='Cad Iniciais'!$D$6,X1206='Cad Iniciais'!$D$6),'Cad Iniciais'!$D$6+AB1206*1000,0))),"",IF(U1206="","",IF(OR(U1206='Cad Iniciais'!$D$6,X1206='Cad Iniciais'!$D$6),'Cad Iniciais'!$D$6+AB1206*1000,0)))</f>
        <v/>
      </c>
      <c r="AK1206" s="27" t="e">
        <f t="shared" si="247"/>
        <v>#VALUE!</v>
      </c>
      <c r="AL1206" s="27" t="e">
        <f t="shared" si="248"/>
        <v>#VALUE!</v>
      </c>
      <c r="AM1206" s="18">
        <f t="shared" si="239"/>
        <v>0</v>
      </c>
      <c r="AN1206" s="18">
        <f t="shared" si="250"/>
        <v>0</v>
      </c>
      <c r="AO1206" s="18">
        <f t="shared" si="250"/>
        <v>0</v>
      </c>
      <c r="AP1206" s="18">
        <f t="shared" si="250"/>
        <v>0</v>
      </c>
      <c r="AQ1206" s="18">
        <f t="shared" si="250"/>
        <v>0</v>
      </c>
      <c r="AR1206" s="18">
        <f t="shared" si="250"/>
        <v>0</v>
      </c>
      <c r="AS1206" s="18">
        <f t="shared" si="250"/>
        <v>0</v>
      </c>
      <c r="AT1206" s="18">
        <f t="shared" si="250"/>
        <v>0</v>
      </c>
      <c r="AU1206" s="18">
        <f t="shared" si="250"/>
        <v>0</v>
      </c>
      <c r="AV1206" s="18">
        <f t="shared" si="250"/>
        <v>0</v>
      </c>
      <c r="AW1206" s="18">
        <f t="shared" si="250"/>
        <v>0</v>
      </c>
      <c r="AX1206" s="18">
        <f t="shared" si="250"/>
        <v>0</v>
      </c>
    </row>
    <row r="1207" spans="3:50" x14ac:dyDescent="0.25">
      <c r="C1207" s="67"/>
      <c r="D1207" s="71"/>
      <c r="E1207" s="57"/>
      <c r="F1207" s="57"/>
      <c r="G1207" s="67"/>
      <c r="H1207" s="72"/>
      <c r="I1207" s="72"/>
      <c r="J1207" s="72"/>
      <c r="K1207" s="72"/>
      <c r="L1207" s="72"/>
      <c r="M1207" s="72"/>
      <c r="N1207" s="72"/>
      <c r="O1207" s="72"/>
      <c r="P1207" s="72"/>
      <c r="Q1207" s="48"/>
      <c r="R1207" s="72"/>
      <c r="S1207" s="72"/>
      <c r="U1207" s="26" t="str">
        <f t="shared" si="246"/>
        <v/>
      </c>
      <c r="V1207" s="18" t="str">
        <f t="shared" si="240"/>
        <v/>
      </c>
      <c r="W1207" s="18" t="str">
        <f t="shared" si="241"/>
        <v/>
      </c>
      <c r="X1207" s="18" t="str">
        <f t="shared" si="242"/>
        <v/>
      </c>
      <c r="Y1207" s="18" t="str">
        <f t="shared" si="243"/>
        <v/>
      </c>
      <c r="Z1207" s="18" t="str">
        <f t="shared" si="244"/>
        <v/>
      </c>
      <c r="AA1207" s="18" t="str">
        <f t="shared" si="245"/>
        <v/>
      </c>
      <c r="AB1207" s="18">
        <v>1202</v>
      </c>
      <c r="AC1207" s="18" t="str">
        <f>IF(ISERROR(
IF(U1207="","",IF(OR(U1207='Cad Iniciais'!$D$6,X1207='Cad Iniciais'!$D$6),'Cad Iniciais'!$D$6+AB1207*1000,0))),"",IF(U1207="","",IF(OR(U1207='Cad Iniciais'!$D$6,X1207='Cad Iniciais'!$D$6),'Cad Iniciais'!$D$6+AB1207*1000,0)))</f>
        <v/>
      </c>
      <c r="AK1207" s="27" t="e">
        <f t="shared" si="247"/>
        <v>#VALUE!</v>
      </c>
      <c r="AL1207" s="27" t="e">
        <f t="shared" si="248"/>
        <v>#VALUE!</v>
      </c>
      <c r="AM1207" s="18">
        <f t="shared" si="239"/>
        <v>0</v>
      </c>
      <c r="AN1207" s="18">
        <f t="shared" si="250"/>
        <v>0</v>
      </c>
      <c r="AO1207" s="18">
        <f t="shared" si="250"/>
        <v>0</v>
      </c>
      <c r="AP1207" s="18">
        <f t="shared" si="250"/>
        <v>0</v>
      </c>
      <c r="AQ1207" s="18">
        <f t="shared" si="250"/>
        <v>0</v>
      </c>
      <c r="AR1207" s="18">
        <f t="shared" si="250"/>
        <v>0</v>
      </c>
      <c r="AS1207" s="18">
        <f t="shared" si="250"/>
        <v>0</v>
      </c>
      <c r="AT1207" s="18">
        <f t="shared" si="250"/>
        <v>0</v>
      </c>
      <c r="AU1207" s="18">
        <f t="shared" si="250"/>
        <v>0</v>
      </c>
      <c r="AV1207" s="18">
        <f t="shared" si="250"/>
        <v>0</v>
      </c>
      <c r="AW1207" s="18">
        <f t="shared" si="250"/>
        <v>0</v>
      </c>
      <c r="AX1207" s="18">
        <f t="shared" si="250"/>
        <v>0</v>
      </c>
    </row>
    <row r="1208" spans="3:50" x14ac:dyDescent="0.25">
      <c r="C1208" s="67"/>
      <c r="D1208" s="71"/>
      <c r="E1208" s="57"/>
      <c r="F1208" s="57"/>
      <c r="G1208" s="67"/>
      <c r="H1208" s="72"/>
      <c r="I1208" s="72"/>
      <c r="J1208" s="72"/>
      <c r="K1208" s="72"/>
      <c r="L1208" s="72"/>
      <c r="M1208" s="72"/>
      <c r="N1208" s="72"/>
      <c r="O1208" s="72"/>
      <c r="P1208" s="72"/>
      <c r="Q1208" s="48"/>
      <c r="R1208" s="72"/>
      <c r="S1208" s="72"/>
      <c r="U1208" s="26" t="str">
        <f t="shared" si="246"/>
        <v/>
      </c>
      <c r="V1208" s="18" t="str">
        <f t="shared" si="240"/>
        <v/>
      </c>
      <c r="W1208" s="18" t="str">
        <f t="shared" si="241"/>
        <v/>
      </c>
      <c r="X1208" s="18" t="str">
        <f t="shared" si="242"/>
        <v/>
      </c>
      <c r="Y1208" s="18" t="str">
        <f t="shared" si="243"/>
        <v/>
      </c>
      <c r="Z1208" s="18" t="str">
        <f t="shared" si="244"/>
        <v/>
      </c>
      <c r="AA1208" s="18" t="str">
        <f t="shared" si="245"/>
        <v/>
      </c>
      <c r="AB1208" s="18">
        <v>1203</v>
      </c>
      <c r="AC1208" s="18" t="str">
        <f>IF(ISERROR(
IF(U1208="","",IF(OR(U1208='Cad Iniciais'!$D$6,X1208='Cad Iniciais'!$D$6),'Cad Iniciais'!$D$6+AB1208*1000,0))),"",IF(U1208="","",IF(OR(U1208='Cad Iniciais'!$D$6,X1208='Cad Iniciais'!$D$6),'Cad Iniciais'!$D$6+AB1208*1000,0)))</f>
        <v/>
      </c>
      <c r="AK1208" s="27" t="e">
        <f t="shared" si="247"/>
        <v>#VALUE!</v>
      </c>
      <c r="AL1208" s="27" t="e">
        <f t="shared" si="248"/>
        <v>#VALUE!</v>
      </c>
      <c r="AM1208" s="18">
        <f t="shared" si="239"/>
        <v>0</v>
      </c>
      <c r="AN1208" s="18">
        <f t="shared" si="250"/>
        <v>0</v>
      </c>
      <c r="AO1208" s="18">
        <f t="shared" si="250"/>
        <v>0</v>
      </c>
      <c r="AP1208" s="18">
        <f t="shared" si="250"/>
        <v>0</v>
      </c>
      <c r="AQ1208" s="18">
        <f t="shared" si="250"/>
        <v>0</v>
      </c>
      <c r="AR1208" s="18">
        <f t="shared" si="250"/>
        <v>0</v>
      </c>
      <c r="AS1208" s="18">
        <f t="shared" si="250"/>
        <v>0</v>
      </c>
      <c r="AT1208" s="18">
        <f t="shared" si="250"/>
        <v>0</v>
      </c>
      <c r="AU1208" s="18">
        <f t="shared" si="250"/>
        <v>0</v>
      </c>
      <c r="AV1208" s="18">
        <f t="shared" si="250"/>
        <v>0</v>
      </c>
      <c r="AW1208" s="18">
        <f t="shared" si="250"/>
        <v>0</v>
      </c>
      <c r="AX1208" s="18">
        <f t="shared" si="250"/>
        <v>0</v>
      </c>
    </row>
    <row r="1209" spans="3:50" x14ac:dyDescent="0.25">
      <c r="C1209" s="67"/>
      <c r="D1209" s="71"/>
      <c r="E1209" s="57"/>
      <c r="F1209" s="57"/>
      <c r="G1209" s="67"/>
      <c r="H1209" s="72"/>
      <c r="I1209" s="72"/>
      <c r="J1209" s="72"/>
      <c r="K1209" s="72"/>
      <c r="L1209" s="72"/>
      <c r="M1209" s="72"/>
      <c r="N1209" s="72"/>
      <c r="O1209" s="72"/>
      <c r="P1209" s="72"/>
      <c r="Q1209" s="48"/>
      <c r="R1209" s="72"/>
      <c r="S1209" s="72"/>
      <c r="U1209" s="26" t="str">
        <f t="shared" si="246"/>
        <v/>
      </c>
      <c r="V1209" s="18" t="str">
        <f t="shared" si="240"/>
        <v/>
      </c>
      <c r="W1209" s="18" t="str">
        <f t="shared" si="241"/>
        <v/>
      </c>
      <c r="X1209" s="18" t="str">
        <f t="shared" si="242"/>
        <v/>
      </c>
      <c r="Y1209" s="18" t="str">
        <f t="shared" si="243"/>
        <v/>
      </c>
      <c r="Z1209" s="18" t="str">
        <f t="shared" si="244"/>
        <v/>
      </c>
      <c r="AA1209" s="18" t="str">
        <f t="shared" si="245"/>
        <v/>
      </c>
      <c r="AB1209" s="18">
        <v>1204</v>
      </c>
      <c r="AC1209" s="18" t="str">
        <f>IF(ISERROR(
IF(U1209="","",IF(OR(U1209='Cad Iniciais'!$D$6,X1209='Cad Iniciais'!$D$6),'Cad Iniciais'!$D$6+AB1209*1000,0))),"",IF(U1209="","",IF(OR(U1209='Cad Iniciais'!$D$6,X1209='Cad Iniciais'!$D$6),'Cad Iniciais'!$D$6+AB1209*1000,0)))</f>
        <v/>
      </c>
      <c r="AK1209" s="27" t="e">
        <f t="shared" si="247"/>
        <v>#VALUE!</v>
      </c>
      <c r="AL1209" s="27" t="e">
        <f t="shared" si="248"/>
        <v>#VALUE!</v>
      </c>
      <c r="AM1209" s="18">
        <f t="shared" si="239"/>
        <v>0</v>
      </c>
      <c r="AN1209" s="18">
        <f t="shared" si="250"/>
        <v>0</v>
      </c>
      <c r="AO1209" s="18">
        <f t="shared" si="250"/>
        <v>0</v>
      </c>
      <c r="AP1209" s="18">
        <f t="shared" si="250"/>
        <v>0</v>
      </c>
      <c r="AQ1209" s="18">
        <f t="shared" si="250"/>
        <v>0</v>
      </c>
      <c r="AR1209" s="18">
        <f t="shared" si="250"/>
        <v>0</v>
      </c>
      <c r="AS1209" s="18">
        <f t="shared" si="250"/>
        <v>0</v>
      </c>
      <c r="AT1209" s="18">
        <f t="shared" si="250"/>
        <v>0</v>
      </c>
      <c r="AU1209" s="18">
        <f t="shared" si="250"/>
        <v>0</v>
      </c>
      <c r="AV1209" s="18">
        <f t="shared" si="250"/>
        <v>0</v>
      </c>
      <c r="AW1209" s="18">
        <f t="shared" si="250"/>
        <v>0</v>
      </c>
      <c r="AX1209" s="18">
        <f t="shared" si="250"/>
        <v>0</v>
      </c>
    </row>
    <row r="1210" spans="3:50" x14ac:dyDescent="0.25">
      <c r="C1210" s="67"/>
      <c r="D1210" s="71"/>
      <c r="E1210" s="57"/>
      <c r="F1210" s="57"/>
      <c r="G1210" s="67"/>
      <c r="H1210" s="72"/>
      <c r="I1210" s="72"/>
      <c r="J1210" s="72"/>
      <c r="K1210" s="72"/>
      <c r="L1210" s="72"/>
      <c r="M1210" s="72"/>
      <c r="N1210" s="72"/>
      <c r="O1210" s="72"/>
      <c r="P1210" s="72"/>
      <c r="Q1210" s="48"/>
      <c r="R1210" s="72"/>
      <c r="S1210" s="72"/>
      <c r="U1210" s="26" t="str">
        <f t="shared" si="246"/>
        <v/>
      </c>
      <c r="V1210" s="18" t="str">
        <f t="shared" si="240"/>
        <v/>
      </c>
      <c r="W1210" s="18" t="str">
        <f t="shared" si="241"/>
        <v/>
      </c>
      <c r="X1210" s="18" t="str">
        <f t="shared" si="242"/>
        <v/>
      </c>
      <c r="Y1210" s="18" t="str">
        <f t="shared" si="243"/>
        <v/>
      </c>
      <c r="Z1210" s="18" t="str">
        <f t="shared" si="244"/>
        <v/>
      </c>
      <c r="AA1210" s="18" t="str">
        <f t="shared" si="245"/>
        <v/>
      </c>
      <c r="AB1210" s="18">
        <v>1205</v>
      </c>
      <c r="AC1210" s="18" t="str">
        <f>IF(ISERROR(
IF(U1210="","",IF(OR(U1210='Cad Iniciais'!$D$6,X1210='Cad Iniciais'!$D$6),'Cad Iniciais'!$D$6+AB1210*1000,0))),"",IF(U1210="","",IF(OR(U1210='Cad Iniciais'!$D$6,X1210='Cad Iniciais'!$D$6),'Cad Iniciais'!$D$6+AB1210*1000,0)))</f>
        <v/>
      </c>
      <c r="AK1210" s="27" t="e">
        <f t="shared" si="247"/>
        <v>#VALUE!</v>
      </c>
      <c r="AL1210" s="27" t="e">
        <f t="shared" si="248"/>
        <v>#VALUE!</v>
      </c>
      <c r="AM1210" s="18">
        <f t="shared" si="239"/>
        <v>0</v>
      </c>
      <c r="AN1210" s="18">
        <f t="shared" si="250"/>
        <v>0</v>
      </c>
      <c r="AO1210" s="18">
        <f t="shared" si="250"/>
        <v>0</v>
      </c>
      <c r="AP1210" s="18">
        <f t="shared" si="250"/>
        <v>0</v>
      </c>
      <c r="AQ1210" s="18">
        <f t="shared" si="250"/>
        <v>0</v>
      </c>
      <c r="AR1210" s="18">
        <f t="shared" si="250"/>
        <v>0</v>
      </c>
      <c r="AS1210" s="18">
        <f t="shared" si="250"/>
        <v>0</v>
      </c>
      <c r="AT1210" s="18">
        <f t="shared" si="250"/>
        <v>0</v>
      </c>
      <c r="AU1210" s="18">
        <f t="shared" si="250"/>
        <v>0</v>
      </c>
      <c r="AV1210" s="18">
        <f t="shared" si="250"/>
        <v>0</v>
      </c>
      <c r="AW1210" s="18">
        <f t="shared" si="250"/>
        <v>0</v>
      </c>
      <c r="AX1210" s="18">
        <f t="shared" si="250"/>
        <v>0</v>
      </c>
    </row>
    <row r="1211" spans="3:50" x14ac:dyDescent="0.25">
      <c r="C1211" s="67"/>
      <c r="D1211" s="71"/>
      <c r="E1211" s="57"/>
      <c r="F1211" s="57"/>
      <c r="G1211" s="67"/>
      <c r="H1211" s="72"/>
      <c r="I1211" s="72"/>
      <c r="J1211" s="72"/>
      <c r="K1211" s="72"/>
      <c r="L1211" s="72"/>
      <c r="M1211" s="72"/>
      <c r="N1211" s="72"/>
      <c r="O1211" s="72"/>
      <c r="P1211" s="72"/>
      <c r="Q1211" s="48"/>
      <c r="R1211" s="72"/>
      <c r="S1211" s="72"/>
      <c r="U1211" s="26" t="str">
        <f t="shared" si="246"/>
        <v/>
      </c>
      <c r="V1211" s="18" t="str">
        <f t="shared" si="240"/>
        <v/>
      </c>
      <c r="W1211" s="18" t="str">
        <f t="shared" si="241"/>
        <v/>
      </c>
      <c r="X1211" s="18" t="str">
        <f t="shared" si="242"/>
        <v/>
      </c>
      <c r="Y1211" s="18" t="str">
        <f t="shared" si="243"/>
        <v/>
      </c>
      <c r="Z1211" s="18" t="str">
        <f t="shared" si="244"/>
        <v/>
      </c>
      <c r="AA1211" s="18" t="str">
        <f t="shared" si="245"/>
        <v/>
      </c>
      <c r="AB1211" s="18">
        <v>1206</v>
      </c>
      <c r="AC1211" s="18" t="str">
        <f>IF(ISERROR(
IF(U1211="","",IF(OR(U1211='Cad Iniciais'!$D$6,X1211='Cad Iniciais'!$D$6),'Cad Iniciais'!$D$6+AB1211*1000,0))),"",IF(U1211="","",IF(OR(U1211='Cad Iniciais'!$D$6,X1211='Cad Iniciais'!$D$6),'Cad Iniciais'!$D$6+AB1211*1000,0)))</f>
        <v/>
      </c>
      <c r="AK1211" s="27" t="e">
        <f t="shared" si="247"/>
        <v>#VALUE!</v>
      </c>
      <c r="AL1211" s="27" t="e">
        <f t="shared" si="248"/>
        <v>#VALUE!</v>
      </c>
      <c r="AM1211" s="18">
        <f t="shared" si="239"/>
        <v>0</v>
      </c>
      <c r="AN1211" s="18">
        <f t="shared" si="250"/>
        <v>0</v>
      </c>
      <c r="AO1211" s="18">
        <f t="shared" si="250"/>
        <v>0</v>
      </c>
      <c r="AP1211" s="18">
        <f t="shared" si="250"/>
        <v>0</v>
      </c>
      <c r="AQ1211" s="18">
        <f t="shared" si="250"/>
        <v>0</v>
      </c>
      <c r="AR1211" s="18">
        <f t="shared" si="250"/>
        <v>0</v>
      </c>
      <c r="AS1211" s="18">
        <f t="shared" si="250"/>
        <v>0</v>
      </c>
      <c r="AT1211" s="18">
        <f t="shared" si="250"/>
        <v>0</v>
      </c>
      <c r="AU1211" s="18">
        <f t="shared" si="250"/>
        <v>0</v>
      </c>
      <c r="AV1211" s="18">
        <f t="shared" si="250"/>
        <v>0</v>
      </c>
      <c r="AW1211" s="18">
        <f t="shared" si="250"/>
        <v>0</v>
      </c>
      <c r="AX1211" s="18">
        <f t="shared" si="250"/>
        <v>0</v>
      </c>
    </row>
    <row r="1212" spans="3:50" x14ac:dyDescent="0.25">
      <c r="C1212" s="67"/>
      <c r="D1212" s="71"/>
      <c r="E1212" s="57"/>
      <c r="F1212" s="57"/>
      <c r="G1212" s="67"/>
      <c r="H1212" s="72"/>
      <c r="I1212" s="72"/>
      <c r="J1212" s="72"/>
      <c r="K1212" s="72"/>
      <c r="L1212" s="72"/>
      <c r="M1212" s="72"/>
      <c r="N1212" s="72"/>
      <c r="O1212" s="72"/>
      <c r="P1212" s="72"/>
      <c r="Q1212" s="48"/>
      <c r="R1212" s="72"/>
      <c r="S1212" s="72"/>
      <c r="U1212" s="26" t="str">
        <f t="shared" si="246"/>
        <v/>
      </c>
      <c r="V1212" s="18" t="str">
        <f t="shared" si="240"/>
        <v/>
      </c>
      <c r="W1212" s="18" t="str">
        <f t="shared" si="241"/>
        <v/>
      </c>
      <c r="X1212" s="18" t="str">
        <f t="shared" si="242"/>
        <v/>
      </c>
      <c r="Y1212" s="18" t="str">
        <f t="shared" si="243"/>
        <v/>
      </c>
      <c r="Z1212" s="18" t="str">
        <f t="shared" si="244"/>
        <v/>
      </c>
      <c r="AA1212" s="18" t="str">
        <f t="shared" si="245"/>
        <v/>
      </c>
      <c r="AB1212" s="18">
        <v>1207</v>
      </c>
      <c r="AC1212" s="18" t="str">
        <f>IF(ISERROR(
IF(U1212="","",IF(OR(U1212='Cad Iniciais'!$D$6,X1212='Cad Iniciais'!$D$6),'Cad Iniciais'!$D$6+AB1212*1000,0))),"",IF(U1212="","",IF(OR(U1212='Cad Iniciais'!$D$6,X1212='Cad Iniciais'!$D$6),'Cad Iniciais'!$D$6+AB1212*1000,0)))</f>
        <v/>
      </c>
      <c r="AK1212" s="27" t="e">
        <f t="shared" si="247"/>
        <v>#VALUE!</v>
      </c>
      <c r="AL1212" s="27" t="e">
        <f t="shared" si="248"/>
        <v>#VALUE!</v>
      </c>
      <c r="AM1212" s="18">
        <f t="shared" ref="AM1212:AM1275" si="251">IFERROR(IF(AND($AK1212&lt;=AM$3,$AL1212&gt;=AM$3),1,0),0)</f>
        <v>0</v>
      </c>
      <c r="AN1212" s="18">
        <f t="shared" si="250"/>
        <v>0</v>
      </c>
      <c r="AO1212" s="18">
        <f t="shared" si="250"/>
        <v>0</v>
      </c>
      <c r="AP1212" s="18">
        <f t="shared" si="250"/>
        <v>0</v>
      </c>
      <c r="AQ1212" s="18">
        <f t="shared" si="250"/>
        <v>0</v>
      </c>
      <c r="AR1212" s="18">
        <f t="shared" si="250"/>
        <v>0</v>
      </c>
      <c r="AS1212" s="18">
        <f t="shared" si="250"/>
        <v>0</v>
      </c>
      <c r="AT1212" s="18">
        <f t="shared" si="250"/>
        <v>0</v>
      </c>
      <c r="AU1212" s="18">
        <f t="shared" si="250"/>
        <v>0</v>
      </c>
      <c r="AV1212" s="18">
        <f t="shared" si="250"/>
        <v>0</v>
      </c>
      <c r="AW1212" s="18">
        <f t="shared" si="250"/>
        <v>0</v>
      </c>
      <c r="AX1212" s="18">
        <f t="shared" si="250"/>
        <v>0</v>
      </c>
    </row>
    <row r="1213" spans="3:50" x14ac:dyDescent="0.25">
      <c r="C1213" s="67"/>
      <c r="D1213" s="71"/>
      <c r="E1213" s="57"/>
      <c r="F1213" s="57"/>
      <c r="G1213" s="67"/>
      <c r="H1213" s="72"/>
      <c r="I1213" s="72"/>
      <c r="J1213" s="72"/>
      <c r="K1213" s="72"/>
      <c r="L1213" s="72"/>
      <c r="M1213" s="72"/>
      <c r="N1213" s="72"/>
      <c r="O1213" s="72"/>
      <c r="P1213" s="72"/>
      <c r="Q1213" s="48"/>
      <c r="R1213" s="72"/>
      <c r="S1213" s="72"/>
      <c r="U1213" s="26" t="str">
        <f t="shared" si="246"/>
        <v/>
      </c>
      <c r="V1213" s="18" t="str">
        <f t="shared" si="240"/>
        <v/>
      </c>
      <c r="W1213" s="18" t="str">
        <f t="shared" si="241"/>
        <v/>
      </c>
      <c r="X1213" s="18" t="str">
        <f t="shared" si="242"/>
        <v/>
      </c>
      <c r="Y1213" s="18" t="str">
        <f t="shared" si="243"/>
        <v/>
      </c>
      <c r="Z1213" s="18" t="str">
        <f t="shared" si="244"/>
        <v/>
      </c>
      <c r="AA1213" s="18" t="str">
        <f t="shared" si="245"/>
        <v/>
      </c>
      <c r="AB1213" s="18">
        <v>1208</v>
      </c>
      <c r="AC1213" s="18" t="str">
        <f>IF(ISERROR(
IF(U1213="","",IF(OR(U1213='Cad Iniciais'!$D$6,X1213='Cad Iniciais'!$D$6),'Cad Iniciais'!$D$6+AB1213*1000,0))),"",IF(U1213="","",IF(OR(U1213='Cad Iniciais'!$D$6,X1213='Cad Iniciais'!$D$6),'Cad Iniciais'!$D$6+AB1213*1000,0)))</f>
        <v/>
      </c>
      <c r="AK1213" s="27" t="e">
        <f t="shared" si="247"/>
        <v>#VALUE!</v>
      </c>
      <c r="AL1213" s="27" t="e">
        <f t="shared" si="248"/>
        <v>#VALUE!</v>
      </c>
      <c r="AM1213" s="18">
        <f t="shared" si="251"/>
        <v>0</v>
      </c>
      <c r="AN1213" s="18">
        <f t="shared" si="250"/>
        <v>0</v>
      </c>
      <c r="AO1213" s="18">
        <f t="shared" si="250"/>
        <v>0</v>
      </c>
      <c r="AP1213" s="18">
        <f t="shared" si="250"/>
        <v>0</v>
      </c>
      <c r="AQ1213" s="18">
        <f t="shared" si="250"/>
        <v>0</v>
      </c>
      <c r="AR1213" s="18">
        <f t="shared" si="250"/>
        <v>0</v>
      </c>
      <c r="AS1213" s="18">
        <f t="shared" si="250"/>
        <v>0</v>
      </c>
      <c r="AT1213" s="18">
        <f t="shared" si="250"/>
        <v>0</v>
      </c>
      <c r="AU1213" s="18">
        <f t="shared" si="250"/>
        <v>0</v>
      </c>
      <c r="AV1213" s="18">
        <f t="shared" si="250"/>
        <v>0</v>
      </c>
      <c r="AW1213" s="18">
        <f t="shared" si="250"/>
        <v>0</v>
      </c>
      <c r="AX1213" s="18">
        <f t="shared" si="250"/>
        <v>0</v>
      </c>
    </row>
    <row r="1214" spans="3:50" x14ac:dyDescent="0.25">
      <c r="C1214" s="67"/>
      <c r="D1214" s="71"/>
      <c r="E1214" s="57"/>
      <c r="F1214" s="57"/>
      <c r="G1214" s="67"/>
      <c r="H1214" s="72"/>
      <c r="I1214" s="72"/>
      <c r="J1214" s="72"/>
      <c r="K1214" s="72"/>
      <c r="L1214" s="72"/>
      <c r="M1214" s="72"/>
      <c r="N1214" s="72"/>
      <c r="O1214" s="72"/>
      <c r="P1214" s="72"/>
      <c r="Q1214" s="48"/>
      <c r="R1214" s="72"/>
      <c r="S1214" s="72"/>
      <c r="U1214" s="26" t="str">
        <f t="shared" si="246"/>
        <v/>
      </c>
      <c r="V1214" s="18" t="str">
        <f t="shared" si="240"/>
        <v/>
      </c>
      <c r="W1214" s="18" t="str">
        <f t="shared" si="241"/>
        <v/>
      </c>
      <c r="X1214" s="18" t="str">
        <f t="shared" si="242"/>
        <v/>
      </c>
      <c r="Y1214" s="18" t="str">
        <f t="shared" si="243"/>
        <v/>
      </c>
      <c r="Z1214" s="18" t="str">
        <f t="shared" si="244"/>
        <v/>
      </c>
      <c r="AA1214" s="18" t="str">
        <f t="shared" si="245"/>
        <v/>
      </c>
      <c r="AB1214" s="18">
        <v>1209</v>
      </c>
      <c r="AC1214" s="18" t="str">
        <f>IF(ISERROR(
IF(U1214="","",IF(OR(U1214='Cad Iniciais'!$D$6,X1214='Cad Iniciais'!$D$6),'Cad Iniciais'!$D$6+AB1214*1000,0))),"",IF(U1214="","",IF(OR(U1214='Cad Iniciais'!$D$6,X1214='Cad Iniciais'!$D$6),'Cad Iniciais'!$D$6+AB1214*1000,0)))</f>
        <v/>
      </c>
      <c r="AK1214" s="27" t="e">
        <f t="shared" si="247"/>
        <v>#VALUE!</v>
      </c>
      <c r="AL1214" s="27" t="e">
        <f t="shared" si="248"/>
        <v>#VALUE!</v>
      </c>
      <c r="AM1214" s="18">
        <f t="shared" si="251"/>
        <v>0</v>
      </c>
      <c r="AN1214" s="18">
        <f t="shared" si="250"/>
        <v>0</v>
      </c>
      <c r="AO1214" s="18">
        <f t="shared" si="250"/>
        <v>0</v>
      </c>
      <c r="AP1214" s="18">
        <f t="shared" si="250"/>
        <v>0</v>
      </c>
      <c r="AQ1214" s="18">
        <f t="shared" si="250"/>
        <v>0</v>
      </c>
      <c r="AR1214" s="18">
        <f t="shared" si="250"/>
        <v>0</v>
      </c>
      <c r="AS1214" s="18">
        <f t="shared" si="250"/>
        <v>0</v>
      </c>
      <c r="AT1214" s="18">
        <f t="shared" si="250"/>
        <v>0</v>
      </c>
      <c r="AU1214" s="18">
        <f t="shared" si="250"/>
        <v>0</v>
      </c>
      <c r="AV1214" s="18">
        <f t="shared" si="250"/>
        <v>0</v>
      </c>
      <c r="AW1214" s="18">
        <f t="shared" si="250"/>
        <v>0</v>
      </c>
      <c r="AX1214" s="18">
        <f t="shared" si="250"/>
        <v>0</v>
      </c>
    </row>
    <row r="1215" spans="3:50" x14ac:dyDescent="0.25">
      <c r="C1215" s="67"/>
      <c r="D1215" s="71"/>
      <c r="E1215" s="57"/>
      <c r="F1215" s="57"/>
      <c r="G1215" s="67"/>
      <c r="H1215" s="72"/>
      <c r="I1215" s="72"/>
      <c r="J1215" s="72"/>
      <c r="K1215" s="72"/>
      <c r="L1215" s="72"/>
      <c r="M1215" s="72"/>
      <c r="N1215" s="72"/>
      <c r="O1215" s="72"/>
      <c r="P1215" s="72"/>
      <c r="Q1215" s="48"/>
      <c r="R1215" s="72"/>
      <c r="S1215" s="72"/>
      <c r="U1215" s="26" t="str">
        <f t="shared" si="246"/>
        <v/>
      </c>
      <c r="V1215" s="18" t="str">
        <f t="shared" si="240"/>
        <v/>
      </c>
      <c r="W1215" s="18" t="str">
        <f t="shared" si="241"/>
        <v/>
      </c>
      <c r="X1215" s="18" t="str">
        <f t="shared" si="242"/>
        <v/>
      </c>
      <c r="Y1215" s="18" t="str">
        <f t="shared" si="243"/>
        <v/>
      </c>
      <c r="Z1215" s="18" t="str">
        <f t="shared" si="244"/>
        <v/>
      </c>
      <c r="AA1215" s="18" t="str">
        <f t="shared" si="245"/>
        <v/>
      </c>
      <c r="AB1215" s="18">
        <v>1210</v>
      </c>
      <c r="AC1215" s="18" t="str">
        <f>IF(ISERROR(
IF(U1215="","",IF(OR(U1215='Cad Iniciais'!$D$6,X1215='Cad Iniciais'!$D$6),'Cad Iniciais'!$D$6+AB1215*1000,0))),"",IF(U1215="","",IF(OR(U1215='Cad Iniciais'!$D$6,X1215='Cad Iniciais'!$D$6),'Cad Iniciais'!$D$6+AB1215*1000,0)))</f>
        <v/>
      </c>
      <c r="AK1215" s="27" t="e">
        <f t="shared" si="247"/>
        <v>#VALUE!</v>
      </c>
      <c r="AL1215" s="27" t="e">
        <f t="shared" si="248"/>
        <v>#VALUE!</v>
      </c>
      <c r="AM1215" s="18">
        <f t="shared" si="251"/>
        <v>0</v>
      </c>
      <c r="AN1215" s="18">
        <f t="shared" si="250"/>
        <v>0</v>
      </c>
      <c r="AO1215" s="18">
        <f t="shared" si="250"/>
        <v>0</v>
      </c>
      <c r="AP1215" s="18">
        <f t="shared" si="250"/>
        <v>0</v>
      </c>
      <c r="AQ1215" s="18">
        <f t="shared" si="250"/>
        <v>0</v>
      </c>
      <c r="AR1215" s="18">
        <f t="shared" si="250"/>
        <v>0</v>
      </c>
      <c r="AS1215" s="18">
        <f t="shared" si="250"/>
        <v>0</v>
      </c>
      <c r="AT1215" s="18">
        <f t="shared" si="250"/>
        <v>0</v>
      </c>
      <c r="AU1215" s="18">
        <f t="shared" si="250"/>
        <v>0</v>
      </c>
      <c r="AV1215" s="18">
        <f t="shared" si="250"/>
        <v>0</v>
      </c>
      <c r="AW1215" s="18">
        <f t="shared" si="250"/>
        <v>0</v>
      </c>
      <c r="AX1215" s="18">
        <f t="shared" si="250"/>
        <v>0</v>
      </c>
    </row>
    <row r="1216" spans="3:50" x14ac:dyDescent="0.25">
      <c r="C1216" s="67"/>
      <c r="D1216" s="71"/>
      <c r="E1216" s="57"/>
      <c r="F1216" s="57"/>
      <c r="G1216" s="67"/>
      <c r="H1216" s="72"/>
      <c r="I1216" s="72"/>
      <c r="J1216" s="72"/>
      <c r="K1216" s="72"/>
      <c r="L1216" s="72"/>
      <c r="M1216" s="72"/>
      <c r="N1216" s="72"/>
      <c r="O1216" s="72"/>
      <c r="P1216" s="72"/>
      <c r="Q1216" s="48"/>
      <c r="R1216" s="72"/>
      <c r="S1216" s="72"/>
      <c r="U1216" s="26" t="str">
        <f t="shared" si="246"/>
        <v/>
      </c>
      <c r="V1216" s="18" t="str">
        <f t="shared" si="240"/>
        <v/>
      </c>
      <c r="W1216" s="18" t="str">
        <f t="shared" si="241"/>
        <v/>
      </c>
      <c r="X1216" s="18" t="str">
        <f t="shared" si="242"/>
        <v/>
      </c>
      <c r="Y1216" s="18" t="str">
        <f t="shared" si="243"/>
        <v/>
      </c>
      <c r="Z1216" s="18" t="str">
        <f t="shared" si="244"/>
        <v/>
      </c>
      <c r="AA1216" s="18" t="str">
        <f t="shared" si="245"/>
        <v/>
      </c>
      <c r="AB1216" s="18">
        <v>1211</v>
      </c>
      <c r="AC1216" s="18" t="str">
        <f>IF(ISERROR(
IF(U1216="","",IF(OR(U1216='Cad Iniciais'!$D$6,X1216='Cad Iniciais'!$D$6),'Cad Iniciais'!$D$6+AB1216*1000,0))),"",IF(U1216="","",IF(OR(U1216='Cad Iniciais'!$D$6,X1216='Cad Iniciais'!$D$6),'Cad Iniciais'!$D$6+AB1216*1000,0)))</f>
        <v/>
      </c>
      <c r="AK1216" s="27" t="e">
        <f t="shared" si="247"/>
        <v>#VALUE!</v>
      </c>
      <c r="AL1216" s="27" t="e">
        <f t="shared" si="248"/>
        <v>#VALUE!</v>
      </c>
      <c r="AM1216" s="18">
        <f t="shared" si="251"/>
        <v>0</v>
      </c>
      <c r="AN1216" s="18">
        <f t="shared" si="250"/>
        <v>0</v>
      </c>
      <c r="AO1216" s="18">
        <f t="shared" si="250"/>
        <v>0</v>
      </c>
      <c r="AP1216" s="18">
        <f t="shared" si="250"/>
        <v>0</v>
      </c>
      <c r="AQ1216" s="18">
        <f t="shared" si="250"/>
        <v>0</v>
      </c>
      <c r="AR1216" s="18">
        <f t="shared" si="250"/>
        <v>0</v>
      </c>
      <c r="AS1216" s="18">
        <f t="shared" si="250"/>
        <v>0</v>
      </c>
      <c r="AT1216" s="18">
        <f t="shared" si="250"/>
        <v>0</v>
      </c>
      <c r="AU1216" s="18">
        <f t="shared" si="250"/>
        <v>0</v>
      </c>
      <c r="AV1216" s="18">
        <f t="shared" ref="AN1216:AX1239" si="252">IFERROR(IF(AND($AK1216&lt;=AV$3,$AL1216&gt;=AV$3),1,0),0)</f>
        <v>0</v>
      </c>
      <c r="AW1216" s="18">
        <f t="shared" si="252"/>
        <v>0</v>
      </c>
      <c r="AX1216" s="18">
        <f t="shared" si="252"/>
        <v>0</v>
      </c>
    </row>
    <row r="1217" spans="3:50" x14ac:dyDescent="0.25">
      <c r="C1217" s="67"/>
      <c r="D1217" s="71"/>
      <c r="E1217" s="57"/>
      <c r="F1217" s="57"/>
      <c r="G1217" s="67"/>
      <c r="H1217" s="72"/>
      <c r="I1217" s="72"/>
      <c r="J1217" s="72"/>
      <c r="K1217" s="72"/>
      <c r="L1217" s="72"/>
      <c r="M1217" s="72"/>
      <c r="N1217" s="72"/>
      <c r="O1217" s="72"/>
      <c r="P1217" s="72"/>
      <c r="Q1217" s="48"/>
      <c r="R1217" s="72"/>
      <c r="S1217" s="72"/>
      <c r="U1217" s="26" t="str">
        <f t="shared" si="246"/>
        <v/>
      </c>
      <c r="V1217" s="18" t="str">
        <f t="shared" si="240"/>
        <v/>
      </c>
      <c r="W1217" s="18" t="str">
        <f t="shared" si="241"/>
        <v/>
      </c>
      <c r="X1217" s="18" t="str">
        <f t="shared" si="242"/>
        <v/>
      </c>
      <c r="Y1217" s="18" t="str">
        <f t="shared" si="243"/>
        <v/>
      </c>
      <c r="Z1217" s="18" t="str">
        <f t="shared" si="244"/>
        <v/>
      </c>
      <c r="AA1217" s="18" t="str">
        <f t="shared" si="245"/>
        <v/>
      </c>
      <c r="AB1217" s="18">
        <v>1212</v>
      </c>
      <c r="AC1217" s="18" t="str">
        <f>IF(ISERROR(
IF(U1217="","",IF(OR(U1217='Cad Iniciais'!$D$6,X1217='Cad Iniciais'!$D$6),'Cad Iniciais'!$D$6+AB1217*1000,0))),"",IF(U1217="","",IF(OR(U1217='Cad Iniciais'!$D$6,X1217='Cad Iniciais'!$D$6),'Cad Iniciais'!$D$6+AB1217*1000,0)))</f>
        <v/>
      </c>
      <c r="AK1217" s="27" t="e">
        <f t="shared" si="247"/>
        <v>#VALUE!</v>
      </c>
      <c r="AL1217" s="27" t="e">
        <f t="shared" si="248"/>
        <v>#VALUE!</v>
      </c>
      <c r="AM1217" s="18">
        <f t="shared" si="251"/>
        <v>0</v>
      </c>
      <c r="AN1217" s="18">
        <f t="shared" si="252"/>
        <v>0</v>
      </c>
      <c r="AO1217" s="18">
        <f t="shared" si="252"/>
        <v>0</v>
      </c>
      <c r="AP1217" s="18">
        <f t="shared" si="252"/>
        <v>0</v>
      </c>
      <c r="AQ1217" s="18">
        <f t="shared" si="252"/>
        <v>0</v>
      </c>
      <c r="AR1217" s="18">
        <f t="shared" si="252"/>
        <v>0</v>
      </c>
      <c r="AS1217" s="18">
        <f t="shared" si="252"/>
        <v>0</v>
      </c>
      <c r="AT1217" s="18">
        <f t="shared" si="252"/>
        <v>0</v>
      </c>
      <c r="AU1217" s="18">
        <f t="shared" si="252"/>
        <v>0</v>
      </c>
      <c r="AV1217" s="18">
        <f t="shared" si="252"/>
        <v>0</v>
      </c>
      <c r="AW1217" s="18">
        <f t="shared" si="252"/>
        <v>0</v>
      </c>
      <c r="AX1217" s="18">
        <f t="shared" si="252"/>
        <v>0</v>
      </c>
    </row>
    <row r="1218" spans="3:50" x14ac:dyDescent="0.25">
      <c r="C1218" s="67"/>
      <c r="D1218" s="71"/>
      <c r="E1218" s="57"/>
      <c r="F1218" s="57"/>
      <c r="G1218" s="67"/>
      <c r="H1218" s="72"/>
      <c r="I1218" s="72"/>
      <c r="J1218" s="72"/>
      <c r="K1218" s="72"/>
      <c r="L1218" s="72"/>
      <c r="M1218" s="72"/>
      <c r="N1218" s="72"/>
      <c r="O1218" s="72"/>
      <c r="P1218" s="72"/>
      <c r="Q1218" s="48"/>
      <c r="R1218" s="72"/>
      <c r="S1218" s="72"/>
      <c r="U1218" s="26" t="str">
        <f t="shared" si="246"/>
        <v/>
      </c>
      <c r="V1218" s="18" t="str">
        <f t="shared" si="240"/>
        <v/>
      </c>
      <c r="W1218" s="18" t="str">
        <f t="shared" si="241"/>
        <v/>
      </c>
      <c r="X1218" s="18" t="str">
        <f t="shared" si="242"/>
        <v/>
      </c>
      <c r="Y1218" s="18" t="str">
        <f t="shared" si="243"/>
        <v/>
      </c>
      <c r="Z1218" s="18" t="str">
        <f t="shared" si="244"/>
        <v/>
      </c>
      <c r="AA1218" s="18" t="str">
        <f t="shared" si="245"/>
        <v/>
      </c>
      <c r="AB1218" s="18">
        <v>1213</v>
      </c>
      <c r="AC1218" s="18" t="str">
        <f>IF(ISERROR(
IF(U1218="","",IF(OR(U1218='Cad Iniciais'!$D$6,X1218='Cad Iniciais'!$D$6),'Cad Iniciais'!$D$6+AB1218*1000,0))),"",IF(U1218="","",IF(OR(U1218='Cad Iniciais'!$D$6,X1218='Cad Iniciais'!$D$6),'Cad Iniciais'!$D$6+AB1218*1000,0)))</f>
        <v/>
      </c>
      <c r="AK1218" s="27" t="e">
        <f t="shared" si="247"/>
        <v>#VALUE!</v>
      </c>
      <c r="AL1218" s="27" t="e">
        <f t="shared" si="248"/>
        <v>#VALUE!</v>
      </c>
      <c r="AM1218" s="18">
        <f t="shared" si="251"/>
        <v>0</v>
      </c>
      <c r="AN1218" s="18">
        <f t="shared" si="252"/>
        <v>0</v>
      </c>
      <c r="AO1218" s="18">
        <f t="shared" si="252"/>
        <v>0</v>
      </c>
      <c r="AP1218" s="18">
        <f t="shared" si="252"/>
        <v>0</v>
      </c>
      <c r="AQ1218" s="18">
        <f t="shared" si="252"/>
        <v>0</v>
      </c>
      <c r="AR1218" s="18">
        <f t="shared" si="252"/>
        <v>0</v>
      </c>
      <c r="AS1218" s="18">
        <f t="shared" si="252"/>
        <v>0</v>
      </c>
      <c r="AT1218" s="18">
        <f t="shared" si="252"/>
        <v>0</v>
      </c>
      <c r="AU1218" s="18">
        <f t="shared" si="252"/>
        <v>0</v>
      </c>
      <c r="AV1218" s="18">
        <f t="shared" si="252"/>
        <v>0</v>
      </c>
      <c r="AW1218" s="18">
        <f t="shared" si="252"/>
        <v>0</v>
      </c>
      <c r="AX1218" s="18">
        <f t="shared" si="252"/>
        <v>0</v>
      </c>
    </row>
    <row r="1219" spans="3:50" x14ac:dyDescent="0.25">
      <c r="C1219" s="67"/>
      <c r="D1219" s="71"/>
      <c r="E1219" s="57"/>
      <c r="F1219" s="57"/>
      <c r="G1219" s="67"/>
      <c r="H1219" s="72"/>
      <c r="I1219" s="72"/>
      <c r="J1219" s="72"/>
      <c r="K1219" s="72"/>
      <c r="L1219" s="72"/>
      <c r="M1219" s="72"/>
      <c r="N1219" s="72"/>
      <c r="O1219" s="72"/>
      <c r="P1219" s="72"/>
      <c r="Q1219" s="48"/>
      <c r="R1219" s="72"/>
      <c r="S1219" s="72"/>
      <c r="U1219" s="26" t="str">
        <f t="shared" si="246"/>
        <v/>
      </c>
      <c r="V1219" s="18" t="str">
        <f t="shared" si="240"/>
        <v/>
      </c>
      <c r="W1219" s="18" t="str">
        <f t="shared" si="241"/>
        <v/>
      </c>
      <c r="X1219" s="18" t="str">
        <f t="shared" si="242"/>
        <v/>
      </c>
      <c r="Y1219" s="18" t="str">
        <f t="shared" si="243"/>
        <v/>
      </c>
      <c r="Z1219" s="18" t="str">
        <f t="shared" si="244"/>
        <v/>
      </c>
      <c r="AA1219" s="18" t="str">
        <f t="shared" si="245"/>
        <v/>
      </c>
      <c r="AB1219" s="18">
        <v>1214</v>
      </c>
      <c r="AC1219" s="18" t="str">
        <f>IF(ISERROR(
IF(U1219="","",IF(OR(U1219='Cad Iniciais'!$D$6,X1219='Cad Iniciais'!$D$6),'Cad Iniciais'!$D$6+AB1219*1000,0))),"",IF(U1219="","",IF(OR(U1219='Cad Iniciais'!$D$6,X1219='Cad Iniciais'!$D$6),'Cad Iniciais'!$D$6+AB1219*1000,0)))</f>
        <v/>
      </c>
      <c r="AK1219" s="27" t="e">
        <f t="shared" si="247"/>
        <v>#VALUE!</v>
      </c>
      <c r="AL1219" s="27" t="e">
        <f t="shared" si="248"/>
        <v>#VALUE!</v>
      </c>
      <c r="AM1219" s="18">
        <f t="shared" si="251"/>
        <v>0</v>
      </c>
      <c r="AN1219" s="18">
        <f t="shared" si="252"/>
        <v>0</v>
      </c>
      <c r="AO1219" s="18">
        <f t="shared" si="252"/>
        <v>0</v>
      </c>
      <c r="AP1219" s="18">
        <f t="shared" si="252"/>
        <v>0</v>
      </c>
      <c r="AQ1219" s="18">
        <f t="shared" si="252"/>
        <v>0</v>
      </c>
      <c r="AR1219" s="18">
        <f t="shared" si="252"/>
        <v>0</v>
      </c>
      <c r="AS1219" s="18">
        <f t="shared" si="252"/>
        <v>0</v>
      </c>
      <c r="AT1219" s="18">
        <f t="shared" si="252"/>
        <v>0</v>
      </c>
      <c r="AU1219" s="18">
        <f t="shared" si="252"/>
        <v>0</v>
      </c>
      <c r="AV1219" s="18">
        <f t="shared" si="252"/>
        <v>0</v>
      </c>
      <c r="AW1219" s="18">
        <f t="shared" si="252"/>
        <v>0</v>
      </c>
      <c r="AX1219" s="18">
        <f t="shared" si="252"/>
        <v>0</v>
      </c>
    </row>
    <row r="1220" spans="3:50" x14ac:dyDescent="0.25">
      <c r="C1220" s="67"/>
      <c r="D1220" s="71"/>
      <c r="E1220" s="57"/>
      <c r="F1220" s="57"/>
      <c r="G1220" s="67"/>
      <c r="H1220" s="72"/>
      <c r="I1220" s="72"/>
      <c r="J1220" s="72"/>
      <c r="K1220" s="72"/>
      <c r="L1220" s="72"/>
      <c r="M1220" s="72"/>
      <c r="N1220" s="72"/>
      <c r="O1220" s="72"/>
      <c r="P1220" s="72"/>
      <c r="Q1220" s="48"/>
      <c r="R1220" s="72"/>
      <c r="S1220" s="72"/>
      <c r="U1220" s="26" t="str">
        <f t="shared" si="246"/>
        <v/>
      </c>
      <c r="V1220" s="18" t="str">
        <f t="shared" si="240"/>
        <v/>
      </c>
      <c r="W1220" s="18" t="str">
        <f t="shared" si="241"/>
        <v/>
      </c>
      <c r="X1220" s="18" t="str">
        <f t="shared" si="242"/>
        <v/>
      </c>
      <c r="Y1220" s="18" t="str">
        <f t="shared" si="243"/>
        <v/>
      </c>
      <c r="Z1220" s="18" t="str">
        <f t="shared" si="244"/>
        <v/>
      </c>
      <c r="AA1220" s="18" t="str">
        <f t="shared" si="245"/>
        <v/>
      </c>
      <c r="AB1220" s="18">
        <v>1215</v>
      </c>
      <c r="AC1220" s="18" t="str">
        <f>IF(ISERROR(
IF(U1220="","",IF(OR(U1220='Cad Iniciais'!$D$6,X1220='Cad Iniciais'!$D$6),'Cad Iniciais'!$D$6+AB1220*1000,0))),"",IF(U1220="","",IF(OR(U1220='Cad Iniciais'!$D$6,X1220='Cad Iniciais'!$D$6),'Cad Iniciais'!$D$6+AB1220*1000,0)))</f>
        <v/>
      </c>
      <c r="AK1220" s="27" t="e">
        <f t="shared" si="247"/>
        <v>#VALUE!</v>
      </c>
      <c r="AL1220" s="27" t="e">
        <f t="shared" si="248"/>
        <v>#VALUE!</v>
      </c>
      <c r="AM1220" s="18">
        <f t="shared" si="251"/>
        <v>0</v>
      </c>
      <c r="AN1220" s="18">
        <f t="shared" si="252"/>
        <v>0</v>
      </c>
      <c r="AO1220" s="18">
        <f t="shared" si="252"/>
        <v>0</v>
      </c>
      <c r="AP1220" s="18">
        <f t="shared" si="252"/>
        <v>0</v>
      </c>
      <c r="AQ1220" s="18">
        <f t="shared" si="252"/>
        <v>0</v>
      </c>
      <c r="AR1220" s="18">
        <f t="shared" si="252"/>
        <v>0</v>
      </c>
      <c r="AS1220" s="18">
        <f t="shared" si="252"/>
        <v>0</v>
      </c>
      <c r="AT1220" s="18">
        <f t="shared" si="252"/>
        <v>0</v>
      </c>
      <c r="AU1220" s="18">
        <f t="shared" si="252"/>
        <v>0</v>
      </c>
      <c r="AV1220" s="18">
        <f t="shared" si="252"/>
        <v>0</v>
      </c>
      <c r="AW1220" s="18">
        <f t="shared" si="252"/>
        <v>0</v>
      </c>
      <c r="AX1220" s="18">
        <f t="shared" si="252"/>
        <v>0</v>
      </c>
    </row>
    <row r="1221" spans="3:50" x14ac:dyDescent="0.25">
      <c r="C1221" s="67"/>
      <c r="D1221" s="71"/>
      <c r="E1221" s="57"/>
      <c r="F1221" s="57"/>
      <c r="G1221" s="67"/>
      <c r="H1221" s="72"/>
      <c r="I1221" s="72"/>
      <c r="J1221" s="72"/>
      <c r="K1221" s="72"/>
      <c r="L1221" s="72"/>
      <c r="M1221" s="72"/>
      <c r="N1221" s="72"/>
      <c r="O1221" s="72"/>
      <c r="P1221" s="72"/>
      <c r="Q1221" s="48"/>
      <c r="R1221" s="72"/>
      <c r="S1221" s="72"/>
      <c r="U1221" s="26" t="str">
        <f t="shared" si="246"/>
        <v/>
      </c>
      <c r="V1221" s="18" t="str">
        <f t="shared" si="240"/>
        <v/>
      </c>
      <c r="W1221" s="18" t="str">
        <f t="shared" si="241"/>
        <v/>
      </c>
      <c r="X1221" s="18" t="str">
        <f t="shared" si="242"/>
        <v/>
      </c>
      <c r="Y1221" s="18" t="str">
        <f t="shared" si="243"/>
        <v/>
      </c>
      <c r="Z1221" s="18" t="str">
        <f t="shared" si="244"/>
        <v/>
      </c>
      <c r="AA1221" s="18" t="str">
        <f t="shared" si="245"/>
        <v/>
      </c>
      <c r="AB1221" s="18">
        <v>1216</v>
      </c>
      <c r="AC1221" s="18" t="str">
        <f>IF(ISERROR(
IF(U1221="","",IF(OR(U1221='Cad Iniciais'!$D$6,X1221='Cad Iniciais'!$D$6),'Cad Iniciais'!$D$6+AB1221*1000,0))),"",IF(U1221="","",IF(OR(U1221='Cad Iniciais'!$D$6,X1221='Cad Iniciais'!$D$6),'Cad Iniciais'!$D$6+AB1221*1000,0)))</f>
        <v/>
      </c>
      <c r="AK1221" s="27" t="e">
        <f t="shared" si="247"/>
        <v>#VALUE!</v>
      </c>
      <c r="AL1221" s="27" t="e">
        <f t="shared" si="248"/>
        <v>#VALUE!</v>
      </c>
      <c r="AM1221" s="18">
        <f t="shared" si="251"/>
        <v>0</v>
      </c>
      <c r="AN1221" s="18">
        <f t="shared" si="252"/>
        <v>0</v>
      </c>
      <c r="AO1221" s="18">
        <f t="shared" si="252"/>
        <v>0</v>
      </c>
      <c r="AP1221" s="18">
        <f t="shared" si="252"/>
        <v>0</v>
      </c>
      <c r="AQ1221" s="18">
        <f t="shared" si="252"/>
        <v>0</v>
      </c>
      <c r="AR1221" s="18">
        <f t="shared" si="252"/>
        <v>0</v>
      </c>
      <c r="AS1221" s="18">
        <f t="shared" si="252"/>
        <v>0</v>
      </c>
      <c r="AT1221" s="18">
        <f t="shared" si="252"/>
        <v>0</v>
      </c>
      <c r="AU1221" s="18">
        <f t="shared" si="252"/>
        <v>0</v>
      </c>
      <c r="AV1221" s="18">
        <f t="shared" si="252"/>
        <v>0</v>
      </c>
      <c r="AW1221" s="18">
        <f t="shared" si="252"/>
        <v>0</v>
      </c>
      <c r="AX1221" s="18">
        <f t="shared" si="252"/>
        <v>0</v>
      </c>
    </row>
    <row r="1222" spans="3:50" x14ac:dyDescent="0.25">
      <c r="C1222" s="67"/>
      <c r="D1222" s="71"/>
      <c r="E1222" s="57"/>
      <c r="F1222" s="57"/>
      <c r="G1222" s="67"/>
      <c r="H1222" s="72"/>
      <c r="I1222" s="72"/>
      <c r="J1222" s="72"/>
      <c r="K1222" s="72"/>
      <c r="L1222" s="72"/>
      <c r="M1222" s="72"/>
      <c r="N1222" s="72"/>
      <c r="O1222" s="72"/>
      <c r="P1222" s="72"/>
      <c r="Q1222" s="48"/>
      <c r="R1222" s="72"/>
      <c r="S1222" s="72"/>
      <c r="U1222" s="26" t="str">
        <f t="shared" si="246"/>
        <v/>
      </c>
      <c r="V1222" s="18" t="str">
        <f t="shared" ref="V1222:V1285" si="253">IF(ISERROR(IF(E1222="","",MONTH(E1222))),"",IF(E1222="","",MONTH(E1222)))</f>
        <v/>
      </c>
      <c r="W1222" s="18" t="str">
        <f t="shared" ref="W1222:W1285" si="254">IF(ISERROR(IF(F1222="","",MONTH(F1222))),"",IF(F1222="","",MONTH(F1222)))</f>
        <v/>
      </c>
      <c r="X1222" s="18" t="str">
        <f t="shared" ref="X1222:X1285" si="255">IF(ISERROR(IF(F1222="","",YEAR(F1222))),"",IF(F1222="","",YEAR(F1222)))</f>
        <v/>
      </c>
      <c r="Y1222" s="18" t="str">
        <f t="shared" ref="Y1222:Y1285" si="256">IF(ISERROR(
IF(IF(E1222="","",ROUND((F1222-E1222)/30,0))&lt;1,1,IF(E1222="","",ROUND((F1222-E1222)/30,0)))),"",IF(IF(E1222="","",ROUND((F1222-E1222)/30,0))&lt;1,1,IF(E1222="","",ROUND((F1222-E1222)/30,0))))</f>
        <v/>
      </c>
      <c r="Z1222" s="18" t="str">
        <f t="shared" ref="Z1222:Z1285" si="257">IF(ISERROR(D1222/Y1222),"",D1222/Y1222)</f>
        <v/>
      </c>
      <c r="AA1222" s="18" t="str">
        <f t="shared" ref="AA1222:AA1285" si="258">IF(ISERROR(Q1222/Y1222),"",Q1222/Y1222)</f>
        <v/>
      </c>
      <c r="AB1222" s="18">
        <v>1217</v>
      </c>
      <c r="AC1222" s="18" t="str">
        <f>IF(ISERROR(
IF(U1222="","",IF(OR(U1222='Cad Iniciais'!$D$6,X1222='Cad Iniciais'!$D$6),'Cad Iniciais'!$D$6+AB1222*1000,0))),"",IF(U1222="","",IF(OR(U1222='Cad Iniciais'!$D$6,X1222='Cad Iniciais'!$D$6),'Cad Iniciais'!$D$6+AB1222*1000,0)))</f>
        <v/>
      </c>
      <c r="AK1222" s="27" t="e">
        <f t="shared" si="247"/>
        <v>#VALUE!</v>
      </c>
      <c r="AL1222" s="27" t="e">
        <f t="shared" si="248"/>
        <v>#VALUE!</v>
      </c>
      <c r="AM1222" s="18">
        <f t="shared" si="251"/>
        <v>0</v>
      </c>
      <c r="AN1222" s="18">
        <f t="shared" si="252"/>
        <v>0</v>
      </c>
      <c r="AO1222" s="18">
        <f t="shared" si="252"/>
        <v>0</v>
      </c>
      <c r="AP1222" s="18">
        <f t="shared" si="252"/>
        <v>0</v>
      </c>
      <c r="AQ1222" s="18">
        <f t="shared" si="252"/>
        <v>0</v>
      </c>
      <c r="AR1222" s="18">
        <f t="shared" si="252"/>
        <v>0</v>
      </c>
      <c r="AS1222" s="18">
        <f t="shared" si="252"/>
        <v>0</v>
      </c>
      <c r="AT1222" s="18">
        <f t="shared" si="252"/>
        <v>0</v>
      </c>
      <c r="AU1222" s="18">
        <f t="shared" si="252"/>
        <v>0</v>
      </c>
      <c r="AV1222" s="18">
        <f t="shared" si="252"/>
        <v>0</v>
      </c>
      <c r="AW1222" s="18">
        <f t="shared" si="252"/>
        <v>0</v>
      </c>
      <c r="AX1222" s="18">
        <f t="shared" si="252"/>
        <v>0</v>
      </c>
    </row>
    <row r="1223" spans="3:50" x14ac:dyDescent="0.25">
      <c r="C1223" s="67"/>
      <c r="D1223" s="71"/>
      <c r="E1223" s="57"/>
      <c r="F1223" s="57"/>
      <c r="G1223" s="67"/>
      <c r="H1223" s="72"/>
      <c r="I1223" s="72"/>
      <c r="J1223" s="72"/>
      <c r="K1223" s="72"/>
      <c r="L1223" s="72"/>
      <c r="M1223" s="72"/>
      <c r="N1223" s="72"/>
      <c r="O1223" s="72"/>
      <c r="P1223" s="72"/>
      <c r="Q1223" s="48"/>
      <c r="R1223" s="72"/>
      <c r="S1223" s="72"/>
      <c r="U1223" s="26" t="str">
        <f t="shared" ref="U1223:U1286" si="259">IF(ISERROR(
IF(E1223="","",YEAR(E1223))),"",IF(E1223="","",YEAR(E1223)))</f>
        <v/>
      </c>
      <c r="V1223" s="18" t="str">
        <f t="shared" si="253"/>
        <v/>
      </c>
      <c r="W1223" s="18" t="str">
        <f t="shared" si="254"/>
        <v/>
      </c>
      <c r="X1223" s="18" t="str">
        <f t="shared" si="255"/>
        <v/>
      </c>
      <c r="Y1223" s="18" t="str">
        <f t="shared" si="256"/>
        <v/>
      </c>
      <c r="Z1223" s="18" t="str">
        <f t="shared" si="257"/>
        <v/>
      </c>
      <c r="AA1223" s="18" t="str">
        <f t="shared" si="258"/>
        <v/>
      </c>
      <c r="AB1223" s="18">
        <v>1218</v>
      </c>
      <c r="AC1223" s="18" t="str">
        <f>IF(ISERROR(
IF(U1223="","",IF(OR(U1223='Cad Iniciais'!$D$6,X1223='Cad Iniciais'!$D$6),'Cad Iniciais'!$D$6+AB1223*1000,0))),"",IF(U1223="","",IF(OR(U1223='Cad Iniciais'!$D$6,X1223='Cad Iniciais'!$D$6),'Cad Iniciais'!$D$6+AB1223*1000,0)))</f>
        <v/>
      </c>
      <c r="AK1223" s="27" t="e">
        <f t="shared" si="247"/>
        <v>#VALUE!</v>
      </c>
      <c r="AL1223" s="27" t="e">
        <f t="shared" si="248"/>
        <v>#VALUE!</v>
      </c>
      <c r="AM1223" s="18">
        <f t="shared" si="251"/>
        <v>0</v>
      </c>
      <c r="AN1223" s="18">
        <f t="shared" si="252"/>
        <v>0</v>
      </c>
      <c r="AO1223" s="18">
        <f t="shared" si="252"/>
        <v>0</v>
      </c>
      <c r="AP1223" s="18">
        <f t="shared" si="252"/>
        <v>0</v>
      </c>
      <c r="AQ1223" s="18">
        <f t="shared" si="252"/>
        <v>0</v>
      </c>
      <c r="AR1223" s="18">
        <f t="shared" si="252"/>
        <v>0</v>
      </c>
      <c r="AS1223" s="18">
        <f t="shared" si="252"/>
        <v>0</v>
      </c>
      <c r="AT1223" s="18">
        <f t="shared" si="252"/>
        <v>0</v>
      </c>
      <c r="AU1223" s="18">
        <f t="shared" si="252"/>
        <v>0</v>
      </c>
      <c r="AV1223" s="18">
        <f t="shared" si="252"/>
        <v>0</v>
      </c>
      <c r="AW1223" s="18">
        <f t="shared" si="252"/>
        <v>0</v>
      </c>
      <c r="AX1223" s="18">
        <f t="shared" si="252"/>
        <v>0</v>
      </c>
    </row>
    <row r="1224" spans="3:50" x14ac:dyDescent="0.25">
      <c r="C1224" s="67"/>
      <c r="D1224" s="71"/>
      <c r="E1224" s="57"/>
      <c r="F1224" s="57"/>
      <c r="G1224" s="67"/>
      <c r="H1224" s="72"/>
      <c r="I1224" s="72"/>
      <c r="J1224" s="72"/>
      <c r="K1224" s="72"/>
      <c r="L1224" s="72"/>
      <c r="M1224" s="72"/>
      <c r="N1224" s="72"/>
      <c r="O1224" s="72"/>
      <c r="P1224" s="72"/>
      <c r="Q1224" s="48"/>
      <c r="R1224" s="72"/>
      <c r="S1224" s="72"/>
      <c r="U1224" s="26" t="str">
        <f t="shared" si="259"/>
        <v/>
      </c>
      <c r="V1224" s="18" t="str">
        <f t="shared" si="253"/>
        <v/>
      </c>
      <c r="W1224" s="18" t="str">
        <f t="shared" si="254"/>
        <v/>
      </c>
      <c r="X1224" s="18" t="str">
        <f t="shared" si="255"/>
        <v/>
      </c>
      <c r="Y1224" s="18" t="str">
        <f t="shared" si="256"/>
        <v/>
      </c>
      <c r="Z1224" s="18" t="str">
        <f t="shared" si="257"/>
        <v/>
      </c>
      <c r="AA1224" s="18" t="str">
        <f t="shared" si="258"/>
        <v/>
      </c>
      <c r="AB1224" s="18">
        <v>1219</v>
      </c>
      <c r="AC1224" s="18" t="str">
        <f>IF(ISERROR(
IF(U1224="","",IF(OR(U1224='Cad Iniciais'!$D$6,X1224='Cad Iniciais'!$D$6),'Cad Iniciais'!$D$6+AB1224*1000,0))),"",IF(U1224="","",IF(OR(U1224='Cad Iniciais'!$D$6,X1224='Cad Iniciais'!$D$6),'Cad Iniciais'!$D$6+AB1224*1000,0)))</f>
        <v/>
      </c>
      <c r="AK1224" s="27" t="e">
        <f t="shared" ref="AK1224:AK1287" si="260">DATE(U1224,V1224,1)</f>
        <v>#VALUE!</v>
      </c>
      <c r="AL1224" s="27" t="e">
        <f t="shared" ref="AL1224:AL1287" si="261">DATE(X1224,W1224,1)</f>
        <v>#VALUE!</v>
      </c>
      <c r="AM1224" s="18">
        <f t="shared" si="251"/>
        <v>0</v>
      </c>
      <c r="AN1224" s="18">
        <f t="shared" si="252"/>
        <v>0</v>
      </c>
      <c r="AO1224" s="18">
        <f t="shared" si="252"/>
        <v>0</v>
      </c>
      <c r="AP1224" s="18">
        <f t="shared" si="252"/>
        <v>0</v>
      </c>
      <c r="AQ1224" s="18">
        <f t="shared" si="252"/>
        <v>0</v>
      </c>
      <c r="AR1224" s="18">
        <f t="shared" si="252"/>
        <v>0</v>
      </c>
      <c r="AS1224" s="18">
        <f t="shared" si="252"/>
        <v>0</v>
      </c>
      <c r="AT1224" s="18">
        <f t="shared" si="252"/>
        <v>0</v>
      </c>
      <c r="AU1224" s="18">
        <f t="shared" si="252"/>
        <v>0</v>
      </c>
      <c r="AV1224" s="18">
        <f t="shared" si="252"/>
        <v>0</v>
      </c>
      <c r="AW1224" s="18">
        <f t="shared" si="252"/>
        <v>0</v>
      </c>
      <c r="AX1224" s="18">
        <f t="shared" si="252"/>
        <v>0</v>
      </c>
    </row>
    <row r="1225" spans="3:50" x14ac:dyDescent="0.25">
      <c r="C1225" s="67"/>
      <c r="D1225" s="71"/>
      <c r="E1225" s="57"/>
      <c r="F1225" s="57"/>
      <c r="G1225" s="67"/>
      <c r="H1225" s="72"/>
      <c r="I1225" s="72"/>
      <c r="J1225" s="72"/>
      <c r="K1225" s="72"/>
      <c r="L1225" s="72"/>
      <c r="M1225" s="72"/>
      <c r="N1225" s="72"/>
      <c r="O1225" s="72"/>
      <c r="P1225" s="72"/>
      <c r="Q1225" s="48"/>
      <c r="R1225" s="72"/>
      <c r="S1225" s="72"/>
      <c r="U1225" s="26" t="str">
        <f t="shared" si="259"/>
        <v/>
      </c>
      <c r="V1225" s="18" t="str">
        <f t="shared" si="253"/>
        <v/>
      </c>
      <c r="W1225" s="18" t="str">
        <f t="shared" si="254"/>
        <v/>
      </c>
      <c r="X1225" s="18" t="str">
        <f t="shared" si="255"/>
        <v/>
      </c>
      <c r="Y1225" s="18" t="str">
        <f t="shared" si="256"/>
        <v/>
      </c>
      <c r="Z1225" s="18" t="str">
        <f t="shared" si="257"/>
        <v/>
      </c>
      <c r="AA1225" s="18" t="str">
        <f t="shared" si="258"/>
        <v/>
      </c>
      <c r="AB1225" s="18">
        <v>1220</v>
      </c>
      <c r="AC1225" s="18" t="str">
        <f>IF(ISERROR(
IF(U1225="","",IF(OR(U1225='Cad Iniciais'!$D$6,X1225='Cad Iniciais'!$D$6),'Cad Iniciais'!$D$6+AB1225*1000,0))),"",IF(U1225="","",IF(OR(U1225='Cad Iniciais'!$D$6,X1225='Cad Iniciais'!$D$6),'Cad Iniciais'!$D$6+AB1225*1000,0)))</f>
        <v/>
      </c>
      <c r="AK1225" s="27" t="e">
        <f t="shared" si="260"/>
        <v>#VALUE!</v>
      </c>
      <c r="AL1225" s="27" t="e">
        <f t="shared" si="261"/>
        <v>#VALUE!</v>
      </c>
      <c r="AM1225" s="18">
        <f t="shared" si="251"/>
        <v>0</v>
      </c>
      <c r="AN1225" s="18">
        <f t="shared" si="252"/>
        <v>0</v>
      </c>
      <c r="AO1225" s="18">
        <f t="shared" si="252"/>
        <v>0</v>
      </c>
      <c r="AP1225" s="18">
        <f t="shared" si="252"/>
        <v>0</v>
      </c>
      <c r="AQ1225" s="18">
        <f t="shared" si="252"/>
        <v>0</v>
      </c>
      <c r="AR1225" s="18">
        <f t="shared" si="252"/>
        <v>0</v>
      </c>
      <c r="AS1225" s="18">
        <f t="shared" si="252"/>
        <v>0</v>
      </c>
      <c r="AT1225" s="18">
        <f t="shared" si="252"/>
        <v>0</v>
      </c>
      <c r="AU1225" s="18">
        <f t="shared" si="252"/>
        <v>0</v>
      </c>
      <c r="AV1225" s="18">
        <f t="shared" si="252"/>
        <v>0</v>
      </c>
      <c r="AW1225" s="18">
        <f t="shared" si="252"/>
        <v>0</v>
      </c>
      <c r="AX1225" s="18">
        <f t="shared" si="252"/>
        <v>0</v>
      </c>
    </row>
    <row r="1226" spans="3:50" x14ac:dyDescent="0.25">
      <c r="C1226" s="67"/>
      <c r="D1226" s="71"/>
      <c r="E1226" s="57"/>
      <c r="F1226" s="57"/>
      <c r="G1226" s="67"/>
      <c r="H1226" s="72"/>
      <c r="I1226" s="72"/>
      <c r="J1226" s="72"/>
      <c r="K1226" s="72"/>
      <c r="L1226" s="72"/>
      <c r="M1226" s="72"/>
      <c r="N1226" s="72"/>
      <c r="O1226" s="72"/>
      <c r="P1226" s="72"/>
      <c r="Q1226" s="48"/>
      <c r="R1226" s="72"/>
      <c r="S1226" s="72"/>
      <c r="U1226" s="26" t="str">
        <f t="shared" si="259"/>
        <v/>
      </c>
      <c r="V1226" s="18" t="str">
        <f t="shared" si="253"/>
        <v/>
      </c>
      <c r="W1226" s="18" t="str">
        <f t="shared" si="254"/>
        <v/>
      </c>
      <c r="X1226" s="18" t="str">
        <f t="shared" si="255"/>
        <v/>
      </c>
      <c r="Y1226" s="18" t="str">
        <f t="shared" si="256"/>
        <v/>
      </c>
      <c r="Z1226" s="18" t="str">
        <f t="shared" si="257"/>
        <v/>
      </c>
      <c r="AA1226" s="18" t="str">
        <f t="shared" si="258"/>
        <v/>
      </c>
      <c r="AB1226" s="18">
        <v>1221</v>
      </c>
      <c r="AC1226" s="18" t="str">
        <f>IF(ISERROR(
IF(U1226="","",IF(OR(U1226='Cad Iniciais'!$D$6,X1226='Cad Iniciais'!$D$6),'Cad Iniciais'!$D$6+AB1226*1000,0))),"",IF(U1226="","",IF(OR(U1226='Cad Iniciais'!$D$6,X1226='Cad Iniciais'!$D$6),'Cad Iniciais'!$D$6+AB1226*1000,0)))</f>
        <v/>
      </c>
      <c r="AK1226" s="27" t="e">
        <f t="shared" si="260"/>
        <v>#VALUE!</v>
      </c>
      <c r="AL1226" s="27" t="e">
        <f t="shared" si="261"/>
        <v>#VALUE!</v>
      </c>
      <c r="AM1226" s="18">
        <f t="shared" si="251"/>
        <v>0</v>
      </c>
      <c r="AN1226" s="18">
        <f t="shared" si="252"/>
        <v>0</v>
      </c>
      <c r="AO1226" s="18">
        <f t="shared" si="252"/>
        <v>0</v>
      </c>
      <c r="AP1226" s="18">
        <f t="shared" si="252"/>
        <v>0</v>
      </c>
      <c r="AQ1226" s="18">
        <f t="shared" si="252"/>
        <v>0</v>
      </c>
      <c r="AR1226" s="18">
        <f t="shared" si="252"/>
        <v>0</v>
      </c>
      <c r="AS1226" s="18">
        <f t="shared" si="252"/>
        <v>0</v>
      </c>
      <c r="AT1226" s="18">
        <f t="shared" si="252"/>
        <v>0</v>
      </c>
      <c r="AU1226" s="18">
        <f t="shared" si="252"/>
        <v>0</v>
      </c>
      <c r="AV1226" s="18">
        <f t="shared" si="252"/>
        <v>0</v>
      </c>
      <c r="AW1226" s="18">
        <f t="shared" si="252"/>
        <v>0</v>
      </c>
      <c r="AX1226" s="18">
        <f t="shared" si="252"/>
        <v>0</v>
      </c>
    </row>
    <row r="1227" spans="3:50" x14ac:dyDescent="0.25">
      <c r="C1227" s="67"/>
      <c r="D1227" s="71"/>
      <c r="E1227" s="57"/>
      <c r="F1227" s="57"/>
      <c r="G1227" s="67"/>
      <c r="H1227" s="72"/>
      <c r="I1227" s="72"/>
      <c r="J1227" s="72"/>
      <c r="K1227" s="72"/>
      <c r="L1227" s="72"/>
      <c r="M1227" s="72"/>
      <c r="N1227" s="72"/>
      <c r="O1227" s="72"/>
      <c r="P1227" s="72"/>
      <c r="Q1227" s="48"/>
      <c r="R1227" s="72"/>
      <c r="S1227" s="72"/>
      <c r="U1227" s="26" t="str">
        <f t="shared" si="259"/>
        <v/>
      </c>
      <c r="V1227" s="18" t="str">
        <f t="shared" si="253"/>
        <v/>
      </c>
      <c r="W1227" s="18" t="str">
        <f t="shared" si="254"/>
        <v/>
      </c>
      <c r="X1227" s="18" t="str">
        <f t="shared" si="255"/>
        <v/>
      </c>
      <c r="Y1227" s="18" t="str">
        <f t="shared" si="256"/>
        <v/>
      </c>
      <c r="Z1227" s="18" t="str">
        <f t="shared" si="257"/>
        <v/>
      </c>
      <c r="AA1227" s="18" t="str">
        <f t="shared" si="258"/>
        <v/>
      </c>
      <c r="AB1227" s="18">
        <v>1222</v>
      </c>
      <c r="AC1227" s="18" t="str">
        <f>IF(ISERROR(
IF(U1227="","",IF(OR(U1227='Cad Iniciais'!$D$6,X1227='Cad Iniciais'!$D$6),'Cad Iniciais'!$D$6+AB1227*1000,0))),"",IF(U1227="","",IF(OR(U1227='Cad Iniciais'!$D$6,X1227='Cad Iniciais'!$D$6),'Cad Iniciais'!$D$6+AB1227*1000,0)))</f>
        <v/>
      </c>
      <c r="AK1227" s="27" t="e">
        <f t="shared" si="260"/>
        <v>#VALUE!</v>
      </c>
      <c r="AL1227" s="27" t="e">
        <f t="shared" si="261"/>
        <v>#VALUE!</v>
      </c>
      <c r="AM1227" s="18">
        <f t="shared" si="251"/>
        <v>0</v>
      </c>
      <c r="AN1227" s="18">
        <f t="shared" si="252"/>
        <v>0</v>
      </c>
      <c r="AO1227" s="18">
        <f t="shared" si="252"/>
        <v>0</v>
      </c>
      <c r="AP1227" s="18">
        <f t="shared" si="252"/>
        <v>0</v>
      </c>
      <c r="AQ1227" s="18">
        <f t="shared" si="252"/>
        <v>0</v>
      </c>
      <c r="AR1227" s="18">
        <f t="shared" si="252"/>
        <v>0</v>
      </c>
      <c r="AS1227" s="18">
        <f t="shared" si="252"/>
        <v>0</v>
      </c>
      <c r="AT1227" s="18">
        <f t="shared" si="252"/>
        <v>0</v>
      </c>
      <c r="AU1227" s="18">
        <f t="shared" si="252"/>
        <v>0</v>
      </c>
      <c r="AV1227" s="18">
        <f t="shared" si="252"/>
        <v>0</v>
      </c>
      <c r="AW1227" s="18">
        <f t="shared" si="252"/>
        <v>0</v>
      </c>
      <c r="AX1227" s="18">
        <f t="shared" si="252"/>
        <v>0</v>
      </c>
    </row>
    <row r="1228" spans="3:50" x14ac:dyDescent="0.25">
      <c r="C1228" s="67"/>
      <c r="D1228" s="71"/>
      <c r="E1228" s="57"/>
      <c r="F1228" s="57"/>
      <c r="G1228" s="67"/>
      <c r="H1228" s="72"/>
      <c r="I1228" s="72"/>
      <c r="J1228" s="72"/>
      <c r="K1228" s="72"/>
      <c r="L1228" s="72"/>
      <c r="M1228" s="72"/>
      <c r="N1228" s="72"/>
      <c r="O1228" s="72"/>
      <c r="P1228" s="72"/>
      <c r="Q1228" s="48"/>
      <c r="R1228" s="72"/>
      <c r="S1228" s="72"/>
      <c r="U1228" s="26" t="str">
        <f t="shared" si="259"/>
        <v/>
      </c>
      <c r="V1228" s="18" t="str">
        <f t="shared" si="253"/>
        <v/>
      </c>
      <c r="W1228" s="18" t="str">
        <f t="shared" si="254"/>
        <v/>
      </c>
      <c r="X1228" s="18" t="str">
        <f t="shared" si="255"/>
        <v/>
      </c>
      <c r="Y1228" s="18" t="str">
        <f t="shared" si="256"/>
        <v/>
      </c>
      <c r="Z1228" s="18" t="str">
        <f t="shared" si="257"/>
        <v/>
      </c>
      <c r="AA1228" s="18" t="str">
        <f t="shared" si="258"/>
        <v/>
      </c>
      <c r="AB1228" s="18">
        <v>1223</v>
      </c>
      <c r="AC1228" s="18" t="str">
        <f>IF(ISERROR(
IF(U1228="","",IF(OR(U1228='Cad Iniciais'!$D$6,X1228='Cad Iniciais'!$D$6),'Cad Iniciais'!$D$6+AB1228*1000,0))),"",IF(U1228="","",IF(OR(U1228='Cad Iniciais'!$D$6,X1228='Cad Iniciais'!$D$6),'Cad Iniciais'!$D$6+AB1228*1000,0)))</f>
        <v/>
      </c>
      <c r="AK1228" s="27" t="e">
        <f t="shared" si="260"/>
        <v>#VALUE!</v>
      </c>
      <c r="AL1228" s="27" t="e">
        <f t="shared" si="261"/>
        <v>#VALUE!</v>
      </c>
      <c r="AM1228" s="18">
        <f t="shared" si="251"/>
        <v>0</v>
      </c>
      <c r="AN1228" s="18">
        <f t="shared" si="252"/>
        <v>0</v>
      </c>
      <c r="AO1228" s="18">
        <f t="shared" si="252"/>
        <v>0</v>
      </c>
      <c r="AP1228" s="18">
        <f t="shared" si="252"/>
        <v>0</v>
      </c>
      <c r="AQ1228" s="18">
        <f t="shared" si="252"/>
        <v>0</v>
      </c>
      <c r="AR1228" s="18">
        <f t="shared" si="252"/>
        <v>0</v>
      </c>
      <c r="AS1228" s="18">
        <f t="shared" si="252"/>
        <v>0</v>
      </c>
      <c r="AT1228" s="18">
        <f t="shared" si="252"/>
        <v>0</v>
      </c>
      <c r="AU1228" s="18">
        <f t="shared" si="252"/>
        <v>0</v>
      </c>
      <c r="AV1228" s="18">
        <f t="shared" si="252"/>
        <v>0</v>
      </c>
      <c r="AW1228" s="18">
        <f t="shared" si="252"/>
        <v>0</v>
      </c>
      <c r="AX1228" s="18">
        <f t="shared" si="252"/>
        <v>0</v>
      </c>
    </row>
    <row r="1229" spans="3:50" x14ac:dyDescent="0.25">
      <c r="C1229" s="67"/>
      <c r="D1229" s="71"/>
      <c r="E1229" s="57"/>
      <c r="F1229" s="57"/>
      <c r="G1229" s="67"/>
      <c r="H1229" s="72"/>
      <c r="I1229" s="72"/>
      <c r="J1229" s="72"/>
      <c r="K1229" s="72"/>
      <c r="L1229" s="72"/>
      <c r="M1229" s="72"/>
      <c r="N1229" s="72"/>
      <c r="O1229" s="72"/>
      <c r="P1229" s="72"/>
      <c r="Q1229" s="48"/>
      <c r="R1229" s="72"/>
      <c r="S1229" s="72"/>
      <c r="U1229" s="26" t="str">
        <f t="shared" si="259"/>
        <v/>
      </c>
      <c r="V1229" s="18" t="str">
        <f t="shared" si="253"/>
        <v/>
      </c>
      <c r="W1229" s="18" t="str">
        <f t="shared" si="254"/>
        <v/>
      </c>
      <c r="X1229" s="18" t="str">
        <f t="shared" si="255"/>
        <v/>
      </c>
      <c r="Y1229" s="18" t="str">
        <f t="shared" si="256"/>
        <v/>
      </c>
      <c r="Z1229" s="18" t="str">
        <f t="shared" si="257"/>
        <v/>
      </c>
      <c r="AA1229" s="18" t="str">
        <f t="shared" si="258"/>
        <v/>
      </c>
      <c r="AB1229" s="18">
        <v>1224</v>
      </c>
      <c r="AC1229" s="18" t="str">
        <f>IF(ISERROR(
IF(U1229="","",IF(OR(U1229='Cad Iniciais'!$D$6,X1229='Cad Iniciais'!$D$6),'Cad Iniciais'!$D$6+AB1229*1000,0))),"",IF(U1229="","",IF(OR(U1229='Cad Iniciais'!$D$6,X1229='Cad Iniciais'!$D$6),'Cad Iniciais'!$D$6+AB1229*1000,0)))</f>
        <v/>
      </c>
      <c r="AK1229" s="27" t="e">
        <f t="shared" si="260"/>
        <v>#VALUE!</v>
      </c>
      <c r="AL1229" s="27" t="e">
        <f t="shared" si="261"/>
        <v>#VALUE!</v>
      </c>
      <c r="AM1229" s="18">
        <f t="shared" si="251"/>
        <v>0</v>
      </c>
      <c r="AN1229" s="18">
        <f t="shared" si="252"/>
        <v>0</v>
      </c>
      <c r="AO1229" s="18">
        <f t="shared" si="252"/>
        <v>0</v>
      </c>
      <c r="AP1229" s="18">
        <f t="shared" si="252"/>
        <v>0</v>
      </c>
      <c r="AQ1229" s="18">
        <f t="shared" si="252"/>
        <v>0</v>
      </c>
      <c r="AR1229" s="18">
        <f t="shared" si="252"/>
        <v>0</v>
      </c>
      <c r="AS1229" s="18">
        <f t="shared" si="252"/>
        <v>0</v>
      </c>
      <c r="AT1229" s="18">
        <f t="shared" si="252"/>
        <v>0</v>
      </c>
      <c r="AU1229" s="18">
        <f t="shared" si="252"/>
        <v>0</v>
      </c>
      <c r="AV1229" s="18">
        <f t="shared" si="252"/>
        <v>0</v>
      </c>
      <c r="AW1229" s="18">
        <f t="shared" si="252"/>
        <v>0</v>
      </c>
      <c r="AX1229" s="18">
        <f t="shared" si="252"/>
        <v>0</v>
      </c>
    </row>
    <row r="1230" spans="3:50" x14ac:dyDescent="0.25">
      <c r="C1230" s="67"/>
      <c r="D1230" s="71"/>
      <c r="E1230" s="57"/>
      <c r="F1230" s="57"/>
      <c r="G1230" s="67"/>
      <c r="H1230" s="72"/>
      <c r="I1230" s="72"/>
      <c r="J1230" s="72"/>
      <c r="K1230" s="72"/>
      <c r="L1230" s="72"/>
      <c r="M1230" s="72"/>
      <c r="N1230" s="72"/>
      <c r="O1230" s="72"/>
      <c r="P1230" s="72"/>
      <c r="Q1230" s="48"/>
      <c r="R1230" s="72"/>
      <c r="S1230" s="72"/>
      <c r="U1230" s="26" t="str">
        <f t="shared" si="259"/>
        <v/>
      </c>
      <c r="V1230" s="18" t="str">
        <f t="shared" si="253"/>
        <v/>
      </c>
      <c r="W1230" s="18" t="str">
        <f t="shared" si="254"/>
        <v/>
      </c>
      <c r="X1230" s="18" t="str">
        <f t="shared" si="255"/>
        <v/>
      </c>
      <c r="Y1230" s="18" t="str">
        <f t="shared" si="256"/>
        <v/>
      </c>
      <c r="Z1230" s="18" t="str">
        <f t="shared" si="257"/>
        <v/>
      </c>
      <c r="AA1230" s="18" t="str">
        <f t="shared" si="258"/>
        <v/>
      </c>
      <c r="AB1230" s="18">
        <v>1225</v>
      </c>
      <c r="AC1230" s="18" t="str">
        <f>IF(ISERROR(
IF(U1230="","",IF(OR(U1230='Cad Iniciais'!$D$6,X1230='Cad Iniciais'!$D$6),'Cad Iniciais'!$D$6+AB1230*1000,0))),"",IF(U1230="","",IF(OR(U1230='Cad Iniciais'!$D$6,X1230='Cad Iniciais'!$D$6),'Cad Iniciais'!$D$6+AB1230*1000,0)))</f>
        <v/>
      </c>
      <c r="AK1230" s="27" t="e">
        <f t="shared" si="260"/>
        <v>#VALUE!</v>
      </c>
      <c r="AL1230" s="27" t="e">
        <f t="shared" si="261"/>
        <v>#VALUE!</v>
      </c>
      <c r="AM1230" s="18">
        <f t="shared" si="251"/>
        <v>0</v>
      </c>
      <c r="AN1230" s="18">
        <f t="shared" si="252"/>
        <v>0</v>
      </c>
      <c r="AO1230" s="18">
        <f t="shared" si="252"/>
        <v>0</v>
      </c>
      <c r="AP1230" s="18">
        <f t="shared" si="252"/>
        <v>0</v>
      </c>
      <c r="AQ1230" s="18">
        <f t="shared" si="252"/>
        <v>0</v>
      </c>
      <c r="AR1230" s="18">
        <f t="shared" si="252"/>
        <v>0</v>
      </c>
      <c r="AS1230" s="18">
        <f t="shared" si="252"/>
        <v>0</v>
      </c>
      <c r="AT1230" s="18">
        <f t="shared" si="252"/>
        <v>0</v>
      </c>
      <c r="AU1230" s="18">
        <f t="shared" si="252"/>
        <v>0</v>
      </c>
      <c r="AV1230" s="18">
        <f t="shared" si="252"/>
        <v>0</v>
      </c>
      <c r="AW1230" s="18">
        <f t="shared" si="252"/>
        <v>0</v>
      </c>
      <c r="AX1230" s="18">
        <f t="shared" si="252"/>
        <v>0</v>
      </c>
    </row>
    <row r="1231" spans="3:50" x14ac:dyDescent="0.25">
      <c r="C1231" s="67"/>
      <c r="D1231" s="71"/>
      <c r="E1231" s="57"/>
      <c r="F1231" s="57"/>
      <c r="G1231" s="67"/>
      <c r="H1231" s="72"/>
      <c r="I1231" s="72"/>
      <c r="J1231" s="72"/>
      <c r="K1231" s="72"/>
      <c r="L1231" s="72"/>
      <c r="M1231" s="72"/>
      <c r="N1231" s="72"/>
      <c r="O1231" s="72"/>
      <c r="P1231" s="72"/>
      <c r="Q1231" s="48"/>
      <c r="R1231" s="72"/>
      <c r="S1231" s="72"/>
      <c r="U1231" s="26" t="str">
        <f t="shared" si="259"/>
        <v/>
      </c>
      <c r="V1231" s="18" t="str">
        <f t="shared" si="253"/>
        <v/>
      </c>
      <c r="W1231" s="18" t="str">
        <f t="shared" si="254"/>
        <v/>
      </c>
      <c r="X1231" s="18" t="str">
        <f t="shared" si="255"/>
        <v/>
      </c>
      <c r="Y1231" s="18" t="str">
        <f t="shared" si="256"/>
        <v/>
      </c>
      <c r="Z1231" s="18" t="str">
        <f t="shared" si="257"/>
        <v/>
      </c>
      <c r="AA1231" s="18" t="str">
        <f t="shared" si="258"/>
        <v/>
      </c>
      <c r="AB1231" s="18">
        <v>1226</v>
      </c>
      <c r="AC1231" s="18" t="str">
        <f>IF(ISERROR(
IF(U1231="","",IF(OR(U1231='Cad Iniciais'!$D$6,X1231='Cad Iniciais'!$D$6),'Cad Iniciais'!$D$6+AB1231*1000,0))),"",IF(U1231="","",IF(OR(U1231='Cad Iniciais'!$D$6,X1231='Cad Iniciais'!$D$6),'Cad Iniciais'!$D$6+AB1231*1000,0)))</f>
        <v/>
      </c>
      <c r="AK1231" s="27" t="e">
        <f t="shared" si="260"/>
        <v>#VALUE!</v>
      </c>
      <c r="AL1231" s="27" t="e">
        <f t="shared" si="261"/>
        <v>#VALUE!</v>
      </c>
      <c r="AM1231" s="18">
        <f t="shared" si="251"/>
        <v>0</v>
      </c>
      <c r="AN1231" s="18">
        <f t="shared" si="252"/>
        <v>0</v>
      </c>
      <c r="AO1231" s="18">
        <f t="shared" si="252"/>
        <v>0</v>
      </c>
      <c r="AP1231" s="18">
        <f t="shared" si="252"/>
        <v>0</v>
      </c>
      <c r="AQ1231" s="18">
        <f t="shared" si="252"/>
        <v>0</v>
      </c>
      <c r="AR1231" s="18">
        <f t="shared" si="252"/>
        <v>0</v>
      </c>
      <c r="AS1231" s="18">
        <f t="shared" si="252"/>
        <v>0</v>
      </c>
      <c r="AT1231" s="18">
        <f t="shared" si="252"/>
        <v>0</v>
      </c>
      <c r="AU1231" s="18">
        <f t="shared" si="252"/>
        <v>0</v>
      </c>
      <c r="AV1231" s="18">
        <f t="shared" si="252"/>
        <v>0</v>
      </c>
      <c r="AW1231" s="18">
        <f t="shared" si="252"/>
        <v>0</v>
      </c>
      <c r="AX1231" s="18">
        <f t="shared" si="252"/>
        <v>0</v>
      </c>
    </row>
    <row r="1232" spans="3:50" x14ac:dyDescent="0.25">
      <c r="C1232" s="67"/>
      <c r="D1232" s="71"/>
      <c r="E1232" s="57"/>
      <c r="F1232" s="57"/>
      <c r="G1232" s="67"/>
      <c r="H1232" s="72"/>
      <c r="I1232" s="72"/>
      <c r="J1232" s="72"/>
      <c r="K1232" s="72"/>
      <c r="L1232" s="72"/>
      <c r="M1232" s="72"/>
      <c r="N1232" s="72"/>
      <c r="O1232" s="72"/>
      <c r="P1232" s="72"/>
      <c r="Q1232" s="48"/>
      <c r="R1232" s="72"/>
      <c r="S1232" s="72"/>
      <c r="U1232" s="26" t="str">
        <f t="shared" si="259"/>
        <v/>
      </c>
      <c r="V1232" s="18" t="str">
        <f t="shared" si="253"/>
        <v/>
      </c>
      <c r="W1232" s="18" t="str">
        <f t="shared" si="254"/>
        <v/>
      </c>
      <c r="X1232" s="18" t="str">
        <f t="shared" si="255"/>
        <v/>
      </c>
      <c r="Y1232" s="18" t="str">
        <f t="shared" si="256"/>
        <v/>
      </c>
      <c r="Z1232" s="18" t="str">
        <f t="shared" si="257"/>
        <v/>
      </c>
      <c r="AA1232" s="18" t="str">
        <f t="shared" si="258"/>
        <v/>
      </c>
      <c r="AB1232" s="18">
        <v>1227</v>
      </c>
      <c r="AC1232" s="18" t="str">
        <f>IF(ISERROR(
IF(U1232="","",IF(OR(U1232='Cad Iniciais'!$D$6,X1232='Cad Iniciais'!$D$6),'Cad Iniciais'!$D$6+AB1232*1000,0))),"",IF(U1232="","",IF(OR(U1232='Cad Iniciais'!$D$6,X1232='Cad Iniciais'!$D$6),'Cad Iniciais'!$D$6+AB1232*1000,0)))</f>
        <v/>
      </c>
      <c r="AK1232" s="27" t="e">
        <f t="shared" si="260"/>
        <v>#VALUE!</v>
      </c>
      <c r="AL1232" s="27" t="e">
        <f t="shared" si="261"/>
        <v>#VALUE!</v>
      </c>
      <c r="AM1232" s="18">
        <f t="shared" si="251"/>
        <v>0</v>
      </c>
      <c r="AN1232" s="18">
        <f t="shared" si="252"/>
        <v>0</v>
      </c>
      <c r="AO1232" s="18">
        <f t="shared" si="252"/>
        <v>0</v>
      </c>
      <c r="AP1232" s="18">
        <f t="shared" si="252"/>
        <v>0</v>
      </c>
      <c r="AQ1232" s="18">
        <f t="shared" si="252"/>
        <v>0</v>
      </c>
      <c r="AR1232" s="18">
        <f t="shared" si="252"/>
        <v>0</v>
      </c>
      <c r="AS1232" s="18">
        <f t="shared" si="252"/>
        <v>0</v>
      </c>
      <c r="AT1232" s="18">
        <f t="shared" si="252"/>
        <v>0</v>
      </c>
      <c r="AU1232" s="18">
        <f t="shared" si="252"/>
        <v>0</v>
      </c>
      <c r="AV1232" s="18">
        <f t="shared" si="252"/>
        <v>0</v>
      </c>
      <c r="AW1232" s="18">
        <f t="shared" si="252"/>
        <v>0</v>
      </c>
      <c r="AX1232" s="18">
        <f t="shared" si="252"/>
        <v>0</v>
      </c>
    </row>
    <row r="1233" spans="3:50" x14ac:dyDescent="0.25">
      <c r="C1233" s="67"/>
      <c r="D1233" s="71"/>
      <c r="E1233" s="57"/>
      <c r="F1233" s="57"/>
      <c r="G1233" s="67"/>
      <c r="H1233" s="72"/>
      <c r="I1233" s="72"/>
      <c r="J1233" s="72"/>
      <c r="K1233" s="72"/>
      <c r="L1233" s="72"/>
      <c r="M1233" s="72"/>
      <c r="N1233" s="72"/>
      <c r="O1233" s="72"/>
      <c r="P1233" s="72"/>
      <c r="Q1233" s="48"/>
      <c r="R1233" s="72"/>
      <c r="S1233" s="72"/>
      <c r="U1233" s="26" t="str">
        <f t="shared" si="259"/>
        <v/>
      </c>
      <c r="V1233" s="18" t="str">
        <f t="shared" si="253"/>
        <v/>
      </c>
      <c r="W1233" s="18" t="str">
        <f t="shared" si="254"/>
        <v/>
      </c>
      <c r="X1233" s="18" t="str">
        <f t="shared" si="255"/>
        <v/>
      </c>
      <c r="Y1233" s="18" t="str">
        <f t="shared" si="256"/>
        <v/>
      </c>
      <c r="Z1233" s="18" t="str">
        <f t="shared" si="257"/>
        <v/>
      </c>
      <c r="AA1233" s="18" t="str">
        <f t="shared" si="258"/>
        <v/>
      </c>
      <c r="AB1233" s="18">
        <v>1228</v>
      </c>
      <c r="AC1233" s="18" t="str">
        <f>IF(ISERROR(
IF(U1233="","",IF(OR(U1233='Cad Iniciais'!$D$6,X1233='Cad Iniciais'!$D$6),'Cad Iniciais'!$D$6+AB1233*1000,0))),"",IF(U1233="","",IF(OR(U1233='Cad Iniciais'!$D$6,X1233='Cad Iniciais'!$D$6),'Cad Iniciais'!$D$6+AB1233*1000,0)))</f>
        <v/>
      </c>
      <c r="AK1233" s="27" t="e">
        <f t="shared" si="260"/>
        <v>#VALUE!</v>
      </c>
      <c r="AL1233" s="27" t="e">
        <f t="shared" si="261"/>
        <v>#VALUE!</v>
      </c>
      <c r="AM1233" s="18">
        <f t="shared" si="251"/>
        <v>0</v>
      </c>
      <c r="AN1233" s="18">
        <f t="shared" si="252"/>
        <v>0</v>
      </c>
      <c r="AO1233" s="18">
        <f t="shared" si="252"/>
        <v>0</v>
      </c>
      <c r="AP1233" s="18">
        <f t="shared" si="252"/>
        <v>0</v>
      </c>
      <c r="AQ1233" s="18">
        <f t="shared" si="252"/>
        <v>0</v>
      </c>
      <c r="AR1233" s="18">
        <f t="shared" si="252"/>
        <v>0</v>
      </c>
      <c r="AS1233" s="18">
        <f t="shared" si="252"/>
        <v>0</v>
      </c>
      <c r="AT1233" s="18">
        <f t="shared" si="252"/>
        <v>0</v>
      </c>
      <c r="AU1233" s="18">
        <f t="shared" si="252"/>
        <v>0</v>
      </c>
      <c r="AV1233" s="18">
        <f t="shared" si="252"/>
        <v>0</v>
      </c>
      <c r="AW1233" s="18">
        <f t="shared" si="252"/>
        <v>0</v>
      </c>
      <c r="AX1233" s="18">
        <f t="shared" si="252"/>
        <v>0</v>
      </c>
    </row>
    <row r="1234" spans="3:50" x14ac:dyDescent="0.25">
      <c r="C1234" s="67"/>
      <c r="D1234" s="71"/>
      <c r="E1234" s="57"/>
      <c r="F1234" s="57"/>
      <c r="G1234" s="67"/>
      <c r="H1234" s="72"/>
      <c r="I1234" s="72"/>
      <c r="J1234" s="72"/>
      <c r="K1234" s="72"/>
      <c r="L1234" s="72"/>
      <c r="M1234" s="72"/>
      <c r="N1234" s="72"/>
      <c r="O1234" s="72"/>
      <c r="P1234" s="72"/>
      <c r="Q1234" s="48"/>
      <c r="R1234" s="72"/>
      <c r="S1234" s="72"/>
      <c r="U1234" s="26" t="str">
        <f t="shared" si="259"/>
        <v/>
      </c>
      <c r="V1234" s="18" t="str">
        <f t="shared" si="253"/>
        <v/>
      </c>
      <c r="W1234" s="18" t="str">
        <f t="shared" si="254"/>
        <v/>
      </c>
      <c r="X1234" s="18" t="str">
        <f t="shared" si="255"/>
        <v/>
      </c>
      <c r="Y1234" s="18" t="str">
        <f t="shared" si="256"/>
        <v/>
      </c>
      <c r="Z1234" s="18" t="str">
        <f t="shared" si="257"/>
        <v/>
      </c>
      <c r="AA1234" s="18" t="str">
        <f t="shared" si="258"/>
        <v/>
      </c>
      <c r="AB1234" s="18">
        <v>1229</v>
      </c>
      <c r="AC1234" s="18" t="str">
        <f>IF(ISERROR(
IF(U1234="","",IF(OR(U1234='Cad Iniciais'!$D$6,X1234='Cad Iniciais'!$D$6),'Cad Iniciais'!$D$6+AB1234*1000,0))),"",IF(U1234="","",IF(OR(U1234='Cad Iniciais'!$D$6,X1234='Cad Iniciais'!$D$6),'Cad Iniciais'!$D$6+AB1234*1000,0)))</f>
        <v/>
      </c>
      <c r="AK1234" s="27" t="e">
        <f t="shared" si="260"/>
        <v>#VALUE!</v>
      </c>
      <c r="AL1234" s="27" t="e">
        <f t="shared" si="261"/>
        <v>#VALUE!</v>
      </c>
      <c r="AM1234" s="18">
        <f t="shared" si="251"/>
        <v>0</v>
      </c>
      <c r="AN1234" s="18">
        <f t="shared" si="252"/>
        <v>0</v>
      </c>
      <c r="AO1234" s="18">
        <f t="shared" si="252"/>
        <v>0</v>
      </c>
      <c r="AP1234" s="18">
        <f t="shared" si="252"/>
        <v>0</v>
      </c>
      <c r="AQ1234" s="18">
        <f t="shared" si="252"/>
        <v>0</v>
      </c>
      <c r="AR1234" s="18">
        <f t="shared" si="252"/>
        <v>0</v>
      </c>
      <c r="AS1234" s="18">
        <f t="shared" si="252"/>
        <v>0</v>
      </c>
      <c r="AT1234" s="18">
        <f t="shared" si="252"/>
        <v>0</v>
      </c>
      <c r="AU1234" s="18">
        <f t="shared" si="252"/>
        <v>0</v>
      </c>
      <c r="AV1234" s="18">
        <f t="shared" si="252"/>
        <v>0</v>
      </c>
      <c r="AW1234" s="18">
        <f t="shared" si="252"/>
        <v>0</v>
      </c>
      <c r="AX1234" s="18">
        <f t="shared" si="252"/>
        <v>0</v>
      </c>
    </row>
    <row r="1235" spans="3:50" x14ac:dyDescent="0.25">
      <c r="C1235" s="67"/>
      <c r="D1235" s="71"/>
      <c r="E1235" s="57"/>
      <c r="F1235" s="57"/>
      <c r="G1235" s="67"/>
      <c r="H1235" s="72"/>
      <c r="I1235" s="72"/>
      <c r="J1235" s="72"/>
      <c r="K1235" s="72"/>
      <c r="L1235" s="72"/>
      <c r="M1235" s="72"/>
      <c r="N1235" s="72"/>
      <c r="O1235" s="72"/>
      <c r="P1235" s="72"/>
      <c r="Q1235" s="48"/>
      <c r="R1235" s="72"/>
      <c r="S1235" s="72"/>
      <c r="U1235" s="26" t="str">
        <f t="shared" si="259"/>
        <v/>
      </c>
      <c r="V1235" s="18" t="str">
        <f t="shared" si="253"/>
        <v/>
      </c>
      <c r="W1235" s="18" t="str">
        <f t="shared" si="254"/>
        <v/>
      </c>
      <c r="X1235" s="18" t="str">
        <f t="shared" si="255"/>
        <v/>
      </c>
      <c r="Y1235" s="18" t="str">
        <f t="shared" si="256"/>
        <v/>
      </c>
      <c r="Z1235" s="18" t="str">
        <f t="shared" si="257"/>
        <v/>
      </c>
      <c r="AA1235" s="18" t="str">
        <f t="shared" si="258"/>
        <v/>
      </c>
      <c r="AB1235" s="18">
        <v>1230</v>
      </c>
      <c r="AC1235" s="18" t="str">
        <f>IF(ISERROR(
IF(U1235="","",IF(OR(U1235='Cad Iniciais'!$D$6,X1235='Cad Iniciais'!$D$6),'Cad Iniciais'!$D$6+AB1235*1000,0))),"",IF(U1235="","",IF(OR(U1235='Cad Iniciais'!$D$6,X1235='Cad Iniciais'!$D$6),'Cad Iniciais'!$D$6+AB1235*1000,0)))</f>
        <v/>
      </c>
      <c r="AK1235" s="27" t="e">
        <f t="shared" si="260"/>
        <v>#VALUE!</v>
      </c>
      <c r="AL1235" s="27" t="e">
        <f t="shared" si="261"/>
        <v>#VALUE!</v>
      </c>
      <c r="AM1235" s="18">
        <f t="shared" si="251"/>
        <v>0</v>
      </c>
      <c r="AN1235" s="18">
        <f t="shared" si="252"/>
        <v>0</v>
      </c>
      <c r="AO1235" s="18">
        <f t="shared" si="252"/>
        <v>0</v>
      </c>
      <c r="AP1235" s="18">
        <f t="shared" si="252"/>
        <v>0</v>
      </c>
      <c r="AQ1235" s="18">
        <f t="shared" si="252"/>
        <v>0</v>
      </c>
      <c r="AR1235" s="18">
        <f t="shared" si="252"/>
        <v>0</v>
      </c>
      <c r="AS1235" s="18">
        <f t="shared" si="252"/>
        <v>0</v>
      </c>
      <c r="AT1235" s="18">
        <f t="shared" si="252"/>
        <v>0</v>
      </c>
      <c r="AU1235" s="18">
        <f t="shared" si="252"/>
        <v>0</v>
      </c>
      <c r="AV1235" s="18">
        <f t="shared" si="252"/>
        <v>0</v>
      </c>
      <c r="AW1235" s="18">
        <f t="shared" si="252"/>
        <v>0</v>
      </c>
      <c r="AX1235" s="18">
        <f t="shared" si="252"/>
        <v>0</v>
      </c>
    </row>
    <row r="1236" spans="3:50" x14ac:dyDescent="0.25">
      <c r="C1236" s="67"/>
      <c r="D1236" s="71"/>
      <c r="E1236" s="57"/>
      <c r="F1236" s="57"/>
      <c r="G1236" s="67"/>
      <c r="H1236" s="72"/>
      <c r="I1236" s="72"/>
      <c r="J1236" s="72"/>
      <c r="K1236" s="72"/>
      <c r="L1236" s="72"/>
      <c r="M1236" s="72"/>
      <c r="N1236" s="72"/>
      <c r="O1236" s="72"/>
      <c r="P1236" s="72"/>
      <c r="Q1236" s="48"/>
      <c r="R1236" s="72"/>
      <c r="S1236" s="72"/>
      <c r="U1236" s="26" t="str">
        <f t="shared" si="259"/>
        <v/>
      </c>
      <c r="V1236" s="18" t="str">
        <f t="shared" si="253"/>
        <v/>
      </c>
      <c r="W1236" s="18" t="str">
        <f t="shared" si="254"/>
        <v/>
      </c>
      <c r="X1236" s="18" t="str">
        <f t="shared" si="255"/>
        <v/>
      </c>
      <c r="Y1236" s="18" t="str">
        <f t="shared" si="256"/>
        <v/>
      </c>
      <c r="Z1236" s="18" t="str">
        <f t="shared" si="257"/>
        <v/>
      </c>
      <c r="AA1236" s="18" t="str">
        <f t="shared" si="258"/>
        <v/>
      </c>
      <c r="AB1236" s="18">
        <v>1231</v>
      </c>
      <c r="AC1236" s="18" t="str">
        <f>IF(ISERROR(
IF(U1236="","",IF(OR(U1236='Cad Iniciais'!$D$6,X1236='Cad Iniciais'!$D$6),'Cad Iniciais'!$D$6+AB1236*1000,0))),"",IF(U1236="","",IF(OR(U1236='Cad Iniciais'!$D$6,X1236='Cad Iniciais'!$D$6),'Cad Iniciais'!$D$6+AB1236*1000,0)))</f>
        <v/>
      </c>
      <c r="AK1236" s="27" t="e">
        <f t="shared" si="260"/>
        <v>#VALUE!</v>
      </c>
      <c r="AL1236" s="27" t="e">
        <f t="shared" si="261"/>
        <v>#VALUE!</v>
      </c>
      <c r="AM1236" s="18">
        <f t="shared" si="251"/>
        <v>0</v>
      </c>
      <c r="AN1236" s="18">
        <f t="shared" si="252"/>
        <v>0</v>
      </c>
      <c r="AO1236" s="18">
        <f t="shared" si="252"/>
        <v>0</v>
      </c>
      <c r="AP1236" s="18">
        <f t="shared" si="252"/>
        <v>0</v>
      </c>
      <c r="AQ1236" s="18">
        <f t="shared" si="252"/>
        <v>0</v>
      </c>
      <c r="AR1236" s="18">
        <f t="shared" si="252"/>
        <v>0</v>
      </c>
      <c r="AS1236" s="18">
        <f t="shared" si="252"/>
        <v>0</v>
      </c>
      <c r="AT1236" s="18">
        <f t="shared" si="252"/>
        <v>0</v>
      </c>
      <c r="AU1236" s="18">
        <f t="shared" si="252"/>
        <v>0</v>
      </c>
      <c r="AV1236" s="18">
        <f t="shared" si="252"/>
        <v>0</v>
      </c>
      <c r="AW1236" s="18">
        <f t="shared" si="252"/>
        <v>0</v>
      </c>
      <c r="AX1236" s="18">
        <f t="shared" si="252"/>
        <v>0</v>
      </c>
    </row>
    <row r="1237" spans="3:50" x14ac:dyDescent="0.25">
      <c r="C1237" s="67"/>
      <c r="D1237" s="71"/>
      <c r="E1237" s="57"/>
      <c r="F1237" s="57"/>
      <c r="G1237" s="67"/>
      <c r="H1237" s="72"/>
      <c r="I1237" s="72"/>
      <c r="J1237" s="72"/>
      <c r="K1237" s="72"/>
      <c r="L1237" s="72"/>
      <c r="M1237" s="72"/>
      <c r="N1237" s="72"/>
      <c r="O1237" s="72"/>
      <c r="P1237" s="72"/>
      <c r="Q1237" s="48"/>
      <c r="R1237" s="72"/>
      <c r="S1237" s="72"/>
      <c r="U1237" s="26" t="str">
        <f t="shared" si="259"/>
        <v/>
      </c>
      <c r="V1237" s="18" t="str">
        <f t="shared" si="253"/>
        <v/>
      </c>
      <c r="W1237" s="18" t="str">
        <f t="shared" si="254"/>
        <v/>
      </c>
      <c r="X1237" s="18" t="str">
        <f t="shared" si="255"/>
        <v/>
      </c>
      <c r="Y1237" s="18" t="str">
        <f t="shared" si="256"/>
        <v/>
      </c>
      <c r="Z1237" s="18" t="str">
        <f t="shared" si="257"/>
        <v/>
      </c>
      <c r="AA1237" s="18" t="str">
        <f t="shared" si="258"/>
        <v/>
      </c>
      <c r="AB1237" s="18">
        <v>1232</v>
      </c>
      <c r="AC1237" s="18" t="str">
        <f>IF(ISERROR(
IF(U1237="","",IF(OR(U1237='Cad Iniciais'!$D$6,X1237='Cad Iniciais'!$D$6),'Cad Iniciais'!$D$6+AB1237*1000,0))),"",IF(U1237="","",IF(OR(U1237='Cad Iniciais'!$D$6,X1237='Cad Iniciais'!$D$6),'Cad Iniciais'!$D$6+AB1237*1000,0)))</f>
        <v/>
      </c>
      <c r="AK1237" s="27" t="e">
        <f t="shared" si="260"/>
        <v>#VALUE!</v>
      </c>
      <c r="AL1237" s="27" t="e">
        <f t="shared" si="261"/>
        <v>#VALUE!</v>
      </c>
      <c r="AM1237" s="18">
        <f t="shared" si="251"/>
        <v>0</v>
      </c>
      <c r="AN1237" s="18">
        <f t="shared" si="252"/>
        <v>0</v>
      </c>
      <c r="AO1237" s="18">
        <f t="shared" si="252"/>
        <v>0</v>
      </c>
      <c r="AP1237" s="18">
        <f t="shared" si="252"/>
        <v>0</v>
      </c>
      <c r="AQ1237" s="18">
        <f t="shared" si="252"/>
        <v>0</v>
      </c>
      <c r="AR1237" s="18">
        <f t="shared" si="252"/>
        <v>0</v>
      </c>
      <c r="AS1237" s="18">
        <f t="shared" si="252"/>
        <v>0</v>
      </c>
      <c r="AT1237" s="18">
        <f t="shared" si="252"/>
        <v>0</v>
      </c>
      <c r="AU1237" s="18">
        <f t="shared" si="252"/>
        <v>0</v>
      </c>
      <c r="AV1237" s="18">
        <f t="shared" si="252"/>
        <v>0</v>
      </c>
      <c r="AW1237" s="18">
        <f t="shared" si="252"/>
        <v>0</v>
      </c>
      <c r="AX1237" s="18">
        <f t="shared" si="252"/>
        <v>0</v>
      </c>
    </row>
    <row r="1238" spans="3:50" x14ac:dyDescent="0.25">
      <c r="C1238" s="67"/>
      <c r="D1238" s="71"/>
      <c r="E1238" s="57"/>
      <c r="F1238" s="57"/>
      <c r="G1238" s="67"/>
      <c r="H1238" s="72"/>
      <c r="I1238" s="72"/>
      <c r="J1238" s="72"/>
      <c r="K1238" s="72"/>
      <c r="L1238" s="72"/>
      <c r="M1238" s="72"/>
      <c r="N1238" s="72"/>
      <c r="O1238" s="72"/>
      <c r="P1238" s="72"/>
      <c r="Q1238" s="48"/>
      <c r="R1238" s="72"/>
      <c r="S1238" s="72"/>
      <c r="U1238" s="26" t="str">
        <f t="shared" si="259"/>
        <v/>
      </c>
      <c r="V1238" s="18" t="str">
        <f t="shared" si="253"/>
        <v/>
      </c>
      <c r="W1238" s="18" t="str">
        <f t="shared" si="254"/>
        <v/>
      </c>
      <c r="X1238" s="18" t="str">
        <f t="shared" si="255"/>
        <v/>
      </c>
      <c r="Y1238" s="18" t="str">
        <f t="shared" si="256"/>
        <v/>
      </c>
      <c r="Z1238" s="18" t="str">
        <f t="shared" si="257"/>
        <v/>
      </c>
      <c r="AA1238" s="18" t="str">
        <f t="shared" si="258"/>
        <v/>
      </c>
      <c r="AB1238" s="18">
        <v>1233</v>
      </c>
      <c r="AC1238" s="18" t="str">
        <f>IF(ISERROR(
IF(U1238="","",IF(OR(U1238='Cad Iniciais'!$D$6,X1238='Cad Iniciais'!$D$6),'Cad Iniciais'!$D$6+AB1238*1000,0))),"",IF(U1238="","",IF(OR(U1238='Cad Iniciais'!$D$6,X1238='Cad Iniciais'!$D$6),'Cad Iniciais'!$D$6+AB1238*1000,0)))</f>
        <v/>
      </c>
      <c r="AK1238" s="27" t="e">
        <f t="shared" si="260"/>
        <v>#VALUE!</v>
      </c>
      <c r="AL1238" s="27" t="e">
        <f t="shared" si="261"/>
        <v>#VALUE!</v>
      </c>
      <c r="AM1238" s="18">
        <f t="shared" si="251"/>
        <v>0</v>
      </c>
      <c r="AN1238" s="18">
        <f t="shared" si="252"/>
        <v>0</v>
      </c>
      <c r="AO1238" s="18">
        <f t="shared" si="252"/>
        <v>0</v>
      </c>
      <c r="AP1238" s="18">
        <f t="shared" si="252"/>
        <v>0</v>
      </c>
      <c r="AQ1238" s="18">
        <f t="shared" si="252"/>
        <v>0</v>
      </c>
      <c r="AR1238" s="18">
        <f t="shared" si="252"/>
        <v>0</v>
      </c>
      <c r="AS1238" s="18">
        <f t="shared" si="252"/>
        <v>0</v>
      </c>
      <c r="AT1238" s="18">
        <f t="shared" si="252"/>
        <v>0</v>
      </c>
      <c r="AU1238" s="18">
        <f t="shared" si="252"/>
        <v>0</v>
      </c>
      <c r="AV1238" s="18">
        <f t="shared" si="252"/>
        <v>0</v>
      </c>
      <c r="AW1238" s="18">
        <f t="shared" si="252"/>
        <v>0</v>
      </c>
      <c r="AX1238" s="18">
        <f t="shared" si="252"/>
        <v>0</v>
      </c>
    </row>
    <row r="1239" spans="3:50" x14ac:dyDescent="0.25">
      <c r="C1239" s="67"/>
      <c r="D1239" s="71"/>
      <c r="E1239" s="57"/>
      <c r="F1239" s="57"/>
      <c r="G1239" s="67"/>
      <c r="H1239" s="72"/>
      <c r="I1239" s="72"/>
      <c r="J1239" s="72"/>
      <c r="K1239" s="72"/>
      <c r="L1239" s="72"/>
      <c r="M1239" s="72"/>
      <c r="N1239" s="72"/>
      <c r="O1239" s="72"/>
      <c r="P1239" s="72"/>
      <c r="Q1239" s="48"/>
      <c r="R1239" s="72"/>
      <c r="S1239" s="72"/>
      <c r="U1239" s="26" t="str">
        <f t="shared" si="259"/>
        <v/>
      </c>
      <c r="V1239" s="18" t="str">
        <f t="shared" si="253"/>
        <v/>
      </c>
      <c r="W1239" s="18" t="str">
        <f t="shared" si="254"/>
        <v/>
      </c>
      <c r="X1239" s="18" t="str">
        <f t="shared" si="255"/>
        <v/>
      </c>
      <c r="Y1239" s="18" t="str">
        <f t="shared" si="256"/>
        <v/>
      </c>
      <c r="Z1239" s="18" t="str">
        <f t="shared" si="257"/>
        <v/>
      </c>
      <c r="AA1239" s="18" t="str">
        <f t="shared" si="258"/>
        <v/>
      </c>
      <c r="AB1239" s="18">
        <v>1234</v>
      </c>
      <c r="AC1239" s="18" t="str">
        <f>IF(ISERROR(
IF(U1239="","",IF(OR(U1239='Cad Iniciais'!$D$6,X1239='Cad Iniciais'!$D$6),'Cad Iniciais'!$D$6+AB1239*1000,0))),"",IF(U1239="","",IF(OR(U1239='Cad Iniciais'!$D$6,X1239='Cad Iniciais'!$D$6),'Cad Iniciais'!$D$6+AB1239*1000,0)))</f>
        <v/>
      </c>
      <c r="AK1239" s="27" t="e">
        <f t="shared" si="260"/>
        <v>#VALUE!</v>
      </c>
      <c r="AL1239" s="27" t="e">
        <f t="shared" si="261"/>
        <v>#VALUE!</v>
      </c>
      <c r="AM1239" s="18">
        <f t="shared" si="251"/>
        <v>0</v>
      </c>
      <c r="AN1239" s="18">
        <f t="shared" si="252"/>
        <v>0</v>
      </c>
      <c r="AO1239" s="18">
        <f t="shared" si="252"/>
        <v>0</v>
      </c>
      <c r="AP1239" s="18">
        <f t="shared" si="252"/>
        <v>0</v>
      </c>
      <c r="AQ1239" s="18">
        <f t="shared" si="252"/>
        <v>0</v>
      </c>
      <c r="AR1239" s="18">
        <f t="shared" si="252"/>
        <v>0</v>
      </c>
      <c r="AS1239" s="18">
        <f t="shared" si="252"/>
        <v>0</v>
      </c>
      <c r="AT1239" s="18">
        <f t="shared" si="252"/>
        <v>0</v>
      </c>
      <c r="AU1239" s="18">
        <f t="shared" si="252"/>
        <v>0</v>
      </c>
      <c r="AV1239" s="18">
        <f t="shared" si="252"/>
        <v>0</v>
      </c>
      <c r="AW1239" s="18">
        <f t="shared" si="252"/>
        <v>0</v>
      </c>
      <c r="AX1239" s="18">
        <f t="shared" ref="AN1239:AX1263" si="262">IFERROR(IF(AND($AK1239&lt;=AX$3,$AL1239&gt;=AX$3),1,0),0)</f>
        <v>0</v>
      </c>
    </row>
    <row r="1240" spans="3:50" x14ac:dyDescent="0.25">
      <c r="C1240" s="67"/>
      <c r="D1240" s="71"/>
      <c r="E1240" s="57"/>
      <c r="F1240" s="57"/>
      <c r="G1240" s="67"/>
      <c r="H1240" s="72"/>
      <c r="I1240" s="72"/>
      <c r="J1240" s="72"/>
      <c r="K1240" s="72"/>
      <c r="L1240" s="72"/>
      <c r="M1240" s="72"/>
      <c r="N1240" s="72"/>
      <c r="O1240" s="72"/>
      <c r="P1240" s="72"/>
      <c r="Q1240" s="48"/>
      <c r="R1240" s="72"/>
      <c r="S1240" s="72"/>
      <c r="U1240" s="26" t="str">
        <f t="shared" si="259"/>
        <v/>
      </c>
      <c r="V1240" s="18" t="str">
        <f t="shared" si="253"/>
        <v/>
      </c>
      <c r="W1240" s="18" t="str">
        <f t="shared" si="254"/>
        <v/>
      </c>
      <c r="X1240" s="18" t="str">
        <f t="shared" si="255"/>
        <v/>
      </c>
      <c r="Y1240" s="18" t="str">
        <f t="shared" si="256"/>
        <v/>
      </c>
      <c r="Z1240" s="18" t="str">
        <f t="shared" si="257"/>
        <v/>
      </c>
      <c r="AA1240" s="18" t="str">
        <f t="shared" si="258"/>
        <v/>
      </c>
      <c r="AB1240" s="18">
        <v>1235</v>
      </c>
      <c r="AC1240" s="18" t="str">
        <f>IF(ISERROR(
IF(U1240="","",IF(OR(U1240='Cad Iniciais'!$D$6,X1240='Cad Iniciais'!$D$6),'Cad Iniciais'!$D$6+AB1240*1000,0))),"",IF(U1240="","",IF(OR(U1240='Cad Iniciais'!$D$6,X1240='Cad Iniciais'!$D$6),'Cad Iniciais'!$D$6+AB1240*1000,0)))</f>
        <v/>
      </c>
      <c r="AK1240" s="27" t="e">
        <f t="shared" si="260"/>
        <v>#VALUE!</v>
      </c>
      <c r="AL1240" s="27" t="e">
        <f t="shared" si="261"/>
        <v>#VALUE!</v>
      </c>
      <c r="AM1240" s="18">
        <f t="shared" si="251"/>
        <v>0</v>
      </c>
      <c r="AN1240" s="18">
        <f t="shared" si="262"/>
        <v>0</v>
      </c>
      <c r="AO1240" s="18">
        <f t="shared" si="262"/>
        <v>0</v>
      </c>
      <c r="AP1240" s="18">
        <f t="shared" si="262"/>
        <v>0</v>
      </c>
      <c r="AQ1240" s="18">
        <f t="shared" si="262"/>
        <v>0</v>
      </c>
      <c r="AR1240" s="18">
        <f t="shared" si="262"/>
        <v>0</v>
      </c>
      <c r="AS1240" s="18">
        <f t="shared" si="262"/>
        <v>0</v>
      </c>
      <c r="AT1240" s="18">
        <f t="shared" si="262"/>
        <v>0</v>
      </c>
      <c r="AU1240" s="18">
        <f t="shared" si="262"/>
        <v>0</v>
      </c>
      <c r="AV1240" s="18">
        <f t="shared" si="262"/>
        <v>0</v>
      </c>
      <c r="AW1240" s="18">
        <f t="shared" si="262"/>
        <v>0</v>
      </c>
      <c r="AX1240" s="18">
        <f t="shared" si="262"/>
        <v>0</v>
      </c>
    </row>
    <row r="1241" spans="3:50" x14ac:dyDescent="0.25">
      <c r="C1241" s="67"/>
      <c r="D1241" s="71"/>
      <c r="E1241" s="57"/>
      <c r="F1241" s="57"/>
      <c r="G1241" s="67"/>
      <c r="H1241" s="72"/>
      <c r="I1241" s="72"/>
      <c r="J1241" s="72"/>
      <c r="K1241" s="72"/>
      <c r="L1241" s="72"/>
      <c r="M1241" s="72"/>
      <c r="N1241" s="72"/>
      <c r="O1241" s="72"/>
      <c r="P1241" s="72"/>
      <c r="Q1241" s="48"/>
      <c r="R1241" s="72"/>
      <c r="S1241" s="72"/>
      <c r="U1241" s="26" t="str">
        <f t="shared" si="259"/>
        <v/>
      </c>
      <c r="V1241" s="18" t="str">
        <f t="shared" si="253"/>
        <v/>
      </c>
      <c r="W1241" s="18" t="str">
        <f t="shared" si="254"/>
        <v/>
      </c>
      <c r="X1241" s="18" t="str">
        <f t="shared" si="255"/>
        <v/>
      </c>
      <c r="Y1241" s="18" t="str">
        <f t="shared" si="256"/>
        <v/>
      </c>
      <c r="Z1241" s="18" t="str">
        <f t="shared" si="257"/>
        <v/>
      </c>
      <c r="AA1241" s="18" t="str">
        <f t="shared" si="258"/>
        <v/>
      </c>
      <c r="AB1241" s="18">
        <v>1236</v>
      </c>
      <c r="AC1241" s="18" t="str">
        <f>IF(ISERROR(
IF(U1241="","",IF(OR(U1241='Cad Iniciais'!$D$6,X1241='Cad Iniciais'!$D$6),'Cad Iniciais'!$D$6+AB1241*1000,0))),"",IF(U1241="","",IF(OR(U1241='Cad Iniciais'!$D$6,X1241='Cad Iniciais'!$D$6),'Cad Iniciais'!$D$6+AB1241*1000,0)))</f>
        <v/>
      </c>
      <c r="AK1241" s="27" t="e">
        <f t="shared" si="260"/>
        <v>#VALUE!</v>
      </c>
      <c r="AL1241" s="27" t="e">
        <f t="shared" si="261"/>
        <v>#VALUE!</v>
      </c>
      <c r="AM1241" s="18">
        <f t="shared" si="251"/>
        <v>0</v>
      </c>
      <c r="AN1241" s="18">
        <f t="shared" si="262"/>
        <v>0</v>
      </c>
      <c r="AO1241" s="18">
        <f t="shared" si="262"/>
        <v>0</v>
      </c>
      <c r="AP1241" s="18">
        <f t="shared" si="262"/>
        <v>0</v>
      </c>
      <c r="AQ1241" s="18">
        <f t="shared" si="262"/>
        <v>0</v>
      </c>
      <c r="AR1241" s="18">
        <f t="shared" si="262"/>
        <v>0</v>
      </c>
      <c r="AS1241" s="18">
        <f t="shared" si="262"/>
        <v>0</v>
      </c>
      <c r="AT1241" s="18">
        <f t="shared" si="262"/>
        <v>0</v>
      </c>
      <c r="AU1241" s="18">
        <f t="shared" si="262"/>
        <v>0</v>
      </c>
      <c r="AV1241" s="18">
        <f t="shared" si="262"/>
        <v>0</v>
      </c>
      <c r="AW1241" s="18">
        <f t="shared" si="262"/>
        <v>0</v>
      </c>
      <c r="AX1241" s="18">
        <f t="shared" si="262"/>
        <v>0</v>
      </c>
    </row>
    <row r="1242" spans="3:50" x14ac:dyDescent="0.25">
      <c r="C1242" s="67"/>
      <c r="D1242" s="71"/>
      <c r="E1242" s="57"/>
      <c r="F1242" s="57"/>
      <c r="G1242" s="67"/>
      <c r="H1242" s="72"/>
      <c r="I1242" s="72"/>
      <c r="J1242" s="72"/>
      <c r="K1242" s="72"/>
      <c r="L1242" s="72"/>
      <c r="M1242" s="72"/>
      <c r="N1242" s="72"/>
      <c r="O1242" s="72"/>
      <c r="P1242" s="72"/>
      <c r="Q1242" s="48"/>
      <c r="R1242" s="72"/>
      <c r="S1242" s="72"/>
      <c r="U1242" s="26" t="str">
        <f t="shared" si="259"/>
        <v/>
      </c>
      <c r="V1242" s="18" t="str">
        <f t="shared" si="253"/>
        <v/>
      </c>
      <c r="W1242" s="18" t="str">
        <f t="shared" si="254"/>
        <v/>
      </c>
      <c r="X1242" s="18" t="str">
        <f t="shared" si="255"/>
        <v/>
      </c>
      <c r="Y1242" s="18" t="str">
        <f t="shared" si="256"/>
        <v/>
      </c>
      <c r="Z1242" s="18" t="str">
        <f t="shared" si="257"/>
        <v/>
      </c>
      <c r="AA1242" s="18" t="str">
        <f t="shared" si="258"/>
        <v/>
      </c>
      <c r="AB1242" s="18">
        <v>1237</v>
      </c>
      <c r="AC1242" s="18" t="str">
        <f>IF(ISERROR(
IF(U1242="","",IF(OR(U1242='Cad Iniciais'!$D$6,X1242='Cad Iniciais'!$D$6),'Cad Iniciais'!$D$6+AB1242*1000,0))),"",IF(U1242="","",IF(OR(U1242='Cad Iniciais'!$D$6,X1242='Cad Iniciais'!$D$6),'Cad Iniciais'!$D$6+AB1242*1000,0)))</f>
        <v/>
      </c>
      <c r="AK1242" s="27" t="e">
        <f t="shared" si="260"/>
        <v>#VALUE!</v>
      </c>
      <c r="AL1242" s="27" t="e">
        <f t="shared" si="261"/>
        <v>#VALUE!</v>
      </c>
      <c r="AM1242" s="18">
        <f t="shared" si="251"/>
        <v>0</v>
      </c>
      <c r="AN1242" s="18">
        <f t="shared" si="262"/>
        <v>0</v>
      </c>
      <c r="AO1242" s="18">
        <f t="shared" si="262"/>
        <v>0</v>
      </c>
      <c r="AP1242" s="18">
        <f t="shared" si="262"/>
        <v>0</v>
      </c>
      <c r="AQ1242" s="18">
        <f t="shared" si="262"/>
        <v>0</v>
      </c>
      <c r="AR1242" s="18">
        <f t="shared" si="262"/>
        <v>0</v>
      </c>
      <c r="AS1242" s="18">
        <f t="shared" si="262"/>
        <v>0</v>
      </c>
      <c r="AT1242" s="18">
        <f t="shared" si="262"/>
        <v>0</v>
      </c>
      <c r="AU1242" s="18">
        <f t="shared" si="262"/>
        <v>0</v>
      </c>
      <c r="AV1242" s="18">
        <f t="shared" si="262"/>
        <v>0</v>
      </c>
      <c r="AW1242" s="18">
        <f t="shared" si="262"/>
        <v>0</v>
      </c>
      <c r="AX1242" s="18">
        <f t="shared" si="262"/>
        <v>0</v>
      </c>
    </row>
    <row r="1243" spans="3:50" x14ac:dyDescent="0.25">
      <c r="C1243" s="67"/>
      <c r="D1243" s="71"/>
      <c r="E1243" s="57"/>
      <c r="F1243" s="57"/>
      <c r="G1243" s="67"/>
      <c r="H1243" s="72"/>
      <c r="I1243" s="72"/>
      <c r="J1243" s="72"/>
      <c r="K1243" s="72"/>
      <c r="L1243" s="72"/>
      <c r="M1243" s="72"/>
      <c r="N1243" s="72"/>
      <c r="O1243" s="72"/>
      <c r="P1243" s="72"/>
      <c r="Q1243" s="48"/>
      <c r="R1243" s="72"/>
      <c r="S1243" s="72"/>
      <c r="U1243" s="26" t="str">
        <f t="shared" si="259"/>
        <v/>
      </c>
      <c r="V1243" s="18" t="str">
        <f t="shared" si="253"/>
        <v/>
      </c>
      <c r="W1243" s="18" t="str">
        <f t="shared" si="254"/>
        <v/>
      </c>
      <c r="X1243" s="18" t="str">
        <f t="shared" si="255"/>
        <v/>
      </c>
      <c r="Y1243" s="18" t="str">
        <f t="shared" si="256"/>
        <v/>
      </c>
      <c r="Z1243" s="18" t="str">
        <f t="shared" si="257"/>
        <v/>
      </c>
      <c r="AA1243" s="18" t="str">
        <f t="shared" si="258"/>
        <v/>
      </c>
      <c r="AB1243" s="18">
        <v>1238</v>
      </c>
      <c r="AC1243" s="18" t="str">
        <f>IF(ISERROR(
IF(U1243="","",IF(OR(U1243='Cad Iniciais'!$D$6,X1243='Cad Iniciais'!$D$6),'Cad Iniciais'!$D$6+AB1243*1000,0))),"",IF(U1243="","",IF(OR(U1243='Cad Iniciais'!$D$6,X1243='Cad Iniciais'!$D$6),'Cad Iniciais'!$D$6+AB1243*1000,0)))</f>
        <v/>
      </c>
      <c r="AK1243" s="27" t="e">
        <f t="shared" si="260"/>
        <v>#VALUE!</v>
      </c>
      <c r="AL1243" s="27" t="e">
        <f t="shared" si="261"/>
        <v>#VALUE!</v>
      </c>
      <c r="AM1243" s="18">
        <f t="shared" si="251"/>
        <v>0</v>
      </c>
      <c r="AN1243" s="18">
        <f t="shared" si="262"/>
        <v>0</v>
      </c>
      <c r="AO1243" s="18">
        <f t="shared" si="262"/>
        <v>0</v>
      </c>
      <c r="AP1243" s="18">
        <f t="shared" si="262"/>
        <v>0</v>
      </c>
      <c r="AQ1243" s="18">
        <f t="shared" si="262"/>
        <v>0</v>
      </c>
      <c r="AR1243" s="18">
        <f t="shared" si="262"/>
        <v>0</v>
      </c>
      <c r="AS1243" s="18">
        <f t="shared" si="262"/>
        <v>0</v>
      </c>
      <c r="AT1243" s="18">
        <f t="shared" si="262"/>
        <v>0</v>
      </c>
      <c r="AU1243" s="18">
        <f t="shared" si="262"/>
        <v>0</v>
      </c>
      <c r="AV1243" s="18">
        <f t="shared" si="262"/>
        <v>0</v>
      </c>
      <c r="AW1243" s="18">
        <f t="shared" si="262"/>
        <v>0</v>
      </c>
      <c r="AX1243" s="18">
        <f t="shared" si="262"/>
        <v>0</v>
      </c>
    </row>
    <row r="1244" spans="3:50" x14ac:dyDescent="0.25">
      <c r="C1244" s="67"/>
      <c r="D1244" s="71"/>
      <c r="E1244" s="57"/>
      <c r="F1244" s="57"/>
      <c r="G1244" s="67"/>
      <c r="H1244" s="72"/>
      <c r="I1244" s="72"/>
      <c r="J1244" s="72"/>
      <c r="K1244" s="72"/>
      <c r="L1244" s="72"/>
      <c r="M1244" s="72"/>
      <c r="N1244" s="72"/>
      <c r="O1244" s="72"/>
      <c r="P1244" s="72"/>
      <c r="Q1244" s="48"/>
      <c r="R1244" s="72"/>
      <c r="S1244" s="72"/>
      <c r="U1244" s="26" t="str">
        <f t="shared" si="259"/>
        <v/>
      </c>
      <c r="V1244" s="18" t="str">
        <f t="shared" si="253"/>
        <v/>
      </c>
      <c r="W1244" s="18" t="str">
        <f t="shared" si="254"/>
        <v/>
      </c>
      <c r="X1244" s="18" t="str">
        <f t="shared" si="255"/>
        <v/>
      </c>
      <c r="Y1244" s="18" t="str">
        <f t="shared" si="256"/>
        <v/>
      </c>
      <c r="Z1244" s="18" t="str">
        <f t="shared" si="257"/>
        <v/>
      </c>
      <c r="AA1244" s="18" t="str">
        <f t="shared" si="258"/>
        <v/>
      </c>
      <c r="AB1244" s="18">
        <v>1239</v>
      </c>
      <c r="AC1244" s="18" t="str">
        <f>IF(ISERROR(
IF(U1244="","",IF(OR(U1244='Cad Iniciais'!$D$6,X1244='Cad Iniciais'!$D$6),'Cad Iniciais'!$D$6+AB1244*1000,0))),"",IF(U1244="","",IF(OR(U1244='Cad Iniciais'!$D$6,X1244='Cad Iniciais'!$D$6),'Cad Iniciais'!$D$6+AB1244*1000,0)))</f>
        <v/>
      </c>
      <c r="AK1244" s="27" t="e">
        <f t="shared" si="260"/>
        <v>#VALUE!</v>
      </c>
      <c r="AL1244" s="27" t="e">
        <f t="shared" si="261"/>
        <v>#VALUE!</v>
      </c>
      <c r="AM1244" s="18">
        <f t="shared" si="251"/>
        <v>0</v>
      </c>
      <c r="AN1244" s="18">
        <f t="shared" si="262"/>
        <v>0</v>
      </c>
      <c r="AO1244" s="18">
        <f t="shared" si="262"/>
        <v>0</v>
      </c>
      <c r="AP1244" s="18">
        <f t="shared" si="262"/>
        <v>0</v>
      </c>
      <c r="AQ1244" s="18">
        <f t="shared" si="262"/>
        <v>0</v>
      </c>
      <c r="AR1244" s="18">
        <f t="shared" si="262"/>
        <v>0</v>
      </c>
      <c r="AS1244" s="18">
        <f t="shared" si="262"/>
        <v>0</v>
      </c>
      <c r="AT1244" s="18">
        <f t="shared" si="262"/>
        <v>0</v>
      </c>
      <c r="AU1244" s="18">
        <f t="shared" si="262"/>
        <v>0</v>
      </c>
      <c r="AV1244" s="18">
        <f t="shared" si="262"/>
        <v>0</v>
      </c>
      <c r="AW1244" s="18">
        <f t="shared" si="262"/>
        <v>0</v>
      </c>
      <c r="AX1244" s="18">
        <f t="shared" si="262"/>
        <v>0</v>
      </c>
    </row>
    <row r="1245" spans="3:50" x14ac:dyDescent="0.25">
      <c r="C1245" s="67"/>
      <c r="D1245" s="71"/>
      <c r="E1245" s="57"/>
      <c r="F1245" s="57"/>
      <c r="G1245" s="67"/>
      <c r="H1245" s="72"/>
      <c r="I1245" s="72"/>
      <c r="J1245" s="72"/>
      <c r="K1245" s="72"/>
      <c r="L1245" s="72"/>
      <c r="M1245" s="72"/>
      <c r="N1245" s="72"/>
      <c r="O1245" s="72"/>
      <c r="P1245" s="72"/>
      <c r="Q1245" s="48"/>
      <c r="R1245" s="72"/>
      <c r="S1245" s="72"/>
      <c r="U1245" s="26" t="str">
        <f t="shared" si="259"/>
        <v/>
      </c>
      <c r="V1245" s="18" t="str">
        <f t="shared" si="253"/>
        <v/>
      </c>
      <c r="W1245" s="18" t="str">
        <f t="shared" si="254"/>
        <v/>
      </c>
      <c r="X1245" s="18" t="str">
        <f t="shared" si="255"/>
        <v/>
      </c>
      <c r="Y1245" s="18" t="str">
        <f t="shared" si="256"/>
        <v/>
      </c>
      <c r="Z1245" s="18" t="str">
        <f t="shared" si="257"/>
        <v/>
      </c>
      <c r="AA1245" s="18" t="str">
        <f t="shared" si="258"/>
        <v/>
      </c>
      <c r="AB1245" s="18">
        <v>1240</v>
      </c>
      <c r="AC1245" s="18" t="str">
        <f>IF(ISERROR(
IF(U1245="","",IF(OR(U1245='Cad Iniciais'!$D$6,X1245='Cad Iniciais'!$D$6),'Cad Iniciais'!$D$6+AB1245*1000,0))),"",IF(U1245="","",IF(OR(U1245='Cad Iniciais'!$D$6,X1245='Cad Iniciais'!$D$6),'Cad Iniciais'!$D$6+AB1245*1000,0)))</f>
        <v/>
      </c>
      <c r="AK1245" s="27" t="e">
        <f t="shared" si="260"/>
        <v>#VALUE!</v>
      </c>
      <c r="AL1245" s="27" t="e">
        <f t="shared" si="261"/>
        <v>#VALUE!</v>
      </c>
      <c r="AM1245" s="18">
        <f t="shared" si="251"/>
        <v>0</v>
      </c>
      <c r="AN1245" s="18">
        <f t="shared" si="262"/>
        <v>0</v>
      </c>
      <c r="AO1245" s="18">
        <f t="shared" si="262"/>
        <v>0</v>
      </c>
      <c r="AP1245" s="18">
        <f t="shared" si="262"/>
        <v>0</v>
      </c>
      <c r="AQ1245" s="18">
        <f t="shared" si="262"/>
        <v>0</v>
      </c>
      <c r="AR1245" s="18">
        <f t="shared" si="262"/>
        <v>0</v>
      </c>
      <c r="AS1245" s="18">
        <f t="shared" si="262"/>
        <v>0</v>
      </c>
      <c r="AT1245" s="18">
        <f t="shared" si="262"/>
        <v>0</v>
      </c>
      <c r="AU1245" s="18">
        <f t="shared" si="262"/>
        <v>0</v>
      </c>
      <c r="AV1245" s="18">
        <f t="shared" si="262"/>
        <v>0</v>
      </c>
      <c r="AW1245" s="18">
        <f t="shared" si="262"/>
        <v>0</v>
      </c>
      <c r="AX1245" s="18">
        <f t="shared" si="262"/>
        <v>0</v>
      </c>
    </row>
    <row r="1246" spans="3:50" x14ac:dyDescent="0.25">
      <c r="C1246" s="67"/>
      <c r="D1246" s="71"/>
      <c r="E1246" s="57"/>
      <c r="F1246" s="57"/>
      <c r="G1246" s="67"/>
      <c r="H1246" s="72"/>
      <c r="I1246" s="72"/>
      <c r="J1246" s="72"/>
      <c r="K1246" s="72"/>
      <c r="L1246" s="72"/>
      <c r="M1246" s="72"/>
      <c r="N1246" s="72"/>
      <c r="O1246" s="72"/>
      <c r="P1246" s="72"/>
      <c r="Q1246" s="48"/>
      <c r="R1246" s="72"/>
      <c r="S1246" s="72"/>
      <c r="U1246" s="26" t="str">
        <f t="shared" si="259"/>
        <v/>
      </c>
      <c r="V1246" s="18" t="str">
        <f t="shared" si="253"/>
        <v/>
      </c>
      <c r="W1246" s="18" t="str">
        <f t="shared" si="254"/>
        <v/>
      </c>
      <c r="X1246" s="18" t="str">
        <f t="shared" si="255"/>
        <v/>
      </c>
      <c r="Y1246" s="18" t="str">
        <f t="shared" si="256"/>
        <v/>
      </c>
      <c r="Z1246" s="18" t="str">
        <f t="shared" si="257"/>
        <v/>
      </c>
      <c r="AA1246" s="18" t="str">
        <f t="shared" si="258"/>
        <v/>
      </c>
      <c r="AB1246" s="18">
        <v>1241</v>
      </c>
      <c r="AC1246" s="18" t="str">
        <f>IF(ISERROR(
IF(U1246="","",IF(OR(U1246='Cad Iniciais'!$D$6,X1246='Cad Iniciais'!$D$6),'Cad Iniciais'!$D$6+AB1246*1000,0))),"",IF(U1246="","",IF(OR(U1246='Cad Iniciais'!$D$6,X1246='Cad Iniciais'!$D$6),'Cad Iniciais'!$D$6+AB1246*1000,0)))</f>
        <v/>
      </c>
      <c r="AK1246" s="27" t="e">
        <f t="shared" si="260"/>
        <v>#VALUE!</v>
      </c>
      <c r="AL1246" s="27" t="e">
        <f t="shared" si="261"/>
        <v>#VALUE!</v>
      </c>
      <c r="AM1246" s="18">
        <f t="shared" si="251"/>
        <v>0</v>
      </c>
      <c r="AN1246" s="18">
        <f t="shared" si="262"/>
        <v>0</v>
      </c>
      <c r="AO1246" s="18">
        <f t="shared" si="262"/>
        <v>0</v>
      </c>
      <c r="AP1246" s="18">
        <f t="shared" si="262"/>
        <v>0</v>
      </c>
      <c r="AQ1246" s="18">
        <f t="shared" si="262"/>
        <v>0</v>
      </c>
      <c r="AR1246" s="18">
        <f t="shared" si="262"/>
        <v>0</v>
      </c>
      <c r="AS1246" s="18">
        <f t="shared" si="262"/>
        <v>0</v>
      </c>
      <c r="AT1246" s="18">
        <f t="shared" si="262"/>
        <v>0</v>
      </c>
      <c r="AU1246" s="18">
        <f t="shared" si="262"/>
        <v>0</v>
      </c>
      <c r="AV1246" s="18">
        <f t="shared" si="262"/>
        <v>0</v>
      </c>
      <c r="AW1246" s="18">
        <f t="shared" si="262"/>
        <v>0</v>
      </c>
      <c r="AX1246" s="18">
        <f t="shared" si="262"/>
        <v>0</v>
      </c>
    </row>
    <row r="1247" spans="3:50" x14ac:dyDescent="0.25">
      <c r="C1247" s="67"/>
      <c r="D1247" s="71"/>
      <c r="E1247" s="57"/>
      <c r="F1247" s="57"/>
      <c r="G1247" s="67"/>
      <c r="H1247" s="72"/>
      <c r="I1247" s="72"/>
      <c r="J1247" s="72"/>
      <c r="K1247" s="72"/>
      <c r="L1247" s="72"/>
      <c r="M1247" s="72"/>
      <c r="N1247" s="72"/>
      <c r="O1247" s="72"/>
      <c r="P1247" s="72"/>
      <c r="Q1247" s="48"/>
      <c r="R1247" s="72"/>
      <c r="S1247" s="72"/>
      <c r="U1247" s="26" t="str">
        <f t="shared" si="259"/>
        <v/>
      </c>
      <c r="V1247" s="18" t="str">
        <f t="shared" si="253"/>
        <v/>
      </c>
      <c r="W1247" s="18" t="str">
        <f t="shared" si="254"/>
        <v/>
      </c>
      <c r="X1247" s="18" t="str">
        <f t="shared" si="255"/>
        <v/>
      </c>
      <c r="Y1247" s="18" t="str">
        <f t="shared" si="256"/>
        <v/>
      </c>
      <c r="Z1247" s="18" t="str">
        <f t="shared" si="257"/>
        <v/>
      </c>
      <c r="AA1247" s="18" t="str">
        <f t="shared" si="258"/>
        <v/>
      </c>
      <c r="AB1247" s="18">
        <v>1242</v>
      </c>
      <c r="AC1247" s="18" t="str">
        <f>IF(ISERROR(
IF(U1247="","",IF(OR(U1247='Cad Iniciais'!$D$6,X1247='Cad Iniciais'!$D$6),'Cad Iniciais'!$D$6+AB1247*1000,0))),"",IF(U1247="","",IF(OR(U1247='Cad Iniciais'!$D$6,X1247='Cad Iniciais'!$D$6),'Cad Iniciais'!$D$6+AB1247*1000,0)))</f>
        <v/>
      </c>
      <c r="AK1247" s="27" t="e">
        <f t="shared" si="260"/>
        <v>#VALUE!</v>
      </c>
      <c r="AL1247" s="27" t="e">
        <f t="shared" si="261"/>
        <v>#VALUE!</v>
      </c>
      <c r="AM1247" s="18">
        <f t="shared" si="251"/>
        <v>0</v>
      </c>
      <c r="AN1247" s="18">
        <f t="shared" si="262"/>
        <v>0</v>
      </c>
      <c r="AO1247" s="18">
        <f t="shared" si="262"/>
        <v>0</v>
      </c>
      <c r="AP1247" s="18">
        <f t="shared" si="262"/>
        <v>0</v>
      </c>
      <c r="AQ1247" s="18">
        <f t="shared" si="262"/>
        <v>0</v>
      </c>
      <c r="AR1247" s="18">
        <f t="shared" si="262"/>
        <v>0</v>
      </c>
      <c r="AS1247" s="18">
        <f t="shared" si="262"/>
        <v>0</v>
      </c>
      <c r="AT1247" s="18">
        <f t="shared" si="262"/>
        <v>0</v>
      </c>
      <c r="AU1247" s="18">
        <f t="shared" si="262"/>
        <v>0</v>
      </c>
      <c r="AV1247" s="18">
        <f t="shared" si="262"/>
        <v>0</v>
      </c>
      <c r="AW1247" s="18">
        <f t="shared" si="262"/>
        <v>0</v>
      </c>
      <c r="AX1247" s="18">
        <f t="shared" si="262"/>
        <v>0</v>
      </c>
    </row>
    <row r="1248" spans="3:50" x14ac:dyDescent="0.25">
      <c r="C1248" s="67"/>
      <c r="D1248" s="71"/>
      <c r="E1248" s="57"/>
      <c r="F1248" s="57"/>
      <c r="G1248" s="67"/>
      <c r="H1248" s="72"/>
      <c r="I1248" s="72"/>
      <c r="J1248" s="72"/>
      <c r="K1248" s="72"/>
      <c r="L1248" s="72"/>
      <c r="M1248" s="72"/>
      <c r="N1248" s="72"/>
      <c r="O1248" s="72"/>
      <c r="P1248" s="72"/>
      <c r="Q1248" s="48"/>
      <c r="R1248" s="72"/>
      <c r="S1248" s="72"/>
      <c r="U1248" s="26" t="str">
        <f t="shared" si="259"/>
        <v/>
      </c>
      <c r="V1248" s="18" t="str">
        <f t="shared" si="253"/>
        <v/>
      </c>
      <c r="W1248" s="18" t="str">
        <f t="shared" si="254"/>
        <v/>
      </c>
      <c r="X1248" s="18" t="str">
        <f t="shared" si="255"/>
        <v/>
      </c>
      <c r="Y1248" s="18" t="str">
        <f t="shared" si="256"/>
        <v/>
      </c>
      <c r="Z1248" s="18" t="str">
        <f t="shared" si="257"/>
        <v/>
      </c>
      <c r="AA1248" s="18" t="str">
        <f t="shared" si="258"/>
        <v/>
      </c>
      <c r="AB1248" s="18">
        <v>1243</v>
      </c>
      <c r="AC1248" s="18" t="str">
        <f>IF(ISERROR(
IF(U1248="","",IF(OR(U1248='Cad Iniciais'!$D$6,X1248='Cad Iniciais'!$D$6),'Cad Iniciais'!$D$6+AB1248*1000,0))),"",IF(U1248="","",IF(OR(U1248='Cad Iniciais'!$D$6,X1248='Cad Iniciais'!$D$6),'Cad Iniciais'!$D$6+AB1248*1000,0)))</f>
        <v/>
      </c>
      <c r="AK1248" s="27" t="e">
        <f t="shared" si="260"/>
        <v>#VALUE!</v>
      </c>
      <c r="AL1248" s="27" t="e">
        <f t="shared" si="261"/>
        <v>#VALUE!</v>
      </c>
      <c r="AM1248" s="18">
        <f t="shared" si="251"/>
        <v>0</v>
      </c>
      <c r="AN1248" s="18">
        <f t="shared" si="262"/>
        <v>0</v>
      </c>
      <c r="AO1248" s="18">
        <f t="shared" si="262"/>
        <v>0</v>
      </c>
      <c r="AP1248" s="18">
        <f t="shared" si="262"/>
        <v>0</v>
      </c>
      <c r="AQ1248" s="18">
        <f t="shared" si="262"/>
        <v>0</v>
      </c>
      <c r="AR1248" s="18">
        <f t="shared" si="262"/>
        <v>0</v>
      </c>
      <c r="AS1248" s="18">
        <f t="shared" si="262"/>
        <v>0</v>
      </c>
      <c r="AT1248" s="18">
        <f t="shared" si="262"/>
        <v>0</v>
      </c>
      <c r="AU1248" s="18">
        <f t="shared" si="262"/>
        <v>0</v>
      </c>
      <c r="AV1248" s="18">
        <f t="shared" si="262"/>
        <v>0</v>
      </c>
      <c r="AW1248" s="18">
        <f t="shared" si="262"/>
        <v>0</v>
      </c>
      <c r="AX1248" s="18">
        <f t="shared" si="262"/>
        <v>0</v>
      </c>
    </row>
    <row r="1249" spans="3:50" x14ac:dyDescent="0.25">
      <c r="C1249" s="67"/>
      <c r="D1249" s="71"/>
      <c r="E1249" s="57"/>
      <c r="F1249" s="57"/>
      <c r="G1249" s="67"/>
      <c r="H1249" s="72"/>
      <c r="I1249" s="72"/>
      <c r="J1249" s="72"/>
      <c r="K1249" s="72"/>
      <c r="L1249" s="72"/>
      <c r="M1249" s="72"/>
      <c r="N1249" s="72"/>
      <c r="O1249" s="72"/>
      <c r="P1249" s="72"/>
      <c r="Q1249" s="48"/>
      <c r="R1249" s="72"/>
      <c r="S1249" s="72"/>
      <c r="U1249" s="26" t="str">
        <f t="shared" si="259"/>
        <v/>
      </c>
      <c r="V1249" s="18" t="str">
        <f t="shared" si="253"/>
        <v/>
      </c>
      <c r="W1249" s="18" t="str">
        <f t="shared" si="254"/>
        <v/>
      </c>
      <c r="X1249" s="18" t="str">
        <f t="shared" si="255"/>
        <v/>
      </c>
      <c r="Y1249" s="18" t="str">
        <f t="shared" si="256"/>
        <v/>
      </c>
      <c r="Z1249" s="18" t="str">
        <f t="shared" si="257"/>
        <v/>
      </c>
      <c r="AA1249" s="18" t="str">
        <f t="shared" si="258"/>
        <v/>
      </c>
      <c r="AB1249" s="18">
        <v>1244</v>
      </c>
      <c r="AC1249" s="18" t="str">
        <f>IF(ISERROR(
IF(U1249="","",IF(OR(U1249='Cad Iniciais'!$D$6,X1249='Cad Iniciais'!$D$6),'Cad Iniciais'!$D$6+AB1249*1000,0))),"",IF(U1249="","",IF(OR(U1249='Cad Iniciais'!$D$6,X1249='Cad Iniciais'!$D$6),'Cad Iniciais'!$D$6+AB1249*1000,0)))</f>
        <v/>
      </c>
      <c r="AK1249" s="27" t="e">
        <f t="shared" si="260"/>
        <v>#VALUE!</v>
      </c>
      <c r="AL1249" s="27" t="e">
        <f t="shared" si="261"/>
        <v>#VALUE!</v>
      </c>
      <c r="AM1249" s="18">
        <f t="shared" si="251"/>
        <v>0</v>
      </c>
      <c r="AN1249" s="18">
        <f t="shared" si="262"/>
        <v>0</v>
      </c>
      <c r="AO1249" s="18">
        <f t="shared" si="262"/>
        <v>0</v>
      </c>
      <c r="AP1249" s="18">
        <f t="shared" si="262"/>
        <v>0</v>
      </c>
      <c r="AQ1249" s="18">
        <f t="shared" si="262"/>
        <v>0</v>
      </c>
      <c r="AR1249" s="18">
        <f t="shared" si="262"/>
        <v>0</v>
      </c>
      <c r="AS1249" s="18">
        <f t="shared" si="262"/>
        <v>0</v>
      </c>
      <c r="AT1249" s="18">
        <f t="shared" si="262"/>
        <v>0</v>
      </c>
      <c r="AU1249" s="18">
        <f t="shared" si="262"/>
        <v>0</v>
      </c>
      <c r="AV1249" s="18">
        <f t="shared" si="262"/>
        <v>0</v>
      </c>
      <c r="AW1249" s="18">
        <f t="shared" si="262"/>
        <v>0</v>
      </c>
      <c r="AX1249" s="18">
        <f t="shared" si="262"/>
        <v>0</v>
      </c>
    </row>
    <row r="1250" spans="3:50" x14ac:dyDescent="0.25">
      <c r="C1250" s="67"/>
      <c r="D1250" s="71"/>
      <c r="E1250" s="57"/>
      <c r="F1250" s="57"/>
      <c r="G1250" s="67"/>
      <c r="H1250" s="72"/>
      <c r="I1250" s="72"/>
      <c r="J1250" s="72"/>
      <c r="K1250" s="72"/>
      <c r="L1250" s="72"/>
      <c r="M1250" s="72"/>
      <c r="N1250" s="72"/>
      <c r="O1250" s="72"/>
      <c r="P1250" s="72"/>
      <c r="Q1250" s="48"/>
      <c r="R1250" s="72"/>
      <c r="S1250" s="72"/>
      <c r="U1250" s="26" t="str">
        <f t="shared" si="259"/>
        <v/>
      </c>
      <c r="V1250" s="18" t="str">
        <f t="shared" si="253"/>
        <v/>
      </c>
      <c r="W1250" s="18" t="str">
        <f t="shared" si="254"/>
        <v/>
      </c>
      <c r="X1250" s="18" t="str">
        <f t="shared" si="255"/>
        <v/>
      </c>
      <c r="Y1250" s="18" t="str">
        <f t="shared" si="256"/>
        <v/>
      </c>
      <c r="Z1250" s="18" t="str">
        <f t="shared" si="257"/>
        <v/>
      </c>
      <c r="AA1250" s="18" t="str">
        <f t="shared" si="258"/>
        <v/>
      </c>
      <c r="AB1250" s="18">
        <v>1245</v>
      </c>
      <c r="AC1250" s="18" t="str">
        <f>IF(ISERROR(
IF(U1250="","",IF(OR(U1250='Cad Iniciais'!$D$6,X1250='Cad Iniciais'!$D$6),'Cad Iniciais'!$D$6+AB1250*1000,0))),"",IF(U1250="","",IF(OR(U1250='Cad Iniciais'!$D$6,X1250='Cad Iniciais'!$D$6),'Cad Iniciais'!$D$6+AB1250*1000,0)))</f>
        <v/>
      </c>
      <c r="AK1250" s="27" t="e">
        <f t="shared" si="260"/>
        <v>#VALUE!</v>
      </c>
      <c r="AL1250" s="27" t="e">
        <f t="shared" si="261"/>
        <v>#VALUE!</v>
      </c>
      <c r="AM1250" s="18">
        <f t="shared" si="251"/>
        <v>0</v>
      </c>
      <c r="AN1250" s="18">
        <f t="shared" si="262"/>
        <v>0</v>
      </c>
      <c r="AO1250" s="18">
        <f t="shared" si="262"/>
        <v>0</v>
      </c>
      <c r="AP1250" s="18">
        <f t="shared" si="262"/>
        <v>0</v>
      </c>
      <c r="AQ1250" s="18">
        <f t="shared" si="262"/>
        <v>0</v>
      </c>
      <c r="AR1250" s="18">
        <f t="shared" si="262"/>
        <v>0</v>
      </c>
      <c r="AS1250" s="18">
        <f t="shared" si="262"/>
        <v>0</v>
      </c>
      <c r="AT1250" s="18">
        <f t="shared" si="262"/>
        <v>0</v>
      </c>
      <c r="AU1250" s="18">
        <f t="shared" si="262"/>
        <v>0</v>
      </c>
      <c r="AV1250" s="18">
        <f t="shared" si="262"/>
        <v>0</v>
      </c>
      <c r="AW1250" s="18">
        <f t="shared" si="262"/>
        <v>0</v>
      </c>
      <c r="AX1250" s="18">
        <f t="shared" si="262"/>
        <v>0</v>
      </c>
    </row>
    <row r="1251" spans="3:50" x14ac:dyDescent="0.25">
      <c r="C1251" s="67"/>
      <c r="D1251" s="71"/>
      <c r="E1251" s="57"/>
      <c r="F1251" s="57"/>
      <c r="G1251" s="67"/>
      <c r="H1251" s="72"/>
      <c r="I1251" s="72"/>
      <c r="J1251" s="72"/>
      <c r="K1251" s="72"/>
      <c r="L1251" s="72"/>
      <c r="M1251" s="72"/>
      <c r="N1251" s="72"/>
      <c r="O1251" s="72"/>
      <c r="P1251" s="72"/>
      <c r="Q1251" s="48"/>
      <c r="R1251" s="72"/>
      <c r="S1251" s="72"/>
      <c r="U1251" s="26" t="str">
        <f t="shared" si="259"/>
        <v/>
      </c>
      <c r="V1251" s="18" t="str">
        <f t="shared" si="253"/>
        <v/>
      </c>
      <c r="W1251" s="18" t="str">
        <f t="shared" si="254"/>
        <v/>
      </c>
      <c r="X1251" s="18" t="str">
        <f t="shared" si="255"/>
        <v/>
      </c>
      <c r="Y1251" s="18" t="str">
        <f t="shared" si="256"/>
        <v/>
      </c>
      <c r="Z1251" s="18" t="str">
        <f t="shared" si="257"/>
        <v/>
      </c>
      <c r="AA1251" s="18" t="str">
        <f t="shared" si="258"/>
        <v/>
      </c>
      <c r="AB1251" s="18">
        <v>1246</v>
      </c>
      <c r="AC1251" s="18" t="str">
        <f>IF(ISERROR(
IF(U1251="","",IF(OR(U1251='Cad Iniciais'!$D$6,X1251='Cad Iniciais'!$D$6),'Cad Iniciais'!$D$6+AB1251*1000,0))),"",IF(U1251="","",IF(OR(U1251='Cad Iniciais'!$D$6,X1251='Cad Iniciais'!$D$6),'Cad Iniciais'!$D$6+AB1251*1000,0)))</f>
        <v/>
      </c>
      <c r="AK1251" s="27" t="e">
        <f t="shared" si="260"/>
        <v>#VALUE!</v>
      </c>
      <c r="AL1251" s="27" t="e">
        <f t="shared" si="261"/>
        <v>#VALUE!</v>
      </c>
      <c r="AM1251" s="18">
        <f t="shared" si="251"/>
        <v>0</v>
      </c>
      <c r="AN1251" s="18">
        <f t="shared" si="262"/>
        <v>0</v>
      </c>
      <c r="AO1251" s="18">
        <f t="shared" si="262"/>
        <v>0</v>
      </c>
      <c r="AP1251" s="18">
        <f t="shared" si="262"/>
        <v>0</v>
      </c>
      <c r="AQ1251" s="18">
        <f t="shared" si="262"/>
        <v>0</v>
      </c>
      <c r="AR1251" s="18">
        <f t="shared" si="262"/>
        <v>0</v>
      </c>
      <c r="AS1251" s="18">
        <f t="shared" si="262"/>
        <v>0</v>
      </c>
      <c r="AT1251" s="18">
        <f t="shared" si="262"/>
        <v>0</v>
      </c>
      <c r="AU1251" s="18">
        <f t="shared" si="262"/>
        <v>0</v>
      </c>
      <c r="AV1251" s="18">
        <f t="shared" si="262"/>
        <v>0</v>
      </c>
      <c r="AW1251" s="18">
        <f t="shared" si="262"/>
        <v>0</v>
      </c>
      <c r="AX1251" s="18">
        <f t="shared" si="262"/>
        <v>0</v>
      </c>
    </row>
    <row r="1252" spans="3:50" x14ac:dyDescent="0.25">
      <c r="C1252" s="67"/>
      <c r="D1252" s="71"/>
      <c r="E1252" s="57"/>
      <c r="F1252" s="57"/>
      <c r="G1252" s="67"/>
      <c r="H1252" s="72"/>
      <c r="I1252" s="72"/>
      <c r="J1252" s="72"/>
      <c r="K1252" s="72"/>
      <c r="L1252" s="72"/>
      <c r="M1252" s="72"/>
      <c r="N1252" s="72"/>
      <c r="O1252" s="72"/>
      <c r="P1252" s="72"/>
      <c r="Q1252" s="48"/>
      <c r="R1252" s="72"/>
      <c r="S1252" s="72"/>
      <c r="U1252" s="26" t="str">
        <f t="shared" si="259"/>
        <v/>
      </c>
      <c r="V1252" s="18" t="str">
        <f t="shared" si="253"/>
        <v/>
      </c>
      <c r="W1252" s="18" t="str">
        <f t="shared" si="254"/>
        <v/>
      </c>
      <c r="X1252" s="18" t="str">
        <f t="shared" si="255"/>
        <v/>
      </c>
      <c r="Y1252" s="18" t="str">
        <f t="shared" si="256"/>
        <v/>
      </c>
      <c r="Z1252" s="18" t="str">
        <f t="shared" si="257"/>
        <v/>
      </c>
      <c r="AA1252" s="18" t="str">
        <f t="shared" si="258"/>
        <v/>
      </c>
      <c r="AB1252" s="18">
        <v>1247</v>
      </c>
      <c r="AC1252" s="18" t="str">
        <f>IF(ISERROR(
IF(U1252="","",IF(OR(U1252='Cad Iniciais'!$D$6,X1252='Cad Iniciais'!$D$6),'Cad Iniciais'!$D$6+AB1252*1000,0))),"",IF(U1252="","",IF(OR(U1252='Cad Iniciais'!$D$6,X1252='Cad Iniciais'!$D$6),'Cad Iniciais'!$D$6+AB1252*1000,0)))</f>
        <v/>
      </c>
      <c r="AK1252" s="27" t="e">
        <f t="shared" si="260"/>
        <v>#VALUE!</v>
      </c>
      <c r="AL1252" s="27" t="e">
        <f t="shared" si="261"/>
        <v>#VALUE!</v>
      </c>
      <c r="AM1252" s="18">
        <f t="shared" si="251"/>
        <v>0</v>
      </c>
      <c r="AN1252" s="18">
        <f t="shared" si="262"/>
        <v>0</v>
      </c>
      <c r="AO1252" s="18">
        <f t="shared" si="262"/>
        <v>0</v>
      </c>
      <c r="AP1252" s="18">
        <f t="shared" si="262"/>
        <v>0</v>
      </c>
      <c r="AQ1252" s="18">
        <f t="shared" si="262"/>
        <v>0</v>
      </c>
      <c r="AR1252" s="18">
        <f t="shared" si="262"/>
        <v>0</v>
      </c>
      <c r="AS1252" s="18">
        <f t="shared" si="262"/>
        <v>0</v>
      </c>
      <c r="AT1252" s="18">
        <f t="shared" si="262"/>
        <v>0</v>
      </c>
      <c r="AU1252" s="18">
        <f t="shared" si="262"/>
        <v>0</v>
      </c>
      <c r="AV1252" s="18">
        <f t="shared" si="262"/>
        <v>0</v>
      </c>
      <c r="AW1252" s="18">
        <f t="shared" si="262"/>
        <v>0</v>
      </c>
      <c r="AX1252" s="18">
        <f t="shared" si="262"/>
        <v>0</v>
      </c>
    </row>
    <row r="1253" spans="3:50" x14ac:dyDescent="0.25">
      <c r="C1253" s="67"/>
      <c r="D1253" s="71"/>
      <c r="E1253" s="57"/>
      <c r="F1253" s="57"/>
      <c r="G1253" s="67"/>
      <c r="H1253" s="72"/>
      <c r="I1253" s="72"/>
      <c r="J1253" s="72"/>
      <c r="K1253" s="72"/>
      <c r="L1253" s="72"/>
      <c r="M1253" s="72"/>
      <c r="N1253" s="72"/>
      <c r="O1253" s="72"/>
      <c r="P1253" s="72"/>
      <c r="Q1253" s="48"/>
      <c r="R1253" s="72"/>
      <c r="S1253" s="72"/>
      <c r="U1253" s="26" t="str">
        <f t="shared" si="259"/>
        <v/>
      </c>
      <c r="V1253" s="18" t="str">
        <f t="shared" si="253"/>
        <v/>
      </c>
      <c r="W1253" s="18" t="str">
        <f t="shared" si="254"/>
        <v/>
      </c>
      <c r="X1253" s="18" t="str">
        <f t="shared" si="255"/>
        <v/>
      </c>
      <c r="Y1253" s="18" t="str">
        <f t="shared" si="256"/>
        <v/>
      </c>
      <c r="Z1253" s="18" t="str">
        <f t="shared" si="257"/>
        <v/>
      </c>
      <c r="AA1253" s="18" t="str">
        <f t="shared" si="258"/>
        <v/>
      </c>
      <c r="AB1253" s="18">
        <v>1248</v>
      </c>
      <c r="AC1253" s="18" t="str">
        <f>IF(ISERROR(
IF(U1253="","",IF(OR(U1253='Cad Iniciais'!$D$6,X1253='Cad Iniciais'!$D$6),'Cad Iniciais'!$D$6+AB1253*1000,0))),"",IF(U1253="","",IF(OR(U1253='Cad Iniciais'!$D$6,X1253='Cad Iniciais'!$D$6),'Cad Iniciais'!$D$6+AB1253*1000,0)))</f>
        <v/>
      </c>
      <c r="AK1253" s="27" t="e">
        <f t="shared" si="260"/>
        <v>#VALUE!</v>
      </c>
      <c r="AL1253" s="27" t="e">
        <f t="shared" si="261"/>
        <v>#VALUE!</v>
      </c>
      <c r="AM1253" s="18">
        <f t="shared" si="251"/>
        <v>0</v>
      </c>
      <c r="AN1253" s="18">
        <f t="shared" si="262"/>
        <v>0</v>
      </c>
      <c r="AO1253" s="18">
        <f t="shared" si="262"/>
        <v>0</v>
      </c>
      <c r="AP1253" s="18">
        <f t="shared" si="262"/>
        <v>0</v>
      </c>
      <c r="AQ1253" s="18">
        <f t="shared" si="262"/>
        <v>0</v>
      </c>
      <c r="AR1253" s="18">
        <f t="shared" si="262"/>
        <v>0</v>
      </c>
      <c r="AS1253" s="18">
        <f t="shared" si="262"/>
        <v>0</v>
      </c>
      <c r="AT1253" s="18">
        <f t="shared" si="262"/>
        <v>0</v>
      </c>
      <c r="AU1253" s="18">
        <f t="shared" si="262"/>
        <v>0</v>
      </c>
      <c r="AV1253" s="18">
        <f t="shared" si="262"/>
        <v>0</v>
      </c>
      <c r="AW1253" s="18">
        <f t="shared" si="262"/>
        <v>0</v>
      </c>
      <c r="AX1253" s="18">
        <f t="shared" si="262"/>
        <v>0</v>
      </c>
    </row>
    <row r="1254" spans="3:50" x14ac:dyDescent="0.25">
      <c r="C1254" s="67"/>
      <c r="D1254" s="71"/>
      <c r="E1254" s="57"/>
      <c r="F1254" s="57"/>
      <c r="G1254" s="67"/>
      <c r="H1254" s="72"/>
      <c r="I1254" s="72"/>
      <c r="J1254" s="72"/>
      <c r="K1254" s="72"/>
      <c r="L1254" s="72"/>
      <c r="M1254" s="72"/>
      <c r="N1254" s="72"/>
      <c r="O1254" s="72"/>
      <c r="P1254" s="72"/>
      <c r="Q1254" s="48"/>
      <c r="R1254" s="72"/>
      <c r="S1254" s="72"/>
      <c r="U1254" s="26" t="str">
        <f t="shared" si="259"/>
        <v/>
      </c>
      <c r="V1254" s="18" t="str">
        <f t="shared" si="253"/>
        <v/>
      </c>
      <c r="W1254" s="18" t="str">
        <f t="shared" si="254"/>
        <v/>
      </c>
      <c r="X1254" s="18" t="str">
        <f t="shared" si="255"/>
        <v/>
      </c>
      <c r="Y1254" s="18" t="str">
        <f t="shared" si="256"/>
        <v/>
      </c>
      <c r="Z1254" s="18" t="str">
        <f t="shared" si="257"/>
        <v/>
      </c>
      <c r="AA1254" s="18" t="str">
        <f t="shared" si="258"/>
        <v/>
      </c>
      <c r="AB1254" s="18">
        <v>1249</v>
      </c>
      <c r="AC1254" s="18" t="str">
        <f>IF(ISERROR(
IF(U1254="","",IF(OR(U1254='Cad Iniciais'!$D$6,X1254='Cad Iniciais'!$D$6),'Cad Iniciais'!$D$6+AB1254*1000,0))),"",IF(U1254="","",IF(OR(U1254='Cad Iniciais'!$D$6,X1254='Cad Iniciais'!$D$6),'Cad Iniciais'!$D$6+AB1254*1000,0)))</f>
        <v/>
      </c>
      <c r="AK1254" s="27" t="e">
        <f t="shared" si="260"/>
        <v>#VALUE!</v>
      </c>
      <c r="AL1254" s="27" t="e">
        <f t="shared" si="261"/>
        <v>#VALUE!</v>
      </c>
      <c r="AM1254" s="18">
        <f t="shared" si="251"/>
        <v>0</v>
      </c>
      <c r="AN1254" s="18">
        <f t="shared" si="262"/>
        <v>0</v>
      </c>
      <c r="AO1254" s="18">
        <f t="shared" si="262"/>
        <v>0</v>
      </c>
      <c r="AP1254" s="18">
        <f t="shared" si="262"/>
        <v>0</v>
      </c>
      <c r="AQ1254" s="18">
        <f t="shared" si="262"/>
        <v>0</v>
      </c>
      <c r="AR1254" s="18">
        <f t="shared" si="262"/>
        <v>0</v>
      </c>
      <c r="AS1254" s="18">
        <f t="shared" si="262"/>
        <v>0</v>
      </c>
      <c r="AT1254" s="18">
        <f t="shared" si="262"/>
        <v>0</v>
      </c>
      <c r="AU1254" s="18">
        <f t="shared" si="262"/>
        <v>0</v>
      </c>
      <c r="AV1254" s="18">
        <f t="shared" si="262"/>
        <v>0</v>
      </c>
      <c r="AW1254" s="18">
        <f t="shared" si="262"/>
        <v>0</v>
      </c>
      <c r="AX1254" s="18">
        <f t="shared" si="262"/>
        <v>0</v>
      </c>
    </row>
    <row r="1255" spans="3:50" x14ac:dyDescent="0.25">
      <c r="C1255" s="67"/>
      <c r="D1255" s="71"/>
      <c r="E1255" s="57"/>
      <c r="F1255" s="57"/>
      <c r="G1255" s="67"/>
      <c r="H1255" s="72"/>
      <c r="I1255" s="72"/>
      <c r="J1255" s="72"/>
      <c r="K1255" s="72"/>
      <c r="L1255" s="72"/>
      <c r="M1255" s="72"/>
      <c r="N1255" s="72"/>
      <c r="O1255" s="72"/>
      <c r="P1255" s="72"/>
      <c r="Q1255" s="48"/>
      <c r="R1255" s="72"/>
      <c r="S1255" s="72"/>
      <c r="U1255" s="26" t="str">
        <f t="shared" si="259"/>
        <v/>
      </c>
      <c r="V1255" s="18" t="str">
        <f t="shared" si="253"/>
        <v/>
      </c>
      <c r="W1255" s="18" t="str">
        <f t="shared" si="254"/>
        <v/>
      </c>
      <c r="X1255" s="18" t="str">
        <f t="shared" si="255"/>
        <v/>
      </c>
      <c r="Y1255" s="18" t="str">
        <f t="shared" si="256"/>
        <v/>
      </c>
      <c r="Z1255" s="18" t="str">
        <f t="shared" si="257"/>
        <v/>
      </c>
      <c r="AA1255" s="18" t="str">
        <f t="shared" si="258"/>
        <v/>
      </c>
      <c r="AB1255" s="18">
        <v>1250</v>
      </c>
      <c r="AC1255" s="18" t="str">
        <f>IF(ISERROR(
IF(U1255="","",IF(OR(U1255='Cad Iniciais'!$D$6,X1255='Cad Iniciais'!$D$6),'Cad Iniciais'!$D$6+AB1255*1000,0))),"",IF(U1255="","",IF(OR(U1255='Cad Iniciais'!$D$6,X1255='Cad Iniciais'!$D$6),'Cad Iniciais'!$D$6+AB1255*1000,0)))</f>
        <v/>
      </c>
      <c r="AK1255" s="27" t="e">
        <f t="shared" si="260"/>
        <v>#VALUE!</v>
      </c>
      <c r="AL1255" s="27" t="e">
        <f t="shared" si="261"/>
        <v>#VALUE!</v>
      </c>
      <c r="AM1255" s="18">
        <f t="shared" si="251"/>
        <v>0</v>
      </c>
      <c r="AN1255" s="18">
        <f t="shared" si="262"/>
        <v>0</v>
      </c>
      <c r="AO1255" s="18">
        <f t="shared" si="262"/>
        <v>0</v>
      </c>
      <c r="AP1255" s="18">
        <f t="shared" si="262"/>
        <v>0</v>
      </c>
      <c r="AQ1255" s="18">
        <f t="shared" si="262"/>
        <v>0</v>
      </c>
      <c r="AR1255" s="18">
        <f t="shared" si="262"/>
        <v>0</v>
      </c>
      <c r="AS1255" s="18">
        <f t="shared" si="262"/>
        <v>0</v>
      </c>
      <c r="AT1255" s="18">
        <f t="shared" si="262"/>
        <v>0</v>
      </c>
      <c r="AU1255" s="18">
        <f t="shared" si="262"/>
        <v>0</v>
      </c>
      <c r="AV1255" s="18">
        <f t="shared" si="262"/>
        <v>0</v>
      </c>
      <c r="AW1255" s="18">
        <f t="shared" si="262"/>
        <v>0</v>
      </c>
      <c r="AX1255" s="18">
        <f t="shared" si="262"/>
        <v>0</v>
      </c>
    </row>
    <row r="1256" spans="3:50" x14ac:dyDescent="0.25">
      <c r="C1256" s="67"/>
      <c r="D1256" s="71"/>
      <c r="E1256" s="57"/>
      <c r="F1256" s="57"/>
      <c r="G1256" s="67"/>
      <c r="H1256" s="72"/>
      <c r="I1256" s="72"/>
      <c r="J1256" s="72"/>
      <c r="K1256" s="72"/>
      <c r="L1256" s="72"/>
      <c r="M1256" s="72"/>
      <c r="N1256" s="72"/>
      <c r="O1256" s="72"/>
      <c r="P1256" s="72"/>
      <c r="Q1256" s="48"/>
      <c r="R1256" s="72"/>
      <c r="S1256" s="72"/>
      <c r="U1256" s="26" t="str">
        <f t="shared" si="259"/>
        <v/>
      </c>
      <c r="V1256" s="18" t="str">
        <f t="shared" si="253"/>
        <v/>
      </c>
      <c r="W1256" s="18" t="str">
        <f t="shared" si="254"/>
        <v/>
      </c>
      <c r="X1256" s="18" t="str">
        <f t="shared" si="255"/>
        <v/>
      </c>
      <c r="Y1256" s="18" t="str">
        <f t="shared" si="256"/>
        <v/>
      </c>
      <c r="Z1256" s="18" t="str">
        <f t="shared" si="257"/>
        <v/>
      </c>
      <c r="AA1256" s="18" t="str">
        <f t="shared" si="258"/>
        <v/>
      </c>
      <c r="AB1256" s="18">
        <v>1251</v>
      </c>
      <c r="AC1256" s="18" t="str">
        <f>IF(ISERROR(
IF(U1256="","",IF(OR(U1256='Cad Iniciais'!$D$6,X1256='Cad Iniciais'!$D$6),'Cad Iniciais'!$D$6+AB1256*1000,0))),"",IF(U1256="","",IF(OR(U1256='Cad Iniciais'!$D$6,X1256='Cad Iniciais'!$D$6),'Cad Iniciais'!$D$6+AB1256*1000,0)))</f>
        <v/>
      </c>
      <c r="AK1256" s="27" t="e">
        <f t="shared" si="260"/>
        <v>#VALUE!</v>
      </c>
      <c r="AL1256" s="27" t="e">
        <f t="shared" si="261"/>
        <v>#VALUE!</v>
      </c>
      <c r="AM1256" s="18">
        <f t="shared" si="251"/>
        <v>0</v>
      </c>
      <c r="AN1256" s="18">
        <f t="shared" si="262"/>
        <v>0</v>
      </c>
      <c r="AO1256" s="18">
        <f t="shared" si="262"/>
        <v>0</v>
      </c>
      <c r="AP1256" s="18">
        <f t="shared" si="262"/>
        <v>0</v>
      </c>
      <c r="AQ1256" s="18">
        <f t="shared" si="262"/>
        <v>0</v>
      </c>
      <c r="AR1256" s="18">
        <f t="shared" si="262"/>
        <v>0</v>
      </c>
      <c r="AS1256" s="18">
        <f t="shared" si="262"/>
        <v>0</v>
      </c>
      <c r="AT1256" s="18">
        <f t="shared" si="262"/>
        <v>0</v>
      </c>
      <c r="AU1256" s="18">
        <f t="shared" si="262"/>
        <v>0</v>
      </c>
      <c r="AV1256" s="18">
        <f t="shared" si="262"/>
        <v>0</v>
      </c>
      <c r="AW1256" s="18">
        <f t="shared" si="262"/>
        <v>0</v>
      </c>
      <c r="AX1256" s="18">
        <f t="shared" si="262"/>
        <v>0</v>
      </c>
    </row>
    <row r="1257" spans="3:50" x14ac:dyDescent="0.25">
      <c r="C1257" s="67"/>
      <c r="D1257" s="71"/>
      <c r="E1257" s="57"/>
      <c r="F1257" s="57"/>
      <c r="G1257" s="67"/>
      <c r="H1257" s="72"/>
      <c r="I1257" s="72"/>
      <c r="J1257" s="72"/>
      <c r="K1257" s="72"/>
      <c r="L1257" s="72"/>
      <c r="M1257" s="72"/>
      <c r="N1257" s="72"/>
      <c r="O1257" s="72"/>
      <c r="P1257" s="72"/>
      <c r="Q1257" s="48"/>
      <c r="R1257" s="72"/>
      <c r="S1257" s="72"/>
      <c r="U1257" s="26" t="str">
        <f t="shared" si="259"/>
        <v/>
      </c>
      <c r="V1257" s="18" t="str">
        <f t="shared" si="253"/>
        <v/>
      </c>
      <c r="W1257" s="18" t="str">
        <f t="shared" si="254"/>
        <v/>
      </c>
      <c r="X1257" s="18" t="str">
        <f t="shared" si="255"/>
        <v/>
      </c>
      <c r="Y1257" s="18" t="str">
        <f t="shared" si="256"/>
        <v/>
      </c>
      <c r="Z1257" s="18" t="str">
        <f t="shared" si="257"/>
        <v/>
      </c>
      <c r="AA1257" s="18" t="str">
        <f t="shared" si="258"/>
        <v/>
      </c>
      <c r="AB1257" s="18">
        <v>1252</v>
      </c>
      <c r="AC1257" s="18" t="str">
        <f>IF(ISERROR(
IF(U1257="","",IF(OR(U1257='Cad Iniciais'!$D$6,X1257='Cad Iniciais'!$D$6),'Cad Iniciais'!$D$6+AB1257*1000,0))),"",IF(U1257="","",IF(OR(U1257='Cad Iniciais'!$D$6,X1257='Cad Iniciais'!$D$6),'Cad Iniciais'!$D$6+AB1257*1000,0)))</f>
        <v/>
      </c>
      <c r="AK1257" s="27" t="e">
        <f t="shared" si="260"/>
        <v>#VALUE!</v>
      </c>
      <c r="AL1257" s="27" t="e">
        <f t="shared" si="261"/>
        <v>#VALUE!</v>
      </c>
      <c r="AM1257" s="18">
        <f t="shared" si="251"/>
        <v>0</v>
      </c>
      <c r="AN1257" s="18">
        <f t="shared" si="262"/>
        <v>0</v>
      </c>
      <c r="AO1257" s="18">
        <f t="shared" si="262"/>
        <v>0</v>
      </c>
      <c r="AP1257" s="18">
        <f t="shared" si="262"/>
        <v>0</v>
      </c>
      <c r="AQ1257" s="18">
        <f t="shared" si="262"/>
        <v>0</v>
      </c>
      <c r="AR1257" s="18">
        <f t="shared" si="262"/>
        <v>0</v>
      </c>
      <c r="AS1257" s="18">
        <f t="shared" si="262"/>
        <v>0</v>
      </c>
      <c r="AT1257" s="18">
        <f t="shared" si="262"/>
        <v>0</v>
      </c>
      <c r="AU1257" s="18">
        <f t="shared" si="262"/>
        <v>0</v>
      </c>
      <c r="AV1257" s="18">
        <f t="shared" si="262"/>
        <v>0</v>
      </c>
      <c r="AW1257" s="18">
        <f t="shared" si="262"/>
        <v>0</v>
      </c>
      <c r="AX1257" s="18">
        <f t="shared" si="262"/>
        <v>0</v>
      </c>
    </row>
    <row r="1258" spans="3:50" x14ac:dyDescent="0.25">
      <c r="C1258" s="67"/>
      <c r="D1258" s="71"/>
      <c r="E1258" s="57"/>
      <c r="F1258" s="57"/>
      <c r="G1258" s="67"/>
      <c r="H1258" s="72"/>
      <c r="I1258" s="72"/>
      <c r="J1258" s="72"/>
      <c r="K1258" s="72"/>
      <c r="L1258" s="72"/>
      <c r="M1258" s="72"/>
      <c r="N1258" s="72"/>
      <c r="O1258" s="72"/>
      <c r="P1258" s="72"/>
      <c r="Q1258" s="48"/>
      <c r="R1258" s="72"/>
      <c r="S1258" s="72"/>
      <c r="U1258" s="26" t="str">
        <f t="shared" si="259"/>
        <v/>
      </c>
      <c r="V1258" s="18" t="str">
        <f t="shared" si="253"/>
        <v/>
      </c>
      <c r="W1258" s="18" t="str">
        <f t="shared" si="254"/>
        <v/>
      </c>
      <c r="X1258" s="18" t="str">
        <f t="shared" si="255"/>
        <v/>
      </c>
      <c r="Y1258" s="18" t="str">
        <f t="shared" si="256"/>
        <v/>
      </c>
      <c r="Z1258" s="18" t="str">
        <f t="shared" si="257"/>
        <v/>
      </c>
      <c r="AA1258" s="18" t="str">
        <f t="shared" si="258"/>
        <v/>
      </c>
      <c r="AB1258" s="18">
        <v>1253</v>
      </c>
      <c r="AC1258" s="18" t="str">
        <f>IF(ISERROR(
IF(U1258="","",IF(OR(U1258='Cad Iniciais'!$D$6,X1258='Cad Iniciais'!$D$6),'Cad Iniciais'!$D$6+AB1258*1000,0))),"",IF(U1258="","",IF(OR(U1258='Cad Iniciais'!$D$6,X1258='Cad Iniciais'!$D$6),'Cad Iniciais'!$D$6+AB1258*1000,0)))</f>
        <v/>
      </c>
      <c r="AK1258" s="27" t="e">
        <f t="shared" si="260"/>
        <v>#VALUE!</v>
      </c>
      <c r="AL1258" s="27" t="e">
        <f t="shared" si="261"/>
        <v>#VALUE!</v>
      </c>
      <c r="AM1258" s="18">
        <f t="shared" si="251"/>
        <v>0</v>
      </c>
      <c r="AN1258" s="18">
        <f t="shared" si="262"/>
        <v>0</v>
      </c>
      <c r="AO1258" s="18">
        <f t="shared" si="262"/>
        <v>0</v>
      </c>
      <c r="AP1258" s="18">
        <f t="shared" si="262"/>
        <v>0</v>
      </c>
      <c r="AQ1258" s="18">
        <f t="shared" si="262"/>
        <v>0</v>
      </c>
      <c r="AR1258" s="18">
        <f t="shared" si="262"/>
        <v>0</v>
      </c>
      <c r="AS1258" s="18">
        <f t="shared" si="262"/>
        <v>0</v>
      </c>
      <c r="AT1258" s="18">
        <f t="shared" si="262"/>
        <v>0</v>
      </c>
      <c r="AU1258" s="18">
        <f t="shared" si="262"/>
        <v>0</v>
      </c>
      <c r="AV1258" s="18">
        <f t="shared" si="262"/>
        <v>0</v>
      </c>
      <c r="AW1258" s="18">
        <f t="shared" si="262"/>
        <v>0</v>
      </c>
      <c r="AX1258" s="18">
        <f t="shared" si="262"/>
        <v>0</v>
      </c>
    </row>
    <row r="1259" spans="3:50" x14ac:dyDescent="0.25">
      <c r="C1259" s="67"/>
      <c r="D1259" s="71"/>
      <c r="E1259" s="57"/>
      <c r="F1259" s="57"/>
      <c r="G1259" s="67"/>
      <c r="H1259" s="72"/>
      <c r="I1259" s="72"/>
      <c r="J1259" s="72"/>
      <c r="K1259" s="72"/>
      <c r="L1259" s="72"/>
      <c r="M1259" s="72"/>
      <c r="N1259" s="72"/>
      <c r="O1259" s="72"/>
      <c r="P1259" s="72"/>
      <c r="Q1259" s="48"/>
      <c r="R1259" s="72"/>
      <c r="S1259" s="72"/>
      <c r="U1259" s="26" t="str">
        <f t="shared" si="259"/>
        <v/>
      </c>
      <c r="V1259" s="18" t="str">
        <f t="shared" si="253"/>
        <v/>
      </c>
      <c r="W1259" s="18" t="str">
        <f t="shared" si="254"/>
        <v/>
      </c>
      <c r="X1259" s="18" t="str">
        <f t="shared" si="255"/>
        <v/>
      </c>
      <c r="Y1259" s="18" t="str">
        <f t="shared" si="256"/>
        <v/>
      </c>
      <c r="Z1259" s="18" t="str">
        <f t="shared" si="257"/>
        <v/>
      </c>
      <c r="AA1259" s="18" t="str">
        <f t="shared" si="258"/>
        <v/>
      </c>
      <c r="AB1259" s="18">
        <v>1254</v>
      </c>
      <c r="AC1259" s="18" t="str">
        <f>IF(ISERROR(
IF(U1259="","",IF(OR(U1259='Cad Iniciais'!$D$6,X1259='Cad Iniciais'!$D$6),'Cad Iniciais'!$D$6+AB1259*1000,0))),"",IF(U1259="","",IF(OR(U1259='Cad Iniciais'!$D$6,X1259='Cad Iniciais'!$D$6),'Cad Iniciais'!$D$6+AB1259*1000,0)))</f>
        <v/>
      </c>
      <c r="AK1259" s="27" t="e">
        <f t="shared" si="260"/>
        <v>#VALUE!</v>
      </c>
      <c r="AL1259" s="27" t="e">
        <f t="shared" si="261"/>
        <v>#VALUE!</v>
      </c>
      <c r="AM1259" s="18">
        <f t="shared" si="251"/>
        <v>0</v>
      </c>
      <c r="AN1259" s="18">
        <f t="shared" si="262"/>
        <v>0</v>
      </c>
      <c r="AO1259" s="18">
        <f t="shared" si="262"/>
        <v>0</v>
      </c>
      <c r="AP1259" s="18">
        <f t="shared" si="262"/>
        <v>0</v>
      </c>
      <c r="AQ1259" s="18">
        <f t="shared" si="262"/>
        <v>0</v>
      </c>
      <c r="AR1259" s="18">
        <f t="shared" si="262"/>
        <v>0</v>
      </c>
      <c r="AS1259" s="18">
        <f t="shared" si="262"/>
        <v>0</v>
      </c>
      <c r="AT1259" s="18">
        <f t="shared" si="262"/>
        <v>0</v>
      </c>
      <c r="AU1259" s="18">
        <f t="shared" si="262"/>
        <v>0</v>
      </c>
      <c r="AV1259" s="18">
        <f t="shared" si="262"/>
        <v>0</v>
      </c>
      <c r="AW1259" s="18">
        <f t="shared" si="262"/>
        <v>0</v>
      </c>
      <c r="AX1259" s="18">
        <f t="shared" si="262"/>
        <v>0</v>
      </c>
    </row>
    <row r="1260" spans="3:50" x14ac:dyDescent="0.25">
      <c r="C1260" s="67"/>
      <c r="D1260" s="71"/>
      <c r="E1260" s="57"/>
      <c r="F1260" s="57"/>
      <c r="G1260" s="67"/>
      <c r="H1260" s="72"/>
      <c r="I1260" s="72"/>
      <c r="J1260" s="72"/>
      <c r="K1260" s="72"/>
      <c r="L1260" s="72"/>
      <c r="M1260" s="72"/>
      <c r="N1260" s="72"/>
      <c r="O1260" s="72"/>
      <c r="P1260" s="72"/>
      <c r="Q1260" s="48"/>
      <c r="R1260" s="72"/>
      <c r="S1260" s="72"/>
      <c r="U1260" s="26" t="str">
        <f t="shared" si="259"/>
        <v/>
      </c>
      <c r="V1260" s="18" t="str">
        <f t="shared" si="253"/>
        <v/>
      </c>
      <c r="W1260" s="18" t="str">
        <f t="shared" si="254"/>
        <v/>
      </c>
      <c r="X1260" s="18" t="str">
        <f t="shared" si="255"/>
        <v/>
      </c>
      <c r="Y1260" s="18" t="str">
        <f t="shared" si="256"/>
        <v/>
      </c>
      <c r="Z1260" s="18" t="str">
        <f t="shared" si="257"/>
        <v/>
      </c>
      <c r="AA1260" s="18" t="str">
        <f t="shared" si="258"/>
        <v/>
      </c>
      <c r="AB1260" s="18">
        <v>1255</v>
      </c>
      <c r="AC1260" s="18" t="str">
        <f>IF(ISERROR(
IF(U1260="","",IF(OR(U1260='Cad Iniciais'!$D$6,X1260='Cad Iniciais'!$D$6),'Cad Iniciais'!$D$6+AB1260*1000,0))),"",IF(U1260="","",IF(OR(U1260='Cad Iniciais'!$D$6,X1260='Cad Iniciais'!$D$6),'Cad Iniciais'!$D$6+AB1260*1000,0)))</f>
        <v/>
      </c>
      <c r="AK1260" s="27" t="e">
        <f t="shared" si="260"/>
        <v>#VALUE!</v>
      </c>
      <c r="AL1260" s="27" t="e">
        <f t="shared" si="261"/>
        <v>#VALUE!</v>
      </c>
      <c r="AM1260" s="18">
        <f t="shared" si="251"/>
        <v>0</v>
      </c>
      <c r="AN1260" s="18">
        <f t="shared" si="262"/>
        <v>0</v>
      </c>
      <c r="AO1260" s="18">
        <f t="shared" si="262"/>
        <v>0</v>
      </c>
      <c r="AP1260" s="18">
        <f t="shared" si="262"/>
        <v>0</v>
      </c>
      <c r="AQ1260" s="18">
        <f t="shared" si="262"/>
        <v>0</v>
      </c>
      <c r="AR1260" s="18">
        <f t="shared" si="262"/>
        <v>0</v>
      </c>
      <c r="AS1260" s="18">
        <f t="shared" si="262"/>
        <v>0</v>
      </c>
      <c r="AT1260" s="18">
        <f t="shared" si="262"/>
        <v>0</v>
      </c>
      <c r="AU1260" s="18">
        <f t="shared" si="262"/>
        <v>0</v>
      </c>
      <c r="AV1260" s="18">
        <f t="shared" si="262"/>
        <v>0</v>
      </c>
      <c r="AW1260" s="18">
        <f t="shared" si="262"/>
        <v>0</v>
      </c>
      <c r="AX1260" s="18">
        <f t="shared" si="262"/>
        <v>0</v>
      </c>
    </row>
    <row r="1261" spans="3:50" x14ac:dyDescent="0.25">
      <c r="C1261" s="67"/>
      <c r="D1261" s="71"/>
      <c r="E1261" s="57"/>
      <c r="F1261" s="57"/>
      <c r="G1261" s="67"/>
      <c r="H1261" s="72"/>
      <c r="I1261" s="72"/>
      <c r="J1261" s="72"/>
      <c r="K1261" s="72"/>
      <c r="L1261" s="72"/>
      <c r="M1261" s="72"/>
      <c r="N1261" s="72"/>
      <c r="O1261" s="72"/>
      <c r="P1261" s="72"/>
      <c r="Q1261" s="48"/>
      <c r="R1261" s="72"/>
      <c r="S1261" s="72"/>
      <c r="U1261" s="26" t="str">
        <f t="shared" si="259"/>
        <v/>
      </c>
      <c r="V1261" s="18" t="str">
        <f t="shared" si="253"/>
        <v/>
      </c>
      <c r="W1261" s="18" t="str">
        <f t="shared" si="254"/>
        <v/>
      </c>
      <c r="X1261" s="18" t="str">
        <f t="shared" si="255"/>
        <v/>
      </c>
      <c r="Y1261" s="18" t="str">
        <f t="shared" si="256"/>
        <v/>
      </c>
      <c r="Z1261" s="18" t="str">
        <f t="shared" si="257"/>
        <v/>
      </c>
      <c r="AA1261" s="18" t="str">
        <f t="shared" si="258"/>
        <v/>
      </c>
      <c r="AB1261" s="18">
        <v>1256</v>
      </c>
      <c r="AC1261" s="18" t="str">
        <f>IF(ISERROR(
IF(U1261="","",IF(OR(U1261='Cad Iniciais'!$D$6,X1261='Cad Iniciais'!$D$6),'Cad Iniciais'!$D$6+AB1261*1000,0))),"",IF(U1261="","",IF(OR(U1261='Cad Iniciais'!$D$6,X1261='Cad Iniciais'!$D$6),'Cad Iniciais'!$D$6+AB1261*1000,0)))</f>
        <v/>
      </c>
      <c r="AK1261" s="27" t="e">
        <f t="shared" si="260"/>
        <v>#VALUE!</v>
      </c>
      <c r="AL1261" s="27" t="e">
        <f t="shared" si="261"/>
        <v>#VALUE!</v>
      </c>
      <c r="AM1261" s="18">
        <f t="shared" si="251"/>
        <v>0</v>
      </c>
      <c r="AN1261" s="18">
        <f t="shared" si="262"/>
        <v>0</v>
      </c>
      <c r="AO1261" s="18">
        <f t="shared" si="262"/>
        <v>0</v>
      </c>
      <c r="AP1261" s="18">
        <f t="shared" si="262"/>
        <v>0</v>
      </c>
      <c r="AQ1261" s="18">
        <f t="shared" si="262"/>
        <v>0</v>
      </c>
      <c r="AR1261" s="18">
        <f t="shared" si="262"/>
        <v>0</v>
      </c>
      <c r="AS1261" s="18">
        <f t="shared" si="262"/>
        <v>0</v>
      </c>
      <c r="AT1261" s="18">
        <f t="shared" si="262"/>
        <v>0</v>
      </c>
      <c r="AU1261" s="18">
        <f t="shared" si="262"/>
        <v>0</v>
      </c>
      <c r="AV1261" s="18">
        <f t="shared" si="262"/>
        <v>0</v>
      </c>
      <c r="AW1261" s="18">
        <f t="shared" si="262"/>
        <v>0</v>
      </c>
      <c r="AX1261" s="18">
        <f t="shared" si="262"/>
        <v>0</v>
      </c>
    </row>
    <row r="1262" spans="3:50" x14ac:dyDescent="0.25">
      <c r="C1262" s="67"/>
      <c r="D1262" s="71"/>
      <c r="E1262" s="57"/>
      <c r="F1262" s="57"/>
      <c r="G1262" s="67"/>
      <c r="H1262" s="72"/>
      <c r="I1262" s="72"/>
      <c r="J1262" s="72"/>
      <c r="K1262" s="72"/>
      <c r="L1262" s="72"/>
      <c r="M1262" s="72"/>
      <c r="N1262" s="72"/>
      <c r="O1262" s="72"/>
      <c r="P1262" s="72"/>
      <c r="Q1262" s="48"/>
      <c r="R1262" s="72"/>
      <c r="S1262" s="72"/>
      <c r="U1262" s="26" t="str">
        <f t="shared" si="259"/>
        <v/>
      </c>
      <c r="V1262" s="18" t="str">
        <f t="shared" si="253"/>
        <v/>
      </c>
      <c r="W1262" s="18" t="str">
        <f t="shared" si="254"/>
        <v/>
      </c>
      <c r="X1262" s="18" t="str">
        <f t="shared" si="255"/>
        <v/>
      </c>
      <c r="Y1262" s="18" t="str">
        <f t="shared" si="256"/>
        <v/>
      </c>
      <c r="Z1262" s="18" t="str">
        <f t="shared" si="257"/>
        <v/>
      </c>
      <c r="AA1262" s="18" t="str">
        <f t="shared" si="258"/>
        <v/>
      </c>
      <c r="AB1262" s="18">
        <v>1257</v>
      </c>
      <c r="AC1262" s="18" t="str">
        <f>IF(ISERROR(
IF(U1262="","",IF(OR(U1262='Cad Iniciais'!$D$6,X1262='Cad Iniciais'!$D$6),'Cad Iniciais'!$D$6+AB1262*1000,0))),"",IF(U1262="","",IF(OR(U1262='Cad Iniciais'!$D$6,X1262='Cad Iniciais'!$D$6),'Cad Iniciais'!$D$6+AB1262*1000,0)))</f>
        <v/>
      </c>
      <c r="AK1262" s="27" t="e">
        <f t="shared" si="260"/>
        <v>#VALUE!</v>
      </c>
      <c r="AL1262" s="27" t="e">
        <f t="shared" si="261"/>
        <v>#VALUE!</v>
      </c>
      <c r="AM1262" s="18">
        <f t="shared" si="251"/>
        <v>0</v>
      </c>
      <c r="AN1262" s="18">
        <f t="shared" si="262"/>
        <v>0</v>
      </c>
      <c r="AO1262" s="18">
        <f t="shared" si="262"/>
        <v>0</v>
      </c>
      <c r="AP1262" s="18">
        <f t="shared" si="262"/>
        <v>0</v>
      </c>
      <c r="AQ1262" s="18">
        <f t="shared" si="262"/>
        <v>0</v>
      </c>
      <c r="AR1262" s="18">
        <f t="shared" si="262"/>
        <v>0</v>
      </c>
      <c r="AS1262" s="18">
        <f t="shared" si="262"/>
        <v>0</v>
      </c>
      <c r="AT1262" s="18">
        <f t="shared" si="262"/>
        <v>0</v>
      </c>
      <c r="AU1262" s="18">
        <f t="shared" si="262"/>
        <v>0</v>
      </c>
      <c r="AV1262" s="18">
        <f t="shared" si="262"/>
        <v>0</v>
      </c>
      <c r="AW1262" s="18">
        <f t="shared" si="262"/>
        <v>0</v>
      </c>
      <c r="AX1262" s="18">
        <f t="shared" si="262"/>
        <v>0</v>
      </c>
    </row>
    <row r="1263" spans="3:50" x14ac:dyDescent="0.25">
      <c r="C1263" s="67"/>
      <c r="D1263" s="71"/>
      <c r="E1263" s="57"/>
      <c r="F1263" s="57"/>
      <c r="G1263" s="67"/>
      <c r="H1263" s="72"/>
      <c r="I1263" s="72"/>
      <c r="J1263" s="72"/>
      <c r="K1263" s="72"/>
      <c r="L1263" s="72"/>
      <c r="M1263" s="72"/>
      <c r="N1263" s="72"/>
      <c r="O1263" s="72"/>
      <c r="P1263" s="72"/>
      <c r="Q1263" s="48"/>
      <c r="R1263" s="72"/>
      <c r="S1263" s="72"/>
      <c r="U1263" s="26" t="str">
        <f t="shared" si="259"/>
        <v/>
      </c>
      <c r="V1263" s="18" t="str">
        <f t="shared" si="253"/>
        <v/>
      </c>
      <c r="W1263" s="18" t="str">
        <f t="shared" si="254"/>
        <v/>
      </c>
      <c r="X1263" s="18" t="str">
        <f t="shared" si="255"/>
        <v/>
      </c>
      <c r="Y1263" s="18" t="str">
        <f t="shared" si="256"/>
        <v/>
      </c>
      <c r="Z1263" s="18" t="str">
        <f t="shared" si="257"/>
        <v/>
      </c>
      <c r="AA1263" s="18" t="str">
        <f t="shared" si="258"/>
        <v/>
      </c>
      <c r="AB1263" s="18">
        <v>1258</v>
      </c>
      <c r="AC1263" s="18" t="str">
        <f>IF(ISERROR(
IF(U1263="","",IF(OR(U1263='Cad Iniciais'!$D$6,X1263='Cad Iniciais'!$D$6),'Cad Iniciais'!$D$6+AB1263*1000,0))),"",IF(U1263="","",IF(OR(U1263='Cad Iniciais'!$D$6,X1263='Cad Iniciais'!$D$6),'Cad Iniciais'!$D$6+AB1263*1000,0)))</f>
        <v/>
      </c>
      <c r="AK1263" s="27" t="e">
        <f t="shared" si="260"/>
        <v>#VALUE!</v>
      </c>
      <c r="AL1263" s="27" t="e">
        <f t="shared" si="261"/>
        <v>#VALUE!</v>
      </c>
      <c r="AM1263" s="18">
        <f t="shared" si="251"/>
        <v>0</v>
      </c>
      <c r="AN1263" s="18">
        <f t="shared" si="262"/>
        <v>0</v>
      </c>
      <c r="AO1263" s="18">
        <f t="shared" ref="AN1263:AX1286" si="263">IFERROR(IF(AND($AK1263&lt;=AO$3,$AL1263&gt;=AO$3),1,0),0)</f>
        <v>0</v>
      </c>
      <c r="AP1263" s="18">
        <f t="shared" si="263"/>
        <v>0</v>
      </c>
      <c r="AQ1263" s="18">
        <f t="shared" si="263"/>
        <v>0</v>
      </c>
      <c r="AR1263" s="18">
        <f t="shared" si="263"/>
        <v>0</v>
      </c>
      <c r="AS1263" s="18">
        <f t="shared" si="263"/>
        <v>0</v>
      </c>
      <c r="AT1263" s="18">
        <f t="shared" si="263"/>
        <v>0</v>
      </c>
      <c r="AU1263" s="18">
        <f t="shared" si="263"/>
        <v>0</v>
      </c>
      <c r="AV1263" s="18">
        <f t="shared" si="263"/>
        <v>0</v>
      </c>
      <c r="AW1263" s="18">
        <f t="shared" si="263"/>
        <v>0</v>
      </c>
      <c r="AX1263" s="18">
        <f t="shared" si="263"/>
        <v>0</v>
      </c>
    </row>
    <row r="1264" spans="3:50" x14ac:dyDescent="0.25">
      <c r="C1264" s="67"/>
      <c r="D1264" s="71"/>
      <c r="E1264" s="57"/>
      <c r="F1264" s="57"/>
      <c r="G1264" s="67"/>
      <c r="H1264" s="72"/>
      <c r="I1264" s="72"/>
      <c r="J1264" s="72"/>
      <c r="K1264" s="72"/>
      <c r="L1264" s="72"/>
      <c r="M1264" s="72"/>
      <c r="N1264" s="72"/>
      <c r="O1264" s="72"/>
      <c r="P1264" s="72"/>
      <c r="Q1264" s="48"/>
      <c r="R1264" s="72"/>
      <c r="S1264" s="72"/>
      <c r="U1264" s="26" t="str">
        <f t="shared" si="259"/>
        <v/>
      </c>
      <c r="V1264" s="18" t="str">
        <f t="shared" si="253"/>
        <v/>
      </c>
      <c r="W1264" s="18" t="str">
        <f t="shared" si="254"/>
        <v/>
      </c>
      <c r="X1264" s="18" t="str">
        <f t="shared" si="255"/>
        <v/>
      </c>
      <c r="Y1264" s="18" t="str">
        <f t="shared" si="256"/>
        <v/>
      </c>
      <c r="Z1264" s="18" t="str">
        <f t="shared" si="257"/>
        <v/>
      </c>
      <c r="AA1264" s="18" t="str">
        <f t="shared" si="258"/>
        <v/>
      </c>
      <c r="AB1264" s="18">
        <v>1259</v>
      </c>
      <c r="AC1264" s="18" t="str">
        <f>IF(ISERROR(
IF(U1264="","",IF(OR(U1264='Cad Iniciais'!$D$6,X1264='Cad Iniciais'!$D$6),'Cad Iniciais'!$D$6+AB1264*1000,0))),"",IF(U1264="","",IF(OR(U1264='Cad Iniciais'!$D$6,X1264='Cad Iniciais'!$D$6),'Cad Iniciais'!$D$6+AB1264*1000,0)))</f>
        <v/>
      </c>
      <c r="AK1264" s="27" t="e">
        <f t="shared" si="260"/>
        <v>#VALUE!</v>
      </c>
      <c r="AL1264" s="27" t="e">
        <f t="shared" si="261"/>
        <v>#VALUE!</v>
      </c>
      <c r="AM1264" s="18">
        <f t="shared" si="251"/>
        <v>0</v>
      </c>
      <c r="AN1264" s="18">
        <f t="shared" si="263"/>
        <v>0</v>
      </c>
      <c r="AO1264" s="18">
        <f t="shared" si="263"/>
        <v>0</v>
      </c>
      <c r="AP1264" s="18">
        <f t="shared" si="263"/>
        <v>0</v>
      </c>
      <c r="AQ1264" s="18">
        <f t="shared" si="263"/>
        <v>0</v>
      </c>
      <c r="AR1264" s="18">
        <f t="shared" si="263"/>
        <v>0</v>
      </c>
      <c r="AS1264" s="18">
        <f t="shared" si="263"/>
        <v>0</v>
      </c>
      <c r="AT1264" s="18">
        <f t="shared" si="263"/>
        <v>0</v>
      </c>
      <c r="AU1264" s="18">
        <f t="shared" si="263"/>
        <v>0</v>
      </c>
      <c r="AV1264" s="18">
        <f t="shared" si="263"/>
        <v>0</v>
      </c>
      <c r="AW1264" s="18">
        <f t="shared" si="263"/>
        <v>0</v>
      </c>
      <c r="AX1264" s="18">
        <f t="shared" si="263"/>
        <v>0</v>
      </c>
    </row>
    <row r="1265" spans="3:50" x14ac:dyDescent="0.25">
      <c r="C1265" s="67"/>
      <c r="D1265" s="71"/>
      <c r="E1265" s="57"/>
      <c r="F1265" s="57"/>
      <c r="G1265" s="67"/>
      <c r="H1265" s="72"/>
      <c r="I1265" s="72"/>
      <c r="J1265" s="72"/>
      <c r="K1265" s="72"/>
      <c r="L1265" s="72"/>
      <c r="M1265" s="72"/>
      <c r="N1265" s="72"/>
      <c r="O1265" s="72"/>
      <c r="P1265" s="72"/>
      <c r="Q1265" s="48"/>
      <c r="R1265" s="72"/>
      <c r="S1265" s="72"/>
      <c r="U1265" s="26" t="str">
        <f t="shared" si="259"/>
        <v/>
      </c>
      <c r="V1265" s="18" t="str">
        <f t="shared" si="253"/>
        <v/>
      </c>
      <c r="W1265" s="18" t="str">
        <f t="shared" si="254"/>
        <v/>
      </c>
      <c r="X1265" s="18" t="str">
        <f t="shared" si="255"/>
        <v/>
      </c>
      <c r="Y1265" s="18" t="str">
        <f t="shared" si="256"/>
        <v/>
      </c>
      <c r="Z1265" s="18" t="str">
        <f t="shared" si="257"/>
        <v/>
      </c>
      <c r="AA1265" s="18" t="str">
        <f t="shared" si="258"/>
        <v/>
      </c>
      <c r="AB1265" s="18">
        <v>1260</v>
      </c>
      <c r="AC1265" s="18" t="str">
        <f>IF(ISERROR(
IF(U1265="","",IF(OR(U1265='Cad Iniciais'!$D$6,X1265='Cad Iniciais'!$D$6),'Cad Iniciais'!$D$6+AB1265*1000,0))),"",IF(U1265="","",IF(OR(U1265='Cad Iniciais'!$D$6,X1265='Cad Iniciais'!$D$6),'Cad Iniciais'!$D$6+AB1265*1000,0)))</f>
        <v/>
      </c>
      <c r="AK1265" s="27" t="e">
        <f t="shared" si="260"/>
        <v>#VALUE!</v>
      </c>
      <c r="AL1265" s="27" t="e">
        <f t="shared" si="261"/>
        <v>#VALUE!</v>
      </c>
      <c r="AM1265" s="18">
        <f t="shared" si="251"/>
        <v>0</v>
      </c>
      <c r="AN1265" s="18">
        <f t="shared" si="263"/>
        <v>0</v>
      </c>
      <c r="AO1265" s="18">
        <f t="shared" si="263"/>
        <v>0</v>
      </c>
      <c r="AP1265" s="18">
        <f t="shared" si="263"/>
        <v>0</v>
      </c>
      <c r="AQ1265" s="18">
        <f t="shared" si="263"/>
        <v>0</v>
      </c>
      <c r="AR1265" s="18">
        <f t="shared" si="263"/>
        <v>0</v>
      </c>
      <c r="AS1265" s="18">
        <f t="shared" si="263"/>
        <v>0</v>
      </c>
      <c r="AT1265" s="18">
        <f t="shared" si="263"/>
        <v>0</v>
      </c>
      <c r="AU1265" s="18">
        <f t="shared" si="263"/>
        <v>0</v>
      </c>
      <c r="AV1265" s="18">
        <f t="shared" si="263"/>
        <v>0</v>
      </c>
      <c r="AW1265" s="18">
        <f t="shared" si="263"/>
        <v>0</v>
      </c>
      <c r="AX1265" s="18">
        <f t="shared" si="263"/>
        <v>0</v>
      </c>
    </row>
    <row r="1266" spans="3:50" x14ac:dyDescent="0.25">
      <c r="C1266" s="67"/>
      <c r="D1266" s="71"/>
      <c r="E1266" s="57"/>
      <c r="F1266" s="57"/>
      <c r="G1266" s="67"/>
      <c r="H1266" s="72"/>
      <c r="I1266" s="72"/>
      <c r="J1266" s="72"/>
      <c r="K1266" s="72"/>
      <c r="L1266" s="72"/>
      <c r="M1266" s="72"/>
      <c r="N1266" s="72"/>
      <c r="O1266" s="72"/>
      <c r="P1266" s="72"/>
      <c r="Q1266" s="48"/>
      <c r="R1266" s="72"/>
      <c r="S1266" s="72"/>
      <c r="U1266" s="26" t="str">
        <f t="shared" si="259"/>
        <v/>
      </c>
      <c r="V1266" s="18" t="str">
        <f t="shared" si="253"/>
        <v/>
      </c>
      <c r="W1266" s="18" t="str">
        <f t="shared" si="254"/>
        <v/>
      </c>
      <c r="X1266" s="18" t="str">
        <f t="shared" si="255"/>
        <v/>
      </c>
      <c r="Y1266" s="18" t="str">
        <f t="shared" si="256"/>
        <v/>
      </c>
      <c r="Z1266" s="18" t="str">
        <f t="shared" si="257"/>
        <v/>
      </c>
      <c r="AA1266" s="18" t="str">
        <f t="shared" si="258"/>
        <v/>
      </c>
      <c r="AB1266" s="18">
        <v>1261</v>
      </c>
      <c r="AC1266" s="18" t="str">
        <f>IF(ISERROR(
IF(U1266="","",IF(OR(U1266='Cad Iniciais'!$D$6,X1266='Cad Iniciais'!$D$6),'Cad Iniciais'!$D$6+AB1266*1000,0))),"",IF(U1266="","",IF(OR(U1266='Cad Iniciais'!$D$6,X1266='Cad Iniciais'!$D$6),'Cad Iniciais'!$D$6+AB1266*1000,0)))</f>
        <v/>
      </c>
      <c r="AK1266" s="27" t="e">
        <f t="shared" si="260"/>
        <v>#VALUE!</v>
      </c>
      <c r="AL1266" s="27" t="e">
        <f t="shared" si="261"/>
        <v>#VALUE!</v>
      </c>
      <c r="AM1266" s="18">
        <f t="shared" si="251"/>
        <v>0</v>
      </c>
      <c r="AN1266" s="18">
        <f t="shared" si="263"/>
        <v>0</v>
      </c>
      <c r="AO1266" s="18">
        <f t="shared" si="263"/>
        <v>0</v>
      </c>
      <c r="AP1266" s="18">
        <f t="shared" si="263"/>
        <v>0</v>
      </c>
      <c r="AQ1266" s="18">
        <f t="shared" si="263"/>
        <v>0</v>
      </c>
      <c r="AR1266" s="18">
        <f t="shared" si="263"/>
        <v>0</v>
      </c>
      <c r="AS1266" s="18">
        <f t="shared" si="263"/>
        <v>0</v>
      </c>
      <c r="AT1266" s="18">
        <f t="shared" si="263"/>
        <v>0</v>
      </c>
      <c r="AU1266" s="18">
        <f t="shared" si="263"/>
        <v>0</v>
      </c>
      <c r="AV1266" s="18">
        <f t="shared" si="263"/>
        <v>0</v>
      </c>
      <c r="AW1266" s="18">
        <f t="shared" si="263"/>
        <v>0</v>
      </c>
      <c r="AX1266" s="18">
        <f t="shared" si="263"/>
        <v>0</v>
      </c>
    </row>
    <row r="1267" spans="3:50" x14ac:dyDescent="0.25">
      <c r="C1267" s="67"/>
      <c r="D1267" s="71"/>
      <c r="E1267" s="57"/>
      <c r="F1267" s="57"/>
      <c r="G1267" s="67"/>
      <c r="H1267" s="72"/>
      <c r="I1267" s="72"/>
      <c r="J1267" s="72"/>
      <c r="K1267" s="72"/>
      <c r="L1267" s="72"/>
      <c r="M1267" s="72"/>
      <c r="N1267" s="72"/>
      <c r="O1267" s="72"/>
      <c r="P1267" s="72"/>
      <c r="Q1267" s="48"/>
      <c r="R1267" s="72"/>
      <c r="S1267" s="72"/>
      <c r="U1267" s="26" t="str">
        <f t="shared" si="259"/>
        <v/>
      </c>
      <c r="V1267" s="18" t="str">
        <f t="shared" si="253"/>
        <v/>
      </c>
      <c r="W1267" s="18" t="str">
        <f t="shared" si="254"/>
        <v/>
      </c>
      <c r="X1267" s="18" t="str">
        <f t="shared" si="255"/>
        <v/>
      </c>
      <c r="Y1267" s="18" t="str">
        <f t="shared" si="256"/>
        <v/>
      </c>
      <c r="Z1267" s="18" t="str">
        <f t="shared" si="257"/>
        <v/>
      </c>
      <c r="AA1267" s="18" t="str">
        <f t="shared" si="258"/>
        <v/>
      </c>
      <c r="AB1267" s="18">
        <v>1262</v>
      </c>
      <c r="AC1267" s="18" t="str">
        <f>IF(ISERROR(
IF(U1267="","",IF(OR(U1267='Cad Iniciais'!$D$6,X1267='Cad Iniciais'!$D$6),'Cad Iniciais'!$D$6+AB1267*1000,0))),"",IF(U1267="","",IF(OR(U1267='Cad Iniciais'!$D$6,X1267='Cad Iniciais'!$D$6),'Cad Iniciais'!$D$6+AB1267*1000,0)))</f>
        <v/>
      </c>
      <c r="AK1267" s="27" t="e">
        <f t="shared" si="260"/>
        <v>#VALUE!</v>
      </c>
      <c r="AL1267" s="27" t="e">
        <f t="shared" si="261"/>
        <v>#VALUE!</v>
      </c>
      <c r="AM1267" s="18">
        <f t="shared" si="251"/>
        <v>0</v>
      </c>
      <c r="AN1267" s="18">
        <f t="shared" si="263"/>
        <v>0</v>
      </c>
      <c r="AO1267" s="18">
        <f t="shared" si="263"/>
        <v>0</v>
      </c>
      <c r="AP1267" s="18">
        <f t="shared" si="263"/>
        <v>0</v>
      </c>
      <c r="AQ1267" s="18">
        <f t="shared" si="263"/>
        <v>0</v>
      </c>
      <c r="AR1267" s="18">
        <f t="shared" si="263"/>
        <v>0</v>
      </c>
      <c r="AS1267" s="18">
        <f t="shared" si="263"/>
        <v>0</v>
      </c>
      <c r="AT1267" s="18">
        <f t="shared" si="263"/>
        <v>0</v>
      </c>
      <c r="AU1267" s="18">
        <f t="shared" si="263"/>
        <v>0</v>
      </c>
      <c r="AV1267" s="18">
        <f t="shared" si="263"/>
        <v>0</v>
      </c>
      <c r="AW1267" s="18">
        <f t="shared" si="263"/>
        <v>0</v>
      </c>
      <c r="AX1267" s="18">
        <f t="shared" si="263"/>
        <v>0</v>
      </c>
    </row>
    <row r="1268" spans="3:50" x14ac:dyDescent="0.25">
      <c r="C1268" s="67"/>
      <c r="D1268" s="71"/>
      <c r="E1268" s="57"/>
      <c r="F1268" s="57"/>
      <c r="G1268" s="67"/>
      <c r="H1268" s="72"/>
      <c r="I1268" s="72"/>
      <c r="J1268" s="72"/>
      <c r="K1268" s="72"/>
      <c r="L1268" s="72"/>
      <c r="M1268" s="72"/>
      <c r="N1268" s="72"/>
      <c r="O1268" s="72"/>
      <c r="P1268" s="72"/>
      <c r="Q1268" s="48"/>
      <c r="R1268" s="72"/>
      <c r="S1268" s="72"/>
      <c r="U1268" s="26" t="str">
        <f t="shared" si="259"/>
        <v/>
      </c>
      <c r="V1268" s="18" t="str">
        <f t="shared" si="253"/>
        <v/>
      </c>
      <c r="W1268" s="18" t="str">
        <f t="shared" si="254"/>
        <v/>
      </c>
      <c r="X1268" s="18" t="str">
        <f t="shared" si="255"/>
        <v/>
      </c>
      <c r="Y1268" s="18" t="str">
        <f t="shared" si="256"/>
        <v/>
      </c>
      <c r="Z1268" s="18" t="str">
        <f t="shared" si="257"/>
        <v/>
      </c>
      <c r="AA1268" s="18" t="str">
        <f t="shared" si="258"/>
        <v/>
      </c>
      <c r="AB1268" s="18">
        <v>1263</v>
      </c>
      <c r="AC1268" s="18" t="str">
        <f>IF(ISERROR(
IF(U1268="","",IF(OR(U1268='Cad Iniciais'!$D$6,X1268='Cad Iniciais'!$D$6),'Cad Iniciais'!$D$6+AB1268*1000,0))),"",IF(U1268="","",IF(OR(U1268='Cad Iniciais'!$D$6,X1268='Cad Iniciais'!$D$6),'Cad Iniciais'!$D$6+AB1268*1000,0)))</f>
        <v/>
      </c>
      <c r="AK1268" s="27" t="e">
        <f t="shared" si="260"/>
        <v>#VALUE!</v>
      </c>
      <c r="AL1268" s="27" t="e">
        <f t="shared" si="261"/>
        <v>#VALUE!</v>
      </c>
      <c r="AM1268" s="18">
        <f t="shared" si="251"/>
        <v>0</v>
      </c>
      <c r="AN1268" s="18">
        <f t="shared" si="263"/>
        <v>0</v>
      </c>
      <c r="AO1268" s="18">
        <f t="shared" si="263"/>
        <v>0</v>
      </c>
      <c r="AP1268" s="18">
        <f t="shared" si="263"/>
        <v>0</v>
      </c>
      <c r="AQ1268" s="18">
        <f t="shared" si="263"/>
        <v>0</v>
      </c>
      <c r="AR1268" s="18">
        <f t="shared" si="263"/>
        <v>0</v>
      </c>
      <c r="AS1268" s="18">
        <f t="shared" si="263"/>
        <v>0</v>
      </c>
      <c r="AT1268" s="18">
        <f t="shared" si="263"/>
        <v>0</v>
      </c>
      <c r="AU1268" s="18">
        <f t="shared" si="263"/>
        <v>0</v>
      </c>
      <c r="AV1268" s="18">
        <f t="shared" si="263"/>
        <v>0</v>
      </c>
      <c r="AW1268" s="18">
        <f t="shared" si="263"/>
        <v>0</v>
      </c>
      <c r="AX1268" s="18">
        <f t="shared" si="263"/>
        <v>0</v>
      </c>
    </row>
    <row r="1269" spans="3:50" x14ac:dyDescent="0.25">
      <c r="C1269" s="67"/>
      <c r="D1269" s="71"/>
      <c r="E1269" s="57"/>
      <c r="F1269" s="57"/>
      <c r="G1269" s="67"/>
      <c r="H1269" s="72"/>
      <c r="I1269" s="72"/>
      <c r="J1269" s="72"/>
      <c r="K1269" s="72"/>
      <c r="L1269" s="72"/>
      <c r="M1269" s="72"/>
      <c r="N1269" s="72"/>
      <c r="O1269" s="72"/>
      <c r="P1269" s="72"/>
      <c r="Q1269" s="48"/>
      <c r="R1269" s="72"/>
      <c r="S1269" s="72"/>
      <c r="U1269" s="26" t="str">
        <f t="shared" si="259"/>
        <v/>
      </c>
      <c r="V1269" s="18" t="str">
        <f t="shared" si="253"/>
        <v/>
      </c>
      <c r="W1269" s="18" t="str">
        <f t="shared" si="254"/>
        <v/>
      </c>
      <c r="X1269" s="18" t="str">
        <f t="shared" si="255"/>
        <v/>
      </c>
      <c r="Y1269" s="18" t="str">
        <f t="shared" si="256"/>
        <v/>
      </c>
      <c r="Z1269" s="18" t="str">
        <f t="shared" si="257"/>
        <v/>
      </c>
      <c r="AA1269" s="18" t="str">
        <f t="shared" si="258"/>
        <v/>
      </c>
      <c r="AB1269" s="18">
        <v>1264</v>
      </c>
      <c r="AC1269" s="18" t="str">
        <f>IF(ISERROR(
IF(U1269="","",IF(OR(U1269='Cad Iniciais'!$D$6,X1269='Cad Iniciais'!$D$6),'Cad Iniciais'!$D$6+AB1269*1000,0))),"",IF(U1269="","",IF(OR(U1269='Cad Iniciais'!$D$6,X1269='Cad Iniciais'!$D$6),'Cad Iniciais'!$D$6+AB1269*1000,0)))</f>
        <v/>
      </c>
      <c r="AK1269" s="27" t="e">
        <f t="shared" si="260"/>
        <v>#VALUE!</v>
      </c>
      <c r="AL1269" s="27" t="e">
        <f t="shared" si="261"/>
        <v>#VALUE!</v>
      </c>
      <c r="AM1269" s="18">
        <f t="shared" si="251"/>
        <v>0</v>
      </c>
      <c r="AN1269" s="18">
        <f t="shared" si="263"/>
        <v>0</v>
      </c>
      <c r="AO1269" s="18">
        <f t="shared" si="263"/>
        <v>0</v>
      </c>
      <c r="AP1269" s="18">
        <f t="shared" si="263"/>
        <v>0</v>
      </c>
      <c r="AQ1269" s="18">
        <f t="shared" si="263"/>
        <v>0</v>
      </c>
      <c r="AR1269" s="18">
        <f t="shared" si="263"/>
        <v>0</v>
      </c>
      <c r="AS1269" s="18">
        <f t="shared" si="263"/>
        <v>0</v>
      </c>
      <c r="AT1269" s="18">
        <f t="shared" si="263"/>
        <v>0</v>
      </c>
      <c r="AU1269" s="18">
        <f t="shared" si="263"/>
        <v>0</v>
      </c>
      <c r="AV1269" s="18">
        <f t="shared" si="263"/>
        <v>0</v>
      </c>
      <c r="AW1269" s="18">
        <f t="shared" si="263"/>
        <v>0</v>
      </c>
      <c r="AX1269" s="18">
        <f t="shared" si="263"/>
        <v>0</v>
      </c>
    </row>
    <row r="1270" spans="3:50" x14ac:dyDescent="0.25">
      <c r="C1270" s="67"/>
      <c r="D1270" s="71"/>
      <c r="E1270" s="57"/>
      <c r="F1270" s="57"/>
      <c r="G1270" s="67"/>
      <c r="H1270" s="72"/>
      <c r="I1270" s="72"/>
      <c r="J1270" s="72"/>
      <c r="K1270" s="72"/>
      <c r="L1270" s="72"/>
      <c r="M1270" s="72"/>
      <c r="N1270" s="72"/>
      <c r="O1270" s="72"/>
      <c r="P1270" s="72"/>
      <c r="Q1270" s="48"/>
      <c r="R1270" s="72"/>
      <c r="S1270" s="72"/>
      <c r="U1270" s="26" t="str">
        <f t="shared" si="259"/>
        <v/>
      </c>
      <c r="V1270" s="18" t="str">
        <f t="shared" si="253"/>
        <v/>
      </c>
      <c r="W1270" s="18" t="str">
        <f t="shared" si="254"/>
        <v/>
      </c>
      <c r="X1270" s="18" t="str">
        <f t="shared" si="255"/>
        <v/>
      </c>
      <c r="Y1270" s="18" t="str">
        <f t="shared" si="256"/>
        <v/>
      </c>
      <c r="Z1270" s="18" t="str">
        <f t="shared" si="257"/>
        <v/>
      </c>
      <c r="AA1270" s="18" t="str">
        <f t="shared" si="258"/>
        <v/>
      </c>
      <c r="AB1270" s="18">
        <v>1265</v>
      </c>
      <c r="AC1270" s="18" t="str">
        <f>IF(ISERROR(
IF(U1270="","",IF(OR(U1270='Cad Iniciais'!$D$6,X1270='Cad Iniciais'!$D$6),'Cad Iniciais'!$D$6+AB1270*1000,0))),"",IF(U1270="","",IF(OR(U1270='Cad Iniciais'!$D$6,X1270='Cad Iniciais'!$D$6),'Cad Iniciais'!$D$6+AB1270*1000,0)))</f>
        <v/>
      </c>
      <c r="AK1270" s="27" t="e">
        <f t="shared" si="260"/>
        <v>#VALUE!</v>
      </c>
      <c r="AL1270" s="27" t="e">
        <f t="shared" si="261"/>
        <v>#VALUE!</v>
      </c>
      <c r="AM1270" s="18">
        <f t="shared" si="251"/>
        <v>0</v>
      </c>
      <c r="AN1270" s="18">
        <f t="shared" si="263"/>
        <v>0</v>
      </c>
      <c r="AO1270" s="18">
        <f t="shared" si="263"/>
        <v>0</v>
      </c>
      <c r="AP1270" s="18">
        <f t="shared" si="263"/>
        <v>0</v>
      </c>
      <c r="AQ1270" s="18">
        <f t="shared" si="263"/>
        <v>0</v>
      </c>
      <c r="AR1270" s="18">
        <f t="shared" si="263"/>
        <v>0</v>
      </c>
      <c r="AS1270" s="18">
        <f t="shared" si="263"/>
        <v>0</v>
      </c>
      <c r="AT1270" s="18">
        <f t="shared" si="263"/>
        <v>0</v>
      </c>
      <c r="AU1270" s="18">
        <f t="shared" si="263"/>
        <v>0</v>
      </c>
      <c r="AV1270" s="18">
        <f t="shared" si="263"/>
        <v>0</v>
      </c>
      <c r="AW1270" s="18">
        <f t="shared" si="263"/>
        <v>0</v>
      </c>
      <c r="AX1270" s="18">
        <f t="shared" si="263"/>
        <v>0</v>
      </c>
    </row>
    <row r="1271" spans="3:50" x14ac:dyDescent="0.25">
      <c r="C1271" s="67"/>
      <c r="D1271" s="71"/>
      <c r="E1271" s="57"/>
      <c r="F1271" s="57"/>
      <c r="G1271" s="67"/>
      <c r="H1271" s="72"/>
      <c r="I1271" s="72"/>
      <c r="J1271" s="72"/>
      <c r="K1271" s="72"/>
      <c r="L1271" s="72"/>
      <c r="M1271" s="72"/>
      <c r="N1271" s="72"/>
      <c r="O1271" s="72"/>
      <c r="P1271" s="72"/>
      <c r="Q1271" s="48"/>
      <c r="R1271" s="72"/>
      <c r="S1271" s="72"/>
      <c r="U1271" s="26" t="str">
        <f t="shared" si="259"/>
        <v/>
      </c>
      <c r="V1271" s="18" t="str">
        <f t="shared" si="253"/>
        <v/>
      </c>
      <c r="W1271" s="18" t="str">
        <f t="shared" si="254"/>
        <v/>
      </c>
      <c r="X1271" s="18" t="str">
        <f t="shared" si="255"/>
        <v/>
      </c>
      <c r="Y1271" s="18" t="str">
        <f t="shared" si="256"/>
        <v/>
      </c>
      <c r="Z1271" s="18" t="str">
        <f t="shared" si="257"/>
        <v/>
      </c>
      <c r="AA1271" s="18" t="str">
        <f t="shared" si="258"/>
        <v/>
      </c>
      <c r="AB1271" s="18">
        <v>1266</v>
      </c>
      <c r="AC1271" s="18" t="str">
        <f>IF(ISERROR(
IF(U1271="","",IF(OR(U1271='Cad Iniciais'!$D$6,X1271='Cad Iniciais'!$D$6),'Cad Iniciais'!$D$6+AB1271*1000,0))),"",IF(U1271="","",IF(OR(U1271='Cad Iniciais'!$D$6,X1271='Cad Iniciais'!$D$6),'Cad Iniciais'!$D$6+AB1271*1000,0)))</f>
        <v/>
      </c>
      <c r="AK1271" s="27" t="e">
        <f t="shared" si="260"/>
        <v>#VALUE!</v>
      </c>
      <c r="AL1271" s="27" t="e">
        <f t="shared" si="261"/>
        <v>#VALUE!</v>
      </c>
      <c r="AM1271" s="18">
        <f t="shared" si="251"/>
        <v>0</v>
      </c>
      <c r="AN1271" s="18">
        <f t="shared" si="263"/>
        <v>0</v>
      </c>
      <c r="AO1271" s="18">
        <f t="shared" si="263"/>
        <v>0</v>
      </c>
      <c r="AP1271" s="18">
        <f t="shared" si="263"/>
        <v>0</v>
      </c>
      <c r="AQ1271" s="18">
        <f t="shared" si="263"/>
        <v>0</v>
      </c>
      <c r="AR1271" s="18">
        <f t="shared" si="263"/>
        <v>0</v>
      </c>
      <c r="AS1271" s="18">
        <f t="shared" si="263"/>
        <v>0</v>
      </c>
      <c r="AT1271" s="18">
        <f t="shared" si="263"/>
        <v>0</v>
      </c>
      <c r="AU1271" s="18">
        <f t="shared" si="263"/>
        <v>0</v>
      </c>
      <c r="AV1271" s="18">
        <f t="shared" si="263"/>
        <v>0</v>
      </c>
      <c r="AW1271" s="18">
        <f t="shared" si="263"/>
        <v>0</v>
      </c>
      <c r="AX1271" s="18">
        <f t="shared" si="263"/>
        <v>0</v>
      </c>
    </row>
    <row r="1272" spans="3:50" x14ac:dyDescent="0.25">
      <c r="C1272" s="67"/>
      <c r="D1272" s="71"/>
      <c r="E1272" s="57"/>
      <c r="F1272" s="57"/>
      <c r="G1272" s="67"/>
      <c r="H1272" s="72"/>
      <c r="I1272" s="72"/>
      <c r="J1272" s="72"/>
      <c r="K1272" s="72"/>
      <c r="L1272" s="72"/>
      <c r="M1272" s="72"/>
      <c r="N1272" s="72"/>
      <c r="O1272" s="72"/>
      <c r="P1272" s="72"/>
      <c r="Q1272" s="48"/>
      <c r="R1272" s="72"/>
      <c r="S1272" s="72"/>
      <c r="U1272" s="26" t="str">
        <f t="shared" si="259"/>
        <v/>
      </c>
      <c r="V1272" s="18" t="str">
        <f t="shared" si="253"/>
        <v/>
      </c>
      <c r="W1272" s="18" t="str">
        <f t="shared" si="254"/>
        <v/>
      </c>
      <c r="X1272" s="18" t="str">
        <f t="shared" si="255"/>
        <v/>
      </c>
      <c r="Y1272" s="18" t="str">
        <f t="shared" si="256"/>
        <v/>
      </c>
      <c r="Z1272" s="18" t="str">
        <f t="shared" si="257"/>
        <v/>
      </c>
      <c r="AA1272" s="18" t="str">
        <f t="shared" si="258"/>
        <v/>
      </c>
      <c r="AB1272" s="18">
        <v>1267</v>
      </c>
      <c r="AC1272" s="18" t="str">
        <f>IF(ISERROR(
IF(U1272="","",IF(OR(U1272='Cad Iniciais'!$D$6,X1272='Cad Iniciais'!$D$6),'Cad Iniciais'!$D$6+AB1272*1000,0))),"",IF(U1272="","",IF(OR(U1272='Cad Iniciais'!$D$6,X1272='Cad Iniciais'!$D$6),'Cad Iniciais'!$D$6+AB1272*1000,0)))</f>
        <v/>
      </c>
      <c r="AK1272" s="27" t="e">
        <f t="shared" si="260"/>
        <v>#VALUE!</v>
      </c>
      <c r="AL1272" s="27" t="e">
        <f t="shared" si="261"/>
        <v>#VALUE!</v>
      </c>
      <c r="AM1272" s="18">
        <f t="shared" si="251"/>
        <v>0</v>
      </c>
      <c r="AN1272" s="18">
        <f t="shared" si="263"/>
        <v>0</v>
      </c>
      <c r="AO1272" s="18">
        <f t="shared" si="263"/>
        <v>0</v>
      </c>
      <c r="AP1272" s="18">
        <f t="shared" si="263"/>
        <v>0</v>
      </c>
      <c r="AQ1272" s="18">
        <f t="shared" si="263"/>
        <v>0</v>
      </c>
      <c r="AR1272" s="18">
        <f t="shared" si="263"/>
        <v>0</v>
      </c>
      <c r="AS1272" s="18">
        <f t="shared" si="263"/>
        <v>0</v>
      </c>
      <c r="AT1272" s="18">
        <f t="shared" si="263"/>
        <v>0</v>
      </c>
      <c r="AU1272" s="18">
        <f t="shared" si="263"/>
        <v>0</v>
      </c>
      <c r="AV1272" s="18">
        <f t="shared" si="263"/>
        <v>0</v>
      </c>
      <c r="AW1272" s="18">
        <f t="shared" si="263"/>
        <v>0</v>
      </c>
      <c r="AX1272" s="18">
        <f t="shared" si="263"/>
        <v>0</v>
      </c>
    </row>
    <row r="1273" spans="3:50" x14ac:dyDescent="0.25">
      <c r="C1273" s="67"/>
      <c r="D1273" s="71"/>
      <c r="E1273" s="57"/>
      <c r="F1273" s="57"/>
      <c r="G1273" s="67"/>
      <c r="H1273" s="72"/>
      <c r="I1273" s="72"/>
      <c r="J1273" s="72"/>
      <c r="K1273" s="72"/>
      <c r="L1273" s="72"/>
      <c r="M1273" s="72"/>
      <c r="N1273" s="72"/>
      <c r="O1273" s="72"/>
      <c r="P1273" s="72"/>
      <c r="Q1273" s="48"/>
      <c r="R1273" s="72"/>
      <c r="S1273" s="72"/>
      <c r="U1273" s="26" t="str">
        <f t="shared" si="259"/>
        <v/>
      </c>
      <c r="V1273" s="18" t="str">
        <f t="shared" si="253"/>
        <v/>
      </c>
      <c r="W1273" s="18" t="str">
        <f t="shared" si="254"/>
        <v/>
      </c>
      <c r="X1273" s="18" t="str">
        <f t="shared" si="255"/>
        <v/>
      </c>
      <c r="Y1273" s="18" t="str">
        <f t="shared" si="256"/>
        <v/>
      </c>
      <c r="Z1273" s="18" t="str">
        <f t="shared" si="257"/>
        <v/>
      </c>
      <c r="AA1273" s="18" t="str">
        <f t="shared" si="258"/>
        <v/>
      </c>
      <c r="AB1273" s="18">
        <v>1268</v>
      </c>
      <c r="AC1273" s="18" t="str">
        <f>IF(ISERROR(
IF(U1273="","",IF(OR(U1273='Cad Iniciais'!$D$6,X1273='Cad Iniciais'!$D$6),'Cad Iniciais'!$D$6+AB1273*1000,0))),"",IF(U1273="","",IF(OR(U1273='Cad Iniciais'!$D$6,X1273='Cad Iniciais'!$D$6),'Cad Iniciais'!$D$6+AB1273*1000,0)))</f>
        <v/>
      </c>
      <c r="AK1273" s="27" t="e">
        <f t="shared" si="260"/>
        <v>#VALUE!</v>
      </c>
      <c r="AL1273" s="27" t="e">
        <f t="shared" si="261"/>
        <v>#VALUE!</v>
      </c>
      <c r="AM1273" s="18">
        <f t="shared" si="251"/>
        <v>0</v>
      </c>
      <c r="AN1273" s="18">
        <f t="shared" si="263"/>
        <v>0</v>
      </c>
      <c r="AO1273" s="18">
        <f t="shared" si="263"/>
        <v>0</v>
      </c>
      <c r="AP1273" s="18">
        <f t="shared" si="263"/>
        <v>0</v>
      </c>
      <c r="AQ1273" s="18">
        <f t="shared" si="263"/>
        <v>0</v>
      </c>
      <c r="AR1273" s="18">
        <f t="shared" si="263"/>
        <v>0</v>
      </c>
      <c r="AS1273" s="18">
        <f t="shared" si="263"/>
        <v>0</v>
      </c>
      <c r="AT1273" s="18">
        <f t="shared" si="263"/>
        <v>0</v>
      </c>
      <c r="AU1273" s="18">
        <f t="shared" si="263"/>
        <v>0</v>
      </c>
      <c r="AV1273" s="18">
        <f t="shared" si="263"/>
        <v>0</v>
      </c>
      <c r="AW1273" s="18">
        <f t="shared" si="263"/>
        <v>0</v>
      </c>
      <c r="AX1273" s="18">
        <f t="shared" si="263"/>
        <v>0</v>
      </c>
    </row>
    <row r="1274" spans="3:50" x14ac:dyDescent="0.25">
      <c r="C1274" s="67"/>
      <c r="D1274" s="71"/>
      <c r="E1274" s="57"/>
      <c r="F1274" s="57"/>
      <c r="G1274" s="67"/>
      <c r="H1274" s="72"/>
      <c r="I1274" s="72"/>
      <c r="J1274" s="72"/>
      <c r="K1274" s="72"/>
      <c r="L1274" s="72"/>
      <c r="M1274" s="72"/>
      <c r="N1274" s="72"/>
      <c r="O1274" s="72"/>
      <c r="P1274" s="72"/>
      <c r="Q1274" s="48"/>
      <c r="R1274" s="72"/>
      <c r="S1274" s="72"/>
      <c r="U1274" s="26" t="str">
        <f t="shared" si="259"/>
        <v/>
      </c>
      <c r="V1274" s="18" t="str">
        <f t="shared" si="253"/>
        <v/>
      </c>
      <c r="W1274" s="18" t="str">
        <f t="shared" si="254"/>
        <v/>
      </c>
      <c r="X1274" s="18" t="str">
        <f t="shared" si="255"/>
        <v/>
      </c>
      <c r="Y1274" s="18" t="str">
        <f t="shared" si="256"/>
        <v/>
      </c>
      <c r="Z1274" s="18" t="str">
        <f t="shared" si="257"/>
        <v/>
      </c>
      <c r="AA1274" s="18" t="str">
        <f t="shared" si="258"/>
        <v/>
      </c>
      <c r="AB1274" s="18">
        <v>1269</v>
      </c>
      <c r="AC1274" s="18" t="str">
        <f>IF(ISERROR(
IF(U1274="","",IF(OR(U1274='Cad Iniciais'!$D$6,X1274='Cad Iniciais'!$D$6),'Cad Iniciais'!$D$6+AB1274*1000,0))),"",IF(U1274="","",IF(OR(U1274='Cad Iniciais'!$D$6,X1274='Cad Iniciais'!$D$6),'Cad Iniciais'!$D$6+AB1274*1000,0)))</f>
        <v/>
      </c>
      <c r="AK1274" s="27" t="e">
        <f t="shared" si="260"/>
        <v>#VALUE!</v>
      </c>
      <c r="AL1274" s="27" t="e">
        <f t="shared" si="261"/>
        <v>#VALUE!</v>
      </c>
      <c r="AM1274" s="18">
        <f t="shared" si="251"/>
        <v>0</v>
      </c>
      <c r="AN1274" s="18">
        <f t="shared" si="263"/>
        <v>0</v>
      </c>
      <c r="AO1274" s="18">
        <f t="shared" si="263"/>
        <v>0</v>
      </c>
      <c r="AP1274" s="18">
        <f t="shared" si="263"/>
        <v>0</v>
      </c>
      <c r="AQ1274" s="18">
        <f t="shared" si="263"/>
        <v>0</v>
      </c>
      <c r="AR1274" s="18">
        <f t="shared" si="263"/>
        <v>0</v>
      </c>
      <c r="AS1274" s="18">
        <f t="shared" si="263"/>
        <v>0</v>
      </c>
      <c r="AT1274" s="18">
        <f t="shared" si="263"/>
        <v>0</v>
      </c>
      <c r="AU1274" s="18">
        <f t="shared" si="263"/>
        <v>0</v>
      </c>
      <c r="AV1274" s="18">
        <f t="shared" si="263"/>
        <v>0</v>
      </c>
      <c r="AW1274" s="18">
        <f t="shared" si="263"/>
        <v>0</v>
      </c>
      <c r="AX1274" s="18">
        <f t="shared" si="263"/>
        <v>0</v>
      </c>
    </row>
    <row r="1275" spans="3:50" x14ac:dyDescent="0.25">
      <c r="C1275" s="67"/>
      <c r="D1275" s="71"/>
      <c r="E1275" s="57"/>
      <c r="F1275" s="57"/>
      <c r="G1275" s="67"/>
      <c r="H1275" s="72"/>
      <c r="I1275" s="72"/>
      <c r="J1275" s="72"/>
      <c r="K1275" s="72"/>
      <c r="L1275" s="72"/>
      <c r="M1275" s="72"/>
      <c r="N1275" s="72"/>
      <c r="O1275" s="72"/>
      <c r="P1275" s="72"/>
      <c r="Q1275" s="48"/>
      <c r="R1275" s="72"/>
      <c r="S1275" s="72"/>
      <c r="U1275" s="26" t="str">
        <f t="shared" si="259"/>
        <v/>
      </c>
      <c r="V1275" s="18" t="str">
        <f t="shared" si="253"/>
        <v/>
      </c>
      <c r="W1275" s="18" t="str">
        <f t="shared" si="254"/>
        <v/>
      </c>
      <c r="X1275" s="18" t="str">
        <f t="shared" si="255"/>
        <v/>
      </c>
      <c r="Y1275" s="18" t="str">
        <f t="shared" si="256"/>
        <v/>
      </c>
      <c r="Z1275" s="18" t="str">
        <f t="shared" si="257"/>
        <v/>
      </c>
      <c r="AA1275" s="18" t="str">
        <f t="shared" si="258"/>
        <v/>
      </c>
      <c r="AB1275" s="18">
        <v>1270</v>
      </c>
      <c r="AC1275" s="18" t="str">
        <f>IF(ISERROR(
IF(U1275="","",IF(OR(U1275='Cad Iniciais'!$D$6,X1275='Cad Iniciais'!$D$6),'Cad Iniciais'!$D$6+AB1275*1000,0))),"",IF(U1275="","",IF(OR(U1275='Cad Iniciais'!$D$6,X1275='Cad Iniciais'!$D$6),'Cad Iniciais'!$D$6+AB1275*1000,0)))</f>
        <v/>
      </c>
      <c r="AK1275" s="27" t="e">
        <f t="shared" si="260"/>
        <v>#VALUE!</v>
      </c>
      <c r="AL1275" s="27" t="e">
        <f t="shared" si="261"/>
        <v>#VALUE!</v>
      </c>
      <c r="AM1275" s="18">
        <f t="shared" si="251"/>
        <v>0</v>
      </c>
      <c r="AN1275" s="18">
        <f t="shared" si="263"/>
        <v>0</v>
      </c>
      <c r="AO1275" s="18">
        <f t="shared" si="263"/>
        <v>0</v>
      </c>
      <c r="AP1275" s="18">
        <f t="shared" si="263"/>
        <v>0</v>
      </c>
      <c r="AQ1275" s="18">
        <f t="shared" si="263"/>
        <v>0</v>
      </c>
      <c r="AR1275" s="18">
        <f t="shared" si="263"/>
        <v>0</v>
      </c>
      <c r="AS1275" s="18">
        <f t="shared" si="263"/>
        <v>0</v>
      </c>
      <c r="AT1275" s="18">
        <f t="shared" si="263"/>
        <v>0</v>
      </c>
      <c r="AU1275" s="18">
        <f t="shared" si="263"/>
        <v>0</v>
      </c>
      <c r="AV1275" s="18">
        <f t="shared" si="263"/>
        <v>0</v>
      </c>
      <c r="AW1275" s="18">
        <f t="shared" si="263"/>
        <v>0</v>
      </c>
      <c r="AX1275" s="18">
        <f t="shared" si="263"/>
        <v>0</v>
      </c>
    </row>
    <row r="1276" spans="3:50" x14ac:dyDescent="0.25">
      <c r="C1276" s="67"/>
      <c r="D1276" s="71"/>
      <c r="E1276" s="57"/>
      <c r="F1276" s="57"/>
      <c r="G1276" s="67"/>
      <c r="H1276" s="72"/>
      <c r="I1276" s="72"/>
      <c r="J1276" s="72"/>
      <c r="K1276" s="72"/>
      <c r="L1276" s="72"/>
      <c r="M1276" s="72"/>
      <c r="N1276" s="72"/>
      <c r="O1276" s="72"/>
      <c r="P1276" s="72"/>
      <c r="Q1276" s="48"/>
      <c r="R1276" s="72"/>
      <c r="S1276" s="72"/>
      <c r="U1276" s="26" t="str">
        <f t="shared" si="259"/>
        <v/>
      </c>
      <c r="V1276" s="18" t="str">
        <f t="shared" si="253"/>
        <v/>
      </c>
      <c r="W1276" s="18" t="str">
        <f t="shared" si="254"/>
        <v/>
      </c>
      <c r="X1276" s="18" t="str">
        <f t="shared" si="255"/>
        <v/>
      </c>
      <c r="Y1276" s="18" t="str">
        <f t="shared" si="256"/>
        <v/>
      </c>
      <c r="Z1276" s="18" t="str">
        <f t="shared" si="257"/>
        <v/>
      </c>
      <c r="AA1276" s="18" t="str">
        <f t="shared" si="258"/>
        <v/>
      </c>
      <c r="AB1276" s="18">
        <v>1271</v>
      </c>
      <c r="AC1276" s="18" t="str">
        <f>IF(ISERROR(
IF(U1276="","",IF(OR(U1276='Cad Iniciais'!$D$6,X1276='Cad Iniciais'!$D$6),'Cad Iniciais'!$D$6+AB1276*1000,0))),"",IF(U1276="","",IF(OR(U1276='Cad Iniciais'!$D$6,X1276='Cad Iniciais'!$D$6),'Cad Iniciais'!$D$6+AB1276*1000,0)))</f>
        <v/>
      </c>
      <c r="AK1276" s="27" t="e">
        <f t="shared" si="260"/>
        <v>#VALUE!</v>
      </c>
      <c r="AL1276" s="27" t="e">
        <f t="shared" si="261"/>
        <v>#VALUE!</v>
      </c>
      <c r="AM1276" s="18">
        <f t="shared" ref="AM1276:AM1339" si="264">IFERROR(IF(AND($AK1276&lt;=AM$3,$AL1276&gt;=AM$3),1,0),0)</f>
        <v>0</v>
      </c>
      <c r="AN1276" s="18">
        <f t="shared" si="263"/>
        <v>0</v>
      </c>
      <c r="AO1276" s="18">
        <f t="shared" si="263"/>
        <v>0</v>
      </c>
      <c r="AP1276" s="18">
        <f t="shared" si="263"/>
        <v>0</v>
      </c>
      <c r="AQ1276" s="18">
        <f t="shared" si="263"/>
        <v>0</v>
      </c>
      <c r="AR1276" s="18">
        <f t="shared" si="263"/>
        <v>0</v>
      </c>
      <c r="AS1276" s="18">
        <f t="shared" si="263"/>
        <v>0</v>
      </c>
      <c r="AT1276" s="18">
        <f t="shared" si="263"/>
        <v>0</v>
      </c>
      <c r="AU1276" s="18">
        <f t="shared" si="263"/>
        <v>0</v>
      </c>
      <c r="AV1276" s="18">
        <f t="shared" si="263"/>
        <v>0</v>
      </c>
      <c r="AW1276" s="18">
        <f t="shared" si="263"/>
        <v>0</v>
      </c>
      <c r="AX1276" s="18">
        <f t="shared" si="263"/>
        <v>0</v>
      </c>
    </row>
    <row r="1277" spans="3:50" x14ac:dyDescent="0.25">
      <c r="C1277" s="67"/>
      <c r="D1277" s="71"/>
      <c r="E1277" s="57"/>
      <c r="F1277" s="57"/>
      <c r="G1277" s="67"/>
      <c r="H1277" s="72"/>
      <c r="I1277" s="72"/>
      <c r="J1277" s="72"/>
      <c r="K1277" s="72"/>
      <c r="L1277" s="72"/>
      <c r="M1277" s="72"/>
      <c r="N1277" s="72"/>
      <c r="O1277" s="72"/>
      <c r="P1277" s="72"/>
      <c r="Q1277" s="48"/>
      <c r="R1277" s="72"/>
      <c r="S1277" s="72"/>
      <c r="U1277" s="26" t="str">
        <f t="shared" si="259"/>
        <v/>
      </c>
      <c r="V1277" s="18" t="str">
        <f t="shared" si="253"/>
        <v/>
      </c>
      <c r="W1277" s="18" t="str">
        <f t="shared" si="254"/>
        <v/>
      </c>
      <c r="X1277" s="18" t="str">
        <f t="shared" si="255"/>
        <v/>
      </c>
      <c r="Y1277" s="18" t="str">
        <f t="shared" si="256"/>
        <v/>
      </c>
      <c r="Z1277" s="18" t="str">
        <f t="shared" si="257"/>
        <v/>
      </c>
      <c r="AA1277" s="18" t="str">
        <f t="shared" si="258"/>
        <v/>
      </c>
      <c r="AB1277" s="18">
        <v>1272</v>
      </c>
      <c r="AC1277" s="18" t="str">
        <f>IF(ISERROR(
IF(U1277="","",IF(OR(U1277='Cad Iniciais'!$D$6,X1277='Cad Iniciais'!$D$6),'Cad Iniciais'!$D$6+AB1277*1000,0))),"",IF(U1277="","",IF(OR(U1277='Cad Iniciais'!$D$6,X1277='Cad Iniciais'!$D$6),'Cad Iniciais'!$D$6+AB1277*1000,0)))</f>
        <v/>
      </c>
      <c r="AK1277" s="27" t="e">
        <f t="shared" si="260"/>
        <v>#VALUE!</v>
      </c>
      <c r="AL1277" s="27" t="e">
        <f t="shared" si="261"/>
        <v>#VALUE!</v>
      </c>
      <c r="AM1277" s="18">
        <f t="shared" si="264"/>
        <v>0</v>
      </c>
      <c r="AN1277" s="18">
        <f t="shared" si="263"/>
        <v>0</v>
      </c>
      <c r="AO1277" s="18">
        <f t="shared" si="263"/>
        <v>0</v>
      </c>
      <c r="AP1277" s="18">
        <f t="shared" si="263"/>
        <v>0</v>
      </c>
      <c r="AQ1277" s="18">
        <f t="shared" si="263"/>
        <v>0</v>
      </c>
      <c r="AR1277" s="18">
        <f t="shared" si="263"/>
        <v>0</v>
      </c>
      <c r="AS1277" s="18">
        <f t="shared" si="263"/>
        <v>0</v>
      </c>
      <c r="AT1277" s="18">
        <f t="shared" si="263"/>
        <v>0</v>
      </c>
      <c r="AU1277" s="18">
        <f t="shared" si="263"/>
        <v>0</v>
      </c>
      <c r="AV1277" s="18">
        <f t="shared" si="263"/>
        <v>0</v>
      </c>
      <c r="AW1277" s="18">
        <f t="shared" si="263"/>
        <v>0</v>
      </c>
      <c r="AX1277" s="18">
        <f t="shared" si="263"/>
        <v>0</v>
      </c>
    </row>
    <row r="1278" spans="3:50" x14ac:dyDescent="0.25">
      <c r="C1278" s="67"/>
      <c r="D1278" s="71"/>
      <c r="E1278" s="57"/>
      <c r="F1278" s="57"/>
      <c r="G1278" s="67"/>
      <c r="H1278" s="72"/>
      <c r="I1278" s="72"/>
      <c r="J1278" s="72"/>
      <c r="K1278" s="72"/>
      <c r="L1278" s="72"/>
      <c r="M1278" s="72"/>
      <c r="N1278" s="72"/>
      <c r="O1278" s="72"/>
      <c r="P1278" s="72"/>
      <c r="Q1278" s="48"/>
      <c r="R1278" s="72"/>
      <c r="S1278" s="72"/>
      <c r="U1278" s="26" t="str">
        <f t="shared" si="259"/>
        <v/>
      </c>
      <c r="V1278" s="18" t="str">
        <f t="shared" si="253"/>
        <v/>
      </c>
      <c r="W1278" s="18" t="str">
        <f t="shared" si="254"/>
        <v/>
      </c>
      <c r="X1278" s="18" t="str">
        <f t="shared" si="255"/>
        <v/>
      </c>
      <c r="Y1278" s="18" t="str">
        <f t="shared" si="256"/>
        <v/>
      </c>
      <c r="Z1278" s="18" t="str">
        <f t="shared" si="257"/>
        <v/>
      </c>
      <c r="AA1278" s="18" t="str">
        <f t="shared" si="258"/>
        <v/>
      </c>
      <c r="AB1278" s="18">
        <v>1273</v>
      </c>
      <c r="AC1278" s="18" t="str">
        <f>IF(ISERROR(
IF(U1278="","",IF(OR(U1278='Cad Iniciais'!$D$6,X1278='Cad Iniciais'!$D$6),'Cad Iniciais'!$D$6+AB1278*1000,0))),"",IF(U1278="","",IF(OR(U1278='Cad Iniciais'!$D$6,X1278='Cad Iniciais'!$D$6),'Cad Iniciais'!$D$6+AB1278*1000,0)))</f>
        <v/>
      </c>
      <c r="AK1278" s="27" t="e">
        <f t="shared" si="260"/>
        <v>#VALUE!</v>
      </c>
      <c r="AL1278" s="27" t="e">
        <f t="shared" si="261"/>
        <v>#VALUE!</v>
      </c>
      <c r="AM1278" s="18">
        <f t="shared" si="264"/>
        <v>0</v>
      </c>
      <c r="AN1278" s="18">
        <f t="shared" si="263"/>
        <v>0</v>
      </c>
      <c r="AO1278" s="18">
        <f t="shared" si="263"/>
        <v>0</v>
      </c>
      <c r="AP1278" s="18">
        <f t="shared" si="263"/>
        <v>0</v>
      </c>
      <c r="AQ1278" s="18">
        <f t="shared" si="263"/>
        <v>0</v>
      </c>
      <c r="AR1278" s="18">
        <f t="shared" si="263"/>
        <v>0</v>
      </c>
      <c r="AS1278" s="18">
        <f t="shared" si="263"/>
        <v>0</v>
      </c>
      <c r="AT1278" s="18">
        <f t="shared" si="263"/>
        <v>0</v>
      </c>
      <c r="AU1278" s="18">
        <f t="shared" si="263"/>
        <v>0</v>
      </c>
      <c r="AV1278" s="18">
        <f t="shared" si="263"/>
        <v>0</v>
      </c>
      <c r="AW1278" s="18">
        <f t="shared" si="263"/>
        <v>0</v>
      </c>
      <c r="AX1278" s="18">
        <f t="shared" si="263"/>
        <v>0</v>
      </c>
    </row>
    <row r="1279" spans="3:50" x14ac:dyDescent="0.25">
      <c r="C1279" s="67"/>
      <c r="D1279" s="71"/>
      <c r="E1279" s="57"/>
      <c r="F1279" s="57"/>
      <c r="G1279" s="67"/>
      <c r="H1279" s="72"/>
      <c r="I1279" s="72"/>
      <c r="J1279" s="72"/>
      <c r="K1279" s="72"/>
      <c r="L1279" s="72"/>
      <c r="M1279" s="72"/>
      <c r="N1279" s="72"/>
      <c r="O1279" s="72"/>
      <c r="P1279" s="72"/>
      <c r="Q1279" s="48"/>
      <c r="R1279" s="72"/>
      <c r="S1279" s="72"/>
      <c r="U1279" s="26" t="str">
        <f t="shared" si="259"/>
        <v/>
      </c>
      <c r="V1279" s="18" t="str">
        <f t="shared" si="253"/>
        <v/>
      </c>
      <c r="W1279" s="18" t="str">
        <f t="shared" si="254"/>
        <v/>
      </c>
      <c r="X1279" s="18" t="str">
        <f t="shared" si="255"/>
        <v/>
      </c>
      <c r="Y1279" s="18" t="str">
        <f t="shared" si="256"/>
        <v/>
      </c>
      <c r="Z1279" s="18" t="str">
        <f t="shared" si="257"/>
        <v/>
      </c>
      <c r="AA1279" s="18" t="str">
        <f t="shared" si="258"/>
        <v/>
      </c>
      <c r="AB1279" s="18">
        <v>1274</v>
      </c>
      <c r="AC1279" s="18" t="str">
        <f>IF(ISERROR(
IF(U1279="","",IF(OR(U1279='Cad Iniciais'!$D$6,X1279='Cad Iniciais'!$D$6),'Cad Iniciais'!$D$6+AB1279*1000,0))),"",IF(U1279="","",IF(OR(U1279='Cad Iniciais'!$D$6,X1279='Cad Iniciais'!$D$6),'Cad Iniciais'!$D$6+AB1279*1000,0)))</f>
        <v/>
      </c>
      <c r="AK1279" s="27" t="e">
        <f t="shared" si="260"/>
        <v>#VALUE!</v>
      </c>
      <c r="AL1279" s="27" t="e">
        <f t="shared" si="261"/>
        <v>#VALUE!</v>
      </c>
      <c r="AM1279" s="18">
        <f t="shared" si="264"/>
        <v>0</v>
      </c>
      <c r="AN1279" s="18">
        <f t="shared" si="263"/>
        <v>0</v>
      </c>
      <c r="AO1279" s="18">
        <f t="shared" si="263"/>
        <v>0</v>
      </c>
      <c r="AP1279" s="18">
        <f t="shared" si="263"/>
        <v>0</v>
      </c>
      <c r="AQ1279" s="18">
        <f t="shared" si="263"/>
        <v>0</v>
      </c>
      <c r="AR1279" s="18">
        <f t="shared" si="263"/>
        <v>0</v>
      </c>
      <c r="AS1279" s="18">
        <f t="shared" si="263"/>
        <v>0</v>
      </c>
      <c r="AT1279" s="18">
        <f t="shared" si="263"/>
        <v>0</v>
      </c>
      <c r="AU1279" s="18">
        <f t="shared" si="263"/>
        <v>0</v>
      </c>
      <c r="AV1279" s="18">
        <f t="shared" si="263"/>
        <v>0</v>
      </c>
      <c r="AW1279" s="18">
        <f t="shared" si="263"/>
        <v>0</v>
      </c>
      <c r="AX1279" s="18">
        <f t="shared" si="263"/>
        <v>0</v>
      </c>
    </row>
    <row r="1280" spans="3:50" x14ac:dyDescent="0.25">
      <c r="C1280" s="67"/>
      <c r="D1280" s="71"/>
      <c r="E1280" s="57"/>
      <c r="F1280" s="57"/>
      <c r="G1280" s="67"/>
      <c r="H1280" s="72"/>
      <c r="I1280" s="72"/>
      <c r="J1280" s="72"/>
      <c r="K1280" s="72"/>
      <c r="L1280" s="72"/>
      <c r="M1280" s="72"/>
      <c r="N1280" s="72"/>
      <c r="O1280" s="72"/>
      <c r="P1280" s="72"/>
      <c r="Q1280" s="48"/>
      <c r="R1280" s="72"/>
      <c r="S1280" s="72"/>
      <c r="U1280" s="26" t="str">
        <f t="shared" si="259"/>
        <v/>
      </c>
      <c r="V1280" s="18" t="str">
        <f t="shared" si="253"/>
        <v/>
      </c>
      <c r="W1280" s="18" t="str">
        <f t="shared" si="254"/>
        <v/>
      </c>
      <c r="X1280" s="18" t="str">
        <f t="shared" si="255"/>
        <v/>
      </c>
      <c r="Y1280" s="18" t="str">
        <f t="shared" si="256"/>
        <v/>
      </c>
      <c r="Z1280" s="18" t="str">
        <f t="shared" si="257"/>
        <v/>
      </c>
      <c r="AA1280" s="18" t="str">
        <f t="shared" si="258"/>
        <v/>
      </c>
      <c r="AB1280" s="18">
        <v>1275</v>
      </c>
      <c r="AC1280" s="18" t="str">
        <f>IF(ISERROR(
IF(U1280="","",IF(OR(U1280='Cad Iniciais'!$D$6,X1280='Cad Iniciais'!$D$6),'Cad Iniciais'!$D$6+AB1280*1000,0))),"",IF(U1280="","",IF(OR(U1280='Cad Iniciais'!$D$6,X1280='Cad Iniciais'!$D$6),'Cad Iniciais'!$D$6+AB1280*1000,0)))</f>
        <v/>
      </c>
      <c r="AK1280" s="27" t="e">
        <f t="shared" si="260"/>
        <v>#VALUE!</v>
      </c>
      <c r="AL1280" s="27" t="e">
        <f t="shared" si="261"/>
        <v>#VALUE!</v>
      </c>
      <c r="AM1280" s="18">
        <f t="shared" si="264"/>
        <v>0</v>
      </c>
      <c r="AN1280" s="18">
        <f t="shared" si="263"/>
        <v>0</v>
      </c>
      <c r="AO1280" s="18">
        <f t="shared" si="263"/>
        <v>0</v>
      </c>
      <c r="AP1280" s="18">
        <f t="shared" si="263"/>
        <v>0</v>
      </c>
      <c r="AQ1280" s="18">
        <f t="shared" si="263"/>
        <v>0</v>
      </c>
      <c r="AR1280" s="18">
        <f t="shared" si="263"/>
        <v>0</v>
      </c>
      <c r="AS1280" s="18">
        <f t="shared" si="263"/>
        <v>0</v>
      </c>
      <c r="AT1280" s="18">
        <f t="shared" si="263"/>
        <v>0</v>
      </c>
      <c r="AU1280" s="18">
        <f t="shared" si="263"/>
        <v>0</v>
      </c>
      <c r="AV1280" s="18">
        <f t="shared" si="263"/>
        <v>0</v>
      </c>
      <c r="AW1280" s="18">
        <f t="shared" si="263"/>
        <v>0</v>
      </c>
      <c r="AX1280" s="18">
        <f t="shared" si="263"/>
        <v>0</v>
      </c>
    </row>
    <row r="1281" spans="3:50" x14ac:dyDescent="0.25">
      <c r="C1281" s="67"/>
      <c r="D1281" s="71"/>
      <c r="E1281" s="57"/>
      <c r="F1281" s="57"/>
      <c r="G1281" s="67"/>
      <c r="H1281" s="72"/>
      <c r="I1281" s="72"/>
      <c r="J1281" s="72"/>
      <c r="K1281" s="72"/>
      <c r="L1281" s="72"/>
      <c r="M1281" s="72"/>
      <c r="N1281" s="72"/>
      <c r="O1281" s="72"/>
      <c r="P1281" s="72"/>
      <c r="Q1281" s="48"/>
      <c r="R1281" s="72"/>
      <c r="S1281" s="72"/>
      <c r="U1281" s="26" t="str">
        <f t="shared" si="259"/>
        <v/>
      </c>
      <c r="V1281" s="18" t="str">
        <f t="shared" si="253"/>
        <v/>
      </c>
      <c r="W1281" s="18" t="str">
        <f t="shared" si="254"/>
        <v/>
      </c>
      <c r="X1281" s="18" t="str">
        <f t="shared" si="255"/>
        <v/>
      </c>
      <c r="Y1281" s="18" t="str">
        <f t="shared" si="256"/>
        <v/>
      </c>
      <c r="Z1281" s="18" t="str">
        <f t="shared" si="257"/>
        <v/>
      </c>
      <c r="AA1281" s="18" t="str">
        <f t="shared" si="258"/>
        <v/>
      </c>
      <c r="AB1281" s="18">
        <v>1276</v>
      </c>
      <c r="AC1281" s="18" t="str">
        <f>IF(ISERROR(
IF(U1281="","",IF(OR(U1281='Cad Iniciais'!$D$6,X1281='Cad Iniciais'!$D$6),'Cad Iniciais'!$D$6+AB1281*1000,0))),"",IF(U1281="","",IF(OR(U1281='Cad Iniciais'!$D$6,X1281='Cad Iniciais'!$D$6),'Cad Iniciais'!$D$6+AB1281*1000,0)))</f>
        <v/>
      </c>
      <c r="AK1281" s="27" t="e">
        <f t="shared" si="260"/>
        <v>#VALUE!</v>
      </c>
      <c r="AL1281" s="27" t="e">
        <f t="shared" si="261"/>
        <v>#VALUE!</v>
      </c>
      <c r="AM1281" s="18">
        <f t="shared" si="264"/>
        <v>0</v>
      </c>
      <c r="AN1281" s="18">
        <f t="shared" si="263"/>
        <v>0</v>
      </c>
      <c r="AO1281" s="18">
        <f t="shared" si="263"/>
        <v>0</v>
      </c>
      <c r="AP1281" s="18">
        <f t="shared" si="263"/>
        <v>0</v>
      </c>
      <c r="AQ1281" s="18">
        <f t="shared" si="263"/>
        <v>0</v>
      </c>
      <c r="AR1281" s="18">
        <f t="shared" si="263"/>
        <v>0</v>
      </c>
      <c r="AS1281" s="18">
        <f t="shared" si="263"/>
        <v>0</v>
      </c>
      <c r="AT1281" s="18">
        <f t="shared" si="263"/>
        <v>0</v>
      </c>
      <c r="AU1281" s="18">
        <f t="shared" si="263"/>
        <v>0</v>
      </c>
      <c r="AV1281" s="18">
        <f t="shared" si="263"/>
        <v>0</v>
      </c>
      <c r="AW1281" s="18">
        <f t="shared" si="263"/>
        <v>0</v>
      </c>
      <c r="AX1281" s="18">
        <f t="shared" si="263"/>
        <v>0</v>
      </c>
    </row>
    <row r="1282" spans="3:50" x14ac:dyDescent="0.25">
      <c r="C1282" s="67"/>
      <c r="D1282" s="71"/>
      <c r="E1282" s="57"/>
      <c r="F1282" s="57"/>
      <c r="G1282" s="67"/>
      <c r="H1282" s="72"/>
      <c r="I1282" s="72"/>
      <c r="J1282" s="72"/>
      <c r="K1282" s="72"/>
      <c r="L1282" s="72"/>
      <c r="M1282" s="72"/>
      <c r="N1282" s="72"/>
      <c r="O1282" s="72"/>
      <c r="P1282" s="72"/>
      <c r="Q1282" s="48"/>
      <c r="R1282" s="72"/>
      <c r="S1282" s="72"/>
      <c r="U1282" s="26" t="str">
        <f t="shared" si="259"/>
        <v/>
      </c>
      <c r="V1282" s="18" t="str">
        <f t="shared" si="253"/>
        <v/>
      </c>
      <c r="W1282" s="18" t="str">
        <f t="shared" si="254"/>
        <v/>
      </c>
      <c r="X1282" s="18" t="str">
        <f t="shared" si="255"/>
        <v/>
      </c>
      <c r="Y1282" s="18" t="str">
        <f t="shared" si="256"/>
        <v/>
      </c>
      <c r="Z1282" s="18" t="str">
        <f t="shared" si="257"/>
        <v/>
      </c>
      <c r="AA1282" s="18" t="str">
        <f t="shared" si="258"/>
        <v/>
      </c>
      <c r="AB1282" s="18">
        <v>1277</v>
      </c>
      <c r="AC1282" s="18" t="str">
        <f>IF(ISERROR(
IF(U1282="","",IF(OR(U1282='Cad Iniciais'!$D$6,X1282='Cad Iniciais'!$D$6),'Cad Iniciais'!$D$6+AB1282*1000,0))),"",IF(U1282="","",IF(OR(U1282='Cad Iniciais'!$D$6,X1282='Cad Iniciais'!$D$6),'Cad Iniciais'!$D$6+AB1282*1000,0)))</f>
        <v/>
      </c>
      <c r="AK1282" s="27" t="e">
        <f t="shared" si="260"/>
        <v>#VALUE!</v>
      </c>
      <c r="AL1282" s="27" t="e">
        <f t="shared" si="261"/>
        <v>#VALUE!</v>
      </c>
      <c r="AM1282" s="18">
        <f t="shared" si="264"/>
        <v>0</v>
      </c>
      <c r="AN1282" s="18">
        <f t="shared" si="263"/>
        <v>0</v>
      </c>
      <c r="AO1282" s="18">
        <f t="shared" si="263"/>
        <v>0</v>
      </c>
      <c r="AP1282" s="18">
        <f t="shared" si="263"/>
        <v>0</v>
      </c>
      <c r="AQ1282" s="18">
        <f t="shared" si="263"/>
        <v>0</v>
      </c>
      <c r="AR1282" s="18">
        <f t="shared" si="263"/>
        <v>0</v>
      </c>
      <c r="AS1282" s="18">
        <f t="shared" si="263"/>
        <v>0</v>
      </c>
      <c r="AT1282" s="18">
        <f t="shared" si="263"/>
        <v>0</v>
      </c>
      <c r="AU1282" s="18">
        <f t="shared" si="263"/>
        <v>0</v>
      </c>
      <c r="AV1282" s="18">
        <f t="shared" si="263"/>
        <v>0</v>
      </c>
      <c r="AW1282" s="18">
        <f t="shared" si="263"/>
        <v>0</v>
      </c>
      <c r="AX1282" s="18">
        <f t="shared" si="263"/>
        <v>0</v>
      </c>
    </row>
    <row r="1283" spans="3:50" x14ac:dyDescent="0.25">
      <c r="C1283" s="67"/>
      <c r="D1283" s="71"/>
      <c r="E1283" s="57"/>
      <c r="F1283" s="57"/>
      <c r="G1283" s="67"/>
      <c r="H1283" s="72"/>
      <c r="I1283" s="72"/>
      <c r="J1283" s="72"/>
      <c r="K1283" s="72"/>
      <c r="L1283" s="72"/>
      <c r="M1283" s="72"/>
      <c r="N1283" s="72"/>
      <c r="O1283" s="72"/>
      <c r="P1283" s="72"/>
      <c r="Q1283" s="48"/>
      <c r="R1283" s="72"/>
      <c r="S1283" s="72"/>
      <c r="U1283" s="26" t="str">
        <f t="shared" si="259"/>
        <v/>
      </c>
      <c r="V1283" s="18" t="str">
        <f t="shared" si="253"/>
        <v/>
      </c>
      <c r="W1283" s="18" t="str">
        <f t="shared" si="254"/>
        <v/>
      </c>
      <c r="X1283" s="18" t="str">
        <f t="shared" si="255"/>
        <v/>
      </c>
      <c r="Y1283" s="18" t="str">
        <f t="shared" si="256"/>
        <v/>
      </c>
      <c r="Z1283" s="18" t="str">
        <f t="shared" si="257"/>
        <v/>
      </c>
      <c r="AA1283" s="18" t="str">
        <f t="shared" si="258"/>
        <v/>
      </c>
      <c r="AB1283" s="18">
        <v>1278</v>
      </c>
      <c r="AC1283" s="18" t="str">
        <f>IF(ISERROR(
IF(U1283="","",IF(OR(U1283='Cad Iniciais'!$D$6,X1283='Cad Iniciais'!$D$6),'Cad Iniciais'!$D$6+AB1283*1000,0))),"",IF(U1283="","",IF(OR(U1283='Cad Iniciais'!$D$6,X1283='Cad Iniciais'!$D$6),'Cad Iniciais'!$D$6+AB1283*1000,0)))</f>
        <v/>
      </c>
      <c r="AK1283" s="27" t="e">
        <f t="shared" si="260"/>
        <v>#VALUE!</v>
      </c>
      <c r="AL1283" s="27" t="e">
        <f t="shared" si="261"/>
        <v>#VALUE!</v>
      </c>
      <c r="AM1283" s="18">
        <f t="shared" si="264"/>
        <v>0</v>
      </c>
      <c r="AN1283" s="18">
        <f t="shared" si="263"/>
        <v>0</v>
      </c>
      <c r="AO1283" s="18">
        <f t="shared" si="263"/>
        <v>0</v>
      </c>
      <c r="AP1283" s="18">
        <f t="shared" si="263"/>
        <v>0</v>
      </c>
      <c r="AQ1283" s="18">
        <f t="shared" si="263"/>
        <v>0</v>
      </c>
      <c r="AR1283" s="18">
        <f t="shared" si="263"/>
        <v>0</v>
      </c>
      <c r="AS1283" s="18">
        <f t="shared" si="263"/>
        <v>0</v>
      </c>
      <c r="AT1283" s="18">
        <f t="shared" si="263"/>
        <v>0</v>
      </c>
      <c r="AU1283" s="18">
        <f t="shared" si="263"/>
        <v>0</v>
      </c>
      <c r="AV1283" s="18">
        <f t="shared" si="263"/>
        <v>0</v>
      </c>
      <c r="AW1283" s="18">
        <f t="shared" si="263"/>
        <v>0</v>
      </c>
      <c r="AX1283" s="18">
        <f t="shared" si="263"/>
        <v>0</v>
      </c>
    </row>
    <row r="1284" spans="3:50" x14ac:dyDescent="0.25">
      <c r="C1284" s="67"/>
      <c r="D1284" s="71"/>
      <c r="E1284" s="57"/>
      <c r="F1284" s="57"/>
      <c r="G1284" s="67"/>
      <c r="H1284" s="72"/>
      <c r="I1284" s="72"/>
      <c r="J1284" s="72"/>
      <c r="K1284" s="72"/>
      <c r="L1284" s="72"/>
      <c r="M1284" s="72"/>
      <c r="N1284" s="72"/>
      <c r="O1284" s="72"/>
      <c r="P1284" s="72"/>
      <c r="Q1284" s="48"/>
      <c r="R1284" s="72"/>
      <c r="S1284" s="72"/>
      <c r="U1284" s="26" t="str">
        <f t="shared" si="259"/>
        <v/>
      </c>
      <c r="V1284" s="18" t="str">
        <f t="shared" si="253"/>
        <v/>
      </c>
      <c r="W1284" s="18" t="str">
        <f t="shared" si="254"/>
        <v/>
      </c>
      <c r="X1284" s="18" t="str">
        <f t="shared" si="255"/>
        <v/>
      </c>
      <c r="Y1284" s="18" t="str">
        <f t="shared" si="256"/>
        <v/>
      </c>
      <c r="Z1284" s="18" t="str">
        <f t="shared" si="257"/>
        <v/>
      </c>
      <c r="AA1284" s="18" t="str">
        <f t="shared" si="258"/>
        <v/>
      </c>
      <c r="AB1284" s="18">
        <v>1279</v>
      </c>
      <c r="AC1284" s="18" t="str">
        <f>IF(ISERROR(
IF(U1284="","",IF(OR(U1284='Cad Iniciais'!$D$6,X1284='Cad Iniciais'!$D$6),'Cad Iniciais'!$D$6+AB1284*1000,0))),"",IF(U1284="","",IF(OR(U1284='Cad Iniciais'!$D$6,X1284='Cad Iniciais'!$D$6),'Cad Iniciais'!$D$6+AB1284*1000,0)))</f>
        <v/>
      </c>
      <c r="AK1284" s="27" t="e">
        <f t="shared" si="260"/>
        <v>#VALUE!</v>
      </c>
      <c r="AL1284" s="27" t="e">
        <f t="shared" si="261"/>
        <v>#VALUE!</v>
      </c>
      <c r="AM1284" s="18">
        <f t="shared" si="264"/>
        <v>0</v>
      </c>
      <c r="AN1284" s="18">
        <f t="shared" si="263"/>
        <v>0</v>
      </c>
      <c r="AO1284" s="18">
        <f t="shared" si="263"/>
        <v>0</v>
      </c>
      <c r="AP1284" s="18">
        <f t="shared" si="263"/>
        <v>0</v>
      </c>
      <c r="AQ1284" s="18">
        <f t="shared" si="263"/>
        <v>0</v>
      </c>
      <c r="AR1284" s="18">
        <f t="shared" si="263"/>
        <v>0</v>
      </c>
      <c r="AS1284" s="18">
        <f t="shared" si="263"/>
        <v>0</v>
      </c>
      <c r="AT1284" s="18">
        <f t="shared" si="263"/>
        <v>0</v>
      </c>
      <c r="AU1284" s="18">
        <f t="shared" si="263"/>
        <v>0</v>
      </c>
      <c r="AV1284" s="18">
        <f t="shared" si="263"/>
        <v>0</v>
      </c>
      <c r="AW1284" s="18">
        <f t="shared" si="263"/>
        <v>0</v>
      </c>
      <c r="AX1284" s="18">
        <f t="shared" si="263"/>
        <v>0</v>
      </c>
    </row>
    <row r="1285" spans="3:50" x14ac:dyDescent="0.25">
      <c r="C1285" s="67"/>
      <c r="D1285" s="71"/>
      <c r="E1285" s="57"/>
      <c r="F1285" s="57"/>
      <c r="G1285" s="67"/>
      <c r="H1285" s="72"/>
      <c r="I1285" s="72"/>
      <c r="J1285" s="72"/>
      <c r="K1285" s="72"/>
      <c r="L1285" s="72"/>
      <c r="M1285" s="72"/>
      <c r="N1285" s="72"/>
      <c r="O1285" s="72"/>
      <c r="P1285" s="72"/>
      <c r="Q1285" s="48"/>
      <c r="R1285" s="72"/>
      <c r="S1285" s="72"/>
      <c r="U1285" s="26" t="str">
        <f t="shared" si="259"/>
        <v/>
      </c>
      <c r="V1285" s="18" t="str">
        <f t="shared" si="253"/>
        <v/>
      </c>
      <c r="W1285" s="18" t="str">
        <f t="shared" si="254"/>
        <v/>
      </c>
      <c r="X1285" s="18" t="str">
        <f t="shared" si="255"/>
        <v/>
      </c>
      <c r="Y1285" s="18" t="str">
        <f t="shared" si="256"/>
        <v/>
      </c>
      <c r="Z1285" s="18" t="str">
        <f t="shared" si="257"/>
        <v/>
      </c>
      <c r="AA1285" s="18" t="str">
        <f t="shared" si="258"/>
        <v/>
      </c>
      <c r="AB1285" s="18">
        <v>1280</v>
      </c>
      <c r="AC1285" s="18" t="str">
        <f>IF(ISERROR(
IF(U1285="","",IF(OR(U1285='Cad Iniciais'!$D$6,X1285='Cad Iniciais'!$D$6),'Cad Iniciais'!$D$6+AB1285*1000,0))),"",IF(U1285="","",IF(OR(U1285='Cad Iniciais'!$D$6,X1285='Cad Iniciais'!$D$6),'Cad Iniciais'!$D$6+AB1285*1000,0)))</f>
        <v/>
      </c>
      <c r="AK1285" s="27" t="e">
        <f t="shared" si="260"/>
        <v>#VALUE!</v>
      </c>
      <c r="AL1285" s="27" t="e">
        <f t="shared" si="261"/>
        <v>#VALUE!</v>
      </c>
      <c r="AM1285" s="18">
        <f t="shared" si="264"/>
        <v>0</v>
      </c>
      <c r="AN1285" s="18">
        <f t="shared" si="263"/>
        <v>0</v>
      </c>
      <c r="AO1285" s="18">
        <f t="shared" si="263"/>
        <v>0</v>
      </c>
      <c r="AP1285" s="18">
        <f t="shared" si="263"/>
        <v>0</v>
      </c>
      <c r="AQ1285" s="18">
        <f t="shared" si="263"/>
        <v>0</v>
      </c>
      <c r="AR1285" s="18">
        <f t="shared" si="263"/>
        <v>0</v>
      </c>
      <c r="AS1285" s="18">
        <f t="shared" si="263"/>
        <v>0</v>
      </c>
      <c r="AT1285" s="18">
        <f t="shared" si="263"/>
        <v>0</v>
      </c>
      <c r="AU1285" s="18">
        <f t="shared" si="263"/>
        <v>0</v>
      </c>
      <c r="AV1285" s="18">
        <f t="shared" si="263"/>
        <v>0</v>
      </c>
      <c r="AW1285" s="18">
        <f t="shared" si="263"/>
        <v>0</v>
      </c>
      <c r="AX1285" s="18">
        <f t="shared" si="263"/>
        <v>0</v>
      </c>
    </row>
    <row r="1286" spans="3:50" x14ac:dyDescent="0.25">
      <c r="C1286" s="67"/>
      <c r="D1286" s="71"/>
      <c r="E1286" s="57"/>
      <c r="F1286" s="57"/>
      <c r="G1286" s="67"/>
      <c r="H1286" s="72"/>
      <c r="I1286" s="72"/>
      <c r="J1286" s="72"/>
      <c r="K1286" s="72"/>
      <c r="L1286" s="72"/>
      <c r="M1286" s="72"/>
      <c r="N1286" s="72"/>
      <c r="O1286" s="72"/>
      <c r="P1286" s="72"/>
      <c r="Q1286" s="48"/>
      <c r="R1286" s="72"/>
      <c r="S1286" s="72"/>
      <c r="U1286" s="26" t="str">
        <f t="shared" si="259"/>
        <v/>
      </c>
      <c r="V1286" s="18" t="str">
        <f t="shared" ref="V1286:V1349" si="265">IF(ISERROR(IF(E1286="","",MONTH(E1286))),"",IF(E1286="","",MONTH(E1286)))</f>
        <v/>
      </c>
      <c r="W1286" s="18" t="str">
        <f t="shared" ref="W1286:W1349" si="266">IF(ISERROR(IF(F1286="","",MONTH(F1286))),"",IF(F1286="","",MONTH(F1286)))</f>
        <v/>
      </c>
      <c r="X1286" s="18" t="str">
        <f t="shared" ref="X1286:X1349" si="267">IF(ISERROR(IF(F1286="","",YEAR(F1286))),"",IF(F1286="","",YEAR(F1286)))</f>
        <v/>
      </c>
      <c r="Y1286" s="18" t="str">
        <f t="shared" ref="Y1286:Y1349" si="268">IF(ISERROR(
IF(IF(E1286="","",ROUND((F1286-E1286)/30,0))&lt;1,1,IF(E1286="","",ROUND((F1286-E1286)/30,0)))),"",IF(IF(E1286="","",ROUND((F1286-E1286)/30,0))&lt;1,1,IF(E1286="","",ROUND((F1286-E1286)/30,0))))</f>
        <v/>
      </c>
      <c r="Z1286" s="18" t="str">
        <f t="shared" ref="Z1286:Z1349" si="269">IF(ISERROR(D1286/Y1286),"",D1286/Y1286)</f>
        <v/>
      </c>
      <c r="AA1286" s="18" t="str">
        <f t="shared" ref="AA1286:AA1349" si="270">IF(ISERROR(Q1286/Y1286),"",Q1286/Y1286)</f>
        <v/>
      </c>
      <c r="AB1286" s="18">
        <v>1281</v>
      </c>
      <c r="AC1286" s="18" t="str">
        <f>IF(ISERROR(
IF(U1286="","",IF(OR(U1286='Cad Iniciais'!$D$6,X1286='Cad Iniciais'!$D$6),'Cad Iniciais'!$D$6+AB1286*1000,0))),"",IF(U1286="","",IF(OR(U1286='Cad Iniciais'!$D$6,X1286='Cad Iniciais'!$D$6),'Cad Iniciais'!$D$6+AB1286*1000,0)))</f>
        <v/>
      </c>
      <c r="AK1286" s="27" t="e">
        <f t="shared" si="260"/>
        <v>#VALUE!</v>
      </c>
      <c r="AL1286" s="27" t="e">
        <f t="shared" si="261"/>
        <v>#VALUE!</v>
      </c>
      <c r="AM1286" s="18">
        <f t="shared" si="264"/>
        <v>0</v>
      </c>
      <c r="AN1286" s="18">
        <f t="shared" si="263"/>
        <v>0</v>
      </c>
      <c r="AO1286" s="18">
        <f t="shared" si="263"/>
        <v>0</v>
      </c>
      <c r="AP1286" s="18">
        <f t="shared" si="263"/>
        <v>0</v>
      </c>
      <c r="AQ1286" s="18">
        <f t="shared" ref="AN1286:AX1309" si="271">IFERROR(IF(AND($AK1286&lt;=AQ$3,$AL1286&gt;=AQ$3),1,0),0)</f>
        <v>0</v>
      </c>
      <c r="AR1286" s="18">
        <f t="shared" si="271"/>
        <v>0</v>
      </c>
      <c r="AS1286" s="18">
        <f t="shared" si="271"/>
        <v>0</v>
      </c>
      <c r="AT1286" s="18">
        <f t="shared" si="271"/>
        <v>0</v>
      </c>
      <c r="AU1286" s="18">
        <f t="shared" si="271"/>
        <v>0</v>
      </c>
      <c r="AV1286" s="18">
        <f t="shared" si="271"/>
        <v>0</v>
      </c>
      <c r="AW1286" s="18">
        <f t="shared" si="271"/>
        <v>0</v>
      </c>
      <c r="AX1286" s="18">
        <f t="shared" si="271"/>
        <v>0</v>
      </c>
    </row>
    <row r="1287" spans="3:50" x14ac:dyDescent="0.25">
      <c r="C1287" s="67"/>
      <c r="D1287" s="71"/>
      <c r="E1287" s="57"/>
      <c r="F1287" s="57"/>
      <c r="G1287" s="67"/>
      <c r="H1287" s="72"/>
      <c r="I1287" s="72"/>
      <c r="J1287" s="72"/>
      <c r="K1287" s="72"/>
      <c r="L1287" s="72"/>
      <c r="M1287" s="72"/>
      <c r="N1287" s="72"/>
      <c r="O1287" s="72"/>
      <c r="P1287" s="72"/>
      <c r="Q1287" s="48"/>
      <c r="R1287" s="72"/>
      <c r="S1287" s="72"/>
      <c r="U1287" s="26" t="str">
        <f t="shared" ref="U1287:U1350" si="272">IF(ISERROR(
IF(E1287="","",YEAR(E1287))),"",IF(E1287="","",YEAR(E1287)))</f>
        <v/>
      </c>
      <c r="V1287" s="18" t="str">
        <f t="shared" si="265"/>
        <v/>
      </c>
      <c r="W1287" s="18" t="str">
        <f t="shared" si="266"/>
        <v/>
      </c>
      <c r="X1287" s="18" t="str">
        <f t="shared" si="267"/>
        <v/>
      </c>
      <c r="Y1287" s="18" t="str">
        <f t="shared" si="268"/>
        <v/>
      </c>
      <c r="Z1287" s="18" t="str">
        <f t="shared" si="269"/>
        <v/>
      </c>
      <c r="AA1287" s="18" t="str">
        <f t="shared" si="270"/>
        <v/>
      </c>
      <c r="AB1287" s="18">
        <v>1282</v>
      </c>
      <c r="AC1287" s="18" t="str">
        <f>IF(ISERROR(
IF(U1287="","",IF(OR(U1287='Cad Iniciais'!$D$6,X1287='Cad Iniciais'!$D$6),'Cad Iniciais'!$D$6+AB1287*1000,0))),"",IF(U1287="","",IF(OR(U1287='Cad Iniciais'!$D$6,X1287='Cad Iniciais'!$D$6),'Cad Iniciais'!$D$6+AB1287*1000,0)))</f>
        <v/>
      </c>
      <c r="AK1287" s="27" t="e">
        <f t="shared" si="260"/>
        <v>#VALUE!</v>
      </c>
      <c r="AL1287" s="27" t="e">
        <f t="shared" si="261"/>
        <v>#VALUE!</v>
      </c>
      <c r="AM1287" s="18">
        <f t="shared" si="264"/>
        <v>0</v>
      </c>
      <c r="AN1287" s="18">
        <f t="shared" si="271"/>
        <v>0</v>
      </c>
      <c r="AO1287" s="18">
        <f t="shared" si="271"/>
        <v>0</v>
      </c>
      <c r="AP1287" s="18">
        <f t="shared" si="271"/>
        <v>0</v>
      </c>
      <c r="AQ1287" s="18">
        <f t="shared" si="271"/>
        <v>0</v>
      </c>
      <c r="AR1287" s="18">
        <f t="shared" si="271"/>
        <v>0</v>
      </c>
      <c r="AS1287" s="18">
        <f t="shared" si="271"/>
        <v>0</v>
      </c>
      <c r="AT1287" s="18">
        <f t="shared" si="271"/>
        <v>0</v>
      </c>
      <c r="AU1287" s="18">
        <f t="shared" si="271"/>
        <v>0</v>
      </c>
      <c r="AV1287" s="18">
        <f t="shared" si="271"/>
        <v>0</v>
      </c>
      <c r="AW1287" s="18">
        <f t="shared" si="271"/>
        <v>0</v>
      </c>
      <c r="AX1287" s="18">
        <f t="shared" si="271"/>
        <v>0</v>
      </c>
    </row>
    <row r="1288" spans="3:50" x14ac:dyDescent="0.25">
      <c r="C1288" s="67"/>
      <c r="D1288" s="71"/>
      <c r="E1288" s="57"/>
      <c r="F1288" s="57"/>
      <c r="G1288" s="67"/>
      <c r="H1288" s="72"/>
      <c r="I1288" s="72"/>
      <c r="J1288" s="72"/>
      <c r="K1288" s="72"/>
      <c r="L1288" s="72"/>
      <c r="M1288" s="72"/>
      <c r="N1288" s="72"/>
      <c r="O1288" s="72"/>
      <c r="P1288" s="72"/>
      <c r="Q1288" s="48"/>
      <c r="R1288" s="72"/>
      <c r="S1288" s="72"/>
      <c r="U1288" s="26" t="str">
        <f t="shared" si="272"/>
        <v/>
      </c>
      <c r="V1288" s="18" t="str">
        <f t="shared" si="265"/>
        <v/>
      </c>
      <c r="W1288" s="18" t="str">
        <f t="shared" si="266"/>
        <v/>
      </c>
      <c r="X1288" s="18" t="str">
        <f t="shared" si="267"/>
        <v/>
      </c>
      <c r="Y1288" s="18" t="str">
        <f t="shared" si="268"/>
        <v/>
      </c>
      <c r="Z1288" s="18" t="str">
        <f t="shared" si="269"/>
        <v/>
      </c>
      <c r="AA1288" s="18" t="str">
        <f t="shared" si="270"/>
        <v/>
      </c>
      <c r="AB1288" s="18">
        <v>1283</v>
      </c>
      <c r="AC1288" s="18" t="str">
        <f>IF(ISERROR(
IF(U1288="","",IF(OR(U1288='Cad Iniciais'!$D$6,X1288='Cad Iniciais'!$D$6),'Cad Iniciais'!$D$6+AB1288*1000,0))),"",IF(U1288="","",IF(OR(U1288='Cad Iniciais'!$D$6,X1288='Cad Iniciais'!$D$6),'Cad Iniciais'!$D$6+AB1288*1000,0)))</f>
        <v/>
      </c>
      <c r="AK1288" s="27" t="e">
        <f t="shared" ref="AK1288:AK1351" si="273">DATE(U1288,V1288,1)</f>
        <v>#VALUE!</v>
      </c>
      <c r="AL1288" s="27" t="e">
        <f t="shared" ref="AL1288:AL1351" si="274">DATE(X1288,W1288,1)</f>
        <v>#VALUE!</v>
      </c>
      <c r="AM1288" s="18">
        <f t="shared" si="264"/>
        <v>0</v>
      </c>
      <c r="AN1288" s="18">
        <f t="shared" si="271"/>
        <v>0</v>
      </c>
      <c r="AO1288" s="18">
        <f t="shared" si="271"/>
        <v>0</v>
      </c>
      <c r="AP1288" s="18">
        <f t="shared" si="271"/>
        <v>0</v>
      </c>
      <c r="AQ1288" s="18">
        <f t="shared" si="271"/>
        <v>0</v>
      </c>
      <c r="AR1288" s="18">
        <f t="shared" si="271"/>
        <v>0</v>
      </c>
      <c r="AS1288" s="18">
        <f t="shared" si="271"/>
        <v>0</v>
      </c>
      <c r="AT1288" s="18">
        <f t="shared" si="271"/>
        <v>0</v>
      </c>
      <c r="AU1288" s="18">
        <f t="shared" si="271"/>
        <v>0</v>
      </c>
      <c r="AV1288" s="18">
        <f t="shared" si="271"/>
        <v>0</v>
      </c>
      <c r="AW1288" s="18">
        <f t="shared" si="271"/>
        <v>0</v>
      </c>
      <c r="AX1288" s="18">
        <f t="shared" si="271"/>
        <v>0</v>
      </c>
    </row>
    <row r="1289" spans="3:50" x14ac:dyDescent="0.25">
      <c r="C1289" s="67"/>
      <c r="D1289" s="71"/>
      <c r="E1289" s="57"/>
      <c r="F1289" s="57"/>
      <c r="G1289" s="67"/>
      <c r="H1289" s="72"/>
      <c r="I1289" s="72"/>
      <c r="J1289" s="72"/>
      <c r="K1289" s="72"/>
      <c r="L1289" s="72"/>
      <c r="M1289" s="72"/>
      <c r="N1289" s="72"/>
      <c r="O1289" s="72"/>
      <c r="P1289" s="72"/>
      <c r="Q1289" s="48"/>
      <c r="R1289" s="72"/>
      <c r="S1289" s="72"/>
      <c r="U1289" s="26" t="str">
        <f t="shared" si="272"/>
        <v/>
      </c>
      <c r="V1289" s="18" t="str">
        <f t="shared" si="265"/>
        <v/>
      </c>
      <c r="W1289" s="18" t="str">
        <f t="shared" si="266"/>
        <v/>
      </c>
      <c r="X1289" s="18" t="str">
        <f t="shared" si="267"/>
        <v/>
      </c>
      <c r="Y1289" s="18" t="str">
        <f t="shared" si="268"/>
        <v/>
      </c>
      <c r="Z1289" s="18" t="str">
        <f t="shared" si="269"/>
        <v/>
      </c>
      <c r="AA1289" s="18" t="str">
        <f t="shared" si="270"/>
        <v/>
      </c>
      <c r="AB1289" s="18">
        <v>1284</v>
      </c>
      <c r="AC1289" s="18" t="str">
        <f>IF(ISERROR(
IF(U1289="","",IF(OR(U1289='Cad Iniciais'!$D$6,X1289='Cad Iniciais'!$D$6),'Cad Iniciais'!$D$6+AB1289*1000,0))),"",IF(U1289="","",IF(OR(U1289='Cad Iniciais'!$D$6,X1289='Cad Iniciais'!$D$6),'Cad Iniciais'!$D$6+AB1289*1000,0)))</f>
        <v/>
      </c>
      <c r="AK1289" s="27" t="e">
        <f t="shared" si="273"/>
        <v>#VALUE!</v>
      </c>
      <c r="AL1289" s="27" t="e">
        <f t="shared" si="274"/>
        <v>#VALUE!</v>
      </c>
      <c r="AM1289" s="18">
        <f t="shared" si="264"/>
        <v>0</v>
      </c>
      <c r="AN1289" s="18">
        <f t="shared" si="271"/>
        <v>0</v>
      </c>
      <c r="AO1289" s="18">
        <f t="shared" si="271"/>
        <v>0</v>
      </c>
      <c r="AP1289" s="18">
        <f t="shared" si="271"/>
        <v>0</v>
      </c>
      <c r="AQ1289" s="18">
        <f t="shared" si="271"/>
        <v>0</v>
      </c>
      <c r="AR1289" s="18">
        <f t="shared" si="271"/>
        <v>0</v>
      </c>
      <c r="AS1289" s="18">
        <f t="shared" si="271"/>
        <v>0</v>
      </c>
      <c r="AT1289" s="18">
        <f t="shared" si="271"/>
        <v>0</v>
      </c>
      <c r="AU1289" s="18">
        <f t="shared" si="271"/>
        <v>0</v>
      </c>
      <c r="AV1289" s="18">
        <f t="shared" si="271"/>
        <v>0</v>
      </c>
      <c r="AW1289" s="18">
        <f t="shared" si="271"/>
        <v>0</v>
      </c>
      <c r="AX1289" s="18">
        <f t="shared" si="271"/>
        <v>0</v>
      </c>
    </row>
    <row r="1290" spans="3:50" x14ac:dyDescent="0.25">
      <c r="C1290" s="67"/>
      <c r="D1290" s="71"/>
      <c r="E1290" s="57"/>
      <c r="F1290" s="57"/>
      <c r="G1290" s="67"/>
      <c r="H1290" s="72"/>
      <c r="I1290" s="72"/>
      <c r="J1290" s="72"/>
      <c r="K1290" s="72"/>
      <c r="L1290" s="72"/>
      <c r="M1290" s="72"/>
      <c r="N1290" s="72"/>
      <c r="O1290" s="72"/>
      <c r="P1290" s="72"/>
      <c r="Q1290" s="48"/>
      <c r="R1290" s="72"/>
      <c r="S1290" s="72"/>
      <c r="U1290" s="26" t="str">
        <f t="shared" si="272"/>
        <v/>
      </c>
      <c r="V1290" s="18" t="str">
        <f t="shared" si="265"/>
        <v/>
      </c>
      <c r="W1290" s="18" t="str">
        <f t="shared" si="266"/>
        <v/>
      </c>
      <c r="X1290" s="18" t="str">
        <f t="shared" si="267"/>
        <v/>
      </c>
      <c r="Y1290" s="18" t="str">
        <f t="shared" si="268"/>
        <v/>
      </c>
      <c r="Z1290" s="18" t="str">
        <f t="shared" si="269"/>
        <v/>
      </c>
      <c r="AA1290" s="18" t="str">
        <f t="shared" si="270"/>
        <v/>
      </c>
      <c r="AB1290" s="18">
        <v>1285</v>
      </c>
      <c r="AC1290" s="18" t="str">
        <f>IF(ISERROR(
IF(U1290="","",IF(OR(U1290='Cad Iniciais'!$D$6,X1290='Cad Iniciais'!$D$6),'Cad Iniciais'!$D$6+AB1290*1000,0))),"",IF(U1290="","",IF(OR(U1290='Cad Iniciais'!$D$6,X1290='Cad Iniciais'!$D$6),'Cad Iniciais'!$D$6+AB1290*1000,0)))</f>
        <v/>
      </c>
      <c r="AK1290" s="27" t="e">
        <f t="shared" si="273"/>
        <v>#VALUE!</v>
      </c>
      <c r="AL1290" s="27" t="e">
        <f t="shared" si="274"/>
        <v>#VALUE!</v>
      </c>
      <c r="AM1290" s="18">
        <f t="shared" si="264"/>
        <v>0</v>
      </c>
      <c r="AN1290" s="18">
        <f t="shared" si="271"/>
        <v>0</v>
      </c>
      <c r="AO1290" s="18">
        <f t="shared" si="271"/>
        <v>0</v>
      </c>
      <c r="AP1290" s="18">
        <f t="shared" si="271"/>
        <v>0</v>
      </c>
      <c r="AQ1290" s="18">
        <f t="shared" si="271"/>
        <v>0</v>
      </c>
      <c r="AR1290" s="18">
        <f t="shared" si="271"/>
        <v>0</v>
      </c>
      <c r="AS1290" s="18">
        <f t="shared" si="271"/>
        <v>0</v>
      </c>
      <c r="AT1290" s="18">
        <f t="shared" si="271"/>
        <v>0</v>
      </c>
      <c r="AU1290" s="18">
        <f t="shared" si="271"/>
        <v>0</v>
      </c>
      <c r="AV1290" s="18">
        <f t="shared" si="271"/>
        <v>0</v>
      </c>
      <c r="AW1290" s="18">
        <f t="shared" si="271"/>
        <v>0</v>
      </c>
      <c r="AX1290" s="18">
        <f t="shared" si="271"/>
        <v>0</v>
      </c>
    </row>
    <row r="1291" spans="3:50" x14ac:dyDescent="0.25">
      <c r="C1291" s="67"/>
      <c r="D1291" s="71"/>
      <c r="E1291" s="57"/>
      <c r="F1291" s="57"/>
      <c r="G1291" s="67"/>
      <c r="H1291" s="72"/>
      <c r="I1291" s="72"/>
      <c r="J1291" s="72"/>
      <c r="K1291" s="72"/>
      <c r="L1291" s="72"/>
      <c r="M1291" s="72"/>
      <c r="N1291" s="72"/>
      <c r="O1291" s="72"/>
      <c r="P1291" s="72"/>
      <c r="Q1291" s="48"/>
      <c r="R1291" s="72"/>
      <c r="S1291" s="72"/>
      <c r="U1291" s="26" t="str">
        <f t="shared" si="272"/>
        <v/>
      </c>
      <c r="V1291" s="18" t="str">
        <f t="shared" si="265"/>
        <v/>
      </c>
      <c r="W1291" s="18" t="str">
        <f t="shared" si="266"/>
        <v/>
      </c>
      <c r="X1291" s="18" t="str">
        <f t="shared" si="267"/>
        <v/>
      </c>
      <c r="Y1291" s="18" t="str">
        <f t="shared" si="268"/>
        <v/>
      </c>
      <c r="Z1291" s="18" t="str">
        <f t="shared" si="269"/>
        <v/>
      </c>
      <c r="AA1291" s="18" t="str">
        <f t="shared" si="270"/>
        <v/>
      </c>
      <c r="AB1291" s="18">
        <v>1286</v>
      </c>
      <c r="AC1291" s="18" t="str">
        <f>IF(ISERROR(
IF(U1291="","",IF(OR(U1291='Cad Iniciais'!$D$6,X1291='Cad Iniciais'!$D$6),'Cad Iniciais'!$D$6+AB1291*1000,0))),"",IF(U1291="","",IF(OR(U1291='Cad Iniciais'!$D$6,X1291='Cad Iniciais'!$D$6),'Cad Iniciais'!$D$6+AB1291*1000,0)))</f>
        <v/>
      </c>
      <c r="AK1291" s="27" t="e">
        <f t="shared" si="273"/>
        <v>#VALUE!</v>
      </c>
      <c r="AL1291" s="27" t="e">
        <f t="shared" si="274"/>
        <v>#VALUE!</v>
      </c>
      <c r="AM1291" s="18">
        <f t="shared" si="264"/>
        <v>0</v>
      </c>
      <c r="AN1291" s="18">
        <f t="shared" si="271"/>
        <v>0</v>
      </c>
      <c r="AO1291" s="18">
        <f t="shared" si="271"/>
        <v>0</v>
      </c>
      <c r="AP1291" s="18">
        <f t="shared" si="271"/>
        <v>0</v>
      </c>
      <c r="AQ1291" s="18">
        <f t="shared" si="271"/>
        <v>0</v>
      </c>
      <c r="AR1291" s="18">
        <f t="shared" si="271"/>
        <v>0</v>
      </c>
      <c r="AS1291" s="18">
        <f t="shared" si="271"/>
        <v>0</v>
      </c>
      <c r="AT1291" s="18">
        <f t="shared" si="271"/>
        <v>0</v>
      </c>
      <c r="AU1291" s="18">
        <f t="shared" si="271"/>
        <v>0</v>
      </c>
      <c r="AV1291" s="18">
        <f t="shared" si="271"/>
        <v>0</v>
      </c>
      <c r="AW1291" s="18">
        <f t="shared" si="271"/>
        <v>0</v>
      </c>
      <c r="AX1291" s="18">
        <f t="shared" si="271"/>
        <v>0</v>
      </c>
    </row>
    <row r="1292" spans="3:50" x14ac:dyDescent="0.25">
      <c r="C1292" s="67"/>
      <c r="D1292" s="71"/>
      <c r="E1292" s="57"/>
      <c r="F1292" s="57"/>
      <c r="G1292" s="67"/>
      <c r="H1292" s="72"/>
      <c r="I1292" s="72"/>
      <c r="J1292" s="72"/>
      <c r="K1292" s="72"/>
      <c r="L1292" s="72"/>
      <c r="M1292" s="72"/>
      <c r="N1292" s="72"/>
      <c r="O1292" s="72"/>
      <c r="P1292" s="72"/>
      <c r="Q1292" s="48"/>
      <c r="R1292" s="72"/>
      <c r="S1292" s="72"/>
      <c r="U1292" s="26" t="str">
        <f t="shared" si="272"/>
        <v/>
      </c>
      <c r="V1292" s="18" t="str">
        <f t="shared" si="265"/>
        <v/>
      </c>
      <c r="W1292" s="18" t="str">
        <f t="shared" si="266"/>
        <v/>
      </c>
      <c r="X1292" s="18" t="str">
        <f t="shared" si="267"/>
        <v/>
      </c>
      <c r="Y1292" s="18" t="str">
        <f t="shared" si="268"/>
        <v/>
      </c>
      <c r="Z1292" s="18" t="str">
        <f t="shared" si="269"/>
        <v/>
      </c>
      <c r="AA1292" s="18" t="str">
        <f t="shared" si="270"/>
        <v/>
      </c>
      <c r="AB1292" s="18">
        <v>1287</v>
      </c>
      <c r="AC1292" s="18" t="str">
        <f>IF(ISERROR(
IF(U1292="","",IF(OR(U1292='Cad Iniciais'!$D$6,X1292='Cad Iniciais'!$D$6),'Cad Iniciais'!$D$6+AB1292*1000,0))),"",IF(U1292="","",IF(OR(U1292='Cad Iniciais'!$D$6,X1292='Cad Iniciais'!$D$6),'Cad Iniciais'!$D$6+AB1292*1000,0)))</f>
        <v/>
      </c>
      <c r="AK1292" s="27" t="e">
        <f t="shared" si="273"/>
        <v>#VALUE!</v>
      </c>
      <c r="AL1292" s="27" t="e">
        <f t="shared" si="274"/>
        <v>#VALUE!</v>
      </c>
      <c r="AM1292" s="18">
        <f t="shared" si="264"/>
        <v>0</v>
      </c>
      <c r="AN1292" s="18">
        <f t="shared" si="271"/>
        <v>0</v>
      </c>
      <c r="AO1292" s="18">
        <f t="shared" si="271"/>
        <v>0</v>
      </c>
      <c r="AP1292" s="18">
        <f t="shared" si="271"/>
        <v>0</v>
      </c>
      <c r="AQ1292" s="18">
        <f t="shared" si="271"/>
        <v>0</v>
      </c>
      <c r="AR1292" s="18">
        <f t="shared" si="271"/>
        <v>0</v>
      </c>
      <c r="AS1292" s="18">
        <f t="shared" si="271"/>
        <v>0</v>
      </c>
      <c r="AT1292" s="18">
        <f t="shared" si="271"/>
        <v>0</v>
      </c>
      <c r="AU1292" s="18">
        <f t="shared" si="271"/>
        <v>0</v>
      </c>
      <c r="AV1292" s="18">
        <f t="shared" si="271"/>
        <v>0</v>
      </c>
      <c r="AW1292" s="18">
        <f t="shared" si="271"/>
        <v>0</v>
      </c>
      <c r="AX1292" s="18">
        <f t="shared" si="271"/>
        <v>0</v>
      </c>
    </row>
    <row r="1293" spans="3:50" x14ac:dyDescent="0.25">
      <c r="C1293" s="67"/>
      <c r="D1293" s="71"/>
      <c r="E1293" s="57"/>
      <c r="F1293" s="57"/>
      <c r="G1293" s="67"/>
      <c r="H1293" s="72"/>
      <c r="I1293" s="72"/>
      <c r="J1293" s="72"/>
      <c r="K1293" s="72"/>
      <c r="L1293" s="72"/>
      <c r="M1293" s="72"/>
      <c r="N1293" s="72"/>
      <c r="O1293" s="72"/>
      <c r="P1293" s="72"/>
      <c r="Q1293" s="48"/>
      <c r="R1293" s="72"/>
      <c r="S1293" s="72"/>
      <c r="U1293" s="26" t="str">
        <f t="shared" si="272"/>
        <v/>
      </c>
      <c r="V1293" s="18" t="str">
        <f t="shared" si="265"/>
        <v/>
      </c>
      <c r="W1293" s="18" t="str">
        <f t="shared" si="266"/>
        <v/>
      </c>
      <c r="X1293" s="18" t="str">
        <f t="shared" si="267"/>
        <v/>
      </c>
      <c r="Y1293" s="18" t="str">
        <f t="shared" si="268"/>
        <v/>
      </c>
      <c r="Z1293" s="18" t="str">
        <f t="shared" si="269"/>
        <v/>
      </c>
      <c r="AA1293" s="18" t="str">
        <f t="shared" si="270"/>
        <v/>
      </c>
      <c r="AB1293" s="18">
        <v>1288</v>
      </c>
      <c r="AC1293" s="18" t="str">
        <f>IF(ISERROR(
IF(U1293="","",IF(OR(U1293='Cad Iniciais'!$D$6,X1293='Cad Iniciais'!$D$6),'Cad Iniciais'!$D$6+AB1293*1000,0))),"",IF(U1293="","",IF(OR(U1293='Cad Iniciais'!$D$6,X1293='Cad Iniciais'!$D$6),'Cad Iniciais'!$D$6+AB1293*1000,0)))</f>
        <v/>
      </c>
      <c r="AK1293" s="27" t="e">
        <f t="shared" si="273"/>
        <v>#VALUE!</v>
      </c>
      <c r="AL1293" s="27" t="e">
        <f t="shared" si="274"/>
        <v>#VALUE!</v>
      </c>
      <c r="AM1293" s="18">
        <f t="shared" si="264"/>
        <v>0</v>
      </c>
      <c r="AN1293" s="18">
        <f t="shared" si="271"/>
        <v>0</v>
      </c>
      <c r="AO1293" s="18">
        <f t="shared" si="271"/>
        <v>0</v>
      </c>
      <c r="AP1293" s="18">
        <f t="shared" si="271"/>
        <v>0</v>
      </c>
      <c r="AQ1293" s="18">
        <f t="shared" si="271"/>
        <v>0</v>
      </c>
      <c r="AR1293" s="18">
        <f t="shared" si="271"/>
        <v>0</v>
      </c>
      <c r="AS1293" s="18">
        <f t="shared" si="271"/>
        <v>0</v>
      </c>
      <c r="AT1293" s="18">
        <f t="shared" si="271"/>
        <v>0</v>
      </c>
      <c r="AU1293" s="18">
        <f t="shared" si="271"/>
        <v>0</v>
      </c>
      <c r="AV1293" s="18">
        <f t="shared" si="271"/>
        <v>0</v>
      </c>
      <c r="AW1293" s="18">
        <f t="shared" si="271"/>
        <v>0</v>
      </c>
      <c r="AX1293" s="18">
        <f t="shared" si="271"/>
        <v>0</v>
      </c>
    </row>
    <row r="1294" spans="3:50" x14ac:dyDescent="0.25">
      <c r="C1294" s="67"/>
      <c r="D1294" s="71"/>
      <c r="E1294" s="57"/>
      <c r="F1294" s="57"/>
      <c r="G1294" s="67"/>
      <c r="H1294" s="72"/>
      <c r="I1294" s="72"/>
      <c r="J1294" s="72"/>
      <c r="K1294" s="72"/>
      <c r="L1294" s="72"/>
      <c r="M1294" s="72"/>
      <c r="N1294" s="72"/>
      <c r="O1294" s="72"/>
      <c r="P1294" s="72"/>
      <c r="Q1294" s="48"/>
      <c r="R1294" s="72"/>
      <c r="S1294" s="72"/>
      <c r="U1294" s="26" t="str">
        <f t="shared" si="272"/>
        <v/>
      </c>
      <c r="V1294" s="18" t="str">
        <f t="shared" si="265"/>
        <v/>
      </c>
      <c r="W1294" s="18" t="str">
        <f t="shared" si="266"/>
        <v/>
      </c>
      <c r="X1294" s="18" t="str">
        <f t="shared" si="267"/>
        <v/>
      </c>
      <c r="Y1294" s="18" t="str">
        <f t="shared" si="268"/>
        <v/>
      </c>
      <c r="Z1294" s="18" t="str">
        <f t="shared" si="269"/>
        <v/>
      </c>
      <c r="AA1294" s="18" t="str">
        <f t="shared" si="270"/>
        <v/>
      </c>
      <c r="AB1294" s="18">
        <v>1289</v>
      </c>
      <c r="AC1294" s="18" t="str">
        <f>IF(ISERROR(
IF(U1294="","",IF(OR(U1294='Cad Iniciais'!$D$6,X1294='Cad Iniciais'!$D$6),'Cad Iniciais'!$D$6+AB1294*1000,0))),"",IF(U1294="","",IF(OR(U1294='Cad Iniciais'!$D$6,X1294='Cad Iniciais'!$D$6),'Cad Iniciais'!$D$6+AB1294*1000,0)))</f>
        <v/>
      </c>
      <c r="AK1294" s="27" t="e">
        <f t="shared" si="273"/>
        <v>#VALUE!</v>
      </c>
      <c r="AL1294" s="27" t="e">
        <f t="shared" si="274"/>
        <v>#VALUE!</v>
      </c>
      <c r="AM1294" s="18">
        <f t="shared" si="264"/>
        <v>0</v>
      </c>
      <c r="AN1294" s="18">
        <f t="shared" si="271"/>
        <v>0</v>
      </c>
      <c r="AO1294" s="18">
        <f t="shared" si="271"/>
        <v>0</v>
      </c>
      <c r="AP1294" s="18">
        <f t="shared" si="271"/>
        <v>0</v>
      </c>
      <c r="AQ1294" s="18">
        <f t="shared" si="271"/>
        <v>0</v>
      </c>
      <c r="AR1294" s="18">
        <f t="shared" si="271"/>
        <v>0</v>
      </c>
      <c r="AS1294" s="18">
        <f t="shared" si="271"/>
        <v>0</v>
      </c>
      <c r="AT1294" s="18">
        <f t="shared" si="271"/>
        <v>0</v>
      </c>
      <c r="AU1294" s="18">
        <f t="shared" si="271"/>
        <v>0</v>
      </c>
      <c r="AV1294" s="18">
        <f t="shared" si="271"/>
        <v>0</v>
      </c>
      <c r="AW1294" s="18">
        <f t="shared" si="271"/>
        <v>0</v>
      </c>
      <c r="AX1294" s="18">
        <f t="shared" si="271"/>
        <v>0</v>
      </c>
    </row>
    <row r="1295" spans="3:50" x14ac:dyDescent="0.25">
      <c r="C1295" s="67"/>
      <c r="D1295" s="71"/>
      <c r="E1295" s="57"/>
      <c r="F1295" s="57"/>
      <c r="G1295" s="67"/>
      <c r="H1295" s="72"/>
      <c r="I1295" s="72"/>
      <c r="J1295" s="72"/>
      <c r="K1295" s="72"/>
      <c r="L1295" s="72"/>
      <c r="M1295" s="72"/>
      <c r="N1295" s="72"/>
      <c r="O1295" s="72"/>
      <c r="P1295" s="72"/>
      <c r="Q1295" s="48"/>
      <c r="R1295" s="72"/>
      <c r="S1295" s="72"/>
      <c r="U1295" s="26" t="str">
        <f t="shared" si="272"/>
        <v/>
      </c>
      <c r="V1295" s="18" t="str">
        <f t="shared" si="265"/>
        <v/>
      </c>
      <c r="W1295" s="18" t="str">
        <f t="shared" si="266"/>
        <v/>
      </c>
      <c r="X1295" s="18" t="str">
        <f t="shared" si="267"/>
        <v/>
      </c>
      <c r="Y1295" s="18" t="str">
        <f t="shared" si="268"/>
        <v/>
      </c>
      <c r="Z1295" s="18" t="str">
        <f t="shared" si="269"/>
        <v/>
      </c>
      <c r="AA1295" s="18" t="str">
        <f t="shared" si="270"/>
        <v/>
      </c>
      <c r="AB1295" s="18">
        <v>1290</v>
      </c>
      <c r="AC1295" s="18" t="str">
        <f>IF(ISERROR(
IF(U1295="","",IF(OR(U1295='Cad Iniciais'!$D$6,X1295='Cad Iniciais'!$D$6),'Cad Iniciais'!$D$6+AB1295*1000,0))),"",IF(U1295="","",IF(OR(U1295='Cad Iniciais'!$D$6,X1295='Cad Iniciais'!$D$6),'Cad Iniciais'!$D$6+AB1295*1000,0)))</f>
        <v/>
      </c>
      <c r="AK1295" s="27" t="e">
        <f t="shared" si="273"/>
        <v>#VALUE!</v>
      </c>
      <c r="AL1295" s="27" t="e">
        <f t="shared" si="274"/>
        <v>#VALUE!</v>
      </c>
      <c r="AM1295" s="18">
        <f t="shared" si="264"/>
        <v>0</v>
      </c>
      <c r="AN1295" s="18">
        <f t="shared" si="271"/>
        <v>0</v>
      </c>
      <c r="AO1295" s="18">
        <f t="shared" si="271"/>
        <v>0</v>
      </c>
      <c r="AP1295" s="18">
        <f t="shared" si="271"/>
        <v>0</v>
      </c>
      <c r="AQ1295" s="18">
        <f t="shared" si="271"/>
        <v>0</v>
      </c>
      <c r="AR1295" s="18">
        <f t="shared" si="271"/>
        <v>0</v>
      </c>
      <c r="AS1295" s="18">
        <f t="shared" si="271"/>
        <v>0</v>
      </c>
      <c r="AT1295" s="18">
        <f t="shared" si="271"/>
        <v>0</v>
      </c>
      <c r="AU1295" s="18">
        <f t="shared" si="271"/>
        <v>0</v>
      </c>
      <c r="AV1295" s="18">
        <f t="shared" si="271"/>
        <v>0</v>
      </c>
      <c r="AW1295" s="18">
        <f t="shared" si="271"/>
        <v>0</v>
      </c>
      <c r="AX1295" s="18">
        <f t="shared" si="271"/>
        <v>0</v>
      </c>
    </row>
    <row r="1296" spans="3:50" x14ac:dyDescent="0.25">
      <c r="C1296" s="67"/>
      <c r="D1296" s="71"/>
      <c r="E1296" s="57"/>
      <c r="F1296" s="57"/>
      <c r="G1296" s="67"/>
      <c r="H1296" s="72"/>
      <c r="I1296" s="72"/>
      <c r="J1296" s="72"/>
      <c r="K1296" s="72"/>
      <c r="L1296" s="72"/>
      <c r="M1296" s="72"/>
      <c r="N1296" s="72"/>
      <c r="O1296" s="72"/>
      <c r="P1296" s="72"/>
      <c r="Q1296" s="48"/>
      <c r="R1296" s="72"/>
      <c r="S1296" s="72"/>
      <c r="U1296" s="26" t="str">
        <f t="shared" si="272"/>
        <v/>
      </c>
      <c r="V1296" s="18" t="str">
        <f t="shared" si="265"/>
        <v/>
      </c>
      <c r="W1296" s="18" t="str">
        <f t="shared" si="266"/>
        <v/>
      </c>
      <c r="X1296" s="18" t="str">
        <f t="shared" si="267"/>
        <v/>
      </c>
      <c r="Y1296" s="18" t="str">
        <f t="shared" si="268"/>
        <v/>
      </c>
      <c r="Z1296" s="18" t="str">
        <f t="shared" si="269"/>
        <v/>
      </c>
      <c r="AA1296" s="18" t="str">
        <f t="shared" si="270"/>
        <v/>
      </c>
      <c r="AB1296" s="18">
        <v>1291</v>
      </c>
      <c r="AC1296" s="18" t="str">
        <f>IF(ISERROR(
IF(U1296="","",IF(OR(U1296='Cad Iniciais'!$D$6,X1296='Cad Iniciais'!$D$6),'Cad Iniciais'!$D$6+AB1296*1000,0))),"",IF(U1296="","",IF(OR(U1296='Cad Iniciais'!$D$6,X1296='Cad Iniciais'!$D$6),'Cad Iniciais'!$D$6+AB1296*1000,0)))</f>
        <v/>
      </c>
      <c r="AK1296" s="27" t="e">
        <f t="shared" si="273"/>
        <v>#VALUE!</v>
      </c>
      <c r="AL1296" s="27" t="e">
        <f t="shared" si="274"/>
        <v>#VALUE!</v>
      </c>
      <c r="AM1296" s="18">
        <f t="shared" si="264"/>
        <v>0</v>
      </c>
      <c r="AN1296" s="18">
        <f t="shared" si="271"/>
        <v>0</v>
      </c>
      <c r="AO1296" s="18">
        <f t="shared" si="271"/>
        <v>0</v>
      </c>
      <c r="AP1296" s="18">
        <f t="shared" si="271"/>
        <v>0</v>
      </c>
      <c r="AQ1296" s="18">
        <f t="shared" si="271"/>
        <v>0</v>
      </c>
      <c r="AR1296" s="18">
        <f t="shared" si="271"/>
        <v>0</v>
      </c>
      <c r="AS1296" s="18">
        <f t="shared" si="271"/>
        <v>0</v>
      </c>
      <c r="AT1296" s="18">
        <f t="shared" si="271"/>
        <v>0</v>
      </c>
      <c r="AU1296" s="18">
        <f t="shared" si="271"/>
        <v>0</v>
      </c>
      <c r="AV1296" s="18">
        <f t="shared" si="271"/>
        <v>0</v>
      </c>
      <c r="AW1296" s="18">
        <f t="shared" si="271"/>
        <v>0</v>
      </c>
      <c r="AX1296" s="18">
        <f t="shared" si="271"/>
        <v>0</v>
      </c>
    </row>
    <row r="1297" spans="3:50" x14ac:dyDescent="0.25">
      <c r="C1297" s="67"/>
      <c r="D1297" s="71"/>
      <c r="E1297" s="57"/>
      <c r="F1297" s="57"/>
      <c r="G1297" s="67"/>
      <c r="H1297" s="72"/>
      <c r="I1297" s="72"/>
      <c r="J1297" s="72"/>
      <c r="K1297" s="72"/>
      <c r="L1297" s="72"/>
      <c r="M1297" s="72"/>
      <c r="N1297" s="72"/>
      <c r="O1297" s="72"/>
      <c r="P1297" s="72"/>
      <c r="Q1297" s="48"/>
      <c r="R1297" s="72"/>
      <c r="S1297" s="72"/>
      <c r="U1297" s="26" t="str">
        <f t="shared" si="272"/>
        <v/>
      </c>
      <c r="V1297" s="18" t="str">
        <f t="shared" si="265"/>
        <v/>
      </c>
      <c r="W1297" s="18" t="str">
        <f t="shared" si="266"/>
        <v/>
      </c>
      <c r="X1297" s="18" t="str">
        <f t="shared" si="267"/>
        <v/>
      </c>
      <c r="Y1297" s="18" t="str">
        <f t="shared" si="268"/>
        <v/>
      </c>
      <c r="Z1297" s="18" t="str">
        <f t="shared" si="269"/>
        <v/>
      </c>
      <c r="AA1297" s="18" t="str">
        <f t="shared" si="270"/>
        <v/>
      </c>
      <c r="AB1297" s="18">
        <v>1292</v>
      </c>
      <c r="AC1297" s="18" t="str">
        <f>IF(ISERROR(
IF(U1297="","",IF(OR(U1297='Cad Iniciais'!$D$6,X1297='Cad Iniciais'!$D$6),'Cad Iniciais'!$D$6+AB1297*1000,0))),"",IF(U1297="","",IF(OR(U1297='Cad Iniciais'!$D$6,X1297='Cad Iniciais'!$D$6),'Cad Iniciais'!$D$6+AB1297*1000,0)))</f>
        <v/>
      </c>
      <c r="AK1297" s="27" t="e">
        <f t="shared" si="273"/>
        <v>#VALUE!</v>
      </c>
      <c r="AL1297" s="27" t="e">
        <f t="shared" si="274"/>
        <v>#VALUE!</v>
      </c>
      <c r="AM1297" s="18">
        <f t="shared" si="264"/>
        <v>0</v>
      </c>
      <c r="AN1297" s="18">
        <f t="shared" si="271"/>
        <v>0</v>
      </c>
      <c r="AO1297" s="18">
        <f t="shared" si="271"/>
        <v>0</v>
      </c>
      <c r="AP1297" s="18">
        <f t="shared" si="271"/>
        <v>0</v>
      </c>
      <c r="AQ1297" s="18">
        <f t="shared" si="271"/>
        <v>0</v>
      </c>
      <c r="AR1297" s="18">
        <f t="shared" si="271"/>
        <v>0</v>
      </c>
      <c r="AS1297" s="18">
        <f t="shared" si="271"/>
        <v>0</v>
      </c>
      <c r="AT1297" s="18">
        <f t="shared" si="271"/>
        <v>0</v>
      </c>
      <c r="AU1297" s="18">
        <f t="shared" si="271"/>
        <v>0</v>
      </c>
      <c r="AV1297" s="18">
        <f t="shared" si="271"/>
        <v>0</v>
      </c>
      <c r="AW1297" s="18">
        <f t="shared" si="271"/>
        <v>0</v>
      </c>
      <c r="AX1297" s="18">
        <f t="shared" si="271"/>
        <v>0</v>
      </c>
    </row>
    <row r="1298" spans="3:50" x14ac:dyDescent="0.25">
      <c r="C1298" s="67"/>
      <c r="D1298" s="71"/>
      <c r="E1298" s="57"/>
      <c r="F1298" s="57"/>
      <c r="G1298" s="67"/>
      <c r="H1298" s="72"/>
      <c r="I1298" s="72"/>
      <c r="J1298" s="72"/>
      <c r="K1298" s="72"/>
      <c r="L1298" s="72"/>
      <c r="M1298" s="72"/>
      <c r="N1298" s="72"/>
      <c r="O1298" s="72"/>
      <c r="P1298" s="72"/>
      <c r="Q1298" s="48"/>
      <c r="R1298" s="72"/>
      <c r="S1298" s="72"/>
      <c r="U1298" s="26" t="str">
        <f t="shared" si="272"/>
        <v/>
      </c>
      <c r="V1298" s="18" t="str">
        <f t="shared" si="265"/>
        <v/>
      </c>
      <c r="W1298" s="18" t="str">
        <f t="shared" si="266"/>
        <v/>
      </c>
      <c r="X1298" s="18" t="str">
        <f t="shared" si="267"/>
        <v/>
      </c>
      <c r="Y1298" s="18" t="str">
        <f t="shared" si="268"/>
        <v/>
      </c>
      <c r="Z1298" s="18" t="str">
        <f t="shared" si="269"/>
        <v/>
      </c>
      <c r="AA1298" s="18" t="str">
        <f t="shared" si="270"/>
        <v/>
      </c>
      <c r="AB1298" s="18">
        <v>1293</v>
      </c>
      <c r="AC1298" s="18" t="str">
        <f>IF(ISERROR(
IF(U1298="","",IF(OR(U1298='Cad Iniciais'!$D$6,X1298='Cad Iniciais'!$D$6),'Cad Iniciais'!$D$6+AB1298*1000,0))),"",IF(U1298="","",IF(OR(U1298='Cad Iniciais'!$D$6,X1298='Cad Iniciais'!$D$6),'Cad Iniciais'!$D$6+AB1298*1000,0)))</f>
        <v/>
      </c>
      <c r="AK1298" s="27" t="e">
        <f t="shared" si="273"/>
        <v>#VALUE!</v>
      </c>
      <c r="AL1298" s="27" t="e">
        <f t="shared" si="274"/>
        <v>#VALUE!</v>
      </c>
      <c r="AM1298" s="18">
        <f t="shared" si="264"/>
        <v>0</v>
      </c>
      <c r="AN1298" s="18">
        <f t="shared" si="271"/>
        <v>0</v>
      </c>
      <c r="AO1298" s="18">
        <f t="shared" si="271"/>
        <v>0</v>
      </c>
      <c r="AP1298" s="18">
        <f t="shared" si="271"/>
        <v>0</v>
      </c>
      <c r="AQ1298" s="18">
        <f t="shared" si="271"/>
        <v>0</v>
      </c>
      <c r="AR1298" s="18">
        <f t="shared" si="271"/>
        <v>0</v>
      </c>
      <c r="AS1298" s="18">
        <f t="shared" si="271"/>
        <v>0</v>
      </c>
      <c r="AT1298" s="18">
        <f t="shared" si="271"/>
        <v>0</v>
      </c>
      <c r="AU1298" s="18">
        <f t="shared" si="271"/>
        <v>0</v>
      </c>
      <c r="AV1298" s="18">
        <f t="shared" si="271"/>
        <v>0</v>
      </c>
      <c r="AW1298" s="18">
        <f t="shared" si="271"/>
        <v>0</v>
      </c>
      <c r="AX1298" s="18">
        <f t="shared" si="271"/>
        <v>0</v>
      </c>
    </row>
    <row r="1299" spans="3:50" x14ac:dyDescent="0.25">
      <c r="C1299" s="67"/>
      <c r="D1299" s="71"/>
      <c r="E1299" s="57"/>
      <c r="F1299" s="57"/>
      <c r="G1299" s="67"/>
      <c r="H1299" s="72"/>
      <c r="I1299" s="72"/>
      <c r="J1299" s="72"/>
      <c r="K1299" s="72"/>
      <c r="L1299" s="72"/>
      <c r="M1299" s="72"/>
      <c r="N1299" s="72"/>
      <c r="O1299" s="72"/>
      <c r="P1299" s="72"/>
      <c r="Q1299" s="48"/>
      <c r="R1299" s="72"/>
      <c r="S1299" s="72"/>
      <c r="U1299" s="26" t="str">
        <f t="shared" si="272"/>
        <v/>
      </c>
      <c r="V1299" s="18" t="str">
        <f t="shared" si="265"/>
        <v/>
      </c>
      <c r="W1299" s="18" t="str">
        <f t="shared" si="266"/>
        <v/>
      </c>
      <c r="X1299" s="18" t="str">
        <f t="shared" si="267"/>
        <v/>
      </c>
      <c r="Y1299" s="18" t="str">
        <f t="shared" si="268"/>
        <v/>
      </c>
      <c r="Z1299" s="18" t="str">
        <f t="shared" si="269"/>
        <v/>
      </c>
      <c r="AA1299" s="18" t="str">
        <f t="shared" si="270"/>
        <v/>
      </c>
      <c r="AB1299" s="18">
        <v>1294</v>
      </c>
      <c r="AC1299" s="18" t="str">
        <f>IF(ISERROR(
IF(U1299="","",IF(OR(U1299='Cad Iniciais'!$D$6,X1299='Cad Iniciais'!$D$6),'Cad Iniciais'!$D$6+AB1299*1000,0))),"",IF(U1299="","",IF(OR(U1299='Cad Iniciais'!$D$6,X1299='Cad Iniciais'!$D$6),'Cad Iniciais'!$D$6+AB1299*1000,0)))</f>
        <v/>
      </c>
      <c r="AK1299" s="27" t="e">
        <f t="shared" si="273"/>
        <v>#VALUE!</v>
      </c>
      <c r="AL1299" s="27" t="e">
        <f t="shared" si="274"/>
        <v>#VALUE!</v>
      </c>
      <c r="AM1299" s="18">
        <f t="shared" si="264"/>
        <v>0</v>
      </c>
      <c r="AN1299" s="18">
        <f t="shared" si="271"/>
        <v>0</v>
      </c>
      <c r="AO1299" s="18">
        <f t="shared" si="271"/>
        <v>0</v>
      </c>
      <c r="AP1299" s="18">
        <f t="shared" si="271"/>
        <v>0</v>
      </c>
      <c r="AQ1299" s="18">
        <f t="shared" si="271"/>
        <v>0</v>
      </c>
      <c r="AR1299" s="18">
        <f t="shared" si="271"/>
        <v>0</v>
      </c>
      <c r="AS1299" s="18">
        <f t="shared" si="271"/>
        <v>0</v>
      </c>
      <c r="AT1299" s="18">
        <f t="shared" si="271"/>
        <v>0</v>
      </c>
      <c r="AU1299" s="18">
        <f t="shared" si="271"/>
        <v>0</v>
      </c>
      <c r="AV1299" s="18">
        <f t="shared" si="271"/>
        <v>0</v>
      </c>
      <c r="AW1299" s="18">
        <f t="shared" si="271"/>
        <v>0</v>
      </c>
      <c r="AX1299" s="18">
        <f t="shared" si="271"/>
        <v>0</v>
      </c>
    </row>
    <row r="1300" spans="3:50" x14ac:dyDescent="0.25">
      <c r="C1300" s="67"/>
      <c r="D1300" s="71"/>
      <c r="E1300" s="57"/>
      <c r="F1300" s="57"/>
      <c r="G1300" s="67"/>
      <c r="H1300" s="72"/>
      <c r="I1300" s="72"/>
      <c r="J1300" s="72"/>
      <c r="K1300" s="72"/>
      <c r="L1300" s="72"/>
      <c r="M1300" s="72"/>
      <c r="N1300" s="72"/>
      <c r="O1300" s="72"/>
      <c r="P1300" s="72"/>
      <c r="Q1300" s="48"/>
      <c r="R1300" s="72"/>
      <c r="S1300" s="72"/>
      <c r="U1300" s="26" t="str">
        <f t="shared" si="272"/>
        <v/>
      </c>
      <c r="V1300" s="18" t="str">
        <f t="shared" si="265"/>
        <v/>
      </c>
      <c r="W1300" s="18" t="str">
        <f t="shared" si="266"/>
        <v/>
      </c>
      <c r="X1300" s="18" t="str">
        <f t="shared" si="267"/>
        <v/>
      </c>
      <c r="Y1300" s="18" t="str">
        <f t="shared" si="268"/>
        <v/>
      </c>
      <c r="Z1300" s="18" t="str">
        <f t="shared" si="269"/>
        <v/>
      </c>
      <c r="AA1300" s="18" t="str">
        <f t="shared" si="270"/>
        <v/>
      </c>
      <c r="AB1300" s="18">
        <v>1295</v>
      </c>
      <c r="AC1300" s="18" t="str">
        <f>IF(ISERROR(
IF(U1300="","",IF(OR(U1300='Cad Iniciais'!$D$6,X1300='Cad Iniciais'!$D$6),'Cad Iniciais'!$D$6+AB1300*1000,0))),"",IF(U1300="","",IF(OR(U1300='Cad Iniciais'!$D$6,X1300='Cad Iniciais'!$D$6),'Cad Iniciais'!$D$6+AB1300*1000,0)))</f>
        <v/>
      </c>
      <c r="AK1300" s="27" t="e">
        <f t="shared" si="273"/>
        <v>#VALUE!</v>
      </c>
      <c r="AL1300" s="27" t="e">
        <f t="shared" si="274"/>
        <v>#VALUE!</v>
      </c>
      <c r="AM1300" s="18">
        <f t="shared" si="264"/>
        <v>0</v>
      </c>
      <c r="AN1300" s="18">
        <f t="shared" si="271"/>
        <v>0</v>
      </c>
      <c r="AO1300" s="18">
        <f t="shared" si="271"/>
        <v>0</v>
      </c>
      <c r="AP1300" s="18">
        <f t="shared" si="271"/>
        <v>0</v>
      </c>
      <c r="AQ1300" s="18">
        <f t="shared" si="271"/>
        <v>0</v>
      </c>
      <c r="AR1300" s="18">
        <f t="shared" si="271"/>
        <v>0</v>
      </c>
      <c r="AS1300" s="18">
        <f t="shared" si="271"/>
        <v>0</v>
      </c>
      <c r="AT1300" s="18">
        <f t="shared" si="271"/>
        <v>0</v>
      </c>
      <c r="AU1300" s="18">
        <f t="shared" si="271"/>
        <v>0</v>
      </c>
      <c r="AV1300" s="18">
        <f t="shared" si="271"/>
        <v>0</v>
      </c>
      <c r="AW1300" s="18">
        <f t="shared" si="271"/>
        <v>0</v>
      </c>
      <c r="AX1300" s="18">
        <f t="shared" si="271"/>
        <v>0</v>
      </c>
    </row>
    <row r="1301" spans="3:50" x14ac:dyDescent="0.25">
      <c r="C1301" s="67"/>
      <c r="D1301" s="71"/>
      <c r="E1301" s="57"/>
      <c r="F1301" s="57"/>
      <c r="G1301" s="67"/>
      <c r="H1301" s="72"/>
      <c r="I1301" s="72"/>
      <c r="J1301" s="72"/>
      <c r="K1301" s="72"/>
      <c r="L1301" s="72"/>
      <c r="M1301" s="72"/>
      <c r="N1301" s="72"/>
      <c r="O1301" s="72"/>
      <c r="P1301" s="72"/>
      <c r="Q1301" s="48"/>
      <c r="R1301" s="72"/>
      <c r="S1301" s="72"/>
      <c r="U1301" s="26" t="str">
        <f t="shared" si="272"/>
        <v/>
      </c>
      <c r="V1301" s="18" t="str">
        <f t="shared" si="265"/>
        <v/>
      </c>
      <c r="W1301" s="18" t="str">
        <f t="shared" si="266"/>
        <v/>
      </c>
      <c r="X1301" s="18" t="str">
        <f t="shared" si="267"/>
        <v/>
      </c>
      <c r="Y1301" s="18" t="str">
        <f t="shared" si="268"/>
        <v/>
      </c>
      <c r="Z1301" s="18" t="str">
        <f t="shared" si="269"/>
        <v/>
      </c>
      <c r="AA1301" s="18" t="str">
        <f t="shared" si="270"/>
        <v/>
      </c>
      <c r="AB1301" s="18">
        <v>1296</v>
      </c>
      <c r="AC1301" s="18" t="str">
        <f>IF(ISERROR(
IF(U1301="","",IF(OR(U1301='Cad Iniciais'!$D$6,X1301='Cad Iniciais'!$D$6),'Cad Iniciais'!$D$6+AB1301*1000,0))),"",IF(U1301="","",IF(OR(U1301='Cad Iniciais'!$D$6,X1301='Cad Iniciais'!$D$6),'Cad Iniciais'!$D$6+AB1301*1000,0)))</f>
        <v/>
      </c>
      <c r="AK1301" s="27" t="e">
        <f t="shared" si="273"/>
        <v>#VALUE!</v>
      </c>
      <c r="AL1301" s="27" t="e">
        <f t="shared" si="274"/>
        <v>#VALUE!</v>
      </c>
      <c r="AM1301" s="18">
        <f t="shared" si="264"/>
        <v>0</v>
      </c>
      <c r="AN1301" s="18">
        <f t="shared" si="271"/>
        <v>0</v>
      </c>
      <c r="AO1301" s="18">
        <f t="shared" si="271"/>
        <v>0</v>
      </c>
      <c r="AP1301" s="18">
        <f t="shared" si="271"/>
        <v>0</v>
      </c>
      <c r="AQ1301" s="18">
        <f t="shared" si="271"/>
        <v>0</v>
      </c>
      <c r="AR1301" s="18">
        <f t="shared" si="271"/>
        <v>0</v>
      </c>
      <c r="AS1301" s="18">
        <f t="shared" si="271"/>
        <v>0</v>
      </c>
      <c r="AT1301" s="18">
        <f t="shared" si="271"/>
        <v>0</v>
      </c>
      <c r="AU1301" s="18">
        <f t="shared" si="271"/>
        <v>0</v>
      </c>
      <c r="AV1301" s="18">
        <f t="shared" si="271"/>
        <v>0</v>
      </c>
      <c r="AW1301" s="18">
        <f t="shared" si="271"/>
        <v>0</v>
      </c>
      <c r="AX1301" s="18">
        <f t="shared" si="271"/>
        <v>0</v>
      </c>
    </row>
    <row r="1302" spans="3:50" x14ac:dyDescent="0.25">
      <c r="C1302" s="67"/>
      <c r="D1302" s="71"/>
      <c r="E1302" s="57"/>
      <c r="F1302" s="57"/>
      <c r="G1302" s="67"/>
      <c r="H1302" s="72"/>
      <c r="I1302" s="72"/>
      <c r="J1302" s="72"/>
      <c r="K1302" s="72"/>
      <c r="L1302" s="72"/>
      <c r="M1302" s="72"/>
      <c r="N1302" s="72"/>
      <c r="O1302" s="72"/>
      <c r="P1302" s="72"/>
      <c r="Q1302" s="48"/>
      <c r="R1302" s="72"/>
      <c r="S1302" s="72"/>
      <c r="U1302" s="26" t="str">
        <f t="shared" si="272"/>
        <v/>
      </c>
      <c r="V1302" s="18" t="str">
        <f t="shared" si="265"/>
        <v/>
      </c>
      <c r="W1302" s="18" t="str">
        <f t="shared" si="266"/>
        <v/>
      </c>
      <c r="X1302" s="18" t="str">
        <f t="shared" si="267"/>
        <v/>
      </c>
      <c r="Y1302" s="18" t="str">
        <f t="shared" si="268"/>
        <v/>
      </c>
      <c r="Z1302" s="18" t="str">
        <f t="shared" si="269"/>
        <v/>
      </c>
      <c r="AA1302" s="18" t="str">
        <f t="shared" si="270"/>
        <v/>
      </c>
      <c r="AB1302" s="18">
        <v>1297</v>
      </c>
      <c r="AC1302" s="18" t="str">
        <f>IF(ISERROR(
IF(U1302="","",IF(OR(U1302='Cad Iniciais'!$D$6,X1302='Cad Iniciais'!$D$6),'Cad Iniciais'!$D$6+AB1302*1000,0))),"",IF(U1302="","",IF(OR(U1302='Cad Iniciais'!$D$6,X1302='Cad Iniciais'!$D$6),'Cad Iniciais'!$D$6+AB1302*1000,0)))</f>
        <v/>
      </c>
      <c r="AK1302" s="27" t="e">
        <f t="shared" si="273"/>
        <v>#VALUE!</v>
      </c>
      <c r="AL1302" s="27" t="e">
        <f t="shared" si="274"/>
        <v>#VALUE!</v>
      </c>
      <c r="AM1302" s="18">
        <f t="shared" si="264"/>
        <v>0</v>
      </c>
      <c r="AN1302" s="18">
        <f t="shared" si="271"/>
        <v>0</v>
      </c>
      <c r="AO1302" s="18">
        <f t="shared" si="271"/>
        <v>0</v>
      </c>
      <c r="AP1302" s="18">
        <f t="shared" si="271"/>
        <v>0</v>
      </c>
      <c r="AQ1302" s="18">
        <f t="shared" si="271"/>
        <v>0</v>
      </c>
      <c r="AR1302" s="18">
        <f t="shared" si="271"/>
        <v>0</v>
      </c>
      <c r="AS1302" s="18">
        <f t="shared" si="271"/>
        <v>0</v>
      </c>
      <c r="AT1302" s="18">
        <f t="shared" si="271"/>
        <v>0</v>
      </c>
      <c r="AU1302" s="18">
        <f t="shared" si="271"/>
        <v>0</v>
      </c>
      <c r="AV1302" s="18">
        <f t="shared" si="271"/>
        <v>0</v>
      </c>
      <c r="AW1302" s="18">
        <f t="shared" si="271"/>
        <v>0</v>
      </c>
      <c r="AX1302" s="18">
        <f t="shared" si="271"/>
        <v>0</v>
      </c>
    </row>
    <row r="1303" spans="3:50" x14ac:dyDescent="0.25">
      <c r="C1303" s="67"/>
      <c r="D1303" s="71"/>
      <c r="E1303" s="57"/>
      <c r="F1303" s="57"/>
      <c r="G1303" s="67"/>
      <c r="H1303" s="72"/>
      <c r="I1303" s="72"/>
      <c r="J1303" s="72"/>
      <c r="K1303" s="72"/>
      <c r="L1303" s="72"/>
      <c r="M1303" s="72"/>
      <c r="N1303" s="72"/>
      <c r="O1303" s="72"/>
      <c r="P1303" s="72"/>
      <c r="Q1303" s="48"/>
      <c r="R1303" s="72"/>
      <c r="S1303" s="72"/>
      <c r="U1303" s="26" t="str">
        <f t="shared" si="272"/>
        <v/>
      </c>
      <c r="V1303" s="18" t="str">
        <f t="shared" si="265"/>
        <v/>
      </c>
      <c r="W1303" s="18" t="str">
        <f t="shared" si="266"/>
        <v/>
      </c>
      <c r="X1303" s="18" t="str">
        <f t="shared" si="267"/>
        <v/>
      </c>
      <c r="Y1303" s="18" t="str">
        <f t="shared" si="268"/>
        <v/>
      </c>
      <c r="Z1303" s="18" t="str">
        <f t="shared" si="269"/>
        <v/>
      </c>
      <c r="AA1303" s="18" t="str">
        <f t="shared" si="270"/>
        <v/>
      </c>
      <c r="AB1303" s="18">
        <v>1298</v>
      </c>
      <c r="AC1303" s="18" t="str">
        <f>IF(ISERROR(
IF(U1303="","",IF(OR(U1303='Cad Iniciais'!$D$6,X1303='Cad Iniciais'!$D$6),'Cad Iniciais'!$D$6+AB1303*1000,0))),"",IF(U1303="","",IF(OR(U1303='Cad Iniciais'!$D$6,X1303='Cad Iniciais'!$D$6),'Cad Iniciais'!$D$6+AB1303*1000,0)))</f>
        <v/>
      </c>
      <c r="AK1303" s="27" t="e">
        <f t="shared" si="273"/>
        <v>#VALUE!</v>
      </c>
      <c r="AL1303" s="27" t="e">
        <f t="shared" si="274"/>
        <v>#VALUE!</v>
      </c>
      <c r="AM1303" s="18">
        <f t="shared" si="264"/>
        <v>0</v>
      </c>
      <c r="AN1303" s="18">
        <f t="shared" si="271"/>
        <v>0</v>
      </c>
      <c r="AO1303" s="18">
        <f t="shared" si="271"/>
        <v>0</v>
      </c>
      <c r="AP1303" s="18">
        <f t="shared" si="271"/>
        <v>0</v>
      </c>
      <c r="AQ1303" s="18">
        <f t="shared" si="271"/>
        <v>0</v>
      </c>
      <c r="AR1303" s="18">
        <f t="shared" si="271"/>
        <v>0</v>
      </c>
      <c r="AS1303" s="18">
        <f t="shared" si="271"/>
        <v>0</v>
      </c>
      <c r="AT1303" s="18">
        <f t="shared" si="271"/>
        <v>0</v>
      </c>
      <c r="AU1303" s="18">
        <f t="shared" si="271"/>
        <v>0</v>
      </c>
      <c r="AV1303" s="18">
        <f t="shared" si="271"/>
        <v>0</v>
      </c>
      <c r="AW1303" s="18">
        <f t="shared" si="271"/>
        <v>0</v>
      </c>
      <c r="AX1303" s="18">
        <f t="shared" si="271"/>
        <v>0</v>
      </c>
    </row>
    <row r="1304" spans="3:50" x14ac:dyDescent="0.25">
      <c r="C1304" s="67"/>
      <c r="D1304" s="71"/>
      <c r="E1304" s="57"/>
      <c r="F1304" s="57"/>
      <c r="G1304" s="67"/>
      <c r="H1304" s="72"/>
      <c r="I1304" s="72"/>
      <c r="J1304" s="72"/>
      <c r="K1304" s="72"/>
      <c r="L1304" s="72"/>
      <c r="M1304" s="72"/>
      <c r="N1304" s="72"/>
      <c r="O1304" s="72"/>
      <c r="P1304" s="72"/>
      <c r="Q1304" s="48"/>
      <c r="R1304" s="72"/>
      <c r="S1304" s="72"/>
      <c r="U1304" s="26" t="str">
        <f t="shared" si="272"/>
        <v/>
      </c>
      <c r="V1304" s="18" t="str">
        <f t="shared" si="265"/>
        <v/>
      </c>
      <c r="W1304" s="18" t="str">
        <f t="shared" si="266"/>
        <v/>
      </c>
      <c r="X1304" s="18" t="str">
        <f t="shared" si="267"/>
        <v/>
      </c>
      <c r="Y1304" s="18" t="str">
        <f t="shared" si="268"/>
        <v/>
      </c>
      <c r="Z1304" s="18" t="str">
        <f t="shared" si="269"/>
        <v/>
      </c>
      <c r="AA1304" s="18" t="str">
        <f t="shared" si="270"/>
        <v/>
      </c>
      <c r="AB1304" s="18">
        <v>1299</v>
      </c>
      <c r="AC1304" s="18" t="str">
        <f>IF(ISERROR(
IF(U1304="","",IF(OR(U1304='Cad Iniciais'!$D$6,X1304='Cad Iniciais'!$D$6),'Cad Iniciais'!$D$6+AB1304*1000,0))),"",IF(U1304="","",IF(OR(U1304='Cad Iniciais'!$D$6,X1304='Cad Iniciais'!$D$6),'Cad Iniciais'!$D$6+AB1304*1000,0)))</f>
        <v/>
      </c>
      <c r="AK1304" s="27" t="e">
        <f t="shared" si="273"/>
        <v>#VALUE!</v>
      </c>
      <c r="AL1304" s="27" t="e">
        <f t="shared" si="274"/>
        <v>#VALUE!</v>
      </c>
      <c r="AM1304" s="18">
        <f t="shared" si="264"/>
        <v>0</v>
      </c>
      <c r="AN1304" s="18">
        <f t="shared" si="271"/>
        <v>0</v>
      </c>
      <c r="AO1304" s="18">
        <f t="shared" si="271"/>
        <v>0</v>
      </c>
      <c r="AP1304" s="18">
        <f t="shared" si="271"/>
        <v>0</v>
      </c>
      <c r="AQ1304" s="18">
        <f t="shared" si="271"/>
        <v>0</v>
      </c>
      <c r="AR1304" s="18">
        <f t="shared" si="271"/>
        <v>0</v>
      </c>
      <c r="AS1304" s="18">
        <f t="shared" si="271"/>
        <v>0</v>
      </c>
      <c r="AT1304" s="18">
        <f t="shared" si="271"/>
        <v>0</v>
      </c>
      <c r="AU1304" s="18">
        <f t="shared" si="271"/>
        <v>0</v>
      </c>
      <c r="AV1304" s="18">
        <f t="shared" si="271"/>
        <v>0</v>
      </c>
      <c r="AW1304" s="18">
        <f t="shared" si="271"/>
        <v>0</v>
      </c>
      <c r="AX1304" s="18">
        <f t="shared" si="271"/>
        <v>0</v>
      </c>
    </row>
    <row r="1305" spans="3:50" x14ac:dyDescent="0.25">
      <c r="C1305" s="67"/>
      <c r="D1305" s="71"/>
      <c r="E1305" s="57"/>
      <c r="F1305" s="57"/>
      <c r="G1305" s="67"/>
      <c r="H1305" s="72"/>
      <c r="I1305" s="72"/>
      <c r="J1305" s="72"/>
      <c r="K1305" s="72"/>
      <c r="L1305" s="72"/>
      <c r="M1305" s="72"/>
      <c r="N1305" s="72"/>
      <c r="O1305" s="72"/>
      <c r="P1305" s="72"/>
      <c r="Q1305" s="48"/>
      <c r="R1305" s="72"/>
      <c r="S1305" s="72"/>
      <c r="U1305" s="26" t="str">
        <f t="shared" si="272"/>
        <v/>
      </c>
      <c r="V1305" s="18" t="str">
        <f t="shared" si="265"/>
        <v/>
      </c>
      <c r="W1305" s="18" t="str">
        <f t="shared" si="266"/>
        <v/>
      </c>
      <c r="X1305" s="18" t="str">
        <f t="shared" si="267"/>
        <v/>
      </c>
      <c r="Y1305" s="18" t="str">
        <f t="shared" si="268"/>
        <v/>
      </c>
      <c r="Z1305" s="18" t="str">
        <f t="shared" si="269"/>
        <v/>
      </c>
      <c r="AA1305" s="18" t="str">
        <f t="shared" si="270"/>
        <v/>
      </c>
      <c r="AB1305" s="18">
        <v>1300</v>
      </c>
      <c r="AC1305" s="18" t="str">
        <f>IF(ISERROR(
IF(U1305="","",IF(OR(U1305='Cad Iniciais'!$D$6,X1305='Cad Iniciais'!$D$6),'Cad Iniciais'!$D$6+AB1305*1000,0))),"",IF(U1305="","",IF(OR(U1305='Cad Iniciais'!$D$6,X1305='Cad Iniciais'!$D$6),'Cad Iniciais'!$D$6+AB1305*1000,0)))</f>
        <v/>
      </c>
      <c r="AK1305" s="27" t="e">
        <f t="shared" si="273"/>
        <v>#VALUE!</v>
      </c>
      <c r="AL1305" s="27" t="e">
        <f t="shared" si="274"/>
        <v>#VALUE!</v>
      </c>
      <c r="AM1305" s="18">
        <f t="shared" si="264"/>
        <v>0</v>
      </c>
      <c r="AN1305" s="18">
        <f t="shared" si="271"/>
        <v>0</v>
      </c>
      <c r="AO1305" s="18">
        <f t="shared" si="271"/>
        <v>0</v>
      </c>
      <c r="AP1305" s="18">
        <f t="shared" si="271"/>
        <v>0</v>
      </c>
      <c r="AQ1305" s="18">
        <f t="shared" si="271"/>
        <v>0</v>
      </c>
      <c r="AR1305" s="18">
        <f t="shared" si="271"/>
        <v>0</v>
      </c>
      <c r="AS1305" s="18">
        <f t="shared" si="271"/>
        <v>0</v>
      </c>
      <c r="AT1305" s="18">
        <f t="shared" si="271"/>
        <v>0</v>
      </c>
      <c r="AU1305" s="18">
        <f t="shared" si="271"/>
        <v>0</v>
      </c>
      <c r="AV1305" s="18">
        <f t="shared" si="271"/>
        <v>0</v>
      </c>
      <c r="AW1305" s="18">
        <f t="shared" si="271"/>
        <v>0</v>
      </c>
      <c r="AX1305" s="18">
        <f t="shared" si="271"/>
        <v>0</v>
      </c>
    </row>
    <row r="1306" spans="3:50" x14ac:dyDescent="0.25">
      <c r="C1306" s="67"/>
      <c r="D1306" s="71"/>
      <c r="E1306" s="57"/>
      <c r="F1306" s="57"/>
      <c r="G1306" s="67"/>
      <c r="H1306" s="72"/>
      <c r="I1306" s="72"/>
      <c r="J1306" s="72"/>
      <c r="K1306" s="72"/>
      <c r="L1306" s="72"/>
      <c r="M1306" s="72"/>
      <c r="N1306" s="72"/>
      <c r="O1306" s="72"/>
      <c r="P1306" s="72"/>
      <c r="Q1306" s="48"/>
      <c r="R1306" s="72"/>
      <c r="S1306" s="72"/>
      <c r="U1306" s="26" t="str">
        <f t="shared" si="272"/>
        <v/>
      </c>
      <c r="V1306" s="18" t="str">
        <f t="shared" si="265"/>
        <v/>
      </c>
      <c r="W1306" s="18" t="str">
        <f t="shared" si="266"/>
        <v/>
      </c>
      <c r="X1306" s="18" t="str">
        <f t="shared" si="267"/>
        <v/>
      </c>
      <c r="Y1306" s="18" t="str">
        <f t="shared" si="268"/>
        <v/>
      </c>
      <c r="Z1306" s="18" t="str">
        <f t="shared" si="269"/>
        <v/>
      </c>
      <c r="AA1306" s="18" t="str">
        <f t="shared" si="270"/>
        <v/>
      </c>
      <c r="AB1306" s="18">
        <v>1301</v>
      </c>
      <c r="AC1306" s="18" t="str">
        <f>IF(ISERROR(
IF(U1306="","",IF(OR(U1306='Cad Iniciais'!$D$6,X1306='Cad Iniciais'!$D$6),'Cad Iniciais'!$D$6+AB1306*1000,0))),"",IF(U1306="","",IF(OR(U1306='Cad Iniciais'!$D$6,X1306='Cad Iniciais'!$D$6),'Cad Iniciais'!$D$6+AB1306*1000,0)))</f>
        <v/>
      </c>
      <c r="AK1306" s="27" t="e">
        <f t="shared" si="273"/>
        <v>#VALUE!</v>
      </c>
      <c r="AL1306" s="27" t="e">
        <f t="shared" si="274"/>
        <v>#VALUE!</v>
      </c>
      <c r="AM1306" s="18">
        <f t="shared" si="264"/>
        <v>0</v>
      </c>
      <c r="AN1306" s="18">
        <f t="shared" si="271"/>
        <v>0</v>
      </c>
      <c r="AO1306" s="18">
        <f t="shared" si="271"/>
        <v>0</v>
      </c>
      <c r="AP1306" s="18">
        <f t="shared" si="271"/>
        <v>0</v>
      </c>
      <c r="AQ1306" s="18">
        <f t="shared" si="271"/>
        <v>0</v>
      </c>
      <c r="AR1306" s="18">
        <f t="shared" si="271"/>
        <v>0</v>
      </c>
      <c r="AS1306" s="18">
        <f t="shared" si="271"/>
        <v>0</v>
      </c>
      <c r="AT1306" s="18">
        <f t="shared" si="271"/>
        <v>0</v>
      </c>
      <c r="AU1306" s="18">
        <f t="shared" si="271"/>
        <v>0</v>
      </c>
      <c r="AV1306" s="18">
        <f t="shared" si="271"/>
        <v>0</v>
      </c>
      <c r="AW1306" s="18">
        <f t="shared" si="271"/>
        <v>0</v>
      </c>
      <c r="AX1306" s="18">
        <f t="shared" si="271"/>
        <v>0</v>
      </c>
    </row>
    <row r="1307" spans="3:50" x14ac:dyDescent="0.25">
      <c r="C1307" s="67"/>
      <c r="D1307" s="71"/>
      <c r="E1307" s="57"/>
      <c r="F1307" s="57"/>
      <c r="G1307" s="67"/>
      <c r="H1307" s="72"/>
      <c r="I1307" s="72"/>
      <c r="J1307" s="72"/>
      <c r="K1307" s="72"/>
      <c r="L1307" s="72"/>
      <c r="M1307" s="72"/>
      <c r="N1307" s="72"/>
      <c r="O1307" s="72"/>
      <c r="P1307" s="72"/>
      <c r="Q1307" s="48"/>
      <c r="R1307" s="72"/>
      <c r="S1307" s="72"/>
      <c r="U1307" s="26" t="str">
        <f t="shared" si="272"/>
        <v/>
      </c>
      <c r="V1307" s="18" t="str">
        <f t="shared" si="265"/>
        <v/>
      </c>
      <c r="W1307" s="18" t="str">
        <f t="shared" si="266"/>
        <v/>
      </c>
      <c r="X1307" s="18" t="str">
        <f t="shared" si="267"/>
        <v/>
      </c>
      <c r="Y1307" s="18" t="str">
        <f t="shared" si="268"/>
        <v/>
      </c>
      <c r="Z1307" s="18" t="str">
        <f t="shared" si="269"/>
        <v/>
      </c>
      <c r="AA1307" s="18" t="str">
        <f t="shared" si="270"/>
        <v/>
      </c>
      <c r="AB1307" s="18">
        <v>1302</v>
      </c>
      <c r="AC1307" s="18" t="str">
        <f>IF(ISERROR(
IF(U1307="","",IF(OR(U1307='Cad Iniciais'!$D$6,X1307='Cad Iniciais'!$D$6),'Cad Iniciais'!$D$6+AB1307*1000,0))),"",IF(U1307="","",IF(OR(U1307='Cad Iniciais'!$D$6,X1307='Cad Iniciais'!$D$6),'Cad Iniciais'!$D$6+AB1307*1000,0)))</f>
        <v/>
      </c>
      <c r="AK1307" s="27" t="e">
        <f t="shared" si="273"/>
        <v>#VALUE!</v>
      </c>
      <c r="AL1307" s="27" t="e">
        <f t="shared" si="274"/>
        <v>#VALUE!</v>
      </c>
      <c r="AM1307" s="18">
        <f t="shared" si="264"/>
        <v>0</v>
      </c>
      <c r="AN1307" s="18">
        <f t="shared" si="271"/>
        <v>0</v>
      </c>
      <c r="AO1307" s="18">
        <f t="shared" si="271"/>
        <v>0</v>
      </c>
      <c r="AP1307" s="18">
        <f t="shared" si="271"/>
        <v>0</v>
      </c>
      <c r="AQ1307" s="18">
        <f t="shared" si="271"/>
        <v>0</v>
      </c>
      <c r="AR1307" s="18">
        <f t="shared" si="271"/>
        <v>0</v>
      </c>
      <c r="AS1307" s="18">
        <f t="shared" si="271"/>
        <v>0</v>
      </c>
      <c r="AT1307" s="18">
        <f t="shared" si="271"/>
        <v>0</v>
      </c>
      <c r="AU1307" s="18">
        <f t="shared" si="271"/>
        <v>0</v>
      </c>
      <c r="AV1307" s="18">
        <f t="shared" si="271"/>
        <v>0</v>
      </c>
      <c r="AW1307" s="18">
        <f t="shared" si="271"/>
        <v>0</v>
      </c>
      <c r="AX1307" s="18">
        <f t="shared" si="271"/>
        <v>0</v>
      </c>
    </row>
    <row r="1308" spans="3:50" x14ac:dyDescent="0.25">
      <c r="C1308" s="67"/>
      <c r="D1308" s="71"/>
      <c r="E1308" s="57"/>
      <c r="F1308" s="57"/>
      <c r="G1308" s="67"/>
      <c r="H1308" s="72"/>
      <c r="I1308" s="72"/>
      <c r="J1308" s="72"/>
      <c r="K1308" s="72"/>
      <c r="L1308" s="72"/>
      <c r="M1308" s="72"/>
      <c r="N1308" s="72"/>
      <c r="O1308" s="72"/>
      <c r="P1308" s="72"/>
      <c r="Q1308" s="48"/>
      <c r="R1308" s="72"/>
      <c r="S1308" s="72"/>
      <c r="U1308" s="26" t="str">
        <f t="shared" si="272"/>
        <v/>
      </c>
      <c r="V1308" s="18" t="str">
        <f t="shared" si="265"/>
        <v/>
      </c>
      <c r="W1308" s="18" t="str">
        <f t="shared" si="266"/>
        <v/>
      </c>
      <c r="X1308" s="18" t="str">
        <f t="shared" si="267"/>
        <v/>
      </c>
      <c r="Y1308" s="18" t="str">
        <f t="shared" si="268"/>
        <v/>
      </c>
      <c r="Z1308" s="18" t="str">
        <f t="shared" si="269"/>
        <v/>
      </c>
      <c r="AA1308" s="18" t="str">
        <f t="shared" si="270"/>
        <v/>
      </c>
      <c r="AB1308" s="18">
        <v>1303</v>
      </c>
      <c r="AC1308" s="18" t="str">
        <f>IF(ISERROR(
IF(U1308="","",IF(OR(U1308='Cad Iniciais'!$D$6,X1308='Cad Iniciais'!$D$6),'Cad Iniciais'!$D$6+AB1308*1000,0))),"",IF(U1308="","",IF(OR(U1308='Cad Iniciais'!$D$6,X1308='Cad Iniciais'!$D$6),'Cad Iniciais'!$D$6+AB1308*1000,0)))</f>
        <v/>
      </c>
      <c r="AK1308" s="27" t="e">
        <f t="shared" si="273"/>
        <v>#VALUE!</v>
      </c>
      <c r="AL1308" s="27" t="e">
        <f t="shared" si="274"/>
        <v>#VALUE!</v>
      </c>
      <c r="AM1308" s="18">
        <f t="shared" si="264"/>
        <v>0</v>
      </c>
      <c r="AN1308" s="18">
        <f t="shared" si="271"/>
        <v>0</v>
      </c>
      <c r="AO1308" s="18">
        <f t="shared" si="271"/>
        <v>0</v>
      </c>
      <c r="AP1308" s="18">
        <f t="shared" si="271"/>
        <v>0</v>
      </c>
      <c r="AQ1308" s="18">
        <f t="shared" si="271"/>
        <v>0</v>
      </c>
      <c r="AR1308" s="18">
        <f t="shared" si="271"/>
        <v>0</v>
      </c>
      <c r="AS1308" s="18">
        <f t="shared" si="271"/>
        <v>0</v>
      </c>
      <c r="AT1308" s="18">
        <f t="shared" si="271"/>
        <v>0</v>
      </c>
      <c r="AU1308" s="18">
        <f t="shared" si="271"/>
        <v>0</v>
      </c>
      <c r="AV1308" s="18">
        <f t="shared" si="271"/>
        <v>0</v>
      </c>
      <c r="AW1308" s="18">
        <f t="shared" si="271"/>
        <v>0</v>
      </c>
      <c r="AX1308" s="18">
        <f t="shared" si="271"/>
        <v>0</v>
      </c>
    </row>
    <row r="1309" spans="3:50" x14ac:dyDescent="0.25">
      <c r="C1309" s="67"/>
      <c r="D1309" s="71"/>
      <c r="E1309" s="57"/>
      <c r="F1309" s="57"/>
      <c r="G1309" s="67"/>
      <c r="H1309" s="72"/>
      <c r="I1309" s="72"/>
      <c r="J1309" s="72"/>
      <c r="K1309" s="72"/>
      <c r="L1309" s="72"/>
      <c r="M1309" s="72"/>
      <c r="N1309" s="72"/>
      <c r="O1309" s="72"/>
      <c r="P1309" s="72"/>
      <c r="Q1309" s="48"/>
      <c r="R1309" s="72"/>
      <c r="S1309" s="72"/>
      <c r="U1309" s="26" t="str">
        <f t="shared" si="272"/>
        <v/>
      </c>
      <c r="V1309" s="18" t="str">
        <f t="shared" si="265"/>
        <v/>
      </c>
      <c r="W1309" s="18" t="str">
        <f t="shared" si="266"/>
        <v/>
      </c>
      <c r="X1309" s="18" t="str">
        <f t="shared" si="267"/>
        <v/>
      </c>
      <c r="Y1309" s="18" t="str">
        <f t="shared" si="268"/>
        <v/>
      </c>
      <c r="Z1309" s="18" t="str">
        <f t="shared" si="269"/>
        <v/>
      </c>
      <c r="AA1309" s="18" t="str">
        <f t="shared" si="270"/>
        <v/>
      </c>
      <c r="AB1309" s="18">
        <v>1304</v>
      </c>
      <c r="AC1309" s="18" t="str">
        <f>IF(ISERROR(
IF(U1309="","",IF(OR(U1309='Cad Iniciais'!$D$6,X1309='Cad Iniciais'!$D$6),'Cad Iniciais'!$D$6+AB1309*1000,0))),"",IF(U1309="","",IF(OR(U1309='Cad Iniciais'!$D$6,X1309='Cad Iniciais'!$D$6),'Cad Iniciais'!$D$6+AB1309*1000,0)))</f>
        <v/>
      </c>
      <c r="AK1309" s="27" t="e">
        <f t="shared" si="273"/>
        <v>#VALUE!</v>
      </c>
      <c r="AL1309" s="27" t="e">
        <f t="shared" si="274"/>
        <v>#VALUE!</v>
      </c>
      <c r="AM1309" s="18">
        <f t="shared" si="264"/>
        <v>0</v>
      </c>
      <c r="AN1309" s="18">
        <f t="shared" si="271"/>
        <v>0</v>
      </c>
      <c r="AO1309" s="18">
        <f t="shared" si="271"/>
        <v>0</v>
      </c>
      <c r="AP1309" s="18">
        <f t="shared" si="271"/>
        <v>0</v>
      </c>
      <c r="AQ1309" s="18">
        <f t="shared" si="271"/>
        <v>0</v>
      </c>
      <c r="AR1309" s="18">
        <f t="shared" si="271"/>
        <v>0</v>
      </c>
      <c r="AS1309" s="18">
        <f t="shared" ref="AN1309:AX1332" si="275">IFERROR(IF(AND($AK1309&lt;=AS$3,$AL1309&gt;=AS$3),1,0),0)</f>
        <v>0</v>
      </c>
      <c r="AT1309" s="18">
        <f t="shared" si="275"/>
        <v>0</v>
      </c>
      <c r="AU1309" s="18">
        <f t="shared" si="275"/>
        <v>0</v>
      </c>
      <c r="AV1309" s="18">
        <f t="shared" si="275"/>
        <v>0</v>
      </c>
      <c r="AW1309" s="18">
        <f t="shared" si="275"/>
        <v>0</v>
      </c>
      <c r="AX1309" s="18">
        <f t="shared" si="275"/>
        <v>0</v>
      </c>
    </row>
    <row r="1310" spans="3:50" x14ac:dyDescent="0.25">
      <c r="C1310" s="67"/>
      <c r="D1310" s="71"/>
      <c r="E1310" s="57"/>
      <c r="F1310" s="57"/>
      <c r="G1310" s="67"/>
      <c r="H1310" s="72"/>
      <c r="I1310" s="72"/>
      <c r="J1310" s="72"/>
      <c r="K1310" s="72"/>
      <c r="L1310" s="72"/>
      <c r="M1310" s="72"/>
      <c r="N1310" s="72"/>
      <c r="O1310" s="72"/>
      <c r="P1310" s="72"/>
      <c r="Q1310" s="48"/>
      <c r="R1310" s="72"/>
      <c r="S1310" s="72"/>
      <c r="U1310" s="26" t="str">
        <f t="shared" si="272"/>
        <v/>
      </c>
      <c r="V1310" s="18" t="str">
        <f t="shared" si="265"/>
        <v/>
      </c>
      <c r="W1310" s="18" t="str">
        <f t="shared" si="266"/>
        <v/>
      </c>
      <c r="X1310" s="18" t="str">
        <f t="shared" si="267"/>
        <v/>
      </c>
      <c r="Y1310" s="18" t="str">
        <f t="shared" si="268"/>
        <v/>
      </c>
      <c r="Z1310" s="18" t="str">
        <f t="shared" si="269"/>
        <v/>
      </c>
      <c r="AA1310" s="18" t="str">
        <f t="shared" si="270"/>
        <v/>
      </c>
      <c r="AB1310" s="18">
        <v>1305</v>
      </c>
      <c r="AC1310" s="18" t="str">
        <f>IF(ISERROR(
IF(U1310="","",IF(OR(U1310='Cad Iniciais'!$D$6,X1310='Cad Iniciais'!$D$6),'Cad Iniciais'!$D$6+AB1310*1000,0))),"",IF(U1310="","",IF(OR(U1310='Cad Iniciais'!$D$6,X1310='Cad Iniciais'!$D$6),'Cad Iniciais'!$D$6+AB1310*1000,0)))</f>
        <v/>
      </c>
      <c r="AK1310" s="27" t="e">
        <f t="shared" si="273"/>
        <v>#VALUE!</v>
      </c>
      <c r="AL1310" s="27" t="e">
        <f t="shared" si="274"/>
        <v>#VALUE!</v>
      </c>
      <c r="AM1310" s="18">
        <f t="shared" si="264"/>
        <v>0</v>
      </c>
      <c r="AN1310" s="18">
        <f t="shared" si="275"/>
        <v>0</v>
      </c>
      <c r="AO1310" s="18">
        <f t="shared" si="275"/>
        <v>0</v>
      </c>
      <c r="AP1310" s="18">
        <f t="shared" si="275"/>
        <v>0</v>
      </c>
      <c r="AQ1310" s="18">
        <f t="shared" si="275"/>
        <v>0</v>
      </c>
      <c r="AR1310" s="18">
        <f t="shared" si="275"/>
        <v>0</v>
      </c>
      <c r="AS1310" s="18">
        <f t="shared" si="275"/>
        <v>0</v>
      </c>
      <c r="AT1310" s="18">
        <f t="shared" si="275"/>
        <v>0</v>
      </c>
      <c r="AU1310" s="18">
        <f t="shared" si="275"/>
        <v>0</v>
      </c>
      <c r="AV1310" s="18">
        <f t="shared" si="275"/>
        <v>0</v>
      </c>
      <c r="AW1310" s="18">
        <f t="shared" si="275"/>
        <v>0</v>
      </c>
      <c r="AX1310" s="18">
        <f t="shared" si="275"/>
        <v>0</v>
      </c>
    </row>
    <row r="1311" spans="3:50" x14ac:dyDescent="0.25">
      <c r="C1311" s="67"/>
      <c r="D1311" s="71"/>
      <c r="E1311" s="57"/>
      <c r="F1311" s="57"/>
      <c r="G1311" s="67"/>
      <c r="H1311" s="72"/>
      <c r="I1311" s="72"/>
      <c r="J1311" s="72"/>
      <c r="K1311" s="72"/>
      <c r="L1311" s="72"/>
      <c r="M1311" s="72"/>
      <c r="N1311" s="72"/>
      <c r="O1311" s="72"/>
      <c r="P1311" s="72"/>
      <c r="Q1311" s="48"/>
      <c r="R1311" s="72"/>
      <c r="S1311" s="72"/>
      <c r="U1311" s="26" t="str">
        <f t="shared" si="272"/>
        <v/>
      </c>
      <c r="V1311" s="18" t="str">
        <f t="shared" si="265"/>
        <v/>
      </c>
      <c r="W1311" s="18" t="str">
        <f t="shared" si="266"/>
        <v/>
      </c>
      <c r="X1311" s="18" t="str">
        <f t="shared" si="267"/>
        <v/>
      </c>
      <c r="Y1311" s="18" t="str">
        <f t="shared" si="268"/>
        <v/>
      </c>
      <c r="Z1311" s="18" t="str">
        <f t="shared" si="269"/>
        <v/>
      </c>
      <c r="AA1311" s="18" t="str">
        <f t="shared" si="270"/>
        <v/>
      </c>
      <c r="AB1311" s="18">
        <v>1306</v>
      </c>
      <c r="AC1311" s="18" t="str">
        <f>IF(ISERROR(
IF(U1311="","",IF(OR(U1311='Cad Iniciais'!$D$6,X1311='Cad Iniciais'!$D$6),'Cad Iniciais'!$D$6+AB1311*1000,0))),"",IF(U1311="","",IF(OR(U1311='Cad Iniciais'!$D$6,X1311='Cad Iniciais'!$D$6),'Cad Iniciais'!$D$6+AB1311*1000,0)))</f>
        <v/>
      </c>
      <c r="AK1311" s="27" t="e">
        <f t="shared" si="273"/>
        <v>#VALUE!</v>
      </c>
      <c r="AL1311" s="27" t="e">
        <f t="shared" si="274"/>
        <v>#VALUE!</v>
      </c>
      <c r="AM1311" s="18">
        <f t="shared" si="264"/>
        <v>0</v>
      </c>
      <c r="AN1311" s="18">
        <f t="shared" si="275"/>
        <v>0</v>
      </c>
      <c r="AO1311" s="18">
        <f t="shared" si="275"/>
        <v>0</v>
      </c>
      <c r="AP1311" s="18">
        <f t="shared" si="275"/>
        <v>0</v>
      </c>
      <c r="AQ1311" s="18">
        <f t="shared" si="275"/>
        <v>0</v>
      </c>
      <c r="AR1311" s="18">
        <f t="shared" si="275"/>
        <v>0</v>
      </c>
      <c r="AS1311" s="18">
        <f t="shared" si="275"/>
        <v>0</v>
      </c>
      <c r="AT1311" s="18">
        <f t="shared" si="275"/>
        <v>0</v>
      </c>
      <c r="AU1311" s="18">
        <f t="shared" si="275"/>
        <v>0</v>
      </c>
      <c r="AV1311" s="18">
        <f t="shared" si="275"/>
        <v>0</v>
      </c>
      <c r="AW1311" s="18">
        <f t="shared" si="275"/>
        <v>0</v>
      </c>
      <c r="AX1311" s="18">
        <f t="shared" si="275"/>
        <v>0</v>
      </c>
    </row>
    <row r="1312" spans="3:50" x14ac:dyDescent="0.25">
      <c r="C1312" s="67"/>
      <c r="D1312" s="71"/>
      <c r="E1312" s="57"/>
      <c r="F1312" s="57"/>
      <c r="G1312" s="67"/>
      <c r="H1312" s="72"/>
      <c r="I1312" s="72"/>
      <c r="J1312" s="72"/>
      <c r="K1312" s="72"/>
      <c r="L1312" s="72"/>
      <c r="M1312" s="72"/>
      <c r="N1312" s="72"/>
      <c r="O1312" s="72"/>
      <c r="P1312" s="72"/>
      <c r="Q1312" s="48"/>
      <c r="R1312" s="72"/>
      <c r="S1312" s="72"/>
      <c r="U1312" s="26" t="str">
        <f t="shared" si="272"/>
        <v/>
      </c>
      <c r="V1312" s="18" t="str">
        <f t="shared" si="265"/>
        <v/>
      </c>
      <c r="W1312" s="18" t="str">
        <f t="shared" si="266"/>
        <v/>
      </c>
      <c r="X1312" s="18" t="str">
        <f t="shared" si="267"/>
        <v/>
      </c>
      <c r="Y1312" s="18" t="str">
        <f t="shared" si="268"/>
        <v/>
      </c>
      <c r="Z1312" s="18" t="str">
        <f t="shared" si="269"/>
        <v/>
      </c>
      <c r="AA1312" s="18" t="str">
        <f t="shared" si="270"/>
        <v/>
      </c>
      <c r="AB1312" s="18">
        <v>1307</v>
      </c>
      <c r="AC1312" s="18" t="str">
        <f>IF(ISERROR(
IF(U1312="","",IF(OR(U1312='Cad Iniciais'!$D$6,X1312='Cad Iniciais'!$D$6),'Cad Iniciais'!$D$6+AB1312*1000,0))),"",IF(U1312="","",IF(OR(U1312='Cad Iniciais'!$D$6,X1312='Cad Iniciais'!$D$6),'Cad Iniciais'!$D$6+AB1312*1000,0)))</f>
        <v/>
      </c>
      <c r="AK1312" s="27" t="e">
        <f t="shared" si="273"/>
        <v>#VALUE!</v>
      </c>
      <c r="AL1312" s="27" t="e">
        <f t="shared" si="274"/>
        <v>#VALUE!</v>
      </c>
      <c r="AM1312" s="18">
        <f t="shared" si="264"/>
        <v>0</v>
      </c>
      <c r="AN1312" s="18">
        <f t="shared" si="275"/>
        <v>0</v>
      </c>
      <c r="AO1312" s="18">
        <f t="shared" si="275"/>
        <v>0</v>
      </c>
      <c r="AP1312" s="18">
        <f t="shared" si="275"/>
        <v>0</v>
      </c>
      <c r="AQ1312" s="18">
        <f t="shared" si="275"/>
        <v>0</v>
      </c>
      <c r="AR1312" s="18">
        <f t="shared" si="275"/>
        <v>0</v>
      </c>
      <c r="AS1312" s="18">
        <f t="shared" si="275"/>
        <v>0</v>
      </c>
      <c r="AT1312" s="18">
        <f t="shared" si="275"/>
        <v>0</v>
      </c>
      <c r="AU1312" s="18">
        <f t="shared" si="275"/>
        <v>0</v>
      </c>
      <c r="AV1312" s="18">
        <f t="shared" si="275"/>
        <v>0</v>
      </c>
      <c r="AW1312" s="18">
        <f t="shared" si="275"/>
        <v>0</v>
      </c>
      <c r="AX1312" s="18">
        <f t="shared" si="275"/>
        <v>0</v>
      </c>
    </row>
    <row r="1313" spans="3:50" x14ac:dyDescent="0.25">
      <c r="C1313" s="67"/>
      <c r="D1313" s="71"/>
      <c r="E1313" s="57"/>
      <c r="F1313" s="57"/>
      <c r="G1313" s="67"/>
      <c r="H1313" s="72"/>
      <c r="I1313" s="72"/>
      <c r="J1313" s="72"/>
      <c r="K1313" s="72"/>
      <c r="L1313" s="72"/>
      <c r="M1313" s="72"/>
      <c r="N1313" s="72"/>
      <c r="O1313" s="72"/>
      <c r="P1313" s="72"/>
      <c r="Q1313" s="48"/>
      <c r="R1313" s="72"/>
      <c r="S1313" s="72"/>
      <c r="U1313" s="26" t="str">
        <f t="shared" si="272"/>
        <v/>
      </c>
      <c r="V1313" s="18" t="str">
        <f t="shared" si="265"/>
        <v/>
      </c>
      <c r="W1313" s="18" t="str">
        <f t="shared" si="266"/>
        <v/>
      </c>
      <c r="X1313" s="18" t="str">
        <f t="shared" si="267"/>
        <v/>
      </c>
      <c r="Y1313" s="18" t="str">
        <f t="shared" si="268"/>
        <v/>
      </c>
      <c r="Z1313" s="18" t="str">
        <f t="shared" si="269"/>
        <v/>
      </c>
      <c r="AA1313" s="18" t="str">
        <f t="shared" si="270"/>
        <v/>
      </c>
      <c r="AB1313" s="18">
        <v>1308</v>
      </c>
      <c r="AC1313" s="18" t="str">
        <f>IF(ISERROR(
IF(U1313="","",IF(OR(U1313='Cad Iniciais'!$D$6,X1313='Cad Iniciais'!$D$6),'Cad Iniciais'!$D$6+AB1313*1000,0))),"",IF(U1313="","",IF(OR(U1313='Cad Iniciais'!$D$6,X1313='Cad Iniciais'!$D$6),'Cad Iniciais'!$D$6+AB1313*1000,0)))</f>
        <v/>
      </c>
      <c r="AK1313" s="27" t="e">
        <f t="shared" si="273"/>
        <v>#VALUE!</v>
      </c>
      <c r="AL1313" s="27" t="e">
        <f t="shared" si="274"/>
        <v>#VALUE!</v>
      </c>
      <c r="AM1313" s="18">
        <f t="shared" si="264"/>
        <v>0</v>
      </c>
      <c r="AN1313" s="18">
        <f t="shared" si="275"/>
        <v>0</v>
      </c>
      <c r="AO1313" s="18">
        <f t="shared" si="275"/>
        <v>0</v>
      </c>
      <c r="AP1313" s="18">
        <f t="shared" si="275"/>
        <v>0</v>
      </c>
      <c r="AQ1313" s="18">
        <f t="shared" si="275"/>
        <v>0</v>
      </c>
      <c r="AR1313" s="18">
        <f t="shared" si="275"/>
        <v>0</v>
      </c>
      <c r="AS1313" s="18">
        <f t="shared" si="275"/>
        <v>0</v>
      </c>
      <c r="AT1313" s="18">
        <f t="shared" si="275"/>
        <v>0</v>
      </c>
      <c r="AU1313" s="18">
        <f t="shared" si="275"/>
        <v>0</v>
      </c>
      <c r="AV1313" s="18">
        <f t="shared" si="275"/>
        <v>0</v>
      </c>
      <c r="AW1313" s="18">
        <f t="shared" si="275"/>
        <v>0</v>
      </c>
      <c r="AX1313" s="18">
        <f t="shared" si="275"/>
        <v>0</v>
      </c>
    </row>
    <row r="1314" spans="3:50" x14ac:dyDescent="0.25">
      <c r="C1314" s="67"/>
      <c r="D1314" s="71"/>
      <c r="E1314" s="57"/>
      <c r="F1314" s="57"/>
      <c r="G1314" s="67"/>
      <c r="H1314" s="72"/>
      <c r="I1314" s="72"/>
      <c r="J1314" s="72"/>
      <c r="K1314" s="72"/>
      <c r="L1314" s="72"/>
      <c r="M1314" s="72"/>
      <c r="N1314" s="72"/>
      <c r="O1314" s="72"/>
      <c r="P1314" s="72"/>
      <c r="Q1314" s="48"/>
      <c r="R1314" s="72"/>
      <c r="S1314" s="72"/>
      <c r="U1314" s="26" t="str">
        <f t="shared" si="272"/>
        <v/>
      </c>
      <c r="V1314" s="18" t="str">
        <f t="shared" si="265"/>
        <v/>
      </c>
      <c r="W1314" s="18" t="str">
        <f t="shared" si="266"/>
        <v/>
      </c>
      <c r="X1314" s="18" t="str">
        <f t="shared" si="267"/>
        <v/>
      </c>
      <c r="Y1314" s="18" t="str">
        <f t="shared" si="268"/>
        <v/>
      </c>
      <c r="Z1314" s="18" t="str">
        <f t="shared" si="269"/>
        <v/>
      </c>
      <c r="AA1314" s="18" t="str">
        <f t="shared" si="270"/>
        <v/>
      </c>
      <c r="AB1314" s="18">
        <v>1309</v>
      </c>
      <c r="AC1314" s="18" t="str">
        <f>IF(ISERROR(
IF(U1314="","",IF(OR(U1314='Cad Iniciais'!$D$6,X1314='Cad Iniciais'!$D$6),'Cad Iniciais'!$D$6+AB1314*1000,0))),"",IF(U1314="","",IF(OR(U1314='Cad Iniciais'!$D$6,X1314='Cad Iniciais'!$D$6),'Cad Iniciais'!$D$6+AB1314*1000,0)))</f>
        <v/>
      </c>
      <c r="AK1314" s="27" t="e">
        <f t="shared" si="273"/>
        <v>#VALUE!</v>
      </c>
      <c r="AL1314" s="27" t="e">
        <f t="shared" si="274"/>
        <v>#VALUE!</v>
      </c>
      <c r="AM1314" s="18">
        <f t="shared" si="264"/>
        <v>0</v>
      </c>
      <c r="AN1314" s="18">
        <f t="shared" si="275"/>
        <v>0</v>
      </c>
      <c r="AO1314" s="18">
        <f t="shared" si="275"/>
        <v>0</v>
      </c>
      <c r="AP1314" s="18">
        <f t="shared" si="275"/>
        <v>0</v>
      </c>
      <c r="AQ1314" s="18">
        <f t="shared" si="275"/>
        <v>0</v>
      </c>
      <c r="AR1314" s="18">
        <f t="shared" si="275"/>
        <v>0</v>
      </c>
      <c r="AS1314" s="18">
        <f t="shared" si="275"/>
        <v>0</v>
      </c>
      <c r="AT1314" s="18">
        <f t="shared" si="275"/>
        <v>0</v>
      </c>
      <c r="AU1314" s="18">
        <f t="shared" si="275"/>
        <v>0</v>
      </c>
      <c r="AV1314" s="18">
        <f t="shared" si="275"/>
        <v>0</v>
      </c>
      <c r="AW1314" s="18">
        <f t="shared" si="275"/>
        <v>0</v>
      </c>
      <c r="AX1314" s="18">
        <f t="shared" si="275"/>
        <v>0</v>
      </c>
    </row>
    <row r="1315" spans="3:50" x14ac:dyDescent="0.25">
      <c r="C1315" s="67"/>
      <c r="D1315" s="71"/>
      <c r="E1315" s="57"/>
      <c r="F1315" s="57"/>
      <c r="G1315" s="67"/>
      <c r="H1315" s="72"/>
      <c r="I1315" s="72"/>
      <c r="J1315" s="72"/>
      <c r="K1315" s="72"/>
      <c r="L1315" s="72"/>
      <c r="M1315" s="72"/>
      <c r="N1315" s="72"/>
      <c r="O1315" s="72"/>
      <c r="P1315" s="72"/>
      <c r="Q1315" s="48"/>
      <c r="R1315" s="72"/>
      <c r="S1315" s="72"/>
      <c r="U1315" s="26" t="str">
        <f t="shared" si="272"/>
        <v/>
      </c>
      <c r="V1315" s="18" t="str">
        <f t="shared" si="265"/>
        <v/>
      </c>
      <c r="W1315" s="18" t="str">
        <f t="shared" si="266"/>
        <v/>
      </c>
      <c r="X1315" s="18" t="str">
        <f t="shared" si="267"/>
        <v/>
      </c>
      <c r="Y1315" s="18" t="str">
        <f t="shared" si="268"/>
        <v/>
      </c>
      <c r="Z1315" s="18" t="str">
        <f t="shared" si="269"/>
        <v/>
      </c>
      <c r="AA1315" s="18" t="str">
        <f t="shared" si="270"/>
        <v/>
      </c>
      <c r="AB1315" s="18">
        <v>1310</v>
      </c>
      <c r="AC1315" s="18" t="str">
        <f>IF(ISERROR(
IF(U1315="","",IF(OR(U1315='Cad Iniciais'!$D$6,X1315='Cad Iniciais'!$D$6),'Cad Iniciais'!$D$6+AB1315*1000,0))),"",IF(U1315="","",IF(OR(U1315='Cad Iniciais'!$D$6,X1315='Cad Iniciais'!$D$6),'Cad Iniciais'!$D$6+AB1315*1000,0)))</f>
        <v/>
      </c>
      <c r="AK1315" s="27" t="e">
        <f t="shared" si="273"/>
        <v>#VALUE!</v>
      </c>
      <c r="AL1315" s="27" t="e">
        <f t="shared" si="274"/>
        <v>#VALUE!</v>
      </c>
      <c r="AM1315" s="18">
        <f t="shared" si="264"/>
        <v>0</v>
      </c>
      <c r="AN1315" s="18">
        <f t="shared" si="275"/>
        <v>0</v>
      </c>
      <c r="AO1315" s="18">
        <f t="shared" si="275"/>
        <v>0</v>
      </c>
      <c r="AP1315" s="18">
        <f t="shared" si="275"/>
        <v>0</v>
      </c>
      <c r="AQ1315" s="18">
        <f t="shared" si="275"/>
        <v>0</v>
      </c>
      <c r="AR1315" s="18">
        <f t="shared" si="275"/>
        <v>0</v>
      </c>
      <c r="AS1315" s="18">
        <f t="shared" si="275"/>
        <v>0</v>
      </c>
      <c r="AT1315" s="18">
        <f t="shared" si="275"/>
        <v>0</v>
      </c>
      <c r="AU1315" s="18">
        <f t="shared" si="275"/>
        <v>0</v>
      </c>
      <c r="AV1315" s="18">
        <f t="shared" si="275"/>
        <v>0</v>
      </c>
      <c r="AW1315" s="18">
        <f t="shared" si="275"/>
        <v>0</v>
      </c>
      <c r="AX1315" s="18">
        <f t="shared" si="275"/>
        <v>0</v>
      </c>
    </row>
    <row r="1316" spans="3:50" x14ac:dyDescent="0.25">
      <c r="C1316" s="67"/>
      <c r="D1316" s="71"/>
      <c r="E1316" s="57"/>
      <c r="F1316" s="57"/>
      <c r="G1316" s="67"/>
      <c r="H1316" s="72"/>
      <c r="I1316" s="72"/>
      <c r="J1316" s="72"/>
      <c r="K1316" s="72"/>
      <c r="L1316" s="72"/>
      <c r="M1316" s="72"/>
      <c r="N1316" s="72"/>
      <c r="O1316" s="72"/>
      <c r="P1316" s="72"/>
      <c r="Q1316" s="48"/>
      <c r="R1316" s="72"/>
      <c r="S1316" s="72"/>
      <c r="U1316" s="26" t="str">
        <f t="shared" si="272"/>
        <v/>
      </c>
      <c r="V1316" s="18" t="str">
        <f t="shared" si="265"/>
        <v/>
      </c>
      <c r="W1316" s="18" t="str">
        <f t="shared" si="266"/>
        <v/>
      </c>
      <c r="X1316" s="18" t="str">
        <f t="shared" si="267"/>
        <v/>
      </c>
      <c r="Y1316" s="18" t="str">
        <f t="shared" si="268"/>
        <v/>
      </c>
      <c r="Z1316" s="18" t="str">
        <f t="shared" si="269"/>
        <v/>
      </c>
      <c r="AA1316" s="18" t="str">
        <f t="shared" si="270"/>
        <v/>
      </c>
      <c r="AB1316" s="18">
        <v>1311</v>
      </c>
      <c r="AC1316" s="18" t="str">
        <f>IF(ISERROR(
IF(U1316="","",IF(OR(U1316='Cad Iniciais'!$D$6,X1316='Cad Iniciais'!$D$6),'Cad Iniciais'!$D$6+AB1316*1000,0))),"",IF(U1316="","",IF(OR(U1316='Cad Iniciais'!$D$6,X1316='Cad Iniciais'!$D$6),'Cad Iniciais'!$D$6+AB1316*1000,0)))</f>
        <v/>
      </c>
      <c r="AK1316" s="27" t="e">
        <f t="shared" si="273"/>
        <v>#VALUE!</v>
      </c>
      <c r="AL1316" s="27" t="e">
        <f t="shared" si="274"/>
        <v>#VALUE!</v>
      </c>
      <c r="AM1316" s="18">
        <f t="shared" si="264"/>
        <v>0</v>
      </c>
      <c r="AN1316" s="18">
        <f t="shared" si="275"/>
        <v>0</v>
      </c>
      <c r="AO1316" s="18">
        <f t="shared" si="275"/>
        <v>0</v>
      </c>
      <c r="AP1316" s="18">
        <f t="shared" si="275"/>
        <v>0</v>
      </c>
      <c r="AQ1316" s="18">
        <f t="shared" si="275"/>
        <v>0</v>
      </c>
      <c r="AR1316" s="18">
        <f t="shared" si="275"/>
        <v>0</v>
      </c>
      <c r="AS1316" s="18">
        <f t="shared" si="275"/>
        <v>0</v>
      </c>
      <c r="AT1316" s="18">
        <f t="shared" si="275"/>
        <v>0</v>
      </c>
      <c r="AU1316" s="18">
        <f t="shared" si="275"/>
        <v>0</v>
      </c>
      <c r="AV1316" s="18">
        <f t="shared" si="275"/>
        <v>0</v>
      </c>
      <c r="AW1316" s="18">
        <f t="shared" si="275"/>
        <v>0</v>
      </c>
      <c r="AX1316" s="18">
        <f t="shared" si="275"/>
        <v>0</v>
      </c>
    </row>
    <row r="1317" spans="3:50" x14ac:dyDescent="0.25">
      <c r="C1317" s="67"/>
      <c r="D1317" s="71"/>
      <c r="E1317" s="57"/>
      <c r="F1317" s="57"/>
      <c r="G1317" s="67"/>
      <c r="H1317" s="72"/>
      <c r="I1317" s="72"/>
      <c r="J1317" s="72"/>
      <c r="K1317" s="72"/>
      <c r="L1317" s="72"/>
      <c r="M1317" s="72"/>
      <c r="N1317" s="72"/>
      <c r="O1317" s="72"/>
      <c r="P1317" s="72"/>
      <c r="Q1317" s="48"/>
      <c r="R1317" s="72"/>
      <c r="S1317" s="72"/>
      <c r="U1317" s="26" t="str">
        <f t="shared" si="272"/>
        <v/>
      </c>
      <c r="V1317" s="18" t="str">
        <f t="shared" si="265"/>
        <v/>
      </c>
      <c r="W1317" s="18" t="str">
        <f t="shared" si="266"/>
        <v/>
      </c>
      <c r="X1317" s="18" t="str">
        <f t="shared" si="267"/>
        <v/>
      </c>
      <c r="Y1317" s="18" t="str">
        <f t="shared" si="268"/>
        <v/>
      </c>
      <c r="Z1317" s="18" t="str">
        <f t="shared" si="269"/>
        <v/>
      </c>
      <c r="AA1317" s="18" t="str">
        <f t="shared" si="270"/>
        <v/>
      </c>
      <c r="AB1317" s="18">
        <v>1312</v>
      </c>
      <c r="AC1317" s="18" t="str">
        <f>IF(ISERROR(
IF(U1317="","",IF(OR(U1317='Cad Iniciais'!$D$6,X1317='Cad Iniciais'!$D$6),'Cad Iniciais'!$D$6+AB1317*1000,0))),"",IF(U1317="","",IF(OR(U1317='Cad Iniciais'!$D$6,X1317='Cad Iniciais'!$D$6),'Cad Iniciais'!$D$6+AB1317*1000,0)))</f>
        <v/>
      </c>
      <c r="AK1317" s="27" t="e">
        <f t="shared" si="273"/>
        <v>#VALUE!</v>
      </c>
      <c r="AL1317" s="27" t="e">
        <f t="shared" si="274"/>
        <v>#VALUE!</v>
      </c>
      <c r="AM1317" s="18">
        <f t="shared" si="264"/>
        <v>0</v>
      </c>
      <c r="AN1317" s="18">
        <f t="shared" si="275"/>
        <v>0</v>
      </c>
      <c r="AO1317" s="18">
        <f t="shared" si="275"/>
        <v>0</v>
      </c>
      <c r="AP1317" s="18">
        <f t="shared" si="275"/>
        <v>0</v>
      </c>
      <c r="AQ1317" s="18">
        <f t="shared" si="275"/>
        <v>0</v>
      </c>
      <c r="AR1317" s="18">
        <f t="shared" si="275"/>
        <v>0</v>
      </c>
      <c r="AS1317" s="18">
        <f t="shared" si="275"/>
        <v>0</v>
      </c>
      <c r="AT1317" s="18">
        <f t="shared" si="275"/>
        <v>0</v>
      </c>
      <c r="AU1317" s="18">
        <f t="shared" si="275"/>
        <v>0</v>
      </c>
      <c r="AV1317" s="18">
        <f t="shared" si="275"/>
        <v>0</v>
      </c>
      <c r="AW1317" s="18">
        <f t="shared" si="275"/>
        <v>0</v>
      </c>
      <c r="AX1317" s="18">
        <f t="shared" si="275"/>
        <v>0</v>
      </c>
    </row>
    <row r="1318" spans="3:50" x14ac:dyDescent="0.25">
      <c r="C1318" s="67"/>
      <c r="D1318" s="71"/>
      <c r="E1318" s="57"/>
      <c r="F1318" s="57"/>
      <c r="G1318" s="67"/>
      <c r="H1318" s="72"/>
      <c r="I1318" s="72"/>
      <c r="J1318" s="72"/>
      <c r="K1318" s="72"/>
      <c r="L1318" s="72"/>
      <c r="M1318" s="72"/>
      <c r="N1318" s="72"/>
      <c r="O1318" s="72"/>
      <c r="P1318" s="72"/>
      <c r="Q1318" s="48"/>
      <c r="R1318" s="72"/>
      <c r="S1318" s="72"/>
      <c r="U1318" s="26" t="str">
        <f t="shared" si="272"/>
        <v/>
      </c>
      <c r="V1318" s="18" t="str">
        <f t="shared" si="265"/>
        <v/>
      </c>
      <c r="W1318" s="18" t="str">
        <f t="shared" si="266"/>
        <v/>
      </c>
      <c r="X1318" s="18" t="str">
        <f t="shared" si="267"/>
        <v/>
      </c>
      <c r="Y1318" s="18" t="str">
        <f t="shared" si="268"/>
        <v/>
      </c>
      <c r="Z1318" s="18" t="str">
        <f t="shared" si="269"/>
        <v/>
      </c>
      <c r="AA1318" s="18" t="str">
        <f t="shared" si="270"/>
        <v/>
      </c>
      <c r="AB1318" s="18">
        <v>1313</v>
      </c>
      <c r="AC1318" s="18" t="str">
        <f>IF(ISERROR(
IF(U1318="","",IF(OR(U1318='Cad Iniciais'!$D$6,X1318='Cad Iniciais'!$D$6),'Cad Iniciais'!$D$6+AB1318*1000,0))),"",IF(U1318="","",IF(OR(U1318='Cad Iniciais'!$D$6,X1318='Cad Iniciais'!$D$6),'Cad Iniciais'!$D$6+AB1318*1000,0)))</f>
        <v/>
      </c>
      <c r="AK1318" s="27" t="e">
        <f t="shared" si="273"/>
        <v>#VALUE!</v>
      </c>
      <c r="AL1318" s="27" t="e">
        <f t="shared" si="274"/>
        <v>#VALUE!</v>
      </c>
      <c r="AM1318" s="18">
        <f t="shared" si="264"/>
        <v>0</v>
      </c>
      <c r="AN1318" s="18">
        <f t="shared" si="275"/>
        <v>0</v>
      </c>
      <c r="AO1318" s="18">
        <f t="shared" si="275"/>
        <v>0</v>
      </c>
      <c r="AP1318" s="18">
        <f t="shared" si="275"/>
        <v>0</v>
      </c>
      <c r="AQ1318" s="18">
        <f t="shared" si="275"/>
        <v>0</v>
      </c>
      <c r="AR1318" s="18">
        <f t="shared" si="275"/>
        <v>0</v>
      </c>
      <c r="AS1318" s="18">
        <f t="shared" si="275"/>
        <v>0</v>
      </c>
      <c r="AT1318" s="18">
        <f t="shared" si="275"/>
        <v>0</v>
      </c>
      <c r="AU1318" s="18">
        <f t="shared" si="275"/>
        <v>0</v>
      </c>
      <c r="AV1318" s="18">
        <f t="shared" si="275"/>
        <v>0</v>
      </c>
      <c r="AW1318" s="18">
        <f t="shared" si="275"/>
        <v>0</v>
      </c>
      <c r="AX1318" s="18">
        <f t="shared" si="275"/>
        <v>0</v>
      </c>
    </row>
    <row r="1319" spans="3:50" x14ac:dyDescent="0.25">
      <c r="C1319" s="67"/>
      <c r="D1319" s="71"/>
      <c r="E1319" s="57"/>
      <c r="F1319" s="57"/>
      <c r="G1319" s="67"/>
      <c r="H1319" s="72"/>
      <c r="I1319" s="72"/>
      <c r="J1319" s="72"/>
      <c r="K1319" s="72"/>
      <c r="L1319" s="72"/>
      <c r="M1319" s="72"/>
      <c r="N1319" s="72"/>
      <c r="O1319" s="72"/>
      <c r="P1319" s="72"/>
      <c r="Q1319" s="48"/>
      <c r="R1319" s="72"/>
      <c r="S1319" s="72"/>
      <c r="U1319" s="26" t="str">
        <f t="shared" si="272"/>
        <v/>
      </c>
      <c r="V1319" s="18" t="str">
        <f t="shared" si="265"/>
        <v/>
      </c>
      <c r="W1319" s="18" t="str">
        <f t="shared" si="266"/>
        <v/>
      </c>
      <c r="X1319" s="18" t="str">
        <f t="shared" si="267"/>
        <v/>
      </c>
      <c r="Y1319" s="18" t="str">
        <f t="shared" si="268"/>
        <v/>
      </c>
      <c r="Z1319" s="18" t="str">
        <f t="shared" si="269"/>
        <v/>
      </c>
      <c r="AA1319" s="18" t="str">
        <f t="shared" si="270"/>
        <v/>
      </c>
      <c r="AB1319" s="18">
        <v>1314</v>
      </c>
      <c r="AC1319" s="18" t="str">
        <f>IF(ISERROR(
IF(U1319="","",IF(OR(U1319='Cad Iniciais'!$D$6,X1319='Cad Iniciais'!$D$6),'Cad Iniciais'!$D$6+AB1319*1000,0))),"",IF(U1319="","",IF(OR(U1319='Cad Iniciais'!$D$6,X1319='Cad Iniciais'!$D$6),'Cad Iniciais'!$D$6+AB1319*1000,0)))</f>
        <v/>
      </c>
      <c r="AK1319" s="27" t="e">
        <f t="shared" si="273"/>
        <v>#VALUE!</v>
      </c>
      <c r="AL1319" s="27" t="e">
        <f t="shared" si="274"/>
        <v>#VALUE!</v>
      </c>
      <c r="AM1319" s="18">
        <f t="shared" si="264"/>
        <v>0</v>
      </c>
      <c r="AN1319" s="18">
        <f t="shared" si="275"/>
        <v>0</v>
      </c>
      <c r="AO1319" s="18">
        <f t="shared" si="275"/>
        <v>0</v>
      </c>
      <c r="AP1319" s="18">
        <f t="shared" si="275"/>
        <v>0</v>
      </c>
      <c r="AQ1319" s="18">
        <f t="shared" si="275"/>
        <v>0</v>
      </c>
      <c r="AR1319" s="18">
        <f t="shared" si="275"/>
        <v>0</v>
      </c>
      <c r="AS1319" s="18">
        <f t="shared" si="275"/>
        <v>0</v>
      </c>
      <c r="AT1319" s="18">
        <f t="shared" si="275"/>
        <v>0</v>
      </c>
      <c r="AU1319" s="18">
        <f t="shared" si="275"/>
        <v>0</v>
      </c>
      <c r="AV1319" s="18">
        <f t="shared" si="275"/>
        <v>0</v>
      </c>
      <c r="AW1319" s="18">
        <f t="shared" si="275"/>
        <v>0</v>
      </c>
      <c r="AX1319" s="18">
        <f t="shared" si="275"/>
        <v>0</v>
      </c>
    </row>
    <row r="1320" spans="3:50" x14ac:dyDescent="0.25">
      <c r="C1320" s="67"/>
      <c r="D1320" s="71"/>
      <c r="E1320" s="57"/>
      <c r="F1320" s="57"/>
      <c r="G1320" s="67"/>
      <c r="H1320" s="72"/>
      <c r="I1320" s="72"/>
      <c r="J1320" s="72"/>
      <c r="K1320" s="72"/>
      <c r="L1320" s="72"/>
      <c r="M1320" s="72"/>
      <c r="N1320" s="72"/>
      <c r="O1320" s="72"/>
      <c r="P1320" s="72"/>
      <c r="Q1320" s="48"/>
      <c r="R1320" s="72"/>
      <c r="S1320" s="72"/>
      <c r="U1320" s="26" t="str">
        <f t="shared" si="272"/>
        <v/>
      </c>
      <c r="V1320" s="18" t="str">
        <f t="shared" si="265"/>
        <v/>
      </c>
      <c r="W1320" s="18" t="str">
        <f t="shared" si="266"/>
        <v/>
      </c>
      <c r="X1320" s="18" t="str">
        <f t="shared" si="267"/>
        <v/>
      </c>
      <c r="Y1320" s="18" t="str">
        <f t="shared" si="268"/>
        <v/>
      </c>
      <c r="Z1320" s="18" t="str">
        <f t="shared" si="269"/>
        <v/>
      </c>
      <c r="AA1320" s="18" t="str">
        <f t="shared" si="270"/>
        <v/>
      </c>
      <c r="AB1320" s="18">
        <v>1315</v>
      </c>
      <c r="AC1320" s="18" t="str">
        <f>IF(ISERROR(
IF(U1320="","",IF(OR(U1320='Cad Iniciais'!$D$6,X1320='Cad Iniciais'!$D$6),'Cad Iniciais'!$D$6+AB1320*1000,0))),"",IF(U1320="","",IF(OR(U1320='Cad Iniciais'!$D$6,X1320='Cad Iniciais'!$D$6),'Cad Iniciais'!$D$6+AB1320*1000,0)))</f>
        <v/>
      </c>
      <c r="AK1320" s="27" t="e">
        <f t="shared" si="273"/>
        <v>#VALUE!</v>
      </c>
      <c r="AL1320" s="27" t="e">
        <f t="shared" si="274"/>
        <v>#VALUE!</v>
      </c>
      <c r="AM1320" s="18">
        <f t="shared" si="264"/>
        <v>0</v>
      </c>
      <c r="AN1320" s="18">
        <f t="shared" si="275"/>
        <v>0</v>
      </c>
      <c r="AO1320" s="18">
        <f t="shared" si="275"/>
        <v>0</v>
      </c>
      <c r="AP1320" s="18">
        <f t="shared" si="275"/>
        <v>0</v>
      </c>
      <c r="AQ1320" s="18">
        <f t="shared" si="275"/>
        <v>0</v>
      </c>
      <c r="AR1320" s="18">
        <f t="shared" si="275"/>
        <v>0</v>
      </c>
      <c r="AS1320" s="18">
        <f t="shared" si="275"/>
        <v>0</v>
      </c>
      <c r="AT1320" s="18">
        <f t="shared" si="275"/>
        <v>0</v>
      </c>
      <c r="AU1320" s="18">
        <f t="shared" si="275"/>
        <v>0</v>
      </c>
      <c r="AV1320" s="18">
        <f t="shared" si="275"/>
        <v>0</v>
      </c>
      <c r="AW1320" s="18">
        <f t="shared" si="275"/>
        <v>0</v>
      </c>
      <c r="AX1320" s="18">
        <f t="shared" si="275"/>
        <v>0</v>
      </c>
    </row>
    <row r="1321" spans="3:50" x14ac:dyDescent="0.25">
      <c r="C1321" s="67"/>
      <c r="D1321" s="71"/>
      <c r="E1321" s="57"/>
      <c r="F1321" s="57"/>
      <c r="G1321" s="67"/>
      <c r="H1321" s="72"/>
      <c r="I1321" s="72"/>
      <c r="J1321" s="72"/>
      <c r="K1321" s="72"/>
      <c r="L1321" s="72"/>
      <c r="M1321" s="72"/>
      <c r="N1321" s="72"/>
      <c r="O1321" s="72"/>
      <c r="P1321" s="72"/>
      <c r="Q1321" s="48"/>
      <c r="R1321" s="72"/>
      <c r="S1321" s="72"/>
      <c r="U1321" s="26" t="str">
        <f t="shared" si="272"/>
        <v/>
      </c>
      <c r="V1321" s="18" t="str">
        <f t="shared" si="265"/>
        <v/>
      </c>
      <c r="W1321" s="18" t="str">
        <f t="shared" si="266"/>
        <v/>
      </c>
      <c r="X1321" s="18" t="str">
        <f t="shared" si="267"/>
        <v/>
      </c>
      <c r="Y1321" s="18" t="str">
        <f t="shared" si="268"/>
        <v/>
      </c>
      <c r="Z1321" s="18" t="str">
        <f t="shared" si="269"/>
        <v/>
      </c>
      <c r="AA1321" s="18" t="str">
        <f t="shared" si="270"/>
        <v/>
      </c>
      <c r="AB1321" s="18">
        <v>1316</v>
      </c>
      <c r="AC1321" s="18" t="str">
        <f>IF(ISERROR(
IF(U1321="","",IF(OR(U1321='Cad Iniciais'!$D$6,X1321='Cad Iniciais'!$D$6),'Cad Iniciais'!$D$6+AB1321*1000,0))),"",IF(U1321="","",IF(OR(U1321='Cad Iniciais'!$D$6,X1321='Cad Iniciais'!$D$6),'Cad Iniciais'!$D$6+AB1321*1000,0)))</f>
        <v/>
      </c>
      <c r="AK1321" s="27" t="e">
        <f t="shared" si="273"/>
        <v>#VALUE!</v>
      </c>
      <c r="AL1321" s="27" t="e">
        <f t="shared" si="274"/>
        <v>#VALUE!</v>
      </c>
      <c r="AM1321" s="18">
        <f t="shared" si="264"/>
        <v>0</v>
      </c>
      <c r="AN1321" s="18">
        <f t="shared" si="275"/>
        <v>0</v>
      </c>
      <c r="AO1321" s="18">
        <f t="shared" si="275"/>
        <v>0</v>
      </c>
      <c r="AP1321" s="18">
        <f t="shared" si="275"/>
        <v>0</v>
      </c>
      <c r="AQ1321" s="18">
        <f t="shared" si="275"/>
        <v>0</v>
      </c>
      <c r="AR1321" s="18">
        <f t="shared" si="275"/>
        <v>0</v>
      </c>
      <c r="AS1321" s="18">
        <f t="shared" si="275"/>
        <v>0</v>
      </c>
      <c r="AT1321" s="18">
        <f t="shared" si="275"/>
        <v>0</v>
      </c>
      <c r="AU1321" s="18">
        <f t="shared" si="275"/>
        <v>0</v>
      </c>
      <c r="AV1321" s="18">
        <f t="shared" si="275"/>
        <v>0</v>
      </c>
      <c r="AW1321" s="18">
        <f t="shared" si="275"/>
        <v>0</v>
      </c>
      <c r="AX1321" s="18">
        <f t="shared" si="275"/>
        <v>0</v>
      </c>
    </row>
    <row r="1322" spans="3:50" x14ac:dyDescent="0.25">
      <c r="C1322" s="67"/>
      <c r="D1322" s="71"/>
      <c r="E1322" s="57"/>
      <c r="F1322" s="57"/>
      <c r="G1322" s="67"/>
      <c r="H1322" s="72"/>
      <c r="I1322" s="72"/>
      <c r="J1322" s="72"/>
      <c r="K1322" s="72"/>
      <c r="L1322" s="72"/>
      <c r="M1322" s="72"/>
      <c r="N1322" s="72"/>
      <c r="O1322" s="72"/>
      <c r="P1322" s="72"/>
      <c r="Q1322" s="48"/>
      <c r="R1322" s="72"/>
      <c r="S1322" s="72"/>
      <c r="U1322" s="26" t="str">
        <f t="shared" si="272"/>
        <v/>
      </c>
      <c r="V1322" s="18" t="str">
        <f t="shared" si="265"/>
        <v/>
      </c>
      <c r="W1322" s="18" t="str">
        <f t="shared" si="266"/>
        <v/>
      </c>
      <c r="X1322" s="18" t="str">
        <f t="shared" si="267"/>
        <v/>
      </c>
      <c r="Y1322" s="18" t="str">
        <f t="shared" si="268"/>
        <v/>
      </c>
      <c r="Z1322" s="18" t="str">
        <f t="shared" si="269"/>
        <v/>
      </c>
      <c r="AA1322" s="18" t="str">
        <f t="shared" si="270"/>
        <v/>
      </c>
      <c r="AB1322" s="18">
        <v>1317</v>
      </c>
      <c r="AC1322" s="18" t="str">
        <f>IF(ISERROR(
IF(U1322="","",IF(OR(U1322='Cad Iniciais'!$D$6,X1322='Cad Iniciais'!$D$6),'Cad Iniciais'!$D$6+AB1322*1000,0))),"",IF(U1322="","",IF(OR(U1322='Cad Iniciais'!$D$6,X1322='Cad Iniciais'!$D$6),'Cad Iniciais'!$D$6+AB1322*1000,0)))</f>
        <v/>
      </c>
      <c r="AK1322" s="27" t="e">
        <f t="shared" si="273"/>
        <v>#VALUE!</v>
      </c>
      <c r="AL1322" s="27" t="e">
        <f t="shared" si="274"/>
        <v>#VALUE!</v>
      </c>
      <c r="AM1322" s="18">
        <f t="shared" si="264"/>
        <v>0</v>
      </c>
      <c r="AN1322" s="18">
        <f t="shared" si="275"/>
        <v>0</v>
      </c>
      <c r="AO1322" s="18">
        <f t="shared" si="275"/>
        <v>0</v>
      </c>
      <c r="AP1322" s="18">
        <f t="shared" si="275"/>
        <v>0</v>
      </c>
      <c r="AQ1322" s="18">
        <f t="shared" si="275"/>
        <v>0</v>
      </c>
      <c r="AR1322" s="18">
        <f t="shared" si="275"/>
        <v>0</v>
      </c>
      <c r="AS1322" s="18">
        <f t="shared" si="275"/>
        <v>0</v>
      </c>
      <c r="AT1322" s="18">
        <f t="shared" si="275"/>
        <v>0</v>
      </c>
      <c r="AU1322" s="18">
        <f t="shared" si="275"/>
        <v>0</v>
      </c>
      <c r="AV1322" s="18">
        <f t="shared" si="275"/>
        <v>0</v>
      </c>
      <c r="AW1322" s="18">
        <f t="shared" si="275"/>
        <v>0</v>
      </c>
      <c r="AX1322" s="18">
        <f t="shared" si="275"/>
        <v>0</v>
      </c>
    </row>
    <row r="1323" spans="3:50" x14ac:dyDescent="0.25">
      <c r="C1323" s="67"/>
      <c r="D1323" s="71"/>
      <c r="E1323" s="57"/>
      <c r="F1323" s="57"/>
      <c r="G1323" s="67"/>
      <c r="H1323" s="72"/>
      <c r="I1323" s="72"/>
      <c r="J1323" s="72"/>
      <c r="K1323" s="72"/>
      <c r="L1323" s="72"/>
      <c r="M1323" s="72"/>
      <c r="N1323" s="72"/>
      <c r="O1323" s="72"/>
      <c r="P1323" s="72"/>
      <c r="Q1323" s="48"/>
      <c r="R1323" s="72"/>
      <c r="S1323" s="72"/>
      <c r="U1323" s="26" t="str">
        <f t="shared" si="272"/>
        <v/>
      </c>
      <c r="V1323" s="18" t="str">
        <f t="shared" si="265"/>
        <v/>
      </c>
      <c r="W1323" s="18" t="str">
        <f t="shared" si="266"/>
        <v/>
      </c>
      <c r="X1323" s="18" t="str">
        <f t="shared" si="267"/>
        <v/>
      </c>
      <c r="Y1323" s="18" t="str">
        <f t="shared" si="268"/>
        <v/>
      </c>
      <c r="Z1323" s="18" t="str">
        <f t="shared" si="269"/>
        <v/>
      </c>
      <c r="AA1323" s="18" t="str">
        <f t="shared" si="270"/>
        <v/>
      </c>
      <c r="AB1323" s="18">
        <v>1318</v>
      </c>
      <c r="AC1323" s="18" t="str">
        <f>IF(ISERROR(
IF(U1323="","",IF(OR(U1323='Cad Iniciais'!$D$6,X1323='Cad Iniciais'!$D$6),'Cad Iniciais'!$D$6+AB1323*1000,0))),"",IF(U1323="","",IF(OR(U1323='Cad Iniciais'!$D$6,X1323='Cad Iniciais'!$D$6),'Cad Iniciais'!$D$6+AB1323*1000,0)))</f>
        <v/>
      </c>
      <c r="AK1323" s="27" t="e">
        <f t="shared" si="273"/>
        <v>#VALUE!</v>
      </c>
      <c r="AL1323" s="27" t="e">
        <f t="shared" si="274"/>
        <v>#VALUE!</v>
      </c>
      <c r="AM1323" s="18">
        <f t="shared" si="264"/>
        <v>0</v>
      </c>
      <c r="AN1323" s="18">
        <f t="shared" si="275"/>
        <v>0</v>
      </c>
      <c r="AO1323" s="18">
        <f t="shared" si="275"/>
        <v>0</v>
      </c>
      <c r="AP1323" s="18">
        <f t="shared" si="275"/>
        <v>0</v>
      </c>
      <c r="AQ1323" s="18">
        <f t="shared" si="275"/>
        <v>0</v>
      </c>
      <c r="AR1323" s="18">
        <f t="shared" si="275"/>
        <v>0</v>
      </c>
      <c r="AS1323" s="18">
        <f t="shared" si="275"/>
        <v>0</v>
      </c>
      <c r="AT1323" s="18">
        <f t="shared" si="275"/>
        <v>0</v>
      </c>
      <c r="AU1323" s="18">
        <f t="shared" si="275"/>
        <v>0</v>
      </c>
      <c r="AV1323" s="18">
        <f t="shared" si="275"/>
        <v>0</v>
      </c>
      <c r="AW1323" s="18">
        <f t="shared" si="275"/>
        <v>0</v>
      </c>
      <c r="AX1323" s="18">
        <f t="shared" si="275"/>
        <v>0</v>
      </c>
    </row>
    <row r="1324" spans="3:50" x14ac:dyDescent="0.25">
      <c r="C1324" s="67"/>
      <c r="D1324" s="71"/>
      <c r="E1324" s="57"/>
      <c r="F1324" s="57"/>
      <c r="G1324" s="67"/>
      <c r="H1324" s="72"/>
      <c r="I1324" s="72"/>
      <c r="J1324" s="72"/>
      <c r="K1324" s="72"/>
      <c r="L1324" s="72"/>
      <c r="M1324" s="72"/>
      <c r="N1324" s="72"/>
      <c r="O1324" s="72"/>
      <c r="P1324" s="72"/>
      <c r="Q1324" s="48"/>
      <c r="R1324" s="72"/>
      <c r="S1324" s="72"/>
      <c r="U1324" s="26" t="str">
        <f t="shared" si="272"/>
        <v/>
      </c>
      <c r="V1324" s="18" t="str">
        <f t="shared" si="265"/>
        <v/>
      </c>
      <c r="W1324" s="18" t="str">
        <f t="shared" si="266"/>
        <v/>
      </c>
      <c r="X1324" s="18" t="str">
        <f t="shared" si="267"/>
        <v/>
      </c>
      <c r="Y1324" s="18" t="str">
        <f t="shared" si="268"/>
        <v/>
      </c>
      <c r="Z1324" s="18" t="str">
        <f t="shared" si="269"/>
        <v/>
      </c>
      <c r="AA1324" s="18" t="str">
        <f t="shared" si="270"/>
        <v/>
      </c>
      <c r="AB1324" s="18">
        <v>1319</v>
      </c>
      <c r="AC1324" s="18" t="str">
        <f>IF(ISERROR(
IF(U1324="","",IF(OR(U1324='Cad Iniciais'!$D$6,X1324='Cad Iniciais'!$D$6),'Cad Iniciais'!$D$6+AB1324*1000,0))),"",IF(U1324="","",IF(OR(U1324='Cad Iniciais'!$D$6,X1324='Cad Iniciais'!$D$6),'Cad Iniciais'!$D$6+AB1324*1000,0)))</f>
        <v/>
      </c>
      <c r="AK1324" s="27" t="e">
        <f t="shared" si="273"/>
        <v>#VALUE!</v>
      </c>
      <c r="AL1324" s="27" t="e">
        <f t="shared" si="274"/>
        <v>#VALUE!</v>
      </c>
      <c r="AM1324" s="18">
        <f t="shared" si="264"/>
        <v>0</v>
      </c>
      <c r="AN1324" s="18">
        <f t="shared" si="275"/>
        <v>0</v>
      </c>
      <c r="AO1324" s="18">
        <f t="shared" si="275"/>
        <v>0</v>
      </c>
      <c r="AP1324" s="18">
        <f t="shared" si="275"/>
        <v>0</v>
      </c>
      <c r="AQ1324" s="18">
        <f t="shared" si="275"/>
        <v>0</v>
      </c>
      <c r="AR1324" s="18">
        <f t="shared" si="275"/>
        <v>0</v>
      </c>
      <c r="AS1324" s="18">
        <f t="shared" si="275"/>
        <v>0</v>
      </c>
      <c r="AT1324" s="18">
        <f t="shared" si="275"/>
        <v>0</v>
      </c>
      <c r="AU1324" s="18">
        <f t="shared" si="275"/>
        <v>0</v>
      </c>
      <c r="AV1324" s="18">
        <f t="shared" si="275"/>
        <v>0</v>
      </c>
      <c r="AW1324" s="18">
        <f t="shared" si="275"/>
        <v>0</v>
      </c>
      <c r="AX1324" s="18">
        <f t="shared" si="275"/>
        <v>0</v>
      </c>
    </row>
    <row r="1325" spans="3:50" x14ac:dyDescent="0.25">
      <c r="C1325" s="67"/>
      <c r="D1325" s="71"/>
      <c r="E1325" s="57"/>
      <c r="F1325" s="57"/>
      <c r="G1325" s="67"/>
      <c r="H1325" s="72"/>
      <c r="I1325" s="72"/>
      <c r="J1325" s="72"/>
      <c r="K1325" s="72"/>
      <c r="L1325" s="72"/>
      <c r="M1325" s="72"/>
      <c r="N1325" s="72"/>
      <c r="O1325" s="72"/>
      <c r="P1325" s="72"/>
      <c r="Q1325" s="48"/>
      <c r="R1325" s="72"/>
      <c r="S1325" s="72"/>
      <c r="U1325" s="26" t="str">
        <f t="shared" si="272"/>
        <v/>
      </c>
      <c r="V1325" s="18" t="str">
        <f t="shared" si="265"/>
        <v/>
      </c>
      <c r="W1325" s="18" t="str">
        <f t="shared" si="266"/>
        <v/>
      </c>
      <c r="X1325" s="18" t="str">
        <f t="shared" si="267"/>
        <v/>
      </c>
      <c r="Y1325" s="18" t="str">
        <f t="shared" si="268"/>
        <v/>
      </c>
      <c r="Z1325" s="18" t="str">
        <f t="shared" si="269"/>
        <v/>
      </c>
      <c r="AA1325" s="18" t="str">
        <f t="shared" si="270"/>
        <v/>
      </c>
      <c r="AB1325" s="18">
        <v>1320</v>
      </c>
      <c r="AC1325" s="18" t="str">
        <f>IF(ISERROR(
IF(U1325="","",IF(OR(U1325='Cad Iniciais'!$D$6,X1325='Cad Iniciais'!$D$6),'Cad Iniciais'!$D$6+AB1325*1000,0))),"",IF(U1325="","",IF(OR(U1325='Cad Iniciais'!$D$6,X1325='Cad Iniciais'!$D$6),'Cad Iniciais'!$D$6+AB1325*1000,0)))</f>
        <v/>
      </c>
      <c r="AK1325" s="27" t="e">
        <f t="shared" si="273"/>
        <v>#VALUE!</v>
      </c>
      <c r="AL1325" s="27" t="e">
        <f t="shared" si="274"/>
        <v>#VALUE!</v>
      </c>
      <c r="AM1325" s="18">
        <f t="shared" si="264"/>
        <v>0</v>
      </c>
      <c r="AN1325" s="18">
        <f t="shared" si="275"/>
        <v>0</v>
      </c>
      <c r="AO1325" s="18">
        <f t="shared" si="275"/>
        <v>0</v>
      </c>
      <c r="AP1325" s="18">
        <f t="shared" si="275"/>
        <v>0</v>
      </c>
      <c r="AQ1325" s="18">
        <f t="shared" si="275"/>
        <v>0</v>
      </c>
      <c r="AR1325" s="18">
        <f t="shared" si="275"/>
        <v>0</v>
      </c>
      <c r="AS1325" s="18">
        <f t="shared" si="275"/>
        <v>0</v>
      </c>
      <c r="AT1325" s="18">
        <f t="shared" si="275"/>
        <v>0</v>
      </c>
      <c r="AU1325" s="18">
        <f t="shared" si="275"/>
        <v>0</v>
      </c>
      <c r="AV1325" s="18">
        <f t="shared" si="275"/>
        <v>0</v>
      </c>
      <c r="AW1325" s="18">
        <f t="shared" si="275"/>
        <v>0</v>
      </c>
      <c r="AX1325" s="18">
        <f t="shared" si="275"/>
        <v>0</v>
      </c>
    </row>
    <row r="1326" spans="3:50" x14ac:dyDescent="0.25">
      <c r="C1326" s="67"/>
      <c r="D1326" s="71"/>
      <c r="E1326" s="57"/>
      <c r="F1326" s="57"/>
      <c r="G1326" s="67"/>
      <c r="H1326" s="72"/>
      <c r="I1326" s="72"/>
      <c r="J1326" s="72"/>
      <c r="K1326" s="72"/>
      <c r="L1326" s="72"/>
      <c r="M1326" s="72"/>
      <c r="N1326" s="72"/>
      <c r="O1326" s="72"/>
      <c r="P1326" s="72"/>
      <c r="Q1326" s="48"/>
      <c r="R1326" s="72"/>
      <c r="S1326" s="72"/>
      <c r="U1326" s="26" t="str">
        <f t="shared" si="272"/>
        <v/>
      </c>
      <c r="V1326" s="18" t="str">
        <f t="shared" si="265"/>
        <v/>
      </c>
      <c r="W1326" s="18" t="str">
        <f t="shared" si="266"/>
        <v/>
      </c>
      <c r="X1326" s="18" t="str">
        <f t="shared" si="267"/>
        <v/>
      </c>
      <c r="Y1326" s="18" t="str">
        <f t="shared" si="268"/>
        <v/>
      </c>
      <c r="Z1326" s="18" t="str">
        <f t="shared" si="269"/>
        <v/>
      </c>
      <c r="AA1326" s="18" t="str">
        <f t="shared" si="270"/>
        <v/>
      </c>
      <c r="AB1326" s="18">
        <v>1321</v>
      </c>
      <c r="AC1326" s="18" t="str">
        <f>IF(ISERROR(
IF(U1326="","",IF(OR(U1326='Cad Iniciais'!$D$6,X1326='Cad Iniciais'!$D$6),'Cad Iniciais'!$D$6+AB1326*1000,0))),"",IF(U1326="","",IF(OR(U1326='Cad Iniciais'!$D$6,X1326='Cad Iniciais'!$D$6),'Cad Iniciais'!$D$6+AB1326*1000,0)))</f>
        <v/>
      </c>
      <c r="AK1326" s="27" t="e">
        <f t="shared" si="273"/>
        <v>#VALUE!</v>
      </c>
      <c r="AL1326" s="27" t="e">
        <f t="shared" si="274"/>
        <v>#VALUE!</v>
      </c>
      <c r="AM1326" s="18">
        <f t="shared" si="264"/>
        <v>0</v>
      </c>
      <c r="AN1326" s="18">
        <f t="shared" si="275"/>
        <v>0</v>
      </c>
      <c r="AO1326" s="18">
        <f t="shared" si="275"/>
        <v>0</v>
      </c>
      <c r="AP1326" s="18">
        <f t="shared" si="275"/>
        <v>0</v>
      </c>
      <c r="AQ1326" s="18">
        <f t="shared" si="275"/>
        <v>0</v>
      </c>
      <c r="AR1326" s="18">
        <f t="shared" si="275"/>
        <v>0</v>
      </c>
      <c r="AS1326" s="18">
        <f t="shared" si="275"/>
        <v>0</v>
      </c>
      <c r="AT1326" s="18">
        <f t="shared" si="275"/>
        <v>0</v>
      </c>
      <c r="AU1326" s="18">
        <f t="shared" si="275"/>
        <v>0</v>
      </c>
      <c r="AV1326" s="18">
        <f t="shared" si="275"/>
        <v>0</v>
      </c>
      <c r="AW1326" s="18">
        <f t="shared" si="275"/>
        <v>0</v>
      </c>
      <c r="AX1326" s="18">
        <f t="shared" si="275"/>
        <v>0</v>
      </c>
    </row>
    <row r="1327" spans="3:50" x14ac:dyDescent="0.25">
      <c r="C1327" s="67"/>
      <c r="D1327" s="71"/>
      <c r="E1327" s="57"/>
      <c r="F1327" s="57"/>
      <c r="G1327" s="67"/>
      <c r="H1327" s="72"/>
      <c r="I1327" s="72"/>
      <c r="J1327" s="72"/>
      <c r="K1327" s="72"/>
      <c r="L1327" s="72"/>
      <c r="M1327" s="72"/>
      <c r="N1327" s="72"/>
      <c r="O1327" s="72"/>
      <c r="P1327" s="72"/>
      <c r="Q1327" s="48"/>
      <c r="R1327" s="72"/>
      <c r="S1327" s="72"/>
      <c r="U1327" s="26" t="str">
        <f t="shared" si="272"/>
        <v/>
      </c>
      <c r="V1327" s="18" t="str">
        <f t="shared" si="265"/>
        <v/>
      </c>
      <c r="W1327" s="18" t="str">
        <f t="shared" si="266"/>
        <v/>
      </c>
      <c r="X1327" s="18" t="str">
        <f t="shared" si="267"/>
        <v/>
      </c>
      <c r="Y1327" s="18" t="str">
        <f t="shared" si="268"/>
        <v/>
      </c>
      <c r="Z1327" s="18" t="str">
        <f t="shared" si="269"/>
        <v/>
      </c>
      <c r="AA1327" s="18" t="str">
        <f t="shared" si="270"/>
        <v/>
      </c>
      <c r="AB1327" s="18">
        <v>1322</v>
      </c>
      <c r="AC1327" s="18" t="str">
        <f>IF(ISERROR(
IF(U1327="","",IF(OR(U1327='Cad Iniciais'!$D$6,X1327='Cad Iniciais'!$D$6),'Cad Iniciais'!$D$6+AB1327*1000,0))),"",IF(U1327="","",IF(OR(U1327='Cad Iniciais'!$D$6,X1327='Cad Iniciais'!$D$6),'Cad Iniciais'!$D$6+AB1327*1000,0)))</f>
        <v/>
      </c>
      <c r="AK1327" s="27" t="e">
        <f t="shared" si="273"/>
        <v>#VALUE!</v>
      </c>
      <c r="AL1327" s="27" t="e">
        <f t="shared" si="274"/>
        <v>#VALUE!</v>
      </c>
      <c r="AM1327" s="18">
        <f t="shared" si="264"/>
        <v>0</v>
      </c>
      <c r="AN1327" s="18">
        <f t="shared" si="275"/>
        <v>0</v>
      </c>
      <c r="AO1327" s="18">
        <f t="shared" si="275"/>
        <v>0</v>
      </c>
      <c r="AP1327" s="18">
        <f t="shared" si="275"/>
        <v>0</v>
      </c>
      <c r="AQ1327" s="18">
        <f t="shared" si="275"/>
        <v>0</v>
      </c>
      <c r="AR1327" s="18">
        <f t="shared" si="275"/>
        <v>0</v>
      </c>
      <c r="AS1327" s="18">
        <f t="shared" si="275"/>
        <v>0</v>
      </c>
      <c r="AT1327" s="18">
        <f t="shared" si="275"/>
        <v>0</v>
      </c>
      <c r="AU1327" s="18">
        <f t="shared" si="275"/>
        <v>0</v>
      </c>
      <c r="AV1327" s="18">
        <f t="shared" si="275"/>
        <v>0</v>
      </c>
      <c r="AW1327" s="18">
        <f t="shared" si="275"/>
        <v>0</v>
      </c>
      <c r="AX1327" s="18">
        <f t="shared" si="275"/>
        <v>0</v>
      </c>
    </row>
    <row r="1328" spans="3:50" x14ac:dyDescent="0.25">
      <c r="C1328" s="67"/>
      <c r="D1328" s="71"/>
      <c r="E1328" s="57"/>
      <c r="F1328" s="57"/>
      <c r="G1328" s="67"/>
      <c r="H1328" s="72"/>
      <c r="I1328" s="72"/>
      <c r="J1328" s="72"/>
      <c r="K1328" s="72"/>
      <c r="L1328" s="72"/>
      <c r="M1328" s="72"/>
      <c r="N1328" s="72"/>
      <c r="O1328" s="72"/>
      <c r="P1328" s="72"/>
      <c r="Q1328" s="48"/>
      <c r="R1328" s="72"/>
      <c r="S1328" s="72"/>
      <c r="U1328" s="26" t="str">
        <f t="shared" si="272"/>
        <v/>
      </c>
      <c r="V1328" s="18" t="str">
        <f t="shared" si="265"/>
        <v/>
      </c>
      <c r="W1328" s="18" t="str">
        <f t="shared" si="266"/>
        <v/>
      </c>
      <c r="X1328" s="18" t="str">
        <f t="shared" si="267"/>
        <v/>
      </c>
      <c r="Y1328" s="18" t="str">
        <f t="shared" si="268"/>
        <v/>
      </c>
      <c r="Z1328" s="18" t="str">
        <f t="shared" si="269"/>
        <v/>
      </c>
      <c r="AA1328" s="18" t="str">
        <f t="shared" si="270"/>
        <v/>
      </c>
      <c r="AB1328" s="18">
        <v>1323</v>
      </c>
      <c r="AC1328" s="18" t="str">
        <f>IF(ISERROR(
IF(U1328="","",IF(OR(U1328='Cad Iniciais'!$D$6,X1328='Cad Iniciais'!$D$6),'Cad Iniciais'!$D$6+AB1328*1000,0))),"",IF(U1328="","",IF(OR(U1328='Cad Iniciais'!$D$6,X1328='Cad Iniciais'!$D$6),'Cad Iniciais'!$D$6+AB1328*1000,0)))</f>
        <v/>
      </c>
      <c r="AK1328" s="27" t="e">
        <f t="shared" si="273"/>
        <v>#VALUE!</v>
      </c>
      <c r="AL1328" s="27" t="e">
        <f t="shared" si="274"/>
        <v>#VALUE!</v>
      </c>
      <c r="AM1328" s="18">
        <f t="shared" si="264"/>
        <v>0</v>
      </c>
      <c r="AN1328" s="18">
        <f t="shared" si="275"/>
        <v>0</v>
      </c>
      <c r="AO1328" s="18">
        <f t="shared" si="275"/>
        <v>0</v>
      </c>
      <c r="AP1328" s="18">
        <f t="shared" si="275"/>
        <v>0</v>
      </c>
      <c r="AQ1328" s="18">
        <f t="shared" si="275"/>
        <v>0</v>
      </c>
      <c r="AR1328" s="18">
        <f t="shared" si="275"/>
        <v>0</v>
      </c>
      <c r="AS1328" s="18">
        <f t="shared" si="275"/>
        <v>0</v>
      </c>
      <c r="AT1328" s="18">
        <f t="shared" si="275"/>
        <v>0</v>
      </c>
      <c r="AU1328" s="18">
        <f t="shared" si="275"/>
        <v>0</v>
      </c>
      <c r="AV1328" s="18">
        <f t="shared" si="275"/>
        <v>0</v>
      </c>
      <c r="AW1328" s="18">
        <f t="shared" si="275"/>
        <v>0</v>
      </c>
      <c r="AX1328" s="18">
        <f t="shared" si="275"/>
        <v>0</v>
      </c>
    </row>
    <row r="1329" spans="3:50" x14ac:dyDescent="0.25">
      <c r="C1329" s="67"/>
      <c r="D1329" s="71"/>
      <c r="E1329" s="57"/>
      <c r="F1329" s="57"/>
      <c r="G1329" s="67"/>
      <c r="H1329" s="72"/>
      <c r="I1329" s="72"/>
      <c r="J1329" s="72"/>
      <c r="K1329" s="72"/>
      <c r="L1329" s="72"/>
      <c r="M1329" s="72"/>
      <c r="N1329" s="72"/>
      <c r="O1329" s="72"/>
      <c r="P1329" s="72"/>
      <c r="Q1329" s="48"/>
      <c r="R1329" s="72"/>
      <c r="S1329" s="72"/>
      <c r="U1329" s="26" t="str">
        <f t="shared" si="272"/>
        <v/>
      </c>
      <c r="V1329" s="18" t="str">
        <f t="shared" si="265"/>
        <v/>
      </c>
      <c r="W1329" s="18" t="str">
        <f t="shared" si="266"/>
        <v/>
      </c>
      <c r="X1329" s="18" t="str">
        <f t="shared" si="267"/>
        <v/>
      </c>
      <c r="Y1329" s="18" t="str">
        <f t="shared" si="268"/>
        <v/>
      </c>
      <c r="Z1329" s="18" t="str">
        <f t="shared" si="269"/>
        <v/>
      </c>
      <c r="AA1329" s="18" t="str">
        <f t="shared" si="270"/>
        <v/>
      </c>
      <c r="AB1329" s="18">
        <v>1324</v>
      </c>
      <c r="AC1329" s="18" t="str">
        <f>IF(ISERROR(
IF(U1329="","",IF(OR(U1329='Cad Iniciais'!$D$6,X1329='Cad Iniciais'!$D$6),'Cad Iniciais'!$D$6+AB1329*1000,0))),"",IF(U1329="","",IF(OR(U1329='Cad Iniciais'!$D$6,X1329='Cad Iniciais'!$D$6),'Cad Iniciais'!$D$6+AB1329*1000,0)))</f>
        <v/>
      </c>
      <c r="AK1329" s="27" t="e">
        <f t="shared" si="273"/>
        <v>#VALUE!</v>
      </c>
      <c r="AL1329" s="27" t="e">
        <f t="shared" si="274"/>
        <v>#VALUE!</v>
      </c>
      <c r="AM1329" s="18">
        <f t="shared" si="264"/>
        <v>0</v>
      </c>
      <c r="AN1329" s="18">
        <f t="shared" si="275"/>
        <v>0</v>
      </c>
      <c r="AO1329" s="18">
        <f t="shared" si="275"/>
        <v>0</v>
      </c>
      <c r="AP1329" s="18">
        <f t="shared" si="275"/>
        <v>0</v>
      </c>
      <c r="AQ1329" s="18">
        <f t="shared" si="275"/>
        <v>0</v>
      </c>
      <c r="AR1329" s="18">
        <f t="shared" si="275"/>
        <v>0</v>
      </c>
      <c r="AS1329" s="18">
        <f t="shared" si="275"/>
        <v>0</v>
      </c>
      <c r="AT1329" s="18">
        <f t="shared" si="275"/>
        <v>0</v>
      </c>
      <c r="AU1329" s="18">
        <f t="shared" si="275"/>
        <v>0</v>
      </c>
      <c r="AV1329" s="18">
        <f t="shared" si="275"/>
        <v>0</v>
      </c>
      <c r="AW1329" s="18">
        <f t="shared" si="275"/>
        <v>0</v>
      </c>
      <c r="AX1329" s="18">
        <f t="shared" si="275"/>
        <v>0</v>
      </c>
    </row>
    <row r="1330" spans="3:50" x14ac:dyDescent="0.25">
      <c r="C1330" s="67"/>
      <c r="D1330" s="71"/>
      <c r="E1330" s="57"/>
      <c r="F1330" s="57"/>
      <c r="G1330" s="67"/>
      <c r="H1330" s="72"/>
      <c r="I1330" s="72"/>
      <c r="J1330" s="72"/>
      <c r="K1330" s="72"/>
      <c r="L1330" s="72"/>
      <c r="M1330" s="72"/>
      <c r="N1330" s="72"/>
      <c r="O1330" s="72"/>
      <c r="P1330" s="72"/>
      <c r="Q1330" s="48"/>
      <c r="R1330" s="72"/>
      <c r="S1330" s="72"/>
      <c r="U1330" s="26" t="str">
        <f t="shared" si="272"/>
        <v/>
      </c>
      <c r="V1330" s="18" t="str">
        <f t="shared" si="265"/>
        <v/>
      </c>
      <c r="W1330" s="18" t="str">
        <f t="shared" si="266"/>
        <v/>
      </c>
      <c r="X1330" s="18" t="str">
        <f t="shared" si="267"/>
        <v/>
      </c>
      <c r="Y1330" s="18" t="str">
        <f t="shared" si="268"/>
        <v/>
      </c>
      <c r="Z1330" s="18" t="str">
        <f t="shared" si="269"/>
        <v/>
      </c>
      <c r="AA1330" s="18" t="str">
        <f t="shared" si="270"/>
        <v/>
      </c>
      <c r="AB1330" s="18">
        <v>1325</v>
      </c>
      <c r="AC1330" s="18" t="str">
        <f>IF(ISERROR(
IF(U1330="","",IF(OR(U1330='Cad Iniciais'!$D$6,X1330='Cad Iniciais'!$D$6),'Cad Iniciais'!$D$6+AB1330*1000,0))),"",IF(U1330="","",IF(OR(U1330='Cad Iniciais'!$D$6,X1330='Cad Iniciais'!$D$6),'Cad Iniciais'!$D$6+AB1330*1000,0)))</f>
        <v/>
      </c>
      <c r="AK1330" s="27" t="e">
        <f t="shared" si="273"/>
        <v>#VALUE!</v>
      </c>
      <c r="AL1330" s="27" t="e">
        <f t="shared" si="274"/>
        <v>#VALUE!</v>
      </c>
      <c r="AM1330" s="18">
        <f t="shared" si="264"/>
        <v>0</v>
      </c>
      <c r="AN1330" s="18">
        <f t="shared" si="275"/>
        <v>0</v>
      </c>
      <c r="AO1330" s="18">
        <f t="shared" si="275"/>
        <v>0</v>
      </c>
      <c r="AP1330" s="18">
        <f t="shared" si="275"/>
        <v>0</v>
      </c>
      <c r="AQ1330" s="18">
        <f t="shared" si="275"/>
        <v>0</v>
      </c>
      <c r="AR1330" s="18">
        <f t="shared" si="275"/>
        <v>0</v>
      </c>
      <c r="AS1330" s="18">
        <f t="shared" si="275"/>
        <v>0</v>
      </c>
      <c r="AT1330" s="18">
        <f t="shared" si="275"/>
        <v>0</v>
      </c>
      <c r="AU1330" s="18">
        <f t="shared" si="275"/>
        <v>0</v>
      </c>
      <c r="AV1330" s="18">
        <f t="shared" si="275"/>
        <v>0</v>
      </c>
      <c r="AW1330" s="18">
        <f t="shared" si="275"/>
        <v>0</v>
      </c>
      <c r="AX1330" s="18">
        <f t="shared" si="275"/>
        <v>0</v>
      </c>
    </row>
    <row r="1331" spans="3:50" x14ac:dyDescent="0.25">
      <c r="C1331" s="67"/>
      <c r="D1331" s="71"/>
      <c r="E1331" s="57"/>
      <c r="F1331" s="57"/>
      <c r="G1331" s="67"/>
      <c r="H1331" s="72"/>
      <c r="I1331" s="72"/>
      <c r="J1331" s="72"/>
      <c r="K1331" s="72"/>
      <c r="L1331" s="72"/>
      <c r="M1331" s="72"/>
      <c r="N1331" s="72"/>
      <c r="O1331" s="72"/>
      <c r="P1331" s="72"/>
      <c r="Q1331" s="48"/>
      <c r="R1331" s="72"/>
      <c r="S1331" s="72"/>
      <c r="U1331" s="26" t="str">
        <f t="shared" si="272"/>
        <v/>
      </c>
      <c r="V1331" s="18" t="str">
        <f t="shared" si="265"/>
        <v/>
      </c>
      <c r="W1331" s="18" t="str">
        <f t="shared" si="266"/>
        <v/>
      </c>
      <c r="X1331" s="18" t="str">
        <f t="shared" si="267"/>
        <v/>
      </c>
      <c r="Y1331" s="18" t="str">
        <f t="shared" si="268"/>
        <v/>
      </c>
      <c r="Z1331" s="18" t="str">
        <f t="shared" si="269"/>
        <v/>
      </c>
      <c r="AA1331" s="18" t="str">
        <f t="shared" si="270"/>
        <v/>
      </c>
      <c r="AB1331" s="18">
        <v>1326</v>
      </c>
      <c r="AC1331" s="18" t="str">
        <f>IF(ISERROR(
IF(U1331="","",IF(OR(U1331='Cad Iniciais'!$D$6,X1331='Cad Iniciais'!$D$6),'Cad Iniciais'!$D$6+AB1331*1000,0))),"",IF(U1331="","",IF(OR(U1331='Cad Iniciais'!$D$6,X1331='Cad Iniciais'!$D$6),'Cad Iniciais'!$D$6+AB1331*1000,0)))</f>
        <v/>
      </c>
      <c r="AK1331" s="27" t="e">
        <f t="shared" si="273"/>
        <v>#VALUE!</v>
      </c>
      <c r="AL1331" s="27" t="e">
        <f t="shared" si="274"/>
        <v>#VALUE!</v>
      </c>
      <c r="AM1331" s="18">
        <f t="shared" si="264"/>
        <v>0</v>
      </c>
      <c r="AN1331" s="18">
        <f t="shared" si="275"/>
        <v>0</v>
      </c>
      <c r="AO1331" s="18">
        <f t="shared" si="275"/>
        <v>0</v>
      </c>
      <c r="AP1331" s="18">
        <f t="shared" si="275"/>
        <v>0</v>
      </c>
      <c r="AQ1331" s="18">
        <f t="shared" si="275"/>
        <v>0</v>
      </c>
      <c r="AR1331" s="18">
        <f t="shared" si="275"/>
        <v>0</v>
      </c>
      <c r="AS1331" s="18">
        <f t="shared" si="275"/>
        <v>0</v>
      </c>
      <c r="AT1331" s="18">
        <f t="shared" si="275"/>
        <v>0</v>
      </c>
      <c r="AU1331" s="18">
        <f t="shared" si="275"/>
        <v>0</v>
      </c>
      <c r="AV1331" s="18">
        <f t="shared" si="275"/>
        <v>0</v>
      </c>
      <c r="AW1331" s="18">
        <f t="shared" si="275"/>
        <v>0</v>
      </c>
      <c r="AX1331" s="18">
        <f t="shared" si="275"/>
        <v>0</v>
      </c>
    </row>
    <row r="1332" spans="3:50" x14ac:dyDescent="0.25">
      <c r="C1332" s="67"/>
      <c r="D1332" s="71"/>
      <c r="E1332" s="57"/>
      <c r="F1332" s="57"/>
      <c r="G1332" s="67"/>
      <c r="H1332" s="72"/>
      <c r="I1332" s="72"/>
      <c r="J1332" s="72"/>
      <c r="K1332" s="72"/>
      <c r="L1332" s="72"/>
      <c r="M1332" s="72"/>
      <c r="N1332" s="72"/>
      <c r="O1332" s="72"/>
      <c r="P1332" s="72"/>
      <c r="Q1332" s="48"/>
      <c r="R1332" s="72"/>
      <c r="S1332" s="72"/>
      <c r="U1332" s="26" t="str">
        <f t="shared" si="272"/>
        <v/>
      </c>
      <c r="V1332" s="18" t="str">
        <f t="shared" si="265"/>
        <v/>
      </c>
      <c r="W1332" s="18" t="str">
        <f t="shared" si="266"/>
        <v/>
      </c>
      <c r="X1332" s="18" t="str">
        <f t="shared" si="267"/>
        <v/>
      </c>
      <c r="Y1332" s="18" t="str">
        <f t="shared" si="268"/>
        <v/>
      </c>
      <c r="Z1332" s="18" t="str">
        <f t="shared" si="269"/>
        <v/>
      </c>
      <c r="AA1332" s="18" t="str">
        <f t="shared" si="270"/>
        <v/>
      </c>
      <c r="AB1332" s="18">
        <v>1327</v>
      </c>
      <c r="AC1332" s="18" t="str">
        <f>IF(ISERROR(
IF(U1332="","",IF(OR(U1332='Cad Iniciais'!$D$6,X1332='Cad Iniciais'!$D$6),'Cad Iniciais'!$D$6+AB1332*1000,0))),"",IF(U1332="","",IF(OR(U1332='Cad Iniciais'!$D$6,X1332='Cad Iniciais'!$D$6),'Cad Iniciais'!$D$6+AB1332*1000,0)))</f>
        <v/>
      </c>
      <c r="AK1332" s="27" t="e">
        <f t="shared" si="273"/>
        <v>#VALUE!</v>
      </c>
      <c r="AL1332" s="27" t="e">
        <f t="shared" si="274"/>
        <v>#VALUE!</v>
      </c>
      <c r="AM1332" s="18">
        <f t="shared" si="264"/>
        <v>0</v>
      </c>
      <c r="AN1332" s="18">
        <f t="shared" si="275"/>
        <v>0</v>
      </c>
      <c r="AO1332" s="18">
        <f t="shared" si="275"/>
        <v>0</v>
      </c>
      <c r="AP1332" s="18">
        <f t="shared" si="275"/>
        <v>0</v>
      </c>
      <c r="AQ1332" s="18">
        <f t="shared" si="275"/>
        <v>0</v>
      </c>
      <c r="AR1332" s="18">
        <f t="shared" si="275"/>
        <v>0</v>
      </c>
      <c r="AS1332" s="18">
        <f t="shared" si="275"/>
        <v>0</v>
      </c>
      <c r="AT1332" s="18">
        <f t="shared" si="275"/>
        <v>0</v>
      </c>
      <c r="AU1332" s="18">
        <f t="shared" ref="AN1332:AX1355" si="276">IFERROR(IF(AND($AK1332&lt;=AU$3,$AL1332&gt;=AU$3),1,0),0)</f>
        <v>0</v>
      </c>
      <c r="AV1332" s="18">
        <f t="shared" si="276"/>
        <v>0</v>
      </c>
      <c r="AW1332" s="18">
        <f t="shared" si="276"/>
        <v>0</v>
      </c>
      <c r="AX1332" s="18">
        <f t="shared" si="276"/>
        <v>0</v>
      </c>
    </row>
    <row r="1333" spans="3:50" x14ac:dyDescent="0.25">
      <c r="C1333" s="67"/>
      <c r="D1333" s="71"/>
      <c r="E1333" s="57"/>
      <c r="F1333" s="57"/>
      <c r="G1333" s="67"/>
      <c r="H1333" s="72"/>
      <c r="I1333" s="72"/>
      <c r="J1333" s="72"/>
      <c r="K1333" s="72"/>
      <c r="L1333" s="72"/>
      <c r="M1333" s="72"/>
      <c r="N1333" s="72"/>
      <c r="O1333" s="72"/>
      <c r="P1333" s="72"/>
      <c r="Q1333" s="48"/>
      <c r="R1333" s="72"/>
      <c r="S1333" s="72"/>
      <c r="U1333" s="26" t="str">
        <f t="shared" si="272"/>
        <v/>
      </c>
      <c r="V1333" s="18" t="str">
        <f t="shared" si="265"/>
        <v/>
      </c>
      <c r="W1333" s="18" t="str">
        <f t="shared" si="266"/>
        <v/>
      </c>
      <c r="X1333" s="18" t="str">
        <f t="shared" si="267"/>
        <v/>
      </c>
      <c r="Y1333" s="18" t="str">
        <f t="shared" si="268"/>
        <v/>
      </c>
      <c r="Z1333" s="18" t="str">
        <f t="shared" si="269"/>
        <v/>
      </c>
      <c r="AA1333" s="18" t="str">
        <f t="shared" si="270"/>
        <v/>
      </c>
      <c r="AB1333" s="18">
        <v>1328</v>
      </c>
      <c r="AC1333" s="18" t="str">
        <f>IF(ISERROR(
IF(U1333="","",IF(OR(U1333='Cad Iniciais'!$D$6,X1333='Cad Iniciais'!$D$6),'Cad Iniciais'!$D$6+AB1333*1000,0))),"",IF(U1333="","",IF(OR(U1333='Cad Iniciais'!$D$6,X1333='Cad Iniciais'!$D$6),'Cad Iniciais'!$D$6+AB1333*1000,0)))</f>
        <v/>
      </c>
      <c r="AK1333" s="27" t="e">
        <f t="shared" si="273"/>
        <v>#VALUE!</v>
      </c>
      <c r="AL1333" s="27" t="e">
        <f t="shared" si="274"/>
        <v>#VALUE!</v>
      </c>
      <c r="AM1333" s="18">
        <f t="shared" si="264"/>
        <v>0</v>
      </c>
      <c r="AN1333" s="18">
        <f t="shared" si="276"/>
        <v>0</v>
      </c>
      <c r="AO1333" s="18">
        <f t="shared" si="276"/>
        <v>0</v>
      </c>
      <c r="AP1333" s="18">
        <f t="shared" si="276"/>
        <v>0</v>
      </c>
      <c r="AQ1333" s="18">
        <f t="shared" si="276"/>
        <v>0</v>
      </c>
      <c r="AR1333" s="18">
        <f t="shared" si="276"/>
        <v>0</v>
      </c>
      <c r="AS1333" s="18">
        <f t="shared" si="276"/>
        <v>0</v>
      </c>
      <c r="AT1333" s="18">
        <f t="shared" si="276"/>
        <v>0</v>
      </c>
      <c r="AU1333" s="18">
        <f t="shared" si="276"/>
        <v>0</v>
      </c>
      <c r="AV1333" s="18">
        <f t="shared" si="276"/>
        <v>0</v>
      </c>
      <c r="AW1333" s="18">
        <f t="shared" si="276"/>
        <v>0</v>
      </c>
      <c r="AX1333" s="18">
        <f t="shared" si="276"/>
        <v>0</v>
      </c>
    </row>
    <row r="1334" spans="3:50" x14ac:dyDescent="0.25">
      <c r="C1334" s="67"/>
      <c r="D1334" s="71"/>
      <c r="E1334" s="57"/>
      <c r="F1334" s="57"/>
      <c r="G1334" s="67"/>
      <c r="H1334" s="72"/>
      <c r="I1334" s="72"/>
      <c r="J1334" s="72"/>
      <c r="K1334" s="72"/>
      <c r="L1334" s="72"/>
      <c r="M1334" s="72"/>
      <c r="N1334" s="72"/>
      <c r="O1334" s="72"/>
      <c r="P1334" s="72"/>
      <c r="Q1334" s="48"/>
      <c r="R1334" s="72"/>
      <c r="S1334" s="72"/>
      <c r="U1334" s="26" t="str">
        <f t="shared" si="272"/>
        <v/>
      </c>
      <c r="V1334" s="18" t="str">
        <f t="shared" si="265"/>
        <v/>
      </c>
      <c r="W1334" s="18" t="str">
        <f t="shared" si="266"/>
        <v/>
      </c>
      <c r="X1334" s="18" t="str">
        <f t="shared" si="267"/>
        <v/>
      </c>
      <c r="Y1334" s="18" t="str">
        <f t="shared" si="268"/>
        <v/>
      </c>
      <c r="Z1334" s="18" t="str">
        <f t="shared" si="269"/>
        <v/>
      </c>
      <c r="AA1334" s="18" t="str">
        <f t="shared" si="270"/>
        <v/>
      </c>
      <c r="AB1334" s="18">
        <v>1329</v>
      </c>
      <c r="AC1334" s="18" t="str">
        <f>IF(ISERROR(
IF(U1334="","",IF(OR(U1334='Cad Iniciais'!$D$6,X1334='Cad Iniciais'!$D$6),'Cad Iniciais'!$D$6+AB1334*1000,0))),"",IF(U1334="","",IF(OR(U1334='Cad Iniciais'!$D$6,X1334='Cad Iniciais'!$D$6),'Cad Iniciais'!$D$6+AB1334*1000,0)))</f>
        <v/>
      </c>
      <c r="AK1334" s="27" t="e">
        <f t="shared" si="273"/>
        <v>#VALUE!</v>
      </c>
      <c r="AL1334" s="27" t="e">
        <f t="shared" si="274"/>
        <v>#VALUE!</v>
      </c>
      <c r="AM1334" s="18">
        <f t="shared" si="264"/>
        <v>0</v>
      </c>
      <c r="AN1334" s="18">
        <f t="shared" si="276"/>
        <v>0</v>
      </c>
      <c r="AO1334" s="18">
        <f t="shared" si="276"/>
        <v>0</v>
      </c>
      <c r="AP1334" s="18">
        <f t="shared" si="276"/>
        <v>0</v>
      </c>
      <c r="AQ1334" s="18">
        <f t="shared" si="276"/>
        <v>0</v>
      </c>
      <c r="AR1334" s="18">
        <f t="shared" si="276"/>
        <v>0</v>
      </c>
      <c r="AS1334" s="18">
        <f t="shared" si="276"/>
        <v>0</v>
      </c>
      <c r="AT1334" s="18">
        <f t="shared" si="276"/>
        <v>0</v>
      </c>
      <c r="AU1334" s="18">
        <f t="shared" si="276"/>
        <v>0</v>
      </c>
      <c r="AV1334" s="18">
        <f t="shared" si="276"/>
        <v>0</v>
      </c>
      <c r="AW1334" s="18">
        <f t="shared" si="276"/>
        <v>0</v>
      </c>
      <c r="AX1334" s="18">
        <f t="shared" si="276"/>
        <v>0</v>
      </c>
    </row>
    <row r="1335" spans="3:50" x14ac:dyDescent="0.25">
      <c r="C1335" s="67"/>
      <c r="D1335" s="71"/>
      <c r="E1335" s="57"/>
      <c r="F1335" s="57"/>
      <c r="G1335" s="67"/>
      <c r="H1335" s="72"/>
      <c r="I1335" s="72"/>
      <c r="J1335" s="72"/>
      <c r="K1335" s="72"/>
      <c r="L1335" s="72"/>
      <c r="M1335" s="72"/>
      <c r="N1335" s="72"/>
      <c r="O1335" s="72"/>
      <c r="P1335" s="72"/>
      <c r="Q1335" s="48"/>
      <c r="R1335" s="72"/>
      <c r="S1335" s="72"/>
      <c r="U1335" s="26" t="str">
        <f t="shared" si="272"/>
        <v/>
      </c>
      <c r="V1335" s="18" t="str">
        <f t="shared" si="265"/>
        <v/>
      </c>
      <c r="W1335" s="18" t="str">
        <f t="shared" si="266"/>
        <v/>
      </c>
      <c r="X1335" s="18" t="str">
        <f t="shared" si="267"/>
        <v/>
      </c>
      <c r="Y1335" s="18" t="str">
        <f t="shared" si="268"/>
        <v/>
      </c>
      <c r="Z1335" s="18" t="str">
        <f t="shared" si="269"/>
        <v/>
      </c>
      <c r="AA1335" s="18" t="str">
        <f t="shared" si="270"/>
        <v/>
      </c>
      <c r="AB1335" s="18">
        <v>1330</v>
      </c>
      <c r="AC1335" s="18" t="str">
        <f>IF(ISERROR(
IF(U1335="","",IF(OR(U1335='Cad Iniciais'!$D$6,X1335='Cad Iniciais'!$D$6),'Cad Iniciais'!$D$6+AB1335*1000,0))),"",IF(U1335="","",IF(OR(U1335='Cad Iniciais'!$D$6,X1335='Cad Iniciais'!$D$6),'Cad Iniciais'!$D$6+AB1335*1000,0)))</f>
        <v/>
      </c>
      <c r="AK1335" s="27" t="e">
        <f t="shared" si="273"/>
        <v>#VALUE!</v>
      </c>
      <c r="AL1335" s="27" t="e">
        <f t="shared" si="274"/>
        <v>#VALUE!</v>
      </c>
      <c r="AM1335" s="18">
        <f t="shared" si="264"/>
        <v>0</v>
      </c>
      <c r="AN1335" s="18">
        <f t="shared" si="276"/>
        <v>0</v>
      </c>
      <c r="AO1335" s="18">
        <f t="shared" si="276"/>
        <v>0</v>
      </c>
      <c r="AP1335" s="18">
        <f t="shared" si="276"/>
        <v>0</v>
      </c>
      <c r="AQ1335" s="18">
        <f t="shared" si="276"/>
        <v>0</v>
      </c>
      <c r="AR1335" s="18">
        <f t="shared" si="276"/>
        <v>0</v>
      </c>
      <c r="AS1335" s="18">
        <f t="shared" si="276"/>
        <v>0</v>
      </c>
      <c r="AT1335" s="18">
        <f t="shared" si="276"/>
        <v>0</v>
      </c>
      <c r="AU1335" s="18">
        <f t="shared" si="276"/>
        <v>0</v>
      </c>
      <c r="AV1335" s="18">
        <f t="shared" si="276"/>
        <v>0</v>
      </c>
      <c r="AW1335" s="18">
        <f t="shared" si="276"/>
        <v>0</v>
      </c>
      <c r="AX1335" s="18">
        <f t="shared" si="276"/>
        <v>0</v>
      </c>
    </row>
    <row r="1336" spans="3:50" x14ac:dyDescent="0.25">
      <c r="C1336" s="67"/>
      <c r="D1336" s="71"/>
      <c r="E1336" s="57"/>
      <c r="F1336" s="57"/>
      <c r="G1336" s="67"/>
      <c r="H1336" s="72"/>
      <c r="I1336" s="72"/>
      <c r="J1336" s="72"/>
      <c r="K1336" s="72"/>
      <c r="L1336" s="72"/>
      <c r="M1336" s="72"/>
      <c r="N1336" s="72"/>
      <c r="O1336" s="72"/>
      <c r="P1336" s="72"/>
      <c r="Q1336" s="48"/>
      <c r="R1336" s="72"/>
      <c r="S1336" s="72"/>
      <c r="U1336" s="26" t="str">
        <f t="shared" si="272"/>
        <v/>
      </c>
      <c r="V1336" s="18" t="str">
        <f t="shared" si="265"/>
        <v/>
      </c>
      <c r="W1336" s="18" t="str">
        <f t="shared" si="266"/>
        <v/>
      </c>
      <c r="X1336" s="18" t="str">
        <f t="shared" si="267"/>
        <v/>
      </c>
      <c r="Y1336" s="18" t="str">
        <f t="shared" si="268"/>
        <v/>
      </c>
      <c r="Z1336" s="18" t="str">
        <f t="shared" si="269"/>
        <v/>
      </c>
      <c r="AA1336" s="18" t="str">
        <f t="shared" si="270"/>
        <v/>
      </c>
      <c r="AB1336" s="18">
        <v>1331</v>
      </c>
      <c r="AC1336" s="18" t="str">
        <f>IF(ISERROR(
IF(U1336="","",IF(OR(U1336='Cad Iniciais'!$D$6,X1336='Cad Iniciais'!$D$6),'Cad Iniciais'!$D$6+AB1336*1000,0))),"",IF(U1336="","",IF(OR(U1336='Cad Iniciais'!$D$6,X1336='Cad Iniciais'!$D$6),'Cad Iniciais'!$D$6+AB1336*1000,0)))</f>
        <v/>
      </c>
      <c r="AK1336" s="27" t="e">
        <f t="shared" si="273"/>
        <v>#VALUE!</v>
      </c>
      <c r="AL1336" s="27" t="e">
        <f t="shared" si="274"/>
        <v>#VALUE!</v>
      </c>
      <c r="AM1336" s="18">
        <f t="shared" si="264"/>
        <v>0</v>
      </c>
      <c r="AN1336" s="18">
        <f t="shared" si="276"/>
        <v>0</v>
      </c>
      <c r="AO1336" s="18">
        <f t="shared" si="276"/>
        <v>0</v>
      </c>
      <c r="AP1336" s="18">
        <f t="shared" si="276"/>
        <v>0</v>
      </c>
      <c r="AQ1336" s="18">
        <f t="shared" si="276"/>
        <v>0</v>
      </c>
      <c r="AR1336" s="18">
        <f t="shared" si="276"/>
        <v>0</v>
      </c>
      <c r="AS1336" s="18">
        <f t="shared" si="276"/>
        <v>0</v>
      </c>
      <c r="AT1336" s="18">
        <f t="shared" si="276"/>
        <v>0</v>
      </c>
      <c r="AU1336" s="18">
        <f t="shared" si="276"/>
        <v>0</v>
      </c>
      <c r="AV1336" s="18">
        <f t="shared" si="276"/>
        <v>0</v>
      </c>
      <c r="AW1336" s="18">
        <f t="shared" si="276"/>
        <v>0</v>
      </c>
      <c r="AX1336" s="18">
        <f t="shared" si="276"/>
        <v>0</v>
      </c>
    </row>
    <row r="1337" spans="3:50" x14ac:dyDescent="0.25">
      <c r="C1337" s="67"/>
      <c r="D1337" s="71"/>
      <c r="E1337" s="57"/>
      <c r="F1337" s="57"/>
      <c r="G1337" s="67"/>
      <c r="H1337" s="72"/>
      <c r="I1337" s="72"/>
      <c r="J1337" s="72"/>
      <c r="K1337" s="72"/>
      <c r="L1337" s="72"/>
      <c r="M1337" s="72"/>
      <c r="N1337" s="72"/>
      <c r="O1337" s="72"/>
      <c r="P1337" s="72"/>
      <c r="Q1337" s="48"/>
      <c r="R1337" s="72"/>
      <c r="S1337" s="72"/>
      <c r="U1337" s="26" t="str">
        <f t="shared" si="272"/>
        <v/>
      </c>
      <c r="V1337" s="18" t="str">
        <f t="shared" si="265"/>
        <v/>
      </c>
      <c r="W1337" s="18" t="str">
        <f t="shared" si="266"/>
        <v/>
      </c>
      <c r="X1337" s="18" t="str">
        <f t="shared" si="267"/>
        <v/>
      </c>
      <c r="Y1337" s="18" t="str">
        <f t="shared" si="268"/>
        <v/>
      </c>
      <c r="Z1337" s="18" t="str">
        <f t="shared" si="269"/>
        <v/>
      </c>
      <c r="AA1337" s="18" t="str">
        <f t="shared" si="270"/>
        <v/>
      </c>
      <c r="AB1337" s="18">
        <v>1332</v>
      </c>
      <c r="AC1337" s="18" t="str">
        <f>IF(ISERROR(
IF(U1337="","",IF(OR(U1337='Cad Iniciais'!$D$6,X1337='Cad Iniciais'!$D$6),'Cad Iniciais'!$D$6+AB1337*1000,0))),"",IF(U1337="","",IF(OR(U1337='Cad Iniciais'!$D$6,X1337='Cad Iniciais'!$D$6),'Cad Iniciais'!$D$6+AB1337*1000,0)))</f>
        <v/>
      </c>
      <c r="AK1337" s="27" t="e">
        <f t="shared" si="273"/>
        <v>#VALUE!</v>
      </c>
      <c r="AL1337" s="27" t="e">
        <f t="shared" si="274"/>
        <v>#VALUE!</v>
      </c>
      <c r="AM1337" s="18">
        <f t="shared" si="264"/>
        <v>0</v>
      </c>
      <c r="AN1337" s="18">
        <f t="shared" si="276"/>
        <v>0</v>
      </c>
      <c r="AO1337" s="18">
        <f t="shared" si="276"/>
        <v>0</v>
      </c>
      <c r="AP1337" s="18">
        <f t="shared" si="276"/>
        <v>0</v>
      </c>
      <c r="AQ1337" s="18">
        <f t="shared" si="276"/>
        <v>0</v>
      </c>
      <c r="AR1337" s="18">
        <f t="shared" si="276"/>
        <v>0</v>
      </c>
      <c r="AS1337" s="18">
        <f t="shared" si="276"/>
        <v>0</v>
      </c>
      <c r="AT1337" s="18">
        <f t="shared" si="276"/>
        <v>0</v>
      </c>
      <c r="AU1337" s="18">
        <f t="shared" si="276"/>
        <v>0</v>
      </c>
      <c r="AV1337" s="18">
        <f t="shared" si="276"/>
        <v>0</v>
      </c>
      <c r="AW1337" s="18">
        <f t="shared" si="276"/>
        <v>0</v>
      </c>
      <c r="AX1337" s="18">
        <f t="shared" si="276"/>
        <v>0</v>
      </c>
    </row>
    <row r="1338" spans="3:50" x14ac:dyDescent="0.25">
      <c r="C1338" s="67"/>
      <c r="D1338" s="71"/>
      <c r="E1338" s="57"/>
      <c r="F1338" s="57"/>
      <c r="G1338" s="67"/>
      <c r="H1338" s="72"/>
      <c r="I1338" s="72"/>
      <c r="J1338" s="72"/>
      <c r="K1338" s="72"/>
      <c r="L1338" s="72"/>
      <c r="M1338" s="72"/>
      <c r="N1338" s="72"/>
      <c r="O1338" s="72"/>
      <c r="P1338" s="72"/>
      <c r="Q1338" s="48"/>
      <c r="R1338" s="72"/>
      <c r="S1338" s="72"/>
      <c r="U1338" s="26" t="str">
        <f t="shared" si="272"/>
        <v/>
      </c>
      <c r="V1338" s="18" t="str">
        <f t="shared" si="265"/>
        <v/>
      </c>
      <c r="W1338" s="18" t="str">
        <f t="shared" si="266"/>
        <v/>
      </c>
      <c r="X1338" s="18" t="str">
        <f t="shared" si="267"/>
        <v/>
      </c>
      <c r="Y1338" s="18" t="str">
        <f t="shared" si="268"/>
        <v/>
      </c>
      <c r="Z1338" s="18" t="str">
        <f t="shared" si="269"/>
        <v/>
      </c>
      <c r="AA1338" s="18" t="str">
        <f t="shared" si="270"/>
        <v/>
      </c>
      <c r="AB1338" s="18">
        <v>1333</v>
      </c>
      <c r="AC1338" s="18" t="str">
        <f>IF(ISERROR(
IF(U1338="","",IF(OR(U1338='Cad Iniciais'!$D$6,X1338='Cad Iniciais'!$D$6),'Cad Iniciais'!$D$6+AB1338*1000,0))),"",IF(U1338="","",IF(OR(U1338='Cad Iniciais'!$D$6,X1338='Cad Iniciais'!$D$6),'Cad Iniciais'!$D$6+AB1338*1000,0)))</f>
        <v/>
      </c>
      <c r="AK1338" s="27" t="e">
        <f t="shared" si="273"/>
        <v>#VALUE!</v>
      </c>
      <c r="AL1338" s="27" t="e">
        <f t="shared" si="274"/>
        <v>#VALUE!</v>
      </c>
      <c r="AM1338" s="18">
        <f t="shared" si="264"/>
        <v>0</v>
      </c>
      <c r="AN1338" s="18">
        <f t="shared" si="276"/>
        <v>0</v>
      </c>
      <c r="AO1338" s="18">
        <f t="shared" si="276"/>
        <v>0</v>
      </c>
      <c r="AP1338" s="18">
        <f t="shared" si="276"/>
        <v>0</v>
      </c>
      <c r="AQ1338" s="18">
        <f t="shared" si="276"/>
        <v>0</v>
      </c>
      <c r="AR1338" s="18">
        <f t="shared" si="276"/>
        <v>0</v>
      </c>
      <c r="AS1338" s="18">
        <f t="shared" si="276"/>
        <v>0</v>
      </c>
      <c r="AT1338" s="18">
        <f t="shared" si="276"/>
        <v>0</v>
      </c>
      <c r="AU1338" s="18">
        <f t="shared" si="276"/>
        <v>0</v>
      </c>
      <c r="AV1338" s="18">
        <f t="shared" si="276"/>
        <v>0</v>
      </c>
      <c r="AW1338" s="18">
        <f t="shared" si="276"/>
        <v>0</v>
      </c>
      <c r="AX1338" s="18">
        <f t="shared" si="276"/>
        <v>0</v>
      </c>
    </row>
    <row r="1339" spans="3:50" x14ac:dyDescent="0.25">
      <c r="C1339" s="67"/>
      <c r="D1339" s="71"/>
      <c r="E1339" s="57"/>
      <c r="F1339" s="57"/>
      <c r="G1339" s="67"/>
      <c r="H1339" s="72"/>
      <c r="I1339" s="72"/>
      <c r="J1339" s="72"/>
      <c r="K1339" s="72"/>
      <c r="L1339" s="72"/>
      <c r="M1339" s="72"/>
      <c r="N1339" s="72"/>
      <c r="O1339" s="72"/>
      <c r="P1339" s="72"/>
      <c r="Q1339" s="48"/>
      <c r="R1339" s="72"/>
      <c r="S1339" s="72"/>
      <c r="U1339" s="26" t="str">
        <f t="shared" si="272"/>
        <v/>
      </c>
      <c r="V1339" s="18" t="str">
        <f t="shared" si="265"/>
        <v/>
      </c>
      <c r="W1339" s="18" t="str">
        <f t="shared" si="266"/>
        <v/>
      </c>
      <c r="X1339" s="18" t="str">
        <f t="shared" si="267"/>
        <v/>
      </c>
      <c r="Y1339" s="18" t="str">
        <f t="shared" si="268"/>
        <v/>
      </c>
      <c r="Z1339" s="18" t="str">
        <f t="shared" si="269"/>
        <v/>
      </c>
      <c r="AA1339" s="18" t="str">
        <f t="shared" si="270"/>
        <v/>
      </c>
      <c r="AB1339" s="18">
        <v>1334</v>
      </c>
      <c r="AC1339" s="18" t="str">
        <f>IF(ISERROR(
IF(U1339="","",IF(OR(U1339='Cad Iniciais'!$D$6,X1339='Cad Iniciais'!$D$6),'Cad Iniciais'!$D$6+AB1339*1000,0))),"",IF(U1339="","",IF(OR(U1339='Cad Iniciais'!$D$6,X1339='Cad Iniciais'!$D$6),'Cad Iniciais'!$D$6+AB1339*1000,0)))</f>
        <v/>
      </c>
      <c r="AK1339" s="27" t="e">
        <f t="shared" si="273"/>
        <v>#VALUE!</v>
      </c>
      <c r="AL1339" s="27" t="e">
        <f t="shared" si="274"/>
        <v>#VALUE!</v>
      </c>
      <c r="AM1339" s="18">
        <f t="shared" si="264"/>
        <v>0</v>
      </c>
      <c r="AN1339" s="18">
        <f t="shared" si="276"/>
        <v>0</v>
      </c>
      <c r="AO1339" s="18">
        <f t="shared" si="276"/>
        <v>0</v>
      </c>
      <c r="AP1339" s="18">
        <f t="shared" si="276"/>
        <v>0</v>
      </c>
      <c r="AQ1339" s="18">
        <f t="shared" si="276"/>
        <v>0</v>
      </c>
      <c r="AR1339" s="18">
        <f t="shared" si="276"/>
        <v>0</v>
      </c>
      <c r="AS1339" s="18">
        <f t="shared" si="276"/>
        <v>0</v>
      </c>
      <c r="AT1339" s="18">
        <f t="shared" si="276"/>
        <v>0</v>
      </c>
      <c r="AU1339" s="18">
        <f t="shared" si="276"/>
        <v>0</v>
      </c>
      <c r="AV1339" s="18">
        <f t="shared" si="276"/>
        <v>0</v>
      </c>
      <c r="AW1339" s="18">
        <f t="shared" si="276"/>
        <v>0</v>
      </c>
      <c r="AX1339" s="18">
        <f t="shared" si="276"/>
        <v>0</v>
      </c>
    </row>
    <row r="1340" spans="3:50" x14ac:dyDescent="0.25">
      <c r="C1340" s="67"/>
      <c r="D1340" s="71"/>
      <c r="E1340" s="57"/>
      <c r="F1340" s="57"/>
      <c r="G1340" s="67"/>
      <c r="H1340" s="72"/>
      <c r="I1340" s="72"/>
      <c r="J1340" s="72"/>
      <c r="K1340" s="72"/>
      <c r="L1340" s="72"/>
      <c r="M1340" s="72"/>
      <c r="N1340" s="72"/>
      <c r="O1340" s="72"/>
      <c r="P1340" s="72"/>
      <c r="Q1340" s="48"/>
      <c r="R1340" s="72"/>
      <c r="S1340" s="72"/>
      <c r="U1340" s="26" t="str">
        <f t="shared" si="272"/>
        <v/>
      </c>
      <c r="V1340" s="18" t="str">
        <f t="shared" si="265"/>
        <v/>
      </c>
      <c r="W1340" s="18" t="str">
        <f t="shared" si="266"/>
        <v/>
      </c>
      <c r="X1340" s="18" t="str">
        <f t="shared" si="267"/>
        <v/>
      </c>
      <c r="Y1340" s="18" t="str">
        <f t="shared" si="268"/>
        <v/>
      </c>
      <c r="Z1340" s="18" t="str">
        <f t="shared" si="269"/>
        <v/>
      </c>
      <c r="AA1340" s="18" t="str">
        <f t="shared" si="270"/>
        <v/>
      </c>
      <c r="AB1340" s="18">
        <v>1335</v>
      </c>
      <c r="AC1340" s="18" t="str">
        <f>IF(ISERROR(
IF(U1340="","",IF(OR(U1340='Cad Iniciais'!$D$6,X1340='Cad Iniciais'!$D$6),'Cad Iniciais'!$D$6+AB1340*1000,0))),"",IF(U1340="","",IF(OR(U1340='Cad Iniciais'!$D$6,X1340='Cad Iniciais'!$D$6),'Cad Iniciais'!$D$6+AB1340*1000,0)))</f>
        <v/>
      </c>
      <c r="AK1340" s="27" t="e">
        <f t="shared" si="273"/>
        <v>#VALUE!</v>
      </c>
      <c r="AL1340" s="27" t="e">
        <f t="shared" si="274"/>
        <v>#VALUE!</v>
      </c>
      <c r="AM1340" s="18">
        <f t="shared" ref="AM1340:AM1371" si="277">IFERROR(IF(AND($AK1340&lt;=AM$3,$AL1340&gt;=AM$3),1,0),0)</f>
        <v>0</v>
      </c>
      <c r="AN1340" s="18">
        <f t="shared" si="276"/>
        <v>0</v>
      </c>
      <c r="AO1340" s="18">
        <f t="shared" si="276"/>
        <v>0</v>
      </c>
      <c r="AP1340" s="18">
        <f t="shared" si="276"/>
        <v>0</v>
      </c>
      <c r="AQ1340" s="18">
        <f t="shared" si="276"/>
        <v>0</v>
      </c>
      <c r="AR1340" s="18">
        <f t="shared" si="276"/>
        <v>0</v>
      </c>
      <c r="AS1340" s="18">
        <f t="shared" si="276"/>
        <v>0</v>
      </c>
      <c r="AT1340" s="18">
        <f t="shared" si="276"/>
        <v>0</v>
      </c>
      <c r="AU1340" s="18">
        <f t="shared" si="276"/>
        <v>0</v>
      </c>
      <c r="AV1340" s="18">
        <f t="shared" si="276"/>
        <v>0</v>
      </c>
      <c r="AW1340" s="18">
        <f t="shared" si="276"/>
        <v>0</v>
      </c>
      <c r="AX1340" s="18">
        <f t="shared" si="276"/>
        <v>0</v>
      </c>
    </row>
    <row r="1341" spans="3:50" x14ac:dyDescent="0.25">
      <c r="C1341" s="67"/>
      <c r="D1341" s="71"/>
      <c r="E1341" s="57"/>
      <c r="F1341" s="57"/>
      <c r="G1341" s="67"/>
      <c r="H1341" s="72"/>
      <c r="I1341" s="72"/>
      <c r="J1341" s="72"/>
      <c r="K1341" s="72"/>
      <c r="L1341" s="72"/>
      <c r="M1341" s="72"/>
      <c r="N1341" s="72"/>
      <c r="O1341" s="72"/>
      <c r="P1341" s="72"/>
      <c r="Q1341" s="48"/>
      <c r="R1341" s="72"/>
      <c r="S1341" s="72"/>
      <c r="U1341" s="26" t="str">
        <f t="shared" si="272"/>
        <v/>
      </c>
      <c r="V1341" s="18" t="str">
        <f t="shared" si="265"/>
        <v/>
      </c>
      <c r="W1341" s="18" t="str">
        <f t="shared" si="266"/>
        <v/>
      </c>
      <c r="X1341" s="18" t="str">
        <f t="shared" si="267"/>
        <v/>
      </c>
      <c r="Y1341" s="18" t="str">
        <f t="shared" si="268"/>
        <v/>
      </c>
      <c r="Z1341" s="18" t="str">
        <f t="shared" si="269"/>
        <v/>
      </c>
      <c r="AA1341" s="18" t="str">
        <f t="shared" si="270"/>
        <v/>
      </c>
      <c r="AB1341" s="18">
        <v>1336</v>
      </c>
      <c r="AC1341" s="18" t="str">
        <f>IF(ISERROR(
IF(U1341="","",IF(OR(U1341='Cad Iniciais'!$D$6,X1341='Cad Iniciais'!$D$6),'Cad Iniciais'!$D$6+AB1341*1000,0))),"",IF(U1341="","",IF(OR(U1341='Cad Iniciais'!$D$6,X1341='Cad Iniciais'!$D$6),'Cad Iniciais'!$D$6+AB1341*1000,0)))</f>
        <v/>
      </c>
      <c r="AK1341" s="27" t="e">
        <f t="shared" si="273"/>
        <v>#VALUE!</v>
      </c>
      <c r="AL1341" s="27" t="e">
        <f t="shared" si="274"/>
        <v>#VALUE!</v>
      </c>
      <c r="AM1341" s="18">
        <f t="shared" si="277"/>
        <v>0</v>
      </c>
      <c r="AN1341" s="18">
        <f t="shared" si="276"/>
        <v>0</v>
      </c>
      <c r="AO1341" s="18">
        <f t="shared" si="276"/>
        <v>0</v>
      </c>
      <c r="AP1341" s="18">
        <f t="shared" si="276"/>
        <v>0</v>
      </c>
      <c r="AQ1341" s="18">
        <f t="shared" si="276"/>
        <v>0</v>
      </c>
      <c r="AR1341" s="18">
        <f t="shared" si="276"/>
        <v>0</v>
      </c>
      <c r="AS1341" s="18">
        <f t="shared" si="276"/>
        <v>0</v>
      </c>
      <c r="AT1341" s="18">
        <f t="shared" si="276"/>
        <v>0</v>
      </c>
      <c r="AU1341" s="18">
        <f t="shared" si="276"/>
        <v>0</v>
      </c>
      <c r="AV1341" s="18">
        <f t="shared" si="276"/>
        <v>0</v>
      </c>
      <c r="AW1341" s="18">
        <f t="shared" si="276"/>
        <v>0</v>
      </c>
      <c r="AX1341" s="18">
        <f t="shared" si="276"/>
        <v>0</v>
      </c>
    </row>
    <row r="1342" spans="3:50" x14ac:dyDescent="0.25">
      <c r="C1342" s="67"/>
      <c r="D1342" s="71"/>
      <c r="E1342" s="57"/>
      <c r="F1342" s="57"/>
      <c r="G1342" s="67"/>
      <c r="H1342" s="72"/>
      <c r="I1342" s="72"/>
      <c r="J1342" s="72"/>
      <c r="K1342" s="72"/>
      <c r="L1342" s="72"/>
      <c r="M1342" s="72"/>
      <c r="N1342" s="72"/>
      <c r="O1342" s="72"/>
      <c r="P1342" s="72"/>
      <c r="Q1342" s="48"/>
      <c r="R1342" s="72"/>
      <c r="S1342" s="72"/>
      <c r="U1342" s="26" t="str">
        <f t="shared" si="272"/>
        <v/>
      </c>
      <c r="V1342" s="18" t="str">
        <f t="shared" si="265"/>
        <v/>
      </c>
      <c r="W1342" s="18" t="str">
        <f t="shared" si="266"/>
        <v/>
      </c>
      <c r="X1342" s="18" t="str">
        <f t="shared" si="267"/>
        <v/>
      </c>
      <c r="Y1342" s="18" t="str">
        <f t="shared" si="268"/>
        <v/>
      </c>
      <c r="Z1342" s="18" t="str">
        <f t="shared" si="269"/>
        <v/>
      </c>
      <c r="AA1342" s="18" t="str">
        <f t="shared" si="270"/>
        <v/>
      </c>
      <c r="AB1342" s="18">
        <v>1337</v>
      </c>
      <c r="AC1342" s="18" t="str">
        <f>IF(ISERROR(
IF(U1342="","",IF(OR(U1342='Cad Iniciais'!$D$6,X1342='Cad Iniciais'!$D$6),'Cad Iniciais'!$D$6+AB1342*1000,0))),"",IF(U1342="","",IF(OR(U1342='Cad Iniciais'!$D$6,X1342='Cad Iniciais'!$D$6),'Cad Iniciais'!$D$6+AB1342*1000,0)))</f>
        <v/>
      </c>
      <c r="AK1342" s="27" t="e">
        <f t="shared" si="273"/>
        <v>#VALUE!</v>
      </c>
      <c r="AL1342" s="27" t="e">
        <f t="shared" si="274"/>
        <v>#VALUE!</v>
      </c>
      <c r="AM1342" s="18">
        <f t="shared" si="277"/>
        <v>0</v>
      </c>
      <c r="AN1342" s="18">
        <f t="shared" si="276"/>
        <v>0</v>
      </c>
      <c r="AO1342" s="18">
        <f t="shared" si="276"/>
        <v>0</v>
      </c>
      <c r="AP1342" s="18">
        <f t="shared" si="276"/>
        <v>0</v>
      </c>
      <c r="AQ1342" s="18">
        <f t="shared" si="276"/>
        <v>0</v>
      </c>
      <c r="AR1342" s="18">
        <f t="shared" si="276"/>
        <v>0</v>
      </c>
      <c r="AS1342" s="18">
        <f t="shared" si="276"/>
        <v>0</v>
      </c>
      <c r="AT1342" s="18">
        <f t="shared" si="276"/>
        <v>0</v>
      </c>
      <c r="AU1342" s="18">
        <f t="shared" si="276"/>
        <v>0</v>
      </c>
      <c r="AV1342" s="18">
        <f t="shared" si="276"/>
        <v>0</v>
      </c>
      <c r="AW1342" s="18">
        <f t="shared" si="276"/>
        <v>0</v>
      </c>
      <c r="AX1342" s="18">
        <f t="shared" si="276"/>
        <v>0</v>
      </c>
    </row>
    <row r="1343" spans="3:50" x14ac:dyDescent="0.25">
      <c r="C1343" s="67"/>
      <c r="D1343" s="71"/>
      <c r="E1343" s="57"/>
      <c r="F1343" s="57"/>
      <c r="G1343" s="67"/>
      <c r="H1343" s="72"/>
      <c r="I1343" s="72"/>
      <c r="J1343" s="72"/>
      <c r="K1343" s="72"/>
      <c r="L1343" s="72"/>
      <c r="M1343" s="72"/>
      <c r="N1343" s="72"/>
      <c r="O1343" s="72"/>
      <c r="P1343" s="72"/>
      <c r="Q1343" s="48"/>
      <c r="R1343" s="72"/>
      <c r="S1343" s="72"/>
      <c r="U1343" s="26" t="str">
        <f t="shared" si="272"/>
        <v/>
      </c>
      <c r="V1343" s="18" t="str">
        <f t="shared" si="265"/>
        <v/>
      </c>
      <c r="W1343" s="18" t="str">
        <f t="shared" si="266"/>
        <v/>
      </c>
      <c r="X1343" s="18" t="str">
        <f t="shared" si="267"/>
        <v/>
      </c>
      <c r="Y1343" s="18" t="str">
        <f t="shared" si="268"/>
        <v/>
      </c>
      <c r="Z1343" s="18" t="str">
        <f t="shared" si="269"/>
        <v/>
      </c>
      <c r="AA1343" s="18" t="str">
        <f t="shared" si="270"/>
        <v/>
      </c>
      <c r="AB1343" s="18">
        <v>1338</v>
      </c>
      <c r="AC1343" s="18" t="str">
        <f>IF(ISERROR(
IF(U1343="","",IF(OR(U1343='Cad Iniciais'!$D$6,X1343='Cad Iniciais'!$D$6),'Cad Iniciais'!$D$6+AB1343*1000,0))),"",IF(U1343="","",IF(OR(U1343='Cad Iniciais'!$D$6,X1343='Cad Iniciais'!$D$6),'Cad Iniciais'!$D$6+AB1343*1000,0)))</f>
        <v/>
      </c>
      <c r="AK1343" s="27" t="e">
        <f t="shared" si="273"/>
        <v>#VALUE!</v>
      </c>
      <c r="AL1343" s="27" t="e">
        <f t="shared" si="274"/>
        <v>#VALUE!</v>
      </c>
      <c r="AM1343" s="18">
        <f t="shared" si="277"/>
        <v>0</v>
      </c>
      <c r="AN1343" s="18">
        <f t="shared" si="276"/>
        <v>0</v>
      </c>
      <c r="AO1343" s="18">
        <f t="shared" si="276"/>
        <v>0</v>
      </c>
      <c r="AP1343" s="18">
        <f t="shared" si="276"/>
        <v>0</v>
      </c>
      <c r="AQ1343" s="18">
        <f t="shared" si="276"/>
        <v>0</v>
      </c>
      <c r="AR1343" s="18">
        <f t="shared" si="276"/>
        <v>0</v>
      </c>
      <c r="AS1343" s="18">
        <f t="shared" si="276"/>
        <v>0</v>
      </c>
      <c r="AT1343" s="18">
        <f t="shared" si="276"/>
        <v>0</v>
      </c>
      <c r="AU1343" s="18">
        <f t="shared" si="276"/>
        <v>0</v>
      </c>
      <c r="AV1343" s="18">
        <f t="shared" si="276"/>
        <v>0</v>
      </c>
      <c r="AW1343" s="18">
        <f t="shared" si="276"/>
        <v>0</v>
      </c>
      <c r="AX1343" s="18">
        <f t="shared" si="276"/>
        <v>0</v>
      </c>
    </row>
    <row r="1344" spans="3:50" x14ac:dyDescent="0.25">
      <c r="C1344" s="67"/>
      <c r="D1344" s="71"/>
      <c r="E1344" s="57"/>
      <c r="F1344" s="57"/>
      <c r="G1344" s="67"/>
      <c r="H1344" s="72"/>
      <c r="I1344" s="72"/>
      <c r="J1344" s="72"/>
      <c r="K1344" s="72"/>
      <c r="L1344" s="72"/>
      <c r="M1344" s="72"/>
      <c r="N1344" s="72"/>
      <c r="O1344" s="72"/>
      <c r="P1344" s="72"/>
      <c r="Q1344" s="48"/>
      <c r="R1344" s="72"/>
      <c r="S1344" s="72"/>
      <c r="U1344" s="26" t="str">
        <f t="shared" si="272"/>
        <v/>
      </c>
      <c r="V1344" s="18" t="str">
        <f t="shared" si="265"/>
        <v/>
      </c>
      <c r="W1344" s="18" t="str">
        <f t="shared" si="266"/>
        <v/>
      </c>
      <c r="X1344" s="18" t="str">
        <f t="shared" si="267"/>
        <v/>
      </c>
      <c r="Y1344" s="18" t="str">
        <f t="shared" si="268"/>
        <v/>
      </c>
      <c r="Z1344" s="18" t="str">
        <f t="shared" si="269"/>
        <v/>
      </c>
      <c r="AA1344" s="18" t="str">
        <f t="shared" si="270"/>
        <v/>
      </c>
      <c r="AB1344" s="18">
        <v>1339</v>
      </c>
      <c r="AC1344" s="18" t="str">
        <f>IF(ISERROR(
IF(U1344="","",IF(OR(U1344='Cad Iniciais'!$D$6,X1344='Cad Iniciais'!$D$6),'Cad Iniciais'!$D$6+AB1344*1000,0))),"",IF(U1344="","",IF(OR(U1344='Cad Iniciais'!$D$6,X1344='Cad Iniciais'!$D$6),'Cad Iniciais'!$D$6+AB1344*1000,0)))</f>
        <v/>
      </c>
      <c r="AK1344" s="27" t="e">
        <f t="shared" si="273"/>
        <v>#VALUE!</v>
      </c>
      <c r="AL1344" s="27" t="e">
        <f t="shared" si="274"/>
        <v>#VALUE!</v>
      </c>
      <c r="AM1344" s="18">
        <f t="shared" si="277"/>
        <v>0</v>
      </c>
      <c r="AN1344" s="18">
        <f t="shared" si="276"/>
        <v>0</v>
      </c>
      <c r="AO1344" s="18">
        <f t="shared" si="276"/>
        <v>0</v>
      </c>
      <c r="AP1344" s="18">
        <f t="shared" si="276"/>
        <v>0</v>
      </c>
      <c r="AQ1344" s="18">
        <f t="shared" si="276"/>
        <v>0</v>
      </c>
      <c r="AR1344" s="18">
        <f t="shared" si="276"/>
        <v>0</v>
      </c>
      <c r="AS1344" s="18">
        <f t="shared" si="276"/>
        <v>0</v>
      </c>
      <c r="AT1344" s="18">
        <f t="shared" si="276"/>
        <v>0</v>
      </c>
      <c r="AU1344" s="18">
        <f t="shared" si="276"/>
        <v>0</v>
      </c>
      <c r="AV1344" s="18">
        <f t="shared" si="276"/>
        <v>0</v>
      </c>
      <c r="AW1344" s="18">
        <f t="shared" si="276"/>
        <v>0</v>
      </c>
      <c r="AX1344" s="18">
        <f t="shared" si="276"/>
        <v>0</v>
      </c>
    </row>
    <row r="1345" spans="3:50" x14ac:dyDescent="0.25">
      <c r="C1345" s="67"/>
      <c r="D1345" s="71"/>
      <c r="E1345" s="57"/>
      <c r="F1345" s="57"/>
      <c r="G1345" s="67"/>
      <c r="H1345" s="72"/>
      <c r="I1345" s="72"/>
      <c r="J1345" s="72"/>
      <c r="K1345" s="72"/>
      <c r="L1345" s="72"/>
      <c r="M1345" s="72"/>
      <c r="N1345" s="72"/>
      <c r="O1345" s="72"/>
      <c r="P1345" s="72"/>
      <c r="Q1345" s="48"/>
      <c r="R1345" s="72"/>
      <c r="S1345" s="72"/>
      <c r="U1345" s="26" t="str">
        <f t="shared" si="272"/>
        <v/>
      </c>
      <c r="V1345" s="18" t="str">
        <f t="shared" si="265"/>
        <v/>
      </c>
      <c r="W1345" s="18" t="str">
        <f t="shared" si="266"/>
        <v/>
      </c>
      <c r="X1345" s="18" t="str">
        <f t="shared" si="267"/>
        <v/>
      </c>
      <c r="Y1345" s="18" t="str">
        <f t="shared" si="268"/>
        <v/>
      </c>
      <c r="Z1345" s="18" t="str">
        <f t="shared" si="269"/>
        <v/>
      </c>
      <c r="AA1345" s="18" t="str">
        <f t="shared" si="270"/>
        <v/>
      </c>
      <c r="AB1345" s="18">
        <v>1340</v>
      </c>
      <c r="AC1345" s="18" t="str">
        <f>IF(ISERROR(
IF(U1345="","",IF(OR(U1345='Cad Iniciais'!$D$6,X1345='Cad Iniciais'!$D$6),'Cad Iniciais'!$D$6+AB1345*1000,0))),"",IF(U1345="","",IF(OR(U1345='Cad Iniciais'!$D$6,X1345='Cad Iniciais'!$D$6),'Cad Iniciais'!$D$6+AB1345*1000,0)))</f>
        <v/>
      </c>
      <c r="AK1345" s="27" t="e">
        <f t="shared" si="273"/>
        <v>#VALUE!</v>
      </c>
      <c r="AL1345" s="27" t="e">
        <f t="shared" si="274"/>
        <v>#VALUE!</v>
      </c>
      <c r="AM1345" s="18">
        <f t="shared" si="277"/>
        <v>0</v>
      </c>
      <c r="AN1345" s="18">
        <f t="shared" si="276"/>
        <v>0</v>
      </c>
      <c r="AO1345" s="18">
        <f t="shared" si="276"/>
        <v>0</v>
      </c>
      <c r="AP1345" s="18">
        <f t="shared" si="276"/>
        <v>0</v>
      </c>
      <c r="AQ1345" s="18">
        <f t="shared" si="276"/>
        <v>0</v>
      </c>
      <c r="AR1345" s="18">
        <f t="shared" si="276"/>
        <v>0</v>
      </c>
      <c r="AS1345" s="18">
        <f t="shared" si="276"/>
        <v>0</v>
      </c>
      <c r="AT1345" s="18">
        <f t="shared" si="276"/>
        <v>0</v>
      </c>
      <c r="AU1345" s="18">
        <f t="shared" si="276"/>
        <v>0</v>
      </c>
      <c r="AV1345" s="18">
        <f t="shared" si="276"/>
        <v>0</v>
      </c>
      <c r="AW1345" s="18">
        <f t="shared" si="276"/>
        <v>0</v>
      </c>
      <c r="AX1345" s="18">
        <f t="shared" si="276"/>
        <v>0</v>
      </c>
    </row>
    <row r="1346" spans="3:50" x14ac:dyDescent="0.25">
      <c r="C1346" s="67"/>
      <c r="D1346" s="71"/>
      <c r="E1346" s="57"/>
      <c r="F1346" s="57"/>
      <c r="G1346" s="67"/>
      <c r="H1346" s="72"/>
      <c r="I1346" s="72"/>
      <c r="J1346" s="72"/>
      <c r="K1346" s="72"/>
      <c r="L1346" s="72"/>
      <c r="M1346" s="72"/>
      <c r="N1346" s="72"/>
      <c r="O1346" s="72"/>
      <c r="P1346" s="72"/>
      <c r="Q1346" s="48"/>
      <c r="R1346" s="72"/>
      <c r="S1346" s="72"/>
      <c r="U1346" s="26" t="str">
        <f t="shared" si="272"/>
        <v/>
      </c>
      <c r="V1346" s="18" t="str">
        <f t="shared" si="265"/>
        <v/>
      </c>
      <c r="W1346" s="18" t="str">
        <f t="shared" si="266"/>
        <v/>
      </c>
      <c r="X1346" s="18" t="str">
        <f t="shared" si="267"/>
        <v/>
      </c>
      <c r="Y1346" s="18" t="str">
        <f t="shared" si="268"/>
        <v/>
      </c>
      <c r="Z1346" s="18" t="str">
        <f t="shared" si="269"/>
        <v/>
      </c>
      <c r="AA1346" s="18" t="str">
        <f t="shared" si="270"/>
        <v/>
      </c>
      <c r="AB1346" s="18">
        <v>1341</v>
      </c>
      <c r="AC1346" s="18" t="str">
        <f>IF(ISERROR(
IF(U1346="","",IF(OR(U1346='Cad Iniciais'!$D$6,X1346='Cad Iniciais'!$D$6),'Cad Iniciais'!$D$6+AB1346*1000,0))),"",IF(U1346="","",IF(OR(U1346='Cad Iniciais'!$D$6,X1346='Cad Iniciais'!$D$6),'Cad Iniciais'!$D$6+AB1346*1000,0)))</f>
        <v/>
      </c>
      <c r="AK1346" s="27" t="e">
        <f t="shared" si="273"/>
        <v>#VALUE!</v>
      </c>
      <c r="AL1346" s="27" t="e">
        <f t="shared" si="274"/>
        <v>#VALUE!</v>
      </c>
      <c r="AM1346" s="18">
        <f t="shared" si="277"/>
        <v>0</v>
      </c>
      <c r="AN1346" s="18">
        <f t="shared" si="276"/>
        <v>0</v>
      </c>
      <c r="AO1346" s="18">
        <f t="shared" si="276"/>
        <v>0</v>
      </c>
      <c r="AP1346" s="18">
        <f t="shared" si="276"/>
        <v>0</v>
      </c>
      <c r="AQ1346" s="18">
        <f t="shared" si="276"/>
        <v>0</v>
      </c>
      <c r="AR1346" s="18">
        <f t="shared" si="276"/>
        <v>0</v>
      </c>
      <c r="AS1346" s="18">
        <f t="shared" si="276"/>
        <v>0</v>
      </c>
      <c r="AT1346" s="18">
        <f t="shared" si="276"/>
        <v>0</v>
      </c>
      <c r="AU1346" s="18">
        <f t="shared" si="276"/>
        <v>0</v>
      </c>
      <c r="AV1346" s="18">
        <f t="shared" si="276"/>
        <v>0</v>
      </c>
      <c r="AW1346" s="18">
        <f t="shared" si="276"/>
        <v>0</v>
      </c>
      <c r="AX1346" s="18">
        <f t="shared" si="276"/>
        <v>0</v>
      </c>
    </row>
    <row r="1347" spans="3:50" x14ac:dyDescent="0.25">
      <c r="C1347" s="67"/>
      <c r="D1347" s="71"/>
      <c r="E1347" s="57"/>
      <c r="F1347" s="57"/>
      <c r="G1347" s="67"/>
      <c r="H1347" s="72"/>
      <c r="I1347" s="72"/>
      <c r="J1347" s="72"/>
      <c r="K1347" s="72"/>
      <c r="L1347" s="72"/>
      <c r="M1347" s="72"/>
      <c r="N1347" s="72"/>
      <c r="O1347" s="72"/>
      <c r="P1347" s="72"/>
      <c r="Q1347" s="48"/>
      <c r="R1347" s="72"/>
      <c r="S1347" s="72"/>
      <c r="U1347" s="26" t="str">
        <f t="shared" si="272"/>
        <v/>
      </c>
      <c r="V1347" s="18" t="str">
        <f t="shared" si="265"/>
        <v/>
      </c>
      <c r="W1347" s="18" t="str">
        <f t="shared" si="266"/>
        <v/>
      </c>
      <c r="X1347" s="18" t="str">
        <f t="shared" si="267"/>
        <v/>
      </c>
      <c r="Y1347" s="18" t="str">
        <f t="shared" si="268"/>
        <v/>
      </c>
      <c r="Z1347" s="18" t="str">
        <f t="shared" si="269"/>
        <v/>
      </c>
      <c r="AA1347" s="18" t="str">
        <f t="shared" si="270"/>
        <v/>
      </c>
      <c r="AB1347" s="18">
        <v>1342</v>
      </c>
      <c r="AC1347" s="18" t="str">
        <f>IF(ISERROR(
IF(U1347="","",IF(OR(U1347='Cad Iniciais'!$D$6,X1347='Cad Iniciais'!$D$6),'Cad Iniciais'!$D$6+AB1347*1000,0))),"",IF(U1347="","",IF(OR(U1347='Cad Iniciais'!$D$6,X1347='Cad Iniciais'!$D$6),'Cad Iniciais'!$D$6+AB1347*1000,0)))</f>
        <v/>
      </c>
      <c r="AK1347" s="27" t="e">
        <f t="shared" si="273"/>
        <v>#VALUE!</v>
      </c>
      <c r="AL1347" s="27" t="e">
        <f t="shared" si="274"/>
        <v>#VALUE!</v>
      </c>
      <c r="AM1347" s="18">
        <f t="shared" si="277"/>
        <v>0</v>
      </c>
      <c r="AN1347" s="18">
        <f t="shared" si="276"/>
        <v>0</v>
      </c>
      <c r="AO1347" s="18">
        <f t="shared" si="276"/>
        <v>0</v>
      </c>
      <c r="AP1347" s="18">
        <f t="shared" si="276"/>
        <v>0</v>
      </c>
      <c r="AQ1347" s="18">
        <f t="shared" si="276"/>
        <v>0</v>
      </c>
      <c r="AR1347" s="18">
        <f t="shared" si="276"/>
        <v>0</v>
      </c>
      <c r="AS1347" s="18">
        <f t="shared" si="276"/>
        <v>0</v>
      </c>
      <c r="AT1347" s="18">
        <f t="shared" si="276"/>
        <v>0</v>
      </c>
      <c r="AU1347" s="18">
        <f t="shared" si="276"/>
        <v>0</v>
      </c>
      <c r="AV1347" s="18">
        <f t="shared" si="276"/>
        <v>0</v>
      </c>
      <c r="AW1347" s="18">
        <f t="shared" si="276"/>
        <v>0</v>
      </c>
      <c r="AX1347" s="18">
        <f t="shared" si="276"/>
        <v>0</v>
      </c>
    </row>
    <row r="1348" spans="3:50" x14ac:dyDescent="0.25">
      <c r="C1348" s="67"/>
      <c r="D1348" s="71"/>
      <c r="E1348" s="57"/>
      <c r="F1348" s="57"/>
      <c r="G1348" s="67"/>
      <c r="H1348" s="72"/>
      <c r="I1348" s="72"/>
      <c r="J1348" s="72"/>
      <c r="K1348" s="72"/>
      <c r="L1348" s="72"/>
      <c r="M1348" s="72"/>
      <c r="N1348" s="72"/>
      <c r="O1348" s="72"/>
      <c r="P1348" s="72"/>
      <c r="Q1348" s="48"/>
      <c r="R1348" s="72"/>
      <c r="S1348" s="72"/>
      <c r="U1348" s="26" t="str">
        <f t="shared" si="272"/>
        <v/>
      </c>
      <c r="V1348" s="18" t="str">
        <f t="shared" si="265"/>
        <v/>
      </c>
      <c r="W1348" s="18" t="str">
        <f t="shared" si="266"/>
        <v/>
      </c>
      <c r="X1348" s="18" t="str">
        <f t="shared" si="267"/>
        <v/>
      </c>
      <c r="Y1348" s="18" t="str">
        <f t="shared" si="268"/>
        <v/>
      </c>
      <c r="Z1348" s="18" t="str">
        <f t="shared" si="269"/>
        <v/>
      </c>
      <c r="AA1348" s="18" t="str">
        <f t="shared" si="270"/>
        <v/>
      </c>
      <c r="AB1348" s="18">
        <v>1343</v>
      </c>
      <c r="AC1348" s="18" t="str">
        <f>IF(ISERROR(
IF(U1348="","",IF(OR(U1348='Cad Iniciais'!$D$6,X1348='Cad Iniciais'!$D$6),'Cad Iniciais'!$D$6+AB1348*1000,0))),"",IF(U1348="","",IF(OR(U1348='Cad Iniciais'!$D$6,X1348='Cad Iniciais'!$D$6),'Cad Iniciais'!$D$6+AB1348*1000,0)))</f>
        <v/>
      </c>
      <c r="AK1348" s="27" t="e">
        <f t="shared" si="273"/>
        <v>#VALUE!</v>
      </c>
      <c r="AL1348" s="27" t="e">
        <f t="shared" si="274"/>
        <v>#VALUE!</v>
      </c>
      <c r="AM1348" s="18">
        <f t="shared" si="277"/>
        <v>0</v>
      </c>
      <c r="AN1348" s="18">
        <f t="shared" si="276"/>
        <v>0</v>
      </c>
      <c r="AO1348" s="18">
        <f t="shared" si="276"/>
        <v>0</v>
      </c>
      <c r="AP1348" s="18">
        <f t="shared" si="276"/>
        <v>0</v>
      </c>
      <c r="AQ1348" s="18">
        <f t="shared" si="276"/>
        <v>0</v>
      </c>
      <c r="AR1348" s="18">
        <f t="shared" si="276"/>
        <v>0</v>
      </c>
      <c r="AS1348" s="18">
        <f t="shared" si="276"/>
        <v>0</v>
      </c>
      <c r="AT1348" s="18">
        <f t="shared" si="276"/>
        <v>0</v>
      </c>
      <c r="AU1348" s="18">
        <f t="shared" si="276"/>
        <v>0</v>
      </c>
      <c r="AV1348" s="18">
        <f t="shared" si="276"/>
        <v>0</v>
      </c>
      <c r="AW1348" s="18">
        <f t="shared" si="276"/>
        <v>0</v>
      </c>
      <c r="AX1348" s="18">
        <f t="shared" si="276"/>
        <v>0</v>
      </c>
    </row>
    <row r="1349" spans="3:50" x14ac:dyDescent="0.25">
      <c r="C1349" s="67"/>
      <c r="D1349" s="71"/>
      <c r="E1349" s="57"/>
      <c r="F1349" s="57"/>
      <c r="G1349" s="67"/>
      <c r="H1349" s="72"/>
      <c r="I1349" s="72"/>
      <c r="J1349" s="72"/>
      <c r="K1349" s="72"/>
      <c r="L1349" s="72"/>
      <c r="M1349" s="72"/>
      <c r="N1349" s="72"/>
      <c r="O1349" s="72"/>
      <c r="P1349" s="72"/>
      <c r="Q1349" s="48"/>
      <c r="R1349" s="72"/>
      <c r="S1349" s="72"/>
      <c r="U1349" s="26" t="str">
        <f t="shared" si="272"/>
        <v/>
      </c>
      <c r="V1349" s="18" t="str">
        <f t="shared" si="265"/>
        <v/>
      </c>
      <c r="W1349" s="18" t="str">
        <f t="shared" si="266"/>
        <v/>
      </c>
      <c r="X1349" s="18" t="str">
        <f t="shared" si="267"/>
        <v/>
      </c>
      <c r="Y1349" s="18" t="str">
        <f t="shared" si="268"/>
        <v/>
      </c>
      <c r="Z1349" s="18" t="str">
        <f t="shared" si="269"/>
        <v/>
      </c>
      <c r="AA1349" s="18" t="str">
        <f t="shared" si="270"/>
        <v/>
      </c>
      <c r="AB1349" s="18">
        <v>1344</v>
      </c>
      <c r="AC1349" s="18" t="str">
        <f>IF(ISERROR(
IF(U1349="","",IF(OR(U1349='Cad Iniciais'!$D$6,X1349='Cad Iniciais'!$D$6),'Cad Iniciais'!$D$6+AB1349*1000,0))),"",IF(U1349="","",IF(OR(U1349='Cad Iniciais'!$D$6,X1349='Cad Iniciais'!$D$6),'Cad Iniciais'!$D$6+AB1349*1000,0)))</f>
        <v/>
      </c>
      <c r="AK1349" s="27" t="e">
        <f t="shared" si="273"/>
        <v>#VALUE!</v>
      </c>
      <c r="AL1349" s="27" t="e">
        <f t="shared" si="274"/>
        <v>#VALUE!</v>
      </c>
      <c r="AM1349" s="18">
        <f t="shared" si="277"/>
        <v>0</v>
      </c>
      <c r="AN1349" s="18">
        <f t="shared" si="276"/>
        <v>0</v>
      </c>
      <c r="AO1349" s="18">
        <f t="shared" si="276"/>
        <v>0</v>
      </c>
      <c r="AP1349" s="18">
        <f t="shared" si="276"/>
        <v>0</v>
      </c>
      <c r="AQ1349" s="18">
        <f t="shared" si="276"/>
        <v>0</v>
      </c>
      <c r="AR1349" s="18">
        <f t="shared" si="276"/>
        <v>0</v>
      </c>
      <c r="AS1349" s="18">
        <f t="shared" si="276"/>
        <v>0</v>
      </c>
      <c r="AT1349" s="18">
        <f t="shared" si="276"/>
        <v>0</v>
      </c>
      <c r="AU1349" s="18">
        <f t="shared" si="276"/>
        <v>0</v>
      </c>
      <c r="AV1349" s="18">
        <f t="shared" si="276"/>
        <v>0</v>
      </c>
      <c r="AW1349" s="18">
        <f t="shared" si="276"/>
        <v>0</v>
      </c>
      <c r="AX1349" s="18">
        <f t="shared" si="276"/>
        <v>0</v>
      </c>
    </row>
    <row r="1350" spans="3:50" x14ac:dyDescent="0.25">
      <c r="C1350" s="67"/>
      <c r="D1350" s="71"/>
      <c r="E1350" s="57"/>
      <c r="F1350" s="57"/>
      <c r="G1350" s="67"/>
      <c r="H1350" s="72"/>
      <c r="I1350" s="72"/>
      <c r="J1350" s="72"/>
      <c r="K1350" s="72"/>
      <c r="L1350" s="72"/>
      <c r="M1350" s="72"/>
      <c r="N1350" s="72"/>
      <c r="O1350" s="72"/>
      <c r="P1350" s="72"/>
      <c r="Q1350" s="48"/>
      <c r="R1350" s="72"/>
      <c r="S1350" s="72"/>
      <c r="U1350" s="26" t="str">
        <f t="shared" si="272"/>
        <v/>
      </c>
      <c r="V1350" s="18" t="str">
        <f t="shared" ref="V1350:V1413" si="278">IF(ISERROR(IF(E1350="","",MONTH(E1350))),"",IF(E1350="","",MONTH(E1350)))</f>
        <v/>
      </c>
      <c r="W1350" s="18" t="str">
        <f t="shared" ref="W1350:W1413" si="279">IF(ISERROR(IF(F1350="","",MONTH(F1350))),"",IF(F1350="","",MONTH(F1350)))</f>
        <v/>
      </c>
      <c r="X1350" s="18" t="str">
        <f t="shared" ref="X1350:X1413" si="280">IF(ISERROR(IF(F1350="","",YEAR(F1350))),"",IF(F1350="","",YEAR(F1350)))</f>
        <v/>
      </c>
      <c r="Y1350" s="18" t="str">
        <f t="shared" ref="Y1350:Y1413" si="281">IF(ISERROR(
IF(IF(E1350="","",ROUND((F1350-E1350)/30,0))&lt;1,1,IF(E1350="","",ROUND((F1350-E1350)/30,0)))),"",IF(IF(E1350="","",ROUND((F1350-E1350)/30,0))&lt;1,1,IF(E1350="","",ROUND((F1350-E1350)/30,0))))</f>
        <v/>
      </c>
      <c r="Z1350" s="18" t="str">
        <f t="shared" ref="Z1350:Z1413" si="282">IF(ISERROR(D1350/Y1350),"",D1350/Y1350)</f>
        <v/>
      </c>
      <c r="AA1350" s="18" t="str">
        <f t="shared" ref="AA1350:AA1413" si="283">IF(ISERROR(Q1350/Y1350),"",Q1350/Y1350)</f>
        <v/>
      </c>
      <c r="AB1350" s="18">
        <v>1345</v>
      </c>
      <c r="AC1350" s="18" t="str">
        <f>IF(ISERROR(
IF(U1350="","",IF(OR(U1350='Cad Iniciais'!$D$6,X1350='Cad Iniciais'!$D$6),'Cad Iniciais'!$D$6+AB1350*1000,0))),"",IF(U1350="","",IF(OR(U1350='Cad Iniciais'!$D$6,X1350='Cad Iniciais'!$D$6),'Cad Iniciais'!$D$6+AB1350*1000,0)))</f>
        <v/>
      </c>
      <c r="AK1350" s="27" t="e">
        <f t="shared" si="273"/>
        <v>#VALUE!</v>
      </c>
      <c r="AL1350" s="27" t="e">
        <f t="shared" si="274"/>
        <v>#VALUE!</v>
      </c>
      <c r="AM1350" s="18">
        <f t="shared" si="277"/>
        <v>0</v>
      </c>
      <c r="AN1350" s="18">
        <f t="shared" si="276"/>
        <v>0</v>
      </c>
      <c r="AO1350" s="18">
        <f t="shared" si="276"/>
        <v>0</v>
      </c>
      <c r="AP1350" s="18">
        <f t="shared" si="276"/>
        <v>0</v>
      </c>
      <c r="AQ1350" s="18">
        <f t="shared" si="276"/>
        <v>0</v>
      </c>
      <c r="AR1350" s="18">
        <f t="shared" si="276"/>
        <v>0</v>
      </c>
      <c r="AS1350" s="18">
        <f t="shared" si="276"/>
        <v>0</v>
      </c>
      <c r="AT1350" s="18">
        <f t="shared" si="276"/>
        <v>0</v>
      </c>
      <c r="AU1350" s="18">
        <f t="shared" si="276"/>
        <v>0</v>
      </c>
      <c r="AV1350" s="18">
        <f t="shared" si="276"/>
        <v>0</v>
      </c>
      <c r="AW1350" s="18">
        <f t="shared" si="276"/>
        <v>0</v>
      </c>
      <c r="AX1350" s="18">
        <f t="shared" si="276"/>
        <v>0</v>
      </c>
    </row>
    <row r="1351" spans="3:50" x14ac:dyDescent="0.25">
      <c r="C1351" s="67"/>
      <c r="D1351" s="71"/>
      <c r="E1351" s="57"/>
      <c r="F1351" s="57"/>
      <c r="G1351" s="67"/>
      <c r="H1351" s="72"/>
      <c r="I1351" s="72"/>
      <c r="J1351" s="72"/>
      <c r="K1351" s="72"/>
      <c r="L1351" s="72"/>
      <c r="M1351" s="72"/>
      <c r="N1351" s="72"/>
      <c r="O1351" s="72"/>
      <c r="P1351" s="72"/>
      <c r="Q1351" s="48"/>
      <c r="R1351" s="72"/>
      <c r="S1351" s="72"/>
      <c r="U1351" s="26" t="str">
        <f t="shared" ref="U1351:U1414" si="284">IF(ISERROR(
IF(E1351="","",YEAR(E1351))),"",IF(E1351="","",YEAR(E1351)))</f>
        <v/>
      </c>
      <c r="V1351" s="18" t="str">
        <f t="shared" si="278"/>
        <v/>
      </c>
      <c r="W1351" s="18" t="str">
        <f t="shared" si="279"/>
        <v/>
      </c>
      <c r="X1351" s="18" t="str">
        <f t="shared" si="280"/>
        <v/>
      </c>
      <c r="Y1351" s="18" t="str">
        <f t="shared" si="281"/>
        <v/>
      </c>
      <c r="Z1351" s="18" t="str">
        <f t="shared" si="282"/>
        <v/>
      </c>
      <c r="AA1351" s="18" t="str">
        <f t="shared" si="283"/>
        <v/>
      </c>
      <c r="AB1351" s="18">
        <v>1346</v>
      </c>
      <c r="AC1351" s="18" t="str">
        <f>IF(ISERROR(
IF(U1351="","",IF(OR(U1351='Cad Iniciais'!$D$6,X1351='Cad Iniciais'!$D$6),'Cad Iniciais'!$D$6+AB1351*1000,0))),"",IF(U1351="","",IF(OR(U1351='Cad Iniciais'!$D$6,X1351='Cad Iniciais'!$D$6),'Cad Iniciais'!$D$6+AB1351*1000,0)))</f>
        <v/>
      </c>
      <c r="AK1351" s="27" t="e">
        <f t="shared" si="273"/>
        <v>#VALUE!</v>
      </c>
      <c r="AL1351" s="27" t="e">
        <f t="shared" si="274"/>
        <v>#VALUE!</v>
      </c>
      <c r="AM1351" s="18">
        <f t="shared" si="277"/>
        <v>0</v>
      </c>
      <c r="AN1351" s="18">
        <f t="shared" si="276"/>
        <v>0</v>
      </c>
      <c r="AO1351" s="18">
        <f t="shared" si="276"/>
        <v>0</v>
      </c>
      <c r="AP1351" s="18">
        <f t="shared" si="276"/>
        <v>0</v>
      </c>
      <c r="AQ1351" s="18">
        <f t="shared" si="276"/>
        <v>0</v>
      </c>
      <c r="AR1351" s="18">
        <f t="shared" si="276"/>
        <v>0</v>
      </c>
      <c r="AS1351" s="18">
        <f t="shared" si="276"/>
        <v>0</v>
      </c>
      <c r="AT1351" s="18">
        <f t="shared" si="276"/>
        <v>0</v>
      </c>
      <c r="AU1351" s="18">
        <f t="shared" si="276"/>
        <v>0</v>
      </c>
      <c r="AV1351" s="18">
        <f t="shared" si="276"/>
        <v>0</v>
      </c>
      <c r="AW1351" s="18">
        <f t="shared" si="276"/>
        <v>0</v>
      </c>
      <c r="AX1351" s="18">
        <f t="shared" si="276"/>
        <v>0</v>
      </c>
    </row>
    <row r="1352" spans="3:50" x14ac:dyDescent="0.25">
      <c r="C1352" s="67"/>
      <c r="D1352" s="71"/>
      <c r="E1352" s="57"/>
      <c r="F1352" s="57"/>
      <c r="G1352" s="67"/>
      <c r="H1352" s="72"/>
      <c r="I1352" s="72"/>
      <c r="J1352" s="72"/>
      <c r="K1352" s="72"/>
      <c r="L1352" s="72"/>
      <c r="M1352" s="72"/>
      <c r="N1352" s="72"/>
      <c r="O1352" s="72"/>
      <c r="P1352" s="72"/>
      <c r="Q1352" s="48"/>
      <c r="R1352" s="72"/>
      <c r="S1352" s="72"/>
      <c r="U1352" s="26" t="str">
        <f t="shared" si="284"/>
        <v/>
      </c>
      <c r="V1352" s="18" t="str">
        <f t="shared" si="278"/>
        <v/>
      </c>
      <c r="W1352" s="18" t="str">
        <f t="shared" si="279"/>
        <v/>
      </c>
      <c r="X1352" s="18" t="str">
        <f t="shared" si="280"/>
        <v/>
      </c>
      <c r="Y1352" s="18" t="str">
        <f t="shared" si="281"/>
        <v/>
      </c>
      <c r="Z1352" s="18" t="str">
        <f t="shared" si="282"/>
        <v/>
      </c>
      <c r="AA1352" s="18" t="str">
        <f t="shared" si="283"/>
        <v/>
      </c>
      <c r="AB1352" s="18">
        <v>1347</v>
      </c>
      <c r="AC1352" s="18" t="str">
        <f>IF(ISERROR(
IF(U1352="","",IF(OR(U1352='Cad Iniciais'!$D$6,X1352='Cad Iniciais'!$D$6),'Cad Iniciais'!$D$6+AB1352*1000,0))),"",IF(U1352="","",IF(OR(U1352='Cad Iniciais'!$D$6,X1352='Cad Iniciais'!$D$6),'Cad Iniciais'!$D$6+AB1352*1000,0)))</f>
        <v/>
      </c>
      <c r="AK1352" s="27" t="e">
        <f t="shared" ref="AK1352:AK1415" si="285">DATE(U1352,V1352,1)</f>
        <v>#VALUE!</v>
      </c>
      <c r="AL1352" s="27" t="e">
        <f t="shared" ref="AL1352:AL1415" si="286">DATE(X1352,W1352,1)</f>
        <v>#VALUE!</v>
      </c>
      <c r="AM1352" s="18">
        <f t="shared" si="277"/>
        <v>0</v>
      </c>
      <c r="AN1352" s="18">
        <f t="shared" si="276"/>
        <v>0</v>
      </c>
      <c r="AO1352" s="18">
        <f t="shared" si="276"/>
        <v>0</v>
      </c>
      <c r="AP1352" s="18">
        <f t="shared" si="276"/>
        <v>0</v>
      </c>
      <c r="AQ1352" s="18">
        <f t="shared" si="276"/>
        <v>0</v>
      </c>
      <c r="AR1352" s="18">
        <f t="shared" si="276"/>
        <v>0</v>
      </c>
      <c r="AS1352" s="18">
        <f t="shared" si="276"/>
        <v>0</v>
      </c>
      <c r="AT1352" s="18">
        <f t="shared" si="276"/>
        <v>0</v>
      </c>
      <c r="AU1352" s="18">
        <f t="shared" si="276"/>
        <v>0</v>
      </c>
      <c r="AV1352" s="18">
        <f t="shared" si="276"/>
        <v>0</v>
      </c>
      <c r="AW1352" s="18">
        <f t="shared" si="276"/>
        <v>0</v>
      </c>
      <c r="AX1352" s="18">
        <f t="shared" si="276"/>
        <v>0</v>
      </c>
    </row>
    <row r="1353" spans="3:50" x14ac:dyDescent="0.25">
      <c r="C1353" s="67"/>
      <c r="D1353" s="71"/>
      <c r="E1353" s="57"/>
      <c r="F1353" s="57"/>
      <c r="G1353" s="67"/>
      <c r="H1353" s="72"/>
      <c r="I1353" s="72"/>
      <c r="J1353" s="72"/>
      <c r="K1353" s="72"/>
      <c r="L1353" s="72"/>
      <c r="M1353" s="72"/>
      <c r="N1353" s="72"/>
      <c r="O1353" s="72"/>
      <c r="P1353" s="72"/>
      <c r="Q1353" s="48"/>
      <c r="R1353" s="72"/>
      <c r="S1353" s="72"/>
      <c r="U1353" s="26" t="str">
        <f t="shared" si="284"/>
        <v/>
      </c>
      <c r="V1353" s="18" t="str">
        <f t="shared" si="278"/>
        <v/>
      </c>
      <c r="W1353" s="18" t="str">
        <f t="shared" si="279"/>
        <v/>
      </c>
      <c r="X1353" s="18" t="str">
        <f t="shared" si="280"/>
        <v/>
      </c>
      <c r="Y1353" s="18" t="str">
        <f t="shared" si="281"/>
        <v/>
      </c>
      <c r="Z1353" s="18" t="str">
        <f t="shared" si="282"/>
        <v/>
      </c>
      <c r="AA1353" s="18" t="str">
        <f t="shared" si="283"/>
        <v/>
      </c>
      <c r="AB1353" s="18">
        <v>1348</v>
      </c>
      <c r="AC1353" s="18" t="str">
        <f>IF(ISERROR(
IF(U1353="","",IF(OR(U1353='Cad Iniciais'!$D$6,X1353='Cad Iniciais'!$D$6),'Cad Iniciais'!$D$6+AB1353*1000,0))),"",IF(U1353="","",IF(OR(U1353='Cad Iniciais'!$D$6,X1353='Cad Iniciais'!$D$6),'Cad Iniciais'!$D$6+AB1353*1000,0)))</f>
        <v/>
      </c>
      <c r="AK1353" s="27" t="e">
        <f t="shared" si="285"/>
        <v>#VALUE!</v>
      </c>
      <c r="AL1353" s="27" t="e">
        <f t="shared" si="286"/>
        <v>#VALUE!</v>
      </c>
      <c r="AM1353" s="18">
        <f t="shared" si="277"/>
        <v>0</v>
      </c>
      <c r="AN1353" s="18">
        <f t="shared" si="276"/>
        <v>0</v>
      </c>
      <c r="AO1353" s="18">
        <f t="shared" si="276"/>
        <v>0</v>
      </c>
      <c r="AP1353" s="18">
        <f t="shared" si="276"/>
        <v>0</v>
      </c>
      <c r="AQ1353" s="18">
        <f t="shared" si="276"/>
        <v>0</v>
      </c>
      <c r="AR1353" s="18">
        <f t="shared" si="276"/>
        <v>0</v>
      </c>
      <c r="AS1353" s="18">
        <f t="shared" si="276"/>
        <v>0</v>
      </c>
      <c r="AT1353" s="18">
        <f t="shared" si="276"/>
        <v>0</v>
      </c>
      <c r="AU1353" s="18">
        <f t="shared" si="276"/>
        <v>0</v>
      </c>
      <c r="AV1353" s="18">
        <f t="shared" si="276"/>
        <v>0</v>
      </c>
      <c r="AW1353" s="18">
        <f t="shared" si="276"/>
        <v>0</v>
      </c>
      <c r="AX1353" s="18">
        <f t="shared" si="276"/>
        <v>0</v>
      </c>
    </row>
    <row r="1354" spans="3:50" x14ac:dyDescent="0.25">
      <c r="C1354" s="67"/>
      <c r="D1354" s="71"/>
      <c r="E1354" s="57"/>
      <c r="F1354" s="57"/>
      <c r="G1354" s="67"/>
      <c r="H1354" s="72"/>
      <c r="I1354" s="72"/>
      <c r="J1354" s="72"/>
      <c r="K1354" s="72"/>
      <c r="L1354" s="72"/>
      <c r="M1354" s="72"/>
      <c r="N1354" s="72"/>
      <c r="O1354" s="72"/>
      <c r="P1354" s="72"/>
      <c r="Q1354" s="48"/>
      <c r="R1354" s="72"/>
      <c r="S1354" s="72"/>
      <c r="U1354" s="26" t="str">
        <f t="shared" si="284"/>
        <v/>
      </c>
      <c r="V1354" s="18" t="str">
        <f t="shared" si="278"/>
        <v/>
      </c>
      <c r="W1354" s="18" t="str">
        <f t="shared" si="279"/>
        <v/>
      </c>
      <c r="X1354" s="18" t="str">
        <f t="shared" si="280"/>
        <v/>
      </c>
      <c r="Y1354" s="18" t="str">
        <f t="shared" si="281"/>
        <v/>
      </c>
      <c r="Z1354" s="18" t="str">
        <f t="shared" si="282"/>
        <v/>
      </c>
      <c r="AA1354" s="18" t="str">
        <f t="shared" si="283"/>
        <v/>
      </c>
      <c r="AB1354" s="18">
        <v>1349</v>
      </c>
      <c r="AC1354" s="18" t="str">
        <f>IF(ISERROR(
IF(U1354="","",IF(OR(U1354='Cad Iniciais'!$D$6,X1354='Cad Iniciais'!$D$6),'Cad Iniciais'!$D$6+AB1354*1000,0))),"",IF(U1354="","",IF(OR(U1354='Cad Iniciais'!$D$6,X1354='Cad Iniciais'!$D$6),'Cad Iniciais'!$D$6+AB1354*1000,0)))</f>
        <v/>
      </c>
      <c r="AK1354" s="27" t="e">
        <f t="shared" si="285"/>
        <v>#VALUE!</v>
      </c>
      <c r="AL1354" s="27" t="e">
        <f t="shared" si="286"/>
        <v>#VALUE!</v>
      </c>
      <c r="AM1354" s="18">
        <f t="shared" si="277"/>
        <v>0</v>
      </c>
      <c r="AN1354" s="18">
        <f t="shared" si="276"/>
        <v>0</v>
      </c>
      <c r="AO1354" s="18">
        <f t="shared" si="276"/>
        <v>0</v>
      </c>
      <c r="AP1354" s="18">
        <f t="shared" si="276"/>
        <v>0</v>
      </c>
      <c r="AQ1354" s="18">
        <f t="shared" si="276"/>
        <v>0</v>
      </c>
      <c r="AR1354" s="18">
        <f t="shared" si="276"/>
        <v>0</v>
      </c>
      <c r="AS1354" s="18">
        <f t="shared" si="276"/>
        <v>0</v>
      </c>
      <c r="AT1354" s="18">
        <f t="shared" si="276"/>
        <v>0</v>
      </c>
      <c r="AU1354" s="18">
        <f t="shared" si="276"/>
        <v>0</v>
      </c>
      <c r="AV1354" s="18">
        <f t="shared" si="276"/>
        <v>0</v>
      </c>
      <c r="AW1354" s="18">
        <f t="shared" si="276"/>
        <v>0</v>
      </c>
      <c r="AX1354" s="18">
        <f t="shared" si="276"/>
        <v>0</v>
      </c>
    </row>
    <row r="1355" spans="3:50" x14ac:dyDescent="0.25">
      <c r="C1355" s="67"/>
      <c r="D1355" s="71"/>
      <c r="E1355" s="57"/>
      <c r="F1355" s="57"/>
      <c r="G1355" s="67"/>
      <c r="H1355" s="72"/>
      <c r="I1355" s="72"/>
      <c r="J1355" s="72"/>
      <c r="K1355" s="72"/>
      <c r="L1355" s="72"/>
      <c r="M1355" s="72"/>
      <c r="N1355" s="72"/>
      <c r="O1355" s="72"/>
      <c r="P1355" s="72"/>
      <c r="Q1355" s="48"/>
      <c r="R1355" s="72"/>
      <c r="S1355" s="72"/>
      <c r="U1355" s="26" t="str">
        <f t="shared" si="284"/>
        <v/>
      </c>
      <c r="V1355" s="18" t="str">
        <f t="shared" si="278"/>
        <v/>
      </c>
      <c r="W1355" s="18" t="str">
        <f t="shared" si="279"/>
        <v/>
      </c>
      <c r="X1355" s="18" t="str">
        <f t="shared" si="280"/>
        <v/>
      </c>
      <c r="Y1355" s="18" t="str">
        <f t="shared" si="281"/>
        <v/>
      </c>
      <c r="Z1355" s="18" t="str">
        <f t="shared" si="282"/>
        <v/>
      </c>
      <c r="AA1355" s="18" t="str">
        <f t="shared" si="283"/>
        <v/>
      </c>
      <c r="AB1355" s="18">
        <v>1350</v>
      </c>
      <c r="AC1355" s="18" t="str">
        <f>IF(ISERROR(
IF(U1355="","",IF(OR(U1355='Cad Iniciais'!$D$6,X1355='Cad Iniciais'!$D$6),'Cad Iniciais'!$D$6+AB1355*1000,0))),"",IF(U1355="","",IF(OR(U1355='Cad Iniciais'!$D$6,X1355='Cad Iniciais'!$D$6),'Cad Iniciais'!$D$6+AB1355*1000,0)))</f>
        <v/>
      </c>
      <c r="AK1355" s="27" t="e">
        <f t="shared" si="285"/>
        <v>#VALUE!</v>
      </c>
      <c r="AL1355" s="27" t="e">
        <f t="shared" si="286"/>
        <v>#VALUE!</v>
      </c>
      <c r="AM1355" s="18">
        <f t="shared" si="277"/>
        <v>0</v>
      </c>
      <c r="AN1355" s="18">
        <f t="shared" si="276"/>
        <v>0</v>
      </c>
      <c r="AO1355" s="18">
        <f t="shared" si="276"/>
        <v>0</v>
      </c>
      <c r="AP1355" s="18">
        <f t="shared" si="276"/>
        <v>0</v>
      </c>
      <c r="AQ1355" s="18">
        <f t="shared" si="276"/>
        <v>0</v>
      </c>
      <c r="AR1355" s="18">
        <f t="shared" si="276"/>
        <v>0</v>
      </c>
      <c r="AS1355" s="18">
        <f t="shared" si="276"/>
        <v>0</v>
      </c>
      <c r="AT1355" s="18">
        <f t="shared" si="276"/>
        <v>0</v>
      </c>
      <c r="AU1355" s="18">
        <f t="shared" si="276"/>
        <v>0</v>
      </c>
      <c r="AV1355" s="18">
        <f t="shared" si="276"/>
        <v>0</v>
      </c>
      <c r="AW1355" s="18">
        <f t="shared" ref="AN1355:AX1378" si="287">IFERROR(IF(AND($AK1355&lt;=AW$3,$AL1355&gt;=AW$3),1,0),0)</f>
        <v>0</v>
      </c>
      <c r="AX1355" s="18">
        <f t="shared" si="287"/>
        <v>0</v>
      </c>
    </row>
    <row r="1356" spans="3:50" x14ac:dyDescent="0.25">
      <c r="C1356" s="67"/>
      <c r="D1356" s="71"/>
      <c r="E1356" s="57"/>
      <c r="F1356" s="57"/>
      <c r="G1356" s="67"/>
      <c r="H1356" s="72"/>
      <c r="I1356" s="72"/>
      <c r="J1356" s="72"/>
      <c r="K1356" s="72"/>
      <c r="L1356" s="72"/>
      <c r="M1356" s="72"/>
      <c r="N1356" s="72"/>
      <c r="O1356" s="72"/>
      <c r="P1356" s="72"/>
      <c r="Q1356" s="48"/>
      <c r="R1356" s="72"/>
      <c r="S1356" s="72"/>
      <c r="U1356" s="26" t="str">
        <f t="shared" si="284"/>
        <v/>
      </c>
      <c r="V1356" s="18" t="str">
        <f t="shared" si="278"/>
        <v/>
      </c>
      <c r="W1356" s="18" t="str">
        <f t="shared" si="279"/>
        <v/>
      </c>
      <c r="X1356" s="18" t="str">
        <f t="shared" si="280"/>
        <v/>
      </c>
      <c r="Y1356" s="18" t="str">
        <f t="shared" si="281"/>
        <v/>
      </c>
      <c r="Z1356" s="18" t="str">
        <f t="shared" si="282"/>
        <v/>
      </c>
      <c r="AA1356" s="18" t="str">
        <f t="shared" si="283"/>
        <v/>
      </c>
      <c r="AB1356" s="18">
        <v>1351</v>
      </c>
      <c r="AC1356" s="18" t="str">
        <f>IF(ISERROR(
IF(U1356="","",IF(OR(U1356='Cad Iniciais'!$D$6,X1356='Cad Iniciais'!$D$6),'Cad Iniciais'!$D$6+AB1356*1000,0))),"",IF(U1356="","",IF(OR(U1356='Cad Iniciais'!$D$6,X1356='Cad Iniciais'!$D$6),'Cad Iniciais'!$D$6+AB1356*1000,0)))</f>
        <v/>
      </c>
      <c r="AK1356" s="27" t="e">
        <f t="shared" si="285"/>
        <v>#VALUE!</v>
      </c>
      <c r="AL1356" s="27" t="e">
        <f t="shared" si="286"/>
        <v>#VALUE!</v>
      </c>
      <c r="AM1356" s="18">
        <f t="shared" si="277"/>
        <v>0</v>
      </c>
      <c r="AN1356" s="18">
        <f t="shared" si="287"/>
        <v>0</v>
      </c>
      <c r="AO1356" s="18">
        <f t="shared" si="287"/>
        <v>0</v>
      </c>
      <c r="AP1356" s="18">
        <f t="shared" si="287"/>
        <v>0</v>
      </c>
      <c r="AQ1356" s="18">
        <f t="shared" si="287"/>
        <v>0</v>
      </c>
      <c r="AR1356" s="18">
        <f t="shared" si="287"/>
        <v>0</v>
      </c>
      <c r="AS1356" s="18">
        <f t="shared" si="287"/>
        <v>0</v>
      </c>
      <c r="AT1356" s="18">
        <f t="shared" si="287"/>
        <v>0</v>
      </c>
      <c r="AU1356" s="18">
        <f t="shared" si="287"/>
        <v>0</v>
      </c>
      <c r="AV1356" s="18">
        <f t="shared" si="287"/>
        <v>0</v>
      </c>
      <c r="AW1356" s="18">
        <f t="shared" si="287"/>
        <v>0</v>
      </c>
      <c r="AX1356" s="18">
        <f t="shared" si="287"/>
        <v>0</v>
      </c>
    </row>
    <row r="1357" spans="3:50" x14ac:dyDescent="0.25">
      <c r="C1357" s="67"/>
      <c r="D1357" s="71"/>
      <c r="E1357" s="57"/>
      <c r="F1357" s="57"/>
      <c r="G1357" s="67"/>
      <c r="H1357" s="72"/>
      <c r="I1357" s="72"/>
      <c r="J1357" s="72"/>
      <c r="K1357" s="72"/>
      <c r="L1357" s="72"/>
      <c r="M1357" s="72"/>
      <c r="N1357" s="72"/>
      <c r="O1357" s="72"/>
      <c r="P1357" s="72"/>
      <c r="Q1357" s="48"/>
      <c r="R1357" s="72"/>
      <c r="S1357" s="72"/>
      <c r="U1357" s="26" t="str">
        <f t="shared" si="284"/>
        <v/>
      </c>
      <c r="V1357" s="18" t="str">
        <f t="shared" si="278"/>
        <v/>
      </c>
      <c r="W1357" s="18" t="str">
        <f t="shared" si="279"/>
        <v/>
      </c>
      <c r="X1357" s="18" t="str">
        <f t="shared" si="280"/>
        <v/>
      </c>
      <c r="Y1357" s="18" t="str">
        <f t="shared" si="281"/>
        <v/>
      </c>
      <c r="Z1357" s="18" t="str">
        <f t="shared" si="282"/>
        <v/>
      </c>
      <c r="AA1357" s="18" t="str">
        <f t="shared" si="283"/>
        <v/>
      </c>
      <c r="AB1357" s="18">
        <v>1352</v>
      </c>
      <c r="AC1357" s="18" t="str">
        <f>IF(ISERROR(
IF(U1357="","",IF(OR(U1357='Cad Iniciais'!$D$6,X1357='Cad Iniciais'!$D$6),'Cad Iniciais'!$D$6+AB1357*1000,0))),"",IF(U1357="","",IF(OR(U1357='Cad Iniciais'!$D$6,X1357='Cad Iniciais'!$D$6),'Cad Iniciais'!$D$6+AB1357*1000,0)))</f>
        <v/>
      </c>
      <c r="AK1357" s="27" t="e">
        <f t="shared" si="285"/>
        <v>#VALUE!</v>
      </c>
      <c r="AL1357" s="27" t="e">
        <f t="shared" si="286"/>
        <v>#VALUE!</v>
      </c>
      <c r="AM1357" s="18">
        <f t="shared" si="277"/>
        <v>0</v>
      </c>
      <c r="AN1357" s="18">
        <f t="shared" si="287"/>
        <v>0</v>
      </c>
      <c r="AO1357" s="18">
        <f t="shared" si="287"/>
        <v>0</v>
      </c>
      <c r="AP1357" s="18">
        <f t="shared" si="287"/>
        <v>0</v>
      </c>
      <c r="AQ1357" s="18">
        <f t="shared" si="287"/>
        <v>0</v>
      </c>
      <c r="AR1357" s="18">
        <f t="shared" si="287"/>
        <v>0</v>
      </c>
      <c r="AS1357" s="18">
        <f t="shared" si="287"/>
        <v>0</v>
      </c>
      <c r="AT1357" s="18">
        <f t="shared" si="287"/>
        <v>0</v>
      </c>
      <c r="AU1357" s="18">
        <f t="shared" si="287"/>
        <v>0</v>
      </c>
      <c r="AV1357" s="18">
        <f t="shared" si="287"/>
        <v>0</v>
      </c>
      <c r="AW1357" s="18">
        <f t="shared" si="287"/>
        <v>0</v>
      </c>
      <c r="AX1357" s="18">
        <f t="shared" si="287"/>
        <v>0</v>
      </c>
    </row>
    <row r="1358" spans="3:50" x14ac:dyDescent="0.25">
      <c r="C1358" s="67"/>
      <c r="D1358" s="71"/>
      <c r="E1358" s="57"/>
      <c r="F1358" s="57"/>
      <c r="G1358" s="67"/>
      <c r="H1358" s="72"/>
      <c r="I1358" s="72"/>
      <c r="J1358" s="72"/>
      <c r="K1358" s="72"/>
      <c r="L1358" s="72"/>
      <c r="M1358" s="72"/>
      <c r="N1358" s="72"/>
      <c r="O1358" s="72"/>
      <c r="P1358" s="72"/>
      <c r="Q1358" s="48"/>
      <c r="R1358" s="72"/>
      <c r="S1358" s="72"/>
      <c r="U1358" s="26" t="str">
        <f t="shared" si="284"/>
        <v/>
      </c>
      <c r="V1358" s="18" t="str">
        <f t="shared" si="278"/>
        <v/>
      </c>
      <c r="W1358" s="18" t="str">
        <f t="shared" si="279"/>
        <v/>
      </c>
      <c r="X1358" s="18" t="str">
        <f t="shared" si="280"/>
        <v/>
      </c>
      <c r="Y1358" s="18" t="str">
        <f t="shared" si="281"/>
        <v/>
      </c>
      <c r="Z1358" s="18" t="str">
        <f t="shared" si="282"/>
        <v/>
      </c>
      <c r="AA1358" s="18" t="str">
        <f t="shared" si="283"/>
        <v/>
      </c>
      <c r="AB1358" s="18">
        <v>1353</v>
      </c>
      <c r="AC1358" s="18" t="str">
        <f>IF(ISERROR(
IF(U1358="","",IF(OR(U1358='Cad Iniciais'!$D$6,X1358='Cad Iniciais'!$D$6),'Cad Iniciais'!$D$6+AB1358*1000,0))),"",IF(U1358="","",IF(OR(U1358='Cad Iniciais'!$D$6,X1358='Cad Iniciais'!$D$6),'Cad Iniciais'!$D$6+AB1358*1000,0)))</f>
        <v/>
      </c>
      <c r="AK1358" s="27" t="e">
        <f t="shared" si="285"/>
        <v>#VALUE!</v>
      </c>
      <c r="AL1358" s="27" t="e">
        <f t="shared" si="286"/>
        <v>#VALUE!</v>
      </c>
      <c r="AM1358" s="18">
        <f t="shared" si="277"/>
        <v>0</v>
      </c>
      <c r="AN1358" s="18">
        <f t="shared" si="287"/>
        <v>0</v>
      </c>
      <c r="AO1358" s="18">
        <f t="shared" si="287"/>
        <v>0</v>
      </c>
      <c r="AP1358" s="18">
        <f t="shared" si="287"/>
        <v>0</v>
      </c>
      <c r="AQ1358" s="18">
        <f t="shared" si="287"/>
        <v>0</v>
      </c>
      <c r="AR1358" s="18">
        <f t="shared" si="287"/>
        <v>0</v>
      </c>
      <c r="AS1358" s="18">
        <f t="shared" si="287"/>
        <v>0</v>
      </c>
      <c r="AT1358" s="18">
        <f t="shared" si="287"/>
        <v>0</v>
      </c>
      <c r="AU1358" s="18">
        <f t="shared" si="287"/>
        <v>0</v>
      </c>
      <c r="AV1358" s="18">
        <f t="shared" si="287"/>
        <v>0</v>
      </c>
      <c r="AW1358" s="18">
        <f t="shared" si="287"/>
        <v>0</v>
      </c>
      <c r="AX1358" s="18">
        <f t="shared" si="287"/>
        <v>0</v>
      </c>
    </row>
    <row r="1359" spans="3:50" x14ac:dyDescent="0.25">
      <c r="C1359" s="67"/>
      <c r="D1359" s="71"/>
      <c r="E1359" s="57"/>
      <c r="F1359" s="57"/>
      <c r="G1359" s="67"/>
      <c r="H1359" s="72"/>
      <c r="I1359" s="72"/>
      <c r="J1359" s="72"/>
      <c r="K1359" s="72"/>
      <c r="L1359" s="72"/>
      <c r="M1359" s="72"/>
      <c r="N1359" s="72"/>
      <c r="O1359" s="72"/>
      <c r="P1359" s="72"/>
      <c r="Q1359" s="48"/>
      <c r="R1359" s="72"/>
      <c r="S1359" s="72"/>
      <c r="U1359" s="26" t="str">
        <f t="shared" si="284"/>
        <v/>
      </c>
      <c r="V1359" s="18" t="str">
        <f t="shared" si="278"/>
        <v/>
      </c>
      <c r="W1359" s="18" t="str">
        <f t="shared" si="279"/>
        <v/>
      </c>
      <c r="X1359" s="18" t="str">
        <f t="shared" si="280"/>
        <v/>
      </c>
      <c r="Y1359" s="18" t="str">
        <f t="shared" si="281"/>
        <v/>
      </c>
      <c r="Z1359" s="18" t="str">
        <f t="shared" si="282"/>
        <v/>
      </c>
      <c r="AA1359" s="18" t="str">
        <f t="shared" si="283"/>
        <v/>
      </c>
      <c r="AB1359" s="18">
        <v>1354</v>
      </c>
      <c r="AC1359" s="18" t="str">
        <f>IF(ISERROR(
IF(U1359="","",IF(OR(U1359='Cad Iniciais'!$D$6,X1359='Cad Iniciais'!$D$6),'Cad Iniciais'!$D$6+AB1359*1000,0))),"",IF(U1359="","",IF(OR(U1359='Cad Iniciais'!$D$6,X1359='Cad Iniciais'!$D$6),'Cad Iniciais'!$D$6+AB1359*1000,0)))</f>
        <v/>
      </c>
      <c r="AK1359" s="27" t="e">
        <f t="shared" si="285"/>
        <v>#VALUE!</v>
      </c>
      <c r="AL1359" s="27" t="e">
        <f t="shared" si="286"/>
        <v>#VALUE!</v>
      </c>
      <c r="AM1359" s="18">
        <f t="shared" si="277"/>
        <v>0</v>
      </c>
      <c r="AN1359" s="18">
        <f t="shared" si="287"/>
        <v>0</v>
      </c>
      <c r="AO1359" s="18">
        <f t="shared" si="287"/>
        <v>0</v>
      </c>
      <c r="AP1359" s="18">
        <f t="shared" si="287"/>
        <v>0</v>
      </c>
      <c r="AQ1359" s="18">
        <f t="shared" si="287"/>
        <v>0</v>
      </c>
      <c r="AR1359" s="18">
        <f t="shared" si="287"/>
        <v>0</v>
      </c>
      <c r="AS1359" s="18">
        <f t="shared" si="287"/>
        <v>0</v>
      </c>
      <c r="AT1359" s="18">
        <f t="shared" si="287"/>
        <v>0</v>
      </c>
      <c r="AU1359" s="18">
        <f t="shared" si="287"/>
        <v>0</v>
      </c>
      <c r="AV1359" s="18">
        <f t="shared" si="287"/>
        <v>0</v>
      </c>
      <c r="AW1359" s="18">
        <f t="shared" si="287"/>
        <v>0</v>
      </c>
      <c r="AX1359" s="18">
        <f t="shared" si="287"/>
        <v>0</v>
      </c>
    </row>
    <row r="1360" spans="3:50" x14ac:dyDescent="0.25">
      <c r="C1360" s="67"/>
      <c r="D1360" s="71"/>
      <c r="E1360" s="57"/>
      <c r="F1360" s="57"/>
      <c r="G1360" s="67"/>
      <c r="H1360" s="72"/>
      <c r="I1360" s="72"/>
      <c r="J1360" s="72"/>
      <c r="K1360" s="72"/>
      <c r="L1360" s="72"/>
      <c r="M1360" s="72"/>
      <c r="N1360" s="72"/>
      <c r="O1360" s="72"/>
      <c r="P1360" s="72"/>
      <c r="Q1360" s="48"/>
      <c r="R1360" s="72"/>
      <c r="S1360" s="72"/>
      <c r="U1360" s="26" t="str">
        <f t="shared" si="284"/>
        <v/>
      </c>
      <c r="V1360" s="18" t="str">
        <f t="shared" si="278"/>
        <v/>
      </c>
      <c r="W1360" s="18" t="str">
        <f t="shared" si="279"/>
        <v/>
      </c>
      <c r="X1360" s="18" t="str">
        <f t="shared" si="280"/>
        <v/>
      </c>
      <c r="Y1360" s="18" t="str">
        <f t="shared" si="281"/>
        <v/>
      </c>
      <c r="Z1360" s="18" t="str">
        <f t="shared" si="282"/>
        <v/>
      </c>
      <c r="AA1360" s="18" t="str">
        <f t="shared" si="283"/>
        <v/>
      </c>
      <c r="AB1360" s="18">
        <v>1355</v>
      </c>
      <c r="AC1360" s="18" t="str">
        <f>IF(ISERROR(
IF(U1360="","",IF(OR(U1360='Cad Iniciais'!$D$6,X1360='Cad Iniciais'!$D$6),'Cad Iniciais'!$D$6+AB1360*1000,0))),"",IF(U1360="","",IF(OR(U1360='Cad Iniciais'!$D$6,X1360='Cad Iniciais'!$D$6),'Cad Iniciais'!$D$6+AB1360*1000,0)))</f>
        <v/>
      </c>
      <c r="AK1360" s="27" t="e">
        <f t="shared" si="285"/>
        <v>#VALUE!</v>
      </c>
      <c r="AL1360" s="27" t="e">
        <f t="shared" si="286"/>
        <v>#VALUE!</v>
      </c>
      <c r="AM1360" s="18">
        <f t="shared" si="277"/>
        <v>0</v>
      </c>
      <c r="AN1360" s="18">
        <f t="shared" si="287"/>
        <v>0</v>
      </c>
      <c r="AO1360" s="18">
        <f t="shared" si="287"/>
        <v>0</v>
      </c>
      <c r="AP1360" s="18">
        <f t="shared" si="287"/>
        <v>0</v>
      </c>
      <c r="AQ1360" s="18">
        <f t="shared" si="287"/>
        <v>0</v>
      </c>
      <c r="AR1360" s="18">
        <f t="shared" si="287"/>
        <v>0</v>
      </c>
      <c r="AS1360" s="18">
        <f t="shared" si="287"/>
        <v>0</v>
      </c>
      <c r="AT1360" s="18">
        <f t="shared" si="287"/>
        <v>0</v>
      </c>
      <c r="AU1360" s="18">
        <f t="shared" si="287"/>
        <v>0</v>
      </c>
      <c r="AV1360" s="18">
        <f t="shared" si="287"/>
        <v>0</v>
      </c>
      <c r="AW1360" s="18">
        <f t="shared" si="287"/>
        <v>0</v>
      </c>
      <c r="AX1360" s="18">
        <f t="shared" si="287"/>
        <v>0</v>
      </c>
    </row>
    <row r="1361" spans="3:50" x14ac:dyDescent="0.25">
      <c r="C1361" s="67"/>
      <c r="D1361" s="71"/>
      <c r="E1361" s="57"/>
      <c r="F1361" s="57"/>
      <c r="G1361" s="67"/>
      <c r="H1361" s="72"/>
      <c r="I1361" s="72"/>
      <c r="J1361" s="72"/>
      <c r="K1361" s="72"/>
      <c r="L1361" s="72"/>
      <c r="M1361" s="72"/>
      <c r="N1361" s="72"/>
      <c r="O1361" s="72"/>
      <c r="P1361" s="72"/>
      <c r="Q1361" s="48"/>
      <c r="R1361" s="72"/>
      <c r="S1361" s="72"/>
      <c r="U1361" s="26" t="str">
        <f t="shared" si="284"/>
        <v/>
      </c>
      <c r="V1361" s="18" t="str">
        <f t="shared" si="278"/>
        <v/>
      </c>
      <c r="W1361" s="18" t="str">
        <f t="shared" si="279"/>
        <v/>
      </c>
      <c r="X1361" s="18" t="str">
        <f t="shared" si="280"/>
        <v/>
      </c>
      <c r="Y1361" s="18" t="str">
        <f t="shared" si="281"/>
        <v/>
      </c>
      <c r="Z1361" s="18" t="str">
        <f t="shared" si="282"/>
        <v/>
      </c>
      <c r="AA1361" s="18" t="str">
        <f t="shared" si="283"/>
        <v/>
      </c>
      <c r="AB1361" s="18">
        <v>1356</v>
      </c>
      <c r="AC1361" s="18" t="str">
        <f>IF(ISERROR(
IF(U1361="","",IF(OR(U1361='Cad Iniciais'!$D$6,X1361='Cad Iniciais'!$D$6),'Cad Iniciais'!$D$6+AB1361*1000,0))),"",IF(U1361="","",IF(OR(U1361='Cad Iniciais'!$D$6,X1361='Cad Iniciais'!$D$6),'Cad Iniciais'!$D$6+AB1361*1000,0)))</f>
        <v/>
      </c>
      <c r="AK1361" s="27" t="e">
        <f t="shared" si="285"/>
        <v>#VALUE!</v>
      </c>
      <c r="AL1361" s="27" t="e">
        <f t="shared" si="286"/>
        <v>#VALUE!</v>
      </c>
      <c r="AM1361" s="18">
        <f t="shared" si="277"/>
        <v>0</v>
      </c>
      <c r="AN1361" s="18">
        <f t="shared" si="287"/>
        <v>0</v>
      </c>
      <c r="AO1361" s="18">
        <f t="shared" si="287"/>
        <v>0</v>
      </c>
      <c r="AP1361" s="18">
        <f t="shared" si="287"/>
        <v>0</v>
      </c>
      <c r="AQ1361" s="18">
        <f t="shared" si="287"/>
        <v>0</v>
      </c>
      <c r="AR1361" s="18">
        <f t="shared" si="287"/>
        <v>0</v>
      </c>
      <c r="AS1361" s="18">
        <f t="shared" si="287"/>
        <v>0</v>
      </c>
      <c r="AT1361" s="18">
        <f t="shared" si="287"/>
        <v>0</v>
      </c>
      <c r="AU1361" s="18">
        <f t="shared" si="287"/>
        <v>0</v>
      </c>
      <c r="AV1361" s="18">
        <f t="shared" si="287"/>
        <v>0</v>
      </c>
      <c r="AW1361" s="18">
        <f t="shared" si="287"/>
        <v>0</v>
      </c>
      <c r="AX1361" s="18">
        <f t="shared" si="287"/>
        <v>0</v>
      </c>
    </row>
    <row r="1362" spans="3:50" x14ac:dyDescent="0.25">
      <c r="C1362" s="67"/>
      <c r="D1362" s="71"/>
      <c r="E1362" s="57"/>
      <c r="F1362" s="57"/>
      <c r="G1362" s="67"/>
      <c r="H1362" s="72"/>
      <c r="I1362" s="72"/>
      <c r="J1362" s="72"/>
      <c r="K1362" s="72"/>
      <c r="L1362" s="72"/>
      <c r="M1362" s="72"/>
      <c r="N1362" s="72"/>
      <c r="O1362" s="72"/>
      <c r="P1362" s="72"/>
      <c r="Q1362" s="48"/>
      <c r="R1362" s="72"/>
      <c r="S1362" s="72"/>
      <c r="U1362" s="26" t="str">
        <f t="shared" si="284"/>
        <v/>
      </c>
      <c r="V1362" s="18" t="str">
        <f t="shared" si="278"/>
        <v/>
      </c>
      <c r="W1362" s="18" t="str">
        <f t="shared" si="279"/>
        <v/>
      </c>
      <c r="X1362" s="18" t="str">
        <f t="shared" si="280"/>
        <v/>
      </c>
      <c r="Y1362" s="18" t="str">
        <f t="shared" si="281"/>
        <v/>
      </c>
      <c r="Z1362" s="18" t="str">
        <f t="shared" si="282"/>
        <v/>
      </c>
      <c r="AA1362" s="18" t="str">
        <f t="shared" si="283"/>
        <v/>
      </c>
      <c r="AB1362" s="18">
        <v>1357</v>
      </c>
      <c r="AC1362" s="18" t="str">
        <f>IF(ISERROR(
IF(U1362="","",IF(OR(U1362='Cad Iniciais'!$D$6,X1362='Cad Iniciais'!$D$6),'Cad Iniciais'!$D$6+AB1362*1000,0))),"",IF(U1362="","",IF(OR(U1362='Cad Iniciais'!$D$6,X1362='Cad Iniciais'!$D$6),'Cad Iniciais'!$D$6+AB1362*1000,0)))</f>
        <v/>
      </c>
      <c r="AK1362" s="27" t="e">
        <f t="shared" si="285"/>
        <v>#VALUE!</v>
      </c>
      <c r="AL1362" s="27" t="e">
        <f t="shared" si="286"/>
        <v>#VALUE!</v>
      </c>
      <c r="AM1362" s="18">
        <f t="shared" si="277"/>
        <v>0</v>
      </c>
      <c r="AN1362" s="18">
        <f t="shared" si="287"/>
        <v>0</v>
      </c>
      <c r="AO1362" s="18">
        <f t="shared" si="287"/>
        <v>0</v>
      </c>
      <c r="AP1362" s="18">
        <f t="shared" si="287"/>
        <v>0</v>
      </c>
      <c r="AQ1362" s="18">
        <f t="shared" si="287"/>
        <v>0</v>
      </c>
      <c r="AR1362" s="18">
        <f t="shared" si="287"/>
        <v>0</v>
      </c>
      <c r="AS1362" s="18">
        <f t="shared" si="287"/>
        <v>0</v>
      </c>
      <c r="AT1362" s="18">
        <f t="shared" si="287"/>
        <v>0</v>
      </c>
      <c r="AU1362" s="18">
        <f t="shared" si="287"/>
        <v>0</v>
      </c>
      <c r="AV1362" s="18">
        <f t="shared" si="287"/>
        <v>0</v>
      </c>
      <c r="AW1362" s="18">
        <f t="shared" si="287"/>
        <v>0</v>
      </c>
      <c r="AX1362" s="18">
        <f t="shared" si="287"/>
        <v>0</v>
      </c>
    </row>
    <row r="1363" spans="3:50" x14ac:dyDescent="0.25">
      <c r="C1363" s="67"/>
      <c r="D1363" s="71"/>
      <c r="E1363" s="57"/>
      <c r="F1363" s="57"/>
      <c r="G1363" s="67"/>
      <c r="H1363" s="72"/>
      <c r="I1363" s="72"/>
      <c r="J1363" s="72"/>
      <c r="K1363" s="72"/>
      <c r="L1363" s="72"/>
      <c r="M1363" s="72"/>
      <c r="N1363" s="72"/>
      <c r="O1363" s="72"/>
      <c r="P1363" s="72"/>
      <c r="Q1363" s="48"/>
      <c r="R1363" s="72"/>
      <c r="S1363" s="72"/>
      <c r="U1363" s="26" t="str">
        <f t="shared" si="284"/>
        <v/>
      </c>
      <c r="V1363" s="18" t="str">
        <f t="shared" si="278"/>
        <v/>
      </c>
      <c r="W1363" s="18" t="str">
        <f t="shared" si="279"/>
        <v/>
      </c>
      <c r="X1363" s="18" t="str">
        <f t="shared" si="280"/>
        <v/>
      </c>
      <c r="Y1363" s="18" t="str">
        <f t="shared" si="281"/>
        <v/>
      </c>
      <c r="Z1363" s="18" t="str">
        <f t="shared" si="282"/>
        <v/>
      </c>
      <c r="AA1363" s="18" t="str">
        <f t="shared" si="283"/>
        <v/>
      </c>
      <c r="AB1363" s="18">
        <v>1358</v>
      </c>
      <c r="AC1363" s="18" t="str">
        <f>IF(ISERROR(
IF(U1363="","",IF(OR(U1363='Cad Iniciais'!$D$6,X1363='Cad Iniciais'!$D$6),'Cad Iniciais'!$D$6+AB1363*1000,0))),"",IF(U1363="","",IF(OR(U1363='Cad Iniciais'!$D$6,X1363='Cad Iniciais'!$D$6),'Cad Iniciais'!$D$6+AB1363*1000,0)))</f>
        <v/>
      </c>
      <c r="AK1363" s="27" t="e">
        <f t="shared" si="285"/>
        <v>#VALUE!</v>
      </c>
      <c r="AL1363" s="27" t="e">
        <f t="shared" si="286"/>
        <v>#VALUE!</v>
      </c>
      <c r="AM1363" s="18">
        <f t="shared" si="277"/>
        <v>0</v>
      </c>
      <c r="AN1363" s="18">
        <f t="shared" si="287"/>
        <v>0</v>
      </c>
      <c r="AO1363" s="18">
        <f t="shared" si="287"/>
        <v>0</v>
      </c>
      <c r="AP1363" s="18">
        <f t="shared" si="287"/>
        <v>0</v>
      </c>
      <c r="AQ1363" s="18">
        <f t="shared" si="287"/>
        <v>0</v>
      </c>
      <c r="AR1363" s="18">
        <f t="shared" si="287"/>
        <v>0</v>
      </c>
      <c r="AS1363" s="18">
        <f t="shared" si="287"/>
        <v>0</v>
      </c>
      <c r="AT1363" s="18">
        <f t="shared" si="287"/>
        <v>0</v>
      </c>
      <c r="AU1363" s="18">
        <f t="shared" si="287"/>
        <v>0</v>
      </c>
      <c r="AV1363" s="18">
        <f t="shared" si="287"/>
        <v>0</v>
      </c>
      <c r="AW1363" s="18">
        <f t="shared" si="287"/>
        <v>0</v>
      </c>
      <c r="AX1363" s="18">
        <f t="shared" si="287"/>
        <v>0</v>
      </c>
    </row>
    <row r="1364" spans="3:50" x14ac:dyDescent="0.25">
      <c r="C1364" s="67"/>
      <c r="D1364" s="71"/>
      <c r="E1364" s="57"/>
      <c r="F1364" s="57"/>
      <c r="G1364" s="67"/>
      <c r="H1364" s="72"/>
      <c r="I1364" s="72"/>
      <c r="J1364" s="72"/>
      <c r="K1364" s="72"/>
      <c r="L1364" s="72"/>
      <c r="M1364" s="72"/>
      <c r="N1364" s="72"/>
      <c r="O1364" s="72"/>
      <c r="P1364" s="72"/>
      <c r="Q1364" s="48"/>
      <c r="R1364" s="72"/>
      <c r="S1364" s="72"/>
      <c r="U1364" s="26" t="str">
        <f t="shared" si="284"/>
        <v/>
      </c>
      <c r="V1364" s="18" t="str">
        <f t="shared" si="278"/>
        <v/>
      </c>
      <c r="W1364" s="18" t="str">
        <f t="shared" si="279"/>
        <v/>
      </c>
      <c r="X1364" s="18" t="str">
        <f t="shared" si="280"/>
        <v/>
      </c>
      <c r="Y1364" s="18" t="str">
        <f t="shared" si="281"/>
        <v/>
      </c>
      <c r="Z1364" s="18" t="str">
        <f t="shared" si="282"/>
        <v/>
      </c>
      <c r="AA1364" s="18" t="str">
        <f t="shared" si="283"/>
        <v/>
      </c>
      <c r="AB1364" s="18">
        <v>1359</v>
      </c>
      <c r="AC1364" s="18" t="str">
        <f>IF(ISERROR(
IF(U1364="","",IF(OR(U1364='Cad Iniciais'!$D$6,X1364='Cad Iniciais'!$D$6),'Cad Iniciais'!$D$6+AB1364*1000,0))),"",IF(U1364="","",IF(OR(U1364='Cad Iniciais'!$D$6,X1364='Cad Iniciais'!$D$6),'Cad Iniciais'!$D$6+AB1364*1000,0)))</f>
        <v/>
      </c>
      <c r="AK1364" s="27" t="e">
        <f t="shared" si="285"/>
        <v>#VALUE!</v>
      </c>
      <c r="AL1364" s="27" t="e">
        <f t="shared" si="286"/>
        <v>#VALUE!</v>
      </c>
      <c r="AM1364" s="18">
        <f t="shared" si="277"/>
        <v>0</v>
      </c>
      <c r="AN1364" s="18">
        <f t="shared" si="287"/>
        <v>0</v>
      </c>
      <c r="AO1364" s="18">
        <f t="shared" si="287"/>
        <v>0</v>
      </c>
      <c r="AP1364" s="18">
        <f t="shared" si="287"/>
        <v>0</v>
      </c>
      <c r="AQ1364" s="18">
        <f t="shared" si="287"/>
        <v>0</v>
      </c>
      <c r="AR1364" s="18">
        <f t="shared" si="287"/>
        <v>0</v>
      </c>
      <c r="AS1364" s="18">
        <f t="shared" si="287"/>
        <v>0</v>
      </c>
      <c r="AT1364" s="18">
        <f t="shared" si="287"/>
        <v>0</v>
      </c>
      <c r="AU1364" s="18">
        <f t="shared" si="287"/>
        <v>0</v>
      </c>
      <c r="AV1364" s="18">
        <f t="shared" si="287"/>
        <v>0</v>
      </c>
      <c r="AW1364" s="18">
        <f t="shared" si="287"/>
        <v>0</v>
      </c>
      <c r="AX1364" s="18">
        <f t="shared" si="287"/>
        <v>0</v>
      </c>
    </row>
    <row r="1365" spans="3:50" x14ac:dyDescent="0.25">
      <c r="C1365" s="67"/>
      <c r="D1365" s="71"/>
      <c r="E1365" s="57"/>
      <c r="F1365" s="57"/>
      <c r="G1365" s="67"/>
      <c r="H1365" s="72"/>
      <c r="I1365" s="72"/>
      <c r="J1365" s="72"/>
      <c r="K1365" s="72"/>
      <c r="L1365" s="72"/>
      <c r="M1365" s="72"/>
      <c r="N1365" s="72"/>
      <c r="O1365" s="72"/>
      <c r="P1365" s="72"/>
      <c r="Q1365" s="48"/>
      <c r="R1365" s="72"/>
      <c r="S1365" s="72"/>
      <c r="U1365" s="26" t="str">
        <f t="shared" si="284"/>
        <v/>
      </c>
      <c r="V1365" s="18" t="str">
        <f t="shared" si="278"/>
        <v/>
      </c>
      <c r="W1365" s="18" t="str">
        <f t="shared" si="279"/>
        <v/>
      </c>
      <c r="X1365" s="18" t="str">
        <f t="shared" si="280"/>
        <v/>
      </c>
      <c r="Y1365" s="18" t="str">
        <f t="shared" si="281"/>
        <v/>
      </c>
      <c r="Z1365" s="18" t="str">
        <f t="shared" si="282"/>
        <v/>
      </c>
      <c r="AA1365" s="18" t="str">
        <f t="shared" si="283"/>
        <v/>
      </c>
      <c r="AB1365" s="18">
        <v>1360</v>
      </c>
      <c r="AC1365" s="18" t="str">
        <f>IF(ISERROR(
IF(U1365="","",IF(OR(U1365='Cad Iniciais'!$D$6,X1365='Cad Iniciais'!$D$6),'Cad Iniciais'!$D$6+AB1365*1000,0))),"",IF(U1365="","",IF(OR(U1365='Cad Iniciais'!$D$6,X1365='Cad Iniciais'!$D$6),'Cad Iniciais'!$D$6+AB1365*1000,0)))</f>
        <v/>
      </c>
      <c r="AK1365" s="27" t="e">
        <f t="shared" si="285"/>
        <v>#VALUE!</v>
      </c>
      <c r="AL1365" s="27" t="e">
        <f t="shared" si="286"/>
        <v>#VALUE!</v>
      </c>
      <c r="AM1365" s="18">
        <f t="shared" si="277"/>
        <v>0</v>
      </c>
      <c r="AN1365" s="18">
        <f t="shared" si="287"/>
        <v>0</v>
      </c>
      <c r="AO1365" s="18">
        <f t="shared" si="287"/>
        <v>0</v>
      </c>
      <c r="AP1365" s="18">
        <f t="shared" si="287"/>
        <v>0</v>
      </c>
      <c r="AQ1365" s="18">
        <f t="shared" si="287"/>
        <v>0</v>
      </c>
      <c r="AR1365" s="18">
        <f t="shared" si="287"/>
        <v>0</v>
      </c>
      <c r="AS1365" s="18">
        <f t="shared" si="287"/>
        <v>0</v>
      </c>
      <c r="AT1365" s="18">
        <f t="shared" si="287"/>
        <v>0</v>
      </c>
      <c r="AU1365" s="18">
        <f t="shared" si="287"/>
        <v>0</v>
      </c>
      <c r="AV1365" s="18">
        <f t="shared" si="287"/>
        <v>0</v>
      </c>
      <c r="AW1365" s="18">
        <f t="shared" si="287"/>
        <v>0</v>
      </c>
      <c r="AX1365" s="18">
        <f t="shared" si="287"/>
        <v>0</v>
      </c>
    </row>
    <row r="1366" spans="3:50" x14ac:dyDescent="0.25">
      <c r="C1366" s="67"/>
      <c r="D1366" s="71"/>
      <c r="E1366" s="57"/>
      <c r="F1366" s="57"/>
      <c r="G1366" s="67"/>
      <c r="H1366" s="72"/>
      <c r="I1366" s="72"/>
      <c r="J1366" s="72"/>
      <c r="K1366" s="72"/>
      <c r="L1366" s="72"/>
      <c r="M1366" s="72"/>
      <c r="N1366" s="72"/>
      <c r="O1366" s="72"/>
      <c r="P1366" s="72"/>
      <c r="Q1366" s="48"/>
      <c r="R1366" s="72"/>
      <c r="S1366" s="72"/>
      <c r="U1366" s="26" t="str">
        <f t="shared" si="284"/>
        <v/>
      </c>
      <c r="V1366" s="18" t="str">
        <f t="shared" si="278"/>
        <v/>
      </c>
      <c r="W1366" s="18" t="str">
        <f t="shared" si="279"/>
        <v/>
      </c>
      <c r="X1366" s="18" t="str">
        <f t="shared" si="280"/>
        <v/>
      </c>
      <c r="Y1366" s="18" t="str">
        <f t="shared" si="281"/>
        <v/>
      </c>
      <c r="Z1366" s="18" t="str">
        <f t="shared" si="282"/>
        <v/>
      </c>
      <c r="AA1366" s="18" t="str">
        <f t="shared" si="283"/>
        <v/>
      </c>
      <c r="AB1366" s="18">
        <v>1361</v>
      </c>
      <c r="AC1366" s="18" t="str">
        <f>IF(ISERROR(
IF(U1366="","",IF(OR(U1366='Cad Iniciais'!$D$6,X1366='Cad Iniciais'!$D$6),'Cad Iniciais'!$D$6+AB1366*1000,0))),"",IF(U1366="","",IF(OR(U1366='Cad Iniciais'!$D$6,X1366='Cad Iniciais'!$D$6),'Cad Iniciais'!$D$6+AB1366*1000,0)))</f>
        <v/>
      </c>
      <c r="AK1366" s="27" t="e">
        <f t="shared" si="285"/>
        <v>#VALUE!</v>
      </c>
      <c r="AL1366" s="27" t="e">
        <f t="shared" si="286"/>
        <v>#VALUE!</v>
      </c>
      <c r="AM1366" s="18">
        <f t="shared" si="277"/>
        <v>0</v>
      </c>
      <c r="AN1366" s="18">
        <f t="shared" si="287"/>
        <v>0</v>
      </c>
      <c r="AO1366" s="18">
        <f t="shared" si="287"/>
        <v>0</v>
      </c>
      <c r="AP1366" s="18">
        <f t="shared" si="287"/>
        <v>0</v>
      </c>
      <c r="AQ1366" s="18">
        <f t="shared" si="287"/>
        <v>0</v>
      </c>
      <c r="AR1366" s="18">
        <f t="shared" si="287"/>
        <v>0</v>
      </c>
      <c r="AS1366" s="18">
        <f t="shared" si="287"/>
        <v>0</v>
      </c>
      <c r="AT1366" s="18">
        <f t="shared" si="287"/>
        <v>0</v>
      </c>
      <c r="AU1366" s="18">
        <f t="shared" si="287"/>
        <v>0</v>
      </c>
      <c r="AV1366" s="18">
        <f t="shared" si="287"/>
        <v>0</v>
      </c>
      <c r="AW1366" s="18">
        <f t="shared" si="287"/>
        <v>0</v>
      </c>
      <c r="AX1366" s="18">
        <f t="shared" si="287"/>
        <v>0</v>
      </c>
    </row>
    <row r="1367" spans="3:50" x14ac:dyDescent="0.25">
      <c r="C1367" s="67"/>
      <c r="D1367" s="71"/>
      <c r="E1367" s="57"/>
      <c r="F1367" s="57"/>
      <c r="G1367" s="67"/>
      <c r="H1367" s="72"/>
      <c r="I1367" s="72"/>
      <c r="J1367" s="72"/>
      <c r="K1367" s="72"/>
      <c r="L1367" s="72"/>
      <c r="M1367" s="72"/>
      <c r="N1367" s="72"/>
      <c r="O1367" s="72"/>
      <c r="P1367" s="72"/>
      <c r="Q1367" s="48"/>
      <c r="R1367" s="72"/>
      <c r="S1367" s="72"/>
      <c r="U1367" s="26" t="str">
        <f t="shared" si="284"/>
        <v/>
      </c>
      <c r="V1367" s="18" t="str">
        <f t="shared" si="278"/>
        <v/>
      </c>
      <c r="W1367" s="18" t="str">
        <f t="shared" si="279"/>
        <v/>
      </c>
      <c r="X1367" s="18" t="str">
        <f t="shared" si="280"/>
        <v/>
      </c>
      <c r="Y1367" s="18" t="str">
        <f t="shared" si="281"/>
        <v/>
      </c>
      <c r="Z1367" s="18" t="str">
        <f t="shared" si="282"/>
        <v/>
      </c>
      <c r="AA1367" s="18" t="str">
        <f t="shared" si="283"/>
        <v/>
      </c>
      <c r="AB1367" s="18">
        <v>1362</v>
      </c>
      <c r="AC1367" s="18" t="str">
        <f>IF(ISERROR(
IF(U1367="","",IF(OR(U1367='Cad Iniciais'!$D$6,X1367='Cad Iniciais'!$D$6),'Cad Iniciais'!$D$6+AB1367*1000,0))),"",IF(U1367="","",IF(OR(U1367='Cad Iniciais'!$D$6,X1367='Cad Iniciais'!$D$6),'Cad Iniciais'!$D$6+AB1367*1000,0)))</f>
        <v/>
      </c>
      <c r="AK1367" s="27" t="e">
        <f t="shared" si="285"/>
        <v>#VALUE!</v>
      </c>
      <c r="AL1367" s="27" t="e">
        <f t="shared" si="286"/>
        <v>#VALUE!</v>
      </c>
      <c r="AM1367" s="18">
        <f t="shared" si="277"/>
        <v>0</v>
      </c>
      <c r="AN1367" s="18">
        <f t="shared" si="287"/>
        <v>0</v>
      </c>
      <c r="AO1367" s="18">
        <f t="shared" si="287"/>
        <v>0</v>
      </c>
      <c r="AP1367" s="18">
        <f t="shared" si="287"/>
        <v>0</v>
      </c>
      <c r="AQ1367" s="18">
        <f t="shared" si="287"/>
        <v>0</v>
      </c>
      <c r="AR1367" s="18">
        <f t="shared" si="287"/>
        <v>0</v>
      </c>
      <c r="AS1367" s="18">
        <f t="shared" si="287"/>
        <v>0</v>
      </c>
      <c r="AT1367" s="18">
        <f t="shared" si="287"/>
        <v>0</v>
      </c>
      <c r="AU1367" s="18">
        <f t="shared" si="287"/>
        <v>0</v>
      </c>
      <c r="AV1367" s="18">
        <f t="shared" si="287"/>
        <v>0</v>
      </c>
      <c r="AW1367" s="18">
        <f t="shared" si="287"/>
        <v>0</v>
      </c>
      <c r="AX1367" s="18">
        <f t="shared" si="287"/>
        <v>0</v>
      </c>
    </row>
    <row r="1368" spans="3:50" x14ac:dyDescent="0.25">
      <c r="C1368" s="67"/>
      <c r="D1368" s="71"/>
      <c r="E1368" s="57"/>
      <c r="F1368" s="57"/>
      <c r="G1368" s="67"/>
      <c r="H1368" s="72"/>
      <c r="I1368" s="72"/>
      <c r="J1368" s="72"/>
      <c r="K1368" s="72"/>
      <c r="L1368" s="72"/>
      <c r="M1368" s="72"/>
      <c r="N1368" s="72"/>
      <c r="O1368" s="72"/>
      <c r="P1368" s="72"/>
      <c r="Q1368" s="48"/>
      <c r="R1368" s="72"/>
      <c r="S1368" s="72"/>
      <c r="U1368" s="26" t="str">
        <f t="shared" si="284"/>
        <v/>
      </c>
      <c r="V1368" s="18" t="str">
        <f t="shared" si="278"/>
        <v/>
      </c>
      <c r="W1368" s="18" t="str">
        <f t="shared" si="279"/>
        <v/>
      </c>
      <c r="X1368" s="18" t="str">
        <f t="shared" si="280"/>
        <v/>
      </c>
      <c r="Y1368" s="18" t="str">
        <f t="shared" si="281"/>
        <v/>
      </c>
      <c r="Z1368" s="18" t="str">
        <f t="shared" si="282"/>
        <v/>
      </c>
      <c r="AA1368" s="18" t="str">
        <f t="shared" si="283"/>
        <v/>
      </c>
      <c r="AB1368" s="18">
        <v>1363</v>
      </c>
      <c r="AC1368" s="18" t="str">
        <f>IF(ISERROR(
IF(U1368="","",IF(OR(U1368='Cad Iniciais'!$D$6,X1368='Cad Iniciais'!$D$6),'Cad Iniciais'!$D$6+AB1368*1000,0))),"",IF(U1368="","",IF(OR(U1368='Cad Iniciais'!$D$6,X1368='Cad Iniciais'!$D$6),'Cad Iniciais'!$D$6+AB1368*1000,0)))</f>
        <v/>
      </c>
      <c r="AK1368" s="27" t="e">
        <f t="shared" si="285"/>
        <v>#VALUE!</v>
      </c>
      <c r="AL1368" s="27" t="e">
        <f t="shared" si="286"/>
        <v>#VALUE!</v>
      </c>
      <c r="AM1368" s="18">
        <f t="shared" si="277"/>
        <v>0</v>
      </c>
      <c r="AN1368" s="18">
        <f t="shared" si="287"/>
        <v>0</v>
      </c>
      <c r="AO1368" s="18">
        <f t="shared" si="287"/>
        <v>0</v>
      </c>
      <c r="AP1368" s="18">
        <f t="shared" si="287"/>
        <v>0</v>
      </c>
      <c r="AQ1368" s="18">
        <f t="shared" si="287"/>
        <v>0</v>
      </c>
      <c r="AR1368" s="18">
        <f t="shared" si="287"/>
        <v>0</v>
      </c>
      <c r="AS1368" s="18">
        <f t="shared" si="287"/>
        <v>0</v>
      </c>
      <c r="AT1368" s="18">
        <f t="shared" si="287"/>
        <v>0</v>
      </c>
      <c r="AU1368" s="18">
        <f t="shared" si="287"/>
        <v>0</v>
      </c>
      <c r="AV1368" s="18">
        <f t="shared" si="287"/>
        <v>0</v>
      </c>
      <c r="AW1368" s="18">
        <f t="shared" si="287"/>
        <v>0</v>
      </c>
      <c r="AX1368" s="18">
        <f t="shared" si="287"/>
        <v>0</v>
      </c>
    </row>
    <row r="1369" spans="3:50" x14ac:dyDescent="0.25">
      <c r="C1369" s="67"/>
      <c r="D1369" s="71"/>
      <c r="E1369" s="57"/>
      <c r="F1369" s="57"/>
      <c r="G1369" s="67"/>
      <c r="H1369" s="72"/>
      <c r="I1369" s="72"/>
      <c r="J1369" s="72"/>
      <c r="K1369" s="72"/>
      <c r="L1369" s="72"/>
      <c r="M1369" s="72"/>
      <c r="N1369" s="72"/>
      <c r="O1369" s="72"/>
      <c r="P1369" s="72"/>
      <c r="Q1369" s="48"/>
      <c r="R1369" s="72"/>
      <c r="S1369" s="72"/>
      <c r="U1369" s="26" t="str">
        <f t="shared" si="284"/>
        <v/>
      </c>
      <c r="V1369" s="18" t="str">
        <f t="shared" si="278"/>
        <v/>
      </c>
      <c r="W1369" s="18" t="str">
        <f t="shared" si="279"/>
        <v/>
      </c>
      <c r="X1369" s="18" t="str">
        <f t="shared" si="280"/>
        <v/>
      </c>
      <c r="Y1369" s="18" t="str">
        <f t="shared" si="281"/>
        <v/>
      </c>
      <c r="Z1369" s="18" t="str">
        <f t="shared" si="282"/>
        <v/>
      </c>
      <c r="AA1369" s="18" t="str">
        <f t="shared" si="283"/>
        <v/>
      </c>
      <c r="AB1369" s="18">
        <v>1364</v>
      </c>
      <c r="AC1369" s="18" t="str">
        <f>IF(ISERROR(
IF(U1369="","",IF(OR(U1369='Cad Iniciais'!$D$6,X1369='Cad Iniciais'!$D$6),'Cad Iniciais'!$D$6+AB1369*1000,0))),"",IF(U1369="","",IF(OR(U1369='Cad Iniciais'!$D$6,X1369='Cad Iniciais'!$D$6),'Cad Iniciais'!$D$6+AB1369*1000,0)))</f>
        <v/>
      </c>
      <c r="AK1369" s="27" t="e">
        <f t="shared" si="285"/>
        <v>#VALUE!</v>
      </c>
      <c r="AL1369" s="27" t="e">
        <f t="shared" si="286"/>
        <v>#VALUE!</v>
      </c>
      <c r="AM1369" s="18">
        <f t="shared" si="277"/>
        <v>0</v>
      </c>
      <c r="AN1369" s="18">
        <f t="shared" si="287"/>
        <v>0</v>
      </c>
      <c r="AO1369" s="18">
        <f t="shared" si="287"/>
        <v>0</v>
      </c>
      <c r="AP1369" s="18">
        <f t="shared" si="287"/>
        <v>0</v>
      </c>
      <c r="AQ1369" s="18">
        <f t="shared" si="287"/>
        <v>0</v>
      </c>
      <c r="AR1369" s="18">
        <f t="shared" si="287"/>
        <v>0</v>
      </c>
      <c r="AS1369" s="18">
        <f t="shared" si="287"/>
        <v>0</v>
      </c>
      <c r="AT1369" s="18">
        <f t="shared" si="287"/>
        <v>0</v>
      </c>
      <c r="AU1369" s="18">
        <f t="shared" si="287"/>
        <v>0</v>
      </c>
      <c r="AV1369" s="18">
        <f t="shared" si="287"/>
        <v>0</v>
      </c>
      <c r="AW1369" s="18">
        <f t="shared" si="287"/>
        <v>0</v>
      </c>
      <c r="AX1369" s="18">
        <f t="shared" si="287"/>
        <v>0</v>
      </c>
    </row>
    <row r="1370" spans="3:50" x14ac:dyDescent="0.25">
      <c r="C1370" s="67"/>
      <c r="D1370" s="71"/>
      <c r="E1370" s="57"/>
      <c r="F1370" s="57"/>
      <c r="G1370" s="67"/>
      <c r="H1370" s="72"/>
      <c r="I1370" s="72"/>
      <c r="J1370" s="72"/>
      <c r="K1370" s="72"/>
      <c r="L1370" s="72"/>
      <c r="M1370" s="72"/>
      <c r="N1370" s="72"/>
      <c r="O1370" s="72"/>
      <c r="P1370" s="72"/>
      <c r="Q1370" s="48"/>
      <c r="R1370" s="72"/>
      <c r="S1370" s="72"/>
      <c r="U1370" s="26" t="str">
        <f t="shared" si="284"/>
        <v/>
      </c>
      <c r="V1370" s="18" t="str">
        <f t="shared" si="278"/>
        <v/>
      </c>
      <c r="W1370" s="18" t="str">
        <f t="shared" si="279"/>
        <v/>
      </c>
      <c r="X1370" s="18" t="str">
        <f t="shared" si="280"/>
        <v/>
      </c>
      <c r="Y1370" s="18" t="str">
        <f t="shared" si="281"/>
        <v/>
      </c>
      <c r="Z1370" s="18" t="str">
        <f t="shared" si="282"/>
        <v/>
      </c>
      <c r="AA1370" s="18" t="str">
        <f t="shared" si="283"/>
        <v/>
      </c>
      <c r="AB1370" s="18">
        <v>1365</v>
      </c>
      <c r="AC1370" s="18" t="str">
        <f>IF(ISERROR(
IF(U1370="","",IF(OR(U1370='Cad Iniciais'!$D$6,X1370='Cad Iniciais'!$D$6),'Cad Iniciais'!$D$6+AB1370*1000,0))),"",IF(U1370="","",IF(OR(U1370='Cad Iniciais'!$D$6,X1370='Cad Iniciais'!$D$6),'Cad Iniciais'!$D$6+AB1370*1000,0)))</f>
        <v/>
      </c>
      <c r="AK1370" s="27" t="e">
        <f t="shared" si="285"/>
        <v>#VALUE!</v>
      </c>
      <c r="AL1370" s="27" t="e">
        <f t="shared" si="286"/>
        <v>#VALUE!</v>
      </c>
      <c r="AM1370" s="18">
        <f t="shared" si="277"/>
        <v>0</v>
      </c>
      <c r="AN1370" s="18">
        <f t="shared" si="287"/>
        <v>0</v>
      </c>
      <c r="AO1370" s="18">
        <f t="shared" si="287"/>
        <v>0</v>
      </c>
      <c r="AP1370" s="18">
        <f t="shared" si="287"/>
        <v>0</v>
      </c>
      <c r="AQ1370" s="18">
        <f t="shared" si="287"/>
        <v>0</v>
      </c>
      <c r="AR1370" s="18">
        <f t="shared" si="287"/>
        <v>0</v>
      </c>
      <c r="AS1370" s="18">
        <f t="shared" si="287"/>
        <v>0</v>
      </c>
      <c r="AT1370" s="18">
        <f t="shared" si="287"/>
        <v>0</v>
      </c>
      <c r="AU1370" s="18">
        <f t="shared" si="287"/>
        <v>0</v>
      </c>
      <c r="AV1370" s="18">
        <f t="shared" si="287"/>
        <v>0</v>
      </c>
      <c r="AW1370" s="18">
        <f t="shared" si="287"/>
        <v>0</v>
      </c>
      <c r="AX1370" s="18">
        <f t="shared" si="287"/>
        <v>0</v>
      </c>
    </row>
    <row r="1371" spans="3:50" x14ac:dyDescent="0.25">
      <c r="C1371" s="67"/>
      <c r="D1371" s="71"/>
      <c r="E1371" s="57"/>
      <c r="F1371" s="57"/>
      <c r="G1371" s="67"/>
      <c r="H1371" s="72"/>
      <c r="I1371" s="72"/>
      <c r="J1371" s="72"/>
      <c r="K1371" s="72"/>
      <c r="L1371" s="72"/>
      <c r="M1371" s="72"/>
      <c r="N1371" s="72"/>
      <c r="O1371" s="72"/>
      <c r="P1371" s="72"/>
      <c r="Q1371" s="48"/>
      <c r="R1371" s="72"/>
      <c r="S1371" s="72"/>
      <c r="U1371" s="26" t="str">
        <f t="shared" si="284"/>
        <v/>
      </c>
      <c r="V1371" s="18" t="str">
        <f t="shared" si="278"/>
        <v/>
      </c>
      <c r="W1371" s="18" t="str">
        <f t="shared" si="279"/>
        <v/>
      </c>
      <c r="X1371" s="18" t="str">
        <f t="shared" si="280"/>
        <v/>
      </c>
      <c r="Y1371" s="18" t="str">
        <f t="shared" si="281"/>
        <v/>
      </c>
      <c r="Z1371" s="18" t="str">
        <f t="shared" si="282"/>
        <v/>
      </c>
      <c r="AA1371" s="18" t="str">
        <f t="shared" si="283"/>
        <v/>
      </c>
      <c r="AB1371" s="18">
        <v>1366</v>
      </c>
      <c r="AC1371" s="18" t="str">
        <f>IF(ISERROR(
IF(U1371="","",IF(OR(U1371='Cad Iniciais'!$D$6,X1371='Cad Iniciais'!$D$6),'Cad Iniciais'!$D$6+AB1371*1000,0))),"",IF(U1371="","",IF(OR(U1371='Cad Iniciais'!$D$6,X1371='Cad Iniciais'!$D$6),'Cad Iniciais'!$D$6+AB1371*1000,0)))</f>
        <v/>
      </c>
      <c r="AK1371" s="27" t="e">
        <f t="shared" si="285"/>
        <v>#VALUE!</v>
      </c>
      <c r="AL1371" s="27" t="e">
        <f t="shared" si="286"/>
        <v>#VALUE!</v>
      </c>
      <c r="AM1371" s="18">
        <f t="shared" si="277"/>
        <v>0</v>
      </c>
      <c r="AN1371" s="18">
        <f t="shared" si="287"/>
        <v>0</v>
      </c>
      <c r="AO1371" s="18">
        <f t="shared" si="287"/>
        <v>0</v>
      </c>
      <c r="AP1371" s="18">
        <f t="shared" si="287"/>
        <v>0</v>
      </c>
      <c r="AQ1371" s="18">
        <f t="shared" si="287"/>
        <v>0</v>
      </c>
      <c r="AR1371" s="18">
        <f t="shared" si="287"/>
        <v>0</v>
      </c>
      <c r="AS1371" s="18">
        <f t="shared" si="287"/>
        <v>0</v>
      </c>
      <c r="AT1371" s="18">
        <f t="shared" si="287"/>
        <v>0</v>
      </c>
      <c r="AU1371" s="18">
        <f t="shared" si="287"/>
        <v>0</v>
      </c>
      <c r="AV1371" s="18">
        <f t="shared" si="287"/>
        <v>0</v>
      </c>
      <c r="AW1371" s="18">
        <f t="shared" si="287"/>
        <v>0</v>
      </c>
      <c r="AX1371" s="18">
        <f t="shared" si="287"/>
        <v>0</v>
      </c>
    </row>
    <row r="1372" spans="3:50" x14ac:dyDescent="0.25">
      <c r="C1372" s="67"/>
      <c r="D1372" s="71"/>
      <c r="E1372" s="57"/>
      <c r="F1372" s="57"/>
      <c r="G1372" s="67"/>
      <c r="H1372" s="72"/>
      <c r="I1372" s="72"/>
      <c r="J1372" s="72"/>
      <c r="K1372" s="72"/>
      <c r="L1372" s="72"/>
      <c r="M1372" s="72"/>
      <c r="N1372" s="72"/>
      <c r="O1372" s="72"/>
      <c r="P1372" s="72"/>
      <c r="Q1372" s="48"/>
      <c r="R1372" s="72"/>
      <c r="S1372" s="72"/>
      <c r="U1372" s="26" t="str">
        <f t="shared" si="284"/>
        <v/>
      </c>
      <c r="V1372" s="18" t="str">
        <f t="shared" si="278"/>
        <v/>
      </c>
      <c r="W1372" s="18" t="str">
        <f t="shared" si="279"/>
        <v/>
      </c>
      <c r="X1372" s="18" t="str">
        <f t="shared" si="280"/>
        <v/>
      </c>
      <c r="Y1372" s="18" t="str">
        <f t="shared" si="281"/>
        <v/>
      </c>
      <c r="Z1372" s="18" t="str">
        <f t="shared" si="282"/>
        <v/>
      </c>
      <c r="AA1372" s="18" t="str">
        <f t="shared" si="283"/>
        <v/>
      </c>
      <c r="AB1372" s="18">
        <v>1367</v>
      </c>
      <c r="AC1372" s="18" t="str">
        <f>IF(ISERROR(
IF(U1372="","",IF(OR(U1372='Cad Iniciais'!$D$6,X1372='Cad Iniciais'!$D$6),'Cad Iniciais'!$D$6+AB1372*1000,0))),"",IF(U1372="","",IF(OR(U1372='Cad Iniciais'!$D$6,X1372='Cad Iniciais'!$D$6),'Cad Iniciais'!$D$6+AB1372*1000,0)))</f>
        <v/>
      </c>
      <c r="AK1372" s="27" t="e">
        <f t="shared" si="285"/>
        <v>#VALUE!</v>
      </c>
      <c r="AL1372" s="27" t="e">
        <f t="shared" si="286"/>
        <v>#VALUE!</v>
      </c>
      <c r="AM1372" s="18">
        <f t="shared" ref="AM1372:AM1396" si="288">IFERROR(IF(AND($AK1372&lt;=AM$3,$AL1372&gt;=AM$3),1,0),0)</f>
        <v>0</v>
      </c>
      <c r="AN1372" s="18">
        <f t="shared" si="287"/>
        <v>0</v>
      </c>
      <c r="AO1372" s="18">
        <f t="shared" si="287"/>
        <v>0</v>
      </c>
      <c r="AP1372" s="18">
        <f t="shared" si="287"/>
        <v>0</v>
      </c>
      <c r="AQ1372" s="18">
        <f t="shared" si="287"/>
        <v>0</v>
      </c>
      <c r="AR1372" s="18">
        <f t="shared" si="287"/>
        <v>0</v>
      </c>
      <c r="AS1372" s="18">
        <f t="shared" si="287"/>
        <v>0</v>
      </c>
      <c r="AT1372" s="18">
        <f t="shared" si="287"/>
        <v>0</v>
      </c>
      <c r="AU1372" s="18">
        <f t="shared" si="287"/>
        <v>0</v>
      </c>
      <c r="AV1372" s="18">
        <f t="shared" si="287"/>
        <v>0</v>
      </c>
      <c r="AW1372" s="18">
        <f t="shared" si="287"/>
        <v>0</v>
      </c>
      <c r="AX1372" s="18">
        <f t="shared" si="287"/>
        <v>0</v>
      </c>
    </row>
    <row r="1373" spans="3:50" x14ac:dyDescent="0.25">
      <c r="C1373" s="67"/>
      <c r="D1373" s="71"/>
      <c r="E1373" s="57"/>
      <c r="F1373" s="57"/>
      <c r="G1373" s="67"/>
      <c r="H1373" s="72"/>
      <c r="I1373" s="72"/>
      <c r="J1373" s="72"/>
      <c r="K1373" s="72"/>
      <c r="L1373" s="72"/>
      <c r="M1373" s="72"/>
      <c r="N1373" s="72"/>
      <c r="O1373" s="72"/>
      <c r="P1373" s="72"/>
      <c r="Q1373" s="48"/>
      <c r="R1373" s="72"/>
      <c r="S1373" s="72"/>
      <c r="U1373" s="26" t="str">
        <f t="shared" si="284"/>
        <v/>
      </c>
      <c r="V1373" s="18" t="str">
        <f t="shared" si="278"/>
        <v/>
      </c>
      <c r="W1373" s="18" t="str">
        <f t="shared" si="279"/>
        <v/>
      </c>
      <c r="X1373" s="18" t="str">
        <f t="shared" si="280"/>
        <v/>
      </c>
      <c r="Y1373" s="18" t="str">
        <f t="shared" si="281"/>
        <v/>
      </c>
      <c r="Z1373" s="18" t="str">
        <f t="shared" si="282"/>
        <v/>
      </c>
      <c r="AA1373" s="18" t="str">
        <f t="shared" si="283"/>
        <v/>
      </c>
      <c r="AB1373" s="18">
        <v>1368</v>
      </c>
      <c r="AC1373" s="18" t="str">
        <f>IF(ISERROR(
IF(U1373="","",IF(OR(U1373='Cad Iniciais'!$D$6,X1373='Cad Iniciais'!$D$6),'Cad Iniciais'!$D$6+AB1373*1000,0))),"",IF(U1373="","",IF(OR(U1373='Cad Iniciais'!$D$6,X1373='Cad Iniciais'!$D$6),'Cad Iniciais'!$D$6+AB1373*1000,0)))</f>
        <v/>
      </c>
      <c r="AK1373" s="27" t="e">
        <f t="shared" si="285"/>
        <v>#VALUE!</v>
      </c>
      <c r="AL1373" s="27" t="e">
        <f t="shared" si="286"/>
        <v>#VALUE!</v>
      </c>
      <c r="AM1373" s="18">
        <f t="shared" si="288"/>
        <v>0</v>
      </c>
      <c r="AN1373" s="18">
        <f t="shared" si="287"/>
        <v>0</v>
      </c>
      <c r="AO1373" s="18">
        <f t="shared" si="287"/>
        <v>0</v>
      </c>
      <c r="AP1373" s="18">
        <f t="shared" si="287"/>
        <v>0</v>
      </c>
      <c r="AQ1373" s="18">
        <f t="shared" si="287"/>
        <v>0</v>
      </c>
      <c r="AR1373" s="18">
        <f t="shared" si="287"/>
        <v>0</v>
      </c>
      <c r="AS1373" s="18">
        <f t="shared" si="287"/>
        <v>0</v>
      </c>
      <c r="AT1373" s="18">
        <f t="shared" si="287"/>
        <v>0</v>
      </c>
      <c r="AU1373" s="18">
        <f t="shared" si="287"/>
        <v>0</v>
      </c>
      <c r="AV1373" s="18">
        <f t="shared" si="287"/>
        <v>0</v>
      </c>
      <c r="AW1373" s="18">
        <f t="shared" si="287"/>
        <v>0</v>
      </c>
      <c r="AX1373" s="18">
        <f t="shared" si="287"/>
        <v>0</v>
      </c>
    </row>
    <row r="1374" spans="3:50" x14ac:dyDescent="0.25">
      <c r="C1374" s="67"/>
      <c r="D1374" s="71"/>
      <c r="E1374" s="57"/>
      <c r="F1374" s="57"/>
      <c r="G1374" s="67"/>
      <c r="H1374" s="72"/>
      <c r="I1374" s="72"/>
      <c r="J1374" s="72"/>
      <c r="K1374" s="72"/>
      <c r="L1374" s="72"/>
      <c r="M1374" s="72"/>
      <c r="N1374" s="72"/>
      <c r="O1374" s="72"/>
      <c r="P1374" s="72"/>
      <c r="Q1374" s="48"/>
      <c r="R1374" s="72"/>
      <c r="S1374" s="72"/>
      <c r="U1374" s="26" t="str">
        <f t="shared" si="284"/>
        <v/>
      </c>
      <c r="V1374" s="18" t="str">
        <f t="shared" si="278"/>
        <v/>
      </c>
      <c r="W1374" s="18" t="str">
        <f t="shared" si="279"/>
        <v/>
      </c>
      <c r="X1374" s="18" t="str">
        <f t="shared" si="280"/>
        <v/>
      </c>
      <c r="Y1374" s="18" t="str">
        <f t="shared" si="281"/>
        <v/>
      </c>
      <c r="Z1374" s="18" t="str">
        <f t="shared" si="282"/>
        <v/>
      </c>
      <c r="AA1374" s="18" t="str">
        <f t="shared" si="283"/>
        <v/>
      </c>
      <c r="AB1374" s="18">
        <v>1369</v>
      </c>
      <c r="AC1374" s="18" t="str">
        <f>IF(ISERROR(
IF(U1374="","",IF(OR(U1374='Cad Iniciais'!$D$6,X1374='Cad Iniciais'!$D$6),'Cad Iniciais'!$D$6+AB1374*1000,0))),"",IF(U1374="","",IF(OR(U1374='Cad Iniciais'!$D$6,X1374='Cad Iniciais'!$D$6),'Cad Iniciais'!$D$6+AB1374*1000,0)))</f>
        <v/>
      </c>
      <c r="AK1374" s="27" t="e">
        <f t="shared" si="285"/>
        <v>#VALUE!</v>
      </c>
      <c r="AL1374" s="27" t="e">
        <f t="shared" si="286"/>
        <v>#VALUE!</v>
      </c>
      <c r="AM1374" s="18">
        <f t="shared" si="288"/>
        <v>0</v>
      </c>
      <c r="AN1374" s="18">
        <f t="shared" si="287"/>
        <v>0</v>
      </c>
      <c r="AO1374" s="18">
        <f t="shared" si="287"/>
        <v>0</v>
      </c>
      <c r="AP1374" s="18">
        <f t="shared" si="287"/>
        <v>0</v>
      </c>
      <c r="AQ1374" s="18">
        <f t="shared" si="287"/>
        <v>0</v>
      </c>
      <c r="AR1374" s="18">
        <f t="shared" si="287"/>
        <v>0</v>
      </c>
      <c r="AS1374" s="18">
        <f t="shared" si="287"/>
        <v>0</v>
      </c>
      <c r="AT1374" s="18">
        <f t="shared" si="287"/>
        <v>0</v>
      </c>
      <c r="AU1374" s="18">
        <f t="shared" si="287"/>
        <v>0</v>
      </c>
      <c r="AV1374" s="18">
        <f t="shared" si="287"/>
        <v>0</v>
      </c>
      <c r="AW1374" s="18">
        <f t="shared" si="287"/>
        <v>0</v>
      </c>
      <c r="AX1374" s="18">
        <f t="shared" si="287"/>
        <v>0</v>
      </c>
    </row>
    <row r="1375" spans="3:50" x14ac:dyDescent="0.25">
      <c r="C1375" s="67"/>
      <c r="D1375" s="71"/>
      <c r="E1375" s="57"/>
      <c r="F1375" s="57"/>
      <c r="G1375" s="67"/>
      <c r="H1375" s="72"/>
      <c r="I1375" s="72"/>
      <c r="J1375" s="72"/>
      <c r="K1375" s="72"/>
      <c r="L1375" s="72"/>
      <c r="M1375" s="72"/>
      <c r="N1375" s="72"/>
      <c r="O1375" s="72"/>
      <c r="P1375" s="72"/>
      <c r="Q1375" s="48"/>
      <c r="R1375" s="72"/>
      <c r="S1375" s="72"/>
      <c r="U1375" s="26" t="str">
        <f t="shared" si="284"/>
        <v/>
      </c>
      <c r="V1375" s="18" t="str">
        <f t="shared" si="278"/>
        <v/>
      </c>
      <c r="W1375" s="18" t="str">
        <f t="shared" si="279"/>
        <v/>
      </c>
      <c r="X1375" s="18" t="str">
        <f t="shared" si="280"/>
        <v/>
      </c>
      <c r="Y1375" s="18" t="str">
        <f t="shared" si="281"/>
        <v/>
      </c>
      <c r="Z1375" s="18" t="str">
        <f t="shared" si="282"/>
        <v/>
      </c>
      <c r="AA1375" s="18" t="str">
        <f t="shared" si="283"/>
        <v/>
      </c>
      <c r="AB1375" s="18">
        <v>1370</v>
      </c>
      <c r="AC1375" s="18" t="str">
        <f>IF(ISERROR(
IF(U1375="","",IF(OR(U1375='Cad Iniciais'!$D$6,X1375='Cad Iniciais'!$D$6),'Cad Iniciais'!$D$6+AB1375*1000,0))),"",IF(U1375="","",IF(OR(U1375='Cad Iniciais'!$D$6,X1375='Cad Iniciais'!$D$6),'Cad Iniciais'!$D$6+AB1375*1000,0)))</f>
        <v/>
      </c>
      <c r="AK1375" s="27" t="e">
        <f t="shared" si="285"/>
        <v>#VALUE!</v>
      </c>
      <c r="AL1375" s="27" t="e">
        <f t="shared" si="286"/>
        <v>#VALUE!</v>
      </c>
      <c r="AM1375" s="18">
        <f t="shared" si="288"/>
        <v>0</v>
      </c>
      <c r="AN1375" s="18">
        <f t="shared" si="287"/>
        <v>0</v>
      </c>
      <c r="AO1375" s="18">
        <f t="shared" si="287"/>
        <v>0</v>
      </c>
      <c r="AP1375" s="18">
        <f t="shared" si="287"/>
        <v>0</v>
      </c>
      <c r="AQ1375" s="18">
        <f t="shared" si="287"/>
        <v>0</v>
      </c>
      <c r="AR1375" s="18">
        <f t="shared" si="287"/>
        <v>0</v>
      </c>
      <c r="AS1375" s="18">
        <f t="shared" si="287"/>
        <v>0</v>
      </c>
      <c r="AT1375" s="18">
        <f t="shared" si="287"/>
        <v>0</v>
      </c>
      <c r="AU1375" s="18">
        <f t="shared" si="287"/>
        <v>0</v>
      </c>
      <c r="AV1375" s="18">
        <f t="shared" si="287"/>
        <v>0</v>
      </c>
      <c r="AW1375" s="18">
        <f t="shared" si="287"/>
        <v>0</v>
      </c>
      <c r="AX1375" s="18">
        <f t="shared" si="287"/>
        <v>0</v>
      </c>
    </row>
    <row r="1376" spans="3:50" x14ac:dyDescent="0.25">
      <c r="C1376" s="67"/>
      <c r="D1376" s="71"/>
      <c r="E1376" s="57"/>
      <c r="F1376" s="57"/>
      <c r="G1376" s="67"/>
      <c r="H1376" s="72"/>
      <c r="I1376" s="72"/>
      <c r="J1376" s="72"/>
      <c r="K1376" s="72"/>
      <c r="L1376" s="72"/>
      <c r="M1376" s="72"/>
      <c r="N1376" s="72"/>
      <c r="O1376" s="72"/>
      <c r="P1376" s="72"/>
      <c r="Q1376" s="48"/>
      <c r="R1376" s="72"/>
      <c r="S1376" s="72"/>
      <c r="U1376" s="26" t="str">
        <f t="shared" si="284"/>
        <v/>
      </c>
      <c r="V1376" s="18" t="str">
        <f t="shared" si="278"/>
        <v/>
      </c>
      <c r="W1376" s="18" t="str">
        <f t="shared" si="279"/>
        <v/>
      </c>
      <c r="X1376" s="18" t="str">
        <f t="shared" si="280"/>
        <v/>
      </c>
      <c r="Y1376" s="18" t="str">
        <f t="shared" si="281"/>
        <v/>
      </c>
      <c r="Z1376" s="18" t="str">
        <f t="shared" si="282"/>
        <v/>
      </c>
      <c r="AA1376" s="18" t="str">
        <f t="shared" si="283"/>
        <v/>
      </c>
      <c r="AB1376" s="18">
        <v>1371</v>
      </c>
      <c r="AC1376" s="18" t="str">
        <f>IF(ISERROR(
IF(U1376="","",IF(OR(U1376='Cad Iniciais'!$D$6,X1376='Cad Iniciais'!$D$6),'Cad Iniciais'!$D$6+AB1376*1000,0))),"",IF(U1376="","",IF(OR(U1376='Cad Iniciais'!$D$6,X1376='Cad Iniciais'!$D$6),'Cad Iniciais'!$D$6+AB1376*1000,0)))</f>
        <v/>
      </c>
      <c r="AK1376" s="27" t="e">
        <f t="shared" si="285"/>
        <v>#VALUE!</v>
      </c>
      <c r="AL1376" s="27" t="e">
        <f t="shared" si="286"/>
        <v>#VALUE!</v>
      </c>
      <c r="AM1376" s="18">
        <f t="shared" si="288"/>
        <v>0</v>
      </c>
      <c r="AN1376" s="18">
        <f t="shared" si="287"/>
        <v>0</v>
      </c>
      <c r="AO1376" s="18">
        <f t="shared" si="287"/>
        <v>0</v>
      </c>
      <c r="AP1376" s="18">
        <f t="shared" si="287"/>
        <v>0</v>
      </c>
      <c r="AQ1376" s="18">
        <f t="shared" si="287"/>
        <v>0</v>
      </c>
      <c r="AR1376" s="18">
        <f t="shared" si="287"/>
        <v>0</v>
      </c>
      <c r="AS1376" s="18">
        <f t="shared" si="287"/>
        <v>0</v>
      </c>
      <c r="AT1376" s="18">
        <f t="shared" si="287"/>
        <v>0</v>
      </c>
      <c r="AU1376" s="18">
        <f t="shared" si="287"/>
        <v>0</v>
      </c>
      <c r="AV1376" s="18">
        <f t="shared" si="287"/>
        <v>0</v>
      </c>
      <c r="AW1376" s="18">
        <f t="shared" si="287"/>
        <v>0</v>
      </c>
      <c r="AX1376" s="18">
        <f t="shared" si="287"/>
        <v>0</v>
      </c>
    </row>
    <row r="1377" spans="3:50" x14ac:dyDescent="0.25">
      <c r="C1377" s="67"/>
      <c r="D1377" s="71"/>
      <c r="E1377" s="57"/>
      <c r="F1377" s="57"/>
      <c r="G1377" s="67"/>
      <c r="H1377" s="72"/>
      <c r="I1377" s="72"/>
      <c r="J1377" s="72"/>
      <c r="K1377" s="72"/>
      <c r="L1377" s="72"/>
      <c r="M1377" s="72"/>
      <c r="N1377" s="72"/>
      <c r="O1377" s="72"/>
      <c r="P1377" s="72"/>
      <c r="Q1377" s="48"/>
      <c r="R1377" s="72"/>
      <c r="S1377" s="72"/>
      <c r="U1377" s="26" t="str">
        <f t="shared" si="284"/>
        <v/>
      </c>
      <c r="V1377" s="18" t="str">
        <f t="shared" si="278"/>
        <v/>
      </c>
      <c r="W1377" s="18" t="str">
        <f t="shared" si="279"/>
        <v/>
      </c>
      <c r="X1377" s="18" t="str">
        <f t="shared" si="280"/>
        <v/>
      </c>
      <c r="Y1377" s="18" t="str">
        <f t="shared" si="281"/>
        <v/>
      </c>
      <c r="Z1377" s="18" t="str">
        <f t="shared" si="282"/>
        <v/>
      </c>
      <c r="AA1377" s="18" t="str">
        <f t="shared" si="283"/>
        <v/>
      </c>
      <c r="AB1377" s="18">
        <v>1372</v>
      </c>
      <c r="AC1377" s="18" t="str">
        <f>IF(ISERROR(
IF(U1377="","",IF(OR(U1377='Cad Iniciais'!$D$6,X1377='Cad Iniciais'!$D$6),'Cad Iniciais'!$D$6+AB1377*1000,0))),"",IF(U1377="","",IF(OR(U1377='Cad Iniciais'!$D$6,X1377='Cad Iniciais'!$D$6),'Cad Iniciais'!$D$6+AB1377*1000,0)))</f>
        <v/>
      </c>
      <c r="AK1377" s="27" t="e">
        <f t="shared" si="285"/>
        <v>#VALUE!</v>
      </c>
      <c r="AL1377" s="27" t="e">
        <f t="shared" si="286"/>
        <v>#VALUE!</v>
      </c>
      <c r="AM1377" s="18">
        <f t="shared" si="288"/>
        <v>0</v>
      </c>
      <c r="AN1377" s="18">
        <f t="shared" si="287"/>
        <v>0</v>
      </c>
      <c r="AO1377" s="18">
        <f t="shared" si="287"/>
        <v>0</v>
      </c>
      <c r="AP1377" s="18">
        <f t="shared" si="287"/>
        <v>0</v>
      </c>
      <c r="AQ1377" s="18">
        <f t="shared" si="287"/>
        <v>0</v>
      </c>
      <c r="AR1377" s="18">
        <f t="shared" si="287"/>
        <v>0</v>
      </c>
      <c r="AS1377" s="18">
        <f t="shared" si="287"/>
        <v>0</v>
      </c>
      <c r="AT1377" s="18">
        <f t="shared" si="287"/>
        <v>0</v>
      </c>
      <c r="AU1377" s="18">
        <f t="shared" si="287"/>
        <v>0</v>
      </c>
      <c r="AV1377" s="18">
        <f t="shared" si="287"/>
        <v>0</v>
      </c>
      <c r="AW1377" s="18">
        <f t="shared" si="287"/>
        <v>0</v>
      </c>
      <c r="AX1377" s="18">
        <f t="shared" si="287"/>
        <v>0</v>
      </c>
    </row>
    <row r="1378" spans="3:50" x14ac:dyDescent="0.25">
      <c r="C1378" s="67"/>
      <c r="D1378" s="71"/>
      <c r="E1378" s="57"/>
      <c r="F1378" s="57"/>
      <c r="G1378" s="67"/>
      <c r="H1378" s="72"/>
      <c r="I1378" s="72"/>
      <c r="J1378" s="72"/>
      <c r="K1378" s="72"/>
      <c r="L1378" s="72"/>
      <c r="M1378" s="72"/>
      <c r="N1378" s="72"/>
      <c r="O1378" s="72"/>
      <c r="P1378" s="72"/>
      <c r="Q1378" s="48"/>
      <c r="R1378" s="72"/>
      <c r="S1378" s="72"/>
      <c r="U1378" s="26" t="str">
        <f t="shared" si="284"/>
        <v/>
      </c>
      <c r="V1378" s="18" t="str">
        <f t="shared" si="278"/>
        <v/>
      </c>
      <c r="W1378" s="18" t="str">
        <f t="shared" si="279"/>
        <v/>
      </c>
      <c r="X1378" s="18" t="str">
        <f t="shared" si="280"/>
        <v/>
      </c>
      <c r="Y1378" s="18" t="str">
        <f t="shared" si="281"/>
        <v/>
      </c>
      <c r="Z1378" s="18" t="str">
        <f t="shared" si="282"/>
        <v/>
      </c>
      <c r="AA1378" s="18" t="str">
        <f t="shared" si="283"/>
        <v/>
      </c>
      <c r="AB1378" s="18">
        <v>1373</v>
      </c>
      <c r="AC1378" s="18" t="str">
        <f>IF(ISERROR(
IF(U1378="","",IF(OR(U1378='Cad Iniciais'!$D$6,X1378='Cad Iniciais'!$D$6),'Cad Iniciais'!$D$6+AB1378*1000,0))),"",IF(U1378="","",IF(OR(U1378='Cad Iniciais'!$D$6,X1378='Cad Iniciais'!$D$6),'Cad Iniciais'!$D$6+AB1378*1000,0)))</f>
        <v/>
      </c>
      <c r="AK1378" s="27" t="e">
        <f t="shared" si="285"/>
        <v>#VALUE!</v>
      </c>
      <c r="AL1378" s="27" t="e">
        <f t="shared" si="286"/>
        <v>#VALUE!</v>
      </c>
      <c r="AM1378" s="18">
        <f t="shared" si="288"/>
        <v>0</v>
      </c>
      <c r="AN1378" s="18">
        <f t="shared" si="287"/>
        <v>0</v>
      </c>
      <c r="AO1378" s="18">
        <f t="shared" si="287"/>
        <v>0</v>
      </c>
      <c r="AP1378" s="18">
        <f t="shared" si="287"/>
        <v>0</v>
      </c>
      <c r="AQ1378" s="18">
        <f t="shared" si="287"/>
        <v>0</v>
      </c>
      <c r="AR1378" s="18">
        <f t="shared" si="287"/>
        <v>0</v>
      </c>
      <c r="AS1378" s="18">
        <f t="shared" si="287"/>
        <v>0</v>
      </c>
      <c r="AT1378" s="18">
        <f t="shared" si="287"/>
        <v>0</v>
      </c>
      <c r="AU1378" s="18">
        <f t="shared" si="287"/>
        <v>0</v>
      </c>
      <c r="AV1378" s="18">
        <f t="shared" si="287"/>
        <v>0</v>
      </c>
      <c r="AW1378" s="18">
        <f t="shared" si="287"/>
        <v>0</v>
      </c>
      <c r="AX1378" s="18">
        <f t="shared" si="287"/>
        <v>0</v>
      </c>
    </row>
    <row r="1379" spans="3:50" x14ac:dyDescent="0.25">
      <c r="C1379" s="67"/>
      <c r="D1379" s="71"/>
      <c r="E1379" s="57"/>
      <c r="F1379" s="57"/>
      <c r="G1379" s="67"/>
      <c r="H1379" s="72"/>
      <c r="I1379" s="72"/>
      <c r="J1379" s="72"/>
      <c r="K1379" s="72"/>
      <c r="L1379" s="72"/>
      <c r="M1379" s="72"/>
      <c r="N1379" s="72"/>
      <c r="O1379" s="72"/>
      <c r="P1379" s="72"/>
      <c r="Q1379" s="48"/>
      <c r="R1379" s="72"/>
      <c r="S1379" s="72"/>
      <c r="U1379" s="26" t="str">
        <f t="shared" si="284"/>
        <v/>
      </c>
      <c r="V1379" s="18" t="str">
        <f t="shared" si="278"/>
        <v/>
      </c>
      <c r="W1379" s="18" t="str">
        <f t="shared" si="279"/>
        <v/>
      </c>
      <c r="X1379" s="18" t="str">
        <f t="shared" si="280"/>
        <v/>
      </c>
      <c r="Y1379" s="18" t="str">
        <f t="shared" si="281"/>
        <v/>
      </c>
      <c r="Z1379" s="18" t="str">
        <f t="shared" si="282"/>
        <v/>
      </c>
      <c r="AA1379" s="18" t="str">
        <f t="shared" si="283"/>
        <v/>
      </c>
      <c r="AB1379" s="18">
        <v>1374</v>
      </c>
      <c r="AC1379" s="18" t="str">
        <f>IF(ISERROR(
IF(U1379="","",IF(OR(U1379='Cad Iniciais'!$D$6,X1379='Cad Iniciais'!$D$6),'Cad Iniciais'!$D$6+AB1379*1000,0))),"",IF(U1379="","",IF(OR(U1379='Cad Iniciais'!$D$6,X1379='Cad Iniciais'!$D$6),'Cad Iniciais'!$D$6+AB1379*1000,0)))</f>
        <v/>
      </c>
      <c r="AK1379" s="27" t="e">
        <f t="shared" si="285"/>
        <v>#VALUE!</v>
      </c>
      <c r="AL1379" s="27" t="e">
        <f t="shared" si="286"/>
        <v>#VALUE!</v>
      </c>
      <c r="AM1379" s="18">
        <f t="shared" si="288"/>
        <v>0</v>
      </c>
      <c r="AN1379" s="18">
        <f t="shared" ref="AN1379:AX1388" si="289">IFERROR(IF(AND($AK1379&lt;=AN$3,$AL1379&gt;=AN$3),1,0),0)</f>
        <v>0</v>
      </c>
      <c r="AO1379" s="18">
        <f t="shared" si="289"/>
        <v>0</v>
      </c>
      <c r="AP1379" s="18">
        <f t="shared" si="289"/>
        <v>0</v>
      </c>
      <c r="AQ1379" s="18">
        <f t="shared" si="289"/>
        <v>0</v>
      </c>
      <c r="AR1379" s="18">
        <f t="shared" si="289"/>
        <v>0</v>
      </c>
      <c r="AS1379" s="18">
        <f t="shared" si="289"/>
        <v>0</v>
      </c>
      <c r="AT1379" s="18">
        <f t="shared" si="289"/>
        <v>0</v>
      </c>
      <c r="AU1379" s="18">
        <f t="shared" si="289"/>
        <v>0</v>
      </c>
      <c r="AV1379" s="18">
        <f t="shared" si="289"/>
        <v>0</v>
      </c>
      <c r="AW1379" s="18">
        <f t="shared" si="289"/>
        <v>0</v>
      </c>
      <c r="AX1379" s="18">
        <f t="shared" si="289"/>
        <v>0</v>
      </c>
    </row>
    <row r="1380" spans="3:50" x14ac:dyDescent="0.25">
      <c r="C1380" s="67"/>
      <c r="D1380" s="71"/>
      <c r="E1380" s="57"/>
      <c r="F1380" s="57"/>
      <c r="G1380" s="67"/>
      <c r="H1380" s="72"/>
      <c r="I1380" s="72"/>
      <c r="J1380" s="72"/>
      <c r="K1380" s="72"/>
      <c r="L1380" s="72"/>
      <c r="M1380" s="72"/>
      <c r="N1380" s="72"/>
      <c r="O1380" s="72"/>
      <c r="P1380" s="72"/>
      <c r="Q1380" s="48"/>
      <c r="R1380" s="72"/>
      <c r="S1380" s="72"/>
      <c r="U1380" s="26" t="str">
        <f t="shared" si="284"/>
        <v/>
      </c>
      <c r="V1380" s="18" t="str">
        <f t="shared" si="278"/>
        <v/>
      </c>
      <c r="W1380" s="18" t="str">
        <f t="shared" si="279"/>
        <v/>
      </c>
      <c r="X1380" s="18" t="str">
        <f t="shared" si="280"/>
        <v/>
      </c>
      <c r="Y1380" s="18" t="str">
        <f t="shared" si="281"/>
        <v/>
      </c>
      <c r="Z1380" s="18" t="str">
        <f t="shared" si="282"/>
        <v/>
      </c>
      <c r="AA1380" s="18" t="str">
        <f t="shared" si="283"/>
        <v/>
      </c>
      <c r="AB1380" s="18">
        <v>1375</v>
      </c>
      <c r="AC1380" s="18" t="str">
        <f>IF(ISERROR(
IF(U1380="","",IF(OR(U1380='Cad Iniciais'!$D$6,X1380='Cad Iniciais'!$D$6),'Cad Iniciais'!$D$6+AB1380*1000,0))),"",IF(U1380="","",IF(OR(U1380='Cad Iniciais'!$D$6,X1380='Cad Iniciais'!$D$6),'Cad Iniciais'!$D$6+AB1380*1000,0)))</f>
        <v/>
      </c>
      <c r="AK1380" s="27" t="e">
        <f t="shared" si="285"/>
        <v>#VALUE!</v>
      </c>
      <c r="AL1380" s="27" t="e">
        <f t="shared" si="286"/>
        <v>#VALUE!</v>
      </c>
      <c r="AM1380" s="18">
        <f t="shared" si="288"/>
        <v>0</v>
      </c>
      <c r="AN1380" s="18">
        <f t="shared" si="289"/>
        <v>0</v>
      </c>
      <c r="AO1380" s="18">
        <f t="shared" si="289"/>
        <v>0</v>
      </c>
      <c r="AP1380" s="18">
        <f t="shared" si="289"/>
        <v>0</v>
      </c>
      <c r="AQ1380" s="18">
        <f t="shared" si="289"/>
        <v>0</v>
      </c>
      <c r="AR1380" s="18">
        <f t="shared" si="289"/>
        <v>0</v>
      </c>
      <c r="AS1380" s="18">
        <f t="shared" si="289"/>
        <v>0</v>
      </c>
      <c r="AT1380" s="18">
        <f t="shared" si="289"/>
        <v>0</v>
      </c>
      <c r="AU1380" s="18">
        <f t="shared" si="289"/>
        <v>0</v>
      </c>
      <c r="AV1380" s="18">
        <f t="shared" si="289"/>
        <v>0</v>
      </c>
      <c r="AW1380" s="18">
        <f t="shared" si="289"/>
        <v>0</v>
      </c>
      <c r="AX1380" s="18">
        <f t="shared" si="289"/>
        <v>0</v>
      </c>
    </row>
    <row r="1381" spans="3:50" x14ac:dyDescent="0.25">
      <c r="C1381" s="67"/>
      <c r="D1381" s="71"/>
      <c r="E1381" s="57"/>
      <c r="F1381" s="57"/>
      <c r="G1381" s="67"/>
      <c r="H1381" s="72"/>
      <c r="I1381" s="72"/>
      <c r="J1381" s="72"/>
      <c r="K1381" s="72"/>
      <c r="L1381" s="72"/>
      <c r="M1381" s="72"/>
      <c r="N1381" s="72"/>
      <c r="O1381" s="72"/>
      <c r="P1381" s="72"/>
      <c r="Q1381" s="48"/>
      <c r="R1381" s="72"/>
      <c r="S1381" s="72"/>
      <c r="U1381" s="26" t="str">
        <f t="shared" si="284"/>
        <v/>
      </c>
      <c r="V1381" s="18" t="str">
        <f t="shared" si="278"/>
        <v/>
      </c>
      <c r="W1381" s="18" t="str">
        <f t="shared" si="279"/>
        <v/>
      </c>
      <c r="X1381" s="18" t="str">
        <f t="shared" si="280"/>
        <v/>
      </c>
      <c r="Y1381" s="18" t="str">
        <f t="shared" si="281"/>
        <v/>
      </c>
      <c r="Z1381" s="18" t="str">
        <f t="shared" si="282"/>
        <v/>
      </c>
      <c r="AA1381" s="18" t="str">
        <f t="shared" si="283"/>
        <v/>
      </c>
      <c r="AB1381" s="18">
        <v>1376</v>
      </c>
      <c r="AC1381" s="18" t="str">
        <f>IF(ISERROR(
IF(U1381="","",IF(OR(U1381='Cad Iniciais'!$D$6,X1381='Cad Iniciais'!$D$6),'Cad Iniciais'!$D$6+AB1381*1000,0))),"",IF(U1381="","",IF(OR(U1381='Cad Iniciais'!$D$6,X1381='Cad Iniciais'!$D$6),'Cad Iniciais'!$D$6+AB1381*1000,0)))</f>
        <v/>
      </c>
      <c r="AK1381" s="27" t="e">
        <f t="shared" si="285"/>
        <v>#VALUE!</v>
      </c>
      <c r="AL1381" s="27" t="e">
        <f t="shared" si="286"/>
        <v>#VALUE!</v>
      </c>
      <c r="AM1381" s="18">
        <f t="shared" si="288"/>
        <v>0</v>
      </c>
      <c r="AN1381" s="18">
        <f t="shared" si="289"/>
        <v>0</v>
      </c>
      <c r="AO1381" s="18">
        <f t="shared" si="289"/>
        <v>0</v>
      </c>
      <c r="AP1381" s="18">
        <f t="shared" si="289"/>
        <v>0</v>
      </c>
      <c r="AQ1381" s="18">
        <f t="shared" si="289"/>
        <v>0</v>
      </c>
      <c r="AR1381" s="18">
        <f t="shared" si="289"/>
        <v>0</v>
      </c>
      <c r="AS1381" s="18">
        <f t="shared" si="289"/>
        <v>0</v>
      </c>
      <c r="AT1381" s="18">
        <f t="shared" si="289"/>
        <v>0</v>
      </c>
      <c r="AU1381" s="18">
        <f t="shared" si="289"/>
        <v>0</v>
      </c>
      <c r="AV1381" s="18">
        <f t="shared" si="289"/>
        <v>0</v>
      </c>
      <c r="AW1381" s="18">
        <f t="shared" si="289"/>
        <v>0</v>
      </c>
      <c r="AX1381" s="18">
        <f t="shared" si="289"/>
        <v>0</v>
      </c>
    </row>
    <row r="1382" spans="3:50" x14ac:dyDescent="0.25">
      <c r="C1382" s="67"/>
      <c r="D1382" s="71"/>
      <c r="E1382" s="57"/>
      <c r="F1382" s="57"/>
      <c r="G1382" s="67"/>
      <c r="H1382" s="72"/>
      <c r="I1382" s="72"/>
      <c r="J1382" s="72"/>
      <c r="K1382" s="72"/>
      <c r="L1382" s="72"/>
      <c r="M1382" s="72"/>
      <c r="N1382" s="72"/>
      <c r="O1382" s="72"/>
      <c r="P1382" s="72"/>
      <c r="Q1382" s="48"/>
      <c r="R1382" s="72"/>
      <c r="S1382" s="72"/>
      <c r="U1382" s="26" t="str">
        <f t="shared" si="284"/>
        <v/>
      </c>
      <c r="V1382" s="18" t="str">
        <f t="shared" si="278"/>
        <v/>
      </c>
      <c r="W1382" s="18" t="str">
        <f t="shared" si="279"/>
        <v/>
      </c>
      <c r="X1382" s="18" t="str">
        <f t="shared" si="280"/>
        <v/>
      </c>
      <c r="Y1382" s="18" t="str">
        <f t="shared" si="281"/>
        <v/>
      </c>
      <c r="Z1382" s="18" t="str">
        <f t="shared" si="282"/>
        <v/>
      </c>
      <c r="AA1382" s="18" t="str">
        <f t="shared" si="283"/>
        <v/>
      </c>
      <c r="AB1382" s="18">
        <v>1377</v>
      </c>
      <c r="AC1382" s="18" t="str">
        <f>IF(ISERROR(
IF(U1382="","",IF(OR(U1382='Cad Iniciais'!$D$6,X1382='Cad Iniciais'!$D$6),'Cad Iniciais'!$D$6+AB1382*1000,0))),"",IF(U1382="","",IF(OR(U1382='Cad Iniciais'!$D$6,X1382='Cad Iniciais'!$D$6),'Cad Iniciais'!$D$6+AB1382*1000,0)))</f>
        <v/>
      </c>
      <c r="AK1382" s="27" t="e">
        <f t="shared" si="285"/>
        <v>#VALUE!</v>
      </c>
      <c r="AL1382" s="27" t="e">
        <f t="shared" si="286"/>
        <v>#VALUE!</v>
      </c>
      <c r="AM1382" s="18">
        <f t="shared" si="288"/>
        <v>0</v>
      </c>
      <c r="AN1382" s="18">
        <f t="shared" si="289"/>
        <v>0</v>
      </c>
      <c r="AO1382" s="18">
        <f t="shared" si="289"/>
        <v>0</v>
      </c>
      <c r="AP1382" s="18">
        <f t="shared" si="289"/>
        <v>0</v>
      </c>
      <c r="AQ1382" s="18">
        <f t="shared" si="289"/>
        <v>0</v>
      </c>
      <c r="AR1382" s="18">
        <f t="shared" si="289"/>
        <v>0</v>
      </c>
      <c r="AS1382" s="18">
        <f t="shared" si="289"/>
        <v>0</v>
      </c>
      <c r="AT1382" s="18">
        <f t="shared" si="289"/>
        <v>0</v>
      </c>
      <c r="AU1382" s="18">
        <f t="shared" si="289"/>
        <v>0</v>
      </c>
      <c r="AV1382" s="18">
        <f t="shared" si="289"/>
        <v>0</v>
      </c>
      <c r="AW1382" s="18">
        <f t="shared" si="289"/>
        <v>0</v>
      </c>
      <c r="AX1382" s="18">
        <f t="shared" si="289"/>
        <v>0</v>
      </c>
    </row>
    <row r="1383" spans="3:50" x14ac:dyDescent="0.25">
      <c r="C1383" s="67"/>
      <c r="D1383" s="71"/>
      <c r="E1383" s="57"/>
      <c r="F1383" s="57"/>
      <c r="G1383" s="67"/>
      <c r="H1383" s="72"/>
      <c r="I1383" s="72"/>
      <c r="J1383" s="72"/>
      <c r="K1383" s="72"/>
      <c r="L1383" s="72"/>
      <c r="M1383" s="72"/>
      <c r="N1383" s="72"/>
      <c r="O1383" s="72"/>
      <c r="P1383" s="72"/>
      <c r="Q1383" s="48"/>
      <c r="R1383" s="72"/>
      <c r="S1383" s="72"/>
      <c r="U1383" s="26" t="str">
        <f t="shared" si="284"/>
        <v/>
      </c>
      <c r="V1383" s="18" t="str">
        <f t="shared" si="278"/>
        <v/>
      </c>
      <c r="W1383" s="18" t="str">
        <f t="shared" si="279"/>
        <v/>
      </c>
      <c r="X1383" s="18" t="str">
        <f t="shared" si="280"/>
        <v/>
      </c>
      <c r="Y1383" s="18" t="str">
        <f t="shared" si="281"/>
        <v/>
      </c>
      <c r="Z1383" s="18" t="str">
        <f t="shared" si="282"/>
        <v/>
      </c>
      <c r="AA1383" s="18" t="str">
        <f t="shared" si="283"/>
        <v/>
      </c>
      <c r="AB1383" s="18">
        <v>1378</v>
      </c>
      <c r="AC1383" s="18" t="str">
        <f>IF(ISERROR(
IF(U1383="","",IF(OR(U1383='Cad Iniciais'!$D$6,X1383='Cad Iniciais'!$D$6),'Cad Iniciais'!$D$6+AB1383*1000,0))),"",IF(U1383="","",IF(OR(U1383='Cad Iniciais'!$D$6,X1383='Cad Iniciais'!$D$6),'Cad Iniciais'!$D$6+AB1383*1000,0)))</f>
        <v/>
      </c>
      <c r="AK1383" s="27" t="e">
        <f t="shared" si="285"/>
        <v>#VALUE!</v>
      </c>
      <c r="AL1383" s="27" t="e">
        <f t="shared" si="286"/>
        <v>#VALUE!</v>
      </c>
      <c r="AM1383" s="18">
        <f t="shared" si="288"/>
        <v>0</v>
      </c>
      <c r="AN1383" s="18">
        <f t="shared" si="289"/>
        <v>0</v>
      </c>
      <c r="AO1383" s="18">
        <f t="shared" si="289"/>
        <v>0</v>
      </c>
      <c r="AP1383" s="18">
        <f t="shared" si="289"/>
        <v>0</v>
      </c>
      <c r="AQ1383" s="18">
        <f t="shared" si="289"/>
        <v>0</v>
      </c>
      <c r="AR1383" s="18">
        <f t="shared" si="289"/>
        <v>0</v>
      </c>
      <c r="AS1383" s="18">
        <f t="shared" si="289"/>
        <v>0</v>
      </c>
      <c r="AT1383" s="18">
        <f t="shared" si="289"/>
        <v>0</v>
      </c>
      <c r="AU1383" s="18">
        <f t="shared" si="289"/>
        <v>0</v>
      </c>
      <c r="AV1383" s="18">
        <f t="shared" si="289"/>
        <v>0</v>
      </c>
      <c r="AW1383" s="18">
        <f t="shared" si="289"/>
        <v>0</v>
      </c>
      <c r="AX1383" s="18">
        <f t="shared" si="289"/>
        <v>0</v>
      </c>
    </row>
    <row r="1384" spans="3:50" x14ac:dyDescent="0.25">
      <c r="C1384" s="67"/>
      <c r="D1384" s="71"/>
      <c r="E1384" s="57"/>
      <c r="F1384" s="57"/>
      <c r="G1384" s="67"/>
      <c r="H1384" s="72"/>
      <c r="I1384" s="72"/>
      <c r="J1384" s="72"/>
      <c r="K1384" s="72"/>
      <c r="L1384" s="72"/>
      <c r="M1384" s="72"/>
      <c r="N1384" s="72"/>
      <c r="O1384" s="72"/>
      <c r="P1384" s="72"/>
      <c r="Q1384" s="48"/>
      <c r="R1384" s="72"/>
      <c r="S1384" s="72"/>
      <c r="U1384" s="26" t="str">
        <f t="shared" si="284"/>
        <v/>
      </c>
      <c r="V1384" s="18" t="str">
        <f t="shared" si="278"/>
        <v/>
      </c>
      <c r="W1384" s="18" t="str">
        <f t="shared" si="279"/>
        <v/>
      </c>
      <c r="X1384" s="18" t="str">
        <f t="shared" si="280"/>
        <v/>
      </c>
      <c r="Y1384" s="18" t="str">
        <f t="shared" si="281"/>
        <v/>
      </c>
      <c r="Z1384" s="18" t="str">
        <f t="shared" si="282"/>
        <v/>
      </c>
      <c r="AA1384" s="18" t="str">
        <f t="shared" si="283"/>
        <v/>
      </c>
      <c r="AB1384" s="18">
        <v>1379</v>
      </c>
      <c r="AC1384" s="18" t="str">
        <f>IF(ISERROR(
IF(U1384="","",IF(OR(U1384='Cad Iniciais'!$D$6,X1384='Cad Iniciais'!$D$6),'Cad Iniciais'!$D$6+AB1384*1000,0))),"",IF(U1384="","",IF(OR(U1384='Cad Iniciais'!$D$6,X1384='Cad Iniciais'!$D$6),'Cad Iniciais'!$D$6+AB1384*1000,0)))</f>
        <v/>
      </c>
      <c r="AK1384" s="27" t="e">
        <f t="shared" si="285"/>
        <v>#VALUE!</v>
      </c>
      <c r="AL1384" s="27" t="e">
        <f t="shared" si="286"/>
        <v>#VALUE!</v>
      </c>
      <c r="AM1384" s="18">
        <f t="shared" si="288"/>
        <v>0</v>
      </c>
      <c r="AN1384" s="18">
        <f t="shared" si="289"/>
        <v>0</v>
      </c>
      <c r="AO1384" s="18">
        <f t="shared" si="289"/>
        <v>0</v>
      </c>
      <c r="AP1384" s="18">
        <f t="shared" si="289"/>
        <v>0</v>
      </c>
      <c r="AQ1384" s="18">
        <f t="shared" si="289"/>
        <v>0</v>
      </c>
      <c r="AR1384" s="18">
        <f t="shared" si="289"/>
        <v>0</v>
      </c>
      <c r="AS1384" s="18">
        <f t="shared" si="289"/>
        <v>0</v>
      </c>
      <c r="AT1384" s="18">
        <f t="shared" si="289"/>
        <v>0</v>
      </c>
      <c r="AU1384" s="18">
        <f t="shared" si="289"/>
        <v>0</v>
      </c>
      <c r="AV1384" s="18">
        <f t="shared" si="289"/>
        <v>0</v>
      </c>
      <c r="AW1384" s="18">
        <f t="shared" si="289"/>
        <v>0</v>
      </c>
      <c r="AX1384" s="18">
        <f t="shared" si="289"/>
        <v>0</v>
      </c>
    </row>
    <row r="1385" spans="3:50" x14ac:dyDescent="0.25">
      <c r="C1385" s="67"/>
      <c r="D1385" s="71"/>
      <c r="E1385" s="57"/>
      <c r="F1385" s="57"/>
      <c r="G1385" s="67"/>
      <c r="H1385" s="72"/>
      <c r="I1385" s="72"/>
      <c r="J1385" s="72"/>
      <c r="K1385" s="72"/>
      <c r="L1385" s="72"/>
      <c r="M1385" s="72"/>
      <c r="N1385" s="72"/>
      <c r="O1385" s="72"/>
      <c r="P1385" s="72"/>
      <c r="Q1385" s="48"/>
      <c r="R1385" s="72"/>
      <c r="S1385" s="72"/>
      <c r="U1385" s="26" t="str">
        <f t="shared" si="284"/>
        <v/>
      </c>
      <c r="V1385" s="18" t="str">
        <f t="shared" si="278"/>
        <v/>
      </c>
      <c r="W1385" s="18" t="str">
        <f t="shared" si="279"/>
        <v/>
      </c>
      <c r="X1385" s="18" t="str">
        <f t="shared" si="280"/>
        <v/>
      </c>
      <c r="Y1385" s="18" t="str">
        <f t="shared" si="281"/>
        <v/>
      </c>
      <c r="Z1385" s="18" t="str">
        <f t="shared" si="282"/>
        <v/>
      </c>
      <c r="AA1385" s="18" t="str">
        <f t="shared" si="283"/>
        <v/>
      </c>
      <c r="AB1385" s="18">
        <v>1380</v>
      </c>
      <c r="AC1385" s="18" t="str">
        <f>IF(ISERROR(
IF(U1385="","",IF(OR(U1385='Cad Iniciais'!$D$6,X1385='Cad Iniciais'!$D$6),'Cad Iniciais'!$D$6+AB1385*1000,0))),"",IF(U1385="","",IF(OR(U1385='Cad Iniciais'!$D$6,X1385='Cad Iniciais'!$D$6),'Cad Iniciais'!$D$6+AB1385*1000,0)))</f>
        <v/>
      </c>
      <c r="AK1385" s="27" t="e">
        <f t="shared" si="285"/>
        <v>#VALUE!</v>
      </c>
      <c r="AL1385" s="27" t="e">
        <f t="shared" si="286"/>
        <v>#VALUE!</v>
      </c>
      <c r="AM1385" s="18">
        <f t="shared" si="288"/>
        <v>0</v>
      </c>
      <c r="AN1385" s="18">
        <f t="shared" si="289"/>
        <v>0</v>
      </c>
      <c r="AO1385" s="18">
        <f t="shared" si="289"/>
        <v>0</v>
      </c>
      <c r="AP1385" s="18">
        <f t="shared" si="289"/>
        <v>0</v>
      </c>
      <c r="AQ1385" s="18">
        <f t="shared" si="289"/>
        <v>0</v>
      </c>
      <c r="AR1385" s="18">
        <f t="shared" si="289"/>
        <v>0</v>
      </c>
      <c r="AS1385" s="18">
        <f t="shared" si="289"/>
        <v>0</v>
      </c>
      <c r="AT1385" s="18">
        <f t="shared" si="289"/>
        <v>0</v>
      </c>
      <c r="AU1385" s="18">
        <f t="shared" si="289"/>
        <v>0</v>
      </c>
      <c r="AV1385" s="18">
        <f t="shared" si="289"/>
        <v>0</v>
      </c>
      <c r="AW1385" s="18">
        <f t="shared" si="289"/>
        <v>0</v>
      </c>
      <c r="AX1385" s="18">
        <f t="shared" si="289"/>
        <v>0</v>
      </c>
    </row>
    <row r="1386" spans="3:50" x14ac:dyDescent="0.25">
      <c r="C1386" s="67"/>
      <c r="D1386" s="71"/>
      <c r="E1386" s="57"/>
      <c r="F1386" s="57"/>
      <c r="G1386" s="67"/>
      <c r="H1386" s="72"/>
      <c r="I1386" s="72"/>
      <c r="J1386" s="72"/>
      <c r="K1386" s="72"/>
      <c r="L1386" s="72"/>
      <c r="M1386" s="72"/>
      <c r="N1386" s="72"/>
      <c r="O1386" s="72"/>
      <c r="P1386" s="72"/>
      <c r="Q1386" s="48"/>
      <c r="R1386" s="72"/>
      <c r="S1386" s="72"/>
      <c r="U1386" s="26" t="str">
        <f t="shared" si="284"/>
        <v/>
      </c>
      <c r="V1386" s="18" t="str">
        <f t="shared" si="278"/>
        <v/>
      </c>
      <c r="W1386" s="18" t="str">
        <f t="shared" si="279"/>
        <v/>
      </c>
      <c r="X1386" s="18" t="str">
        <f t="shared" si="280"/>
        <v/>
      </c>
      <c r="Y1386" s="18" t="str">
        <f t="shared" si="281"/>
        <v/>
      </c>
      <c r="Z1386" s="18" t="str">
        <f t="shared" si="282"/>
        <v/>
      </c>
      <c r="AA1386" s="18" t="str">
        <f t="shared" si="283"/>
        <v/>
      </c>
      <c r="AB1386" s="18">
        <v>1381</v>
      </c>
      <c r="AC1386" s="18" t="str">
        <f>IF(ISERROR(
IF(U1386="","",IF(OR(U1386='Cad Iniciais'!$D$6,X1386='Cad Iniciais'!$D$6),'Cad Iniciais'!$D$6+AB1386*1000,0))),"",IF(U1386="","",IF(OR(U1386='Cad Iniciais'!$D$6,X1386='Cad Iniciais'!$D$6),'Cad Iniciais'!$D$6+AB1386*1000,0)))</f>
        <v/>
      </c>
      <c r="AK1386" s="27" t="e">
        <f t="shared" si="285"/>
        <v>#VALUE!</v>
      </c>
      <c r="AL1386" s="27" t="e">
        <f t="shared" si="286"/>
        <v>#VALUE!</v>
      </c>
      <c r="AM1386" s="18">
        <f t="shared" si="288"/>
        <v>0</v>
      </c>
      <c r="AN1386" s="18">
        <f t="shared" si="289"/>
        <v>0</v>
      </c>
      <c r="AO1386" s="18">
        <f t="shared" si="289"/>
        <v>0</v>
      </c>
      <c r="AP1386" s="18">
        <f t="shared" si="289"/>
        <v>0</v>
      </c>
      <c r="AQ1386" s="18">
        <f t="shared" si="289"/>
        <v>0</v>
      </c>
      <c r="AR1386" s="18">
        <f t="shared" si="289"/>
        <v>0</v>
      </c>
      <c r="AS1386" s="18">
        <f t="shared" si="289"/>
        <v>0</v>
      </c>
      <c r="AT1386" s="18">
        <f t="shared" si="289"/>
        <v>0</v>
      </c>
      <c r="AU1386" s="18">
        <f t="shared" si="289"/>
        <v>0</v>
      </c>
      <c r="AV1386" s="18">
        <f t="shared" si="289"/>
        <v>0</v>
      </c>
      <c r="AW1386" s="18">
        <f t="shared" si="289"/>
        <v>0</v>
      </c>
      <c r="AX1386" s="18">
        <f t="shared" si="289"/>
        <v>0</v>
      </c>
    </row>
    <row r="1387" spans="3:50" x14ac:dyDescent="0.25">
      <c r="C1387" s="67"/>
      <c r="D1387" s="71"/>
      <c r="E1387" s="57"/>
      <c r="F1387" s="57"/>
      <c r="G1387" s="67"/>
      <c r="H1387" s="72"/>
      <c r="I1387" s="72"/>
      <c r="J1387" s="72"/>
      <c r="K1387" s="72"/>
      <c r="L1387" s="72"/>
      <c r="M1387" s="72"/>
      <c r="N1387" s="72"/>
      <c r="O1387" s="72"/>
      <c r="P1387" s="72"/>
      <c r="Q1387" s="48"/>
      <c r="R1387" s="72"/>
      <c r="S1387" s="72"/>
      <c r="U1387" s="26" t="str">
        <f t="shared" si="284"/>
        <v/>
      </c>
      <c r="V1387" s="18" t="str">
        <f t="shared" si="278"/>
        <v/>
      </c>
      <c r="W1387" s="18" t="str">
        <f t="shared" si="279"/>
        <v/>
      </c>
      <c r="X1387" s="18" t="str">
        <f t="shared" si="280"/>
        <v/>
      </c>
      <c r="Y1387" s="18" t="str">
        <f t="shared" si="281"/>
        <v/>
      </c>
      <c r="Z1387" s="18" t="str">
        <f t="shared" si="282"/>
        <v/>
      </c>
      <c r="AA1387" s="18" t="str">
        <f t="shared" si="283"/>
        <v/>
      </c>
      <c r="AB1387" s="18">
        <v>1382</v>
      </c>
      <c r="AC1387" s="18" t="str">
        <f>IF(ISERROR(
IF(U1387="","",IF(OR(U1387='Cad Iniciais'!$D$6,X1387='Cad Iniciais'!$D$6),'Cad Iniciais'!$D$6+AB1387*1000,0))),"",IF(U1387="","",IF(OR(U1387='Cad Iniciais'!$D$6,X1387='Cad Iniciais'!$D$6),'Cad Iniciais'!$D$6+AB1387*1000,0)))</f>
        <v/>
      </c>
      <c r="AK1387" s="27" t="e">
        <f t="shared" si="285"/>
        <v>#VALUE!</v>
      </c>
      <c r="AL1387" s="27" t="e">
        <f t="shared" si="286"/>
        <v>#VALUE!</v>
      </c>
      <c r="AM1387" s="18">
        <f t="shared" si="288"/>
        <v>0</v>
      </c>
      <c r="AN1387" s="18">
        <f t="shared" si="289"/>
        <v>0</v>
      </c>
      <c r="AO1387" s="18">
        <f t="shared" si="289"/>
        <v>0</v>
      </c>
      <c r="AP1387" s="18">
        <f t="shared" si="289"/>
        <v>0</v>
      </c>
      <c r="AQ1387" s="18">
        <f t="shared" si="289"/>
        <v>0</v>
      </c>
      <c r="AR1387" s="18">
        <f t="shared" si="289"/>
        <v>0</v>
      </c>
      <c r="AS1387" s="18">
        <f t="shared" si="289"/>
        <v>0</v>
      </c>
      <c r="AT1387" s="18">
        <f t="shared" si="289"/>
        <v>0</v>
      </c>
      <c r="AU1387" s="18">
        <f t="shared" si="289"/>
        <v>0</v>
      </c>
      <c r="AV1387" s="18">
        <f t="shared" si="289"/>
        <v>0</v>
      </c>
      <c r="AW1387" s="18">
        <f t="shared" si="289"/>
        <v>0</v>
      </c>
      <c r="AX1387" s="18">
        <f t="shared" si="289"/>
        <v>0</v>
      </c>
    </row>
    <row r="1388" spans="3:50" x14ac:dyDescent="0.25">
      <c r="C1388" s="67"/>
      <c r="D1388" s="71"/>
      <c r="E1388" s="57"/>
      <c r="F1388" s="57"/>
      <c r="G1388" s="67"/>
      <c r="H1388" s="72"/>
      <c r="I1388" s="72"/>
      <c r="J1388" s="72"/>
      <c r="K1388" s="72"/>
      <c r="L1388" s="72"/>
      <c r="M1388" s="72"/>
      <c r="N1388" s="72"/>
      <c r="O1388" s="72"/>
      <c r="P1388" s="72"/>
      <c r="Q1388" s="48"/>
      <c r="R1388" s="72"/>
      <c r="S1388" s="72"/>
      <c r="U1388" s="26" t="str">
        <f t="shared" si="284"/>
        <v/>
      </c>
      <c r="V1388" s="18" t="str">
        <f t="shared" si="278"/>
        <v/>
      </c>
      <c r="W1388" s="18" t="str">
        <f t="shared" si="279"/>
        <v/>
      </c>
      <c r="X1388" s="18" t="str">
        <f t="shared" si="280"/>
        <v/>
      </c>
      <c r="Y1388" s="18" t="str">
        <f t="shared" si="281"/>
        <v/>
      </c>
      <c r="Z1388" s="18" t="str">
        <f t="shared" si="282"/>
        <v/>
      </c>
      <c r="AA1388" s="18" t="str">
        <f t="shared" si="283"/>
        <v/>
      </c>
      <c r="AB1388" s="18">
        <v>1383</v>
      </c>
      <c r="AC1388" s="18" t="str">
        <f>IF(ISERROR(
IF(U1388="","",IF(OR(U1388='Cad Iniciais'!$D$6,X1388='Cad Iniciais'!$D$6),'Cad Iniciais'!$D$6+AB1388*1000,0))),"",IF(U1388="","",IF(OR(U1388='Cad Iniciais'!$D$6,X1388='Cad Iniciais'!$D$6),'Cad Iniciais'!$D$6+AB1388*1000,0)))</f>
        <v/>
      </c>
      <c r="AK1388" s="27" t="e">
        <f t="shared" si="285"/>
        <v>#VALUE!</v>
      </c>
      <c r="AL1388" s="27" t="e">
        <f t="shared" si="286"/>
        <v>#VALUE!</v>
      </c>
      <c r="AM1388" s="18">
        <f t="shared" si="288"/>
        <v>0</v>
      </c>
      <c r="AN1388" s="18">
        <f t="shared" si="289"/>
        <v>0</v>
      </c>
      <c r="AO1388" s="18">
        <f t="shared" si="289"/>
        <v>0</v>
      </c>
      <c r="AP1388" s="18">
        <f t="shared" si="289"/>
        <v>0</v>
      </c>
      <c r="AQ1388" s="18">
        <f t="shared" si="289"/>
        <v>0</v>
      </c>
      <c r="AR1388" s="18">
        <f t="shared" si="289"/>
        <v>0</v>
      </c>
      <c r="AS1388" s="18">
        <f t="shared" si="289"/>
        <v>0</v>
      </c>
      <c r="AT1388" s="18">
        <f t="shared" si="289"/>
        <v>0</v>
      </c>
      <c r="AU1388" s="18">
        <f t="shared" si="289"/>
        <v>0</v>
      </c>
      <c r="AV1388" s="18">
        <f t="shared" si="289"/>
        <v>0</v>
      </c>
      <c r="AW1388" s="18">
        <f t="shared" si="289"/>
        <v>0</v>
      </c>
      <c r="AX1388" s="18">
        <f t="shared" si="289"/>
        <v>0</v>
      </c>
    </row>
    <row r="1389" spans="3:50" x14ac:dyDescent="0.25">
      <c r="C1389" s="67"/>
      <c r="D1389" s="71"/>
      <c r="E1389" s="57"/>
      <c r="F1389" s="57"/>
      <c r="G1389" s="67"/>
      <c r="H1389" s="72"/>
      <c r="I1389" s="72"/>
      <c r="J1389" s="72"/>
      <c r="K1389" s="72"/>
      <c r="L1389" s="72"/>
      <c r="M1389" s="72"/>
      <c r="N1389" s="72"/>
      <c r="O1389" s="72"/>
      <c r="P1389" s="72"/>
      <c r="Q1389" s="48"/>
      <c r="R1389" s="72"/>
      <c r="S1389" s="72"/>
      <c r="U1389" s="26" t="str">
        <f t="shared" si="284"/>
        <v/>
      </c>
      <c r="V1389" s="18" t="str">
        <f t="shared" si="278"/>
        <v/>
      </c>
      <c r="W1389" s="18" t="str">
        <f t="shared" si="279"/>
        <v/>
      </c>
      <c r="X1389" s="18" t="str">
        <f t="shared" si="280"/>
        <v/>
      </c>
      <c r="Y1389" s="18" t="str">
        <f t="shared" si="281"/>
        <v/>
      </c>
      <c r="Z1389" s="18" t="str">
        <f t="shared" si="282"/>
        <v/>
      </c>
      <c r="AA1389" s="18" t="str">
        <f t="shared" si="283"/>
        <v/>
      </c>
      <c r="AB1389" s="18">
        <v>1384</v>
      </c>
      <c r="AC1389" s="18" t="str">
        <f>IF(ISERROR(
IF(U1389="","",IF(OR(U1389='Cad Iniciais'!$D$6,X1389='Cad Iniciais'!$D$6),'Cad Iniciais'!$D$6+AB1389*1000,0))),"",IF(U1389="","",IF(OR(U1389='Cad Iniciais'!$D$6,X1389='Cad Iniciais'!$D$6),'Cad Iniciais'!$D$6+AB1389*1000,0)))</f>
        <v/>
      </c>
      <c r="AK1389" s="27" t="e">
        <f t="shared" si="285"/>
        <v>#VALUE!</v>
      </c>
      <c r="AL1389" s="27" t="e">
        <f t="shared" si="286"/>
        <v>#VALUE!</v>
      </c>
      <c r="AM1389" s="18">
        <f t="shared" si="288"/>
        <v>0</v>
      </c>
      <c r="AN1389" s="18">
        <f t="shared" ref="AN1389:AX1396" si="290">IFERROR(IF(AND($AK1389&lt;=AN$3,$AL1389&gt;=AN$3),1,0),0)</f>
        <v>0</v>
      </c>
      <c r="AO1389" s="18">
        <f t="shared" si="290"/>
        <v>0</v>
      </c>
      <c r="AP1389" s="18">
        <f t="shared" si="290"/>
        <v>0</v>
      </c>
      <c r="AQ1389" s="18">
        <f t="shared" si="290"/>
        <v>0</v>
      </c>
      <c r="AR1389" s="18">
        <f t="shared" si="290"/>
        <v>0</v>
      </c>
      <c r="AS1389" s="18">
        <f t="shared" si="290"/>
        <v>0</v>
      </c>
      <c r="AT1389" s="18">
        <f t="shared" si="290"/>
        <v>0</v>
      </c>
      <c r="AU1389" s="18">
        <f t="shared" si="290"/>
        <v>0</v>
      </c>
      <c r="AV1389" s="18">
        <f t="shared" si="290"/>
        <v>0</v>
      </c>
      <c r="AW1389" s="18">
        <f t="shared" si="290"/>
        <v>0</v>
      </c>
      <c r="AX1389" s="18">
        <f t="shared" si="290"/>
        <v>0</v>
      </c>
    </row>
    <row r="1390" spans="3:50" x14ac:dyDescent="0.25">
      <c r="C1390" s="67"/>
      <c r="D1390" s="71"/>
      <c r="E1390" s="57"/>
      <c r="F1390" s="57"/>
      <c r="G1390" s="67"/>
      <c r="H1390" s="72"/>
      <c r="I1390" s="72"/>
      <c r="J1390" s="72"/>
      <c r="K1390" s="72"/>
      <c r="L1390" s="72"/>
      <c r="M1390" s="72"/>
      <c r="N1390" s="72"/>
      <c r="O1390" s="72"/>
      <c r="P1390" s="72"/>
      <c r="Q1390" s="48"/>
      <c r="R1390" s="72"/>
      <c r="S1390" s="72"/>
      <c r="U1390" s="26" t="str">
        <f t="shared" si="284"/>
        <v/>
      </c>
      <c r="V1390" s="18" t="str">
        <f t="shared" si="278"/>
        <v/>
      </c>
      <c r="W1390" s="18" t="str">
        <f t="shared" si="279"/>
        <v/>
      </c>
      <c r="X1390" s="18" t="str">
        <f t="shared" si="280"/>
        <v/>
      </c>
      <c r="Y1390" s="18" t="str">
        <f t="shared" si="281"/>
        <v/>
      </c>
      <c r="Z1390" s="18" t="str">
        <f t="shared" si="282"/>
        <v/>
      </c>
      <c r="AA1390" s="18" t="str">
        <f t="shared" si="283"/>
        <v/>
      </c>
      <c r="AB1390" s="18">
        <v>1385</v>
      </c>
      <c r="AC1390" s="18" t="str">
        <f>IF(ISERROR(
IF(U1390="","",IF(OR(U1390='Cad Iniciais'!$D$6,X1390='Cad Iniciais'!$D$6),'Cad Iniciais'!$D$6+AB1390*1000,0))),"",IF(U1390="","",IF(OR(U1390='Cad Iniciais'!$D$6,X1390='Cad Iniciais'!$D$6),'Cad Iniciais'!$D$6+AB1390*1000,0)))</f>
        <v/>
      </c>
      <c r="AK1390" s="27" t="e">
        <f t="shared" si="285"/>
        <v>#VALUE!</v>
      </c>
      <c r="AL1390" s="27" t="e">
        <f t="shared" si="286"/>
        <v>#VALUE!</v>
      </c>
      <c r="AM1390" s="18">
        <f t="shared" si="288"/>
        <v>0</v>
      </c>
      <c r="AN1390" s="18">
        <f t="shared" si="290"/>
        <v>0</v>
      </c>
      <c r="AO1390" s="18">
        <f t="shared" si="290"/>
        <v>0</v>
      </c>
      <c r="AP1390" s="18">
        <f t="shared" si="290"/>
        <v>0</v>
      </c>
      <c r="AQ1390" s="18">
        <f t="shared" si="290"/>
        <v>0</v>
      </c>
      <c r="AR1390" s="18">
        <f t="shared" si="290"/>
        <v>0</v>
      </c>
      <c r="AS1390" s="18">
        <f t="shared" si="290"/>
        <v>0</v>
      </c>
      <c r="AT1390" s="18">
        <f t="shared" si="290"/>
        <v>0</v>
      </c>
      <c r="AU1390" s="18">
        <f t="shared" si="290"/>
        <v>0</v>
      </c>
      <c r="AV1390" s="18">
        <f t="shared" si="290"/>
        <v>0</v>
      </c>
      <c r="AW1390" s="18">
        <f t="shared" si="290"/>
        <v>0</v>
      </c>
      <c r="AX1390" s="18">
        <f t="shared" si="290"/>
        <v>0</v>
      </c>
    </row>
    <row r="1391" spans="3:50" x14ac:dyDescent="0.25">
      <c r="C1391" s="67"/>
      <c r="D1391" s="71"/>
      <c r="E1391" s="57"/>
      <c r="F1391" s="57"/>
      <c r="G1391" s="67"/>
      <c r="H1391" s="72"/>
      <c r="I1391" s="72"/>
      <c r="J1391" s="72"/>
      <c r="K1391" s="72"/>
      <c r="L1391" s="72"/>
      <c r="M1391" s="72"/>
      <c r="N1391" s="72"/>
      <c r="O1391" s="72"/>
      <c r="P1391" s="72"/>
      <c r="Q1391" s="48"/>
      <c r="R1391" s="72"/>
      <c r="S1391" s="72"/>
      <c r="U1391" s="26" t="str">
        <f t="shared" si="284"/>
        <v/>
      </c>
      <c r="V1391" s="18" t="str">
        <f t="shared" si="278"/>
        <v/>
      </c>
      <c r="W1391" s="18" t="str">
        <f t="shared" si="279"/>
        <v/>
      </c>
      <c r="X1391" s="18" t="str">
        <f t="shared" si="280"/>
        <v/>
      </c>
      <c r="Y1391" s="18" t="str">
        <f t="shared" si="281"/>
        <v/>
      </c>
      <c r="Z1391" s="18" t="str">
        <f t="shared" si="282"/>
        <v/>
      </c>
      <c r="AA1391" s="18" t="str">
        <f t="shared" si="283"/>
        <v/>
      </c>
      <c r="AB1391" s="18">
        <v>1386</v>
      </c>
      <c r="AC1391" s="18" t="str">
        <f>IF(ISERROR(
IF(U1391="","",IF(OR(U1391='Cad Iniciais'!$D$6,X1391='Cad Iniciais'!$D$6),'Cad Iniciais'!$D$6+AB1391*1000,0))),"",IF(U1391="","",IF(OR(U1391='Cad Iniciais'!$D$6,X1391='Cad Iniciais'!$D$6),'Cad Iniciais'!$D$6+AB1391*1000,0)))</f>
        <v/>
      </c>
      <c r="AK1391" s="27" t="e">
        <f t="shared" si="285"/>
        <v>#VALUE!</v>
      </c>
      <c r="AL1391" s="27" t="e">
        <f t="shared" si="286"/>
        <v>#VALUE!</v>
      </c>
      <c r="AM1391" s="18">
        <f t="shared" si="288"/>
        <v>0</v>
      </c>
      <c r="AN1391" s="18">
        <f t="shared" si="290"/>
        <v>0</v>
      </c>
      <c r="AO1391" s="18">
        <f t="shared" si="290"/>
        <v>0</v>
      </c>
      <c r="AP1391" s="18">
        <f t="shared" si="290"/>
        <v>0</v>
      </c>
      <c r="AQ1391" s="18">
        <f t="shared" si="290"/>
        <v>0</v>
      </c>
      <c r="AR1391" s="18">
        <f t="shared" si="290"/>
        <v>0</v>
      </c>
      <c r="AS1391" s="18">
        <f t="shared" si="290"/>
        <v>0</v>
      </c>
      <c r="AT1391" s="18">
        <f t="shared" si="290"/>
        <v>0</v>
      </c>
      <c r="AU1391" s="18">
        <f t="shared" si="290"/>
        <v>0</v>
      </c>
      <c r="AV1391" s="18">
        <f t="shared" si="290"/>
        <v>0</v>
      </c>
      <c r="AW1391" s="18">
        <f t="shared" si="290"/>
        <v>0</v>
      </c>
      <c r="AX1391" s="18">
        <f t="shared" si="290"/>
        <v>0</v>
      </c>
    </row>
    <row r="1392" spans="3:50" x14ac:dyDescent="0.25">
      <c r="C1392" s="67"/>
      <c r="D1392" s="71"/>
      <c r="E1392" s="57"/>
      <c r="F1392" s="57"/>
      <c r="G1392" s="67"/>
      <c r="H1392" s="72"/>
      <c r="I1392" s="72"/>
      <c r="J1392" s="72"/>
      <c r="K1392" s="72"/>
      <c r="L1392" s="72"/>
      <c r="M1392" s="72"/>
      <c r="N1392" s="72"/>
      <c r="O1392" s="72"/>
      <c r="P1392" s="72"/>
      <c r="Q1392" s="48"/>
      <c r="R1392" s="72"/>
      <c r="S1392" s="72"/>
      <c r="U1392" s="26" t="str">
        <f t="shared" si="284"/>
        <v/>
      </c>
      <c r="V1392" s="18" t="str">
        <f t="shared" si="278"/>
        <v/>
      </c>
      <c r="W1392" s="18" t="str">
        <f t="shared" si="279"/>
        <v/>
      </c>
      <c r="X1392" s="18" t="str">
        <f t="shared" si="280"/>
        <v/>
      </c>
      <c r="Y1392" s="18" t="str">
        <f t="shared" si="281"/>
        <v/>
      </c>
      <c r="Z1392" s="18" t="str">
        <f t="shared" si="282"/>
        <v/>
      </c>
      <c r="AA1392" s="18" t="str">
        <f t="shared" si="283"/>
        <v/>
      </c>
      <c r="AB1392" s="18">
        <v>1387</v>
      </c>
      <c r="AC1392" s="18" t="str">
        <f>IF(ISERROR(
IF(U1392="","",IF(OR(U1392='Cad Iniciais'!$D$6,X1392='Cad Iniciais'!$D$6),'Cad Iniciais'!$D$6+AB1392*1000,0))),"",IF(U1392="","",IF(OR(U1392='Cad Iniciais'!$D$6,X1392='Cad Iniciais'!$D$6),'Cad Iniciais'!$D$6+AB1392*1000,0)))</f>
        <v/>
      </c>
      <c r="AK1392" s="27" t="e">
        <f t="shared" si="285"/>
        <v>#VALUE!</v>
      </c>
      <c r="AL1392" s="27" t="e">
        <f t="shared" si="286"/>
        <v>#VALUE!</v>
      </c>
      <c r="AM1392" s="18">
        <f t="shared" si="288"/>
        <v>0</v>
      </c>
      <c r="AN1392" s="18">
        <f t="shared" si="290"/>
        <v>0</v>
      </c>
      <c r="AO1392" s="18">
        <f t="shared" si="290"/>
        <v>0</v>
      </c>
      <c r="AP1392" s="18">
        <f t="shared" si="290"/>
        <v>0</v>
      </c>
      <c r="AQ1392" s="18">
        <f t="shared" si="290"/>
        <v>0</v>
      </c>
      <c r="AR1392" s="18">
        <f t="shared" si="290"/>
        <v>0</v>
      </c>
      <c r="AS1392" s="18">
        <f t="shared" si="290"/>
        <v>0</v>
      </c>
      <c r="AT1392" s="18">
        <f t="shared" si="290"/>
        <v>0</v>
      </c>
      <c r="AU1392" s="18">
        <f t="shared" si="290"/>
        <v>0</v>
      </c>
      <c r="AV1392" s="18">
        <f t="shared" si="290"/>
        <v>0</v>
      </c>
      <c r="AW1392" s="18">
        <f t="shared" si="290"/>
        <v>0</v>
      </c>
      <c r="AX1392" s="18">
        <f t="shared" si="290"/>
        <v>0</v>
      </c>
    </row>
    <row r="1393" spans="3:50" x14ac:dyDescent="0.25">
      <c r="C1393" s="67"/>
      <c r="D1393" s="71"/>
      <c r="E1393" s="57"/>
      <c r="F1393" s="57"/>
      <c r="G1393" s="67"/>
      <c r="H1393" s="72"/>
      <c r="I1393" s="72"/>
      <c r="J1393" s="72"/>
      <c r="K1393" s="72"/>
      <c r="L1393" s="72"/>
      <c r="M1393" s="72"/>
      <c r="N1393" s="72"/>
      <c r="O1393" s="72"/>
      <c r="P1393" s="72"/>
      <c r="Q1393" s="48"/>
      <c r="R1393" s="72"/>
      <c r="S1393" s="72"/>
      <c r="U1393" s="26" t="str">
        <f t="shared" si="284"/>
        <v/>
      </c>
      <c r="V1393" s="18" t="str">
        <f t="shared" si="278"/>
        <v/>
      </c>
      <c r="W1393" s="18" t="str">
        <f t="shared" si="279"/>
        <v/>
      </c>
      <c r="X1393" s="18" t="str">
        <f t="shared" si="280"/>
        <v/>
      </c>
      <c r="Y1393" s="18" t="str">
        <f t="shared" si="281"/>
        <v/>
      </c>
      <c r="Z1393" s="18" t="str">
        <f t="shared" si="282"/>
        <v/>
      </c>
      <c r="AA1393" s="18" t="str">
        <f t="shared" si="283"/>
        <v/>
      </c>
      <c r="AB1393" s="18">
        <v>1388</v>
      </c>
      <c r="AC1393" s="18" t="str">
        <f>IF(ISERROR(
IF(U1393="","",IF(OR(U1393='Cad Iniciais'!$D$6,X1393='Cad Iniciais'!$D$6),'Cad Iniciais'!$D$6+AB1393*1000,0))),"",IF(U1393="","",IF(OR(U1393='Cad Iniciais'!$D$6,X1393='Cad Iniciais'!$D$6),'Cad Iniciais'!$D$6+AB1393*1000,0)))</f>
        <v/>
      </c>
      <c r="AK1393" s="27" t="e">
        <f t="shared" si="285"/>
        <v>#VALUE!</v>
      </c>
      <c r="AL1393" s="27" t="e">
        <f t="shared" si="286"/>
        <v>#VALUE!</v>
      </c>
      <c r="AM1393" s="18">
        <f t="shared" si="288"/>
        <v>0</v>
      </c>
      <c r="AN1393" s="18">
        <f t="shared" si="290"/>
        <v>0</v>
      </c>
      <c r="AO1393" s="18">
        <f t="shared" si="290"/>
        <v>0</v>
      </c>
      <c r="AP1393" s="18">
        <f t="shared" si="290"/>
        <v>0</v>
      </c>
      <c r="AQ1393" s="18">
        <f t="shared" si="290"/>
        <v>0</v>
      </c>
      <c r="AR1393" s="18">
        <f t="shared" si="290"/>
        <v>0</v>
      </c>
      <c r="AS1393" s="18">
        <f t="shared" si="290"/>
        <v>0</v>
      </c>
      <c r="AT1393" s="18">
        <f t="shared" si="290"/>
        <v>0</v>
      </c>
      <c r="AU1393" s="18">
        <f t="shared" si="290"/>
        <v>0</v>
      </c>
      <c r="AV1393" s="18">
        <f t="shared" si="290"/>
        <v>0</v>
      </c>
      <c r="AW1393" s="18">
        <f t="shared" si="290"/>
        <v>0</v>
      </c>
      <c r="AX1393" s="18">
        <f t="shared" si="290"/>
        <v>0</v>
      </c>
    </row>
    <row r="1394" spans="3:50" x14ac:dyDescent="0.25">
      <c r="C1394" s="67"/>
      <c r="D1394" s="71"/>
      <c r="E1394" s="57"/>
      <c r="F1394" s="57"/>
      <c r="G1394" s="67"/>
      <c r="H1394" s="72"/>
      <c r="I1394" s="72"/>
      <c r="J1394" s="72"/>
      <c r="K1394" s="72"/>
      <c r="L1394" s="72"/>
      <c r="M1394" s="72"/>
      <c r="N1394" s="72"/>
      <c r="O1394" s="72"/>
      <c r="P1394" s="72"/>
      <c r="Q1394" s="48"/>
      <c r="R1394" s="72"/>
      <c r="S1394" s="72"/>
      <c r="U1394" s="26" t="str">
        <f t="shared" si="284"/>
        <v/>
      </c>
      <c r="V1394" s="18" t="str">
        <f t="shared" si="278"/>
        <v/>
      </c>
      <c r="W1394" s="18" t="str">
        <f t="shared" si="279"/>
        <v/>
      </c>
      <c r="X1394" s="18" t="str">
        <f t="shared" si="280"/>
        <v/>
      </c>
      <c r="Y1394" s="18" t="str">
        <f t="shared" si="281"/>
        <v/>
      </c>
      <c r="Z1394" s="18" t="str">
        <f t="shared" si="282"/>
        <v/>
      </c>
      <c r="AA1394" s="18" t="str">
        <f t="shared" si="283"/>
        <v/>
      </c>
      <c r="AB1394" s="18">
        <v>1389</v>
      </c>
      <c r="AC1394" s="18" t="str">
        <f>IF(ISERROR(
IF(U1394="","",IF(OR(U1394='Cad Iniciais'!$D$6,X1394='Cad Iniciais'!$D$6),'Cad Iniciais'!$D$6+AB1394*1000,0))),"",IF(U1394="","",IF(OR(U1394='Cad Iniciais'!$D$6,X1394='Cad Iniciais'!$D$6),'Cad Iniciais'!$D$6+AB1394*1000,0)))</f>
        <v/>
      </c>
      <c r="AK1394" s="27" t="e">
        <f t="shared" si="285"/>
        <v>#VALUE!</v>
      </c>
      <c r="AL1394" s="27" t="e">
        <f t="shared" si="286"/>
        <v>#VALUE!</v>
      </c>
      <c r="AM1394" s="18">
        <f t="shared" si="288"/>
        <v>0</v>
      </c>
      <c r="AN1394" s="18">
        <f t="shared" si="290"/>
        <v>0</v>
      </c>
      <c r="AO1394" s="18">
        <f t="shared" si="290"/>
        <v>0</v>
      </c>
      <c r="AP1394" s="18">
        <f t="shared" si="290"/>
        <v>0</v>
      </c>
      <c r="AQ1394" s="18">
        <f t="shared" si="290"/>
        <v>0</v>
      </c>
      <c r="AR1394" s="18">
        <f t="shared" si="290"/>
        <v>0</v>
      </c>
      <c r="AS1394" s="18">
        <f t="shared" si="290"/>
        <v>0</v>
      </c>
      <c r="AT1394" s="18">
        <f t="shared" si="290"/>
        <v>0</v>
      </c>
      <c r="AU1394" s="18">
        <f t="shared" si="290"/>
        <v>0</v>
      </c>
      <c r="AV1394" s="18">
        <f t="shared" si="290"/>
        <v>0</v>
      </c>
      <c r="AW1394" s="18">
        <f t="shared" si="290"/>
        <v>0</v>
      </c>
      <c r="AX1394" s="18">
        <f t="shared" si="290"/>
        <v>0</v>
      </c>
    </row>
    <row r="1395" spans="3:50" x14ac:dyDescent="0.25">
      <c r="C1395" s="67"/>
      <c r="D1395" s="71"/>
      <c r="E1395" s="57"/>
      <c r="F1395" s="57"/>
      <c r="G1395" s="67"/>
      <c r="H1395" s="72"/>
      <c r="I1395" s="72"/>
      <c r="J1395" s="72"/>
      <c r="K1395" s="72"/>
      <c r="L1395" s="72"/>
      <c r="M1395" s="72"/>
      <c r="N1395" s="72"/>
      <c r="O1395" s="72"/>
      <c r="P1395" s="72"/>
      <c r="Q1395" s="48"/>
      <c r="R1395" s="72"/>
      <c r="S1395" s="72"/>
      <c r="U1395" s="26" t="str">
        <f t="shared" si="284"/>
        <v/>
      </c>
      <c r="V1395" s="18" t="str">
        <f t="shared" si="278"/>
        <v/>
      </c>
      <c r="W1395" s="18" t="str">
        <f t="shared" si="279"/>
        <v/>
      </c>
      <c r="X1395" s="18" t="str">
        <f t="shared" si="280"/>
        <v/>
      </c>
      <c r="Y1395" s="18" t="str">
        <f t="shared" si="281"/>
        <v/>
      </c>
      <c r="Z1395" s="18" t="str">
        <f t="shared" si="282"/>
        <v/>
      </c>
      <c r="AA1395" s="18" t="str">
        <f t="shared" si="283"/>
        <v/>
      </c>
      <c r="AB1395" s="18">
        <v>1390</v>
      </c>
      <c r="AC1395" s="18" t="str">
        <f>IF(ISERROR(
IF(U1395="","",IF(OR(U1395='Cad Iniciais'!$D$6,X1395='Cad Iniciais'!$D$6),'Cad Iniciais'!$D$6+AB1395*1000,0))),"",IF(U1395="","",IF(OR(U1395='Cad Iniciais'!$D$6,X1395='Cad Iniciais'!$D$6),'Cad Iniciais'!$D$6+AB1395*1000,0)))</f>
        <v/>
      </c>
      <c r="AK1395" s="27" t="e">
        <f t="shared" si="285"/>
        <v>#VALUE!</v>
      </c>
      <c r="AL1395" s="27" t="e">
        <f t="shared" si="286"/>
        <v>#VALUE!</v>
      </c>
      <c r="AM1395" s="18">
        <f t="shared" si="288"/>
        <v>0</v>
      </c>
      <c r="AN1395" s="18">
        <f t="shared" si="290"/>
        <v>0</v>
      </c>
      <c r="AO1395" s="18">
        <f t="shared" si="290"/>
        <v>0</v>
      </c>
      <c r="AP1395" s="18">
        <f t="shared" si="290"/>
        <v>0</v>
      </c>
      <c r="AQ1395" s="18">
        <f t="shared" si="290"/>
        <v>0</v>
      </c>
      <c r="AR1395" s="18">
        <f t="shared" si="290"/>
        <v>0</v>
      </c>
      <c r="AS1395" s="18">
        <f t="shared" si="290"/>
        <v>0</v>
      </c>
      <c r="AT1395" s="18">
        <f t="shared" si="290"/>
        <v>0</v>
      </c>
      <c r="AU1395" s="18">
        <f t="shared" si="290"/>
        <v>0</v>
      </c>
      <c r="AV1395" s="18">
        <f t="shared" si="290"/>
        <v>0</v>
      </c>
      <c r="AW1395" s="18">
        <f t="shared" si="290"/>
        <v>0</v>
      </c>
      <c r="AX1395" s="18">
        <f t="shared" si="290"/>
        <v>0</v>
      </c>
    </row>
    <row r="1396" spans="3:50" x14ac:dyDescent="0.25">
      <c r="C1396" s="67"/>
      <c r="D1396" s="71"/>
      <c r="E1396" s="57"/>
      <c r="F1396" s="57"/>
      <c r="G1396" s="67"/>
      <c r="H1396" s="72"/>
      <c r="I1396" s="72"/>
      <c r="J1396" s="72"/>
      <c r="K1396" s="72"/>
      <c r="L1396" s="72"/>
      <c r="M1396" s="72"/>
      <c r="N1396" s="72"/>
      <c r="O1396" s="72"/>
      <c r="P1396" s="72"/>
      <c r="Q1396" s="48"/>
      <c r="R1396" s="72"/>
      <c r="S1396" s="72"/>
      <c r="U1396" s="26" t="str">
        <f t="shared" si="284"/>
        <v/>
      </c>
      <c r="V1396" s="18" t="str">
        <f t="shared" si="278"/>
        <v/>
      </c>
      <c r="W1396" s="18" t="str">
        <f t="shared" si="279"/>
        <v/>
      </c>
      <c r="X1396" s="18" t="str">
        <f t="shared" si="280"/>
        <v/>
      </c>
      <c r="Y1396" s="18" t="str">
        <f t="shared" si="281"/>
        <v/>
      </c>
      <c r="Z1396" s="18" t="str">
        <f t="shared" si="282"/>
        <v/>
      </c>
      <c r="AA1396" s="18" t="str">
        <f t="shared" si="283"/>
        <v/>
      </c>
      <c r="AB1396" s="18">
        <v>1391</v>
      </c>
      <c r="AC1396" s="18" t="str">
        <f>IF(ISERROR(
IF(U1396="","",IF(OR(U1396='Cad Iniciais'!$D$6,X1396='Cad Iniciais'!$D$6),'Cad Iniciais'!$D$6+AB1396*1000,0))),"",IF(U1396="","",IF(OR(U1396='Cad Iniciais'!$D$6,X1396='Cad Iniciais'!$D$6),'Cad Iniciais'!$D$6+AB1396*1000,0)))</f>
        <v/>
      </c>
      <c r="AK1396" s="27" t="e">
        <f t="shared" si="285"/>
        <v>#VALUE!</v>
      </c>
      <c r="AL1396" s="27" t="e">
        <f t="shared" si="286"/>
        <v>#VALUE!</v>
      </c>
      <c r="AM1396" s="18">
        <f t="shared" si="288"/>
        <v>0</v>
      </c>
      <c r="AN1396" s="18">
        <f t="shared" si="290"/>
        <v>0</v>
      </c>
      <c r="AO1396" s="18">
        <f t="shared" si="290"/>
        <v>0</v>
      </c>
      <c r="AP1396" s="18">
        <f t="shared" si="290"/>
        <v>0</v>
      </c>
      <c r="AQ1396" s="18">
        <f t="shared" si="290"/>
        <v>0</v>
      </c>
      <c r="AR1396" s="18">
        <f t="shared" si="290"/>
        <v>0</v>
      </c>
      <c r="AS1396" s="18">
        <f t="shared" si="290"/>
        <v>0</v>
      </c>
      <c r="AT1396" s="18">
        <f t="shared" si="290"/>
        <v>0</v>
      </c>
      <c r="AU1396" s="18">
        <f t="shared" si="290"/>
        <v>0</v>
      </c>
      <c r="AV1396" s="18">
        <f t="shared" si="290"/>
        <v>0</v>
      </c>
      <c r="AW1396" s="18">
        <f t="shared" si="290"/>
        <v>0</v>
      </c>
      <c r="AX1396" s="18">
        <f t="shared" si="290"/>
        <v>0</v>
      </c>
    </row>
    <row r="1397" spans="3:50" x14ac:dyDescent="0.25">
      <c r="C1397" s="67"/>
      <c r="D1397" s="71"/>
      <c r="E1397" s="57"/>
      <c r="F1397" s="57"/>
      <c r="G1397" s="67"/>
      <c r="H1397" s="72"/>
      <c r="I1397" s="72"/>
      <c r="J1397" s="72"/>
      <c r="K1397" s="72"/>
      <c r="L1397" s="72"/>
      <c r="M1397" s="72"/>
      <c r="N1397" s="72"/>
      <c r="O1397" s="72"/>
      <c r="P1397" s="72"/>
      <c r="Q1397" s="48"/>
      <c r="R1397" s="72"/>
      <c r="S1397" s="72"/>
      <c r="U1397" s="26" t="str">
        <f t="shared" si="284"/>
        <v/>
      </c>
      <c r="V1397" s="18" t="str">
        <f t="shared" si="278"/>
        <v/>
      </c>
      <c r="W1397" s="18" t="str">
        <f t="shared" si="279"/>
        <v/>
      </c>
      <c r="X1397" s="18" t="str">
        <f t="shared" si="280"/>
        <v/>
      </c>
      <c r="Y1397" s="18" t="str">
        <f t="shared" si="281"/>
        <v/>
      </c>
      <c r="Z1397" s="18" t="str">
        <f t="shared" si="282"/>
        <v/>
      </c>
      <c r="AA1397" s="18" t="str">
        <f t="shared" si="283"/>
        <v/>
      </c>
      <c r="AB1397" s="18">
        <v>1392</v>
      </c>
      <c r="AC1397" s="18" t="str">
        <f>IF(ISERROR(
IF(U1397="","",IF(OR(U1397='Cad Iniciais'!$D$6,X1397='Cad Iniciais'!$D$6),'Cad Iniciais'!$D$6+AB1397*1000,0))),"",IF(U1397="","",IF(OR(U1397='Cad Iniciais'!$D$6,X1397='Cad Iniciais'!$D$6),'Cad Iniciais'!$D$6+AB1397*1000,0)))</f>
        <v/>
      </c>
      <c r="AK1397" s="27" t="e">
        <f t="shared" si="285"/>
        <v>#VALUE!</v>
      </c>
      <c r="AL1397" s="27" t="e">
        <f t="shared" si="286"/>
        <v>#VALUE!</v>
      </c>
      <c r="AM1397" s="18">
        <f t="shared" ref="AM1397:AX1418" si="291">IFERROR(IF(AND($AK1397&lt;=AM$3,$AL1397&gt;=AM$3),1,0),0)</f>
        <v>0</v>
      </c>
      <c r="AN1397" s="18">
        <f t="shared" si="291"/>
        <v>0</v>
      </c>
      <c r="AO1397" s="18">
        <f t="shared" si="291"/>
        <v>0</v>
      </c>
      <c r="AP1397" s="18">
        <f t="shared" si="291"/>
        <v>0</v>
      </c>
      <c r="AQ1397" s="18">
        <f t="shared" si="291"/>
        <v>0</v>
      </c>
      <c r="AR1397" s="18">
        <f t="shared" si="291"/>
        <v>0</v>
      </c>
      <c r="AS1397" s="18">
        <f t="shared" si="291"/>
        <v>0</v>
      </c>
      <c r="AT1397" s="18">
        <f t="shared" si="291"/>
        <v>0</v>
      </c>
      <c r="AU1397" s="18">
        <f t="shared" si="291"/>
        <v>0</v>
      </c>
      <c r="AV1397" s="18">
        <f t="shared" si="291"/>
        <v>0</v>
      </c>
      <c r="AW1397" s="18">
        <f t="shared" si="291"/>
        <v>0</v>
      </c>
      <c r="AX1397" s="18">
        <f t="shared" si="291"/>
        <v>0</v>
      </c>
    </row>
    <row r="1398" spans="3:50" x14ac:dyDescent="0.25">
      <c r="C1398" s="67"/>
      <c r="D1398" s="71"/>
      <c r="E1398" s="57"/>
      <c r="F1398" s="57"/>
      <c r="G1398" s="67"/>
      <c r="H1398" s="72"/>
      <c r="I1398" s="72"/>
      <c r="J1398" s="72"/>
      <c r="K1398" s="72"/>
      <c r="L1398" s="72"/>
      <c r="M1398" s="72"/>
      <c r="N1398" s="72"/>
      <c r="O1398" s="72"/>
      <c r="P1398" s="72"/>
      <c r="Q1398" s="48"/>
      <c r="R1398" s="72"/>
      <c r="S1398" s="72"/>
      <c r="U1398" s="26" t="str">
        <f t="shared" si="284"/>
        <v/>
      </c>
      <c r="V1398" s="18" t="str">
        <f t="shared" si="278"/>
        <v/>
      </c>
      <c r="W1398" s="18" t="str">
        <f t="shared" si="279"/>
        <v/>
      </c>
      <c r="X1398" s="18" t="str">
        <f t="shared" si="280"/>
        <v/>
      </c>
      <c r="Y1398" s="18" t="str">
        <f t="shared" si="281"/>
        <v/>
      </c>
      <c r="Z1398" s="18" t="str">
        <f t="shared" si="282"/>
        <v/>
      </c>
      <c r="AA1398" s="18" t="str">
        <f t="shared" si="283"/>
        <v/>
      </c>
      <c r="AB1398" s="18">
        <v>1393</v>
      </c>
      <c r="AC1398" s="18" t="str">
        <f>IF(ISERROR(
IF(U1398="","",IF(OR(U1398='Cad Iniciais'!$D$6,X1398='Cad Iniciais'!$D$6),'Cad Iniciais'!$D$6+AB1398*1000,0))),"",IF(U1398="","",IF(OR(U1398='Cad Iniciais'!$D$6,X1398='Cad Iniciais'!$D$6),'Cad Iniciais'!$D$6+AB1398*1000,0)))</f>
        <v/>
      </c>
      <c r="AK1398" s="27" t="e">
        <f t="shared" si="285"/>
        <v>#VALUE!</v>
      </c>
      <c r="AL1398" s="27" t="e">
        <f t="shared" si="286"/>
        <v>#VALUE!</v>
      </c>
      <c r="AM1398" s="18">
        <f t="shared" si="291"/>
        <v>0</v>
      </c>
      <c r="AN1398" s="18">
        <f t="shared" si="291"/>
        <v>0</v>
      </c>
      <c r="AO1398" s="18">
        <f t="shared" si="291"/>
        <v>0</v>
      </c>
      <c r="AP1398" s="18">
        <f t="shared" si="291"/>
        <v>0</v>
      </c>
      <c r="AQ1398" s="18">
        <f t="shared" si="291"/>
        <v>0</v>
      </c>
      <c r="AR1398" s="18">
        <f t="shared" si="291"/>
        <v>0</v>
      </c>
      <c r="AS1398" s="18">
        <f t="shared" si="291"/>
        <v>0</v>
      </c>
      <c r="AT1398" s="18">
        <f t="shared" si="291"/>
        <v>0</v>
      </c>
      <c r="AU1398" s="18">
        <f t="shared" si="291"/>
        <v>0</v>
      </c>
      <c r="AV1398" s="18">
        <f t="shared" si="291"/>
        <v>0</v>
      </c>
      <c r="AW1398" s="18">
        <f t="shared" si="291"/>
        <v>0</v>
      </c>
      <c r="AX1398" s="18">
        <f t="shared" si="291"/>
        <v>0</v>
      </c>
    </row>
    <row r="1399" spans="3:50" x14ac:dyDescent="0.25">
      <c r="C1399" s="67"/>
      <c r="D1399" s="71"/>
      <c r="E1399" s="57"/>
      <c r="F1399" s="57"/>
      <c r="G1399" s="67"/>
      <c r="H1399" s="72"/>
      <c r="I1399" s="72"/>
      <c r="J1399" s="72"/>
      <c r="K1399" s="72"/>
      <c r="L1399" s="72"/>
      <c r="M1399" s="72"/>
      <c r="N1399" s="72"/>
      <c r="O1399" s="72"/>
      <c r="P1399" s="72"/>
      <c r="Q1399" s="48"/>
      <c r="R1399" s="72"/>
      <c r="S1399" s="72"/>
      <c r="U1399" s="26" t="str">
        <f t="shared" si="284"/>
        <v/>
      </c>
      <c r="V1399" s="18" t="str">
        <f t="shared" si="278"/>
        <v/>
      </c>
      <c r="W1399" s="18" t="str">
        <f t="shared" si="279"/>
        <v/>
      </c>
      <c r="X1399" s="18" t="str">
        <f t="shared" si="280"/>
        <v/>
      </c>
      <c r="Y1399" s="18" t="str">
        <f t="shared" si="281"/>
        <v/>
      </c>
      <c r="Z1399" s="18" t="str">
        <f t="shared" si="282"/>
        <v/>
      </c>
      <c r="AA1399" s="18" t="str">
        <f t="shared" si="283"/>
        <v/>
      </c>
      <c r="AB1399" s="18">
        <v>1394</v>
      </c>
      <c r="AC1399" s="18" t="str">
        <f>IF(ISERROR(
IF(U1399="","",IF(OR(U1399='Cad Iniciais'!$D$6,X1399='Cad Iniciais'!$D$6),'Cad Iniciais'!$D$6+AB1399*1000,0))),"",IF(U1399="","",IF(OR(U1399='Cad Iniciais'!$D$6,X1399='Cad Iniciais'!$D$6),'Cad Iniciais'!$D$6+AB1399*1000,0)))</f>
        <v/>
      </c>
      <c r="AK1399" s="27" t="e">
        <f t="shared" si="285"/>
        <v>#VALUE!</v>
      </c>
      <c r="AL1399" s="27" t="e">
        <f t="shared" si="286"/>
        <v>#VALUE!</v>
      </c>
      <c r="AM1399" s="18">
        <f t="shared" si="291"/>
        <v>0</v>
      </c>
      <c r="AN1399" s="18">
        <f t="shared" si="291"/>
        <v>0</v>
      </c>
      <c r="AO1399" s="18">
        <f t="shared" si="291"/>
        <v>0</v>
      </c>
      <c r="AP1399" s="18">
        <f t="shared" si="291"/>
        <v>0</v>
      </c>
      <c r="AQ1399" s="18">
        <f t="shared" si="291"/>
        <v>0</v>
      </c>
      <c r="AR1399" s="18">
        <f t="shared" si="291"/>
        <v>0</v>
      </c>
      <c r="AS1399" s="18">
        <f t="shared" si="291"/>
        <v>0</v>
      </c>
      <c r="AT1399" s="18">
        <f t="shared" si="291"/>
        <v>0</v>
      </c>
      <c r="AU1399" s="18">
        <f t="shared" si="291"/>
        <v>0</v>
      </c>
      <c r="AV1399" s="18">
        <f t="shared" si="291"/>
        <v>0</v>
      </c>
      <c r="AW1399" s="18">
        <f t="shared" si="291"/>
        <v>0</v>
      </c>
      <c r="AX1399" s="18">
        <f t="shared" si="291"/>
        <v>0</v>
      </c>
    </row>
    <row r="1400" spans="3:50" x14ac:dyDescent="0.25">
      <c r="C1400" s="67"/>
      <c r="D1400" s="71"/>
      <c r="E1400" s="57"/>
      <c r="F1400" s="57"/>
      <c r="G1400" s="67"/>
      <c r="H1400" s="72"/>
      <c r="I1400" s="72"/>
      <c r="J1400" s="72"/>
      <c r="K1400" s="72"/>
      <c r="L1400" s="72"/>
      <c r="M1400" s="72"/>
      <c r="N1400" s="72"/>
      <c r="O1400" s="72"/>
      <c r="P1400" s="72"/>
      <c r="Q1400" s="48"/>
      <c r="R1400" s="72"/>
      <c r="S1400" s="72"/>
      <c r="U1400" s="26" t="str">
        <f t="shared" si="284"/>
        <v/>
      </c>
      <c r="V1400" s="18" t="str">
        <f t="shared" si="278"/>
        <v/>
      </c>
      <c r="W1400" s="18" t="str">
        <f t="shared" si="279"/>
        <v/>
      </c>
      <c r="X1400" s="18" t="str">
        <f t="shared" si="280"/>
        <v/>
      </c>
      <c r="Y1400" s="18" t="str">
        <f t="shared" si="281"/>
        <v/>
      </c>
      <c r="Z1400" s="18" t="str">
        <f t="shared" si="282"/>
        <v/>
      </c>
      <c r="AA1400" s="18" t="str">
        <f t="shared" si="283"/>
        <v/>
      </c>
      <c r="AB1400" s="18">
        <v>1395</v>
      </c>
      <c r="AC1400" s="18" t="str">
        <f>IF(ISERROR(
IF(U1400="","",IF(OR(U1400='Cad Iniciais'!$D$6,X1400='Cad Iniciais'!$D$6),'Cad Iniciais'!$D$6+AB1400*1000,0))),"",IF(U1400="","",IF(OR(U1400='Cad Iniciais'!$D$6,X1400='Cad Iniciais'!$D$6),'Cad Iniciais'!$D$6+AB1400*1000,0)))</f>
        <v/>
      </c>
      <c r="AK1400" s="27" t="e">
        <f t="shared" si="285"/>
        <v>#VALUE!</v>
      </c>
      <c r="AL1400" s="27" t="e">
        <f t="shared" si="286"/>
        <v>#VALUE!</v>
      </c>
      <c r="AM1400" s="18">
        <f t="shared" si="291"/>
        <v>0</v>
      </c>
      <c r="AN1400" s="18">
        <f t="shared" si="291"/>
        <v>0</v>
      </c>
      <c r="AO1400" s="18">
        <f t="shared" si="291"/>
        <v>0</v>
      </c>
      <c r="AP1400" s="18">
        <f t="shared" si="291"/>
        <v>0</v>
      </c>
      <c r="AQ1400" s="18">
        <f t="shared" si="291"/>
        <v>0</v>
      </c>
      <c r="AR1400" s="18">
        <f t="shared" si="291"/>
        <v>0</v>
      </c>
      <c r="AS1400" s="18">
        <f t="shared" si="291"/>
        <v>0</v>
      </c>
      <c r="AT1400" s="18">
        <f t="shared" si="291"/>
        <v>0</v>
      </c>
      <c r="AU1400" s="18">
        <f t="shared" si="291"/>
        <v>0</v>
      </c>
      <c r="AV1400" s="18">
        <f t="shared" si="291"/>
        <v>0</v>
      </c>
      <c r="AW1400" s="18">
        <f t="shared" si="291"/>
        <v>0</v>
      </c>
      <c r="AX1400" s="18">
        <f t="shared" si="291"/>
        <v>0</v>
      </c>
    </row>
    <row r="1401" spans="3:50" x14ac:dyDescent="0.25">
      <c r="C1401" s="67"/>
      <c r="D1401" s="71"/>
      <c r="E1401" s="57"/>
      <c r="F1401" s="57"/>
      <c r="G1401" s="67"/>
      <c r="H1401" s="72"/>
      <c r="I1401" s="72"/>
      <c r="J1401" s="72"/>
      <c r="K1401" s="72"/>
      <c r="L1401" s="72"/>
      <c r="M1401" s="72"/>
      <c r="N1401" s="72"/>
      <c r="O1401" s="72"/>
      <c r="P1401" s="72"/>
      <c r="Q1401" s="48"/>
      <c r="R1401" s="72"/>
      <c r="S1401" s="72"/>
      <c r="U1401" s="26" t="str">
        <f t="shared" si="284"/>
        <v/>
      </c>
      <c r="V1401" s="18" t="str">
        <f t="shared" si="278"/>
        <v/>
      </c>
      <c r="W1401" s="18" t="str">
        <f t="shared" si="279"/>
        <v/>
      </c>
      <c r="X1401" s="18" t="str">
        <f t="shared" si="280"/>
        <v/>
      </c>
      <c r="Y1401" s="18" t="str">
        <f t="shared" si="281"/>
        <v/>
      </c>
      <c r="Z1401" s="18" t="str">
        <f t="shared" si="282"/>
        <v/>
      </c>
      <c r="AA1401" s="18" t="str">
        <f t="shared" si="283"/>
        <v/>
      </c>
      <c r="AB1401" s="18">
        <v>1396</v>
      </c>
      <c r="AC1401" s="18" t="str">
        <f>IF(ISERROR(
IF(U1401="","",IF(OR(U1401='Cad Iniciais'!$D$6,X1401='Cad Iniciais'!$D$6),'Cad Iniciais'!$D$6+AB1401*1000,0))),"",IF(U1401="","",IF(OR(U1401='Cad Iniciais'!$D$6,X1401='Cad Iniciais'!$D$6),'Cad Iniciais'!$D$6+AB1401*1000,0)))</f>
        <v/>
      </c>
      <c r="AK1401" s="27" t="e">
        <f t="shared" si="285"/>
        <v>#VALUE!</v>
      </c>
      <c r="AL1401" s="27" t="e">
        <f t="shared" si="286"/>
        <v>#VALUE!</v>
      </c>
      <c r="AM1401" s="18">
        <f t="shared" si="291"/>
        <v>0</v>
      </c>
      <c r="AN1401" s="18">
        <f t="shared" si="291"/>
        <v>0</v>
      </c>
      <c r="AO1401" s="18">
        <f t="shared" si="291"/>
        <v>0</v>
      </c>
      <c r="AP1401" s="18">
        <f t="shared" si="291"/>
        <v>0</v>
      </c>
      <c r="AQ1401" s="18">
        <f t="shared" si="291"/>
        <v>0</v>
      </c>
      <c r="AR1401" s="18">
        <f t="shared" si="291"/>
        <v>0</v>
      </c>
      <c r="AS1401" s="18">
        <f t="shared" si="291"/>
        <v>0</v>
      </c>
      <c r="AT1401" s="18">
        <f t="shared" si="291"/>
        <v>0</v>
      </c>
      <c r="AU1401" s="18">
        <f t="shared" si="291"/>
        <v>0</v>
      </c>
      <c r="AV1401" s="18">
        <f t="shared" si="291"/>
        <v>0</v>
      </c>
      <c r="AW1401" s="18">
        <f t="shared" si="291"/>
        <v>0</v>
      </c>
      <c r="AX1401" s="18">
        <f t="shared" si="291"/>
        <v>0</v>
      </c>
    </row>
    <row r="1402" spans="3:50" x14ac:dyDescent="0.25">
      <c r="C1402" s="67"/>
      <c r="D1402" s="71"/>
      <c r="E1402" s="57"/>
      <c r="F1402" s="57"/>
      <c r="G1402" s="67"/>
      <c r="H1402" s="72"/>
      <c r="I1402" s="72"/>
      <c r="J1402" s="72"/>
      <c r="K1402" s="72"/>
      <c r="L1402" s="72"/>
      <c r="M1402" s="72"/>
      <c r="N1402" s="72"/>
      <c r="O1402" s="72"/>
      <c r="P1402" s="72"/>
      <c r="Q1402" s="48"/>
      <c r="R1402" s="72"/>
      <c r="S1402" s="72"/>
      <c r="U1402" s="26" t="str">
        <f t="shared" si="284"/>
        <v/>
      </c>
      <c r="V1402" s="18" t="str">
        <f t="shared" si="278"/>
        <v/>
      </c>
      <c r="W1402" s="18" t="str">
        <f t="shared" si="279"/>
        <v/>
      </c>
      <c r="X1402" s="18" t="str">
        <f t="shared" si="280"/>
        <v/>
      </c>
      <c r="Y1402" s="18" t="str">
        <f t="shared" si="281"/>
        <v/>
      </c>
      <c r="Z1402" s="18" t="str">
        <f t="shared" si="282"/>
        <v/>
      </c>
      <c r="AA1402" s="18" t="str">
        <f t="shared" si="283"/>
        <v/>
      </c>
      <c r="AB1402" s="18">
        <v>1397</v>
      </c>
      <c r="AC1402" s="18" t="str">
        <f>IF(ISERROR(
IF(U1402="","",IF(OR(U1402='Cad Iniciais'!$D$6,X1402='Cad Iniciais'!$D$6),'Cad Iniciais'!$D$6+AB1402*1000,0))),"",IF(U1402="","",IF(OR(U1402='Cad Iniciais'!$D$6,X1402='Cad Iniciais'!$D$6),'Cad Iniciais'!$D$6+AB1402*1000,0)))</f>
        <v/>
      </c>
      <c r="AK1402" s="27" t="e">
        <f t="shared" si="285"/>
        <v>#VALUE!</v>
      </c>
      <c r="AL1402" s="27" t="e">
        <f t="shared" si="286"/>
        <v>#VALUE!</v>
      </c>
      <c r="AM1402" s="18">
        <f t="shared" si="291"/>
        <v>0</v>
      </c>
      <c r="AN1402" s="18">
        <f t="shared" si="291"/>
        <v>0</v>
      </c>
      <c r="AO1402" s="18">
        <f t="shared" si="291"/>
        <v>0</v>
      </c>
      <c r="AP1402" s="18">
        <f t="shared" si="291"/>
        <v>0</v>
      </c>
      <c r="AQ1402" s="18">
        <f t="shared" si="291"/>
        <v>0</v>
      </c>
      <c r="AR1402" s="18">
        <f t="shared" si="291"/>
        <v>0</v>
      </c>
      <c r="AS1402" s="18">
        <f t="shared" si="291"/>
        <v>0</v>
      </c>
      <c r="AT1402" s="18">
        <f t="shared" si="291"/>
        <v>0</v>
      </c>
      <c r="AU1402" s="18">
        <f t="shared" si="291"/>
        <v>0</v>
      </c>
      <c r="AV1402" s="18">
        <f t="shared" si="291"/>
        <v>0</v>
      </c>
      <c r="AW1402" s="18">
        <f t="shared" si="291"/>
        <v>0</v>
      </c>
      <c r="AX1402" s="18">
        <f t="shared" si="291"/>
        <v>0</v>
      </c>
    </row>
    <row r="1403" spans="3:50" x14ac:dyDescent="0.25">
      <c r="C1403" s="67"/>
      <c r="D1403" s="71"/>
      <c r="E1403" s="57"/>
      <c r="F1403" s="57"/>
      <c r="G1403" s="67"/>
      <c r="H1403" s="72"/>
      <c r="I1403" s="72"/>
      <c r="J1403" s="72"/>
      <c r="K1403" s="72"/>
      <c r="L1403" s="72"/>
      <c r="M1403" s="72"/>
      <c r="N1403" s="72"/>
      <c r="O1403" s="72"/>
      <c r="P1403" s="72"/>
      <c r="Q1403" s="48"/>
      <c r="R1403" s="72"/>
      <c r="S1403" s="72"/>
      <c r="U1403" s="26" t="str">
        <f t="shared" si="284"/>
        <v/>
      </c>
      <c r="V1403" s="18" t="str">
        <f t="shared" si="278"/>
        <v/>
      </c>
      <c r="W1403" s="18" t="str">
        <f t="shared" si="279"/>
        <v/>
      </c>
      <c r="X1403" s="18" t="str">
        <f t="shared" si="280"/>
        <v/>
      </c>
      <c r="Y1403" s="18" t="str">
        <f t="shared" si="281"/>
        <v/>
      </c>
      <c r="Z1403" s="18" t="str">
        <f t="shared" si="282"/>
        <v/>
      </c>
      <c r="AA1403" s="18" t="str">
        <f t="shared" si="283"/>
        <v/>
      </c>
      <c r="AB1403" s="18">
        <v>1398</v>
      </c>
      <c r="AC1403" s="18" t="str">
        <f>IF(ISERROR(
IF(U1403="","",IF(OR(U1403='Cad Iniciais'!$D$6,X1403='Cad Iniciais'!$D$6),'Cad Iniciais'!$D$6+AB1403*1000,0))),"",IF(U1403="","",IF(OR(U1403='Cad Iniciais'!$D$6,X1403='Cad Iniciais'!$D$6),'Cad Iniciais'!$D$6+AB1403*1000,0)))</f>
        <v/>
      </c>
      <c r="AK1403" s="27" t="e">
        <f t="shared" si="285"/>
        <v>#VALUE!</v>
      </c>
      <c r="AL1403" s="27" t="e">
        <f t="shared" si="286"/>
        <v>#VALUE!</v>
      </c>
      <c r="AM1403" s="18">
        <f t="shared" si="291"/>
        <v>0</v>
      </c>
      <c r="AN1403" s="18">
        <f t="shared" si="291"/>
        <v>0</v>
      </c>
      <c r="AO1403" s="18">
        <f t="shared" si="291"/>
        <v>0</v>
      </c>
      <c r="AP1403" s="18">
        <f t="shared" si="291"/>
        <v>0</v>
      </c>
      <c r="AQ1403" s="18">
        <f t="shared" si="291"/>
        <v>0</v>
      </c>
      <c r="AR1403" s="18">
        <f t="shared" si="291"/>
        <v>0</v>
      </c>
      <c r="AS1403" s="18">
        <f t="shared" si="291"/>
        <v>0</v>
      </c>
      <c r="AT1403" s="18">
        <f t="shared" si="291"/>
        <v>0</v>
      </c>
      <c r="AU1403" s="18">
        <f t="shared" si="291"/>
        <v>0</v>
      </c>
      <c r="AV1403" s="18">
        <f t="shared" si="291"/>
        <v>0</v>
      </c>
      <c r="AW1403" s="18">
        <f t="shared" si="291"/>
        <v>0</v>
      </c>
      <c r="AX1403" s="18">
        <f t="shared" si="291"/>
        <v>0</v>
      </c>
    </row>
    <row r="1404" spans="3:50" x14ac:dyDescent="0.25">
      <c r="C1404" s="67"/>
      <c r="D1404" s="71"/>
      <c r="E1404" s="57"/>
      <c r="F1404" s="57"/>
      <c r="G1404" s="67"/>
      <c r="H1404" s="72"/>
      <c r="I1404" s="72"/>
      <c r="J1404" s="72"/>
      <c r="K1404" s="72"/>
      <c r="L1404" s="72"/>
      <c r="M1404" s="72"/>
      <c r="N1404" s="72"/>
      <c r="O1404" s="72"/>
      <c r="P1404" s="72"/>
      <c r="Q1404" s="48"/>
      <c r="R1404" s="72"/>
      <c r="S1404" s="72"/>
      <c r="U1404" s="26" t="str">
        <f t="shared" si="284"/>
        <v/>
      </c>
      <c r="V1404" s="18" t="str">
        <f t="shared" si="278"/>
        <v/>
      </c>
      <c r="W1404" s="18" t="str">
        <f t="shared" si="279"/>
        <v/>
      </c>
      <c r="X1404" s="18" t="str">
        <f t="shared" si="280"/>
        <v/>
      </c>
      <c r="Y1404" s="18" t="str">
        <f t="shared" si="281"/>
        <v/>
      </c>
      <c r="Z1404" s="18" t="str">
        <f t="shared" si="282"/>
        <v/>
      </c>
      <c r="AA1404" s="18" t="str">
        <f t="shared" si="283"/>
        <v/>
      </c>
      <c r="AB1404" s="18">
        <v>1399</v>
      </c>
      <c r="AC1404" s="18" t="str">
        <f>IF(ISERROR(
IF(U1404="","",IF(OR(U1404='Cad Iniciais'!$D$6,X1404='Cad Iniciais'!$D$6),'Cad Iniciais'!$D$6+AB1404*1000,0))),"",IF(U1404="","",IF(OR(U1404='Cad Iniciais'!$D$6,X1404='Cad Iniciais'!$D$6),'Cad Iniciais'!$D$6+AB1404*1000,0)))</f>
        <v/>
      </c>
      <c r="AK1404" s="27" t="e">
        <f t="shared" si="285"/>
        <v>#VALUE!</v>
      </c>
      <c r="AL1404" s="27" t="e">
        <f t="shared" si="286"/>
        <v>#VALUE!</v>
      </c>
      <c r="AM1404" s="18">
        <f t="shared" si="291"/>
        <v>0</v>
      </c>
      <c r="AN1404" s="18">
        <f t="shared" si="291"/>
        <v>0</v>
      </c>
      <c r="AO1404" s="18">
        <f t="shared" si="291"/>
        <v>0</v>
      </c>
      <c r="AP1404" s="18">
        <f t="shared" si="291"/>
        <v>0</v>
      </c>
      <c r="AQ1404" s="18">
        <f t="shared" si="291"/>
        <v>0</v>
      </c>
      <c r="AR1404" s="18">
        <f t="shared" si="291"/>
        <v>0</v>
      </c>
      <c r="AS1404" s="18">
        <f t="shared" si="291"/>
        <v>0</v>
      </c>
      <c r="AT1404" s="18">
        <f t="shared" si="291"/>
        <v>0</v>
      </c>
      <c r="AU1404" s="18">
        <f t="shared" si="291"/>
        <v>0</v>
      </c>
      <c r="AV1404" s="18">
        <f t="shared" si="291"/>
        <v>0</v>
      </c>
      <c r="AW1404" s="18">
        <f t="shared" si="291"/>
        <v>0</v>
      </c>
      <c r="AX1404" s="18">
        <f t="shared" si="291"/>
        <v>0</v>
      </c>
    </row>
    <row r="1405" spans="3:50" x14ac:dyDescent="0.25">
      <c r="C1405" s="67"/>
      <c r="D1405" s="71"/>
      <c r="E1405" s="57"/>
      <c r="F1405" s="57"/>
      <c r="G1405" s="67"/>
      <c r="H1405" s="72"/>
      <c r="I1405" s="72"/>
      <c r="J1405" s="72"/>
      <c r="K1405" s="72"/>
      <c r="L1405" s="72"/>
      <c r="M1405" s="72"/>
      <c r="N1405" s="72"/>
      <c r="O1405" s="72"/>
      <c r="P1405" s="72"/>
      <c r="Q1405" s="48"/>
      <c r="R1405" s="72"/>
      <c r="S1405" s="72"/>
      <c r="U1405" s="26" t="str">
        <f t="shared" si="284"/>
        <v/>
      </c>
      <c r="V1405" s="18" t="str">
        <f t="shared" si="278"/>
        <v/>
      </c>
      <c r="W1405" s="18" t="str">
        <f t="shared" si="279"/>
        <v/>
      </c>
      <c r="X1405" s="18" t="str">
        <f t="shared" si="280"/>
        <v/>
      </c>
      <c r="Y1405" s="18" t="str">
        <f t="shared" si="281"/>
        <v/>
      </c>
      <c r="Z1405" s="18" t="str">
        <f t="shared" si="282"/>
        <v/>
      </c>
      <c r="AA1405" s="18" t="str">
        <f t="shared" si="283"/>
        <v/>
      </c>
      <c r="AB1405" s="18">
        <v>1400</v>
      </c>
      <c r="AC1405" s="18" t="str">
        <f>IF(ISERROR(
IF(U1405="","",IF(OR(U1405='Cad Iniciais'!$D$6,X1405='Cad Iniciais'!$D$6),'Cad Iniciais'!$D$6+AB1405*1000,0))),"",IF(U1405="","",IF(OR(U1405='Cad Iniciais'!$D$6,X1405='Cad Iniciais'!$D$6),'Cad Iniciais'!$D$6+AB1405*1000,0)))</f>
        <v/>
      </c>
      <c r="AK1405" s="27" t="e">
        <f t="shared" si="285"/>
        <v>#VALUE!</v>
      </c>
      <c r="AL1405" s="27" t="e">
        <f t="shared" si="286"/>
        <v>#VALUE!</v>
      </c>
      <c r="AM1405" s="18">
        <f t="shared" si="291"/>
        <v>0</v>
      </c>
      <c r="AN1405" s="18">
        <f t="shared" si="291"/>
        <v>0</v>
      </c>
      <c r="AO1405" s="18">
        <f t="shared" si="291"/>
        <v>0</v>
      </c>
      <c r="AP1405" s="18">
        <f t="shared" si="291"/>
        <v>0</v>
      </c>
      <c r="AQ1405" s="18">
        <f t="shared" si="291"/>
        <v>0</v>
      </c>
      <c r="AR1405" s="18">
        <f t="shared" si="291"/>
        <v>0</v>
      </c>
      <c r="AS1405" s="18">
        <f t="shared" si="291"/>
        <v>0</v>
      </c>
      <c r="AT1405" s="18">
        <f t="shared" si="291"/>
        <v>0</v>
      </c>
      <c r="AU1405" s="18">
        <f t="shared" si="291"/>
        <v>0</v>
      </c>
      <c r="AV1405" s="18">
        <f t="shared" si="291"/>
        <v>0</v>
      </c>
      <c r="AW1405" s="18">
        <f t="shared" si="291"/>
        <v>0</v>
      </c>
      <c r="AX1405" s="18">
        <f t="shared" si="291"/>
        <v>0</v>
      </c>
    </row>
    <row r="1406" spans="3:50" x14ac:dyDescent="0.25">
      <c r="C1406" s="67"/>
      <c r="D1406" s="71"/>
      <c r="E1406" s="57"/>
      <c r="F1406" s="57"/>
      <c r="G1406" s="67"/>
      <c r="H1406" s="72"/>
      <c r="I1406" s="72"/>
      <c r="J1406" s="72"/>
      <c r="K1406" s="72"/>
      <c r="L1406" s="72"/>
      <c r="M1406" s="72"/>
      <c r="N1406" s="72"/>
      <c r="O1406" s="72"/>
      <c r="P1406" s="72"/>
      <c r="Q1406" s="48"/>
      <c r="R1406" s="72"/>
      <c r="S1406" s="72"/>
      <c r="U1406" s="26" t="str">
        <f t="shared" si="284"/>
        <v/>
      </c>
      <c r="V1406" s="18" t="str">
        <f t="shared" si="278"/>
        <v/>
      </c>
      <c r="W1406" s="18" t="str">
        <f t="shared" si="279"/>
        <v/>
      </c>
      <c r="X1406" s="18" t="str">
        <f t="shared" si="280"/>
        <v/>
      </c>
      <c r="Y1406" s="18" t="str">
        <f t="shared" si="281"/>
        <v/>
      </c>
      <c r="Z1406" s="18" t="str">
        <f t="shared" si="282"/>
        <v/>
      </c>
      <c r="AA1406" s="18" t="str">
        <f t="shared" si="283"/>
        <v/>
      </c>
      <c r="AB1406" s="18">
        <v>1401</v>
      </c>
      <c r="AC1406" s="18" t="str">
        <f>IF(ISERROR(
IF(U1406="","",IF(OR(U1406='Cad Iniciais'!$D$6,X1406='Cad Iniciais'!$D$6),'Cad Iniciais'!$D$6+AB1406*1000,0))),"",IF(U1406="","",IF(OR(U1406='Cad Iniciais'!$D$6,X1406='Cad Iniciais'!$D$6),'Cad Iniciais'!$D$6+AB1406*1000,0)))</f>
        <v/>
      </c>
      <c r="AK1406" s="27" t="e">
        <f t="shared" si="285"/>
        <v>#VALUE!</v>
      </c>
      <c r="AL1406" s="27" t="e">
        <f t="shared" si="286"/>
        <v>#VALUE!</v>
      </c>
      <c r="AM1406" s="18">
        <f t="shared" si="291"/>
        <v>0</v>
      </c>
      <c r="AN1406" s="18">
        <f t="shared" si="291"/>
        <v>0</v>
      </c>
      <c r="AO1406" s="18">
        <f t="shared" si="291"/>
        <v>0</v>
      </c>
      <c r="AP1406" s="18">
        <f t="shared" si="291"/>
        <v>0</v>
      </c>
      <c r="AQ1406" s="18">
        <f t="shared" si="291"/>
        <v>0</v>
      </c>
      <c r="AR1406" s="18">
        <f t="shared" si="291"/>
        <v>0</v>
      </c>
      <c r="AS1406" s="18">
        <f t="shared" si="291"/>
        <v>0</v>
      </c>
      <c r="AT1406" s="18">
        <f t="shared" si="291"/>
        <v>0</v>
      </c>
      <c r="AU1406" s="18">
        <f t="shared" si="291"/>
        <v>0</v>
      </c>
      <c r="AV1406" s="18">
        <f t="shared" si="291"/>
        <v>0</v>
      </c>
      <c r="AW1406" s="18">
        <f t="shared" si="291"/>
        <v>0</v>
      </c>
      <c r="AX1406" s="18">
        <f t="shared" si="291"/>
        <v>0</v>
      </c>
    </row>
    <row r="1407" spans="3:50" x14ac:dyDescent="0.25">
      <c r="C1407" s="67"/>
      <c r="D1407" s="71"/>
      <c r="E1407" s="57"/>
      <c r="F1407" s="57"/>
      <c r="G1407" s="67"/>
      <c r="H1407" s="72"/>
      <c r="I1407" s="72"/>
      <c r="J1407" s="72"/>
      <c r="K1407" s="72"/>
      <c r="L1407" s="72"/>
      <c r="M1407" s="72"/>
      <c r="N1407" s="72"/>
      <c r="O1407" s="72"/>
      <c r="P1407" s="72"/>
      <c r="Q1407" s="48"/>
      <c r="R1407" s="72"/>
      <c r="S1407" s="72"/>
      <c r="U1407" s="26" t="str">
        <f t="shared" si="284"/>
        <v/>
      </c>
      <c r="V1407" s="18" t="str">
        <f t="shared" si="278"/>
        <v/>
      </c>
      <c r="W1407" s="18" t="str">
        <f t="shared" si="279"/>
        <v/>
      </c>
      <c r="X1407" s="18" t="str">
        <f t="shared" si="280"/>
        <v/>
      </c>
      <c r="Y1407" s="18" t="str">
        <f t="shared" si="281"/>
        <v/>
      </c>
      <c r="Z1407" s="18" t="str">
        <f t="shared" si="282"/>
        <v/>
      </c>
      <c r="AA1407" s="18" t="str">
        <f t="shared" si="283"/>
        <v/>
      </c>
      <c r="AB1407" s="18">
        <v>1402</v>
      </c>
      <c r="AC1407" s="18" t="str">
        <f>IF(ISERROR(
IF(U1407="","",IF(OR(U1407='Cad Iniciais'!$D$6,X1407='Cad Iniciais'!$D$6),'Cad Iniciais'!$D$6+AB1407*1000,0))),"",IF(U1407="","",IF(OR(U1407='Cad Iniciais'!$D$6,X1407='Cad Iniciais'!$D$6),'Cad Iniciais'!$D$6+AB1407*1000,0)))</f>
        <v/>
      </c>
      <c r="AK1407" s="27" t="e">
        <f t="shared" si="285"/>
        <v>#VALUE!</v>
      </c>
      <c r="AL1407" s="27" t="e">
        <f t="shared" si="286"/>
        <v>#VALUE!</v>
      </c>
      <c r="AM1407" s="18">
        <f t="shared" si="291"/>
        <v>0</v>
      </c>
      <c r="AN1407" s="18">
        <f t="shared" si="291"/>
        <v>0</v>
      </c>
      <c r="AO1407" s="18">
        <f t="shared" si="291"/>
        <v>0</v>
      </c>
      <c r="AP1407" s="18">
        <f t="shared" si="291"/>
        <v>0</v>
      </c>
      <c r="AQ1407" s="18">
        <f t="shared" si="291"/>
        <v>0</v>
      </c>
      <c r="AR1407" s="18">
        <f t="shared" si="291"/>
        <v>0</v>
      </c>
      <c r="AS1407" s="18">
        <f t="shared" si="291"/>
        <v>0</v>
      </c>
      <c r="AT1407" s="18">
        <f t="shared" si="291"/>
        <v>0</v>
      </c>
      <c r="AU1407" s="18">
        <f t="shared" si="291"/>
        <v>0</v>
      </c>
      <c r="AV1407" s="18">
        <f t="shared" si="291"/>
        <v>0</v>
      </c>
      <c r="AW1407" s="18">
        <f t="shared" si="291"/>
        <v>0</v>
      </c>
      <c r="AX1407" s="18">
        <f t="shared" si="291"/>
        <v>0</v>
      </c>
    </row>
    <row r="1408" spans="3:50" x14ac:dyDescent="0.25">
      <c r="C1408" s="67"/>
      <c r="D1408" s="71"/>
      <c r="E1408" s="57"/>
      <c r="F1408" s="57"/>
      <c r="G1408" s="67"/>
      <c r="H1408" s="72"/>
      <c r="I1408" s="72"/>
      <c r="J1408" s="72"/>
      <c r="K1408" s="72"/>
      <c r="L1408" s="72"/>
      <c r="M1408" s="72"/>
      <c r="N1408" s="72"/>
      <c r="O1408" s="72"/>
      <c r="P1408" s="72"/>
      <c r="Q1408" s="48"/>
      <c r="R1408" s="72"/>
      <c r="S1408" s="72"/>
      <c r="U1408" s="26" t="str">
        <f t="shared" si="284"/>
        <v/>
      </c>
      <c r="V1408" s="18" t="str">
        <f t="shared" si="278"/>
        <v/>
      </c>
      <c r="W1408" s="18" t="str">
        <f t="shared" si="279"/>
        <v/>
      </c>
      <c r="X1408" s="18" t="str">
        <f t="shared" si="280"/>
        <v/>
      </c>
      <c r="Y1408" s="18" t="str">
        <f t="shared" si="281"/>
        <v/>
      </c>
      <c r="Z1408" s="18" t="str">
        <f t="shared" si="282"/>
        <v/>
      </c>
      <c r="AA1408" s="18" t="str">
        <f t="shared" si="283"/>
        <v/>
      </c>
      <c r="AB1408" s="18">
        <v>1403</v>
      </c>
      <c r="AC1408" s="18" t="str">
        <f>IF(ISERROR(
IF(U1408="","",IF(OR(U1408='Cad Iniciais'!$D$6,X1408='Cad Iniciais'!$D$6),'Cad Iniciais'!$D$6+AB1408*1000,0))),"",IF(U1408="","",IF(OR(U1408='Cad Iniciais'!$D$6,X1408='Cad Iniciais'!$D$6),'Cad Iniciais'!$D$6+AB1408*1000,0)))</f>
        <v/>
      </c>
      <c r="AK1408" s="27" t="e">
        <f t="shared" si="285"/>
        <v>#VALUE!</v>
      </c>
      <c r="AL1408" s="27" t="e">
        <f t="shared" si="286"/>
        <v>#VALUE!</v>
      </c>
      <c r="AM1408" s="18">
        <f t="shared" si="291"/>
        <v>0</v>
      </c>
      <c r="AN1408" s="18">
        <f t="shared" si="291"/>
        <v>0</v>
      </c>
      <c r="AO1408" s="18">
        <f t="shared" si="291"/>
        <v>0</v>
      </c>
      <c r="AP1408" s="18">
        <f t="shared" si="291"/>
        <v>0</v>
      </c>
      <c r="AQ1408" s="18">
        <f t="shared" si="291"/>
        <v>0</v>
      </c>
      <c r="AR1408" s="18">
        <f t="shared" si="291"/>
        <v>0</v>
      </c>
      <c r="AS1408" s="18">
        <f t="shared" si="291"/>
        <v>0</v>
      </c>
      <c r="AT1408" s="18">
        <f t="shared" si="291"/>
        <v>0</v>
      </c>
      <c r="AU1408" s="18">
        <f t="shared" si="291"/>
        <v>0</v>
      </c>
      <c r="AV1408" s="18">
        <f t="shared" si="291"/>
        <v>0</v>
      </c>
      <c r="AW1408" s="18">
        <f t="shared" si="291"/>
        <v>0</v>
      </c>
      <c r="AX1408" s="18">
        <f t="shared" si="291"/>
        <v>0</v>
      </c>
    </row>
    <row r="1409" spans="3:50" x14ac:dyDescent="0.25">
      <c r="C1409" s="67"/>
      <c r="D1409" s="71"/>
      <c r="E1409" s="57"/>
      <c r="F1409" s="57"/>
      <c r="G1409" s="67"/>
      <c r="H1409" s="72"/>
      <c r="I1409" s="72"/>
      <c r="J1409" s="72"/>
      <c r="K1409" s="72"/>
      <c r="L1409" s="72"/>
      <c r="M1409" s="72"/>
      <c r="N1409" s="72"/>
      <c r="O1409" s="72"/>
      <c r="P1409" s="72"/>
      <c r="Q1409" s="48"/>
      <c r="R1409" s="72"/>
      <c r="S1409" s="72"/>
      <c r="U1409" s="26" t="str">
        <f t="shared" si="284"/>
        <v/>
      </c>
      <c r="V1409" s="18" t="str">
        <f t="shared" si="278"/>
        <v/>
      </c>
      <c r="W1409" s="18" t="str">
        <f t="shared" si="279"/>
        <v/>
      </c>
      <c r="X1409" s="18" t="str">
        <f t="shared" si="280"/>
        <v/>
      </c>
      <c r="Y1409" s="18" t="str">
        <f t="shared" si="281"/>
        <v/>
      </c>
      <c r="Z1409" s="18" t="str">
        <f t="shared" si="282"/>
        <v/>
      </c>
      <c r="AA1409" s="18" t="str">
        <f t="shared" si="283"/>
        <v/>
      </c>
      <c r="AB1409" s="18">
        <v>1404</v>
      </c>
      <c r="AC1409" s="18" t="str">
        <f>IF(ISERROR(
IF(U1409="","",IF(OR(U1409='Cad Iniciais'!$D$6,X1409='Cad Iniciais'!$D$6),'Cad Iniciais'!$D$6+AB1409*1000,0))),"",IF(U1409="","",IF(OR(U1409='Cad Iniciais'!$D$6,X1409='Cad Iniciais'!$D$6),'Cad Iniciais'!$D$6+AB1409*1000,0)))</f>
        <v/>
      </c>
      <c r="AK1409" s="27" t="e">
        <f t="shared" si="285"/>
        <v>#VALUE!</v>
      </c>
      <c r="AL1409" s="27" t="e">
        <f t="shared" si="286"/>
        <v>#VALUE!</v>
      </c>
      <c r="AM1409" s="18">
        <f t="shared" si="291"/>
        <v>0</v>
      </c>
      <c r="AN1409" s="18">
        <f t="shared" si="291"/>
        <v>0</v>
      </c>
      <c r="AO1409" s="18">
        <f t="shared" si="291"/>
        <v>0</v>
      </c>
      <c r="AP1409" s="18">
        <f t="shared" si="291"/>
        <v>0</v>
      </c>
      <c r="AQ1409" s="18">
        <f t="shared" si="291"/>
        <v>0</v>
      </c>
      <c r="AR1409" s="18">
        <f t="shared" si="291"/>
        <v>0</v>
      </c>
      <c r="AS1409" s="18">
        <f t="shared" si="291"/>
        <v>0</v>
      </c>
      <c r="AT1409" s="18">
        <f t="shared" si="291"/>
        <v>0</v>
      </c>
      <c r="AU1409" s="18">
        <f t="shared" si="291"/>
        <v>0</v>
      </c>
      <c r="AV1409" s="18">
        <f t="shared" si="291"/>
        <v>0</v>
      </c>
      <c r="AW1409" s="18">
        <f t="shared" si="291"/>
        <v>0</v>
      </c>
      <c r="AX1409" s="18">
        <f t="shared" si="291"/>
        <v>0</v>
      </c>
    </row>
    <row r="1410" spans="3:50" x14ac:dyDescent="0.25">
      <c r="C1410" s="67"/>
      <c r="D1410" s="71"/>
      <c r="E1410" s="57"/>
      <c r="F1410" s="57"/>
      <c r="G1410" s="67"/>
      <c r="H1410" s="72"/>
      <c r="I1410" s="72"/>
      <c r="J1410" s="72"/>
      <c r="K1410" s="72"/>
      <c r="L1410" s="72"/>
      <c r="M1410" s="72"/>
      <c r="N1410" s="72"/>
      <c r="O1410" s="72"/>
      <c r="P1410" s="72"/>
      <c r="Q1410" s="48"/>
      <c r="R1410" s="72"/>
      <c r="S1410" s="72"/>
      <c r="U1410" s="26" t="str">
        <f t="shared" si="284"/>
        <v/>
      </c>
      <c r="V1410" s="18" t="str">
        <f t="shared" si="278"/>
        <v/>
      </c>
      <c r="W1410" s="18" t="str">
        <f t="shared" si="279"/>
        <v/>
      </c>
      <c r="X1410" s="18" t="str">
        <f t="shared" si="280"/>
        <v/>
      </c>
      <c r="Y1410" s="18" t="str">
        <f t="shared" si="281"/>
        <v/>
      </c>
      <c r="Z1410" s="18" t="str">
        <f t="shared" si="282"/>
        <v/>
      </c>
      <c r="AA1410" s="18" t="str">
        <f t="shared" si="283"/>
        <v/>
      </c>
      <c r="AB1410" s="18">
        <v>1405</v>
      </c>
      <c r="AC1410" s="18" t="str">
        <f>IF(ISERROR(
IF(U1410="","",IF(OR(U1410='Cad Iniciais'!$D$6,X1410='Cad Iniciais'!$D$6),'Cad Iniciais'!$D$6+AB1410*1000,0))),"",IF(U1410="","",IF(OR(U1410='Cad Iniciais'!$D$6,X1410='Cad Iniciais'!$D$6),'Cad Iniciais'!$D$6+AB1410*1000,0)))</f>
        <v/>
      </c>
      <c r="AK1410" s="27" t="e">
        <f t="shared" si="285"/>
        <v>#VALUE!</v>
      </c>
      <c r="AL1410" s="27" t="e">
        <f t="shared" si="286"/>
        <v>#VALUE!</v>
      </c>
      <c r="AM1410" s="18">
        <f t="shared" si="291"/>
        <v>0</v>
      </c>
      <c r="AN1410" s="18">
        <f t="shared" si="291"/>
        <v>0</v>
      </c>
      <c r="AO1410" s="18">
        <f t="shared" si="291"/>
        <v>0</v>
      </c>
      <c r="AP1410" s="18">
        <f t="shared" si="291"/>
        <v>0</v>
      </c>
      <c r="AQ1410" s="18">
        <f t="shared" si="291"/>
        <v>0</v>
      </c>
      <c r="AR1410" s="18">
        <f t="shared" si="291"/>
        <v>0</v>
      </c>
      <c r="AS1410" s="18">
        <f t="shared" si="291"/>
        <v>0</v>
      </c>
      <c r="AT1410" s="18">
        <f t="shared" si="291"/>
        <v>0</v>
      </c>
      <c r="AU1410" s="18">
        <f t="shared" si="291"/>
        <v>0</v>
      </c>
      <c r="AV1410" s="18">
        <f t="shared" si="291"/>
        <v>0</v>
      </c>
      <c r="AW1410" s="18">
        <f t="shared" si="291"/>
        <v>0</v>
      </c>
      <c r="AX1410" s="18">
        <f t="shared" si="291"/>
        <v>0</v>
      </c>
    </row>
    <row r="1411" spans="3:50" x14ac:dyDescent="0.25">
      <c r="C1411" s="67"/>
      <c r="D1411" s="71"/>
      <c r="E1411" s="57"/>
      <c r="F1411" s="57"/>
      <c r="G1411" s="67"/>
      <c r="H1411" s="72"/>
      <c r="I1411" s="72"/>
      <c r="J1411" s="72"/>
      <c r="K1411" s="72"/>
      <c r="L1411" s="72"/>
      <c r="M1411" s="72"/>
      <c r="N1411" s="72"/>
      <c r="O1411" s="72"/>
      <c r="P1411" s="72"/>
      <c r="Q1411" s="48"/>
      <c r="R1411" s="72"/>
      <c r="S1411" s="72"/>
      <c r="U1411" s="26" t="str">
        <f t="shared" si="284"/>
        <v/>
      </c>
      <c r="V1411" s="18" t="str">
        <f t="shared" si="278"/>
        <v/>
      </c>
      <c r="W1411" s="18" t="str">
        <f t="shared" si="279"/>
        <v/>
      </c>
      <c r="X1411" s="18" t="str">
        <f t="shared" si="280"/>
        <v/>
      </c>
      <c r="Y1411" s="18" t="str">
        <f t="shared" si="281"/>
        <v/>
      </c>
      <c r="Z1411" s="18" t="str">
        <f t="shared" si="282"/>
        <v/>
      </c>
      <c r="AA1411" s="18" t="str">
        <f t="shared" si="283"/>
        <v/>
      </c>
      <c r="AB1411" s="18">
        <v>1406</v>
      </c>
      <c r="AC1411" s="18" t="str">
        <f>IF(ISERROR(
IF(U1411="","",IF(OR(U1411='Cad Iniciais'!$D$6,X1411='Cad Iniciais'!$D$6),'Cad Iniciais'!$D$6+AB1411*1000,0))),"",IF(U1411="","",IF(OR(U1411='Cad Iniciais'!$D$6,X1411='Cad Iniciais'!$D$6),'Cad Iniciais'!$D$6+AB1411*1000,0)))</f>
        <v/>
      </c>
      <c r="AK1411" s="27" t="e">
        <f t="shared" si="285"/>
        <v>#VALUE!</v>
      </c>
      <c r="AL1411" s="27" t="e">
        <f t="shared" si="286"/>
        <v>#VALUE!</v>
      </c>
      <c r="AM1411" s="18">
        <f t="shared" si="291"/>
        <v>0</v>
      </c>
      <c r="AN1411" s="18">
        <f t="shared" si="291"/>
        <v>0</v>
      </c>
      <c r="AO1411" s="18">
        <f t="shared" si="291"/>
        <v>0</v>
      </c>
      <c r="AP1411" s="18">
        <f t="shared" si="291"/>
        <v>0</v>
      </c>
      <c r="AQ1411" s="18">
        <f t="shared" si="291"/>
        <v>0</v>
      </c>
      <c r="AR1411" s="18">
        <f t="shared" si="291"/>
        <v>0</v>
      </c>
      <c r="AS1411" s="18">
        <f t="shared" si="291"/>
        <v>0</v>
      </c>
      <c r="AT1411" s="18">
        <f t="shared" si="291"/>
        <v>0</v>
      </c>
      <c r="AU1411" s="18">
        <f t="shared" si="291"/>
        <v>0</v>
      </c>
      <c r="AV1411" s="18">
        <f t="shared" si="291"/>
        <v>0</v>
      </c>
      <c r="AW1411" s="18">
        <f t="shared" si="291"/>
        <v>0</v>
      </c>
      <c r="AX1411" s="18">
        <f t="shared" si="291"/>
        <v>0</v>
      </c>
    </row>
    <row r="1412" spans="3:50" x14ac:dyDescent="0.25">
      <c r="C1412" s="67"/>
      <c r="D1412" s="71"/>
      <c r="E1412" s="57"/>
      <c r="F1412" s="57"/>
      <c r="G1412" s="67"/>
      <c r="H1412" s="72"/>
      <c r="I1412" s="72"/>
      <c r="J1412" s="72"/>
      <c r="K1412" s="72"/>
      <c r="L1412" s="72"/>
      <c r="M1412" s="72"/>
      <c r="N1412" s="72"/>
      <c r="O1412" s="72"/>
      <c r="P1412" s="72"/>
      <c r="Q1412" s="48"/>
      <c r="R1412" s="72"/>
      <c r="S1412" s="72"/>
      <c r="U1412" s="26" t="str">
        <f t="shared" si="284"/>
        <v/>
      </c>
      <c r="V1412" s="18" t="str">
        <f t="shared" si="278"/>
        <v/>
      </c>
      <c r="W1412" s="18" t="str">
        <f t="shared" si="279"/>
        <v/>
      </c>
      <c r="X1412" s="18" t="str">
        <f t="shared" si="280"/>
        <v/>
      </c>
      <c r="Y1412" s="18" t="str">
        <f t="shared" si="281"/>
        <v/>
      </c>
      <c r="Z1412" s="18" t="str">
        <f t="shared" si="282"/>
        <v/>
      </c>
      <c r="AA1412" s="18" t="str">
        <f t="shared" si="283"/>
        <v/>
      </c>
      <c r="AB1412" s="18">
        <v>1407</v>
      </c>
      <c r="AC1412" s="18" t="str">
        <f>IF(ISERROR(
IF(U1412="","",IF(OR(U1412='Cad Iniciais'!$D$6,X1412='Cad Iniciais'!$D$6),'Cad Iniciais'!$D$6+AB1412*1000,0))),"",IF(U1412="","",IF(OR(U1412='Cad Iniciais'!$D$6,X1412='Cad Iniciais'!$D$6),'Cad Iniciais'!$D$6+AB1412*1000,0)))</f>
        <v/>
      </c>
      <c r="AK1412" s="27" t="e">
        <f t="shared" si="285"/>
        <v>#VALUE!</v>
      </c>
      <c r="AL1412" s="27" t="e">
        <f t="shared" si="286"/>
        <v>#VALUE!</v>
      </c>
      <c r="AM1412" s="18">
        <f t="shared" si="291"/>
        <v>0</v>
      </c>
      <c r="AN1412" s="18">
        <f t="shared" si="291"/>
        <v>0</v>
      </c>
      <c r="AO1412" s="18">
        <f t="shared" si="291"/>
        <v>0</v>
      </c>
      <c r="AP1412" s="18">
        <f t="shared" si="291"/>
        <v>0</v>
      </c>
      <c r="AQ1412" s="18">
        <f t="shared" si="291"/>
        <v>0</v>
      </c>
      <c r="AR1412" s="18">
        <f t="shared" si="291"/>
        <v>0</v>
      </c>
      <c r="AS1412" s="18">
        <f t="shared" si="291"/>
        <v>0</v>
      </c>
      <c r="AT1412" s="18">
        <f t="shared" si="291"/>
        <v>0</v>
      </c>
      <c r="AU1412" s="18">
        <f t="shared" si="291"/>
        <v>0</v>
      </c>
      <c r="AV1412" s="18">
        <f t="shared" si="291"/>
        <v>0</v>
      </c>
      <c r="AW1412" s="18">
        <f t="shared" si="291"/>
        <v>0</v>
      </c>
      <c r="AX1412" s="18">
        <f t="shared" si="291"/>
        <v>0</v>
      </c>
    </row>
    <row r="1413" spans="3:50" x14ac:dyDescent="0.25">
      <c r="C1413" s="67"/>
      <c r="D1413" s="71"/>
      <c r="E1413" s="57"/>
      <c r="F1413" s="57"/>
      <c r="G1413" s="67"/>
      <c r="H1413" s="72"/>
      <c r="I1413" s="72"/>
      <c r="J1413" s="72"/>
      <c r="K1413" s="72"/>
      <c r="L1413" s="72"/>
      <c r="M1413" s="72"/>
      <c r="N1413" s="72"/>
      <c r="O1413" s="72"/>
      <c r="P1413" s="72"/>
      <c r="Q1413" s="48"/>
      <c r="R1413" s="72"/>
      <c r="S1413" s="72"/>
      <c r="U1413" s="26" t="str">
        <f t="shared" si="284"/>
        <v/>
      </c>
      <c r="V1413" s="18" t="str">
        <f t="shared" si="278"/>
        <v/>
      </c>
      <c r="W1413" s="18" t="str">
        <f t="shared" si="279"/>
        <v/>
      </c>
      <c r="X1413" s="18" t="str">
        <f t="shared" si="280"/>
        <v/>
      </c>
      <c r="Y1413" s="18" t="str">
        <f t="shared" si="281"/>
        <v/>
      </c>
      <c r="Z1413" s="18" t="str">
        <f t="shared" si="282"/>
        <v/>
      </c>
      <c r="AA1413" s="18" t="str">
        <f t="shared" si="283"/>
        <v/>
      </c>
      <c r="AB1413" s="18">
        <v>1408</v>
      </c>
      <c r="AC1413" s="18" t="str">
        <f>IF(ISERROR(
IF(U1413="","",IF(OR(U1413='Cad Iniciais'!$D$6,X1413='Cad Iniciais'!$D$6),'Cad Iniciais'!$D$6+AB1413*1000,0))),"",IF(U1413="","",IF(OR(U1413='Cad Iniciais'!$D$6,X1413='Cad Iniciais'!$D$6),'Cad Iniciais'!$D$6+AB1413*1000,0)))</f>
        <v/>
      </c>
      <c r="AK1413" s="27" t="e">
        <f t="shared" si="285"/>
        <v>#VALUE!</v>
      </c>
      <c r="AL1413" s="27" t="e">
        <f t="shared" si="286"/>
        <v>#VALUE!</v>
      </c>
      <c r="AM1413" s="18">
        <f t="shared" si="291"/>
        <v>0</v>
      </c>
      <c r="AN1413" s="18">
        <f t="shared" si="291"/>
        <v>0</v>
      </c>
      <c r="AO1413" s="18">
        <f t="shared" si="291"/>
        <v>0</v>
      </c>
      <c r="AP1413" s="18">
        <f t="shared" si="291"/>
        <v>0</v>
      </c>
      <c r="AQ1413" s="18">
        <f t="shared" si="291"/>
        <v>0</v>
      </c>
      <c r="AR1413" s="18">
        <f t="shared" si="291"/>
        <v>0</v>
      </c>
      <c r="AS1413" s="18">
        <f t="shared" si="291"/>
        <v>0</v>
      </c>
      <c r="AT1413" s="18">
        <f t="shared" si="291"/>
        <v>0</v>
      </c>
      <c r="AU1413" s="18">
        <f t="shared" si="291"/>
        <v>0</v>
      </c>
      <c r="AV1413" s="18">
        <f t="shared" si="291"/>
        <v>0</v>
      </c>
      <c r="AW1413" s="18">
        <f t="shared" si="291"/>
        <v>0</v>
      </c>
      <c r="AX1413" s="18">
        <f t="shared" si="291"/>
        <v>0</v>
      </c>
    </row>
    <row r="1414" spans="3:50" x14ac:dyDescent="0.25">
      <c r="C1414" s="67"/>
      <c r="D1414" s="71"/>
      <c r="E1414" s="57"/>
      <c r="F1414" s="57"/>
      <c r="G1414" s="67"/>
      <c r="H1414" s="72"/>
      <c r="I1414" s="72"/>
      <c r="J1414" s="72"/>
      <c r="K1414" s="72"/>
      <c r="L1414" s="72"/>
      <c r="M1414" s="72"/>
      <c r="N1414" s="72"/>
      <c r="O1414" s="72"/>
      <c r="P1414" s="72"/>
      <c r="Q1414" s="48"/>
      <c r="R1414" s="72"/>
      <c r="S1414" s="72"/>
      <c r="U1414" s="26" t="str">
        <f t="shared" si="284"/>
        <v/>
      </c>
      <c r="V1414" s="18" t="str">
        <f t="shared" ref="V1414:V1477" si="292">IF(ISERROR(IF(E1414="","",MONTH(E1414))),"",IF(E1414="","",MONTH(E1414)))</f>
        <v/>
      </c>
      <c r="W1414" s="18" t="str">
        <f t="shared" ref="W1414:W1477" si="293">IF(ISERROR(IF(F1414="","",MONTH(F1414))),"",IF(F1414="","",MONTH(F1414)))</f>
        <v/>
      </c>
      <c r="X1414" s="18" t="str">
        <f t="shared" ref="X1414:X1477" si="294">IF(ISERROR(IF(F1414="","",YEAR(F1414))),"",IF(F1414="","",YEAR(F1414)))</f>
        <v/>
      </c>
      <c r="Y1414" s="18" t="str">
        <f t="shared" ref="Y1414:Y1477" si="295">IF(ISERROR(
IF(IF(E1414="","",ROUND((F1414-E1414)/30,0))&lt;1,1,IF(E1414="","",ROUND((F1414-E1414)/30,0)))),"",IF(IF(E1414="","",ROUND((F1414-E1414)/30,0))&lt;1,1,IF(E1414="","",ROUND((F1414-E1414)/30,0))))</f>
        <v/>
      </c>
      <c r="Z1414" s="18" t="str">
        <f t="shared" ref="Z1414:Z1477" si="296">IF(ISERROR(D1414/Y1414),"",D1414/Y1414)</f>
        <v/>
      </c>
      <c r="AA1414" s="18" t="str">
        <f t="shared" ref="AA1414:AA1477" si="297">IF(ISERROR(Q1414/Y1414),"",Q1414/Y1414)</f>
        <v/>
      </c>
      <c r="AB1414" s="18">
        <v>1409</v>
      </c>
      <c r="AC1414" s="18" t="str">
        <f>IF(ISERROR(
IF(U1414="","",IF(OR(U1414='Cad Iniciais'!$D$6,X1414='Cad Iniciais'!$D$6),'Cad Iniciais'!$D$6+AB1414*1000,0))),"",IF(U1414="","",IF(OR(U1414='Cad Iniciais'!$D$6,X1414='Cad Iniciais'!$D$6),'Cad Iniciais'!$D$6+AB1414*1000,0)))</f>
        <v/>
      </c>
      <c r="AK1414" s="27" t="e">
        <f t="shared" si="285"/>
        <v>#VALUE!</v>
      </c>
      <c r="AL1414" s="27" t="e">
        <f t="shared" si="286"/>
        <v>#VALUE!</v>
      </c>
      <c r="AM1414" s="18">
        <f t="shared" si="291"/>
        <v>0</v>
      </c>
      <c r="AN1414" s="18">
        <f t="shared" si="291"/>
        <v>0</v>
      </c>
      <c r="AO1414" s="18">
        <f t="shared" si="291"/>
        <v>0</v>
      </c>
      <c r="AP1414" s="18">
        <f t="shared" si="291"/>
        <v>0</v>
      </c>
      <c r="AQ1414" s="18">
        <f t="shared" si="291"/>
        <v>0</v>
      </c>
      <c r="AR1414" s="18">
        <f t="shared" si="291"/>
        <v>0</v>
      </c>
      <c r="AS1414" s="18">
        <f t="shared" si="291"/>
        <v>0</v>
      </c>
      <c r="AT1414" s="18">
        <f t="shared" si="291"/>
        <v>0</v>
      </c>
      <c r="AU1414" s="18">
        <f t="shared" si="291"/>
        <v>0</v>
      </c>
      <c r="AV1414" s="18">
        <f t="shared" si="291"/>
        <v>0</v>
      </c>
      <c r="AW1414" s="18">
        <f t="shared" si="291"/>
        <v>0</v>
      </c>
      <c r="AX1414" s="18">
        <f t="shared" si="291"/>
        <v>0</v>
      </c>
    </row>
    <row r="1415" spans="3:50" x14ac:dyDescent="0.25">
      <c r="C1415" s="67"/>
      <c r="D1415" s="71"/>
      <c r="E1415" s="57"/>
      <c r="F1415" s="57"/>
      <c r="G1415" s="67"/>
      <c r="H1415" s="72"/>
      <c r="I1415" s="72"/>
      <c r="J1415" s="72"/>
      <c r="K1415" s="72"/>
      <c r="L1415" s="72"/>
      <c r="M1415" s="72"/>
      <c r="N1415" s="72"/>
      <c r="O1415" s="72"/>
      <c r="P1415" s="72"/>
      <c r="Q1415" s="48"/>
      <c r="R1415" s="72"/>
      <c r="S1415" s="72"/>
      <c r="U1415" s="26" t="str">
        <f t="shared" ref="U1415:U1478" si="298">IF(ISERROR(
IF(E1415="","",YEAR(E1415))),"",IF(E1415="","",YEAR(E1415)))</f>
        <v/>
      </c>
      <c r="V1415" s="18" t="str">
        <f t="shared" si="292"/>
        <v/>
      </c>
      <c r="W1415" s="18" t="str">
        <f t="shared" si="293"/>
        <v/>
      </c>
      <c r="X1415" s="18" t="str">
        <f t="shared" si="294"/>
        <v/>
      </c>
      <c r="Y1415" s="18" t="str">
        <f t="shared" si="295"/>
        <v/>
      </c>
      <c r="Z1415" s="18" t="str">
        <f t="shared" si="296"/>
        <v/>
      </c>
      <c r="AA1415" s="18" t="str">
        <f t="shared" si="297"/>
        <v/>
      </c>
      <c r="AB1415" s="18">
        <v>1410</v>
      </c>
      <c r="AC1415" s="18" t="str">
        <f>IF(ISERROR(
IF(U1415="","",IF(OR(U1415='Cad Iniciais'!$D$6,X1415='Cad Iniciais'!$D$6),'Cad Iniciais'!$D$6+AB1415*1000,0))),"",IF(U1415="","",IF(OR(U1415='Cad Iniciais'!$D$6,X1415='Cad Iniciais'!$D$6),'Cad Iniciais'!$D$6+AB1415*1000,0)))</f>
        <v/>
      </c>
      <c r="AK1415" s="27" t="e">
        <f t="shared" si="285"/>
        <v>#VALUE!</v>
      </c>
      <c r="AL1415" s="27" t="e">
        <f t="shared" si="286"/>
        <v>#VALUE!</v>
      </c>
      <c r="AM1415" s="18">
        <f t="shared" si="291"/>
        <v>0</v>
      </c>
      <c r="AN1415" s="18">
        <f t="shared" si="291"/>
        <v>0</v>
      </c>
      <c r="AO1415" s="18">
        <f t="shared" si="291"/>
        <v>0</v>
      </c>
      <c r="AP1415" s="18">
        <f t="shared" si="291"/>
        <v>0</v>
      </c>
      <c r="AQ1415" s="18">
        <f t="shared" si="291"/>
        <v>0</v>
      </c>
      <c r="AR1415" s="18">
        <f t="shared" si="291"/>
        <v>0</v>
      </c>
      <c r="AS1415" s="18">
        <f t="shared" si="291"/>
        <v>0</v>
      </c>
      <c r="AT1415" s="18">
        <f t="shared" si="291"/>
        <v>0</v>
      </c>
      <c r="AU1415" s="18">
        <f t="shared" si="291"/>
        <v>0</v>
      </c>
      <c r="AV1415" s="18">
        <f t="shared" si="291"/>
        <v>0</v>
      </c>
      <c r="AW1415" s="18">
        <f t="shared" si="291"/>
        <v>0</v>
      </c>
      <c r="AX1415" s="18">
        <f t="shared" si="291"/>
        <v>0</v>
      </c>
    </row>
    <row r="1416" spans="3:50" x14ac:dyDescent="0.25">
      <c r="C1416" s="67"/>
      <c r="D1416" s="71"/>
      <c r="E1416" s="57"/>
      <c r="F1416" s="57"/>
      <c r="G1416" s="67"/>
      <c r="H1416" s="72"/>
      <c r="I1416" s="72"/>
      <c r="J1416" s="72"/>
      <c r="K1416" s="72"/>
      <c r="L1416" s="72"/>
      <c r="M1416" s="72"/>
      <c r="N1416" s="72"/>
      <c r="O1416" s="72"/>
      <c r="P1416" s="72"/>
      <c r="Q1416" s="48"/>
      <c r="R1416" s="72"/>
      <c r="S1416" s="72"/>
      <c r="U1416" s="26" t="str">
        <f t="shared" si="298"/>
        <v/>
      </c>
      <c r="V1416" s="18" t="str">
        <f t="shared" si="292"/>
        <v/>
      </c>
      <c r="W1416" s="18" t="str">
        <f t="shared" si="293"/>
        <v/>
      </c>
      <c r="X1416" s="18" t="str">
        <f t="shared" si="294"/>
        <v/>
      </c>
      <c r="Y1416" s="18" t="str">
        <f t="shared" si="295"/>
        <v/>
      </c>
      <c r="Z1416" s="18" t="str">
        <f t="shared" si="296"/>
        <v/>
      </c>
      <c r="AA1416" s="18" t="str">
        <f t="shared" si="297"/>
        <v/>
      </c>
      <c r="AB1416" s="18">
        <v>1411</v>
      </c>
      <c r="AC1416" s="18" t="str">
        <f>IF(ISERROR(
IF(U1416="","",IF(OR(U1416='Cad Iniciais'!$D$6,X1416='Cad Iniciais'!$D$6),'Cad Iniciais'!$D$6+AB1416*1000,0))),"",IF(U1416="","",IF(OR(U1416='Cad Iniciais'!$D$6,X1416='Cad Iniciais'!$D$6),'Cad Iniciais'!$D$6+AB1416*1000,0)))</f>
        <v/>
      </c>
      <c r="AK1416" s="27" t="e">
        <f t="shared" ref="AK1416:AK1479" si="299">DATE(U1416,V1416,1)</f>
        <v>#VALUE!</v>
      </c>
      <c r="AL1416" s="27" t="e">
        <f t="shared" ref="AL1416:AL1479" si="300">DATE(X1416,W1416,1)</f>
        <v>#VALUE!</v>
      </c>
      <c r="AM1416" s="18">
        <f t="shared" si="291"/>
        <v>0</v>
      </c>
      <c r="AN1416" s="18">
        <f t="shared" si="291"/>
        <v>0</v>
      </c>
      <c r="AO1416" s="18">
        <f t="shared" si="291"/>
        <v>0</v>
      </c>
      <c r="AP1416" s="18">
        <f t="shared" si="291"/>
        <v>0</v>
      </c>
      <c r="AQ1416" s="18">
        <f t="shared" si="291"/>
        <v>0</v>
      </c>
      <c r="AR1416" s="18">
        <f t="shared" si="291"/>
        <v>0</v>
      </c>
      <c r="AS1416" s="18">
        <f t="shared" si="291"/>
        <v>0</v>
      </c>
      <c r="AT1416" s="18">
        <f t="shared" si="291"/>
        <v>0</v>
      </c>
      <c r="AU1416" s="18">
        <f t="shared" si="291"/>
        <v>0</v>
      </c>
      <c r="AV1416" s="18">
        <f t="shared" si="291"/>
        <v>0</v>
      </c>
      <c r="AW1416" s="18">
        <f t="shared" si="291"/>
        <v>0</v>
      </c>
      <c r="AX1416" s="18">
        <f t="shared" si="291"/>
        <v>0</v>
      </c>
    </row>
    <row r="1417" spans="3:50" x14ac:dyDescent="0.25">
      <c r="C1417" s="67"/>
      <c r="D1417" s="71"/>
      <c r="E1417" s="57"/>
      <c r="F1417" s="57"/>
      <c r="G1417" s="67"/>
      <c r="H1417" s="72"/>
      <c r="I1417" s="72"/>
      <c r="J1417" s="72"/>
      <c r="K1417" s="72"/>
      <c r="L1417" s="72"/>
      <c r="M1417" s="72"/>
      <c r="N1417" s="72"/>
      <c r="O1417" s="72"/>
      <c r="P1417" s="72"/>
      <c r="Q1417" s="48"/>
      <c r="R1417" s="72"/>
      <c r="S1417" s="72"/>
      <c r="U1417" s="26" t="str">
        <f t="shared" si="298"/>
        <v/>
      </c>
      <c r="V1417" s="18" t="str">
        <f t="shared" si="292"/>
        <v/>
      </c>
      <c r="W1417" s="18" t="str">
        <f t="shared" si="293"/>
        <v/>
      </c>
      <c r="X1417" s="18" t="str">
        <f t="shared" si="294"/>
        <v/>
      </c>
      <c r="Y1417" s="18" t="str">
        <f t="shared" si="295"/>
        <v/>
      </c>
      <c r="Z1417" s="18" t="str">
        <f t="shared" si="296"/>
        <v/>
      </c>
      <c r="AA1417" s="18" t="str">
        <f t="shared" si="297"/>
        <v/>
      </c>
      <c r="AB1417" s="18">
        <v>1412</v>
      </c>
      <c r="AC1417" s="18" t="str">
        <f>IF(ISERROR(
IF(U1417="","",IF(OR(U1417='Cad Iniciais'!$D$6,X1417='Cad Iniciais'!$D$6),'Cad Iniciais'!$D$6+AB1417*1000,0))),"",IF(U1417="","",IF(OR(U1417='Cad Iniciais'!$D$6,X1417='Cad Iniciais'!$D$6),'Cad Iniciais'!$D$6+AB1417*1000,0)))</f>
        <v/>
      </c>
      <c r="AK1417" s="27" t="e">
        <f t="shared" si="299"/>
        <v>#VALUE!</v>
      </c>
      <c r="AL1417" s="27" t="e">
        <f t="shared" si="300"/>
        <v>#VALUE!</v>
      </c>
      <c r="AM1417" s="18">
        <f t="shared" si="291"/>
        <v>0</v>
      </c>
      <c r="AN1417" s="18">
        <f t="shared" si="291"/>
        <v>0</v>
      </c>
      <c r="AO1417" s="18">
        <f t="shared" si="291"/>
        <v>0</v>
      </c>
      <c r="AP1417" s="18">
        <f t="shared" si="291"/>
        <v>0</v>
      </c>
      <c r="AQ1417" s="18">
        <f t="shared" si="291"/>
        <v>0</v>
      </c>
      <c r="AR1417" s="18">
        <f t="shared" si="291"/>
        <v>0</v>
      </c>
      <c r="AS1417" s="18">
        <f t="shared" si="291"/>
        <v>0</v>
      </c>
      <c r="AT1417" s="18">
        <f t="shared" si="291"/>
        <v>0</v>
      </c>
      <c r="AU1417" s="18">
        <f t="shared" si="291"/>
        <v>0</v>
      </c>
      <c r="AV1417" s="18">
        <f t="shared" si="291"/>
        <v>0</v>
      </c>
      <c r="AW1417" s="18">
        <f t="shared" si="291"/>
        <v>0</v>
      </c>
      <c r="AX1417" s="18">
        <f t="shared" si="291"/>
        <v>0</v>
      </c>
    </row>
    <row r="1418" spans="3:50" x14ac:dyDescent="0.25">
      <c r="C1418" s="67"/>
      <c r="D1418" s="71"/>
      <c r="E1418" s="57"/>
      <c r="F1418" s="57"/>
      <c r="G1418" s="67"/>
      <c r="H1418" s="72"/>
      <c r="I1418" s="72"/>
      <c r="J1418" s="72"/>
      <c r="K1418" s="72"/>
      <c r="L1418" s="72"/>
      <c r="M1418" s="72"/>
      <c r="N1418" s="72"/>
      <c r="O1418" s="72"/>
      <c r="P1418" s="72"/>
      <c r="Q1418" s="48"/>
      <c r="R1418" s="72"/>
      <c r="S1418" s="72"/>
      <c r="U1418" s="26" t="str">
        <f t="shared" si="298"/>
        <v/>
      </c>
      <c r="V1418" s="18" t="str">
        <f t="shared" si="292"/>
        <v/>
      </c>
      <c r="W1418" s="18" t="str">
        <f t="shared" si="293"/>
        <v/>
      </c>
      <c r="X1418" s="18" t="str">
        <f t="shared" si="294"/>
        <v/>
      </c>
      <c r="Y1418" s="18" t="str">
        <f t="shared" si="295"/>
        <v/>
      </c>
      <c r="Z1418" s="18" t="str">
        <f t="shared" si="296"/>
        <v/>
      </c>
      <c r="AA1418" s="18" t="str">
        <f t="shared" si="297"/>
        <v/>
      </c>
      <c r="AB1418" s="18">
        <v>1413</v>
      </c>
      <c r="AC1418" s="18" t="str">
        <f>IF(ISERROR(
IF(U1418="","",IF(OR(U1418='Cad Iniciais'!$D$6,X1418='Cad Iniciais'!$D$6),'Cad Iniciais'!$D$6+AB1418*1000,0))),"",IF(U1418="","",IF(OR(U1418='Cad Iniciais'!$D$6,X1418='Cad Iniciais'!$D$6),'Cad Iniciais'!$D$6+AB1418*1000,0)))</f>
        <v/>
      </c>
      <c r="AK1418" s="27" t="e">
        <f t="shared" si="299"/>
        <v>#VALUE!</v>
      </c>
      <c r="AL1418" s="27" t="e">
        <f t="shared" si="300"/>
        <v>#VALUE!</v>
      </c>
      <c r="AM1418" s="18">
        <f t="shared" si="291"/>
        <v>0</v>
      </c>
      <c r="AN1418" s="18">
        <f t="shared" si="291"/>
        <v>0</v>
      </c>
      <c r="AO1418" s="18">
        <f t="shared" si="291"/>
        <v>0</v>
      </c>
      <c r="AP1418" s="18">
        <f t="shared" ref="AN1418:AX1441" si="301">IFERROR(IF(AND($AK1418&lt;=AP$3,$AL1418&gt;=AP$3),1,0),0)</f>
        <v>0</v>
      </c>
      <c r="AQ1418" s="18">
        <f t="shared" si="301"/>
        <v>0</v>
      </c>
      <c r="AR1418" s="18">
        <f t="shared" si="301"/>
        <v>0</v>
      </c>
      <c r="AS1418" s="18">
        <f t="shared" si="301"/>
        <v>0</v>
      </c>
      <c r="AT1418" s="18">
        <f t="shared" si="301"/>
        <v>0</v>
      </c>
      <c r="AU1418" s="18">
        <f t="shared" si="301"/>
        <v>0</v>
      </c>
      <c r="AV1418" s="18">
        <f t="shared" si="301"/>
        <v>0</v>
      </c>
      <c r="AW1418" s="18">
        <f t="shared" si="301"/>
        <v>0</v>
      </c>
      <c r="AX1418" s="18">
        <f t="shared" si="301"/>
        <v>0</v>
      </c>
    </row>
    <row r="1419" spans="3:50" x14ac:dyDescent="0.25">
      <c r="C1419" s="67"/>
      <c r="D1419" s="71"/>
      <c r="E1419" s="57"/>
      <c r="F1419" s="57"/>
      <c r="G1419" s="67"/>
      <c r="H1419" s="72"/>
      <c r="I1419" s="72"/>
      <c r="J1419" s="72"/>
      <c r="K1419" s="72"/>
      <c r="L1419" s="72"/>
      <c r="M1419" s="72"/>
      <c r="N1419" s="72"/>
      <c r="O1419" s="72"/>
      <c r="P1419" s="72"/>
      <c r="Q1419" s="48"/>
      <c r="R1419" s="72"/>
      <c r="S1419" s="72"/>
      <c r="U1419" s="26" t="str">
        <f t="shared" si="298"/>
        <v/>
      </c>
      <c r="V1419" s="18" t="str">
        <f t="shared" si="292"/>
        <v/>
      </c>
      <c r="W1419" s="18" t="str">
        <f t="shared" si="293"/>
        <v/>
      </c>
      <c r="X1419" s="18" t="str">
        <f t="shared" si="294"/>
        <v/>
      </c>
      <c r="Y1419" s="18" t="str">
        <f t="shared" si="295"/>
        <v/>
      </c>
      <c r="Z1419" s="18" t="str">
        <f t="shared" si="296"/>
        <v/>
      </c>
      <c r="AA1419" s="18" t="str">
        <f t="shared" si="297"/>
        <v/>
      </c>
      <c r="AB1419" s="18">
        <v>1414</v>
      </c>
      <c r="AC1419" s="18" t="str">
        <f>IF(ISERROR(
IF(U1419="","",IF(OR(U1419='Cad Iniciais'!$D$6,X1419='Cad Iniciais'!$D$6),'Cad Iniciais'!$D$6+AB1419*1000,0))),"",IF(U1419="","",IF(OR(U1419='Cad Iniciais'!$D$6,X1419='Cad Iniciais'!$D$6),'Cad Iniciais'!$D$6+AB1419*1000,0)))</f>
        <v/>
      </c>
      <c r="AK1419" s="27" t="e">
        <f t="shared" si="299"/>
        <v>#VALUE!</v>
      </c>
      <c r="AL1419" s="27" t="e">
        <f t="shared" si="300"/>
        <v>#VALUE!</v>
      </c>
      <c r="AM1419" s="18">
        <f t="shared" ref="AM1419:AM1482" si="302">IFERROR(IF(AND($AK1419&lt;=AM$3,$AL1419&gt;=AM$3),1,0),0)</f>
        <v>0</v>
      </c>
      <c r="AN1419" s="18">
        <f t="shared" si="301"/>
        <v>0</v>
      </c>
      <c r="AO1419" s="18">
        <f t="shared" si="301"/>
        <v>0</v>
      </c>
      <c r="AP1419" s="18">
        <f t="shared" si="301"/>
        <v>0</v>
      </c>
      <c r="AQ1419" s="18">
        <f t="shared" si="301"/>
        <v>0</v>
      </c>
      <c r="AR1419" s="18">
        <f t="shared" si="301"/>
        <v>0</v>
      </c>
      <c r="AS1419" s="18">
        <f t="shared" si="301"/>
        <v>0</v>
      </c>
      <c r="AT1419" s="18">
        <f t="shared" si="301"/>
        <v>0</v>
      </c>
      <c r="AU1419" s="18">
        <f t="shared" si="301"/>
        <v>0</v>
      </c>
      <c r="AV1419" s="18">
        <f t="shared" si="301"/>
        <v>0</v>
      </c>
      <c r="AW1419" s="18">
        <f t="shared" si="301"/>
        <v>0</v>
      </c>
      <c r="AX1419" s="18">
        <f t="shared" si="301"/>
        <v>0</v>
      </c>
    </row>
    <row r="1420" spans="3:50" x14ac:dyDescent="0.25">
      <c r="C1420" s="67"/>
      <c r="D1420" s="71"/>
      <c r="E1420" s="57"/>
      <c r="F1420" s="57"/>
      <c r="G1420" s="67"/>
      <c r="H1420" s="72"/>
      <c r="I1420" s="72"/>
      <c r="J1420" s="72"/>
      <c r="K1420" s="72"/>
      <c r="L1420" s="72"/>
      <c r="M1420" s="72"/>
      <c r="N1420" s="72"/>
      <c r="O1420" s="72"/>
      <c r="P1420" s="72"/>
      <c r="Q1420" s="48"/>
      <c r="R1420" s="72"/>
      <c r="S1420" s="72"/>
      <c r="U1420" s="26" t="str">
        <f t="shared" si="298"/>
        <v/>
      </c>
      <c r="V1420" s="18" t="str">
        <f t="shared" si="292"/>
        <v/>
      </c>
      <c r="W1420" s="18" t="str">
        <f t="shared" si="293"/>
        <v/>
      </c>
      <c r="X1420" s="18" t="str">
        <f t="shared" si="294"/>
        <v/>
      </c>
      <c r="Y1420" s="18" t="str">
        <f t="shared" si="295"/>
        <v/>
      </c>
      <c r="Z1420" s="18" t="str">
        <f t="shared" si="296"/>
        <v/>
      </c>
      <c r="AA1420" s="18" t="str">
        <f t="shared" si="297"/>
        <v/>
      </c>
      <c r="AB1420" s="18">
        <v>1415</v>
      </c>
      <c r="AC1420" s="18" t="str">
        <f>IF(ISERROR(
IF(U1420="","",IF(OR(U1420='Cad Iniciais'!$D$6,X1420='Cad Iniciais'!$D$6),'Cad Iniciais'!$D$6+AB1420*1000,0))),"",IF(U1420="","",IF(OR(U1420='Cad Iniciais'!$D$6,X1420='Cad Iniciais'!$D$6),'Cad Iniciais'!$D$6+AB1420*1000,0)))</f>
        <v/>
      </c>
      <c r="AK1420" s="27" t="e">
        <f t="shared" si="299"/>
        <v>#VALUE!</v>
      </c>
      <c r="AL1420" s="27" t="e">
        <f t="shared" si="300"/>
        <v>#VALUE!</v>
      </c>
      <c r="AM1420" s="18">
        <f t="shared" si="302"/>
        <v>0</v>
      </c>
      <c r="AN1420" s="18">
        <f t="shared" si="301"/>
        <v>0</v>
      </c>
      <c r="AO1420" s="18">
        <f t="shared" si="301"/>
        <v>0</v>
      </c>
      <c r="AP1420" s="18">
        <f t="shared" si="301"/>
        <v>0</v>
      </c>
      <c r="AQ1420" s="18">
        <f t="shared" si="301"/>
        <v>0</v>
      </c>
      <c r="AR1420" s="18">
        <f t="shared" si="301"/>
        <v>0</v>
      </c>
      <c r="AS1420" s="18">
        <f t="shared" si="301"/>
        <v>0</v>
      </c>
      <c r="AT1420" s="18">
        <f t="shared" si="301"/>
        <v>0</v>
      </c>
      <c r="AU1420" s="18">
        <f t="shared" si="301"/>
        <v>0</v>
      </c>
      <c r="AV1420" s="18">
        <f t="shared" si="301"/>
        <v>0</v>
      </c>
      <c r="AW1420" s="18">
        <f t="shared" si="301"/>
        <v>0</v>
      </c>
      <c r="AX1420" s="18">
        <f t="shared" si="301"/>
        <v>0</v>
      </c>
    </row>
    <row r="1421" spans="3:50" x14ac:dyDescent="0.25">
      <c r="C1421" s="67"/>
      <c r="D1421" s="71"/>
      <c r="E1421" s="57"/>
      <c r="F1421" s="57"/>
      <c r="G1421" s="67"/>
      <c r="H1421" s="72"/>
      <c r="I1421" s="72"/>
      <c r="J1421" s="72"/>
      <c r="K1421" s="72"/>
      <c r="L1421" s="72"/>
      <c r="M1421" s="72"/>
      <c r="N1421" s="72"/>
      <c r="O1421" s="72"/>
      <c r="P1421" s="72"/>
      <c r="Q1421" s="48"/>
      <c r="R1421" s="72"/>
      <c r="S1421" s="72"/>
      <c r="U1421" s="26" t="str">
        <f t="shared" si="298"/>
        <v/>
      </c>
      <c r="V1421" s="18" t="str">
        <f t="shared" si="292"/>
        <v/>
      </c>
      <c r="W1421" s="18" t="str">
        <f t="shared" si="293"/>
        <v/>
      </c>
      <c r="X1421" s="18" t="str">
        <f t="shared" si="294"/>
        <v/>
      </c>
      <c r="Y1421" s="18" t="str">
        <f t="shared" si="295"/>
        <v/>
      </c>
      <c r="Z1421" s="18" t="str">
        <f t="shared" si="296"/>
        <v/>
      </c>
      <c r="AA1421" s="18" t="str">
        <f t="shared" si="297"/>
        <v/>
      </c>
      <c r="AB1421" s="18">
        <v>1416</v>
      </c>
      <c r="AC1421" s="18" t="str">
        <f>IF(ISERROR(
IF(U1421="","",IF(OR(U1421='Cad Iniciais'!$D$6,X1421='Cad Iniciais'!$D$6),'Cad Iniciais'!$D$6+AB1421*1000,0))),"",IF(U1421="","",IF(OR(U1421='Cad Iniciais'!$D$6,X1421='Cad Iniciais'!$D$6),'Cad Iniciais'!$D$6+AB1421*1000,0)))</f>
        <v/>
      </c>
      <c r="AK1421" s="27" t="e">
        <f t="shared" si="299"/>
        <v>#VALUE!</v>
      </c>
      <c r="AL1421" s="27" t="e">
        <f t="shared" si="300"/>
        <v>#VALUE!</v>
      </c>
      <c r="AM1421" s="18">
        <f t="shared" si="302"/>
        <v>0</v>
      </c>
      <c r="AN1421" s="18">
        <f t="shared" si="301"/>
        <v>0</v>
      </c>
      <c r="AO1421" s="18">
        <f t="shared" si="301"/>
        <v>0</v>
      </c>
      <c r="AP1421" s="18">
        <f t="shared" si="301"/>
        <v>0</v>
      </c>
      <c r="AQ1421" s="18">
        <f t="shared" si="301"/>
        <v>0</v>
      </c>
      <c r="AR1421" s="18">
        <f t="shared" si="301"/>
        <v>0</v>
      </c>
      <c r="AS1421" s="18">
        <f t="shared" si="301"/>
        <v>0</v>
      </c>
      <c r="AT1421" s="18">
        <f t="shared" si="301"/>
        <v>0</v>
      </c>
      <c r="AU1421" s="18">
        <f t="shared" si="301"/>
        <v>0</v>
      </c>
      <c r="AV1421" s="18">
        <f t="shared" si="301"/>
        <v>0</v>
      </c>
      <c r="AW1421" s="18">
        <f t="shared" si="301"/>
        <v>0</v>
      </c>
      <c r="AX1421" s="18">
        <f t="shared" si="301"/>
        <v>0</v>
      </c>
    </row>
    <row r="1422" spans="3:50" x14ac:dyDescent="0.25">
      <c r="C1422" s="67"/>
      <c r="D1422" s="71"/>
      <c r="E1422" s="57"/>
      <c r="F1422" s="57"/>
      <c r="G1422" s="67"/>
      <c r="H1422" s="72"/>
      <c r="I1422" s="72"/>
      <c r="J1422" s="72"/>
      <c r="K1422" s="72"/>
      <c r="L1422" s="72"/>
      <c r="M1422" s="72"/>
      <c r="N1422" s="72"/>
      <c r="O1422" s="72"/>
      <c r="P1422" s="72"/>
      <c r="Q1422" s="48"/>
      <c r="R1422" s="72"/>
      <c r="S1422" s="72"/>
      <c r="U1422" s="26" t="str">
        <f t="shared" si="298"/>
        <v/>
      </c>
      <c r="V1422" s="18" t="str">
        <f t="shared" si="292"/>
        <v/>
      </c>
      <c r="W1422" s="18" t="str">
        <f t="shared" si="293"/>
        <v/>
      </c>
      <c r="X1422" s="18" t="str">
        <f t="shared" si="294"/>
        <v/>
      </c>
      <c r="Y1422" s="18" t="str">
        <f t="shared" si="295"/>
        <v/>
      </c>
      <c r="Z1422" s="18" t="str">
        <f t="shared" si="296"/>
        <v/>
      </c>
      <c r="AA1422" s="18" t="str">
        <f t="shared" si="297"/>
        <v/>
      </c>
      <c r="AB1422" s="18">
        <v>1417</v>
      </c>
      <c r="AC1422" s="18" t="str">
        <f>IF(ISERROR(
IF(U1422="","",IF(OR(U1422='Cad Iniciais'!$D$6,X1422='Cad Iniciais'!$D$6),'Cad Iniciais'!$D$6+AB1422*1000,0))),"",IF(U1422="","",IF(OR(U1422='Cad Iniciais'!$D$6,X1422='Cad Iniciais'!$D$6),'Cad Iniciais'!$D$6+AB1422*1000,0)))</f>
        <v/>
      </c>
      <c r="AK1422" s="27" t="e">
        <f t="shared" si="299"/>
        <v>#VALUE!</v>
      </c>
      <c r="AL1422" s="27" t="e">
        <f t="shared" si="300"/>
        <v>#VALUE!</v>
      </c>
      <c r="AM1422" s="18">
        <f t="shared" si="302"/>
        <v>0</v>
      </c>
      <c r="AN1422" s="18">
        <f t="shared" si="301"/>
        <v>0</v>
      </c>
      <c r="AO1422" s="18">
        <f t="shared" si="301"/>
        <v>0</v>
      </c>
      <c r="AP1422" s="18">
        <f t="shared" si="301"/>
        <v>0</v>
      </c>
      <c r="AQ1422" s="18">
        <f t="shared" si="301"/>
        <v>0</v>
      </c>
      <c r="AR1422" s="18">
        <f t="shared" si="301"/>
        <v>0</v>
      </c>
      <c r="AS1422" s="18">
        <f t="shared" si="301"/>
        <v>0</v>
      </c>
      <c r="AT1422" s="18">
        <f t="shared" si="301"/>
        <v>0</v>
      </c>
      <c r="AU1422" s="18">
        <f t="shared" si="301"/>
        <v>0</v>
      </c>
      <c r="AV1422" s="18">
        <f t="shared" si="301"/>
        <v>0</v>
      </c>
      <c r="AW1422" s="18">
        <f t="shared" si="301"/>
        <v>0</v>
      </c>
      <c r="AX1422" s="18">
        <f t="shared" si="301"/>
        <v>0</v>
      </c>
    </row>
    <row r="1423" spans="3:50" x14ac:dyDescent="0.25">
      <c r="C1423" s="67"/>
      <c r="D1423" s="71"/>
      <c r="E1423" s="57"/>
      <c r="F1423" s="57"/>
      <c r="G1423" s="67"/>
      <c r="H1423" s="72"/>
      <c r="I1423" s="72"/>
      <c r="J1423" s="72"/>
      <c r="K1423" s="72"/>
      <c r="L1423" s="72"/>
      <c r="M1423" s="72"/>
      <c r="N1423" s="72"/>
      <c r="O1423" s="72"/>
      <c r="P1423" s="72"/>
      <c r="Q1423" s="48"/>
      <c r="R1423" s="72"/>
      <c r="S1423" s="72"/>
      <c r="U1423" s="26" t="str">
        <f t="shared" si="298"/>
        <v/>
      </c>
      <c r="V1423" s="18" t="str">
        <f t="shared" si="292"/>
        <v/>
      </c>
      <c r="W1423" s="18" t="str">
        <f t="shared" si="293"/>
        <v/>
      </c>
      <c r="X1423" s="18" t="str">
        <f t="shared" si="294"/>
        <v/>
      </c>
      <c r="Y1423" s="18" t="str">
        <f t="shared" si="295"/>
        <v/>
      </c>
      <c r="Z1423" s="18" t="str">
        <f t="shared" si="296"/>
        <v/>
      </c>
      <c r="AA1423" s="18" t="str">
        <f t="shared" si="297"/>
        <v/>
      </c>
      <c r="AB1423" s="18">
        <v>1418</v>
      </c>
      <c r="AC1423" s="18" t="str">
        <f>IF(ISERROR(
IF(U1423="","",IF(OR(U1423='Cad Iniciais'!$D$6,X1423='Cad Iniciais'!$D$6),'Cad Iniciais'!$D$6+AB1423*1000,0))),"",IF(U1423="","",IF(OR(U1423='Cad Iniciais'!$D$6,X1423='Cad Iniciais'!$D$6),'Cad Iniciais'!$D$6+AB1423*1000,0)))</f>
        <v/>
      </c>
      <c r="AK1423" s="27" t="e">
        <f t="shared" si="299"/>
        <v>#VALUE!</v>
      </c>
      <c r="AL1423" s="27" t="e">
        <f t="shared" si="300"/>
        <v>#VALUE!</v>
      </c>
      <c r="AM1423" s="18">
        <f t="shared" si="302"/>
        <v>0</v>
      </c>
      <c r="AN1423" s="18">
        <f t="shared" si="301"/>
        <v>0</v>
      </c>
      <c r="AO1423" s="18">
        <f t="shared" si="301"/>
        <v>0</v>
      </c>
      <c r="AP1423" s="18">
        <f t="shared" si="301"/>
        <v>0</v>
      </c>
      <c r="AQ1423" s="18">
        <f t="shared" si="301"/>
        <v>0</v>
      </c>
      <c r="AR1423" s="18">
        <f t="shared" si="301"/>
        <v>0</v>
      </c>
      <c r="AS1423" s="18">
        <f t="shared" si="301"/>
        <v>0</v>
      </c>
      <c r="AT1423" s="18">
        <f t="shared" si="301"/>
        <v>0</v>
      </c>
      <c r="AU1423" s="18">
        <f t="shared" si="301"/>
        <v>0</v>
      </c>
      <c r="AV1423" s="18">
        <f t="shared" si="301"/>
        <v>0</v>
      </c>
      <c r="AW1423" s="18">
        <f t="shared" si="301"/>
        <v>0</v>
      </c>
      <c r="AX1423" s="18">
        <f t="shared" si="301"/>
        <v>0</v>
      </c>
    </row>
    <row r="1424" spans="3:50" x14ac:dyDescent="0.25">
      <c r="C1424" s="67"/>
      <c r="D1424" s="71"/>
      <c r="E1424" s="57"/>
      <c r="F1424" s="57"/>
      <c r="G1424" s="67"/>
      <c r="H1424" s="72"/>
      <c r="I1424" s="72"/>
      <c r="J1424" s="72"/>
      <c r="K1424" s="72"/>
      <c r="L1424" s="72"/>
      <c r="M1424" s="72"/>
      <c r="N1424" s="72"/>
      <c r="O1424" s="72"/>
      <c r="P1424" s="72"/>
      <c r="Q1424" s="48"/>
      <c r="R1424" s="72"/>
      <c r="S1424" s="72"/>
      <c r="U1424" s="26" t="str">
        <f t="shared" si="298"/>
        <v/>
      </c>
      <c r="V1424" s="18" t="str">
        <f t="shared" si="292"/>
        <v/>
      </c>
      <c r="W1424" s="18" t="str">
        <f t="shared" si="293"/>
        <v/>
      </c>
      <c r="X1424" s="18" t="str">
        <f t="shared" si="294"/>
        <v/>
      </c>
      <c r="Y1424" s="18" t="str">
        <f t="shared" si="295"/>
        <v/>
      </c>
      <c r="Z1424" s="18" t="str">
        <f t="shared" si="296"/>
        <v/>
      </c>
      <c r="AA1424" s="18" t="str">
        <f t="shared" si="297"/>
        <v/>
      </c>
      <c r="AB1424" s="18">
        <v>1419</v>
      </c>
      <c r="AC1424" s="18" t="str">
        <f>IF(ISERROR(
IF(U1424="","",IF(OR(U1424='Cad Iniciais'!$D$6,X1424='Cad Iniciais'!$D$6),'Cad Iniciais'!$D$6+AB1424*1000,0))),"",IF(U1424="","",IF(OR(U1424='Cad Iniciais'!$D$6,X1424='Cad Iniciais'!$D$6),'Cad Iniciais'!$D$6+AB1424*1000,0)))</f>
        <v/>
      </c>
      <c r="AK1424" s="27" t="e">
        <f t="shared" si="299"/>
        <v>#VALUE!</v>
      </c>
      <c r="AL1424" s="27" t="e">
        <f t="shared" si="300"/>
        <v>#VALUE!</v>
      </c>
      <c r="AM1424" s="18">
        <f t="shared" si="302"/>
        <v>0</v>
      </c>
      <c r="AN1424" s="18">
        <f t="shared" si="301"/>
        <v>0</v>
      </c>
      <c r="AO1424" s="18">
        <f t="shared" si="301"/>
        <v>0</v>
      </c>
      <c r="AP1424" s="18">
        <f t="shared" si="301"/>
        <v>0</v>
      </c>
      <c r="AQ1424" s="18">
        <f t="shared" si="301"/>
        <v>0</v>
      </c>
      <c r="AR1424" s="18">
        <f t="shared" si="301"/>
        <v>0</v>
      </c>
      <c r="AS1424" s="18">
        <f t="shared" si="301"/>
        <v>0</v>
      </c>
      <c r="AT1424" s="18">
        <f t="shared" si="301"/>
        <v>0</v>
      </c>
      <c r="AU1424" s="18">
        <f t="shared" si="301"/>
        <v>0</v>
      </c>
      <c r="AV1424" s="18">
        <f t="shared" si="301"/>
        <v>0</v>
      </c>
      <c r="AW1424" s="18">
        <f t="shared" si="301"/>
        <v>0</v>
      </c>
      <c r="AX1424" s="18">
        <f t="shared" si="301"/>
        <v>0</v>
      </c>
    </row>
    <row r="1425" spans="3:50" x14ac:dyDescent="0.25">
      <c r="C1425" s="67"/>
      <c r="D1425" s="71"/>
      <c r="E1425" s="57"/>
      <c r="F1425" s="57"/>
      <c r="G1425" s="67"/>
      <c r="H1425" s="72"/>
      <c r="I1425" s="72"/>
      <c r="J1425" s="72"/>
      <c r="K1425" s="72"/>
      <c r="L1425" s="72"/>
      <c r="M1425" s="72"/>
      <c r="N1425" s="72"/>
      <c r="O1425" s="72"/>
      <c r="P1425" s="72"/>
      <c r="Q1425" s="48"/>
      <c r="R1425" s="72"/>
      <c r="S1425" s="72"/>
      <c r="U1425" s="26" t="str">
        <f t="shared" si="298"/>
        <v/>
      </c>
      <c r="V1425" s="18" t="str">
        <f t="shared" si="292"/>
        <v/>
      </c>
      <c r="W1425" s="18" t="str">
        <f t="shared" si="293"/>
        <v/>
      </c>
      <c r="X1425" s="18" t="str">
        <f t="shared" si="294"/>
        <v/>
      </c>
      <c r="Y1425" s="18" t="str">
        <f t="shared" si="295"/>
        <v/>
      </c>
      <c r="Z1425" s="18" t="str">
        <f t="shared" si="296"/>
        <v/>
      </c>
      <c r="AA1425" s="18" t="str">
        <f t="shared" si="297"/>
        <v/>
      </c>
      <c r="AB1425" s="18">
        <v>1420</v>
      </c>
      <c r="AC1425" s="18" t="str">
        <f>IF(ISERROR(
IF(U1425="","",IF(OR(U1425='Cad Iniciais'!$D$6,X1425='Cad Iniciais'!$D$6),'Cad Iniciais'!$D$6+AB1425*1000,0))),"",IF(U1425="","",IF(OR(U1425='Cad Iniciais'!$D$6,X1425='Cad Iniciais'!$D$6),'Cad Iniciais'!$D$6+AB1425*1000,0)))</f>
        <v/>
      </c>
      <c r="AK1425" s="27" t="e">
        <f t="shared" si="299"/>
        <v>#VALUE!</v>
      </c>
      <c r="AL1425" s="27" t="e">
        <f t="shared" si="300"/>
        <v>#VALUE!</v>
      </c>
      <c r="AM1425" s="18">
        <f t="shared" si="302"/>
        <v>0</v>
      </c>
      <c r="AN1425" s="18">
        <f t="shared" si="301"/>
        <v>0</v>
      </c>
      <c r="AO1425" s="18">
        <f t="shared" si="301"/>
        <v>0</v>
      </c>
      <c r="AP1425" s="18">
        <f t="shared" si="301"/>
        <v>0</v>
      </c>
      <c r="AQ1425" s="18">
        <f t="shared" si="301"/>
        <v>0</v>
      </c>
      <c r="AR1425" s="18">
        <f t="shared" si="301"/>
        <v>0</v>
      </c>
      <c r="AS1425" s="18">
        <f t="shared" si="301"/>
        <v>0</v>
      </c>
      <c r="AT1425" s="18">
        <f t="shared" si="301"/>
        <v>0</v>
      </c>
      <c r="AU1425" s="18">
        <f t="shared" si="301"/>
        <v>0</v>
      </c>
      <c r="AV1425" s="18">
        <f t="shared" si="301"/>
        <v>0</v>
      </c>
      <c r="AW1425" s="18">
        <f t="shared" si="301"/>
        <v>0</v>
      </c>
      <c r="AX1425" s="18">
        <f t="shared" si="301"/>
        <v>0</v>
      </c>
    </row>
    <row r="1426" spans="3:50" x14ac:dyDescent="0.25">
      <c r="C1426" s="67"/>
      <c r="D1426" s="71"/>
      <c r="E1426" s="57"/>
      <c r="F1426" s="57"/>
      <c r="G1426" s="67"/>
      <c r="H1426" s="72"/>
      <c r="I1426" s="72"/>
      <c r="J1426" s="72"/>
      <c r="K1426" s="72"/>
      <c r="L1426" s="72"/>
      <c r="M1426" s="72"/>
      <c r="N1426" s="72"/>
      <c r="O1426" s="72"/>
      <c r="P1426" s="72"/>
      <c r="Q1426" s="48"/>
      <c r="R1426" s="72"/>
      <c r="S1426" s="72"/>
      <c r="U1426" s="26" t="str">
        <f t="shared" si="298"/>
        <v/>
      </c>
      <c r="V1426" s="18" t="str">
        <f t="shared" si="292"/>
        <v/>
      </c>
      <c r="W1426" s="18" t="str">
        <f t="shared" si="293"/>
        <v/>
      </c>
      <c r="X1426" s="18" t="str">
        <f t="shared" si="294"/>
        <v/>
      </c>
      <c r="Y1426" s="18" t="str">
        <f t="shared" si="295"/>
        <v/>
      </c>
      <c r="Z1426" s="18" t="str">
        <f t="shared" si="296"/>
        <v/>
      </c>
      <c r="AA1426" s="18" t="str">
        <f t="shared" si="297"/>
        <v/>
      </c>
      <c r="AB1426" s="18">
        <v>1421</v>
      </c>
      <c r="AC1426" s="18" t="str">
        <f>IF(ISERROR(
IF(U1426="","",IF(OR(U1426='Cad Iniciais'!$D$6,X1426='Cad Iniciais'!$D$6),'Cad Iniciais'!$D$6+AB1426*1000,0))),"",IF(U1426="","",IF(OR(U1426='Cad Iniciais'!$D$6,X1426='Cad Iniciais'!$D$6),'Cad Iniciais'!$D$6+AB1426*1000,0)))</f>
        <v/>
      </c>
      <c r="AK1426" s="27" t="e">
        <f t="shared" si="299"/>
        <v>#VALUE!</v>
      </c>
      <c r="AL1426" s="27" t="e">
        <f t="shared" si="300"/>
        <v>#VALUE!</v>
      </c>
      <c r="AM1426" s="18">
        <f t="shared" si="302"/>
        <v>0</v>
      </c>
      <c r="AN1426" s="18">
        <f t="shared" si="301"/>
        <v>0</v>
      </c>
      <c r="AO1426" s="18">
        <f t="shared" si="301"/>
        <v>0</v>
      </c>
      <c r="AP1426" s="18">
        <f t="shared" si="301"/>
        <v>0</v>
      </c>
      <c r="AQ1426" s="18">
        <f t="shared" si="301"/>
        <v>0</v>
      </c>
      <c r="AR1426" s="18">
        <f t="shared" si="301"/>
        <v>0</v>
      </c>
      <c r="AS1426" s="18">
        <f t="shared" si="301"/>
        <v>0</v>
      </c>
      <c r="AT1426" s="18">
        <f t="shared" si="301"/>
        <v>0</v>
      </c>
      <c r="AU1426" s="18">
        <f t="shared" si="301"/>
        <v>0</v>
      </c>
      <c r="AV1426" s="18">
        <f t="shared" si="301"/>
        <v>0</v>
      </c>
      <c r="AW1426" s="18">
        <f t="shared" si="301"/>
        <v>0</v>
      </c>
      <c r="AX1426" s="18">
        <f t="shared" si="301"/>
        <v>0</v>
      </c>
    </row>
    <row r="1427" spans="3:50" x14ac:dyDescent="0.25">
      <c r="C1427" s="67"/>
      <c r="D1427" s="71"/>
      <c r="E1427" s="57"/>
      <c r="F1427" s="57"/>
      <c r="G1427" s="67"/>
      <c r="H1427" s="72"/>
      <c r="I1427" s="72"/>
      <c r="J1427" s="72"/>
      <c r="K1427" s="72"/>
      <c r="L1427" s="72"/>
      <c r="M1427" s="72"/>
      <c r="N1427" s="72"/>
      <c r="O1427" s="72"/>
      <c r="P1427" s="72"/>
      <c r="Q1427" s="48"/>
      <c r="R1427" s="72"/>
      <c r="S1427" s="72"/>
      <c r="U1427" s="26" t="str">
        <f t="shared" si="298"/>
        <v/>
      </c>
      <c r="V1427" s="18" t="str">
        <f t="shared" si="292"/>
        <v/>
      </c>
      <c r="W1427" s="18" t="str">
        <f t="shared" si="293"/>
        <v/>
      </c>
      <c r="X1427" s="18" t="str">
        <f t="shared" si="294"/>
        <v/>
      </c>
      <c r="Y1427" s="18" t="str">
        <f t="shared" si="295"/>
        <v/>
      </c>
      <c r="Z1427" s="18" t="str">
        <f t="shared" si="296"/>
        <v/>
      </c>
      <c r="AA1427" s="18" t="str">
        <f t="shared" si="297"/>
        <v/>
      </c>
      <c r="AB1427" s="18">
        <v>1422</v>
      </c>
      <c r="AC1427" s="18" t="str">
        <f>IF(ISERROR(
IF(U1427="","",IF(OR(U1427='Cad Iniciais'!$D$6,X1427='Cad Iniciais'!$D$6),'Cad Iniciais'!$D$6+AB1427*1000,0))),"",IF(U1427="","",IF(OR(U1427='Cad Iniciais'!$D$6,X1427='Cad Iniciais'!$D$6),'Cad Iniciais'!$D$6+AB1427*1000,0)))</f>
        <v/>
      </c>
      <c r="AK1427" s="27" t="e">
        <f t="shared" si="299"/>
        <v>#VALUE!</v>
      </c>
      <c r="AL1427" s="27" t="e">
        <f t="shared" si="300"/>
        <v>#VALUE!</v>
      </c>
      <c r="AM1427" s="18">
        <f t="shared" si="302"/>
        <v>0</v>
      </c>
      <c r="AN1427" s="18">
        <f t="shared" si="301"/>
        <v>0</v>
      </c>
      <c r="AO1427" s="18">
        <f t="shared" si="301"/>
        <v>0</v>
      </c>
      <c r="AP1427" s="18">
        <f t="shared" si="301"/>
        <v>0</v>
      </c>
      <c r="AQ1427" s="18">
        <f t="shared" si="301"/>
        <v>0</v>
      </c>
      <c r="AR1427" s="18">
        <f t="shared" si="301"/>
        <v>0</v>
      </c>
      <c r="AS1427" s="18">
        <f t="shared" si="301"/>
        <v>0</v>
      </c>
      <c r="AT1427" s="18">
        <f t="shared" si="301"/>
        <v>0</v>
      </c>
      <c r="AU1427" s="18">
        <f t="shared" si="301"/>
        <v>0</v>
      </c>
      <c r="AV1427" s="18">
        <f t="shared" si="301"/>
        <v>0</v>
      </c>
      <c r="AW1427" s="18">
        <f t="shared" si="301"/>
        <v>0</v>
      </c>
      <c r="AX1427" s="18">
        <f t="shared" si="301"/>
        <v>0</v>
      </c>
    </row>
    <row r="1428" spans="3:50" x14ac:dyDescent="0.25">
      <c r="C1428" s="67"/>
      <c r="D1428" s="71"/>
      <c r="E1428" s="57"/>
      <c r="F1428" s="57"/>
      <c r="G1428" s="67"/>
      <c r="H1428" s="72"/>
      <c r="I1428" s="72"/>
      <c r="J1428" s="72"/>
      <c r="K1428" s="72"/>
      <c r="L1428" s="72"/>
      <c r="M1428" s="72"/>
      <c r="N1428" s="72"/>
      <c r="O1428" s="72"/>
      <c r="P1428" s="72"/>
      <c r="Q1428" s="48"/>
      <c r="R1428" s="72"/>
      <c r="S1428" s="72"/>
      <c r="U1428" s="26" t="str">
        <f t="shared" si="298"/>
        <v/>
      </c>
      <c r="V1428" s="18" t="str">
        <f t="shared" si="292"/>
        <v/>
      </c>
      <c r="W1428" s="18" t="str">
        <f t="shared" si="293"/>
        <v/>
      </c>
      <c r="X1428" s="18" t="str">
        <f t="shared" si="294"/>
        <v/>
      </c>
      <c r="Y1428" s="18" t="str">
        <f t="shared" si="295"/>
        <v/>
      </c>
      <c r="Z1428" s="18" t="str">
        <f t="shared" si="296"/>
        <v/>
      </c>
      <c r="AA1428" s="18" t="str">
        <f t="shared" si="297"/>
        <v/>
      </c>
      <c r="AB1428" s="18">
        <v>1423</v>
      </c>
      <c r="AC1428" s="18" t="str">
        <f>IF(ISERROR(
IF(U1428="","",IF(OR(U1428='Cad Iniciais'!$D$6,X1428='Cad Iniciais'!$D$6),'Cad Iniciais'!$D$6+AB1428*1000,0))),"",IF(U1428="","",IF(OR(U1428='Cad Iniciais'!$D$6,X1428='Cad Iniciais'!$D$6),'Cad Iniciais'!$D$6+AB1428*1000,0)))</f>
        <v/>
      </c>
      <c r="AK1428" s="27" t="e">
        <f t="shared" si="299"/>
        <v>#VALUE!</v>
      </c>
      <c r="AL1428" s="27" t="e">
        <f t="shared" si="300"/>
        <v>#VALUE!</v>
      </c>
      <c r="AM1428" s="18">
        <f t="shared" si="302"/>
        <v>0</v>
      </c>
      <c r="AN1428" s="18">
        <f t="shared" si="301"/>
        <v>0</v>
      </c>
      <c r="AO1428" s="18">
        <f t="shared" si="301"/>
        <v>0</v>
      </c>
      <c r="AP1428" s="18">
        <f t="shared" si="301"/>
        <v>0</v>
      </c>
      <c r="AQ1428" s="18">
        <f t="shared" si="301"/>
        <v>0</v>
      </c>
      <c r="AR1428" s="18">
        <f t="shared" si="301"/>
        <v>0</v>
      </c>
      <c r="AS1428" s="18">
        <f t="shared" si="301"/>
        <v>0</v>
      </c>
      <c r="AT1428" s="18">
        <f t="shared" si="301"/>
        <v>0</v>
      </c>
      <c r="AU1428" s="18">
        <f t="shared" si="301"/>
        <v>0</v>
      </c>
      <c r="AV1428" s="18">
        <f t="shared" si="301"/>
        <v>0</v>
      </c>
      <c r="AW1428" s="18">
        <f t="shared" si="301"/>
        <v>0</v>
      </c>
      <c r="AX1428" s="18">
        <f t="shared" si="301"/>
        <v>0</v>
      </c>
    </row>
    <row r="1429" spans="3:50" x14ac:dyDescent="0.25">
      <c r="C1429" s="67"/>
      <c r="D1429" s="71"/>
      <c r="E1429" s="57"/>
      <c r="F1429" s="57"/>
      <c r="G1429" s="67"/>
      <c r="H1429" s="72"/>
      <c r="I1429" s="72"/>
      <c r="J1429" s="72"/>
      <c r="K1429" s="72"/>
      <c r="L1429" s="72"/>
      <c r="M1429" s="72"/>
      <c r="N1429" s="72"/>
      <c r="O1429" s="72"/>
      <c r="P1429" s="72"/>
      <c r="Q1429" s="48"/>
      <c r="R1429" s="72"/>
      <c r="S1429" s="72"/>
      <c r="U1429" s="26" t="str">
        <f t="shared" si="298"/>
        <v/>
      </c>
      <c r="V1429" s="18" t="str">
        <f t="shared" si="292"/>
        <v/>
      </c>
      <c r="W1429" s="18" t="str">
        <f t="shared" si="293"/>
        <v/>
      </c>
      <c r="X1429" s="18" t="str">
        <f t="shared" si="294"/>
        <v/>
      </c>
      <c r="Y1429" s="18" t="str">
        <f t="shared" si="295"/>
        <v/>
      </c>
      <c r="Z1429" s="18" t="str">
        <f t="shared" si="296"/>
        <v/>
      </c>
      <c r="AA1429" s="18" t="str">
        <f t="shared" si="297"/>
        <v/>
      </c>
      <c r="AB1429" s="18">
        <v>1424</v>
      </c>
      <c r="AC1429" s="18" t="str">
        <f>IF(ISERROR(
IF(U1429="","",IF(OR(U1429='Cad Iniciais'!$D$6,X1429='Cad Iniciais'!$D$6),'Cad Iniciais'!$D$6+AB1429*1000,0))),"",IF(U1429="","",IF(OR(U1429='Cad Iniciais'!$D$6,X1429='Cad Iniciais'!$D$6),'Cad Iniciais'!$D$6+AB1429*1000,0)))</f>
        <v/>
      </c>
      <c r="AK1429" s="27" t="e">
        <f t="shared" si="299"/>
        <v>#VALUE!</v>
      </c>
      <c r="AL1429" s="27" t="e">
        <f t="shared" si="300"/>
        <v>#VALUE!</v>
      </c>
      <c r="AM1429" s="18">
        <f t="shared" si="302"/>
        <v>0</v>
      </c>
      <c r="AN1429" s="18">
        <f t="shared" si="301"/>
        <v>0</v>
      </c>
      <c r="AO1429" s="18">
        <f t="shared" si="301"/>
        <v>0</v>
      </c>
      <c r="AP1429" s="18">
        <f t="shared" si="301"/>
        <v>0</v>
      </c>
      <c r="AQ1429" s="18">
        <f t="shared" si="301"/>
        <v>0</v>
      </c>
      <c r="AR1429" s="18">
        <f t="shared" si="301"/>
        <v>0</v>
      </c>
      <c r="AS1429" s="18">
        <f t="shared" si="301"/>
        <v>0</v>
      </c>
      <c r="AT1429" s="18">
        <f t="shared" si="301"/>
        <v>0</v>
      </c>
      <c r="AU1429" s="18">
        <f t="shared" si="301"/>
        <v>0</v>
      </c>
      <c r="AV1429" s="18">
        <f t="shared" si="301"/>
        <v>0</v>
      </c>
      <c r="AW1429" s="18">
        <f t="shared" si="301"/>
        <v>0</v>
      </c>
      <c r="AX1429" s="18">
        <f t="shared" si="301"/>
        <v>0</v>
      </c>
    </row>
    <row r="1430" spans="3:50" x14ac:dyDescent="0.25">
      <c r="C1430" s="67"/>
      <c r="D1430" s="71"/>
      <c r="E1430" s="57"/>
      <c r="F1430" s="57"/>
      <c r="G1430" s="67"/>
      <c r="H1430" s="72"/>
      <c r="I1430" s="72"/>
      <c r="J1430" s="72"/>
      <c r="K1430" s="72"/>
      <c r="L1430" s="72"/>
      <c r="M1430" s="72"/>
      <c r="N1430" s="72"/>
      <c r="O1430" s="72"/>
      <c r="P1430" s="72"/>
      <c r="Q1430" s="48"/>
      <c r="R1430" s="72"/>
      <c r="S1430" s="72"/>
      <c r="U1430" s="26" t="str">
        <f t="shared" si="298"/>
        <v/>
      </c>
      <c r="V1430" s="18" t="str">
        <f t="shared" si="292"/>
        <v/>
      </c>
      <c r="W1430" s="18" t="str">
        <f t="shared" si="293"/>
        <v/>
      </c>
      <c r="X1430" s="18" t="str">
        <f t="shared" si="294"/>
        <v/>
      </c>
      <c r="Y1430" s="18" t="str">
        <f t="shared" si="295"/>
        <v/>
      </c>
      <c r="Z1430" s="18" t="str">
        <f t="shared" si="296"/>
        <v/>
      </c>
      <c r="AA1430" s="18" t="str">
        <f t="shared" si="297"/>
        <v/>
      </c>
      <c r="AB1430" s="18">
        <v>1425</v>
      </c>
      <c r="AC1430" s="18" t="str">
        <f>IF(ISERROR(
IF(U1430="","",IF(OR(U1430='Cad Iniciais'!$D$6,X1430='Cad Iniciais'!$D$6),'Cad Iniciais'!$D$6+AB1430*1000,0))),"",IF(U1430="","",IF(OR(U1430='Cad Iniciais'!$D$6,X1430='Cad Iniciais'!$D$6),'Cad Iniciais'!$D$6+AB1430*1000,0)))</f>
        <v/>
      </c>
      <c r="AK1430" s="27" t="e">
        <f t="shared" si="299"/>
        <v>#VALUE!</v>
      </c>
      <c r="AL1430" s="27" t="e">
        <f t="shared" si="300"/>
        <v>#VALUE!</v>
      </c>
      <c r="AM1430" s="18">
        <f t="shared" si="302"/>
        <v>0</v>
      </c>
      <c r="AN1430" s="18">
        <f t="shared" si="301"/>
        <v>0</v>
      </c>
      <c r="AO1430" s="18">
        <f t="shared" si="301"/>
        <v>0</v>
      </c>
      <c r="AP1430" s="18">
        <f t="shared" si="301"/>
        <v>0</v>
      </c>
      <c r="AQ1430" s="18">
        <f t="shared" si="301"/>
        <v>0</v>
      </c>
      <c r="AR1430" s="18">
        <f t="shared" si="301"/>
        <v>0</v>
      </c>
      <c r="AS1430" s="18">
        <f t="shared" si="301"/>
        <v>0</v>
      </c>
      <c r="AT1430" s="18">
        <f t="shared" si="301"/>
        <v>0</v>
      </c>
      <c r="AU1430" s="18">
        <f t="shared" si="301"/>
        <v>0</v>
      </c>
      <c r="AV1430" s="18">
        <f t="shared" si="301"/>
        <v>0</v>
      </c>
      <c r="AW1430" s="18">
        <f t="shared" si="301"/>
        <v>0</v>
      </c>
      <c r="AX1430" s="18">
        <f t="shared" si="301"/>
        <v>0</v>
      </c>
    </row>
    <row r="1431" spans="3:50" x14ac:dyDescent="0.25">
      <c r="C1431" s="67"/>
      <c r="D1431" s="71"/>
      <c r="E1431" s="57"/>
      <c r="F1431" s="57"/>
      <c r="G1431" s="67"/>
      <c r="H1431" s="72"/>
      <c r="I1431" s="72"/>
      <c r="J1431" s="72"/>
      <c r="K1431" s="72"/>
      <c r="L1431" s="72"/>
      <c r="M1431" s="72"/>
      <c r="N1431" s="72"/>
      <c r="O1431" s="72"/>
      <c r="P1431" s="72"/>
      <c r="Q1431" s="48"/>
      <c r="R1431" s="72"/>
      <c r="S1431" s="72"/>
      <c r="U1431" s="26" t="str">
        <f t="shared" si="298"/>
        <v/>
      </c>
      <c r="V1431" s="18" t="str">
        <f t="shared" si="292"/>
        <v/>
      </c>
      <c r="W1431" s="18" t="str">
        <f t="shared" si="293"/>
        <v/>
      </c>
      <c r="X1431" s="18" t="str">
        <f t="shared" si="294"/>
        <v/>
      </c>
      <c r="Y1431" s="18" t="str">
        <f t="shared" si="295"/>
        <v/>
      </c>
      <c r="Z1431" s="18" t="str">
        <f t="shared" si="296"/>
        <v/>
      </c>
      <c r="AA1431" s="18" t="str">
        <f t="shared" si="297"/>
        <v/>
      </c>
      <c r="AB1431" s="18">
        <v>1426</v>
      </c>
      <c r="AC1431" s="18" t="str">
        <f>IF(ISERROR(
IF(U1431="","",IF(OR(U1431='Cad Iniciais'!$D$6,X1431='Cad Iniciais'!$D$6),'Cad Iniciais'!$D$6+AB1431*1000,0))),"",IF(U1431="","",IF(OR(U1431='Cad Iniciais'!$D$6,X1431='Cad Iniciais'!$D$6),'Cad Iniciais'!$D$6+AB1431*1000,0)))</f>
        <v/>
      </c>
      <c r="AK1431" s="27" t="e">
        <f t="shared" si="299"/>
        <v>#VALUE!</v>
      </c>
      <c r="AL1431" s="27" t="e">
        <f t="shared" si="300"/>
        <v>#VALUE!</v>
      </c>
      <c r="AM1431" s="18">
        <f t="shared" si="302"/>
        <v>0</v>
      </c>
      <c r="AN1431" s="18">
        <f t="shared" si="301"/>
        <v>0</v>
      </c>
      <c r="AO1431" s="18">
        <f t="shared" si="301"/>
        <v>0</v>
      </c>
      <c r="AP1431" s="18">
        <f t="shared" si="301"/>
        <v>0</v>
      </c>
      <c r="AQ1431" s="18">
        <f t="shared" si="301"/>
        <v>0</v>
      </c>
      <c r="AR1431" s="18">
        <f t="shared" si="301"/>
        <v>0</v>
      </c>
      <c r="AS1431" s="18">
        <f t="shared" si="301"/>
        <v>0</v>
      </c>
      <c r="AT1431" s="18">
        <f t="shared" si="301"/>
        <v>0</v>
      </c>
      <c r="AU1431" s="18">
        <f t="shared" si="301"/>
        <v>0</v>
      </c>
      <c r="AV1431" s="18">
        <f t="shared" si="301"/>
        <v>0</v>
      </c>
      <c r="AW1431" s="18">
        <f t="shared" si="301"/>
        <v>0</v>
      </c>
      <c r="AX1431" s="18">
        <f t="shared" si="301"/>
        <v>0</v>
      </c>
    </row>
    <row r="1432" spans="3:50" x14ac:dyDescent="0.25">
      <c r="C1432" s="67"/>
      <c r="D1432" s="71"/>
      <c r="E1432" s="57"/>
      <c r="F1432" s="57"/>
      <c r="G1432" s="67"/>
      <c r="H1432" s="72"/>
      <c r="I1432" s="72"/>
      <c r="J1432" s="72"/>
      <c r="K1432" s="72"/>
      <c r="L1432" s="72"/>
      <c r="M1432" s="72"/>
      <c r="N1432" s="72"/>
      <c r="O1432" s="72"/>
      <c r="P1432" s="72"/>
      <c r="Q1432" s="48"/>
      <c r="R1432" s="72"/>
      <c r="S1432" s="72"/>
      <c r="U1432" s="26" t="str">
        <f t="shared" si="298"/>
        <v/>
      </c>
      <c r="V1432" s="18" t="str">
        <f t="shared" si="292"/>
        <v/>
      </c>
      <c r="W1432" s="18" t="str">
        <f t="shared" si="293"/>
        <v/>
      </c>
      <c r="X1432" s="18" t="str">
        <f t="shared" si="294"/>
        <v/>
      </c>
      <c r="Y1432" s="18" t="str">
        <f t="shared" si="295"/>
        <v/>
      </c>
      <c r="Z1432" s="18" t="str">
        <f t="shared" si="296"/>
        <v/>
      </c>
      <c r="AA1432" s="18" t="str">
        <f t="shared" si="297"/>
        <v/>
      </c>
      <c r="AB1432" s="18">
        <v>1427</v>
      </c>
      <c r="AC1432" s="18" t="str">
        <f>IF(ISERROR(
IF(U1432="","",IF(OR(U1432='Cad Iniciais'!$D$6,X1432='Cad Iniciais'!$D$6),'Cad Iniciais'!$D$6+AB1432*1000,0))),"",IF(U1432="","",IF(OR(U1432='Cad Iniciais'!$D$6,X1432='Cad Iniciais'!$D$6),'Cad Iniciais'!$D$6+AB1432*1000,0)))</f>
        <v/>
      </c>
      <c r="AK1432" s="27" t="e">
        <f t="shared" si="299"/>
        <v>#VALUE!</v>
      </c>
      <c r="AL1432" s="27" t="e">
        <f t="shared" si="300"/>
        <v>#VALUE!</v>
      </c>
      <c r="AM1432" s="18">
        <f t="shared" si="302"/>
        <v>0</v>
      </c>
      <c r="AN1432" s="18">
        <f t="shared" si="301"/>
        <v>0</v>
      </c>
      <c r="AO1432" s="18">
        <f t="shared" si="301"/>
        <v>0</v>
      </c>
      <c r="AP1432" s="18">
        <f t="shared" si="301"/>
        <v>0</v>
      </c>
      <c r="AQ1432" s="18">
        <f t="shared" si="301"/>
        <v>0</v>
      </c>
      <c r="AR1432" s="18">
        <f t="shared" si="301"/>
        <v>0</v>
      </c>
      <c r="AS1432" s="18">
        <f t="shared" si="301"/>
        <v>0</v>
      </c>
      <c r="AT1432" s="18">
        <f t="shared" si="301"/>
        <v>0</v>
      </c>
      <c r="AU1432" s="18">
        <f t="shared" si="301"/>
        <v>0</v>
      </c>
      <c r="AV1432" s="18">
        <f t="shared" si="301"/>
        <v>0</v>
      </c>
      <c r="AW1432" s="18">
        <f t="shared" si="301"/>
        <v>0</v>
      </c>
      <c r="AX1432" s="18">
        <f t="shared" si="301"/>
        <v>0</v>
      </c>
    </row>
    <row r="1433" spans="3:50" x14ac:dyDescent="0.25">
      <c r="C1433" s="67"/>
      <c r="D1433" s="71"/>
      <c r="E1433" s="57"/>
      <c r="F1433" s="57"/>
      <c r="G1433" s="67"/>
      <c r="H1433" s="72"/>
      <c r="I1433" s="72"/>
      <c r="J1433" s="72"/>
      <c r="K1433" s="72"/>
      <c r="L1433" s="72"/>
      <c r="M1433" s="72"/>
      <c r="N1433" s="72"/>
      <c r="O1433" s="72"/>
      <c r="P1433" s="72"/>
      <c r="Q1433" s="48"/>
      <c r="R1433" s="72"/>
      <c r="S1433" s="72"/>
      <c r="U1433" s="26" t="str">
        <f t="shared" si="298"/>
        <v/>
      </c>
      <c r="V1433" s="18" t="str">
        <f t="shared" si="292"/>
        <v/>
      </c>
      <c r="W1433" s="18" t="str">
        <f t="shared" si="293"/>
        <v/>
      </c>
      <c r="X1433" s="18" t="str">
        <f t="shared" si="294"/>
        <v/>
      </c>
      <c r="Y1433" s="18" t="str">
        <f t="shared" si="295"/>
        <v/>
      </c>
      <c r="Z1433" s="18" t="str">
        <f t="shared" si="296"/>
        <v/>
      </c>
      <c r="AA1433" s="18" t="str">
        <f t="shared" si="297"/>
        <v/>
      </c>
      <c r="AB1433" s="18">
        <v>1428</v>
      </c>
      <c r="AC1433" s="18" t="str">
        <f>IF(ISERROR(
IF(U1433="","",IF(OR(U1433='Cad Iniciais'!$D$6,X1433='Cad Iniciais'!$D$6),'Cad Iniciais'!$D$6+AB1433*1000,0))),"",IF(U1433="","",IF(OR(U1433='Cad Iniciais'!$D$6,X1433='Cad Iniciais'!$D$6),'Cad Iniciais'!$D$6+AB1433*1000,0)))</f>
        <v/>
      </c>
      <c r="AK1433" s="27" t="e">
        <f t="shared" si="299"/>
        <v>#VALUE!</v>
      </c>
      <c r="AL1433" s="27" t="e">
        <f t="shared" si="300"/>
        <v>#VALUE!</v>
      </c>
      <c r="AM1433" s="18">
        <f t="shared" si="302"/>
        <v>0</v>
      </c>
      <c r="AN1433" s="18">
        <f t="shared" si="301"/>
        <v>0</v>
      </c>
      <c r="AO1433" s="18">
        <f t="shared" si="301"/>
        <v>0</v>
      </c>
      <c r="AP1433" s="18">
        <f t="shared" si="301"/>
        <v>0</v>
      </c>
      <c r="AQ1433" s="18">
        <f t="shared" si="301"/>
        <v>0</v>
      </c>
      <c r="AR1433" s="18">
        <f t="shared" si="301"/>
        <v>0</v>
      </c>
      <c r="AS1433" s="18">
        <f t="shared" si="301"/>
        <v>0</v>
      </c>
      <c r="AT1433" s="18">
        <f t="shared" si="301"/>
        <v>0</v>
      </c>
      <c r="AU1433" s="18">
        <f t="shared" si="301"/>
        <v>0</v>
      </c>
      <c r="AV1433" s="18">
        <f t="shared" si="301"/>
        <v>0</v>
      </c>
      <c r="AW1433" s="18">
        <f t="shared" si="301"/>
        <v>0</v>
      </c>
      <c r="AX1433" s="18">
        <f t="shared" si="301"/>
        <v>0</v>
      </c>
    </row>
    <row r="1434" spans="3:50" x14ac:dyDescent="0.25">
      <c r="C1434" s="67"/>
      <c r="D1434" s="71"/>
      <c r="E1434" s="57"/>
      <c r="F1434" s="57"/>
      <c r="G1434" s="67"/>
      <c r="H1434" s="72"/>
      <c r="I1434" s="72"/>
      <c r="J1434" s="72"/>
      <c r="K1434" s="72"/>
      <c r="L1434" s="72"/>
      <c r="M1434" s="72"/>
      <c r="N1434" s="72"/>
      <c r="O1434" s="72"/>
      <c r="P1434" s="72"/>
      <c r="Q1434" s="48"/>
      <c r="R1434" s="72"/>
      <c r="S1434" s="72"/>
      <c r="U1434" s="26" t="str">
        <f t="shared" si="298"/>
        <v/>
      </c>
      <c r="V1434" s="18" t="str">
        <f t="shared" si="292"/>
        <v/>
      </c>
      <c r="W1434" s="18" t="str">
        <f t="shared" si="293"/>
        <v/>
      </c>
      <c r="X1434" s="18" t="str">
        <f t="shared" si="294"/>
        <v/>
      </c>
      <c r="Y1434" s="18" t="str">
        <f t="shared" si="295"/>
        <v/>
      </c>
      <c r="Z1434" s="18" t="str">
        <f t="shared" si="296"/>
        <v/>
      </c>
      <c r="AA1434" s="18" t="str">
        <f t="shared" si="297"/>
        <v/>
      </c>
      <c r="AB1434" s="18">
        <v>1429</v>
      </c>
      <c r="AC1434" s="18" t="str">
        <f>IF(ISERROR(
IF(U1434="","",IF(OR(U1434='Cad Iniciais'!$D$6,X1434='Cad Iniciais'!$D$6),'Cad Iniciais'!$D$6+AB1434*1000,0))),"",IF(U1434="","",IF(OR(U1434='Cad Iniciais'!$D$6,X1434='Cad Iniciais'!$D$6),'Cad Iniciais'!$D$6+AB1434*1000,0)))</f>
        <v/>
      </c>
      <c r="AK1434" s="27" t="e">
        <f t="shared" si="299"/>
        <v>#VALUE!</v>
      </c>
      <c r="AL1434" s="27" t="e">
        <f t="shared" si="300"/>
        <v>#VALUE!</v>
      </c>
      <c r="AM1434" s="18">
        <f t="shared" si="302"/>
        <v>0</v>
      </c>
      <c r="AN1434" s="18">
        <f t="shared" si="301"/>
        <v>0</v>
      </c>
      <c r="AO1434" s="18">
        <f t="shared" si="301"/>
        <v>0</v>
      </c>
      <c r="AP1434" s="18">
        <f t="shared" si="301"/>
        <v>0</v>
      </c>
      <c r="AQ1434" s="18">
        <f t="shared" si="301"/>
        <v>0</v>
      </c>
      <c r="AR1434" s="18">
        <f t="shared" si="301"/>
        <v>0</v>
      </c>
      <c r="AS1434" s="18">
        <f t="shared" si="301"/>
        <v>0</v>
      </c>
      <c r="AT1434" s="18">
        <f t="shared" si="301"/>
        <v>0</v>
      </c>
      <c r="AU1434" s="18">
        <f t="shared" si="301"/>
        <v>0</v>
      </c>
      <c r="AV1434" s="18">
        <f t="shared" si="301"/>
        <v>0</v>
      </c>
      <c r="AW1434" s="18">
        <f t="shared" si="301"/>
        <v>0</v>
      </c>
      <c r="AX1434" s="18">
        <f t="shared" si="301"/>
        <v>0</v>
      </c>
    </row>
    <row r="1435" spans="3:50" x14ac:dyDescent="0.25">
      <c r="C1435" s="67"/>
      <c r="D1435" s="71"/>
      <c r="E1435" s="57"/>
      <c r="F1435" s="57"/>
      <c r="G1435" s="67"/>
      <c r="H1435" s="72"/>
      <c r="I1435" s="72"/>
      <c r="J1435" s="72"/>
      <c r="K1435" s="72"/>
      <c r="L1435" s="72"/>
      <c r="M1435" s="72"/>
      <c r="N1435" s="72"/>
      <c r="O1435" s="72"/>
      <c r="P1435" s="72"/>
      <c r="Q1435" s="48"/>
      <c r="R1435" s="72"/>
      <c r="S1435" s="72"/>
      <c r="U1435" s="26" t="str">
        <f t="shared" si="298"/>
        <v/>
      </c>
      <c r="V1435" s="18" t="str">
        <f t="shared" si="292"/>
        <v/>
      </c>
      <c r="W1435" s="18" t="str">
        <f t="shared" si="293"/>
        <v/>
      </c>
      <c r="X1435" s="18" t="str">
        <f t="shared" si="294"/>
        <v/>
      </c>
      <c r="Y1435" s="18" t="str">
        <f t="shared" si="295"/>
        <v/>
      </c>
      <c r="Z1435" s="18" t="str">
        <f t="shared" si="296"/>
        <v/>
      </c>
      <c r="AA1435" s="18" t="str">
        <f t="shared" si="297"/>
        <v/>
      </c>
      <c r="AB1435" s="18">
        <v>1430</v>
      </c>
      <c r="AC1435" s="18" t="str">
        <f>IF(ISERROR(
IF(U1435="","",IF(OR(U1435='Cad Iniciais'!$D$6,X1435='Cad Iniciais'!$D$6),'Cad Iniciais'!$D$6+AB1435*1000,0))),"",IF(U1435="","",IF(OR(U1435='Cad Iniciais'!$D$6,X1435='Cad Iniciais'!$D$6),'Cad Iniciais'!$D$6+AB1435*1000,0)))</f>
        <v/>
      </c>
      <c r="AK1435" s="27" t="e">
        <f t="shared" si="299"/>
        <v>#VALUE!</v>
      </c>
      <c r="AL1435" s="27" t="e">
        <f t="shared" si="300"/>
        <v>#VALUE!</v>
      </c>
      <c r="AM1435" s="18">
        <f t="shared" si="302"/>
        <v>0</v>
      </c>
      <c r="AN1435" s="18">
        <f t="shared" si="301"/>
        <v>0</v>
      </c>
      <c r="AO1435" s="18">
        <f t="shared" si="301"/>
        <v>0</v>
      </c>
      <c r="AP1435" s="18">
        <f t="shared" si="301"/>
        <v>0</v>
      </c>
      <c r="AQ1435" s="18">
        <f t="shared" si="301"/>
        <v>0</v>
      </c>
      <c r="AR1435" s="18">
        <f t="shared" si="301"/>
        <v>0</v>
      </c>
      <c r="AS1435" s="18">
        <f t="shared" si="301"/>
        <v>0</v>
      </c>
      <c r="AT1435" s="18">
        <f t="shared" si="301"/>
        <v>0</v>
      </c>
      <c r="AU1435" s="18">
        <f t="shared" si="301"/>
        <v>0</v>
      </c>
      <c r="AV1435" s="18">
        <f t="shared" si="301"/>
        <v>0</v>
      </c>
      <c r="AW1435" s="18">
        <f t="shared" si="301"/>
        <v>0</v>
      </c>
      <c r="AX1435" s="18">
        <f t="shared" si="301"/>
        <v>0</v>
      </c>
    </row>
    <row r="1436" spans="3:50" x14ac:dyDescent="0.25">
      <c r="C1436" s="67"/>
      <c r="D1436" s="71"/>
      <c r="E1436" s="57"/>
      <c r="F1436" s="57"/>
      <c r="G1436" s="67"/>
      <c r="H1436" s="72"/>
      <c r="I1436" s="72"/>
      <c r="J1436" s="72"/>
      <c r="K1436" s="72"/>
      <c r="L1436" s="72"/>
      <c r="M1436" s="72"/>
      <c r="N1436" s="72"/>
      <c r="O1436" s="72"/>
      <c r="P1436" s="72"/>
      <c r="Q1436" s="48"/>
      <c r="R1436" s="72"/>
      <c r="S1436" s="72"/>
      <c r="U1436" s="26" t="str">
        <f t="shared" si="298"/>
        <v/>
      </c>
      <c r="V1436" s="18" t="str">
        <f t="shared" si="292"/>
        <v/>
      </c>
      <c r="W1436" s="18" t="str">
        <f t="shared" si="293"/>
        <v/>
      </c>
      <c r="X1436" s="18" t="str">
        <f t="shared" si="294"/>
        <v/>
      </c>
      <c r="Y1436" s="18" t="str">
        <f t="shared" si="295"/>
        <v/>
      </c>
      <c r="Z1436" s="18" t="str">
        <f t="shared" si="296"/>
        <v/>
      </c>
      <c r="AA1436" s="18" t="str">
        <f t="shared" si="297"/>
        <v/>
      </c>
      <c r="AB1436" s="18">
        <v>1431</v>
      </c>
      <c r="AC1436" s="18" t="str">
        <f>IF(ISERROR(
IF(U1436="","",IF(OR(U1436='Cad Iniciais'!$D$6,X1436='Cad Iniciais'!$D$6),'Cad Iniciais'!$D$6+AB1436*1000,0))),"",IF(U1436="","",IF(OR(U1436='Cad Iniciais'!$D$6,X1436='Cad Iniciais'!$D$6),'Cad Iniciais'!$D$6+AB1436*1000,0)))</f>
        <v/>
      </c>
      <c r="AK1436" s="27" t="e">
        <f t="shared" si="299"/>
        <v>#VALUE!</v>
      </c>
      <c r="AL1436" s="27" t="e">
        <f t="shared" si="300"/>
        <v>#VALUE!</v>
      </c>
      <c r="AM1436" s="18">
        <f t="shared" si="302"/>
        <v>0</v>
      </c>
      <c r="AN1436" s="18">
        <f t="shared" si="301"/>
        <v>0</v>
      </c>
      <c r="AO1436" s="18">
        <f t="shared" si="301"/>
        <v>0</v>
      </c>
      <c r="AP1436" s="18">
        <f t="shared" si="301"/>
        <v>0</v>
      </c>
      <c r="AQ1436" s="18">
        <f t="shared" si="301"/>
        <v>0</v>
      </c>
      <c r="AR1436" s="18">
        <f t="shared" si="301"/>
        <v>0</v>
      </c>
      <c r="AS1436" s="18">
        <f t="shared" si="301"/>
        <v>0</v>
      </c>
      <c r="AT1436" s="18">
        <f t="shared" si="301"/>
        <v>0</v>
      </c>
      <c r="AU1436" s="18">
        <f t="shared" si="301"/>
        <v>0</v>
      </c>
      <c r="AV1436" s="18">
        <f t="shared" si="301"/>
        <v>0</v>
      </c>
      <c r="AW1436" s="18">
        <f t="shared" si="301"/>
        <v>0</v>
      </c>
      <c r="AX1436" s="18">
        <f t="shared" si="301"/>
        <v>0</v>
      </c>
    </row>
    <row r="1437" spans="3:50" x14ac:dyDescent="0.25">
      <c r="C1437" s="67"/>
      <c r="D1437" s="71"/>
      <c r="E1437" s="57"/>
      <c r="F1437" s="57"/>
      <c r="G1437" s="67"/>
      <c r="H1437" s="72"/>
      <c r="I1437" s="72"/>
      <c r="J1437" s="72"/>
      <c r="K1437" s="72"/>
      <c r="L1437" s="72"/>
      <c r="M1437" s="72"/>
      <c r="N1437" s="72"/>
      <c r="O1437" s="72"/>
      <c r="P1437" s="72"/>
      <c r="Q1437" s="48"/>
      <c r="R1437" s="72"/>
      <c r="S1437" s="72"/>
      <c r="U1437" s="26" t="str">
        <f t="shared" si="298"/>
        <v/>
      </c>
      <c r="V1437" s="18" t="str">
        <f t="shared" si="292"/>
        <v/>
      </c>
      <c r="W1437" s="18" t="str">
        <f t="shared" si="293"/>
        <v/>
      </c>
      <c r="X1437" s="18" t="str">
        <f t="shared" si="294"/>
        <v/>
      </c>
      <c r="Y1437" s="18" t="str">
        <f t="shared" si="295"/>
        <v/>
      </c>
      <c r="Z1437" s="18" t="str">
        <f t="shared" si="296"/>
        <v/>
      </c>
      <c r="AA1437" s="18" t="str">
        <f t="shared" si="297"/>
        <v/>
      </c>
      <c r="AB1437" s="18">
        <v>1432</v>
      </c>
      <c r="AC1437" s="18" t="str">
        <f>IF(ISERROR(
IF(U1437="","",IF(OR(U1437='Cad Iniciais'!$D$6,X1437='Cad Iniciais'!$D$6),'Cad Iniciais'!$D$6+AB1437*1000,0))),"",IF(U1437="","",IF(OR(U1437='Cad Iniciais'!$D$6,X1437='Cad Iniciais'!$D$6),'Cad Iniciais'!$D$6+AB1437*1000,0)))</f>
        <v/>
      </c>
      <c r="AK1437" s="27" t="e">
        <f t="shared" si="299"/>
        <v>#VALUE!</v>
      </c>
      <c r="AL1437" s="27" t="e">
        <f t="shared" si="300"/>
        <v>#VALUE!</v>
      </c>
      <c r="AM1437" s="18">
        <f t="shared" si="302"/>
        <v>0</v>
      </c>
      <c r="AN1437" s="18">
        <f t="shared" si="301"/>
        <v>0</v>
      </c>
      <c r="AO1437" s="18">
        <f t="shared" si="301"/>
        <v>0</v>
      </c>
      <c r="AP1437" s="18">
        <f t="shared" si="301"/>
        <v>0</v>
      </c>
      <c r="AQ1437" s="18">
        <f t="shared" si="301"/>
        <v>0</v>
      </c>
      <c r="AR1437" s="18">
        <f t="shared" si="301"/>
        <v>0</v>
      </c>
      <c r="AS1437" s="18">
        <f t="shared" si="301"/>
        <v>0</v>
      </c>
      <c r="AT1437" s="18">
        <f t="shared" si="301"/>
        <v>0</v>
      </c>
      <c r="AU1437" s="18">
        <f t="shared" si="301"/>
        <v>0</v>
      </c>
      <c r="AV1437" s="18">
        <f t="shared" si="301"/>
        <v>0</v>
      </c>
      <c r="AW1437" s="18">
        <f t="shared" si="301"/>
        <v>0</v>
      </c>
      <c r="AX1437" s="18">
        <f t="shared" si="301"/>
        <v>0</v>
      </c>
    </row>
    <row r="1438" spans="3:50" x14ac:dyDescent="0.25">
      <c r="C1438" s="67"/>
      <c r="D1438" s="71"/>
      <c r="E1438" s="57"/>
      <c r="F1438" s="57"/>
      <c r="G1438" s="67"/>
      <c r="H1438" s="72"/>
      <c r="I1438" s="72"/>
      <c r="J1438" s="72"/>
      <c r="K1438" s="72"/>
      <c r="L1438" s="72"/>
      <c r="M1438" s="72"/>
      <c r="N1438" s="72"/>
      <c r="O1438" s="72"/>
      <c r="P1438" s="72"/>
      <c r="Q1438" s="48"/>
      <c r="R1438" s="72"/>
      <c r="S1438" s="72"/>
      <c r="U1438" s="26" t="str">
        <f t="shared" si="298"/>
        <v/>
      </c>
      <c r="V1438" s="18" t="str">
        <f t="shared" si="292"/>
        <v/>
      </c>
      <c r="W1438" s="18" t="str">
        <f t="shared" si="293"/>
        <v/>
      </c>
      <c r="X1438" s="18" t="str">
        <f t="shared" si="294"/>
        <v/>
      </c>
      <c r="Y1438" s="18" t="str">
        <f t="shared" si="295"/>
        <v/>
      </c>
      <c r="Z1438" s="18" t="str">
        <f t="shared" si="296"/>
        <v/>
      </c>
      <c r="AA1438" s="18" t="str">
        <f t="shared" si="297"/>
        <v/>
      </c>
      <c r="AB1438" s="18">
        <v>1433</v>
      </c>
      <c r="AC1438" s="18" t="str">
        <f>IF(ISERROR(
IF(U1438="","",IF(OR(U1438='Cad Iniciais'!$D$6,X1438='Cad Iniciais'!$D$6),'Cad Iniciais'!$D$6+AB1438*1000,0))),"",IF(U1438="","",IF(OR(U1438='Cad Iniciais'!$D$6,X1438='Cad Iniciais'!$D$6),'Cad Iniciais'!$D$6+AB1438*1000,0)))</f>
        <v/>
      </c>
      <c r="AK1438" s="27" t="e">
        <f t="shared" si="299"/>
        <v>#VALUE!</v>
      </c>
      <c r="AL1438" s="27" t="e">
        <f t="shared" si="300"/>
        <v>#VALUE!</v>
      </c>
      <c r="AM1438" s="18">
        <f t="shared" si="302"/>
        <v>0</v>
      </c>
      <c r="AN1438" s="18">
        <f t="shared" si="301"/>
        <v>0</v>
      </c>
      <c r="AO1438" s="18">
        <f t="shared" si="301"/>
        <v>0</v>
      </c>
      <c r="AP1438" s="18">
        <f t="shared" si="301"/>
        <v>0</v>
      </c>
      <c r="AQ1438" s="18">
        <f t="shared" si="301"/>
        <v>0</v>
      </c>
      <c r="AR1438" s="18">
        <f t="shared" si="301"/>
        <v>0</v>
      </c>
      <c r="AS1438" s="18">
        <f t="shared" si="301"/>
        <v>0</v>
      </c>
      <c r="AT1438" s="18">
        <f t="shared" si="301"/>
        <v>0</v>
      </c>
      <c r="AU1438" s="18">
        <f t="shared" si="301"/>
        <v>0</v>
      </c>
      <c r="AV1438" s="18">
        <f t="shared" si="301"/>
        <v>0</v>
      </c>
      <c r="AW1438" s="18">
        <f t="shared" si="301"/>
        <v>0</v>
      </c>
      <c r="AX1438" s="18">
        <f t="shared" si="301"/>
        <v>0</v>
      </c>
    </row>
    <row r="1439" spans="3:50" x14ac:dyDescent="0.25">
      <c r="C1439" s="67"/>
      <c r="D1439" s="71"/>
      <c r="E1439" s="57"/>
      <c r="F1439" s="57"/>
      <c r="G1439" s="67"/>
      <c r="H1439" s="72"/>
      <c r="I1439" s="72"/>
      <c r="J1439" s="72"/>
      <c r="K1439" s="72"/>
      <c r="L1439" s="72"/>
      <c r="M1439" s="72"/>
      <c r="N1439" s="72"/>
      <c r="O1439" s="72"/>
      <c r="P1439" s="72"/>
      <c r="Q1439" s="48"/>
      <c r="R1439" s="72"/>
      <c r="S1439" s="72"/>
      <c r="U1439" s="26" t="str">
        <f t="shared" si="298"/>
        <v/>
      </c>
      <c r="V1439" s="18" t="str">
        <f t="shared" si="292"/>
        <v/>
      </c>
      <c r="W1439" s="18" t="str">
        <f t="shared" si="293"/>
        <v/>
      </c>
      <c r="X1439" s="18" t="str">
        <f t="shared" si="294"/>
        <v/>
      </c>
      <c r="Y1439" s="18" t="str">
        <f t="shared" si="295"/>
        <v/>
      </c>
      <c r="Z1439" s="18" t="str">
        <f t="shared" si="296"/>
        <v/>
      </c>
      <c r="AA1439" s="18" t="str">
        <f t="shared" si="297"/>
        <v/>
      </c>
      <c r="AB1439" s="18">
        <v>1434</v>
      </c>
      <c r="AC1439" s="18" t="str">
        <f>IF(ISERROR(
IF(U1439="","",IF(OR(U1439='Cad Iniciais'!$D$6,X1439='Cad Iniciais'!$D$6),'Cad Iniciais'!$D$6+AB1439*1000,0))),"",IF(U1439="","",IF(OR(U1439='Cad Iniciais'!$D$6,X1439='Cad Iniciais'!$D$6),'Cad Iniciais'!$D$6+AB1439*1000,0)))</f>
        <v/>
      </c>
      <c r="AK1439" s="27" t="e">
        <f t="shared" si="299"/>
        <v>#VALUE!</v>
      </c>
      <c r="AL1439" s="27" t="e">
        <f t="shared" si="300"/>
        <v>#VALUE!</v>
      </c>
      <c r="AM1439" s="18">
        <f t="shared" si="302"/>
        <v>0</v>
      </c>
      <c r="AN1439" s="18">
        <f t="shared" si="301"/>
        <v>0</v>
      </c>
      <c r="AO1439" s="18">
        <f t="shared" si="301"/>
        <v>0</v>
      </c>
      <c r="AP1439" s="18">
        <f t="shared" si="301"/>
        <v>0</v>
      </c>
      <c r="AQ1439" s="18">
        <f t="shared" si="301"/>
        <v>0</v>
      </c>
      <c r="AR1439" s="18">
        <f t="shared" si="301"/>
        <v>0</v>
      </c>
      <c r="AS1439" s="18">
        <f t="shared" si="301"/>
        <v>0</v>
      </c>
      <c r="AT1439" s="18">
        <f t="shared" si="301"/>
        <v>0</v>
      </c>
      <c r="AU1439" s="18">
        <f t="shared" si="301"/>
        <v>0</v>
      </c>
      <c r="AV1439" s="18">
        <f t="shared" si="301"/>
        <v>0</v>
      </c>
      <c r="AW1439" s="18">
        <f t="shared" si="301"/>
        <v>0</v>
      </c>
      <c r="AX1439" s="18">
        <f t="shared" si="301"/>
        <v>0</v>
      </c>
    </row>
    <row r="1440" spans="3:50" x14ac:dyDescent="0.25">
      <c r="C1440" s="67"/>
      <c r="D1440" s="71"/>
      <c r="E1440" s="57"/>
      <c r="F1440" s="57"/>
      <c r="G1440" s="67"/>
      <c r="H1440" s="72"/>
      <c r="I1440" s="72"/>
      <c r="J1440" s="72"/>
      <c r="K1440" s="72"/>
      <c r="L1440" s="72"/>
      <c r="M1440" s="72"/>
      <c r="N1440" s="72"/>
      <c r="O1440" s="72"/>
      <c r="P1440" s="72"/>
      <c r="Q1440" s="48"/>
      <c r="R1440" s="72"/>
      <c r="S1440" s="72"/>
      <c r="U1440" s="26" t="str">
        <f t="shared" si="298"/>
        <v/>
      </c>
      <c r="V1440" s="18" t="str">
        <f t="shared" si="292"/>
        <v/>
      </c>
      <c r="W1440" s="18" t="str">
        <f t="shared" si="293"/>
        <v/>
      </c>
      <c r="X1440" s="18" t="str">
        <f t="shared" si="294"/>
        <v/>
      </c>
      <c r="Y1440" s="18" t="str">
        <f t="shared" si="295"/>
        <v/>
      </c>
      <c r="Z1440" s="18" t="str">
        <f t="shared" si="296"/>
        <v/>
      </c>
      <c r="AA1440" s="18" t="str">
        <f t="shared" si="297"/>
        <v/>
      </c>
      <c r="AB1440" s="18">
        <v>1435</v>
      </c>
      <c r="AC1440" s="18" t="str">
        <f>IF(ISERROR(
IF(U1440="","",IF(OR(U1440='Cad Iniciais'!$D$6,X1440='Cad Iniciais'!$D$6),'Cad Iniciais'!$D$6+AB1440*1000,0))),"",IF(U1440="","",IF(OR(U1440='Cad Iniciais'!$D$6,X1440='Cad Iniciais'!$D$6),'Cad Iniciais'!$D$6+AB1440*1000,0)))</f>
        <v/>
      </c>
      <c r="AK1440" s="27" t="e">
        <f t="shared" si="299"/>
        <v>#VALUE!</v>
      </c>
      <c r="AL1440" s="27" t="e">
        <f t="shared" si="300"/>
        <v>#VALUE!</v>
      </c>
      <c r="AM1440" s="18">
        <f t="shared" si="302"/>
        <v>0</v>
      </c>
      <c r="AN1440" s="18">
        <f t="shared" si="301"/>
        <v>0</v>
      </c>
      <c r="AO1440" s="18">
        <f t="shared" si="301"/>
        <v>0</v>
      </c>
      <c r="AP1440" s="18">
        <f t="shared" si="301"/>
        <v>0</v>
      </c>
      <c r="AQ1440" s="18">
        <f t="shared" si="301"/>
        <v>0</v>
      </c>
      <c r="AR1440" s="18">
        <f t="shared" si="301"/>
        <v>0</v>
      </c>
      <c r="AS1440" s="18">
        <f t="shared" si="301"/>
        <v>0</v>
      </c>
      <c r="AT1440" s="18">
        <f t="shared" si="301"/>
        <v>0</v>
      </c>
      <c r="AU1440" s="18">
        <f t="shared" si="301"/>
        <v>0</v>
      </c>
      <c r="AV1440" s="18">
        <f t="shared" si="301"/>
        <v>0</v>
      </c>
      <c r="AW1440" s="18">
        <f t="shared" si="301"/>
        <v>0</v>
      </c>
      <c r="AX1440" s="18">
        <f t="shared" si="301"/>
        <v>0</v>
      </c>
    </row>
    <row r="1441" spans="3:50" x14ac:dyDescent="0.25">
      <c r="C1441" s="67"/>
      <c r="D1441" s="71"/>
      <c r="E1441" s="57"/>
      <c r="F1441" s="57"/>
      <c r="G1441" s="67"/>
      <c r="H1441" s="72"/>
      <c r="I1441" s="72"/>
      <c r="J1441" s="72"/>
      <c r="K1441" s="72"/>
      <c r="L1441" s="72"/>
      <c r="M1441" s="72"/>
      <c r="N1441" s="72"/>
      <c r="O1441" s="72"/>
      <c r="P1441" s="72"/>
      <c r="Q1441" s="48"/>
      <c r="R1441" s="72"/>
      <c r="S1441" s="72"/>
      <c r="U1441" s="26" t="str">
        <f t="shared" si="298"/>
        <v/>
      </c>
      <c r="V1441" s="18" t="str">
        <f t="shared" si="292"/>
        <v/>
      </c>
      <c r="W1441" s="18" t="str">
        <f t="shared" si="293"/>
        <v/>
      </c>
      <c r="X1441" s="18" t="str">
        <f t="shared" si="294"/>
        <v/>
      </c>
      <c r="Y1441" s="18" t="str">
        <f t="shared" si="295"/>
        <v/>
      </c>
      <c r="Z1441" s="18" t="str">
        <f t="shared" si="296"/>
        <v/>
      </c>
      <c r="AA1441" s="18" t="str">
        <f t="shared" si="297"/>
        <v/>
      </c>
      <c r="AB1441" s="18">
        <v>1436</v>
      </c>
      <c r="AC1441" s="18" t="str">
        <f>IF(ISERROR(
IF(U1441="","",IF(OR(U1441='Cad Iniciais'!$D$6,X1441='Cad Iniciais'!$D$6),'Cad Iniciais'!$D$6+AB1441*1000,0))),"",IF(U1441="","",IF(OR(U1441='Cad Iniciais'!$D$6,X1441='Cad Iniciais'!$D$6),'Cad Iniciais'!$D$6+AB1441*1000,0)))</f>
        <v/>
      </c>
      <c r="AK1441" s="27" t="e">
        <f t="shared" si="299"/>
        <v>#VALUE!</v>
      </c>
      <c r="AL1441" s="27" t="e">
        <f t="shared" si="300"/>
        <v>#VALUE!</v>
      </c>
      <c r="AM1441" s="18">
        <f t="shared" si="302"/>
        <v>0</v>
      </c>
      <c r="AN1441" s="18">
        <f t="shared" si="301"/>
        <v>0</v>
      </c>
      <c r="AO1441" s="18">
        <f t="shared" si="301"/>
        <v>0</v>
      </c>
      <c r="AP1441" s="18">
        <f t="shared" si="301"/>
        <v>0</v>
      </c>
      <c r="AQ1441" s="18">
        <f t="shared" si="301"/>
        <v>0</v>
      </c>
      <c r="AR1441" s="18">
        <f t="shared" ref="AN1441:AX1464" si="303">IFERROR(IF(AND($AK1441&lt;=AR$3,$AL1441&gt;=AR$3),1,0),0)</f>
        <v>0</v>
      </c>
      <c r="AS1441" s="18">
        <f t="shared" si="303"/>
        <v>0</v>
      </c>
      <c r="AT1441" s="18">
        <f t="shared" si="303"/>
        <v>0</v>
      </c>
      <c r="AU1441" s="18">
        <f t="shared" si="303"/>
        <v>0</v>
      </c>
      <c r="AV1441" s="18">
        <f t="shared" si="303"/>
        <v>0</v>
      </c>
      <c r="AW1441" s="18">
        <f t="shared" si="303"/>
        <v>0</v>
      </c>
      <c r="AX1441" s="18">
        <f t="shared" si="303"/>
        <v>0</v>
      </c>
    </row>
    <row r="1442" spans="3:50" x14ac:dyDescent="0.25">
      <c r="C1442" s="67"/>
      <c r="D1442" s="71"/>
      <c r="E1442" s="57"/>
      <c r="F1442" s="57"/>
      <c r="G1442" s="67"/>
      <c r="H1442" s="72"/>
      <c r="I1442" s="72"/>
      <c r="J1442" s="72"/>
      <c r="K1442" s="72"/>
      <c r="L1442" s="72"/>
      <c r="M1442" s="72"/>
      <c r="N1442" s="72"/>
      <c r="O1442" s="72"/>
      <c r="P1442" s="72"/>
      <c r="Q1442" s="48"/>
      <c r="R1442" s="72"/>
      <c r="S1442" s="72"/>
      <c r="U1442" s="26" t="str">
        <f t="shared" si="298"/>
        <v/>
      </c>
      <c r="V1442" s="18" t="str">
        <f t="shared" si="292"/>
        <v/>
      </c>
      <c r="W1442" s="18" t="str">
        <f t="shared" si="293"/>
        <v/>
      </c>
      <c r="X1442" s="18" t="str">
        <f t="shared" si="294"/>
        <v/>
      </c>
      <c r="Y1442" s="18" t="str">
        <f t="shared" si="295"/>
        <v/>
      </c>
      <c r="Z1442" s="18" t="str">
        <f t="shared" si="296"/>
        <v/>
      </c>
      <c r="AA1442" s="18" t="str">
        <f t="shared" si="297"/>
        <v/>
      </c>
      <c r="AB1442" s="18">
        <v>1437</v>
      </c>
      <c r="AC1442" s="18" t="str">
        <f>IF(ISERROR(
IF(U1442="","",IF(OR(U1442='Cad Iniciais'!$D$6,X1442='Cad Iniciais'!$D$6),'Cad Iniciais'!$D$6+AB1442*1000,0))),"",IF(U1442="","",IF(OR(U1442='Cad Iniciais'!$D$6,X1442='Cad Iniciais'!$D$6),'Cad Iniciais'!$D$6+AB1442*1000,0)))</f>
        <v/>
      </c>
      <c r="AK1442" s="27" t="e">
        <f t="shared" si="299"/>
        <v>#VALUE!</v>
      </c>
      <c r="AL1442" s="27" t="e">
        <f t="shared" si="300"/>
        <v>#VALUE!</v>
      </c>
      <c r="AM1442" s="18">
        <f t="shared" si="302"/>
        <v>0</v>
      </c>
      <c r="AN1442" s="18">
        <f t="shared" si="303"/>
        <v>0</v>
      </c>
      <c r="AO1442" s="18">
        <f t="shared" si="303"/>
        <v>0</v>
      </c>
      <c r="AP1442" s="18">
        <f t="shared" si="303"/>
        <v>0</v>
      </c>
      <c r="AQ1442" s="18">
        <f t="shared" si="303"/>
        <v>0</v>
      </c>
      <c r="AR1442" s="18">
        <f t="shared" si="303"/>
        <v>0</v>
      </c>
      <c r="AS1442" s="18">
        <f t="shared" si="303"/>
        <v>0</v>
      </c>
      <c r="AT1442" s="18">
        <f t="shared" si="303"/>
        <v>0</v>
      </c>
      <c r="AU1442" s="18">
        <f t="shared" si="303"/>
        <v>0</v>
      </c>
      <c r="AV1442" s="18">
        <f t="shared" si="303"/>
        <v>0</v>
      </c>
      <c r="AW1442" s="18">
        <f t="shared" si="303"/>
        <v>0</v>
      </c>
      <c r="AX1442" s="18">
        <f t="shared" si="303"/>
        <v>0</v>
      </c>
    </row>
    <row r="1443" spans="3:50" x14ac:dyDescent="0.25">
      <c r="C1443" s="67"/>
      <c r="D1443" s="71"/>
      <c r="E1443" s="57"/>
      <c r="F1443" s="57"/>
      <c r="G1443" s="67"/>
      <c r="H1443" s="72"/>
      <c r="I1443" s="72"/>
      <c r="J1443" s="72"/>
      <c r="K1443" s="72"/>
      <c r="L1443" s="72"/>
      <c r="M1443" s="72"/>
      <c r="N1443" s="72"/>
      <c r="O1443" s="72"/>
      <c r="P1443" s="72"/>
      <c r="Q1443" s="48"/>
      <c r="R1443" s="72"/>
      <c r="S1443" s="72"/>
      <c r="U1443" s="26" t="str">
        <f t="shared" si="298"/>
        <v/>
      </c>
      <c r="V1443" s="18" t="str">
        <f t="shared" si="292"/>
        <v/>
      </c>
      <c r="W1443" s="18" t="str">
        <f t="shared" si="293"/>
        <v/>
      </c>
      <c r="X1443" s="18" t="str">
        <f t="shared" si="294"/>
        <v/>
      </c>
      <c r="Y1443" s="18" t="str">
        <f t="shared" si="295"/>
        <v/>
      </c>
      <c r="Z1443" s="18" t="str">
        <f t="shared" si="296"/>
        <v/>
      </c>
      <c r="AA1443" s="18" t="str">
        <f t="shared" si="297"/>
        <v/>
      </c>
      <c r="AB1443" s="18">
        <v>1438</v>
      </c>
      <c r="AC1443" s="18" t="str">
        <f>IF(ISERROR(
IF(U1443="","",IF(OR(U1443='Cad Iniciais'!$D$6,X1443='Cad Iniciais'!$D$6),'Cad Iniciais'!$D$6+AB1443*1000,0))),"",IF(U1443="","",IF(OR(U1443='Cad Iniciais'!$D$6,X1443='Cad Iniciais'!$D$6),'Cad Iniciais'!$D$6+AB1443*1000,0)))</f>
        <v/>
      </c>
      <c r="AK1443" s="27" t="e">
        <f t="shared" si="299"/>
        <v>#VALUE!</v>
      </c>
      <c r="AL1443" s="27" t="e">
        <f t="shared" si="300"/>
        <v>#VALUE!</v>
      </c>
      <c r="AM1443" s="18">
        <f t="shared" si="302"/>
        <v>0</v>
      </c>
      <c r="AN1443" s="18">
        <f t="shared" si="303"/>
        <v>0</v>
      </c>
      <c r="AO1443" s="18">
        <f t="shared" si="303"/>
        <v>0</v>
      </c>
      <c r="AP1443" s="18">
        <f t="shared" si="303"/>
        <v>0</v>
      </c>
      <c r="AQ1443" s="18">
        <f t="shared" si="303"/>
        <v>0</v>
      </c>
      <c r="AR1443" s="18">
        <f t="shared" si="303"/>
        <v>0</v>
      </c>
      <c r="AS1443" s="18">
        <f t="shared" si="303"/>
        <v>0</v>
      </c>
      <c r="AT1443" s="18">
        <f t="shared" si="303"/>
        <v>0</v>
      </c>
      <c r="AU1443" s="18">
        <f t="shared" si="303"/>
        <v>0</v>
      </c>
      <c r="AV1443" s="18">
        <f t="shared" si="303"/>
        <v>0</v>
      </c>
      <c r="AW1443" s="18">
        <f t="shared" si="303"/>
        <v>0</v>
      </c>
      <c r="AX1443" s="18">
        <f t="shared" si="303"/>
        <v>0</v>
      </c>
    </row>
    <row r="1444" spans="3:50" x14ac:dyDescent="0.25">
      <c r="C1444" s="67"/>
      <c r="D1444" s="71"/>
      <c r="E1444" s="57"/>
      <c r="F1444" s="57"/>
      <c r="G1444" s="67"/>
      <c r="H1444" s="72"/>
      <c r="I1444" s="72"/>
      <c r="J1444" s="72"/>
      <c r="K1444" s="72"/>
      <c r="L1444" s="72"/>
      <c r="M1444" s="72"/>
      <c r="N1444" s="72"/>
      <c r="O1444" s="72"/>
      <c r="P1444" s="72"/>
      <c r="Q1444" s="48"/>
      <c r="R1444" s="72"/>
      <c r="S1444" s="72"/>
      <c r="U1444" s="26" t="str">
        <f t="shared" si="298"/>
        <v/>
      </c>
      <c r="V1444" s="18" t="str">
        <f t="shared" si="292"/>
        <v/>
      </c>
      <c r="W1444" s="18" t="str">
        <f t="shared" si="293"/>
        <v/>
      </c>
      <c r="X1444" s="18" t="str">
        <f t="shared" si="294"/>
        <v/>
      </c>
      <c r="Y1444" s="18" t="str">
        <f t="shared" si="295"/>
        <v/>
      </c>
      <c r="Z1444" s="18" t="str">
        <f t="shared" si="296"/>
        <v/>
      </c>
      <c r="AA1444" s="18" t="str">
        <f t="shared" si="297"/>
        <v/>
      </c>
      <c r="AB1444" s="18">
        <v>1439</v>
      </c>
      <c r="AC1444" s="18" t="str">
        <f>IF(ISERROR(
IF(U1444="","",IF(OR(U1444='Cad Iniciais'!$D$6,X1444='Cad Iniciais'!$D$6),'Cad Iniciais'!$D$6+AB1444*1000,0))),"",IF(U1444="","",IF(OR(U1444='Cad Iniciais'!$D$6,X1444='Cad Iniciais'!$D$6),'Cad Iniciais'!$D$6+AB1444*1000,0)))</f>
        <v/>
      </c>
      <c r="AK1444" s="27" t="e">
        <f t="shared" si="299"/>
        <v>#VALUE!</v>
      </c>
      <c r="AL1444" s="27" t="e">
        <f t="shared" si="300"/>
        <v>#VALUE!</v>
      </c>
      <c r="AM1444" s="18">
        <f t="shared" si="302"/>
        <v>0</v>
      </c>
      <c r="AN1444" s="18">
        <f t="shared" si="303"/>
        <v>0</v>
      </c>
      <c r="AO1444" s="18">
        <f t="shared" si="303"/>
        <v>0</v>
      </c>
      <c r="AP1444" s="18">
        <f t="shared" si="303"/>
        <v>0</v>
      </c>
      <c r="AQ1444" s="18">
        <f t="shared" si="303"/>
        <v>0</v>
      </c>
      <c r="AR1444" s="18">
        <f t="shared" si="303"/>
        <v>0</v>
      </c>
      <c r="AS1444" s="18">
        <f t="shared" si="303"/>
        <v>0</v>
      </c>
      <c r="AT1444" s="18">
        <f t="shared" si="303"/>
        <v>0</v>
      </c>
      <c r="AU1444" s="18">
        <f t="shared" si="303"/>
        <v>0</v>
      </c>
      <c r="AV1444" s="18">
        <f t="shared" si="303"/>
        <v>0</v>
      </c>
      <c r="AW1444" s="18">
        <f t="shared" si="303"/>
        <v>0</v>
      </c>
      <c r="AX1444" s="18">
        <f t="shared" si="303"/>
        <v>0</v>
      </c>
    </row>
    <row r="1445" spans="3:50" x14ac:dyDescent="0.25">
      <c r="C1445" s="67"/>
      <c r="D1445" s="71"/>
      <c r="E1445" s="57"/>
      <c r="F1445" s="57"/>
      <c r="G1445" s="67"/>
      <c r="H1445" s="72"/>
      <c r="I1445" s="72"/>
      <c r="J1445" s="72"/>
      <c r="K1445" s="72"/>
      <c r="L1445" s="72"/>
      <c r="M1445" s="72"/>
      <c r="N1445" s="72"/>
      <c r="O1445" s="72"/>
      <c r="P1445" s="72"/>
      <c r="Q1445" s="48"/>
      <c r="R1445" s="72"/>
      <c r="S1445" s="72"/>
      <c r="U1445" s="26" t="str">
        <f t="shared" si="298"/>
        <v/>
      </c>
      <c r="V1445" s="18" t="str">
        <f t="shared" si="292"/>
        <v/>
      </c>
      <c r="W1445" s="18" t="str">
        <f t="shared" si="293"/>
        <v/>
      </c>
      <c r="X1445" s="18" t="str">
        <f t="shared" si="294"/>
        <v/>
      </c>
      <c r="Y1445" s="18" t="str">
        <f t="shared" si="295"/>
        <v/>
      </c>
      <c r="Z1445" s="18" t="str">
        <f t="shared" si="296"/>
        <v/>
      </c>
      <c r="AA1445" s="18" t="str">
        <f t="shared" si="297"/>
        <v/>
      </c>
      <c r="AB1445" s="18">
        <v>1440</v>
      </c>
      <c r="AC1445" s="18" t="str">
        <f>IF(ISERROR(
IF(U1445="","",IF(OR(U1445='Cad Iniciais'!$D$6,X1445='Cad Iniciais'!$D$6),'Cad Iniciais'!$D$6+AB1445*1000,0))),"",IF(U1445="","",IF(OR(U1445='Cad Iniciais'!$D$6,X1445='Cad Iniciais'!$D$6),'Cad Iniciais'!$D$6+AB1445*1000,0)))</f>
        <v/>
      </c>
      <c r="AK1445" s="27" t="e">
        <f t="shared" si="299"/>
        <v>#VALUE!</v>
      </c>
      <c r="AL1445" s="27" t="e">
        <f t="shared" si="300"/>
        <v>#VALUE!</v>
      </c>
      <c r="AM1445" s="18">
        <f t="shared" si="302"/>
        <v>0</v>
      </c>
      <c r="AN1445" s="18">
        <f t="shared" si="303"/>
        <v>0</v>
      </c>
      <c r="AO1445" s="18">
        <f t="shared" si="303"/>
        <v>0</v>
      </c>
      <c r="AP1445" s="18">
        <f t="shared" si="303"/>
        <v>0</v>
      </c>
      <c r="AQ1445" s="18">
        <f t="shared" si="303"/>
        <v>0</v>
      </c>
      <c r="AR1445" s="18">
        <f t="shared" si="303"/>
        <v>0</v>
      </c>
      <c r="AS1445" s="18">
        <f t="shared" si="303"/>
        <v>0</v>
      </c>
      <c r="AT1445" s="18">
        <f t="shared" si="303"/>
        <v>0</v>
      </c>
      <c r="AU1445" s="18">
        <f t="shared" si="303"/>
        <v>0</v>
      </c>
      <c r="AV1445" s="18">
        <f t="shared" si="303"/>
        <v>0</v>
      </c>
      <c r="AW1445" s="18">
        <f t="shared" si="303"/>
        <v>0</v>
      </c>
      <c r="AX1445" s="18">
        <f t="shared" si="303"/>
        <v>0</v>
      </c>
    </row>
    <row r="1446" spans="3:50" x14ac:dyDescent="0.25">
      <c r="C1446" s="67"/>
      <c r="D1446" s="71"/>
      <c r="E1446" s="57"/>
      <c r="F1446" s="57"/>
      <c r="G1446" s="67"/>
      <c r="H1446" s="72"/>
      <c r="I1446" s="72"/>
      <c r="J1446" s="72"/>
      <c r="K1446" s="72"/>
      <c r="L1446" s="72"/>
      <c r="M1446" s="72"/>
      <c r="N1446" s="72"/>
      <c r="O1446" s="72"/>
      <c r="P1446" s="72"/>
      <c r="Q1446" s="48"/>
      <c r="R1446" s="72"/>
      <c r="S1446" s="72"/>
      <c r="U1446" s="26" t="str">
        <f t="shared" si="298"/>
        <v/>
      </c>
      <c r="V1446" s="18" t="str">
        <f t="shared" si="292"/>
        <v/>
      </c>
      <c r="W1446" s="18" t="str">
        <f t="shared" si="293"/>
        <v/>
      </c>
      <c r="X1446" s="18" t="str">
        <f t="shared" si="294"/>
        <v/>
      </c>
      <c r="Y1446" s="18" t="str">
        <f t="shared" si="295"/>
        <v/>
      </c>
      <c r="Z1446" s="18" t="str">
        <f t="shared" si="296"/>
        <v/>
      </c>
      <c r="AA1446" s="18" t="str">
        <f t="shared" si="297"/>
        <v/>
      </c>
      <c r="AB1446" s="18">
        <v>1441</v>
      </c>
      <c r="AC1446" s="18" t="str">
        <f>IF(ISERROR(
IF(U1446="","",IF(OR(U1446='Cad Iniciais'!$D$6,X1446='Cad Iniciais'!$D$6),'Cad Iniciais'!$D$6+AB1446*1000,0))),"",IF(U1446="","",IF(OR(U1446='Cad Iniciais'!$D$6,X1446='Cad Iniciais'!$D$6),'Cad Iniciais'!$D$6+AB1446*1000,0)))</f>
        <v/>
      </c>
      <c r="AK1446" s="27" t="e">
        <f t="shared" si="299"/>
        <v>#VALUE!</v>
      </c>
      <c r="AL1446" s="27" t="e">
        <f t="shared" si="300"/>
        <v>#VALUE!</v>
      </c>
      <c r="AM1446" s="18">
        <f t="shared" si="302"/>
        <v>0</v>
      </c>
      <c r="AN1446" s="18">
        <f t="shared" si="303"/>
        <v>0</v>
      </c>
      <c r="AO1446" s="18">
        <f t="shared" si="303"/>
        <v>0</v>
      </c>
      <c r="AP1446" s="18">
        <f t="shared" si="303"/>
        <v>0</v>
      </c>
      <c r="AQ1446" s="18">
        <f t="shared" si="303"/>
        <v>0</v>
      </c>
      <c r="AR1446" s="18">
        <f t="shared" si="303"/>
        <v>0</v>
      </c>
      <c r="AS1446" s="18">
        <f t="shared" si="303"/>
        <v>0</v>
      </c>
      <c r="AT1446" s="18">
        <f t="shared" si="303"/>
        <v>0</v>
      </c>
      <c r="AU1446" s="18">
        <f t="shared" si="303"/>
        <v>0</v>
      </c>
      <c r="AV1446" s="18">
        <f t="shared" si="303"/>
        <v>0</v>
      </c>
      <c r="AW1446" s="18">
        <f t="shared" si="303"/>
        <v>0</v>
      </c>
      <c r="AX1446" s="18">
        <f t="shared" si="303"/>
        <v>0</v>
      </c>
    </row>
    <row r="1447" spans="3:50" x14ac:dyDescent="0.25">
      <c r="C1447" s="67"/>
      <c r="D1447" s="71"/>
      <c r="E1447" s="57"/>
      <c r="F1447" s="57"/>
      <c r="G1447" s="67"/>
      <c r="H1447" s="72"/>
      <c r="I1447" s="72"/>
      <c r="J1447" s="72"/>
      <c r="K1447" s="72"/>
      <c r="L1447" s="72"/>
      <c r="M1447" s="72"/>
      <c r="N1447" s="72"/>
      <c r="O1447" s="72"/>
      <c r="P1447" s="72"/>
      <c r="Q1447" s="48"/>
      <c r="R1447" s="72"/>
      <c r="S1447" s="72"/>
      <c r="U1447" s="26" t="str">
        <f t="shared" si="298"/>
        <v/>
      </c>
      <c r="V1447" s="18" t="str">
        <f t="shared" si="292"/>
        <v/>
      </c>
      <c r="W1447" s="18" t="str">
        <f t="shared" si="293"/>
        <v/>
      </c>
      <c r="X1447" s="18" t="str">
        <f t="shared" si="294"/>
        <v/>
      </c>
      <c r="Y1447" s="18" t="str">
        <f t="shared" si="295"/>
        <v/>
      </c>
      <c r="Z1447" s="18" t="str">
        <f t="shared" si="296"/>
        <v/>
      </c>
      <c r="AA1447" s="18" t="str">
        <f t="shared" si="297"/>
        <v/>
      </c>
      <c r="AB1447" s="18">
        <v>1442</v>
      </c>
      <c r="AC1447" s="18" t="str">
        <f>IF(ISERROR(
IF(U1447="","",IF(OR(U1447='Cad Iniciais'!$D$6,X1447='Cad Iniciais'!$D$6),'Cad Iniciais'!$D$6+AB1447*1000,0))),"",IF(U1447="","",IF(OR(U1447='Cad Iniciais'!$D$6,X1447='Cad Iniciais'!$D$6),'Cad Iniciais'!$D$6+AB1447*1000,0)))</f>
        <v/>
      </c>
      <c r="AK1447" s="27" t="e">
        <f t="shared" si="299"/>
        <v>#VALUE!</v>
      </c>
      <c r="AL1447" s="27" t="e">
        <f t="shared" si="300"/>
        <v>#VALUE!</v>
      </c>
      <c r="AM1447" s="18">
        <f t="shared" si="302"/>
        <v>0</v>
      </c>
      <c r="AN1447" s="18">
        <f t="shared" si="303"/>
        <v>0</v>
      </c>
      <c r="AO1447" s="18">
        <f t="shared" si="303"/>
        <v>0</v>
      </c>
      <c r="AP1447" s="18">
        <f t="shared" si="303"/>
        <v>0</v>
      </c>
      <c r="AQ1447" s="18">
        <f t="shared" si="303"/>
        <v>0</v>
      </c>
      <c r="AR1447" s="18">
        <f t="shared" si="303"/>
        <v>0</v>
      </c>
      <c r="AS1447" s="18">
        <f t="shared" si="303"/>
        <v>0</v>
      </c>
      <c r="AT1447" s="18">
        <f t="shared" si="303"/>
        <v>0</v>
      </c>
      <c r="AU1447" s="18">
        <f t="shared" si="303"/>
        <v>0</v>
      </c>
      <c r="AV1447" s="18">
        <f t="shared" si="303"/>
        <v>0</v>
      </c>
      <c r="AW1447" s="18">
        <f t="shared" si="303"/>
        <v>0</v>
      </c>
      <c r="AX1447" s="18">
        <f t="shared" si="303"/>
        <v>0</v>
      </c>
    </row>
    <row r="1448" spans="3:50" x14ac:dyDescent="0.25">
      <c r="C1448" s="67"/>
      <c r="D1448" s="71"/>
      <c r="E1448" s="57"/>
      <c r="F1448" s="57"/>
      <c r="G1448" s="67"/>
      <c r="H1448" s="72"/>
      <c r="I1448" s="72"/>
      <c r="J1448" s="72"/>
      <c r="K1448" s="72"/>
      <c r="L1448" s="72"/>
      <c r="M1448" s="72"/>
      <c r="N1448" s="72"/>
      <c r="O1448" s="72"/>
      <c r="P1448" s="72"/>
      <c r="Q1448" s="48"/>
      <c r="R1448" s="72"/>
      <c r="S1448" s="72"/>
      <c r="U1448" s="26" t="str">
        <f t="shared" si="298"/>
        <v/>
      </c>
      <c r="V1448" s="18" t="str">
        <f t="shared" si="292"/>
        <v/>
      </c>
      <c r="W1448" s="18" t="str">
        <f t="shared" si="293"/>
        <v/>
      </c>
      <c r="X1448" s="18" t="str">
        <f t="shared" si="294"/>
        <v/>
      </c>
      <c r="Y1448" s="18" t="str">
        <f t="shared" si="295"/>
        <v/>
      </c>
      <c r="Z1448" s="18" t="str">
        <f t="shared" si="296"/>
        <v/>
      </c>
      <c r="AA1448" s="18" t="str">
        <f t="shared" si="297"/>
        <v/>
      </c>
      <c r="AB1448" s="18">
        <v>1443</v>
      </c>
      <c r="AC1448" s="18" t="str">
        <f>IF(ISERROR(
IF(U1448="","",IF(OR(U1448='Cad Iniciais'!$D$6,X1448='Cad Iniciais'!$D$6),'Cad Iniciais'!$D$6+AB1448*1000,0))),"",IF(U1448="","",IF(OR(U1448='Cad Iniciais'!$D$6,X1448='Cad Iniciais'!$D$6),'Cad Iniciais'!$D$6+AB1448*1000,0)))</f>
        <v/>
      </c>
      <c r="AK1448" s="27" t="e">
        <f t="shared" si="299"/>
        <v>#VALUE!</v>
      </c>
      <c r="AL1448" s="27" t="e">
        <f t="shared" si="300"/>
        <v>#VALUE!</v>
      </c>
      <c r="AM1448" s="18">
        <f t="shared" si="302"/>
        <v>0</v>
      </c>
      <c r="AN1448" s="18">
        <f t="shared" si="303"/>
        <v>0</v>
      </c>
      <c r="AO1448" s="18">
        <f t="shared" si="303"/>
        <v>0</v>
      </c>
      <c r="AP1448" s="18">
        <f t="shared" si="303"/>
        <v>0</v>
      </c>
      <c r="AQ1448" s="18">
        <f t="shared" si="303"/>
        <v>0</v>
      </c>
      <c r="AR1448" s="18">
        <f t="shared" si="303"/>
        <v>0</v>
      </c>
      <c r="AS1448" s="18">
        <f t="shared" si="303"/>
        <v>0</v>
      </c>
      <c r="AT1448" s="18">
        <f t="shared" si="303"/>
        <v>0</v>
      </c>
      <c r="AU1448" s="18">
        <f t="shared" si="303"/>
        <v>0</v>
      </c>
      <c r="AV1448" s="18">
        <f t="shared" si="303"/>
        <v>0</v>
      </c>
      <c r="AW1448" s="18">
        <f t="shared" si="303"/>
        <v>0</v>
      </c>
      <c r="AX1448" s="18">
        <f t="shared" si="303"/>
        <v>0</v>
      </c>
    </row>
    <row r="1449" spans="3:50" x14ac:dyDescent="0.25">
      <c r="C1449" s="67"/>
      <c r="D1449" s="71"/>
      <c r="E1449" s="57"/>
      <c r="F1449" s="57"/>
      <c r="G1449" s="67"/>
      <c r="H1449" s="72"/>
      <c r="I1449" s="72"/>
      <c r="J1449" s="72"/>
      <c r="K1449" s="72"/>
      <c r="L1449" s="72"/>
      <c r="M1449" s="72"/>
      <c r="N1449" s="72"/>
      <c r="O1449" s="72"/>
      <c r="P1449" s="72"/>
      <c r="Q1449" s="48"/>
      <c r="R1449" s="72"/>
      <c r="S1449" s="72"/>
      <c r="U1449" s="26" t="str">
        <f t="shared" si="298"/>
        <v/>
      </c>
      <c r="V1449" s="18" t="str">
        <f t="shared" si="292"/>
        <v/>
      </c>
      <c r="W1449" s="18" t="str">
        <f t="shared" si="293"/>
        <v/>
      </c>
      <c r="X1449" s="18" t="str">
        <f t="shared" si="294"/>
        <v/>
      </c>
      <c r="Y1449" s="18" t="str">
        <f t="shared" si="295"/>
        <v/>
      </c>
      <c r="Z1449" s="18" t="str">
        <f t="shared" si="296"/>
        <v/>
      </c>
      <c r="AA1449" s="18" t="str">
        <f t="shared" si="297"/>
        <v/>
      </c>
      <c r="AB1449" s="18">
        <v>1444</v>
      </c>
      <c r="AC1449" s="18" t="str">
        <f>IF(ISERROR(
IF(U1449="","",IF(OR(U1449='Cad Iniciais'!$D$6,X1449='Cad Iniciais'!$D$6),'Cad Iniciais'!$D$6+AB1449*1000,0))),"",IF(U1449="","",IF(OR(U1449='Cad Iniciais'!$D$6,X1449='Cad Iniciais'!$D$6),'Cad Iniciais'!$D$6+AB1449*1000,0)))</f>
        <v/>
      </c>
      <c r="AK1449" s="27" t="e">
        <f t="shared" si="299"/>
        <v>#VALUE!</v>
      </c>
      <c r="AL1449" s="27" t="e">
        <f t="shared" si="300"/>
        <v>#VALUE!</v>
      </c>
      <c r="AM1449" s="18">
        <f t="shared" si="302"/>
        <v>0</v>
      </c>
      <c r="AN1449" s="18">
        <f t="shared" si="303"/>
        <v>0</v>
      </c>
      <c r="AO1449" s="18">
        <f t="shared" si="303"/>
        <v>0</v>
      </c>
      <c r="AP1449" s="18">
        <f t="shared" si="303"/>
        <v>0</v>
      </c>
      <c r="AQ1449" s="18">
        <f t="shared" si="303"/>
        <v>0</v>
      </c>
      <c r="AR1449" s="18">
        <f t="shared" si="303"/>
        <v>0</v>
      </c>
      <c r="AS1449" s="18">
        <f t="shared" si="303"/>
        <v>0</v>
      </c>
      <c r="AT1449" s="18">
        <f t="shared" si="303"/>
        <v>0</v>
      </c>
      <c r="AU1449" s="18">
        <f t="shared" si="303"/>
        <v>0</v>
      </c>
      <c r="AV1449" s="18">
        <f t="shared" si="303"/>
        <v>0</v>
      </c>
      <c r="AW1449" s="18">
        <f t="shared" si="303"/>
        <v>0</v>
      </c>
      <c r="AX1449" s="18">
        <f t="shared" si="303"/>
        <v>0</v>
      </c>
    </row>
    <row r="1450" spans="3:50" x14ac:dyDescent="0.25">
      <c r="C1450" s="67"/>
      <c r="D1450" s="71"/>
      <c r="E1450" s="57"/>
      <c r="F1450" s="57"/>
      <c r="G1450" s="67"/>
      <c r="H1450" s="72"/>
      <c r="I1450" s="72"/>
      <c r="J1450" s="72"/>
      <c r="K1450" s="72"/>
      <c r="L1450" s="72"/>
      <c r="M1450" s="72"/>
      <c r="N1450" s="72"/>
      <c r="O1450" s="72"/>
      <c r="P1450" s="72"/>
      <c r="Q1450" s="48"/>
      <c r="R1450" s="72"/>
      <c r="S1450" s="72"/>
      <c r="U1450" s="26" t="str">
        <f t="shared" si="298"/>
        <v/>
      </c>
      <c r="V1450" s="18" t="str">
        <f t="shared" si="292"/>
        <v/>
      </c>
      <c r="W1450" s="18" t="str">
        <f t="shared" si="293"/>
        <v/>
      </c>
      <c r="X1450" s="18" t="str">
        <f t="shared" si="294"/>
        <v/>
      </c>
      <c r="Y1450" s="18" t="str">
        <f t="shared" si="295"/>
        <v/>
      </c>
      <c r="Z1450" s="18" t="str">
        <f t="shared" si="296"/>
        <v/>
      </c>
      <c r="AA1450" s="18" t="str">
        <f t="shared" si="297"/>
        <v/>
      </c>
      <c r="AB1450" s="18">
        <v>1445</v>
      </c>
      <c r="AC1450" s="18" t="str">
        <f>IF(ISERROR(
IF(U1450="","",IF(OR(U1450='Cad Iniciais'!$D$6,X1450='Cad Iniciais'!$D$6),'Cad Iniciais'!$D$6+AB1450*1000,0))),"",IF(U1450="","",IF(OR(U1450='Cad Iniciais'!$D$6,X1450='Cad Iniciais'!$D$6),'Cad Iniciais'!$D$6+AB1450*1000,0)))</f>
        <v/>
      </c>
      <c r="AK1450" s="27" t="e">
        <f t="shared" si="299"/>
        <v>#VALUE!</v>
      </c>
      <c r="AL1450" s="27" t="e">
        <f t="shared" si="300"/>
        <v>#VALUE!</v>
      </c>
      <c r="AM1450" s="18">
        <f t="shared" si="302"/>
        <v>0</v>
      </c>
      <c r="AN1450" s="18">
        <f t="shared" si="303"/>
        <v>0</v>
      </c>
      <c r="AO1450" s="18">
        <f t="shared" si="303"/>
        <v>0</v>
      </c>
      <c r="AP1450" s="18">
        <f t="shared" si="303"/>
        <v>0</v>
      </c>
      <c r="AQ1450" s="18">
        <f t="shared" si="303"/>
        <v>0</v>
      </c>
      <c r="AR1450" s="18">
        <f t="shared" si="303"/>
        <v>0</v>
      </c>
      <c r="AS1450" s="18">
        <f t="shared" si="303"/>
        <v>0</v>
      </c>
      <c r="AT1450" s="18">
        <f t="shared" si="303"/>
        <v>0</v>
      </c>
      <c r="AU1450" s="18">
        <f t="shared" si="303"/>
        <v>0</v>
      </c>
      <c r="AV1450" s="18">
        <f t="shared" si="303"/>
        <v>0</v>
      </c>
      <c r="AW1450" s="18">
        <f t="shared" si="303"/>
        <v>0</v>
      </c>
      <c r="AX1450" s="18">
        <f t="shared" si="303"/>
        <v>0</v>
      </c>
    </row>
    <row r="1451" spans="3:50" x14ac:dyDescent="0.25">
      <c r="C1451" s="67"/>
      <c r="D1451" s="71"/>
      <c r="E1451" s="57"/>
      <c r="F1451" s="57"/>
      <c r="G1451" s="67"/>
      <c r="H1451" s="72"/>
      <c r="I1451" s="72"/>
      <c r="J1451" s="72"/>
      <c r="K1451" s="72"/>
      <c r="L1451" s="72"/>
      <c r="M1451" s="72"/>
      <c r="N1451" s="72"/>
      <c r="O1451" s="72"/>
      <c r="P1451" s="72"/>
      <c r="Q1451" s="48"/>
      <c r="R1451" s="72"/>
      <c r="S1451" s="72"/>
      <c r="U1451" s="26" t="str">
        <f t="shared" si="298"/>
        <v/>
      </c>
      <c r="V1451" s="18" t="str">
        <f t="shared" si="292"/>
        <v/>
      </c>
      <c r="W1451" s="18" t="str">
        <f t="shared" si="293"/>
        <v/>
      </c>
      <c r="X1451" s="18" t="str">
        <f t="shared" si="294"/>
        <v/>
      </c>
      <c r="Y1451" s="18" t="str">
        <f t="shared" si="295"/>
        <v/>
      </c>
      <c r="Z1451" s="18" t="str">
        <f t="shared" si="296"/>
        <v/>
      </c>
      <c r="AA1451" s="18" t="str">
        <f t="shared" si="297"/>
        <v/>
      </c>
      <c r="AB1451" s="18">
        <v>1446</v>
      </c>
      <c r="AC1451" s="18" t="str">
        <f>IF(ISERROR(
IF(U1451="","",IF(OR(U1451='Cad Iniciais'!$D$6,X1451='Cad Iniciais'!$D$6),'Cad Iniciais'!$D$6+AB1451*1000,0))),"",IF(U1451="","",IF(OR(U1451='Cad Iniciais'!$D$6,X1451='Cad Iniciais'!$D$6),'Cad Iniciais'!$D$6+AB1451*1000,0)))</f>
        <v/>
      </c>
      <c r="AK1451" s="27" t="e">
        <f t="shared" si="299"/>
        <v>#VALUE!</v>
      </c>
      <c r="AL1451" s="27" t="e">
        <f t="shared" si="300"/>
        <v>#VALUE!</v>
      </c>
      <c r="AM1451" s="18">
        <f t="shared" si="302"/>
        <v>0</v>
      </c>
      <c r="AN1451" s="18">
        <f t="shared" si="303"/>
        <v>0</v>
      </c>
      <c r="AO1451" s="18">
        <f t="shared" si="303"/>
        <v>0</v>
      </c>
      <c r="AP1451" s="18">
        <f t="shared" si="303"/>
        <v>0</v>
      </c>
      <c r="AQ1451" s="18">
        <f t="shared" si="303"/>
        <v>0</v>
      </c>
      <c r="AR1451" s="18">
        <f t="shared" si="303"/>
        <v>0</v>
      </c>
      <c r="AS1451" s="18">
        <f t="shared" si="303"/>
        <v>0</v>
      </c>
      <c r="AT1451" s="18">
        <f t="shared" si="303"/>
        <v>0</v>
      </c>
      <c r="AU1451" s="18">
        <f t="shared" si="303"/>
        <v>0</v>
      </c>
      <c r="AV1451" s="18">
        <f t="shared" si="303"/>
        <v>0</v>
      </c>
      <c r="AW1451" s="18">
        <f t="shared" si="303"/>
        <v>0</v>
      </c>
      <c r="AX1451" s="18">
        <f t="shared" si="303"/>
        <v>0</v>
      </c>
    </row>
    <row r="1452" spans="3:50" x14ac:dyDescent="0.25">
      <c r="C1452" s="67"/>
      <c r="D1452" s="71"/>
      <c r="E1452" s="57"/>
      <c r="F1452" s="57"/>
      <c r="G1452" s="67"/>
      <c r="H1452" s="72"/>
      <c r="I1452" s="72"/>
      <c r="J1452" s="72"/>
      <c r="K1452" s="72"/>
      <c r="L1452" s="72"/>
      <c r="M1452" s="72"/>
      <c r="N1452" s="72"/>
      <c r="O1452" s="72"/>
      <c r="P1452" s="72"/>
      <c r="Q1452" s="48"/>
      <c r="R1452" s="72"/>
      <c r="S1452" s="72"/>
      <c r="U1452" s="26" t="str">
        <f t="shared" si="298"/>
        <v/>
      </c>
      <c r="V1452" s="18" t="str">
        <f t="shared" si="292"/>
        <v/>
      </c>
      <c r="W1452" s="18" t="str">
        <f t="shared" si="293"/>
        <v/>
      </c>
      <c r="X1452" s="18" t="str">
        <f t="shared" si="294"/>
        <v/>
      </c>
      <c r="Y1452" s="18" t="str">
        <f t="shared" si="295"/>
        <v/>
      </c>
      <c r="Z1452" s="18" t="str">
        <f t="shared" si="296"/>
        <v/>
      </c>
      <c r="AA1452" s="18" t="str">
        <f t="shared" si="297"/>
        <v/>
      </c>
      <c r="AB1452" s="18">
        <v>1447</v>
      </c>
      <c r="AC1452" s="18" t="str">
        <f>IF(ISERROR(
IF(U1452="","",IF(OR(U1452='Cad Iniciais'!$D$6,X1452='Cad Iniciais'!$D$6),'Cad Iniciais'!$D$6+AB1452*1000,0))),"",IF(U1452="","",IF(OR(U1452='Cad Iniciais'!$D$6,X1452='Cad Iniciais'!$D$6),'Cad Iniciais'!$D$6+AB1452*1000,0)))</f>
        <v/>
      </c>
      <c r="AK1452" s="27" t="e">
        <f t="shared" si="299"/>
        <v>#VALUE!</v>
      </c>
      <c r="AL1452" s="27" t="e">
        <f t="shared" si="300"/>
        <v>#VALUE!</v>
      </c>
      <c r="AM1452" s="18">
        <f t="shared" si="302"/>
        <v>0</v>
      </c>
      <c r="AN1452" s="18">
        <f t="shared" si="303"/>
        <v>0</v>
      </c>
      <c r="AO1452" s="18">
        <f t="shared" si="303"/>
        <v>0</v>
      </c>
      <c r="AP1452" s="18">
        <f t="shared" si="303"/>
        <v>0</v>
      </c>
      <c r="AQ1452" s="18">
        <f t="shared" si="303"/>
        <v>0</v>
      </c>
      <c r="AR1452" s="18">
        <f t="shared" si="303"/>
        <v>0</v>
      </c>
      <c r="AS1452" s="18">
        <f t="shared" si="303"/>
        <v>0</v>
      </c>
      <c r="AT1452" s="18">
        <f t="shared" si="303"/>
        <v>0</v>
      </c>
      <c r="AU1452" s="18">
        <f t="shared" si="303"/>
        <v>0</v>
      </c>
      <c r="AV1452" s="18">
        <f t="shared" si="303"/>
        <v>0</v>
      </c>
      <c r="AW1452" s="18">
        <f t="shared" si="303"/>
        <v>0</v>
      </c>
      <c r="AX1452" s="18">
        <f t="shared" si="303"/>
        <v>0</v>
      </c>
    </row>
    <row r="1453" spans="3:50" x14ac:dyDescent="0.25">
      <c r="C1453" s="67"/>
      <c r="D1453" s="71"/>
      <c r="E1453" s="57"/>
      <c r="F1453" s="57"/>
      <c r="G1453" s="67"/>
      <c r="H1453" s="72"/>
      <c r="I1453" s="72"/>
      <c r="J1453" s="72"/>
      <c r="K1453" s="72"/>
      <c r="L1453" s="72"/>
      <c r="M1453" s="72"/>
      <c r="N1453" s="72"/>
      <c r="O1453" s="72"/>
      <c r="P1453" s="72"/>
      <c r="Q1453" s="48"/>
      <c r="R1453" s="72"/>
      <c r="S1453" s="72"/>
      <c r="U1453" s="26" t="str">
        <f t="shared" si="298"/>
        <v/>
      </c>
      <c r="V1453" s="18" t="str">
        <f t="shared" si="292"/>
        <v/>
      </c>
      <c r="W1453" s="18" t="str">
        <f t="shared" si="293"/>
        <v/>
      </c>
      <c r="X1453" s="18" t="str">
        <f t="shared" si="294"/>
        <v/>
      </c>
      <c r="Y1453" s="18" t="str">
        <f t="shared" si="295"/>
        <v/>
      </c>
      <c r="Z1453" s="18" t="str">
        <f t="shared" si="296"/>
        <v/>
      </c>
      <c r="AA1453" s="18" t="str">
        <f t="shared" si="297"/>
        <v/>
      </c>
      <c r="AB1453" s="18">
        <v>1448</v>
      </c>
      <c r="AC1453" s="18" t="str">
        <f>IF(ISERROR(
IF(U1453="","",IF(OR(U1453='Cad Iniciais'!$D$6,X1453='Cad Iniciais'!$D$6),'Cad Iniciais'!$D$6+AB1453*1000,0))),"",IF(U1453="","",IF(OR(U1453='Cad Iniciais'!$D$6,X1453='Cad Iniciais'!$D$6),'Cad Iniciais'!$D$6+AB1453*1000,0)))</f>
        <v/>
      </c>
      <c r="AK1453" s="27" t="e">
        <f t="shared" si="299"/>
        <v>#VALUE!</v>
      </c>
      <c r="AL1453" s="27" t="e">
        <f t="shared" si="300"/>
        <v>#VALUE!</v>
      </c>
      <c r="AM1453" s="18">
        <f t="shared" si="302"/>
        <v>0</v>
      </c>
      <c r="AN1453" s="18">
        <f t="shared" si="303"/>
        <v>0</v>
      </c>
      <c r="AO1453" s="18">
        <f t="shared" si="303"/>
        <v>0</v>
      </c>
      <c r="AP1453" s="18">
        <f t="shared" si="303"/>
        <v>0</v>
      </c>
      <c r="AQ1453" s="18">
        <f t="shared" si="303"/>
        <v>0</v>
      </c>
      <c r="AR1453" s="18">
        <f t="shared" si="303"/>
        <v>0</v>
      </c>
      <c r="AS1453" s="18">
        <f t="shared" si="303"/>
        <v>0</v>
      </c>
      <c r="AT1453" s="18">
        <f t="shared" si="303"/>
        <v>0</v>
      </c>
      <c r="AU1453" s="18">
        <f t="shared" si="303"/>
        <v>0</v>
      </c>
      <c r="AV1453" s="18">
        <f t="shared" si="303"/>
        <v>0</v>
      </c>
      <c r="AW1453" s="18">
        <f t="shared" si="303"/>
        <v>0</v>
      </c>
      <c r="AX1453" s="18">
        <f t="shared" si="303"/>
        <v>0</v>
      </c>
    </row>
    <row r="1454" spans="3:50" x14ac:dyDescent="0.25">
      <c r="C1454" s="67"/>
      <c r="D1454" s="71"/>
      <c r="E1454" s="57"/>
      <c r="F1454" s="57"/>
      <c r="G1454" s="67"/>
      <c r="H1454" s="72"/>
      <c r="I1454" s="72"/>
      <c r="J1454" s="72"/>
      <c r="K1454" s="72"/>
      <c r="L1454" s="72"/>
      <c r="M1454" s="72"/>
      <c r="N1454" s="72"/>
      <c r="O1454" s="72"/>
      <c r="P1454" s="72"/>
      <c r="Q1454" s="48"/>
      <c r="R1454" s="72"/>
      <c r="S1454" s="72"/>
      <c r="U1454" s="26" t="str">
        <f t="shared" si="298"/>
        <v/>
      </c>
      <c r="V1454" s="18" t="str">
        <f t="shared" si="292"/>
        <v/>
      </c>
      <c r="W1454" s="18" t="str">
        <f t="shared" si="293"/>
        <v/>
      </c>
      <c r="X1454" s="18" t="str">
        <f t="shared" si="294"/>
        <v/>
      </c>
      <c r="Y1454" s="18" t="str">
        <f t="shared" si="295"/>
        <v/>
      </c>
      <c r="Z1454" s="18" t="str">
        <f t="shared" si="296"/>
        <v/>
      </c>
      <c r="AA1454" s="18" t="str">
        <f t="shared" si="297"/>
        <v/>
      </c>
      <c r="AB1454" s="18">
        <v>1449</v>
      </c>
      <c r="AC1454" s="18" t="str">
        <f>IF(ISERROR(
IF(U1454="","",IF(OR(U1454='Cad Iniciais'!$D$6,X1454='Cad Iniciais'!$D$6),'Cad Iniciais'!$D$6+AB1454*1000,0))),"",IF(U1454="","",IF(OR(U1454='Cad Iniciais'!$D$6,X1454='Cad Iniciais'!$D$6),'Cad Iniciais'!$D$6+AB1454*1000,0)))</f>
        <v/>
      </c>
      <c r="AK1454" s="27" t="e">
        <f t="shared" si="299"/>
        <v>#VALUE!</v>
      </c>
      <c r="AL1454" s="27" t="e">
        <f t="shared" si="300"/>
        <v>#VALUE!</v>
      </c>
      <c r="AM1454" s="18">
        <f t="shared" si="302"/>
        <v>0</v>
      </c>
      <c r="AN1454" s="18">
        <f t="shared" si="303"/>
        <v>0</v>
      </c>
      <c r="AO1454" s="18">
        <f t="shared" si="303"/>
        <v>0</v>
      </c>
      <c r="AP1454" s="18">
        <f t="shared" si="303"/>
        <v>0</v>
      </c>
      <c r="AQ1454" s="18">
        <f t="shared" si="303"/>
        <v>0</v>
      </c>
      <c r="AR1454" s="18">
        <f t="shared" si="303"/>
        <v>0</v>
      </c>
      <c r="AS1454" s="18">
        <f t="shared" si="303"/>
        <v>0</v>
      </c>
      <c r="AT1454" s="18">
        <f t="shared" si="303"/>
        <v>0</v>
      </c>
      <c r="AU1454" s="18">
        <f t="shared" si="303"/>
        <v>0</v>
      </c>
      <c r="AV1454" s="18">
        <f t="shared" si="303"/>
        <v>0</v>
      </c>
      <c r="AW1454" s="18">
        <f t="shared" si="303"/>
        <v>0</v>
      </c>
      <c r="AX1454" s="18">
        <f t="shared" si="303"/>
        <v>0</v>
      </c>
    </row>
    <row r="1455" spans="3:50" x14ac:dyDescent="0.25">
      <c r="C1455" s="67"/>
      <c r="D1455" s="71"/>
      <c r="E1455" s="57"/>
      <c r="F1455" s="57"/>
      <c r="G1455" s="67"/>
      <c r="H1455" s="72"/>
      <c r="I1455" s="72"/>
      <c r="J1455" s="72"/>
      <c r="K1455" s="72"/>
      <c r="L1455" s="72"/>
      <c r="M1455" s="72"/>
      <c r="N1455" s="72"/>
      <c r="O1455" s="72"/>
      <c r="P1455" s="72"/>
      <c r="Q1455" s="48"/>
      <c r="R1455" s="72"/>
      <c r="S1455" s="72"/>
      <c r="U1455" s="26" t="str">
        <f t="shared" si="298"/>
        <v/>
      </c>
      <c r="V1455" s="18" t="str">
        <f t="shared" si="292"/>
        <v/>
      </c>
      <c r="W1455" s="18" t="str">
        <f t="shared" si="293"/>
        <v/>
      </c>
      <c r="X1455" s="18" t="str">
        <f t="shared" si="294"/>
        <v/>
      </c>
      <c r="Y1455" s="18" t="str">
        <f t="shared" si="295"/>
        <v/>
      </c>
      <c r="Z1455" s="18" t="str">
        <f t="shared" si="296"/>
        <v/>
      </c>
      <c r="AA1455" s="18" t="str">
        <f t="shared" si="297"/>
        <v/>
      </c>
      <c r="AB1455" s="18">
        <v>1450</v>
      </c>
      <c r="AC1455" s="18" t="str">
        <f>IF(ISERROR(
IF(U1455="","",IF(OR(U1455='Cad Iniciais'!$D$6,X1455='Cad Iniciais'!$D$6),'Cad Iniciais'!$D$6+AB1455*1000,0))),"",IF(U1455="","",IF(OR(U1455='Cad Iniciais'!$D$6,X1455='Cad Iniciais'!$D$6),'Cad Iniciais'!$D$6+AB1455*1000,0)))</f>
        <v/>
      </c>
      <c r="AK1455" s="27" t="e">
        <f t="shared" si="299"/>
        <v>#VALUE!</v>
      </c>
      <c r="AL1455" s="27" t="e">
        <f t="shared" si="300"/>
        <v>#VALUE!</v>
      </c>
      <c r="AM1455" s="18">
        <f t="shared" si="302"/>
        <v>0</v>
      </c>
      <c r="AN1455" s="18">
        <f t="shared" si="303"/>
        <v>0</v>
      </c>
      <c r="AO1455" s="18">
        <f t="shared" si="303"/>
        <v>0</v>
      </c>
      <c r="AP1455" s="18">
        <f t="shared" si="303"/>
        <v>0</v>
      </c>
      <c r="AQ1455" s="18">
        <f t="shared" si="303"/>
        <v>0</v>
      </c>
      <c r="AR1455" s="18">
        <f t="shared" si="303"/>
        <v>0</v>
      </c>
      <c r="AS1455" s="18">
        <f t="shared" si="303"/>
        <v>0</v>
      </c>
      <c r="AT1455" s="18">
        <f t="shared" si="303"/>
        <v>0</v>
      </c>
      <c r="AU1455" s="18">
        <f t="shared" si="303"/>
        <v>0</v>
      </c>
      <c r="AV1455" s="18">
        <f t="shared" si="303"/>
        <v>0</v>
      </c>
      <c r="AW1455" s="18">
        <f t="shared" si="303"/>
        <v>0</v>
      </c>
      <c r="AX1455" s="18">
        <f t="shared" si="303"/>
        <v>0</v>
      </c>
    </row>
    <row r="1456" spans="3:50" x14ac:dyDescent="0.25">
      <c r="C1456" s="67"/>
      <c r="D1456" s="71"/>
      <c r="E1456" s="57"/>
      <c r="F1456" s="57"/>
      <c r="G1456" s="67"/>
      <c r="H1456" s="72"/>
      <c r="I1456" s="72"/>
      <c r="J1456" s="72"/>
      <c r="K1456" s="72"/>
      <c r="L1456" s="72"/>
      <c r="M1456" s="72"/>
      <c r="N1456" s="72"/>
      <c r="O1456" s="72"/>
      <c r="P1456" s="72"/>
      <c r="Q1456" s="48"/>
      <c r="R1456" s="72"/>
      <c r="S1456" s="72"/>
      <c r="U1456" s="26" t="str">
        <f t="shared" si="298"/>
        <v/>
      </c>
      <c r="V1456" s="18" t="str">
        <f t="shared" si="292"/>
        <v/>
      </c>
      <c r="W1456" s="18" t="str">
        <f t="shared" si="293"/>
        <v/>
      </c>
      <c r="X1456" s="18" t="str">
        <f t="shared" si="294"/>
        <v/>
      </c>
      <c r="Y1456" s="18" t="str">
        <f t="shared" si="295"/>
        <v/>
      </c>
      <c r="Z1456" s="18" t="str">
        <f t="shared" si="296"/>
        <v/>
      </c>
      <c r="AA1456" s="18" t="str">
        <f t="shared" si="297"/>
        <v/>
      </c>
      <c r="AB1456" s="18">
        <v>1451</v>
      </c>
      <c r="AC1456" s="18" t="str">
        <f>IF(ISERROR(
IF(U1456="","",IF(OR(U1456='Cad Iniciais'!$D$6,X1456='Cad Iniciais'!$D$6),'Cad Iniciais'!$D$6+AB1456*1000,0))),"",IF(U1456="","",IF(OR(U1456='Cad Iniciais'!$D$6,X1456='Cad Iniciais'!$D$6),'Cad Iniciais'!$D$6+AB1456*1000,0)))</f>
        <v/>
      </c>
      <c r="AK1456" s="27" t="e">
        <f t="shared" si="299"/>
        <v>#VALUE!</v>
      </c>
      <c r="AL1456" s="27" t="e">
        <f t="shared" si="300"/>
        <v>#VALUE!</v>
      </c>
      <c r="AM1456" s="18">
        <f t="shared" si="302"/>
        <v>0</v>
      </c>
      <c r="AN1456" s="18">
        <f t="shared" si="303"/>
        <v>0</v>
      </c>
      <c r="AO1456" s="18">
        <f t="shared" si="303"/>
        <v>0</v>
      </c>
      <c r="AP1456" s="18">
        <f t="shared" si="303"/>
        <v>0</v>
      </c>
      <c r="AQ1456" s="18">
        <f t="shared" si="303"/>
        <v>0</v>
      </c>
      <c r="AR1456" s="18">
        <f t="shared" si="303"/>
        <v>0</v>
      </c>
      <c r="AS1456" s="18">
        <f t="shared" si="303"/>
        <v>0</v>
      </c>
      <c r="AT1456" s="18">
        <f t="shared" si="303"/>
        <v>0</v>
      </c>
      <c r="AU1456" s="18">
        <f t="shared" si="303"/>
        <v>0</v>
      </c>
      <c r="AV1456" s="18">
        <f t="shared" si="303"/>
        <v>0</v>
      </c>
      <c r="AW1456" s="18">
        <f t="shared" si="303"/>
        <v>0</v>
      </c>
      <c r="AX1456" s="18">
        <f t="shared" si="303"/>
        <v>0</v>
      </c>
    </row>
    <row r="1457" spans="3:50" x14ac:dyDescent="0.25">
      <c r="C1457" s="67"/>
      <c r="D1457" s="71"/>
      <c r="E1457" s="57"/>
      <c r="F1457" s="57"/>
      <c r="G1457" s="67"/>
      <c r="H1457" s="72"/>
      <c r="I1457" s="72"/>
      <c r="J1457" s="72"/>
      <c r="K1457" s="72"/>
      <c r="L1457" s="72"/>
      <c r="M1457" s="72"/>
      <c r="N1457" s="72"/>
      <c r="O1457" s="72"/>
      <c r="P1457" s="72"/>
      <c r="Q1457" s="48"/>
      <c r="R1457" s="72"/>
      <c r="S1457" s="72"/>
      <c r="U1457" s="26" t="str">
        <f t="shared" si="298"/>
        <v/>
      </c>
      <c r="V1457" s="18" t="str">
        <f t="shared" si="292"/>
        <v/>
      </c>
      <c r="W1457" s="18" t="str">
        <f t="shared" si="293"/>
        <v/>
      </c>
      <c r="X1457" s="18" t="str">
        <f t="shared" si="294"/>
        <v/>
      </c>
      <c r="Y1457" s="18" t="str">
        <f t="shared" si="295"/>
        <v/>
      </c>
      <c r="Z1457" s="18" t="str">
        <f t="shared" si="296"/>
        <v/>
      </c>
      <c r="AA1457" s="18" t="str">
        <f t="shared" si="297"/>
        <v/>
      </c>
      <c r="AB1457" s="18">
        <v>1452</v>
      </c>
      <c r="AC1457" s="18" t="str">
        <f>IF(ISERROR(
IF(U1457="","",IF(OR(U1457='Cad Iniciais'!$D$6,X1457='Cad Iniciais'!$D$6),'Cad Iniciais'!$D$6+AB1457*1000,0))),"",IF(U1457="","",IF(OR(U1457='Cad Iniciais'!$D$6,X1457='Cad Iniciais'!$D$6),'Cad Iniciais'!$D$6+AB1457*1000,0)))</f>
        <v/>
      </c>
      <c r="AK1457" s="27" t="e">
        <f t="shared" si="299"/>
        <v>#VALUE!</v>
      </c>
      <c r="AL1457" s="27" t="e">
        <f t="shared" si="300"/>
        <v>#VALUE!</v>
      </c>
      <c r="AM1457" s="18">
        <f t="shared" si="302"/>
        <v>0</v>
      </c>
      <c r="AN1457" s="18">
        <f t="shared" si="303"/>
        <v>0</v>
      </c>
      <c r="AO1457" s="18">
        <f t="shared" si="303"/>
        <v>0</v>
      </c>
      <c r="AP1457" s="18">
        <f t="shared" si="303"/>
        <v>0</v>
      </c>
      <c r="AQ1457" s="18">
        <f t="shared" si="303"/>
        <v>0</v>
      </c>
      <c r="AR1457" s="18">
        <f t="shared" si="303"/>
        <v>0</v>
      </c>
      <c r="AS1457" s="18">
        <f t="shared" si="303"/>
        <v>0</v>
      </c>
      <c r="AT1457" s="18">
        <f t="shared" si="303"/>
        <v>0</v>
      </c>
      <c r="AU1457" s="18">
        <f t="shared" si="303"/>
        <v>0</v>
      </c>
      <c r="AV1457" s="18">
        <f t="shared" si="303"/>
        <v>0</v>
      </c>
      <c r="AW1457" s="18">
        <f t="shared" si="303"/>
        <v>0</v>
      </c>
      <c r="AX1457" s="18">
        <f t="shared" si="303"/>
        <v>0</v>
      </c>
    </row>
    <row r="1458" spans="3:50" x14ac:dyDescent="0.25">
      <c r="C1458" s="67"/>
      <c r="D1458" s="71"/>
      <c r="E1458" s="57"/>
      <c r="F1458" s="57"/>
      <c r="G1458" s="67"/>
      <c r="H1458" s="72"/>
      <c r="I1458" s="72"/>
      <c r="J1458" s="72"/>
      <c r="K1458" s="72"/>
      <c r="L1458" s="72"/>
      <c r="M1458" s="72"/>
      <c r="N1458" s="72"/>
      <c r="O1458" s="72"/>
      <c r="P1458" s="72"/>
      <c r="Q1458" s="48"/>
      <c r="R1458" s="72"/>
      <c r="S1458" s="72"/>
      <c r="U1458" s="26" t="str">
        <f t="shared" si="298"/>
        <v/>
      </c>
      <c r="V1458" s="18" t="str">
        <f t="shared" si="292"/>
        <v/>
      </c>
      <c r="W1458" s="18" t="str">
        <f t="shared" si="293"/>
        <v/>
      </c>
      <c r="X1458" s="18" t="str">
        <f t="shared" si="294"/>
        <v/>
      </c>
      <c r="Y1458" s="18" t="str">
        <f t="shared" si="295"/>
        <v/>
      </c>
      <c r="Z1458" s="18" t="str">
        <f t="shared" si="296"/>
        <v/>
      </c>
      <c r="AA1458" s="18" t="str">
        <f t="shared" si="297"/>
        <v/>
      </c>
      <c r="AB1458" s="18">
        <v>1453</v>
      </c>
      <c r="AC1458" s="18" t="str">
        <f>IF(ISERROR(
IF(U1458="","",IF(OR(U1458='Cad Iniciais'!$D$6,X1458='Cad Iniciais'!$D$6),'Cad Iniciais'!$D$6+AB1458*1000,0))),"",IF(U1458="","",IF(OR(U1458='Cad Iniciais'!$D$6,X1458='Cad Iniciais'!$D$6),'Cad Iniciais'!$D$6+AB1458*1000,0)))</f>
        <v/>
      </c>
      <c r="AK1458" s="27" t="e">
        <f t="shared" si="299"/>
        <v>#VALUE!</v>
      </c>
      <c r="AL1458" s="27" t="e">
        <f t="shared" si="300"/>
        <v>#VALUE!</v>
      </c>
      <c r="AM1458" s="18">
        <f t="shared" si="302"/>
        <v>0</v>
      </c>
      <c r="AN1458" s="18">
        <f t="shared" si="303"/>
        <v>0</v>
      </c>
      <c r="AO1458" s="18">
        <f t="shared" si="303"/>
        <v>0</v>
      </c>
      <c r="AP1458" s="18">
        <f t="shared" si="303"/>
        <v>0</v>
      </c>
      <c r="AQ1458" s="18">
        <f t="shared" si="303"/>
        <v>0</v>
      </c>
      <c r="AR1458" s="18">
        <f t="shared" si="303"/>
        <v>0</v>
      </c>
      <c r="AS1458" s="18">
        <f t="shared" si="303"/>
        <v>0</v>
      </c>
      <c r="AT1458" s="18">
        <f t="shared" si="303"/>
        <v>0</v>
      </c>
      <c r="AU1458" s="18">
        <f t="shared" si="303"/>
        <v>0</v>
      </c>
      <c r="AV1458" s="18">
        <f t="shared" si="303"/>
        <v>0</v>
      </c>
      <c r="AW1458" s="18">
        <f t="shared" si="303"/>
        <v>0</v>
      </c>
      <c r="AX1458" s="18">
        <f t="shared" si="303"/>
        <v>0</v>
      </c>
    </row>
    <row r="1459" spans="3:50" x14ac:dyDescent="0.25">
      <c r="C1459" s="67"/>
      <c r="D1459" s="71"/>
      <c r="E1459" s="57"/>
      <c r="F1459" s="57"/>
      <c r="G1459" s="67"/>
      <c r="H1459" s="72"/>
      <c r="I1459" s="72"/>
      <c r="J1459" s="72"/>
      <c r="K1459" s="72"/>
      <c r="L1459" s="72"/>
      <c r="M1459" s="72"/>
      <c r="N1459" s="72"/>
      <c r="O1459" s="72"/>
      <c r="P1459" s="72"/>
      <c r="Q1459" s="48"/>
      <c r="R1459" s="72"/>
      <c r="S1459" s="72"/>
      <c r="U1459" s="26" t="str">
        <f t="shared" si="298"/>
        <v/>
      </c>
      <c r="V1459" s="18" t="str">
        <f t="shared" si="292"/>
        <v/>
      </c>
      <c r="W1459" s="18" t="str">
        <f t="shared" si="293"/>
        <v/>
      </c>
      <c r="X1459" s="18" t="str">
        <f t="shared" si="294"/>
        <v/>
      </c>
      <c r="Y1459" s="18" t="str">
        <f t="shared" si="295"/>
        <v/>
      </c>
      <c r="Z1459" s="18" t="str">
        <f t="shared" si="296"/>
        <v/>
      </c>
      <c r="AA1459" s="18" t="str">
        <f t="shared" si="297"/>
        <v/>
      </c>
      <c r="AB1459" s="18">
        <v>1454</v>
      </c>
      <c r="AC1459" s="18" t="str">
        <f>IF(ISERROR(
IF(U1459="","",IF(OR(U1459='Cad Iniciais'!$D$6,X1459='Cad Iniciais'!$D$6),'Cad Iniciais'!$D$6+AB1459*1000,0))),"",IF(U1459="","",IF(OR(U1459='Cad Iniciais'!$D$6,X1459='Cad Iniciais'!$D$6),'Cad Iniciais'!$D$6+AB1459*1000,0)))</f>
        <v/>
      </c>
      <c r="AK1459" s="27" t="e">
        <f t="shared" si="299"/>
        <v>#VALUE!</v>
      </c>
      <c r="AL1459" s="27" t="e">
        <f t="shared" si="300"/>
        <v>#VALUE!</v>
      </c>
      <c r="AM1459" s="18">
        <f t="shared" si="302"/>
        <v>0</v>
      </c>
      <c r="AN1459" s="18">
        <f t="shared" si="303"/>
        <v>0</v>
      </c>
      <c r="AO1459" s="18">
        <f t="shared" si="303"/>
        <v>0</v>
      </c>
      <c r="AP1459" s="18">
        <f t="shared" si="303"/>
        <v>0</v>
      </c>
      <c r="AQ1459" s="18">
        <f t="shared" si="303"/>
        <v>0</v>
      </c>
      <c r="AR1459" s="18">
        <f t="shared" si="303"/>
        <v>0</v>
      </c>
      <c r="AS1459" s="18">
        <f t="shared" si="303"/>
        <v>0</v>
      </c>
      <c r="AT1459" s="18">
        <f t="shared" si="303"/>
        <v>0</v>
      </c>
      <c r="AU1459" s="18">
        <f t="shared" si="303"/>
        <v>0</v>
      </c>
      <c r="AV1459" s="18">
        <f t="shared" si="303"/>
        <v>0</v>
      </c>
      <c r="AW1459" s="18">
        <f t="shared" si="303"/>
        <v>0</v>
      </c>
      <c r="AX1459" s="18">
        <f t="shared" si="303"/>
        <v>0</v>
      </c>
    </row>
    <row r="1460" spans="3:50" x14ac:dyDescent="0.25">
      <c r="C1460" s="67"/>
      <c r="D1460" s="71"/>
      <c r="E1460" s="57"/>
      <c r="F1460" s="57"/>
      <c r="G1460" s="67"/>
      <c r="H1460" s="72"/>
      <c r="I1460" s="72"/>
      <c r="J1460" s="72"/>
      <c r="K1460" s="72"/>
      <c r="L1460" s="72"/>
      <c r="M1460" s="72"/>
      <c r="N1460" s="72"/>
      <c r="O1460" s="72"/>
      <c r="P1460" s="72"/>
      <c r="Q1460" s="48"/>
      <c r="R1460" s="72"/>
      <c r="S1460" s="72"/>
      <c r="U1460" s="26" t="str">
        <f t="shared" si="298"/>
        <v/>
      </c>
      <c r="V1460" s="18" t="str">
        <f t="shared" si="292"/>
        <v/>
      </c>
      <c r="W1460" s="18" t="str">
        <f t="shared" si="293"/>
        <v/>
      </c>
      <c r="X1460" s="18" t="str">
        <f t="shared" si="294"/>
        <v/>
      </c>
      <c r="Y1460" s="18" t="str">
        <f t="shared" si="295"/>
        <v/>
      </c>
      <c r="Z1460" s="18" t="str">
        <f t="shared" si="296"/>
        <v/>
      </c>
      <c r="AA1460" s="18" t="str">
        <f t="shared" si="297"/>
        <v/>
      </c>
      <c r="AB1460" s="18">
        <v>1455</v>
      </c>
      <c r="AC1460" s="18" t="str">
        <f>IF(ISERROR(
IF(U1460="","",IF(OR(U1460='Cad Iniciais'!$D$6,X1460='Cad Iniciais'!$D$6),'Cad Iniciais'!$D$6+AB1460*1000,0))),"",IF(U1460="","",IF(OR(U1460='Cad Iniciais'!$D$6,X1460='Cad Iniciais'!$D$6),'Cad Iniciais'!$D$6+AB1460*1000,0)))</f>
        <v/>
      </c>
      <c r="AK1460" s="27" t="e">
        <f t="shared" si="299"/>
        <v>#VALUE!</v>
      </c>
      <c r="AL1460" s="27" t="e">
        <f t="shared" si="300"/>
        <v>#VALUE!</v>
      </c>
      <c r="AM1460" s="18">
        <f t="shared" si="302"/>
        <v>0</v>
      </c>
      <c r="AN1460" s="18">
        <f t="shared" si="303"/>
        <v>0</v>
      </c>
      <c r="AO1460" s="18">
        <f t="shared" si="303"/>
        <v>0</v>
      </c>
      <c r="AP1460" s="18">
        <f t="shared" si="303"/>
        <v>0</v>
      </c>
      <c r="AQ1460" s="18">
        <f t="shared" si="303"/>
        <v>0</v>
      </c>
      <c r="AR1460" s="18">
        <f t="shared" si="303"/>
        <v>0</v>
      </c>
      <c r="AS1460" s="18">
        <f t="shared" si="303"/>
        <v>0</v>
      </c>
      <c r="AT1460" s="18">
        <f t="shared" si="303"/>
        <v>0</v>
      </c>
      <c r="AU1460" s="18">
        <f t="shared" si="303"/>
        <v>0</v>
      </c>
      <c r="AV1460" s="18">
        <f t="shared" si="303"/>
        <v>0</v>
      </c>
      <c r="AW1460" s="18">
        <f t="shared" si="303"/>
        <v>0</v>
      </c>
      <c r="AX1460" s="18">
        <f t="shared" si="303"/>
        <v>0</v>
      </c>
    </row>
    <row r="1461" spans="3:50" x14ac:dyDescent="0.25">
      <c r="C1461" s="67"/>
      <c r="D1461" s="71"/>
      <c r="E1461" s="57"/>
      <c r="F1461" s="57"/>
      <c r="G1461" s="67"/>
      <c r="H1461" s="72"/>
      <c r="I1461" s="72"/>
      <c r="J1461" s="72"/>
      <c r="K1461" s="72"/>
      <c r="L1461" s="72"/>
      <c r="M1461" s="72"/>
      <c r="N1461" s="72"/>
      <c r="O1461" s="72"/>
      <c r="P1461" s="72"/>
      <c r="Q1461" s="48"/>
      <c r="R1461" s="72"/>
      <c r="S1461" s="72"/>
      <c r="U1461" s="26" t="str">
        <f t="shared" si="298"/>
        <v/>
      </c>
      <c r="V1461" s="18" t="str">
        <f t="shared" si="292"/>
        <v/>
      </c>
      <c r="W1461" s="18" t="str">
        <f t="shared" si="293"/>
        <v/>
      </c>
      <c r="X1461" s="18" t="str">
        <f t="shared" si="294"/>
        <v/>
      </c>
      <c r="Y1461" s="18" t="str">
        <f t="shared" si="295"/>
        <v/>
      </c>
      <c r="Z1461" s="18" t="str">
        <f t="shared" si="296"/>
        <v/>
      </c>
      <c r="AA1461" s="18" t="str">
        <f t="shared" si="297"/>
        <v/>
      </c>
      <c r="AB1461" s="18">
        <v>1456</v>
      </c>
      <c r="AC1461" s="18" t="str">
        <f>IF(ISERROR(
IF(U1461="","",IF(OR(U1461='Cad Iniciais'!$D$6,X1461='Cad Iniciais'!$D$6),'Cad Iniciais'!$D$6+AB1461*1000,0))),"",IF(U1461="","",IF(OR(U1461='Cad Iniciais'!$D$6,X1461='Cad Iniciais'!$D$6),'Cad Iniciais'!$D$6+AB1461*1000,0)))</f>
        <v/>
      </c>
      <c r="AK1461" s="27" t="e">
        <f t="shared" si="299"/>
        <v>#VALUE!</v>
      </c>
      <c r="AL1461" s="27" t="e">
        <f t="shared" si="300"/>
        <v>#VALUE!</v>
      </c>
      <c r="AM1461" s="18">
        <f t="shared" si="302"/>
        <v>0</v>
      </c>
      <c r="AN1461" s="18">
        <f t="shared" si="303"/>
        <v>0</v>
      </c>
      <c r="AO1461" s="18">
        <f t="shared" si="303"/>
        <v>0</v>
      </c>
      <c r="AP1461" s="18">
        <f t="shared" si="303"/>
        <v>0</v>
      </c>
      <c r="AQ1461" s="18">
        <f t="shared" si="303"/>
        <v>0</v>
      </c>
      <c r="AR1461" s="18">
        <f t="shared" si="303"/>
        <v>0</v>
      </c>
      <c r="AS1461" s="18">
        <f t="shared" si="303"/>
        <v>0</v>
      </c>
      <c r="AT1461" s="18">
        <f t="shared" si="303"/>
        <v>0</v>
      </c>
      <c r="AU1461" s="18">
        <f t="shared" si="303"/>
        <v>0</v>
      </c>
      <c r="AV1461" s="18">
        <f t="shared" si="303"/>
        <v>0</v>
      </c>
      <c r="AW1461" s="18">
        <f t="shared" si="303"/>
        <v>0</v>
      </c>
      <c r="AX1461" s="18">
        <f t="shared" si="303"/>
        <v>0</v>
      </c>
    </row>
    <row r="1462" spans="3:50" x14ac:dyDescent="0.25">
      <c r="C1462" s="67"/>
      <c r="D1462" s="71"/>
      <c r="E1462" s="57"/>
      <c r="F1462" s="57"/>
      <c r="G1462" s="67"/>
      <c r="H1462" s="72"/>
      <c r="I1462" s="72"/>
      <c r="J1462" s="72"/>
      <c r="K1462" s="72"/>
      <c r="L1462" s="72"/>
      <c r="M1462" s="72"/>
      <c r="N1462" s="72"/>
      <c r="O1462" s="72"/>
      <c r="P1462" s="72"/>
      <c r="Q1462" s="48"/>
      <c r="R1462" s="72"/>
      <c r="S1462" s="72"/>
      <c r="U1462" s="26" t="str">
        <f t="shared" si="298"/>
        <v/>
      </c>
      <c r="V1462" s="18" t="str">
        <f t="shared" si="292"/>
        <v/>
      </c>
      <c r="W1462" s="18" t="str">
        <f t="shared" si="293"/>
        <v/>
      </c>
      <c r="X1462" s="18" t="str">
        <f t="shared" si="294"/>
        <v/>
      </c>
      <c r="Y1462" s="18" t="str">
        <f t="shared" si="295"/>
        <v/>
      </c>
      <c r="Z1462" s="18" t="str">
        <f t="shared" si="296"/>
        <v/>
      </c>
      <c r="AA1462" s="18" t="str">
        <f t="shared" si="297"/>
        <v/>
      </c>
      <c r="AB1462" s="18">
        <v>1457</v>
      </c>
      <c r="AC1462" s="18" t="str">
        <f>IF(ISERROR(
IF(U1462="","",IF(OR(U1462='Cad Iniciais'!$D$6,X1462='Cad Iniciais'!$D$6),'Cad Iniciais'!$D$6+AB1462*1000,0))),"",IF(U1462="","",IF(OR(U1462='Cad Iniciais'!$D$6,X1462='Cad Iniciais'!$D$6),'Cad Iniciais'!$D$6+AB1462*1000,0)))</f>
        <v/>
      </c>
      <c r="AK1462" s="27" t="e">
        <f t="shared" si="299"/>
        <v>#VALUE!</v>
      </c>
      <c r="AL1462" s="27" t="e">
        <f t="shared" si="300"/>
        <v>#VALUE!</v>
      </c>
      <c r="AM1462" s="18">
        <f t="shared" si="302"/>
        <v>0</v>
      </c>
      <c r="AN1462" s="18">
        <f t="shared" si="303"/>
        <v>0</v>
      </c>
      <c r="AO1462" s="18">
        <f t="shared" si="303"/>
        <v>0</v>
      </c>
      <c r="AP1462" s="18">
        <f t="shared" si="303"/>
        <v>0</v>
      </c>
      <c r="AQ1462" s="18">
        <f t="shared" si="303"/>
        <v>0</v>
      </c>
      <c r="AR1462" s="18">
        <f t="shared" si="303"/>
        <v>0</v>
      </c>
      <c r="AS1462" s="18">
        <f t="shared" si="303"/>
        <v>0</v>
      </c>
      <c r="AT1462" s="18">
        <f t="shared" si="303"/>
        <v>0</v>
      </c>
      <c r="AU1462" s="18">
        <f t="shared" si="303"/>
        <v>0</v>
      </c>
      <c r="AV1462" s="18">
        <f t="shared" si="303"/>
        <v>0</v>
      </c>
      <c r="AW1462" s="18">
        <f t="shared" si="303"/>
        <v>0</v>
      </c>
      <c r="AX1462" s="18">
        <f t="shared" si="303"/>
        <v>0</v>
      </c>
    </row>
    <row r="1463" spans="3:50" x14ac:dyDescent="0.25">
      <c r="C1463" s="67"/>
      <c r="D1463" s="71"/>
      <c r="E1463" s="57"/>
      <c r="F1463" s="57"/>
      <c r="G1463" s="67"/>
      <c r="H1463" s="72"/>
      <c r="I1463" s="72"/>
      <c r="J1463" s="72"/>
      <c r="K1463" s="72"/>
      <c r="L1463" s="72"/>
      <c r="M1463" s="72"/>
      <c r="N1463" s="72"/>
      <c r="O1463" s="72"/>
      <c r="P1463" s="72"/>
      <c r="Q1463" s="48"/>
      <c r="R1463" s="72"/>
      <c r="S1463" s="72"/>
      <c r="U1463" s="26" t="str">
        <f t="shared" si="298"/>
        <v/>
      </c>
      <c r="V1463" s="18" t="str">
        <f t="shared" si="292"/>
        <v/>
      </c>
      <c r="W1463" s="18" t="str">
        <f t="shared" si="293"/>
        <v/>
      </c>
      <c r="X1463" s="18" t="str">
        <f t="shared" si="294"/>
        <v/>
      </c>
      <c r="Y1463" s="18" t="str">
        <f t="shared" si="295"/>
        <v/>
      </c>
      <c r="Z1463" s="18" t="str">
        <f t="shared" si="296"/>
        <v/>
      </c>
      <c r="AA1463" s="18" t="str">
        <f t="shared" si="297"/>
        <v/>
      </c>
      <c r="AB1463" s="18">
        <v>1458</v>
      </c>
      <c r="AC1463" s="18" t="str">
        <f>IF(ISERROR(
IF(U1463="","",IF(OR(U1463='Cad Iniciais'!$D$6,X1463='Cad Iniciais'!$D$6),'Cad Iniciais'!$D$6+AB1463*1000,0))),"",IF(U1463="","",IF(OR(U1463='Cad Iniciais'!$D$6,X1463='Cad Iniciais'!$D$6),'Cad Iniciais'!$D$6+AB1463*1000,0)))</f>
        <v/>
      </c>
      <c r="AK1463" s="27" t="e">
        <f t="shared" si="299"/>
        <v>#VALUE!</v>
      </c>
      <c r="AL1463" s="27" t="e">
        <f t="shared" si="300"/>
        <v>#VALUE!</v>
      </c>
      <c r="AM1463" s="18">
        <f t="shared" si="302"/>
        <v>0</v>
      </c>
      <c r="AN1463" s="18">
        <f t="shared" si="303"/>
        <v>0</v>
      </c>
      <c r="AO1463" s="18">
        <f t="shared" si="303"/>
        <v>0</v>
      </c>
      <c r="AP1463" s="18">
        <f t="shared" si="303"/>
        <v>0</v>
      </c>
      <c r="AQ1463" s="18">
        <f t="shared" si="303"/>
        <v>0</v>
      </c>
      <c r="AR1463" s="18">
        <f t="shared" si="303"/>
        <v>0</v>
      </c>
      <c r="AS1463" s="18">
        <f t="shared" si="303"/>
        <v>0</v>
      </c>
      <c r="AT1463" s="18">
        <f t="shared" si="303"/>
        <v>0</v>
      </c>
      <c r="AU1463" s="18">
        <f t="shared" si="303"/>
        <v>0</v>
      </c>
      <c r="AV1463" s="18">
        <f t="shared" si="303"/>
        <v>0</v>
      </c>
      <c r="AW1463" s="18">
        <f t="shared" si="303"/>
        <v>0</v>
      </c>
      <c r="AX1463" s="18">
        <f t="shared" si="303"/>
        <v>0</v>
      </c>
    </row>
    <row r="1464" spans="3:50" x14ac:dyDescent="0.25">
      <c r="C1464" s="67"/>
      <c r="D1464" s="71"/>
      <c r="E1464" s="57"/>
      <c r="F1464" s="57"/>
      <c r="G1464" s="67"/>
      <c r="H1464" s="72"/>
      <c r="I1464" s="72"/>
      <c r="J1464" s="72"/>
      <c r="K1464" s="72"/>
      <c r="L1464" s="72"/>
      <c r="M1464" s="72"/>
      <c r="N1464" s="72"/>
      <c r="O1464" s="72"/>
      <c r="P1464" s="72"/>
      <c r="Q1464" s="48"/>
      <c r="R1464" s="72"/>
      <c r="S1464" s="72"/>
      <c r="U1464" s="26" t="str">
        <f t="shared" si="298"/>
        <v/>
      </c>
      <c r="V1464" s="18" t="str">
        <f t="shared" si="292"/>
        <v/>
      </c>
      <c r="W1464" s="18" t="str">
        <f t="shared" si="293"/>
        <v/>
      </c>
      <c r="X1464" s="18" t="str">
        <f t="shared" si="294"/>
        <v/>
      </c>
      <c r="Y1464" s="18" t="str">
        <f t="shared" si="295"/>
        <v/>
      </c>
      <c r="Z1464" s="18" t="str">
        <f t="shared" si="296"/>
        <v/>
      </c>
      <c r="AA1464" s="18" t="str">
        <f t="shared" si="297"/>
        <v/>
      </c>
      <c r="AB1464" s="18">
        <v>1459</v>
      </c>
      <c r="AC1464" s="18" t="str">
        <f>IF(ISERROR(
IF(U1464="","",IF(OR(U1464='Cad Iniciais'!$D$6,X1464='Cad Iniciais'!$D$6),'Cad Iniciais'!$D$6+AB1464*1000,0))),"",IF(U1464="","",IF(OR(U1464='Cad Iniciais'!$D$6,X1464='Cad Iniciais'!$D$6),'Cad Iniciais'!$D$6+AB1464*1000,0)))</f>
        <v/>
      </c>
      <c r="AK1464" s="27" t="e">
        <f t="shared" si="299"/>
        <v>#VALUE!</v>
      </c>
      <c r="AL1464" s="27" t="e">
        <f t="shared" si="300"/>
        <v>#VALUE!</v>
      </c>
      <c r="AM1464" s="18">
        <f t="shared" si="302"/>
        <v>0</v>
      </c>
      <c r="AN1464" s="18">
        <f t="shared" si="303"/>
        <v>0</v>
      </c>
      <c r="AO1464" s="18">
        <f t="shared" si="303"/>
        <v>0</v>
      </c>
      <c r="AP1464" s="18">
        <f t="shared" si="303"/>
        <v>0</v>
      </c>
      <c r="AQ1464" s="18">
        <f t="shared" si="303"/>
        <v>0</v>
      </c>
      <c r="AR1464" s="18">
        <f t="shared" si="303"/>
        <v>0</v>
      </c>
      <c r="AS1464" s="18">
        <f t="shared" si="303"/>
        <v>0</v>
      </c>
      <c r="AT1464" s="18">
        <f t="shared" ref="AN1464:AX1487" si="304">IFERROR(IF(AND($AK1464&lt;=AT$3,$AL1464&gt;=AT$3),1,0),0)</f>
        <v>0</v>
      </c>
      <c r="AU1464" s="18">
        <f t="shared" si="304"/>
        <v>0</v>
      </c>
      <c r="AV1464" s="18">
        <f t="shared" si="304"/>
        <v>0</v>
      </c>
      <c r="AW1464" s="18">
        <f t="shared" si="304"/>
        <v>0</v>
      </c>
      <c r="AX1464" s="18">
        <f t="shared" si="304"/>
        <v>0</v>
      </c>
    </row>
    <row r="1465" spans="3:50" x14ac:dyDescent="0.25">
      <c r="C1465" s="67"/>
      <c r="D1465" s="71"/>
      <c r="E1465" s="57"/>
      <c r="F1465" s="57"/>
      <c r="G1465" s="67"/>
      <c r="H1465" s="72"/>
      <c r="I1465" s="72"/>
      <c r="J1465" s="72"/>
      <c r="K1465" s="72"/>
      <c r="L1465" s="72"/>
      <c r="M1465" s="72"/>
      <c r="N1465" s="72"/>
      <c r="O1465" s="72"/>
      <c r="P1465" s="72"/>
      <c r="Q1465" s="48"/>
      <c r="R1465" s="72"/>
      <c r="S1465" s="72"/>
      <c r="U1465" s="26" t="str">
        <f t="shared" si="298"/>
        <v/>
      </c>
      <c r="V1465" s="18" t="str">
        <f t="shared" si="292"/>
        <v/>
      </c>
      <c r="W1465" s="18" t="str">
        <f t="shared" si="293"/>
        <v/>
      </c>
      <c r="X1465" s="18" t="str">
        <f t="shared" si="294"/>
        <v/>
      </c>
      <c r="Y1465" s="18" t="str">
        <f t="shared" si="295"/>
        <v/>
      </c>
      <c r="Z1465" s="18" t="str">
        <f t="shared" si="296"/>
        <v/>
      </c>
      <c r="AA1465" s="18" t="str">
        <f t="shared" si="297"/>
        <v/>
      </c>
      <c r="AB1465" s="18">
        <v>1460</v>
      </c>
      <c r="AC1465" s="18" t="str">
        <f>IF(ISERROR(
IF(U1465="","",IF(OR(U1465='Cad Iniciais'!$D$6,X1465='Cad Iniciais'!$D$6),'Cad Iniciais'!$D$6+AB1465*1000,0))),"",IF(U1465="","",IF(OR(U1465='Cad Iniciais'!$D$6,X1465='Cad Iniciais'!$D$6),'Cad Iniciais'!$D$6+AB1465*1000,0)))</f>
        <v/>
      </c>
      <c r="AK1465" s="27" t="e">
        <f t="shared" si="299"/>
        <v>#VALUE!</v>
      </c>
      <c r="AL1465" s="27" t="e">
        <f t="shared" si="300"/>
        <v>#VALUE!</v>
      </c>
      <c r="AM1465" s="18">
        <f t="shared" si="302"/>
        <v>0</v>
      </c>
      <c r="AN1465" s="18">
        <f t="shared" si="304"/>
        <v>0</v>
      </c>
      <c r="AO1465" s="18">
        <f t="shared" si="304"/>
        <v>0</v>
      </c>
      <c r="AP1465" s="18">
        <f t="shared" si="304"/>
        <v>0</v>
      </c>
      <c r="AQ1465" s="18">
        <f t="shared" si="304"/>
        <v>0</v>
      </c>
      <c r="AR1465" s="18">
        <f t="shared" si="304"/>
        <v>0</v>
      </c>
      <c r="AS1465" s="18">
        <f t="shared" si="304"/>
        <v>0</v>
      </c>
      <c r="AT1465" s="18">
        <f t="shared" si="304"/>
        <v>0</v>
      </c>
      <c r="AU1465" s="18">
        <f t="shared" si="304"/>
        <v>0</v>
      </c>
      <c r="AV1465" s="18">
        <f t="shared" si="304"/>
        <v>0</v>
      </c>
      <c r="AW1465" s="18">
        <f t="shared" si="304"/>
        <v>0</v>
      </c>
      <c r="AX1465" s="18">
        <f t="shared" si="304"/>
        <v>0</v>
      </c>
    </row>
    <row r="1466" spans="3:50" x14ac:dyDescent="0.25">
      <c r="C1466" s="67"/>
      <c r="D1466" s="71"/>
      <c r="E1466" s="57"/>
      <c r="F1466" s="57"/>
      <c r="G1466" s="67"/>
      <c r="H1466" s="72"/>
      <c r="I1466" s="72"/>
      <c r="J1466" s="72"/>
      <c r="K1466" s="72"/>
      <c r="L1466" s="72"/>
      <c r="M1466" s="72"/>
      <c r="N1466" s="72"/>
      <c r="O1466" s="72"/>
      <c r="P1466" s="72"/>
      <c r="Q1466" s="48"/>
      <c r="R1466" s="72"/>
      <c r="S1466" s="72"/>
      <c r="U1466" s="26" t="str">
        <f t="shared" si="298"/>
        <v/>
      </c>
      <c r="V1466" s="18" t="str">
        <f t="shared" si="292"/>
        <v/>
      </c>
      <c r="W1466" s="18" t="str">
        <f t="shared" si="293"/>
        <v/>
      </c>
      <c r="X1466" s="18" t="str">
        <f t="shared" si="294"/>
        <v/>
      </c>
      <c r="Y1466" s="18" t="str">
        <f t="shared" si="295"/>
        <v/>
      </c>
      <c r="Z1466" s="18" t="str">
        <f t="shared" si="296"/>
        <v/>
      </c>
      <c r="AA1466" s="18" t="str">
        <f t="shared" si="297"/>
        <v/>
      </c>
      <c r="AB1466" s="18">
        <v>1461</v>
      </c>
      <c r="AC1466" s="18" t="str">
        <f>IF(ISERROR(
IF(U1466="","",IF(OR(U1466='Cad Iniciais'!$D$6,X1466='Cad Iniciais'!$D$6),'Cad Iniciais'!$D$6+AB1466*1000,0))),"",IF(U1466="","",IF(OR(U1466='Cad Iniciais'!$D$6,X1466='Cad Iniciais'!$D$6),'Cad Iniciais'!$D$6+AB1466*1000,0)))</f>
        <v/>
      </c>
      <c r="AK1466" s="27" t="e">
        <f t="shared" si="299"/>
        <v>#VALUE!</v>
      </c>
      <c r="AL1466" s="27" t="e">
        <f t="shared" si="300"/>
        <v>#VALUE!</v>
      </c>
      <c r="AM1466" s="18">
        <f t="shared" si="302"/>
        <v>0</v>
      </c>
      <c r="AN1466" s="18">
        <f t="shared" si="304"/>
        <v>0</v>
      </c>
      <c r="AO1466" s="18">
        <f t="shared" si="304"/>
        <v>0</v>
      </c>
      <c r="AP1466" s="18">
        <f t="shared" si="304"/>
        <v>0</v>
      </c>
      <c r="AQ1466" s="18">
        <f t="shared" si="304"/>
        <v>0</v>
      </c>
      <c r="AR1466" s="18">
        <f t="shared" si="304"/>
        <v>0</v>
      </c>
      <c r="AS1466" s="18">
        <f t="shared" si="304"/>
        <v>0</v>
      </c>
      <c r="AT1466" s="18">
        <f t="shared" si="304"/>
        <v>0</v>
      </c>
      <c r="AU1466" s="18">
        <f t="shared" si="304"/>
        <v>0</v>
      </c>
      <c r="AV1466" s="18">
        <f t="shared" si="304"/>
        <v>0</v>
      </c>
      <c r="AW1466" s="18">
        <f t="shared" si="304"/>
        <v>0</v>
      </c>
      <c r="AX1466" s="18">
        <f t="shared" si="304"/>
        <v>0</v>
      </c>
    </row>
    <row r="1467" spans="3:50" x14ac:dyDescent="0.25">
      <c r="C1467" s="67"/>
      <c r="D1467" s="71"/>
      <c r="E1467" s="57"/>
      <c r="F1467" s="57"/>
      <c r="G1467" s="67"/>
      <c r="H1467" s="72"/>
      <c r="I1467" s="72"/>
      <c r="J1467" s="72"/>
      <c r="K1467" s="72"/>
      <c r="L1467" s="72"/>
      <c r="M1467" s="72"/>
      <c r="N1467" s="72"/>
      <c r="O1467" s="72"/>
      <c r="P1467" s="72"/>
      <c r="Q1467" s="48"/>
      <c r="R1467" s="72"/>
      <c r="S1467" s="72"/>
      <c r="U1467" s="26" t="str">
        <f t="shared" si="298"/>
        <v/>
      </c>
      <c r="V1467" s="18" t="str">
        <f t="shared" si="292"/>
        <v/>
      </c>
      <c r="W1467" s="18" t="str">
        <f t="shared" si="293"/>
        <v/>
      </c>
      <c r="X1467" s="18" t="str">
        <f t="shared" si="294"/>
        <v/>
      </c>
      <c r="Y1467" s="18" t="str">
        <f t="shared" si="295"/>
        <v/>
      </c>
      <c r="Z1467" s="18" t="str">
        <f t="shared" si="296"/>
        <v/>
      </c>
      <c r="AA1467" s="18" t="str">
        <f t="shared" si="297"/>
        <v/>
      </c>
      <c r="AB1467" s="18">
        <v>1462</v>
      </c>
      <c r="AC1467" s="18" t="str">
        <f>IF(ISERROR(
IF(U1467="","",IF(OR(U1467='Cad Iniciais'!$D$6,X1467='Cad Iniciais'!$D$6),'Cad Iniciais'!$D$6+AB1467*1000,0))),"",IF(U1467="","",IF(OR(U1467='Cad Iniciais'!$D$6,X1467='Cad Iniciais'!$D$6),'Cad Iniciais'!$D$6+AB1467*1000,0)))</f>
        <v/>
      </c>
      <c r="AK1467" s="27" t="e">
        <f t="shared" si="299"/>
        <v>#VALUE!</v>
      </c>
      <c r="AL1467" s="27" t="e">
        <f t="shared" si="300"/>
        <v>#VALUE!</v>
      </c>
      <c r="AM1467" s="18">
        <f t="shared" si="302"/>
        <v>0</v>
      </c>
      <c r="AN1467" s="18">
        <f t="shared" si="304"/>
        <v>0</v>
      </c>
      <c r="AO1467" s="18">
        <f t="shared" si="304"/>
        <v>0</v>
      </c>
      <c r="AP1467" s="18">
        <f t="shared" si="304"/>
        <v>0</v>
      </c>
      <c r="AQ1467" s="18">
        <f t="shared" si="304"/>
        <v>0</v>
      </c>
      <c r="AR1467" s="18">
        <f t="shared" si="304"/>
        <v>0</v>
      </c>
      <c r="AS1467" s="18">
        <f t="shared" si="304"/>
        <v>0</v>
      </c>
      <c r="AT1467" s="18">
        <f t="shared" si="304"/>
        <v>0</v>
      </c>
      <c r="AU1467" s="18">
        <f t="shared" si="304"/>
        <v>0</v>
      </c>
      <c r="AV1467" s="18">
        <f t="shared" si="304"/>
        <v>0</v>
      </c>
      <c r="AW1467" s="18">
        <f t="shared" si="304"/>
        <v>0</v>
      </c>
      <c r="AX1467" s="18">
        <f t="shared" si="304"/>
        <v>0</v>
      </c>
    </row>
    <row r="1468" spans="3:50" x14ac:dyDescent="0.25">
      <c r="C1468" s="67"/>
      <c r="D1468" s="71"/>
      <c r="E1468" s="57"/>
      <c r="F1468" s="57"/>
      <c r="G1468" s="67"/>
      <c r="H1468" s="72"/>
      <c r="I1468" s="72"/>
      <c r="J1468" s="72"/>
      <c r="K1468" s="72"/>
      <c r="L1468" s="72"/>
      <c r="M1468" s="72"/>
      <c r="N1468" s="72"/>
      <c r="O1468" s="72"/>
      <c r="P1468" s="72"/>
      <c r="Q1468" s="48"/>
      <c r="R1468" s="72"/>
      <c r="S1468" s="72"/>
      <c r="U1468" s="26" t="str">
        <f t="shared" si="298"/>
        <v/>
      </c>
      <c r="V1468" s="18" t="str">
        <f t="shared" si="292"/>
        <v/>
      </c>
      <c r="W1468" s="18" t="str">
        <f t="shared" si="293"/>
        <v/>
      </c>
      <c r="X1468" s="18" t="str">
        <f t="shared" si="294"/>
        <v/>
      </c>
      <c r="Y1468" s="18" t="str">
        <f t="shared" si="295"/>
        <v/>
      </c>
      <c r="Z1468" s="18" t="str">
        <f t="shared" si="296"/>
        <v/>
      </c>
      <c r="AA1468" s="18" t="str">
        <f t="shared" si="297"/>
        <v/>
      </c>
      <c r="AB1468" s="18">
        <v>1463</v>
      </c>
      <c r="AC1468" s="18" t="str">
        <f>IF(ISERROR(
IF(U1468="","",IF(OR(U1468='Cad Iniciais'!$D$6,X1468='Cad Iniciais'!$D$6),'Cad Iniciais'!$D$6+AB1468*1000,0))),"",IF(U1468="","",IF(OR(U1468='Cad Iniciais'!$D$6,X1468='Cad Iniciais'!$D$6),'Cad Iniciais'!$D$6+AB1468*1000,0)))</f>
        <v/>
      </c>
      <c r="AK1468" s="27" t="e">
        <f t="shared" si="299"/>
        <v>#VALUE!</v>
      </c>
      <c r="AL1468" s="27" t="e">
        <f t="shared" si="300"/>
        <v>#VALUE!</v>
      </c>
      <c r="AM1468" s="18">
        <f t="shared" si="302"/>
        <v>0</v>
      </c>
      <c r="AN1468" s="18">
        <f t="shared" si="304"/>
        <v>0</v>
      </c>
      <c r="AO1468" s="18">
        <f t="shared" si="304"/>
        <v>0</v>
      </c>
      <c r="AP1468" s="18">
        <f t="shared" si="304"/>
        <v>0</v>
      </c>
      <c r="AQ1468" s="18">
        <f t="shared" si="304"/>
        <v>0</v>
      </c>
      <c r="AR1468" s="18">
        <f t="shared" si="304"/>
        <v>0</v>
      </c>
      <c r="AS1468" s="18">
        <f t="shared" si="304"/>
        <v>0</v>
      </c>
      <c r="AT1468" s="18">
        <f t="shared" si="304"/>
        <v>0</v>
      </c>
      <c r="AU1468" s="18">
        <f t="shared" si="304"/>
        <v>0</v>
      </c>
      <c r="AV1468" s="18">
        <f t="shared" si="304"/>
        <v>0</v>
      </c>
      <c r="AW1468" s="18">
        <f t="shared" si="304"/>
        <v>0</v>
      </c>
      <c r="AX1468" s="18">
        <f t="shared" si="304"/>
        <v>0</v>
      </c>
    </row>
    <row r="1469" spans="3:50" x14ac:dyDescent="0.25">
      <c r="C1469" s="67"/>
      <c r="D1469" s="71"/>
      <c r="E1469" s="57"/>
      <c r="F1469" s="57"/>
      <c r="G1469" s="67"/>
      <c r="H1469" s="72"/>
      <c r="I1469" s="72"/>
      <c r="J1469" s="72"/>
      <c r="K1469" s="72"/>
      <c r="L1469" s="72"/>
      <c r="M1469" s="72"/>
      <c r="N1469" s="72"/>
      <c r="O1469" s="72"/>
      <c r="P1469" s="72"/>
      <c r="Q1469" s="48"/>
      <c r="R1469" s="72"/>
      <c r="S1469" s="72"/>
      <c r="U1469" s="26" t="str">
        <f t="shared" si="298"/>
        <v/>
      </c>
      <c r="V1469" s="18" t="str">
        <f t="shared" si="292"/>
        <v/>
      </c>
      <c r="W1469" s="18" t="str">
        <f t="shared" si="293"/>
        <v/>
      </c>
      <c r="X1469" s="18" t="str">
        <f t="shared" si="294"/>
        <v/>
      </c>
      <c r="Y1469" s="18" t="str">
        <f t="shared" si="295"/>
        <v/>
      </c>
      <c r="Z1469" s="18" t="str">
        <f t="shared" si="296"/>
        <v/>
      </c>
      <c r="AA1469" s="18" t="str">
        <f t="shared" si="297"/>
        <v/>
      </c>
      <c r="AB1469" s="18">
        <v>1464</v>
      </c>
      <c r="AC1469" s="18" t="str">
        <f>IF(ISERROR(
IF(U1469="","",IF(OR(U1469='Cad Iniciais'!$D$6,X1469='Cad Iniciais'!$D$6),'Cad Iniciais'!$D$6+AB1469*1000,0))),"",IF(U1469="","",IF(OR(U1469='Cad Iniciais'!$D$6,X1469='Cad Iniciais'!$D$6),'Cad Iniciais'!$D$6+AB1469*1000,0)))</f>
        <v/>
      </c>
      <c r="AK1469" s="27" t="e">
        <f t="shared" si="299"/>
        <v>#VALUE!</v>
      </c>
      <c r="AL1469" s="27" t="e">
        <f t="shared" si="300"/>
        <v>#VALUE!</v>
      </c>
      <c r="AM1469" s="18">
        <f t="shared" si="302"/>
        <v>0</v>
      </c>
      <c r="AN1469" s="18">
        <f t="shared" si="304"/>
        <v>0</v>
      </c>
      <c r="AO1469" s="18">
        <f t="shared" si="304"/>
        <v>0</v>
      </c>
      <c r="AP1469" s="18">
        <f t="shared" si="304"/>
        <v>0</v>
      </c>
      <c r="AQ1469" s="18">
        <f t="shared" si="304"/>
        <v>0</v>
      </c>
      <c r="AR1469" s="18">
        <f t="shared" si="304"/>
        <v>0</v>
      </c>
      <c r="AS1469" s="18">
        <f t="shared" si="304"/>
        <v>0</v>
      </c>
      <c r="AT1469" s="18">
        <f t="shared" si="304"/>
        <v>0</v>
      </c>
      <c r="AU1469" s="18">
        <f t="shared" si="304"/>
        <v>0</v>
      </c>
      <c r="AV1469" s="18">
        <f t="shared" si="304"/>
        <v>0</v>
      </c>
      <c r="AW1469" s="18">
        <f t="shared" si="304"/>
        <v>0</v>
      </c>
      <c r="AX1469" s="18">
        <f t="shared" si="304"/>
        <v>0</v>
      </c>
    </row>
    <row r="1470" spans="3:50" x14ac:dyDescent="0.25">
      <c r="C1470" s="67"/>
      <c r="D1470" s="71"/>
      <c r="E1470" s="57"/>
      <c r="F1470" s="57"/>
      <c r="G1470" s="67"/>
      <c r="H1470" s="72"/>
      <c r="I1470" s="72"/>
      <c r="J1470" s="72"/>
      <c r="K1470" s="72"/>
      <c r="L1470" s="72"/>
      <c r="M1470" s="72"/>
      <c r="N1470" s="72"/>
      <c r="O1470" s="72"/>
      <c r="P1470" s="72"/>
      <c r="Q1470" s="48"/>
      <c r="R1470" s="72"/>
      <c r="S1470" s="72"/>
      <c r="U1470" s="26" t="str">
        <f t="shared" si="298"/>
        <v/>
      </c>
      <c r="V1470" s="18" t="str">
        <f t="shared" si="292"/>
        <v/>
      </c>
      <c r="W1470" s="18" t="str">
        <f t="shared" si="293"/>
        <v/>
      </c>
      <c r="X1470" s="18" t="str">
        <f t="shared" si="294"/>
        <v/>
      </c>
      <c r="Y1470" s="18" t="str">
        <f t="shared" si="295"/>
        <v/>
      </c>
      <c r="Z1470" s="18" t="str">
        <f t="shared" si="296"/>
        <v/>
      </c>
      <c r="AA1470" s="18" t="str">
        <f t="shared" si="297"/>
        <v/>
      </c>
      <c r="AB1470" s="18">
        <v>1465</v>
      </c>
      <c r="AC1470" s="18" t="str">
        <f>IF(ISERROR(
IF(U1470="","",IF(OR(U1470='Cad Iniciais'!$D$6,X1470='Cad Iniciais'!$D$6),'Cad Iniciais'!$D$6+AB1470*1000,0))),"",IF(U1470="","",IF(OR(U1470='Cad Iniciais'!$D$6,X1470='Cad Iniciais'!$D$6),'Cad Iniciais'!$D$6+AB1470*1000,0)))</f>
        <v/>
      </c>
      <c r="AK1470" s="27" t="e">
        <f t="shared" si="299"/>
        <v>#VALUE!</v>
      </c>
      <c r="AL1470" s="27" t="e">
        <f t="shared" si="300"/>
        <v>#VALUE!</v>
      </c>
      <c r="AM1470" s="18">
        <f t="shared" si="302"/>
        <v>0</v>
      </c>
      <c r="AN1470" s="18">
        <f t="shared" si="304"/>
        <v>0</v>
      </c>
      <c r="AO1470" s="18">
        <f t="shared" si="304"/>
        <v>0</v>
      </c>
      <c r="AP1470" s="18">
        <f t="shared" si="304"/>
        <v>0</v>
      </c>
      <c r="AQ1470" s="18">
        <f t="shared" si="304"/>
        <v>0</v>
      </c>
      <c r="AR1470" s="18">
        <f t="shared" si="304"/>
        <v>0</v>
      </c>
      <c r="AS1470" s="18">
        <f t="shared" si="304"/>
        <v>0</v>
      </c>
      <c r="AT1470" s="18">
        <f t="shared" si="304"/>
        <v>0</v>
      </c>
      <c r="AU1470" s="18">
        <f t="shared" si="304"/>
        <v>0</v>
      </c>
      <c r="AV1470" s="18">
        <f t="shared" si="304"/>
        <v>0</v>
      </c>
      <c r="AW1470" s="18">
        <f t="shared" si="304"/>
        <v>0</v>
      </c>
      <c r="AX1470" s="18">
        <f t="shared" si="304"/>
        <v>0</v>
      </c>
    </row>
    <row r="1471" spans="3:50" x14ac:dyDescent="0.25">
      <c r="C1471" s="67"/>
      <c r="D1471" s="71"/>
      <c r="E1471" s="57"/>
      <c r="F1471" s="57"/>
      <c r="G1471" s="67"/>
      <c r="H1471" s="72"/>
      <c r="I1471" s="72"/>
      <c r="J1471" s="72"/>
      <c r="K1471" s="72"/>
      <c r="L1471" s="72"/>
      <c r="M1471" s="72"/>
      <c r="N1471" s="72"/>
      <c r="O1471" s="72"/>
      <c r="P1471" s="72"/>
      <c r="Q1471" s="48"/>
      <c r="R1471" s="72"/>
      <c r="S1471" s="72"/>
      <c r="U1471" s="26" t="str">
        <f t="shared" si="298"/>
        <v/>
      </c>
      <c r="V1471" s="18" t="str">
        <f t="shared" si="292"/>
        <v/>
      </c>
      <c r="W1471" s="18" t="str">
        <f t="shared" si="293"/>
        <v/>
      </c>
      <c r="X1471" s="18" t="str">
        <f t="shared" si="294"/>
        <v/>
      </c>
      <c r="Y1471" s="18" t="str">
        <f t="shared" si="295"/>
        <v/>
      </c>
      <c r="Z1471" s="18" t="str">
        <f t="shared" si="296"/>
        <v/>
      </c>
      <c r="AA1471" s="18" t="str">
        <f t="shared" si="297"/>
        <v/>
      </c>
      <c r="AB1471" s="18">
        <v>1466</v>
      </c>
      <c r="AC1471" s="18" t="str">
        <f>IF(ISERROR(
IF(U1471="","",IF(OR(U1471='Cad Iniciais'!$D$6,X1471='Cad Iniciais'!$D$6),'Cad Iniciais'!$D$6+AB1471*1000,0))),"",IF(U1471="","",IF(OR(U1471='Cad Iniciais'!$D$6,X1471='Cad Iniciais'!$D$6),'Cad Iniciais'!$D$6+AB1471*1000,0)))</f>
        <v/>
      </c>
      <c r="AK1471" s="27" t="e">
        <f t="shared" si="299"/>
        <v>#VALUE!</v>
      </c>
      <c r="AL1471" s="27" t="e">
        <f t="shared" si="300"/>
        <v>#VALUE!</v>
      </c>
      <c r="AM1471" s="18">
        <f t="shared" si="302"/>
        <v>0</v>
      </c>
      <c r="AN1471" s="18">
        <f t="shared" si="304"/>
        <v>0</v>
      </c>
      <c r="AO1471" s="18">
        <f t="shared" si="304"/>
        <v>0</v>
      </c>
      <c r="AP1471" s="18">
        <f t="shared" si="304"/>
        <v>0</v>
      </c>
      <c r="AQ1471" s="18">
        <f t="shared" si="304"/>
        <v>0</v>
      </c>
      <c r="AR1471" s="18">
        <f t="shared" si="304"/>
        <v>0</v>
      </c>
      <c r="AS1471" s="18">
        <f t="shared" si="304"/>
        <v>0</v>
      </c>
      <c r="AT1471" s="18">
        <f t="shared" si="304"/>
        <v>0</v>
      </c>
      <c r="AU1471" s="18">
        <f t="shared" si="304"/>
        <v>0</v>
      </c>
      <c r="AV1471" s="18">
        <f t="shared" si="304"/>
        <v>0</v>
      </c>
      <c r="AW1471" s="18">
        <f t="shared" si="304"/>
        <v>0</v>
      </c>
      <c r="AX1471" s="18">
        <f t="shared" si="304"/>
        <v>0</v>
      </c>
    </row>
    <row r="1472" spans="3:50" x14ac:dyDescent="0.25">
      <c r="C1472" s="67"/>
      <c r="D1472" s="71"/>
      <c r="E1472" s="57"/>
      <c r="F1472" s="57"/>
      <c r="G1472" s="67"/>
      <c r="H1472" s="72"/>
      <c r="I1472" s="72"/>
      <c r="J1472" s="72"/>
      <c r="K1472" s="72"/>
      <c r="L1472" s="72"/>
      <c r="M1472" s="72"/>
      <c r="N1472" s="72"/>
      <c r="O1472" s="72"/>
      <c r="P1472" s="72"/>
      <c r="Q1472" s="48"/>
      <c r="R1472" s="72"/>
      <c r="S1472" s="72"/>
      <c r="U1472" s="26" t="str">
        <f t="shared" si="298"/>
        <v/>
      </c>
      <c r="V1472" s="18" t="str">
        <f t="shared" si="292"/>
        <v/>
      </c>
      <c r="W1472" s="18" t="str">
        <f t="shared" si="293"/>
        <v/>
      </c>
      <c r="X1472" s="18" t="str">
        <f t="shared" si="294"/>
        <v/>
      </c>
      <c r="Y1472" s="18" t="str">
        <f t="shared" si="295"/>
        <v/>
      </c>
      <c r="Z1472" s="18" t="str">
        <f t="shared" si="296"/>
        <v/>
      </c>
      <c r="AA1472" s="18" t="str">
        <f t="shared" si="297"/>
        <v/>
      </c>
      <c r="AB1472" s="18">
        <v>1467</v>
      </c>
      <c r="AC1472" s="18" t="str">
        <f>IF(ISERROR(
IF(U1472="","",IF(OR(U1472='Cad Iniciais'!$D$6,X1472='Cad Iniciais'!$D$6),'Cad Iniciais'!$D$6+AB1472*1000,0))),"",IF(U1472="","",IF(OR(U1472='Cad Iniciais'!$D$6,X1472='Cad Iniciais'!$D$6),'Cad Iniciais'!$D$6+AB1472*1000,0)))</f>
        <v/>
      </c>
      <c r="AK1472" s="27" t="e">
        <f t="shared" si="299"/>
        <v>#VALUE!</v>
      </c>
      <c r="AL1472" s="27" t="e">
        <f t="shared" si="300"/>
        <v>#VALUE!</v>
      </c>
      <c r="AM1472" s="18">
        <f t="shared" si="302"/>
        <v>0</v>
      </c>
      <c r="AN1472" s="18">
        <f t="shared" si="304"/>
        <v>0</v>
      </c>
      <c r="AO1472" s="18">
        <f t="shared" si="304"/>
        <v>0</v>
      </c>
      <c r="AP1472" s="18">
        <f t="shared" si="304"/>
        <v>0</v>
      </c>
      <c r="AQ1472" s="18">
        <f t="shared" si="304"/>
        <v>0</v>
      </c>
      <c r="AR1472" s="18">
        <f t="shared" si="304"/>
        <v>0</v>
      </c>
      <c r="AS1472" s="18">
        <f t="shared" si="304"/>
        <v>0</v>
      </c>
      <c r="AT1472" s="18">
        <f t="shared" si="304"/>
        <v>0</v>
      </c>
      <c r="AU1472" s="18">
        <f t="shared" si="304"/>
        <v>0</v>
      </c>
      <c r="AV1472" s="18">
        <f t="shared" si="304"/>
        <v>0</v>
      </c>
      <c r="AW1472" s="18">
        <f t="shared" si="304"/>
        <v>0</v>
      </c>
      <c r="AX1472" s="18">
        <f t="shared" si="304"/>
        <v>0</v>
      </c>
    </row>
    <row r="1473" spans="3:50" x14ac:dyDescent="0.25">
      <c r="C1473" s="67"/>
      <c r="D1473" s="71"/>
      <c r="E1473" s="57"/>
      <c r="F1473" s="57"/>
      <c r="G1473" s="67"/>
      <c r="H1473" s="72"/>
      <c r="I1473" s="72"/>
      <c r="J1473" s="72"/>
      <c r="K1473" s="72"/>
      <c r="L1473" s="72"/>
      <c r="M1473" s="72"/>
      <c r="N1473" s="72"/>
      <c r="O1473" s="72"/>
      <c r="P1473" s="72"/>
      <c r="Q1473" s="48"/>
      <c r="R1473" s="72"/>
      <c r="S1473" s="72"/>
      <c r="U1473" s="26" t="str">
        <f t="shared" si="298"/>
        <v/>
      </c>
      <c r="V1473" s="18" t="str">
        <f t="shared" si="292"/>
        <v/>
      </c>
      <c r="W1473" s="18" t="str">
        <f t="shared" si="293"/>
        <v/>
      </c>
      <c r="X1473" s="18" t="str">
        <f t="shared" si="294"/>
        <v/>
      </c>
      <c r="Y1473" s="18" t="str">
        <f t="shared" si="295"/>
        <v/>
      </c>
      <c r="Z1473" s="18" t="str">
        <f t="shared" si="296"/>
        <v/>
      </c>
      <c r="AA1473" s="18" t="str">
        <f t="shared" si="297"/>
        <v/>
      </c>
      <c r="AB1473" s="18">
        <v>1468</v>
      </c>
      <c r="AC1473" s="18" t="str">
        <f>IF(ISERROR(
IF(U1473="","",IF(OR(U1473='Cad Iniciais'!$D$6,X1473='Cad Iniciais'!$D$6),'Cad Iniciais'!$D$6+AB1473*1000,0))),"",IF(U1473="","",IF(OR(U1473='Cad Iniciais'!$D$6,X1473='Cad Iniciais'!$D$6),'Cad Iniciais'!$D$6+AB1473*1000,0)))</f>
        <v/>
      </c>
      <c r="AK1473" s="27" t="e">
        <f t="shared" si="299"/>
        <v>#VALUE!</v>
      </c>
      <c r="AL1473" s="27" t="e">
        <f t="shared" si="300"/>
        <v>#VALUE!</v>
      </c>
      <c r="AM1473" s="18">
        <f t="shared" si="302"/>
        <v>0</v>
      </c>
      <c r="AN1473" s="18">
        <f t="shared" si="304"/>
        <v>0</v>
      </c>
      <c r="AO1473" s="18">
        <f t="shared" si="304"/>
        <v>0</v>
      </c>
      <c r="AP1473" s="18">
        <f t="shared" si="304"/>
        <v>0</v>
      </c>
      <c r="AQ1473" s="18">
        <f t="shared" si="304"/>
        <v>0</v>
      </c>
      <c r="AR1473" s="18">
        <f t="shared" si="304"/>
        <v>0</v>
      </c>
      <c r="AS1473" s="18">
        <f t="shared" si="304"/>
        <v>0</v>
      </c>
      <c r="AT1473" s="18">
        <f t="shared" si="304"/>
        <v>0</v>
      </c>
      <c r="AU1473" s="18">
        <f t="shared" si="304"/>
        <v>0</v>
      </c>
      <c r="AV1473" s="18">
        <f t="shared" si="304"/>
        <v>0</v>
      </c>
      <c r="AW1473" s="18">
        <f t="shared" si="304"/>
        <v>0</v>
      </c>
      <c r="AX1473" s="18">
        <f t="shared" si="304"/>
        <v>0</v>
      </c>
    </row>
    <row r="1474" spans="3:50" x14ac:dyDescent="0.25">
      <c r="C1474" s="67"/>
      <c r="D1474" s="71"/>
      <c r="E1474" s="57"/>
      <c r="F1474" s="57"/>
      <c r="G1474" s="67"/>
      <c r="H1474" s="72"/>
      <c r="I1474" s="72"/>
      <c r="J1474" s="72"/>
      <c r="K1474" s="72"/>
      <c r="L1474" s="72"/>
      <c r="M1474" s="72"/>
      <c r="N1474" s="72"/>
      <c r="O1474" s="72"/>
      <c r="P1474" s="72"/>
      <c r="Q1474" s="48"/>
      <c r="R1474" s="72"/>
      <c r="S1474" s="72"/>
      <c r="U1474" s="26" t="str">
        <f t="shared" si="298"/>
        <v/>
      </c>
      <c r="V1474" s="18" t="str">
        <f t="shared" si="292"/>
        <v/>
      </c>
      <c r="W1474" s="18" t="str">
        <f t="shared" si="293"/>
        <v/>
      </c>
      <c r="X1474" s="18" t="str">
        <f t="shared" si="294"/>
        <v/>
      </c>
      <c r="Y1474" s="18" t="str">
        <f t="shared" si="295"/>
        <v/>
      </c>
      <c r="Z1474" s="18" t="str">
        <f t="shared" si="296"/>
        <v/>
      </c>
      <c r="AA1474" s="18" t="str">
        <f t="shared" si="297"/>
        <v/>
      </c>
      <c r="AB1474" s="18">
        <v>1469</v>
      </c>
      <c r="AC1474" s="18" t="str">
        <f>IF(ISERROR(
IF(U1474="","",IF(OR(U1474='Cad Iniciais'!$D$6,X1474='Cad Iniciais'!$D$6),'Cad Iniciais'!$D$6+AB1474*1000,0))),"",IF(U1474="","",IF(OR(U1474='Cad Iniciais'!$D$6,X1474='Cad Iniciais'!$D$6),'Cad Iniciais'!$D$6+AB1474*1000,0)))</f>
        <v/>
      </c>
      <c r="AK1474" s="27" t="e">
        <f t="shared" si="299"/>
        <v>#VALUE!</v>
      </c>
      <c r="AL1474" s="27" t="e">
        <f t="shared" si="300"/>
        <v>#VALUE!</v>
      </c>
      <c r="AM1474" s="18">
        <f t="shared" si="302"/>
        <v>0</v>
      </c>
      <c r="AN1474" s="18">
        <f t="shared" si="304"/>
        <v>0</v>
      </c>
      <c r="AO1474" s="18">
        <f t="shared" si="304"/>
        <v>0</v>
      </c>
      <c r="AP1474" s="18">
        <f t="shared" si="304"/>
        <v>0</v>
      </c>
      <c r="AQ1474" s="18">
        <f t="shared" si="304"/>
        <v>0</v>
      </c>
      <c r="AR1474" s="18">
        <f t="shared" si="304"/>
        <v>0</v>
      </c>
      <c r="AS1474" s="18">
        <f t="shared" si="304"/>
        <v>0</v>
      </c>
      <c r="AT1474" s="18">
        <f t="shared" si="304"/>
        <v>0</v>
      </c>
      <c r="AU1474" s="18">
        <f t="shared" si="304"/>
        <v>0</v>
      </c>
      <c r="AV1474" s="18">
        <f t="shared" si="304"/>
        <v>0</v>
      </c>
      <c r="AW1474" s="18">
        <f t="shared" si="304"/>
        <v>0</v>
      </c>
      <c r="AX1474" s="18">
        <f t="shared" si="304"/>
        <v>0</v>
      </c>
    </row>
    <row r="1475" spans="3:50" x14ac:dyDescent="0.25">
      <c r="C1475" s="67"/>
      <c r="D1475" s="71"/>
      <c r="E1475" s="57"/>
      <c r="F1475" s="57"/>
      <c r="G1475" s="67"/>
      <c r="H1475" s="72"/>
      <c r="I1475" s="72"/>
      <c r="J1475" s="72"/>
      <c r="K1475" s="72"/>
      <c r="L1475" s="72"/>
      <c r="M1475" s="72"/>
      <c r="N1475" s="72"/>
      <c r="O1475" s="72"/>
      <c r="P1475" s="72"/>
      <c r="Q1475" s="48"/>
      <c r="R1475" s="72"/>
      <c r="S1475" s="72"/>
      <c r="U1475" s="26" t="str">
        <f t="shared" si="298"/>
        <v/>
      </c>
      <c r="V1475" s="18" t="str">
        <f t="shared" si="292"/>
        <v/>
      </c>
      <c r="W1475" s="18" t="str">
        <f t="shared" si="293"/>
        <v/>
      </c>
      <c r="X1475" s="18" t="str">
        <f t="shared" si="294"/>
        <v/>
      </c>
      <c r="Y1475" s="18" t="str">
        <f t="shared" si="295"/>
        <v/>
      </c>
      <c r="Z1475" s="18" t="str">
        <f t="shared" si="296"/>
        <v/>
      </c>
      <c r="AA1475" s="18" t="str">
        <f t="shared" si="297"/>
        <v/>
      </c>
      <c r="AB1475" s="18">
        <v>1470</v>
      </c>
      <c r="AC1475" s="18" t="str">
        <f>IF(ISERROR(
IF(U1475="","",IF(OR(U1475='Cad Iniciais'!$D$6,X1475='Cad Iniciais'!$D$6),'Cad Iniciais'!$D$6+AB1475*1000,0))),"",IF(U1475="","",IF(OR(U1475='Cad Iniciais'!$D$6,X1475='Cad Iniciais'!$D$6),'Cad Iniciais'!$D$6+AB1475*1000,0)))</f>
        <v/>
      </c>
      <c r="AK1475" s="27" t="e">
        <f t="shared" si="299"/>
        <v>#VALUE!</v>
      </c>
      <c r="AL1475" s="27" t="e">
        <f t="shared" si="300"/>
        <v>#VALUE!</v>
      </c>
      <c r="AM1475" s="18">
        <f t="shared" si="302"/>
        <v>0</v>
      </c>
      <c r="AN1475" s="18">
        <f t="shared" si="304"/>
        <v>0</v>
      </c>
      <c r="AO1475" s="18">
        <f t="shared" si="304"/>
        <v>0</v>
      </c>
      <c r="AP1475" s="18">
        <f t="shared" si="304"/>
        <v>0</v>
      </c>
      <c r="AQ1475" s="18">
        <f t="shared" si="304"/>
        <v>0</v>
      </c>
      <c r="AR1475" s="18">
        <f t="shared" si="304"/>
        <v>0</v>
      </c>
      <c r="AS1475" s="18">
        <f t="shared" si="304"/>
        <v>0</v>
      </c>
      <c r="AT1475" s="18">
        <f t="shared" si="304"/>
        <v>0</v>
      </c>
      <c r="AU1475" s="18">
        <f t="shared" si="304"/>
        <v>0</v>
      </c>
      <c r="AV1475" s="18">
        <f t="shared" si="304"/>
        <v>0</v>
      </c>
      <c r="AW1475" s="18">
        <f t="shared" si="304"/>
        <v>0</v>
      </c>
      <c r="AX1475" s="18">
        <f t="shared" si="304"/>
        <v>0</v>
      </c>
    </row>
    <row r="1476" spans="3:50" x14ac:dyDescent="0.25">
      <c r="C1476" s="67"/>
      <c r="D1476" s="71"/>
      <c r="E1476" s="57"/>
      <c r="F1476" s="57"/>
      <c r="G1476" s="67"/>
      <c r="H1476" s="72"/>
      <c r="I1476" s="72"/>
      <c r="J1476" s="72"/>
      <c r="K1476" s="72"/>
      <c r="L1476" s="72"/>
      <c r="M1476" s="72"/>
      <c r="N1476" s="72"/>
      <c r="O1476" s="72"/>
      <c r="P1476" s="72"/>
      <c r="Q1476" s="48"/>
      <c r="R1476" s="72"/>
      <c r="S1476" s="72"/>
      <c r="U1476" s="26" t="str">
        <f t="shared" si="298"/>
        <v/>
      </c>
      <c r="V1476" s="18" t="str">
        <f t="shared" si="292"/>
        <v/>
      </c>
      <c r="W1476" s="18" t="str">
        <f t="shared" si="293"/>
        <v/>
      </c>
      <c r="X1476" s="18" t="str">
        <f t="shared" si="294"/>
        <v/>
      </c>
      <c r="Y1476" s="18" t="str">
        <f t="shared" si="295"/>
        <v/>
      </c>
      <c r="Z1476" s="18" t="str">
        <f t="shared" si="296"/>
        <v/>
      </c>
      <c r="AA1476" s="18" t="str">
        <f t="shared" si="297"/>
        <v/>
      </c>
      <c r="AB1476" s="18">
        <v>1471</v>
      </c>
      <c r="AC1476" s="18" t="str">
        <f>IF(ISERROR(
IF(U1476="","",IF(OR(U1476='Cad Iniciais'!$D$6,X1476='Cad Iniciais'!$D$6),'Cad Iniciais'!$D$6+AB1476*1000,0))),"",IF(U1476="","",IF(OR(U1476='Cad Iniciais'!$D$6,X1476='Cad Iniciais'!$D$6),'Cad Iniciais'!$D$6+AB1476*1000,0)))</f>
        <v/>
      </c>
      <c r="AK1476" s="27" t="e">
        <f t="shared" si="299"/>
        <v>#VALUE!</v>
      </c>
      <c r="AL1476" s="27" t="e">
        <f t="shared" si="300"/>
        <v>#VALUE!</v>
      </c>
      <c r="AM1476" s="18">
        <f t="shared" si="302"/>
        <v>0</v>
      </c>
      <c r="AN1476" s="18">
        <f t="shared" si="304"/>
        <v>0</v>
      </c>
      <c r="AO1476" s="18">
        <f t="shared" si="304"/>
        <v>0</v>
      </c>
      <c r="AP1476" s="18">
        <f t="shared" si="304"/>
        <v>0</v>
      </c>
      <c r="AQ1476" s="18">
        <f t="shared" si="304"/>
        <v>0</v>
      </c>
      <c r="AR1476" s="18">
        <f t="shared" si="304"/>
        <v>0</v>
      </c>
      <c r="AS1476" s="18">
        <f t="shared" si="304"/>
        <v>0</v>
      </c>
      <c r="AT1476" s="18">
        <f t="shared" si="304"/>
        <v>0</v>
      </c>
      <c r="AU1476" s="18">
        <f t="shared" si="304"/>
        <v>0</v>
      </c>
      <c r="AV1476" s="18">
        <f t="shared" si="304"/>
        <v>0</v>
      </c>
      <c r="AW1476" s="18">
        <f t="shared" si="304"/>
        <v>0</v>
      </c>
      <c r="AX1476" s="18">
        <f t="shared" si="304"/>
        <v>0</v>
      </c>
    </row>
    <row r="1477" spans="3:50" x14ac:dyDescent="0.25">
      <c r="C1477" s="67"/>
      <c r="D1477" s="71"/>
      <c r="E1477" s="57"/>
      <c r="F1477" s="57"/>
      <c r="G1477" s="67"/>
      <c r="H1477" s="72"/>
      <c r="I1477" s="72"/>
      <c r="J1477" s="72"/>
      <c r="K1477" s="72"/>
      <c r="L1477" s="72"/>
      <c r="M1477" s="72"/>
      <c r="N1477" s="72"/>
      <c r="O1477" s="72"/>
      <c r="P1477" s="72"/>
      <c r="Q1477" s="48"/>
      <c r="R1477" s="72"/>
      <c r="S1477" s="72"/>
      <c r="U1477" s="26" t="str">
        <f t="shared" si="298"/>
        <v/>
      </c>
      <c r="V1477" s="18" t="str">
        <f t="shared" si="292"/>
        <v/>
      </c>
      <c r="W1477" s="18" t="str">
        <f t="shared" si="293"/>
        <v/>
      </c>
      <c r="X1477" s="18" t="str">
        <f t="shared" si="294"/>
        <v/>
      </c>
      <c r="Y1477" s="18" t="str">
        <f t="shared" si="295"/>
        <v/>
      </c>
      <c r="Z1477" s="18" t="str">
        <f t="shared" si="296"/>
        <v/>
      </c>
      <c r="AA1477" s="18" t="str">
        <f t="shared" si="297"/>
        <v/>
      </c>
      <c r="AB1477" s="18">
        <v>1472</v>
      </c>
      <c r="AC1477" s="18" t="str">
        <f>IF(ISERROR(
IF(U1477="","",IF(OR(U1477='Cad Iniciais'!$D$6,X1477='Cad Iniciais'!$D$6),'Cad Iniciais'!$D$6+AB1477*1000,0))),"",IF(U1477="","",IF(OR(U1477='Cad Iniciais'!$D$6,X1477='Cad Iniciais'!$D$6),'Cad Iniciais'!$D$6+AB1477*1000,0)))</f>
        <v/>
      </c>
      <c r="AK1477" s="27" t="e">
        <f t="shared" si="299"/>
        <v>#VALUE!</v>
      </c>
      <c r="AL1477" s="27" t="e">
        <f t="shared" si="300"/>
        <v>#VALUE!</v>
      </c>
      <c r="AM1477" s="18">
        <f t="shared" si="302"/>
        <v>0</v>
      </c>
      <c r="AN1477" s="18">
        <f t="shared" si="304"/>
        <v>0</v>
      </c>
      <c r="AO1477" s="18">
        <f t="shared" si="304"/>
        <v>0</v>
      </c>
      <c r="AP1477" s="18">
        <f t="shared" si="304"/>
        <v>0</v>
      </c>
      <c r="AQ1477" s="18">
        <f t="shared" si="304"/>
        <v>0</v>
      </c>
      <c r="AR1477" s="18">
        <f t="shared" si="304"/>
        <v>0</v>
      </c>
      <c r="AS1477" s="18">
        <f t="shared" si="304"/>
        <v>0</v>
      </c>
      <c r="AT1477" s="18">
        <f t="shared" si="304"/>
        <v>0</v>
      </c>
      <c r="AU1477" s="18">
        <f t="shared" si="304"/>
        <v>0</v>
      </c>
      <c r="AV1477" s="18">
        <f t="shared" si="304"/>
        <v>0</v>
      </c>
      <c r="AW1477" s="18">
        <f t="shared" si="304"/>
        <v>0</v>
      </c>
      <c r="AX1477" s="18">
        <f t="shared" si="304"/>
        <v>0</v>
      </c>
    </row>
    <row r="1478" spans="3:50" x14ac:dyDescent="0.25">
      <c r="C1478" s="67"/>
      <c r="D1478" s="71"/>
      <c r="E1478" s="57"/>
      <c r="F1478" s="57"/>
      <c r="G1478" s="67"/>
      <c r="H1478" s="72"/>
      <c r="I1478" s="72"/>
      <c r="J1478" s="72"/>
      <c r="K1478" s="72"/>
      <c r="L1478" s="72"/>
      <c r="M1478" s="72"/>
      <c r="N1478" s="72"/>
      <c r="O1478" s="72"/>
      <c r="P1478" s="72"/>
      <c r="Q1478" s="48"/>
      <c r="R1478" s="72"/>
      <c r="S1478" s="72"/>
      <c r="U1478" s="26" t="str">
        <f t="shared" si="298"/>
        <v/>
      </c>
      <c r="V1478" s="18" t="str">
        <f t="shared" ref="V1478:V1541" si="305">IF(ISERROR(IF(E1478="","",MONTH(E1478))),"",IF(E1478="","",MONTH(E1478)))</f>
        <v/>
      </c>
      <c r="W1478" s="18" t="str">
        <f t="shared" ref="W1478:W1541" si="306">IF(ISERROR(IF(F1478="","",MONTH(F1478))),"",IF(F1478="","",MONTH(F1478)))</f>
        <v/>
      </c>
      <c r="X1478" s="18" t="str">
        <f t="shared" ref="X1478:X1541" si="307">IF(ISERROR(IF(F1478="","",YEAR(F1478))),"",IF(F1478="","",YEAR(F1478)))</f>
        <v/>
      </c>
      <c r="Y1478" s="18" t="str">
        <f t="shared" ref="Y1478:Y1541" si="308">IF(ISERROR(
IF(IF(E1478="","",ROUND((F1478-E1478)/30,0))&lt;1,1,IF(E1478="","",ROUND((F1478-E1478)/30,0)))),"",IF(IF(E1478="","",ROUND((F1478-E1478)/30,0))&lt;1,1,IF(E1478="","",ROUND((F1478-E1478)/30,0))))</f>
        <v/>
      </c>
      <c r="Z1478" s="18" t="str">
        <f t="shared" ref="Z1478:Z1541" si="309">IF(ISERROR(D1478/Y1478),"",D1478/Y1478)</f>
        <v/>
      </c>
      <c r="AA1478" s="18" t="str">
        <f t="shared" ref="AA1478:AA1541" si="310">IF(ISERROR(Q1478/Y1478),"",Q1478/Y1478)</f>
        <v/>
      </c>
      <c r="AB1478" s="18">
        <v>1473</v>
      </c>
      <c r="AC1478" s="18" t="str">
        <f>IF(ISERROR(
IF(U1478="","",IF(OR(U1478='Cad Iniciais'!$D$6,X1478='Cad Iniciais'!$D$6),'Cad Iniciais'!$D$6+AB1478*1000,0))),"",IF(U1478="","",IF(OR(U1478='Cad Iniciais'!$D$6,X1478='Cad Iniciais'!$D$6),'Cad Iniciais'!$D$6+AB1478*1000,0)))</f>
        <v/>
      </c>
      <c r="AK1478" s="27" t="e">
        <f t="shared" si="299"/>
        <v>#VALUE!</v>
      </c>
      <c r="AL1478" s="27" t="e">
        <f t="shared" si="300"/>
        <v>#VALUE!</v>
      </c>
      <c r="AM1478" s="18">
        <f t="shared" si="302"/>
        <v>0</v>
      </c>
      <c r="AN1478" s="18">
        <f t="shared" si="304"/>
        <v>0</v>
      </c>
      <c r="AO1478" s="18">
        <f t="shared" si="304"/>
        <v>0</v>
      </c>
      <c r="AP1478" s="18">
        <f t="shared" si="304"/>
        <v>0</v>
      </c>
      <c r="AQ1478" s="18">
        <f t="shared" si="304"/>
        <v>0</v>
      </c>
      <c r="AR1478" s="18">
        <f t="shared" si="304"/>
        <v>0</v>
      </c>
      <c r="AS1478" s="18">
        <f t="shared" si="304"/>
        <v>0</v>
      </c>
      <c r="AT1478" s="18">
        <f t="shared" si="304"/>
        <v>0</v>
      </c>
      <c r="AU1478" s="18">
        <f t="shared" si="304"/>
        <v>0</v>
      </c>
      <c r="AV1478" s="18">
        <f t="shared" si="304"/>
        <v>0</v>
      </c>
      <c r="AW1478" s="18">
        <f t="shared" si="304"/>
        <v>0</v>
      </c>
      <c r="AX1478" s="18">
        <f t="shared" si="304"/>
        <v>0</v>
      </c>
    </row>
    <row r="1479" spans="3:50" x14ac:dyDescent="0.25">
      <c r="C1479" s="67"/>
      <c r="D1479" s="71"/>
      <c r="E1479" s="57"/>
      <c r="F1479" s="57"/>
      <c r="G1479" s="67"/>
      <c r="H1479" s="72"/>
      <c r="I1479" s="72"/>
      <c r="J1479" s="72"/>
      <c r="K1479" s="72"/>
      <c r="L1479" s="72"/>
      <c r="M1479" s="72"/>
      <c r="N1479" s="72"/>
      <c r="O1479" s="72"/>
      <c r="P1479" s="72"/>
      <c r="Q1479" s="48"/>
      <c r="R1479" s="72"/>
      <c r="S1479" s="72"/>
      <c r="U1479" s="26" t="str">
        <f t="shared" ref="U1479:U1542" si="311">IF(ISERROR(
IF(E1479="","",YEAR(E1479))),"",IF(E1479="","",YEAR(E1479)))</f>
        <v/>
      </c>
      <c r="V1479" s="18" t="str">
        <f t="shared" si="305"/>
        <v/>
      </c>
      <c r="W1479" s="18" t="str">
        <f t="shared" si="306"/>
        <v/>
      </c>
      <c r="X1479" s="18" t="str">
        <f t="shared" si="307"/>
        <v/>
      </c>
      <c r="Y1479" s="18" t="str">
        <f t="shared" si="308"/>
        <v/>
      </c>
      <c r="Z1479" s="18" t="str">
        <f t="shared" si="309"/>
        <v/>
      </c>
      <c r="AA1479" s="18" t="str">
        <f t="shared" si="310"/>
        <v/>
      </c>
      <c r="AB1479" s="18">
        <v>1474</v>
      </c>
      <c r="AC1479" s="18" t="str">
        <f>IF(ISERROR(
IF(U1479="","",IF(OR(U1479='Cad Iniciais'!$D$6,X1479='Cad Iniciais'!$D$6),'Cad Iniciais'!$D$6+AB1479*1000,0))),"",IF(U1479="","",IF(OR(U1479='Cad Iniciais'!$D$6,X1479='Cad Iniciais'!$D$6),'Cad Iniciais'!$D$6+AB1479*1000,0)))</f>
        <v/>
      </c>
      <c r="AK1479" s="27" t="e">
        <f t="shared" si="299"/>
        <v>#VALUE!</v>
      </c>
      <c r="AL1479" s="27" t="e">
        <f t="shared" si="300"/>
        <v>#VALUE!</v>
      </c>
      <c r="AM1479" s="18">
        <f t="shared" si="302"/>
        <v>0</v>
      </c>
      <c r="AN1479" s="18">
        <f t="shared" si="304"/>
        <v>0</v>
      </c>
      <c r="AO1479" s="18">
        <f t="shared" si="304"/>
        <v>0</v>
      </c>
      <c r="AP1479" s="18">
        <f t="shared" si="304"/>
        <v>0</v>
      </c>
      <c r="AQ1479" s="18">
        <f t="shared" si="304"/>
        <v>0</v>
      </c>
      <c r="AR1479" s="18">
        <f t="shared" si="304"/>
        <v>0</v>
      </c>
      <c r="AS1479" s="18">
        <f t="shared" si="304"/>
        <v>0</v>
      </c>
      <c r="AT1479" s="18">
        <f t="shared" si="304"/>
        <v>0</v>
      </c>
      <c r="AU1479" s="18">
        <f t="shared" si="304"/>
        <v>0</v>
      </c>
      <c r="AV1479" s="18">
        <f t="shared" si="304"/>
        <v>0</v>
      </c>
      <c r="AW1479" s="18">
        <f t="shared" si="304"/>
        <v>0</v>
      </c>
      <c r="AX1479" s="18">
        <f t="shared" si="304"/>
        <v>0</v>
      </c>
    </row>
    <row r="1480" spans="3:50" x14ac:dyDescent="0.25">
      <c r="C1480" s="67"/>
      <c r="D1480" s="71"/>
      <c r="E1480" s="57"/>
      <c r="F1480" s="57"/>
      <c r="G1480" s="67"/>
      <c r="H1480" s="72"/>
      <c r="I1480" s="72"/>
      <c r="J1480" s="72"/>
      <c r="K1480" s="72"/>
      <c r="L1480" s="72"/>
      <c r="M1480" s="72"/>
      <c r="N1480" s="72"/>
      <c r="O1480" s="72"/>
      <c r="P1480" s="72"/>
      <c r="Q1480" s="48"/>
      <c r="R1480" s="72"/>
      <c r="S1480" s="72"/>
      <c r="U1480" s="26" t="str">
        <f t="shared" si="311"/>
        <v/>
      </c>
      <c r="V1480" s="18" t="str">
        <f t="shared" si="305"/>
        <v/>
      </c>
      <c r="W1480" s="18" t="str">
        <f t="shared" si="306"/>
        <v/>
      </c>
      <c r="X1480" s="18" t="str">
        <f t="shared" si="307"/>
        <v/>
      </c>
      <c r="Y1480" s="18" t="str">
        <f t="shared" si="308"/>
        <v/>
      </c>
      <c r="Z1480" s="18" t="str">
        <f t="shared" si="309"/>
        <v/>
      </c>
      <c r="AA1480" s="18" t="str">
        <f t="shared" si="310"/>
        <v/>
      </c>
      <c r="AB1480" s="18">
        <v>1475</v>
      </c>
      <c r="AC1480" s="18" t="str">
        <f>IF(ISERROR(
IF(U1480="","",IF(OR(U1480='Cad Iniciais'!$D$6,X1480='Cad Iniciais'!$D$6),'Cad Iniciais'!$D$6+AB1480*1000,0))),"",IF(U1480="","",IF(OR(U1480='Cad Iniciais'!$D$6,X1480='Cad Iniciais'!$D$6),'Cad Iniciais'!$D$6+AB1480*1000,0)))</f>
        <v/>
      </c>
      <c r="AK1480" s="27" t="e">
        <f t="shared" ref="AK1480:AK1543" si="312">DATE(U1480,V1480,1)</f>
        <v>#VALUE!</v>
      </c>
      <c r="AL1480" s="27" t="e">
        <f t="shared" ref="AL1480:AL1543" si="313">DATE(X1480,W1480,1)</f>
        <v>#VALUE!</v>
      </c>
      <c r="AM1480" s="18">
        <f t="shared" si="302"/>
        <v>0</v>
      </c>
      <c r="AN1480" s="18">
        <f t="shared" si="304"/>
        <v>0</v>
      </c>
      <c r="AO1480" s="18">
        <f t="shared" si="304"/>
        <v>0</v>
      </c>
      <c r="AP1480" s="18">
        <f t="shared" si="304"/>
        <v>0</v>
      </c>
      <c r="AQ1480" s="18">
        <f t="shared" si="304"/>
        <v>0</v>
      </c>
      <c r="AR1480" s="18">
        <f t="shared" si="304"/>
        <v>0</v>
      </c>
      <c r="AS1480" s="18">
        <f t="shared" si="304"/>
        <v>0</v>
      </c>
      <c r="AT1480" s="18">
        <f t="shared" si="304"/>
        <v>0</v>
      </c>
      <c r="AU1480" s="18">
        <f t="shared" si="304"/>
        <v>0</v>
      </c>
      <c r="AV1480" s="18">
        <f t="shared" si="304"/>
        <v>0</v>
      </c>
      <c r="AW1480" s="18">
        <f t="shared" si="304"/>
        <v>0</v>
      </c>
      <c r="AX1480" s="18">
        <f t="shared" si="304"/>
        <v>0</v>
      </c>
    </row>
    <row r="1481" spans="3:50" x14ac:dyDescent="0.25">
      <c r="C1481" s="67"/>
      <c r="D1481" s="71"/>
      <c r="E1481" s="57"/>
      <c r="F1481" s="57"/>
      <c r="G1481" s="67"/>
      <c r="H1481" s="72"/>
      <c r="I1481" s="72"/>
      <c r="J1481" s="72"/>
      <c r="K1481" s="72"/>
      <c r="L1481" s="72"/>
      <c r="M1481" s="72"/>
      <c r="N1481" s="72"/>
      <c r="O1481" s="72"/>
      <c r="P1481" s="72"/>
      <c r="Q1481" s="48"/>
      <c r="R1481" s="72"/>
      <c r="S1481" s="72"/>
      <c r="U1481" s="26" t="str">
        <f t="shared" si="311"/>
        <v/>
      </c>
      <c r="V1481" s="18" t="str">
        <f t="shared" si="305"/>
        <v/>
      </c>
      <c r="W1481" s="18" t="str">
        <f t="shared" si="306"/>
        <v/>
      </c>
      <c r="X1481" s="18" t="str">
        <f t="shared" si="307"/>
        <v/>
      </c>
      <c r="Y1481" s="18" t="str">
        <f t="shared" si="308"/>
        <v/>
      </c>
      <c r="Z1481" s="18" t="str">
        <f t="shared" si="309"/>
        <v/>
      </c>
      <c r="AA1481" s="18" t="str">
        <f t="shared" si="310"/>
        <v/>
      </c>
      <c r="AB1481" s="18">
        <v>1476</v>
      </c>
      <c r="AC1481" s="18" t="str">
        <f>IF(ISERROR(
IF(U1481="","",IF(OR(U1481='Cad Iniciais'!$D$6,X1481='Cad Iniciais'!$D$6),'Cad Iniciais'!$D$6+AB1481*1000,0))),"",IF(U1481="","",IF(OR(U1481='Cad Iniciais'!$D$6,X1481='Cad Iniciais'!$D$6),'Cad Iniciais'!$D$6+AB1481*1000,0)))</f>
        <v/>
      </c>
      <c r="AK1481" s="27" t="e">
        <f t="shared" si="312"/>
        <v>#VALUE!</v>
      </c>
      <c r="AL1481" s="27" t="e">
        <f t="shared" si="313"/>
        <v>#VALUE!</v>
      </c>
      <c r="AM1481" s="18">
        <f t="shared" si="302"/>
        <v>0</v>
      </c>
      <c r="AN1481" s="18">
        <f t="shared" si="304"/>
        <v>0</v>
      </c>
      <c r="AO1481" s="18">
        <f t="shared" si="304"/>
        <v>0</v>
      </c>
      <c r="AP1481" s="18">
        <f t="shared" si="304"/>
        <v>0</v>
      </c>
      <c r="AQ1481" s="18">
        <f t="shared" si="304"/>
        <v>0</v>
      </c>
      <c r="AR1481" s="18">
        <f t="shared" si="304"/>
        <v>0</v>
      </c>
      <c r="AS1481" s="18">
        <f t="shared" si="304"/>
        <v>0</v>
      </c>
      <c r="AT1481" s="18">
        <f t="shared" si="304"/>
        <v>0</v>
      </c>
      <c r="AU1481" s="18">
        <f t="shared" si="304"/>
        <v>0</v>
      </c>
      <c r="AV1481" s="18">
        <f t="shared" si="304"/>
        <v>0</v>
      </c>
      <c r="AW1481" s="18">
        <f t="shared" si="304"/>
        <v>0</v>
      </c>
      <c r="AX1481" s="18">
        <f t="shared" si="304"/>
        <v>0</v>
      </c>
    </row>
    <row r="1482" spans="3:50" x14ac:dyDescent="0.25">
      <c r="C1482" s="67"/>
      <c r="D1482" s="71"/>
      <c r="E1482" s="57"/>
      <c r="F1482" s="57"/>
      <c r="G1482" s="67"/>
      <c r="H1482" s="72"/>
      <c r="I1482" s="72"/>
      <c r="J1482" s="72"/>
      <c r="K1482" s="72"/>
      <c r="L1482" s="72"/>
      <c r="M1482" s="72"/>
      <c r="N1482" s="72"/>
      <c r="O1482" s="72"/>
      <c r="P1482" s="72"/>
      <c r="Q1482" s="48"/>
      <c r="R1482" s="72"/>
      <c r="S1482" s="72"/>
      <c r="U1482" s="26" t="str">
        <f t="shared" si="311"/>
        <v/>
      </c>
      <c r="V1482" s="18" t="str">
        <f t="shared" si="305"/>
        <v/>
      </c>
      <c r="W1482" s="18" t="str">
        <f t="shared" si="306"/>
        <v/>
      </c>
      <c r="X1482" s="18" t="str">
        <f t="shared" si="307"/>
        <v/>
      </c>
      <c r="Y1482" s="18" t="str">
        <f t="shared" si="308"/>
        <v/>
      </c>
      <c r="Z1482" s="18" t="str">
        <f t="shared" si="309"/>
        <v/>
      </c>
      <c r="AA1482" s="18" t="str">
        <f t="shared" si="310"/>
        <v/>
      </c>
      <c r="AB1482" s="18">
        <v>1477</v>
      </c>
      <c r="AC1482" s="18" t="str">
        <f>IF(ISERROR(
IF(U1482="","",IF(OR(U1482='Cad Iniciais'!$D$6,X1482='Cad Iniciais'!$D$6),'Cad Iniciais'!$D$6+AB1482*1000,0))),"",IF(U1482="","",IF(OR(U1482='Cad Iniciais'!$D$6,X1482='Cad Iniciais'!$D$6),'Cad Iniciais'!$D$6+AB1482*1000,0)))</f>
        <v/>
      </c>
      <c r="AK1482" s="27" t="e">
        <f t="shared" si="312"/>
        <v>#VALUE!</v>
      </c>
      <c r="AL1482" s="27" t="e">
        <f t="shared" si="313"/>
        <v>#VALUE!</v>
      </c>
      <c r="AM1482" s="18">
        <f t="shared" si="302"/>
        <v>0</v>
      </c>
      <c r="AN1482" s="18">
        <f t="shared" si="304"/>
        <v>0</v>
      </c>
      <c r="AO1482" s="18">
        <f t="shared" si="304"/>
        <v>0</v>
      </c>
      <c r="AP1482" s="18">
        <f t="shared" si="304"/>
        <v>0</v>
      </c>
      <c r="AQ1482" s="18">
        <f t="shared" si="304"/>
        <v>0</v>
      </c>
      <c r="AR1482" s="18">
        <f t="shared" si="304"/>
        <v>0</v>
      </c>
      <c r="AS1482" s="18">
        <f t="shared" si="304"/>
        <v>0</v>
      </c>
      <c r="AT1482" s="18">
        <f t="shared" si="304"/>
        <v>0</v>
      </c>
      <c r="AU1482" s="18">
        <f t="shared" si="304"/>
        <v>0</v>
      </c>
      <c r="AV1482" s="18">
        <f t="shared" si="304"/>
        <v>0</v>
      </c>
      <c r="AW1482" s="18">
        <f t="shared" si="304"/>
        <v>0</v>
      </c>
      <c r="AX1482" s="18">
        <f t="shared" si="304"/>
        <v>0</v>
      </c>
    </row>
    <row r="1483" spans="3:50" x14ac:dyDescent="0.25">
      <c r="C1483" s="67"/>
      <c r="D1483" s="71"/>
      <c r="E1483" s="57"/>
      <c r="F1483" s="57"/>
      <c r="G1483" s="67"/>
      <c r="H1483" s="72"/>
      <c r="I1483" s="72"/>
      <c r="J1483" s="72"/>
      <c r="K1483" s="72"/>
      <c r="L1483" s="72"/>
      <c r="M1483" s="72"/>
      <c r="N1483" s="72"/>
      <c r="O1483" s="72"/>
      <c r="P1483" s="72"/>
      <c r="Q1483" s="48"/>
      <c r="R1483" s="72"/>
      <c r="S1483" s="72"/>
      <c r="U1483" s="26" t="str">
        <f t="shared" si="311"/>
        <v/>
      </c>
      <c r="V1483" s="18" t="str">
        <f t="shared" si="305"/>
        <v/>
      </c>
      <c r="W1483" s="18" t="str">
        <f t="shared" si="306"/>
        <v/>
      </c>
      <c r="X1483" s="18" t="str">
        <f t="shared" si="307"/>
        <v/>
      </c>
      <c r="Y1483" s="18" t="str">
        <f t="shared" si="308"/>
        <v/>
      </c>
      <c r="Z1483" s="18" t="str">
        <f t="shared" si="309"/>
        <v/>
      </c>
      <c r="AA1483" s="18" t="str">
        <f t="shared" si="310"/>
        <v/>
      </c>
      <c r="AB1483" s="18">
        <v>1478</v>
      </c>
      <c r="AC1483" s="18" t="str">
        <f>IF(ISERROR(
IF(U1483="","",IF(OR(U1483='Cad Iniciais'!$D$6,X1483='Cad Iniciais'!$D$6),'Cad Iniciais'!$D$6+AB1483*1000,0))),"",IF(U1483="","",IF(OR(U1483='Cad Iniciais'!$D$6,X1483='Cad Iniciais'!$D$6),'Cad Iniciais'!$D$6+AB1483*1000,0)))</f>
        <v/>
      </c>
      <c r="AK1483" s="27" t="e">
        <f t="shared" si="312"/>
        <v>#VALUE!</v>
      </c>
      <c r="AL1483" s="27" t="e">
        <f t="shared" si="313"/>
        <v>#VALUE!</v>
      </c>
      <c r="AM1483" s="18">
        <f t="shared" ref="AM1483:AM1546" si="314">IFERROR(IF(AND($AK1483&lt;=AM$3,$AL1483&gt;=AM$3),1,0),0)</f>
        <v>0</v>
      </c>
      <c r="AN1483" s="18">
        <f t="shared" si="304"/>
        <v>0</v>
      </c>
      <c r="AO1483" s="18">
        <f t="shared" si="304"/>
        <v>0</v>
      </c>
      <c r="AP1483" s="18">
        <f t="shared" si="304"/>
        <v>0</v>
      </c>
      <c r="AQ1483" s="18">
        <f t="shared" si="304"/>
        <v>0</v>
      </c>
      <c r="AR1483" s="18">
        <f t="shared" si="304"/>
        <v>0</v>
      </c>
      <c r="AS1483" s="18">
        <f t="shared" si="304"/>
        <v>0</v>
      </c>
      <c r="AT1483" s="18">
        <f t="shared" si="304"/>
        <v>0</v>
      </c>
      <c r="AU1483" s="18">
        <f t="shared" si="304"/>
        <v>0</v>
      </c>
      <c r="AV1483" s="18">
        <f t="shared" si="304"/>
        <v>0</v>
      </c>
      <c r="AW1483" s="18">
        <f t="shared" si="304"/>
        <v>0</v>
      </c>
      <c r="AX1483" s="18">
        <f t="shared" si="304"/>
        <v>0</v>
      </c>
    </row>
    <row r="1484" spans="3:50" x14ac:dyDescent="0.25">
      <c r="C1484" s="67"/>
      <c r="D1484" s="71"/>
      <c r="E1484" s="57"/>
      <c r="F1484" s="57"/>
      <c r="G1484" s="67"/>
      <c r="H1484" s="72"/>
      <c r="I1484" s="72"/>
      <c r="J1484" s="72"/>
      <c r="K1484" s="72"/>
      <c r="L1484" s="72"/>
      <c r="M1484" s="72"/>
      <c r="N1484" s="72"/>
      <c r="O1484" s="72"/>
      <c r="P1484" s="72"/>
      <c r="Q1484" s="48"/>
      <c r="R1484" s="72"/>
      <c r="S1484" s="72"/>
      <c r="U1484" s="26" t="str">
        <f t="shared" si="311"/>
        <v/>
      </c>
      <c r="V1484" s="18" t="str">
        <f t="shared" si="305"/>
        <v/>
      </c>
      <c r="W1484" s="18" t="str">
        <f t="shared" si="306"/>
        <v/>
      </c>
      <c r="X1484" s="18" t="str">
        <f t="shared" si="307"/>
        <v/>
      </c>
      <c r="Y1484" s="18" t="str">
        <f t="shared" si="308"/>
        <v/>
      </c>
      <c r="Z1484" s="18" t="str">
        <f t="shared" si="309"/>
        <v/>
      </c>
      <c r="AA1484" s="18" t="str">
        <f t="shared" si="310"/>
        <v/>
      </c>
      <c r="AB1484" s="18">
        <v>1479</v>
      </c>
      <c r="AC1484" s="18" t="str">
        <f>IF(ISERROR(
IF(U1484="","",IF(OR(U1484='Cad Iniciais'!$D$6,X1484='Cad Iniciais'!$D$6),'Cad Iniciais'!$D$6+AB1484*1000,0))),"",IF(U1484="","",IF(OR(U1484='Cad Iniciais'!$D$6,X1484='Cad Iniciais'!$D$6),'Cad Iniciais'!$D$6+AB1484*1000,0)))</f>
        <v/>
      </c>
      <c r="AK1484" s="27" t="e">
        <f t="shared" si="312"/>
        <v>#VALUE!</v>
      </c>
      <c r="AL1484" s="27" t="e">
        <f t="shared" si="313"/>
        <v>#VALUE!</v>
      </c>
      <c r="AM1484" s="18">
        <f t="shared" si="314"/>
        <v>0</v>
      </c>
      <c r="AN1484" s="18">
        <f t="shared" si="304"/>
        <v>0</v>
      </c>
      <c r="AO1484" s="18">
        <f t="shared" si="304"/>
        <v>0</v>
      </c>
      <c r="AP1484" s="18">
        <f t="shared" si="304"/>
        <v>0</v>
      </c>
      <c r="AQ1484" s="18">
        <f t="shared" si="304"/>
        <v>0</v>
      </c>
      <c r="AR1484" s="18">
        <f t="shared" si="304"/>
        <v>0</v>
      </c>
      <c r="AS1484" s="18">
        <f t="shared" si="304"/>
        <v>0</v>
      </c>
      <c r="AT1484" s="18">
        <f t="shared" si="304"/>
        <v>0</v>
      </c>
      <c r="AU1484" s="18">
        <f t="shared" si="304"/>
        <v>0</v>
      </c>
      <c r="AV1484" s="18">
        <f t="shared" si="304"/>
        <v>0</v>
      </c>
      <c r="AW1484" s="18">
        <f t="shared" si="304"/>
        <v>0</v>
      </c>
      <c r="AX1484" s="18">
        <f t="shared" si="304"/>
        <v>0</v>
      </c>
    </row>
    <row r="1485" spans="3:50" x14ac:dyDescent="0.25">
      <c r="C1485" s="67"/>
      <c r="D1485" s="71"/>
      <c r="E1485" s="57"/>
      <c r="F1485" s="57"/>
      <c r="G1485" s="67"/>
      <c r="H1485" s="72"/>
      <c r="I1485" s="72"/>
      <c r="J1485" s="72"/>
      <c r="K1485" s="72"/>
      <c r="L1485" s="72"/>
      <c r="M1485" s="72"/>
      <c r="N1485" s="72"/>
      <c r="O1485" s="72"/>
      <c r="P1485" s="72"/>
      <c r="Q1485" s="48"/>
      <c r="R1485" s="72"/>
      <c r="S1485" s="72"/>
      <c r="U1485" s="26" t="str">
        <f t="shared" si="311"/>
        <v/>
      </c>
      <c r="V1485" s="18" t="str">
        <f t="shared" si="305"/>
        <v/>
      </c>
      <c r="W1485" s="18" t="str">
        <f t="shared" si="306"/>
        <v/>
      </c>
      <c r="X1485" s="18" t="str">
        <f t="shared" si="307"/>
        <v/>
      </c>
      <c r="Y1485" s="18" t="str">
        <f t="shared" si="308"/>
        <v/>
      </c>
      <c r="Z1485" s="18" t="str">
        <f t="shared" si="309"/>
        <v/>
      </c>
      <c r="AA1485" s="18" t="str">
        <f t="shared" si="310"/>
        <v/>
      </c>
      <c r="AB1485" s="18">
        <v>1480</v>
      </c>
      <c r="AC1485" s="18" t="str">
        <f>IF(ISERROR(
IF(U1485="","",IF(OR(U1485='Cad Iniciais'!$D$6,X1485='Cad Iniciais'!$D$6),'Cad Iniciais'!$D$6+AB1485*1000,0))),"",IF(U1485="","",IF(OR(U1485='Cad Iniciais'!$D$6,X1485='Cad Iniciais'!$D$6),'Cad Iniciais'!$D$6+AB1485*1000,0)))</f>
        <v/>
      </c>
      <c r="AK1485" s="27" t="e">
        <f t="shared" si="312"/>
        <v>#VALUE!</v>
      </c>
      <c r="AL1485" s="27" t="e">
        <f t="shared" si="313"/>
        <v>#VALUE!</v>
      </c>
      <c r="AM1485" s="18">
        <f t="shared" si="314"/>
        <v>0</v>
      </c>
      <c r="AN1485" s="18">
        <f t="shared" si="304"/>
        <v>0</v>
      </c>
      <c r="AO1485" s="18">
        <f t="shared" si="304"/>
        <v>0</v>
      </c>
      <c r="AP1485" s="18">
        <f t="shared" si="304"/>
        <v>0</v>
      </c>
      <c r="AQ1485" s="18">
        <f t="shared" si="304"/>
        <v>0</v>
      </c>
      <c r="AR1485" s="18">
        <f t="shared" si="304"/>
        <v>0</v>
      </c>
      <c r="AS1485" s="18">
        <f t="shared" si="304"/>
        <v>0</v>
      </c>
      <c r="AT1485" s="18">
        <f t="shared" si="304"/>
        <v>0</v>
      </c>
      <c r="AU1485" s="18">
        <f t="shared" si="304"/>
        <v>0</v>
      </c>
      <c r="AV1485" s="18">
        <f t="shared" si="304"/>
        <v>0</v>
      </c>
      <c r="AW1485" s="18">
        <f t="shared" si="304"/>
        <v>0</v>
      </c>
      <c r="AX1485" s="18">
        <f t="shared" si="304"/>
        <v>0</v>
      </c>
    </row>
    <row r="1486" spans="3:50" x14ac:dyDescent="0.25">
      <c r="C1486" s="67"/>
      <c r="D1486" s="71"/>
      <c r="E1486" s="57"/>
      <c r="F1486" s="57"/>
      <c r="G1486" s="67"/>
      <c r="H1486" s="72"/>
      <c r="I1486" s="72"/>
      <c r="J1486" s="72"/>
      <c r="K1486" s="72"/>
      <c r="L1486" s="72"/>
      <c r="M1486" s="72"/>
      <c r="N1486" s="72"/>
      <c r="O1486" s="72"/>
      <c r="P1486" s="72"/>
      <c r="Q1486" s="48"/>
      <c r="R1486" s="72"/>
      <c r="S1486" s="72"/>
      <c r="U1486" s="26" t="str">
        <f t="shared" si="311"/>
        <v/>
      </c>
      <c r="V1486" s="18" t="str">
        <f t="shared" si="305"/>
        <v/>
      </c>
      <c r="W1486" s="18" t="str">
        <f t="shared" si="306"/>
        <v/>
      </c>
      <c r="X1486" s="18" t="str">
        <f t="shared" si="307"/>
        <v/>
      </c>
      <c r="Y1486" s="18" t="str">
        <f t="shared" si="308"/>
        <v/>
      </c>
      <c r="Z1486" s="18" t="str">
        <f t="shared" si="309"/>
        <v/>
      </c>
      <c r="AA1486" s="18" t="str">
        <f t="shared" si="310"/>
        <v/>
      </c>
      <c r="AB1486" s="18">
        <v>1481</v>
      </c>
      <c r="AC1486" s="18" t="str">
        <f>IF(ISERROR(
IF(U1486="","",IF(OR(U1486='Cad Iniciais'!$D$6,X1486='Cad Iniciais'!$D$6),'Cad Iniciais'!$D$6+AB1486*1000,0))),"",IF(U1486="","",IF(OR(U1486='Cad Iniciais'!$D$6,X1486='Cad Iniciais'!$D$6),'Cad Iniciais'!$D$6+AB1486*1000,0)))</f>
        <v/>
      </c>
      <c r="AK1486" s="27" t="e">
        <f t="shared" si="312"/>
        <v>#VALUE!</v>
      </c>
      <c r="AL1486" s="27" t="e">
        <f t="shared" si="313"/>
        <v>#VALUE!</v>
      </c>
      <c r="AM1486" s="18">
        <f t="shared" si="314"/>
        <v>0</v>
      </c>
      <c r="AN1486" s="18">
        <f t="shared" si="304"/>
        <v>0</v>
      </c>
      <c r="AO1486" s="18">
        <f t="shared" si="304"/>
        <v>0</v>
      </c>
      <c r="AP1486" s="18">
        <f t="shared" si="304"/>
        <v>0</v>
      </c>
      <c r="AQ1486" s="18">
        <f t="shared" si="304"/>
        <v>0</v>
      </c>
      <c r="AR1486" s="18">
        <f t="shared" si="304"/>
        <v>0</v>
      </c>
      <c r="AS1486" s="18">
        <f t="shared" si="304"/>
        <v>0</v>
      </c>
      <c r="AT1486" s="18">
        <f t="shared" si="304"/>
        <v>0</v>
      </c>
      <c r="AU1486" s="18">
        <f t="shared" si="304"/>
        <v>0</v>
      </c>
      <c r="AV1486" s="18">
        <f t="shared" si="304"/>
        <v>0</v>
      </c>
      <c r="AW1486" s="18">
        <f t="shared" si="304"/>
        <v>0</v>
      </c>
      <c r="AX1486" s="18">
        <f t="shared" si="304"/>
        <v>0</v>
      </c>
    </row>
    <row r="1487" spans="3:50" x14ac:dyDescent="0.25">
      <c r="C1487" s="67"/>
      <c r="D1487" s="71"/>
      <c r="E1487" s="57"/>
      <c r="F1487" s="57"/>
      <c r="G1487" s="67"/>
      <c r="H1487" s="72"/>
      <c r="I1487" s="72"/>
      <c r="J1487" s="72"/>
      <c r="K1487" s="72"/>
      <c r="L1487" s="72"/>
      <c r="M1487" s="72"/>
      <c r="N1487" s="72"/>
      <c r="O1487" s="72"/>
      <c r="P1487" s="72"/>
      <c r="Q1487" s="48"/>
      <c r="R1487" s="72"/>
      <c r="S1487" s="72"/>
      <c r="U1487" s="26" t="str">
        <f t="shared" si="311"/>
        <v/>
      </c>
      <c r="V1487" s="18" t="str">
        <f t="shared" si="305"/>
        <v/>
      </c>
      <c r="W1487" s="18" t="str">
        <f t="shared" si="306"/>
        <v/>
      </c>
      <c r="X1487" s="18" t="str">
        <f t="shared" si="307"/>
        <v/>
      </c>
      <c r="Y1487" s="18" t="str">
        <f t="shared" si="308"/>
        <v/>
      </c>
      <c r="Z1487" s="18" t="str">
        <f t="shared" si="309"/>
        <v/>
      </c>
      <c r="AA1487" s="18" t="str">
        <f t="shared" si="310"/>
        <v/>
      </c>
      <c r="AB1487" s="18">
        <v>1482</v>
      </c>
      <c r="AC1487" s="18" t="str">
        <f>IF(ISERROR(
IF(U1487="","",IF(OR(U1487='Cad Iniciais'!$D$6,X1487='Cad Iniciais'!$D$6),'Cad Iniciais'!$D$6+AB1487*1000,0))),"",IF(U1487="","",IF(OR(U1487='Cad Iniciais'!$D$6,X1487='Cad Iniciais'!$D$6),'Cad Iniciais'!$D$6+AB1487*1000,0)))</f>
        <v/>
      </c>
      <c r="AK1487" s="27" t="e">
        <f t="shared" si="312"/>
        <v>#VALUE!</v>
      </c>
      <c r="AL1487" s="27" t="e">
        <f t="shared" si="313"/>
        <v>#VALUE!</v>
      </c>
      <c r="AM1487" s="18">
        <f t="shared" si="314"/>
        <v>0</v>
      </c>
      <c r="AN1487" s="18">
        <f t="shared" si="304"/>
        <v>0</v>
      </c>
      <c r="AO1487" s="18">
        <f t="shared" si="304"/>
        <v>0</v>
      </c>
      <c r="AP1487" s="18">
        <f t="shared" si="304"/>
        <v>0</v>
      </c>
      <c r="AQ1487" s="18">
        <f t="shared" si="304"/>
        <v>0</v>
      </c>
      <c r="AR1487" s="18">
        <f t="shared" si="304"/>
        <v>0</v>
      </c>
      <c r="AS1487" s="18">
        <f t="shared" si="304"/>
        <v>0</v>
      </c>
      <c r="AT1487" s="18">
        <f t="shared" si="304"/>
        <v>0</v>
      </c>
      <c r="AU1487" s="18">
        <f t="shared" si="304"/>
        <v>0</v>
      </c>
      <c r="AV1487" s="18">
        <f t="shared" ref="AN1487:AX1510" si="315">IFERROR(IF(AND($AK1487&lt;=AV$3,$AL1487&gt;=AV$3),1,0),0)</f>
        <v>0</v>
      </c>
      <c r="AW1487" s="18">
        <f t="shared" si="315"/>
        <v>0</v>
      </c>
      <c r="AX1487" s="18">
        <f t="shared" si="315"/>
        <v>0</v>
      </c>
    </row>
    <row r="1488" spans="3:50" x14ac:dyDescent="0.25">
      <c r="C1488" s="67"/>
      <c r="D1488" s="71"/>
      <c r="E1488" s="57"/>
      <c r="F1488" s="57"/>
      <c r="G1488" s="67"/>
      <c r="H1488" s="72"/>
      <c r="I1488" s="72"/>
      <c r="J1488" s="72"/>
      <c r="K1488" s="72"/>
      <c r="L1488" s="72"/>
      <c r="M1488" s="72"/>
      <c r="N1488" s="72"/>
      <c r="O1488" s="72"/>
      <c r="P1488" s="72"/>
      <c r="Q1488" s="48"/>
      <c r="R1488" s="72"/>
      <c r="S1488" s="72"/>
      <c r="U1488" s="26" t="str">
        <f t="shared" si="311"/>
        <v/>
      </c>
      <c r="V1488" s="18" t="str">
        <f t="shared" si="305"/>
        <v/>
      </c>
      <c r="W1488" s="18" t="str">
        <f t="shared" si="306"/>
        <v/>
      </c>
      <c r="X1488" s="18" t="str">
        <f t="shared" si="307"/>
        <v/>
      </c>
      <c r="Y1488" s="18" t="str">
        <f t="shared" si="308"/>
        <v/>
      </c>
      <c r="Z1488" s="18" t="str">
        <f t="shared" si="309"/>
        <v/>
      </c>
      <c r="AA1488" s="18" t="str">
        <f t="shared" si="310"/>
        <v/>
      </c>
      <c r="AB1488" s="18">
        <v>1483</v>
      </c>
      <c r="AC1488" s="18" t="str">
        <f>IF(ISERROR(
IF(U1488="","",IF(OR(U1488='Cad Iniciais'!$D$6,X1488='Cad Iniciais'!$D$6),'Cad Iniciais'!$D$6+AB1488*1000,0))),"",IF(U1488="","",IF(OR(U1488='Cad Iniciais'!$D$6,X1488='Cad Iniciais'!$D$6),'Cad Iniciais'!$D$6+AB1488*1000,0)))</f>
        <v/>
      </c>
      <c r="AK1488" s="27" t="e">
        <f t="shared" si="312"/>
        <v>#VALUE!</v>
      </c>
      <c r="AL1488" s="27" t="e">
        <f t="shared" si="313"/>
        <v>#VALUE!</v>
      </c>
      <c r="AM1488" s="18">
        <f t="shared" si="314"/>
        <v>0</v>
      </c>
      <c r="AN1488" s="18">
        <f t="shared" si="315"/>
        <v>0</v>
      </c>
      <c r="AO1488" s="18">
        <f t="shared" si="315"/>
        <v>0</v>
      </c>
      <c r="AP1488" s="18">
        <f t="shared" si="315"/>
        <v>0</v>
      </c>
      <c r="AQ1488" s="18">
        <f t="shared" si="315"/>
        <v>0</v>
      </c>
      <c r="AR1488" s="18">
        <f t="shared" si="315"/>
        <v>0</v>
      </c>
      <c r="AS1488" s="18">
        <f t="shared" si="315"/>
        <v>0</v>
      </c>
      <c r="AT1488" s="18">
        <f t="shared" si="315"/>
        <v>0</v>
      </c>
      <c r="AU1488" s="18">
        <f t="shared" si="315"/>
        <v>0</v>
      </c>
      <c r="AV1488" s="18">
        <f t="shared" si="315"/>
        <v>0</v>
      </c>
      <c r="AW1488" s="18">
        <f t="shared" si="315"/>
        <v>0</v>
      </c>
      <c r="AX1488" s="18">
        <f t="shared" si="315"/>
        <v>0</v>
      </c>
    </row>
    <row r="1489" spans="3:50" x14ac:dyDescent="0.25">
      <c r="C1489" s="67"/>
      <c r="D1489" s="71"/>
      <c r="E1489" s="57"/>
      <c r="F1489" s="57"/>
      <c r="G1489" s="67"/>
      <c r="H1489" s="72"/>
      <c r="I1489" s="72"/>
      <c r="J1489" s="72"/>
      <c r="K1489" s="72"/>
      <c r="L1489" s="72"/>
      <c r="M1489" s="72"/>
      <c r="N1489" s="72"/>
      <c r="O1489" s="72"/>
      <c r="P1489" s="72"/>
      <c r="Q1489" s="48"/>
      <c r="R1489" s="72"/>
      <c r="S1489" s="72"/>
      <c r="U1489" s="26" t="str">
        <f t="shared" si="311"/>
        <v/>
      </c>
      <c r="V1489" s="18" t="str">
        <f t="shared" si="305"/>
        <v/>
      </c>
      <c r="W1489" s="18" t="str">
        <f t="shared" si="306"/>
        <v/>
      </c>
      <c r="X1489" s="18" t="str">
        <f t="shared" si="307"/>
        <v/>
      </c>
      <c r="Y1489" s="18" t="str">
        <f t="shared" si="308"/>
        <v/>
      </c>
      <c r="Z1489" s="18" t="str">
        <f t="shared" si="309"/>
        <v/>
      </c>
      <c r="AA1489" s="18" t="str">
        <f t="shared" si="310"/>
        <v/>
      </c>
      <c r="AB1489" s="18">
        <v>1484</v>
      </c>
      <c r="AC1489" s="18" t="str">
        <f>IF(ISERROR(
IF(U1489="","",IF(OR(U1489='Cad Iniciais'!$D$6,X1489='Cad Iniciais'!$D$6),'Cad Iniciais'!$D$6+AB1489*1000,0))),"",IF(U1489="","",IF(OR(U1489='Cad Iniciais'!$D$6,X1489='Cad Iniciais'!$D$6),'Cad Iniciais'!$D$6+AB1489*1000,0)))</f>
        <v/>
      </c>
      <c r="AK1489" s="27" t="e">
        <f t="shared" si="312"/>
        <v>#VALUE!</v>
      </c>
      <c r="AL1489" s="27" t="e">
        <f t="shared" si="313"/>
        <v>#VALUE!</v>
      </c>
      <c r="AM1489" s="18">
        <f t="shared" si="314"/>
        <v>0</v>
      </c>
      <c r="AN1489" s="18">
        <f t="shared" si="315"/>
        <v>0</v>
      </c>
      <c r="AO1489" s="18">
        <f t="shared" si="315"/>
        <v>0</v>
      </c>
      <c r="AP1489" s="18">
        <f t="shared" si="315"/>
        <v>0</v>
      </c>
      <c r="AQ1489" s="18">
        <f t="shared" si="315"/>
        <v>0</v>
      </c>
      <c r="AR1489" s="18">
        <f t="shared" si="315"/>
        <v>0</v>
      </c>
      <c r="AS1489" s="18">
        <f t="shared" si="315"/>
        <v>0</v>
      </c>
      <c r="AT1489" s="18">
        <f t="shared" si="315"/>
        <v>0</v>
      </c>
      <c r="AU1489" s="18">
        <f t="shared" si="315"/>
        <v>0</v>
      </c>
      <c r="AV1489" s="18">
        <f t="shared" si="315"/>
        <v>0</v>
      </c>
      <c r="AW1489" s="18">
        <f t="shared" si="315"/>
        <v>0</v>
      </c>
      <c r="AX1489" s="18">
        <f t="shared" si="315"/>
        <v>0</v>
      </c>
    </row>
    <row r="1490" spans="3:50" x14ac:dyDescent="0.25">
      <c r="C1490" s="67"/>
      <c r="D1490" s="71"/>
      <c r="E1490" s="57"/>
      <c r="F1490" s="57"/>
      <c r="G1490" s="67"/>
      <c r="H1490" s="72"/>
      <c r="I1490" s="72"/>
      <c r="J1490" s="72"/>
      <c r="K1490" s="72"/>
      <c r="L1490" s="72"/>
      <c r="M1490" s="72"/>
      <c r="N1490" s="72"/>
      <c r="O1490" s="72"/>
      <c r="P1490" s="72"/>
      <c r="Q1490" s="48"/>
      <c r="R1490" s="72"/>
      <c r="S1490" s="72"/>
      <c r="U1490" s="26" t="str">
        <f t="shared" si="311"/>
        <v/>
      </c>
      <c r="V1490" s="18" t="str">
        <f t="shared" si="305"/>
        <v/>
      </c>
      <c r="W1490" s="18" t="str">
        <f t="shared" si="306"/>
        <v/>
      </c>
      <c r="X1490" s="18" t="str">
        <f t="shared" si="307"/>
        <v/>
      </c>
      <c r="Y1490" s="18" t="str">
        <f t="shared" si="308"/>
        <v/>
      </c>
      <c r="Z1490" s="18" t="str">
        <f t="shared" si="309"/>
        <v/>
      </c>
      <c r="AA1490" s="18" t="str">
        <f t="shared" si="310"/>
        <v/>
      </c>
      <c r="AB1490" s="18">
        <v>1485</v>
      </c>
      <c r="AC1490" s="18" t="str">
        <f>IF(ISERROR(
IF(U1490="","",IF(OR(U1490='Cad Iniciais'!$D$6,X1490='Cad Iniciais'!$D$6),'Cad Iniciais'!$D$6+AB1490*1000,0))),"",IF(U1490="","",IF(OR(U1490='Cad Iniciais'!$D$6,X1490='Cad Iniciais'!$D$6),'Cad Iniciais'!$D$6+AB1490*1000,0)))</f>
        <v/>
      </c>
      <c r="AK1490" s="27" t="e">
        <f t="shared" si="312"/>
        <v>#VALUE!</v>
      </c>
      <c r="AL1490" s="27" t="e">
        <f t="shared" si="313"/>
        <v>#VALUE!</v>
      </c>
      <c r="AM1490" s="18">
        <f t="shared" si="314"/>
        <v>0</v>
      </c>
      <c r="AN1490" s="18">
        <f t="shared" si="315"/>
        <v>0</v>
      </c>
      <c r="AO1490" s="18">
        <f t="shared" si="315"/>
        <v>0</v>
      </c>
      <c r="AP1490" s="18">
        <f t="shared" si="315"/>
        <v>0</v>
      </c>
      <c r="AQ1490" s="18">
        <f t="shared" si="315"/>
        <v>0</v>
      </c>
      <c r="AR1490" s="18">
        <f t="shared" si="315"/>
        <v>0</v>
      </c>
      <c r="AS1490" s="18">
        <f t="shared" si="315"/>
        <v>0</v>
      </c>
      <c r="AT1490" s="18">
        <f t="shared" si="315"/>
        <v>0</v>
      </c>
      <c r="AU1490" s="18">
        <f t="shared" si="315"/>
        <v>0</v>
      </c>
      <c r="AV1490" s="18">
        <f t="shared" si="315"/>
        <v>0</v>
      </c>
      <c r="AW1490" s="18">
        <f t="shared" si="315"/>
        <v>0</v>
      </c>
      <c r="AX1490" s="18">
        <f t="shared" si="315"/>
        <v>0</v>
      </c>
    </row>
    <row r="1491" spans="3:50" x14ac:dyDescent="0.25">
      <c r="C1491" s="67"/>
      <c r="D1491" s="71"/>
      <c r="E1491" s="57"/>
      <c r="F1491" s="57"/>
      <c r="G1491" s="67"/>
      <c r="H1491" s="72"/>
      <c r="I1491" s="72"/>
      <c r="J1491" s="72"/>
      <c r="K1491" s="72"/>
      <c r="L1491" s="72"/>
      <c r="M1491" s="72"/>
      <c r="N1491" s="72"/>
      <c r="O1491" s="72"/>
      <c r="P1491" s="72"/>
      <c r="Q1491" s="48"/>
      <c r="R1491" s="72"/>
      <c r="S1491" s="72"/>
      <c r="U1491" s="26" t="str">
        <f t="shared" si="311"/>
        <v/>
      </c>
      <c r="V1491" s="18" t="str">
        <f t="shared" si="305"/>
        <v/>
      </c>
      <c r="W1491" s="18" t="str">
        <f t="shared" si="306"/>
        <v/>
      </c>
      <c r="X1491" s="18" t="str">
        <f t="shared" si="307"/>
        <v/>
      </c>
      <c r="Y1491" s="18" t="str">
        <f t="shared" si="308"/>
        <v/>
      </c>
      <c r="Z1491" s="18" t="str">
        <f t="shared" si="309"/>
        <v/>
      </c>
      <c r="AA1491" s="18" t="str">
        <f t="shared" si="310"/>
        <v/>
      </c>
      <c r="AB1491" s="18">
        <v>1486</v>
      </c>
      <c r="AC1491" s="18" t="str">
        <f>IF(ISERROR(
IF(U1491="","",IF(OR(U1491='Cad Iniciais'!$D$6,X1491='Cad Iniciais'!$D$6),'Cad Iniciais'!$D$6+AB1491*1000,0))),"",IF(U1491="","",IF(OR(U1491='Cad Iniciais'!$D$6,X1491='Cad Iniciais'!$D$6),'Cad Iniciais'!$D$6+AB1491*1000,0)))</f>
        <v/>
      </c>
      <c r="AK1491" s="27" t="e">
        <f t="shared" si="312"/>
        <v>#VALUE!</v>
      </c>
      <c r="AL1491" s="27" t="e">
        <f t="shared" si="313"/>
        <v>#VALUE!</v>
      </c>
      <c r="AM1491" s="18">
        <f t="shared" si="314"/>
        <v>0</v>
      </c>
      <c r="AN1491" s="18">
        <f t="shared" si="315"/>
        <v>0</v>
      </c>
      <c r="AO1491" s="18">
        <f t="shared" si="315"/>
        <v>0</v>
      </c>
      <c r="AP1491" s="18">
        <f t="shared" si="315"/>
        <v>0</v>
      </c>
      <c r="AQ1491" s="18">
        <f t="shared" si="315"/>
        <v>0</v>
      </c>
      <c r="AR1491" s="18">
        <f t="shared" si="315"/>
        <v>0</v>
      </c>
      <c r="AS1491" s="18">
        <f t="shared" si="315"/>
        <v>0</v>
      </c>
      <c r="AT1491" s="18">
        <f t="shared" si="315"/>
        <v>0</v>
      </c>
      <c r="AU1491" s="18">
        <f t="shared" si="315"/>
        <v>0</v>
      </c>
      <c r="AV1491" s="18">
        <f t="shared" si="315"/>
        <v>0</v>
      </c>
      <c r="AW1491" s="18">
        <f t="shared" si="315"/>
        <v>0</v>
      </c>
      <c r="AX1491" s="18">
        <f t="shared" si="315"/>
        <v>0</v>
      </c>
    </row>
    <row r="1492" spans="3:50" x14ac:dyDescent="0.25">
      <c r="C1492" s="67"/>
      <c r="D1492" s="71"/>
      <c r="E1492" s="57"/>
      <c r="F1492" s="57"/>
      <c r="G1492" s="67"/>
      <c r="H1492" s="72"/>
      <c r="I1492" s="72"/>
      <c r="J1492" s="72"/>
      <c r="K1492" s="72"/>
      <c r="L1492" s="72"/>
      <c r="M1492" s="72"/>
      <c r="N1492" s="72"/>
      <c r="O1492" s="72"/>
      <c r="P1492" s="72"/>
      <c r="Q1492" s="48"/>
      <c r="R1492" s="72"/>
      <c r="S1492" s="72"/>
      <c r="U1492" s="26" t="str">
        <f t="shared" si="311"/>
        <v/>
      </c>
      <c r="V1492" s="18" t="str">
        <f t="shared" si="305"/>
        <v/>
      </c>
      <c r="W1492" s="18" t="str">
        <f t="shared" si="306"/>
        <v/>
      </c>
      <c r="X1492" s="18" t="str">
        <f t="shared" si="307"/>
        <v/>
      </c>
      <c r="Y1492" s="18" t="str">
        <f t="shared" si="308"/>
        <v/>
      </c>
      <c r="Z1492" s="18" t="str">
        <f t="shared" si="309"/>
        <v/>
      </c>
      <c r="AA1492" s="18" t="str">
        <f t="shared" si="310"/>
        <v/>
      </c>
      <c r="AB1492" s="18">
        <v>1487</v>
      </c>
      <c r="AC1492" s="18" t="str">
        <f>IF(ISERROR(
IF(U1492="","",IF(OR(U1492='Cad Iniciais'!$D$6,X1492='Cad Iniciais'!$D$6),'Cad Iniciais'!$D$6+AB1492*1000,0))),"",IF(U1492="","",IF(OR(U1492='Cad Iniciais'!$D$6,X1492='Cad Iniciais'!$D$6),'Cad Iniciais'!$D$6+AB1492*1000,0)))</f>
        <v/>
      </c>
      <c r="AK1492" s="27" t="e">
        <f t="shared" si="312"/>
        <v>#VALUE!</v>
      </c>
      <c r="AL1492" s="27" t="e">
        <f t="shared" si="313"/>
        <v>#VALUE!</v>
      </c>
      <c r="AM1492" s="18">
        <f t="shared" si="314"/>
        <v>0</v>
      </c>
      <c r="AN1492" s="18">
        <f t="shared" si="315"/>
        <v>0</v>
      </c>
      <c r="AO1492" s="18">
        <f t="shared" si="315"/>
        <v>0</v>
      </c>
      <c r="AP1492" s="18">
        <f t="shared" si="315"/>
        <v>0</v>
      </c>
      <c r="AQ1492" s="18">
        <f t="shared" si="315"/>
        <v>0</v>
      </c>
      <c r="AR1492" s="18">
        <f t="shared" si="315"/>
        <v>0</v>
      </c>
      <c r="AS1492" s="18">
        <f t="shared" si="315"/>
        <v>0</v>
      </c>
      <c r="AT1492" s="18">
        <f t="shared" si="315"/>
        <v>0</v>
      </c>
      <c r="AU1492" s="18">
        <f t="shared" si="315"/>
        <v>0</v>
      </c>
      <c r="AV1492" s="18">
        <f t="shared" si="315"/>
        <v>0</v>
      </c>
      <c r="AW1492" s="18">
        <f t="shared" si="315"/>
        <v>0</v>
      </c>
      <c r="AX1492" s="18">
        <f t="shared" si="315"/>
        <v>0</v>
      </c>
    </row>
    <row r="1493" spans="3:50" x14ac:dyDescent="0.25">
      <c r="C1493" s="67"/>
      <c r="D1493" s="71"/>
      <c r="E1493" s="57"/>
      <c r="F1493" s="57"/>
      <c r="G1493" s="67"/>
      <c r="H1493" s="72"/>
      <c r="I1493" s="72"/>
      <c r="J1493" s="72"/>
      <c r="K1493" s="72"/>
      <c r="L1493" s="72"/>
      <c r="M1493" s="72"/>
      <c r="N1493" s="72"/>
      <c r="O1493" s="72"/>
      <c r="P1493" s="72"/>
      <c r="Q1493" s="48"/>
      <c r="R1493" s="72"/>
      <c r="S1493" s="72"/>
      <c r="U1493" s="26" t="str">
        <f t="shared" si="311"/>
        <v/>
      </c>
      <c r="V1493" s="18" t="str">
        <f t="shared" si="305"/>
        <v/>
      </c>
      <c r="W1493" s="18" t="str">
        <f t="shared" si="306"/>
        <v/>
      </c>
      <c r="X1493" s="18" t="str">
        <f t="shared" si="307"/>
        <v/>
      </c>
      <c r="Y1493" s="18" t="str">
        <f t="shared" si="308"/>
        <v/>
      </c>
      <c r="Z1493" s="18" t="str">
        <f t="shared" si="309"/>
        <v/>
      </c>
      <c r="AA1493" s="18" t="str">
        <f t="shared" si="310"/>
        <v/>
      </c>
      <c r="AB1493" s="18">
        <v>1488</v>
      </c>
      <c r="AC1493" s="18" t="str">
        <f>IF(ISERROR(
IF(U1493="","",IF(OR(U1493='Cad Iniciais'!$D$6,X1493='Cad Iniciais'!$D$6),'Cad Iniciais'!$D$6+AB1493*1000,0))),"",IF(U1493="","",IF(OR(U1493='Cad Iniciais'!$D$6,X1493='Cad Iniciais'!$D$6),'Cad Iniciais'!$D$6+AB1493*1000,0)))</f>
        <v/>
      </c>
      <c r="AK1493" s="27" t="e">
        <f t="shared" si="312"/>
        <v>#VALUE!</v>
      </c>
      <c r="AL1493" s="27" t="e">
        <f t="shared" si="313"/>
        <v>#VALUE!</v>
      </c>
      <c r="AM1493" s="18">
        <f t="shared" si="314"/>
        <v>0</v>
      </c>
      <c r="AN1493" s="18">
        <f t="shared" si="315"/>
        <v>0</v>
      </c>
      <c r="AO1493" s="18">
        <f t="shared" si="315"/>
        <v>0</v>
      </c>
      <c r="AP1493" s="18">
        <f t="shared" si="315"/>
        <v>0</v>
      </c>
      <c r="AQ1493" s="18">
        <f t="shared" si="315"/>
        <v>0</v>
      </c>
      <c r="AR1493" s="18">
        <f t="shared" si="315"/>
        <v>0</v>
      </c>
      <c r="AS1493" s="18">
        <f t="shared" si="315"/>
        <v>0</v>
      </c>
      <c r="AT1493" s="18">
        <f t="shared" si="315"/>
        <v>0</v>
      </c>
      <c r="AU1493" s="18">
        <f t="shared" si="315"/>
        <v>0</v>
      </c>
      <c r="AV1493" s="18">
        <f t="shared" si="315"/>
        <v>0</v>
      </c>
      <c r="AW1493" s="18">
        <f t="shared" si="315"/>
        <v>0</v>
      </c>
      <c r="AX1493" s="18">
        <f t="shared" si="315"/>
        <v>0</v>
      </c>
    </row>
    <row r="1494" spans="3:50" x14ac:dyDescent="0.25">
      <c r="C1494" s="67"/>
      <c r="D1494" s="71"/>
      <c r="E1494" s="57"/>
      <c r="F1494" s="57"/>
      <c r="G1494" s="67"/>
      <c r="H1494" s="72"/>
      <c r="I1494" s="72"/>
      <c r="J1494" s="72"/>
      <c r="K1494" s="72"/>
      <c r="L1494" s="72"/>
      <c r="M1494" s="72"/>
      <c r="N1494" s="72"/>
      <c r="O1494" s="72"/>
      <c r="P1494" s="72"/>
      <c r="Q1494" s="48"/>
      <c r="R1494" s="72"/>
      <c r="S1494" s="72"/>
      <c r="U1494" s="26" t="str">
        <f t="shared" si="311"/>
        <v/>
      </c>
      <c r="V1494" s="18" t="str">
        <f t="shared" si="305"/>
        <v/>
      </c>
      <c r="W1494" s="18" t="str">
        <f t="shared" si="306"/>
        <v/>
      </c>
      <c r="X1494" s="18" t="str">
        <f t="shared" si="307"/>
        <v/>
      </c>
      <c r="Y1494" s="18" t="str">
        <f t="shared" si="308"/>
        <v/>
      </c>
      <c r="Z1494" s="18" t="str">
        <f t="shared" si="309"/>
        <v/>
      </c>
      <c r="AA1494" s="18" t="str">
        <f t="shared" si="310"/>
        <v/>
      </c>
      <c r="AB1494" s="18">
        <v>1489</v>
      </c>
      <c r="AC1494" s="18" t="str">
        <f>IF(ISERROR(
IF(U1494="","",IF(OR(U1494='Cad Iniciais'!$D$6,X1494='Cad Iniciais'!$D$6),'Cad Iniciais'!$D$6+AB1494*1000,0))),"",IF(U1494="","",IF(OR(U1494='Cad Iniciais'!$D$6,X1494='Cad Iniciais'!$D$6),'Cad Iniciais'!$D$6+AB1494*1000,0)))</f>
        <v/>
      </c>
      <c r="AK1494" s="27" t="e">
        <f t="shared" si="312"/>
        <v>#VALUE!</v>
      </c>
      <c r="AL1494" s="27" t="e">
        <f t="shared" si="313"/>
        <v>#VALUE!</v>
      </c>
      <c r="AM1494" s="18">
        <f t="shared" si="314"/>
        <v>0</v>
      </c>
      <c r="AN1494" s="18">
        <f t="shared" si="315"/>
        <v>0</v>
      </c>
      <c r="AO1494" s="18">
        <f t="shared" si="315"/>
        <v>0</v>
      </c>
      <c r="AP1494" s="18">
        <f t="shared" si="315"/>
        <v>0</v>
      </c>
      <c r="AQ1494" s="18">
        <f t="shared" si="315"/>
        <v>0</v>
      </c>
      <c r="AR1494" s="18">
        <f t="shared" si="315"/>
        <v>0</v>
      </c>
      <c r="AS1494" s="18">
        <f t="shared" si="315"/>
        <v>0</v>
      </c>
      <c r="AT1494" s="18">
        <f t="shared" si="315"/>
        <v>0</v>
      </c>
      <c r="AU1494" s="18">
        <f t="shared" si="315"/>
        <v>0</v>
      </c>
      <c r="AV1494" s="18">
        <f t="shared" si="315"/>
        <v>0</v>
      </c>
      <c r="AW1494" s="18">
        <f t="shared" si="315"/>
        <v>0</v>
      </c>
      <c r="AX1494" s="18">
        <f t="shared" si="315"/>
        <v>0</v>
      </c>
    </row>
    <row r="1495" spans="3:50" x14ac:dyDescent="0.25">
      <c r="C1495" s="67"/>
      <c r="D1495" s="71"/>
      <c r="E1495" s="57"/>
      <c r="F1495" s="57"/>
      <c r="G1495" s="67"/>
      <c r="H1495" s="72"/>
      <c r="I1495" s="72"/>
      <c r="J1495" s="72"/>
      <c r="K1495" s="72"/>
      <c r="L1495" s="72"/>
      <c r="M1495" s="72"/>
      <c r="N1495" s="72"/>
      <c r="O1495" s="72"/>
      <c r="P1495" s="72"/>
      <c r="Q1495" s="48"/>
      <c r="R1495" s="72"/>
      <c r="S1495" s="72"/>
      <c r="U1495" s="26" t="str">
        <f t="shared" si="311"/>
        <v/>
      </c>
      <c r="V1495" s="18" t="str">
        <f t="shared" si="305"/>
        <v/>
      </c>
      <c r="W1495" s="18" t="str">
        <f t="shared" si="306"/>
        <v/>
      </c>
      <c r="X1495" s="18" t="str">
        <f t="shared" si="307"/>
        <v/>
      </c>
      <c r="Y1495" s="18" t="str">
        <f t="shared" si="308"/>
        <v/>
      </c>
      <c r="Z1495" s="18" t="str">
        <f t="shared" si="309"/>
        <v/>
      </c>
      <c r="AA1495" s="18" t="str">
        <f t="shared" si="310"/>
        <v/>
      </c>
      <c r="AB1495" s="18">
        <v>1490</v>
      </c>
      <c r="AC1495" s="18" t="str">
        <f>IF(ISERROR(
IF(U1495="","",IF(OR(U1495='Cad Iniciais'!$D$6,X1495='Cad Iniciais'!$D$6),'Cad Iniciais'!$D$6+AB1495*1000,0))),"",IF(U1495="","",IF(OR(U1495='Cad Iniciais'!$D$6,X1495='Cad Iniciais'!$D$6),'Cad Iniciais'!$D$6+AB1495*1000,0)))</f>
        <v/>
      </c>
      <c r="AK1495" s="27" t="e">
        <f t="shared" si="312"/>
        <v>#VALUE!</v>
      </c>
      <c r="AL1495" s="27" t="e">
        <f t="shared" si="313"/>
        <v>#VALUE!</v>
      </c>
      <c r="AM1495" s="18">
        <f t="shared" si="314"/>
        <v>0</v>
      </c>
      <c r="AN1495" s="18">
        <f t="shared" si="315"/>
        <v>0</v>
      </c>
      <c r="AO1495" s="18">
        <f t="shared" si="315"/>
        <v>0</v>
      </c>
      <c r="AP1495" s="18">
        <f t="shared" si="315"/>
        <v>0</v>
      </c>
      <c r="AQ1495" s="18">
        <f t="shared" si="315"/>
        <v>0</v>
      </c>
      <c r="AR1495" s="18">
        <f t="shared" si="315"/>
        <v>0</v>
      </c>
      <c r="AS1495" s="18">
        <f t="shared" si="315"/>
        <v>0</v>
      </c>
      <c r="AT1495" s="18">
        <f t="shared" si="315"/>
        <v>0</v>
      </c>
      <c r="AU1495" s="18">
        <f t="shared" si="315"/>
        <v>0</v>
      </c>
      <c r="AV1495" s="18">
        <f t="shared" si="315"/>
        <v>0</v>
      </c>
      <c r="AW1495" s="18">
        <f t="shared" si="315"/>
        <v>0</v>
      </c>
      <c r="AX1495" s="18">
        <f t="shared" si="315"/>
        <v>0</v>
      </c>
    </row>
    <row r="1496" spans="3:50" x14ac:dyDescent="0.25">
      <c r="C1496" s="67"/>
      <c r="D1496" s="71"/>
      <c r="E1496" s="57"/>
      <c r="F1496" s="57"/>
      <c r="G1496" s="67"/>
      <c r="H1496" s="72"/>
      <c r="I1496" s="72"/>
      <c r="J1496" s="72"/>
      <c r="K1496" s="72"/>
      <c r="L1496" s="72"/>
      <c r="M1496" s="72"/>
      <c r="N1496" s="72"/>
      <c r="O1496" s="72"/>
      <c r="P1496" s="72"/>
      <c r="Q1496" s="48"/>
      <c r="R1496" s="72"/>
      <c r="S1496" s="72"/>
      <c r="U1496" s="26" t="str">
        <f t="shared" si="311"/>
        <v/>
      </c>
      <c r="V1496" s="18" t="str">
        <f t="shared" si="305"/>
        <v/>
      </c>
      <c r="W1496" s="18" t="str">
        <f t="shared" si="306"/>
        <v/>
      </c>
      <c r="X1496" s="18" t="str">
        <f t="shared" si="307"/>
        <v/>
      </c>
      <c r="Y1496" s="18" t="str">
        <f t="shared" si="308"/>
        <v/>
      </c>
      <c r="Z1496" s="18" t="str">
        <f t="shared" si="309"/>
        <v/>
      </c>
      <c r="AA1496" s="18" t="str">
        <f t="shared" si="310"/>
        <v/>
      </c>
      <c r="AB1496" s="18">
        <v>1491</v>
      </c>
      <c r="AC1496" s="18" t="str">
        <f>IF(ISERROR(
IF(U1496="","",IF(OR(U1496='Cad Iniciais'!$D$6,X1496='Cad Iniciais'!$D$6),'Cad Iniciais'!$D$6+AB1496*1000,0))),"",IF(U1496="","",IF(OR(U1496='Cad Iniciais'!$D$6,X1496='Cad Iniciais'!$D$6),'Cad Iniciais'!$D$6+AB1496*1000,0)))</f>
        <v/>
      </c>
      <c r="AK1496" s="27" t="e">
        <f t="shared" si="312"/>
        <v>#VALUE!</v>
      </c>
      <c r="AL1496" s="27" t="e">
        <f t="shared" si="313"/>
        <v>#VALUE!</v>
      </c>
      <c r="AM1496" s="18">
        <f t="shared" si="314"/>
        <v>0</v>
      </c>
      <c r="AN1496" s="18">
        <f t="shared" si="315"/>
        <v>0</v>
      </c>
      <c r="AO1496" s="18">
        <f t="shared" si="315"/>
        <v>0</v>
      </c>
      <c r="AP1496" s="18">
        <f t="shared" si="315"/>
        <v>0</v>
      </c>
      <c r="AQ1496" s="18">
        <f t="shared" si="315"/>
        <v>0</v>
      </c>
      <c r="AR1496" s="18">
        <f t="shared" si="315"/>
        <v>0</v>
      </c>
      <c r="AS1496" s="18">
        <f t="shared" si="315"/>
        <v>0</v>
      </c>
      <c r="AT1496" s="18">
        <f t="shared" si="315"/>
        <v>0</v>
      </c>
      <c r="AU1496" s="18">
        <f t="shared" si="315"/>
        <v>0</v>
      </c>
      <c r="AV1496" s="18">
        <f t="shared" si="315"/>
        <v>0</v>
      </c>
      <c r="AW1496" s="18">
        <f t="shared" si="315"/>
        <v>0</v>
      </c>
      <c r="AX1496" s="18">
        <f t="shared" si="315"/>
        <v>0</v>
      </c>
    </row>
    <row r="1497" spans="3:50" x14ac:dyDescent="0.25">
      <c r="C1497" s="67"/>
      <c r="D1497" s="71"/>
      <c r="E1497" s="57"/>
      <c r="F1497" s="57"/>
      <c r="G1497" s="67"/>
      <c r="H1497" s="72"/>
      <c r="I1497" s="72"/>
      <c r="J1497" s="72"/>
      <c r="K1497" s="72"/>
      <c r="L1497" s="72"/>
      <c r="M1497" s="72"/>
      <c r="N1497" s="72"/>
      <c r="O1497" s="72"/>
      <c r="P1497" s="72"/>
      <c r="Q1497" s="48"/>
      <c r="R1497" s="72"/>
      <c r="S1497" s="72"/>
      <c r="U1497" s="26" t="str">
        <f t="shared" si="311"/>
        <v/>
      </c>
      <c r="V1497" s="18" t="str">
        <f t="shared" si="305"/>
        <v/>
      </c>
      <c r="W1497" s="18" t="str">
        <f t="shared" si="306"/>
        <v/>
      </c>
      <c r="X1497" s="18" t="str">
        <f t="shared" si="307"/>
        <v/>
      </c>
      <c r="Y1497" s="18" t="str">
        <f t="shared" si="308"/>
        <v/>
      </c>
      <c r="Z1497" s="18" t="str">
        <f t="shared" si="309"/>
        <v/>
      </c>
      <c r="AA1497" s="18" t="str">
        <f t="shared" si="310"/>
        <v/>
      </c>
      <c r="AB1497" s="18">
        <v>1492</v>
      </c>
      <c r="AC1497" s="18" t="str">
        <f>IF(ISERROR(
IF(U1497="","",IF(OR(U1497='Cad Iniciais'!$D$6,X1497='Cad Iniciais'!$D$6),'Cad Iniciais'!$D$6+AB1497*1000,0))),"",IF(U1497="","",IF(OR(U1497='Cad Iniciais'!$D$6,X1497='Cad Iniciais'!$D$6),'Cad Iniciais'!$D$6+AB1497*1000,0)))</f>
        <v/>
      </c>
      <c r="AK1497" s="27" t="e">
        <f t="shared" si="312"/>
        <v>#VALUE!</v>
      </c>
      <c r="AL1497" s="27" t="e">
        <f t="shared" si="313"/>
        <v>#VALUE!</v>
      </c>
      <c r="AM1497" s="18">
        <f t="shared" si="314"/>
        <v>0</v>
      </c>
      <c r="AN1497" s="18">
        <f t="shared" si="315"/>
        <v>0</v>
      </c>
      <c r="AO1497" s="18">
        <f t="shared" si="315"/>
        <v>0</v>
      </c>
      <c r="AP1497" s="18">
        <f t="shared" si="315"/>
        <v>0</v>
      </c>
      <c r="AQ1497" s="18">
        <f t="shared" si="315"/>
        <v>0</v>
      </c>
      <c r="AR1497" s="18">
        <f t="shared" si="315"/>
        <v>0</v>
      </c>
      <c r="AS1497" s="18">
        <f t="shared" si="315"/>
        <v>0</v>
      </c>
      <c r="AT1497" s="18">
        <f t="shared" si="315"/>
        <v>0</v>
      </c>
      <c r="AU1497" s="18">
        <f t="shared" si="315"/>
        <v>0</v>
      </c>
      <c r="AV1497" s="18">
        <f t="shared" si="315"/>
        <v>0</v>
      </c>
      <c r="AW1497" s="18">
        <f t="shared" si="315"/>
        <v>0</v>
      </c>
      <c r="AX1497" s="18">
        <f t="shared" si="315"/>
        <v>0</v>
      </c>
    </row>
    <row r="1498" spans="3:50" x14ac:dyDescent="0.25">
      <c r="C1498" s="67"/>
      <c r="D1498" s="71"/>
      <c r="E1498" s="57"/>
      <c r="F1498" s="57"/>
      <c r="G1498" s="67"/>
      <c r="H1498" s="72"/>
      <c r="I1498" s="72"/>
      <c r="J1498" s="72"/>
      <c r="K1498" s="72"/>
      <c r="L1498" s="72"/>
      <c r="M1498" s="72"/>
      <c r="N1498" s="72"/>
      <c r="O1498" s="72"/>
      <c r="P1498" s="72"/>
      <c r="Q1498" s="48"/>
      <c r="R1498" s="72"/>
      <c r="S1498" s="72"/>
      <c r="U1498" s="26" t="str">
        <f t="shared" si="311"/>
        <v/>
      </c>
      <c r="V1498" s="18" t="str">
        <f t="shared" si="305"/>
        <v/>
      </c>
      <c r="W1498" s="18" t="str">
        <f t="shared" si="306"/>
        <v/>
      </c>
      <c r="X1498" s="18" t="str">
        <f t="shared" si="307"/>
        <v/>
      </c>
      <c r="Y1498" s="18" t="str">
        <f t="shared" si="308"/>
        <v/>
      </c>
      <c r="Z1498" s="18" t="str">
        <f t="shared" si="309"/>
        <v/>
      </c>
      <c r="AA1498" s="18" t="str">
        <f t="shared" si="310"/>
        <v/>
      </c>
      <c r="AB1498" s="18">
        <v>1493</v>
      </c>
      <c r="AC1498" s="18" t="str">
        <f>IF(ISERROR(
IF(U1498="","",IF(OR(U1498='Cad Iniciais'!$D$6,X1498='Cad Iniciais'!$D$6),'Cad Iniciais'!$D$6+AB1498*1000,0))),"",IF(U1498="","",IF(OR(U1498='Cad Iniciais'!$D$6,X1498='Cad Iniciais'!$D$6),'Cad Iniciais'!$D$6+AB1498*1000,0)))</f>
        <v/>
      </c>
      <c r="AK1498" s="27" t="e">
        <f t="shared" si="312"/>
        <v>#VALUE!</v>
      </c>
      <c r="AL1498" s="27" t="e">
        <f t="shared" si="313"/>
        <v>#VALUE!</v>
      </c>
      <c r="AM1498" s="18">
        <f t="shared" si="314"/>
        <v>0</v>
      </c>
      <c r="AN1498" s="18">
        <f t="shared" si="315"/>
        <v>0</v>
      </c>
      <c r="AO1498" s="18">
        <f t="shared" si="315"/>
        <v>0</v>
      </c>
      <c r="AP1498" s="18">
        <f t="shared" si="315"/>
        <v>0</v>
      </c>
      <c r="AQ1498" s="18">
        <f t="shared" si="315"/>
        <v>0</v>
      </c>
      <c r="AR1498" s="18">
        <f t="shared" si="315"/>
        <v>0</v>
      </c>
      <c r="AS1498" s="18">
        <f t="shared" si="315"/>
        <v>0</v>
      </c>
      <c r="AT1498" s="18">
        <f t="shared" si="315"/>
        <v>0</v>
      </c>
      <c r="AU1498" s="18">
        <f t="shared" si="315"/>
        <v>0</v>
      </c>
      <c r="AV1498" s="18">
        <f t="shared" si="315"/>
        <v>0</v>
      </c>
      <c r="AW1498" s="18">
        <f t="shared" si="315"/>
        <v>0</v>
      </c>
      <c r="AX1498" s="18">
        <f t="shared" si="315"/>
        <v>0</v>
      </c>
    </row>
    <row r="1499" spans="3:50" x14ac:dyDescent="0.25">
      <c r="C1499" s="67"/>
      <c r="D1499" s="71"/>
      <c r="E1499" s="57"/>
      <c r="F1499" s="57"/>
      <c r="G1499" s="67"/>
      <c r="H1499" s="72"/>
      <c r="I1499" s="72"/>
      <c r="J1499" s="72"/>
      <c r="K1499" s="72"/>
      <c r="L1499" s="72"/>
      <c r="M1499" s="72"/>
      <c r="N1499" s="72"/>
      <c r="O1499" s="72"/>
      <c r="P1499" s="72"/>
      <c r="Q1499" s="48"/>
      <c r="R1499" s="72"/>
      <c r="S1499" s="72"/>
      <c r="U1499" s="26" t="str">
        <f t="shared" si="311"/>
        <v/>
      </c>
      <c r="V1499" s="18" t="str">
        <f t="shared" si="305"/>
        <v/>
      </c>
      <c r="W1499" s="18" t="str">
        <f t="shared" si="306"/>
        <v/>
      </c>
      <c r="X1499" s="18" t="str">
        <f t="shared" si="307"/>
        <v/>
      </c>
      <c r="Y1499" s="18" t="str">
        <f t="shared" si="308"/>
        <v/>
      </c>
      <c r="Z1499" s="18" t="str">
        <f t="shared" si="309"/>
        <v/>
      </c>
      <c r="AA1499" s="18" t="str">
        <f t="shared" si="310"/>
        <v/>
      </c>
      <c r="AB1499" s="18">
        <v>1494</v>
      </c>
      <c r="AC1499" s="18" t="str">
        <f>IF(ISERROR(
IF(U1499="","",IF(OR(U1499='Cad Iniciais'!$D$6,X1499='Cad Iniciais'!$D$6),'Cad Iniciais'!$D$6+AB1499*1000,0))),"",IF(U1499="","",IF(OR(U1499='Cad Iniciais'!$D$6,X1499='Cad Iniciais'!$D$6),'Cad Iniciais'!$D$6+AB1499*1000,0)))</f>
        <v/>
      </c>
      <c r="AK1499" s="27" t="e">
        <f t="shared" si="312"/>
        <v>#VALUE!</v>
      </c>
      <c r="AL1499" s="27" t="e">
        <f t="shared" si="313"/>
        <v>#VALUE!</v>
      </c>
      <c r="AM1499" s="18">
        <f t="shared" si="314"/>
        <v>0</v>
      </c>
      <c r="AN1499" s="18">
        <f t="shared" si="315"/>
        <v>0</v>
      </c>
      <c r="AO1499" s="18">
        <f t="shared" si="315"/>
        <v>0</v>
      </c>
      <c r="AP1499" s="18">
        <f t="shared" si="315"/>
        <v>0</v>
      </c>
      <c r="AQ1499" s="18">
        <f t="shared" si="315"/>
        <v>0</v>
      </c>
      <c r="AR1499" s="18">
        <f t="shared" si="315"/>
        <v>0</v>
      </c>
      <c r="AS1499" s="18">
        <f t="shared" si="315"/>
        <v>0</v>
      </c>
      <c r="AT1499" s="18">
        <f t="shared" si="315"/>
        <v>0</v>
      </c>
      <c r="AU1499" s="18">
        <f t="shared" si="315"/>
        <v>0</v>
      </c>
      <c r="AV1499" s="18">
        <f t="shared" si="315"/>
        <v>0</v>
      </c>
      <c r="AW1499" s="18">
        <f t="shared" si="315"/>
        <v>0</v>
      </c>
      <c r="AX1499" s="18">
        <f t="shared" si="315"/>
        <v>0</v>
      </c>
    </row>
    <row r="1500" spans="3:50" x14ac:dyDescent="0.25">
      <c r="C1500" s="67"/>
      <c r="D1500" s="71"/>
      <c r="E1500" s="57"/>
      <c r="F1500" s="57"/>
      <c r="G1500" s="67"/>
      <c r="H1500" s="72"/>
      <c r="I1500" s="72"/>
      <c r="J1500" s="72"/>
      <c r="K1500" s="72"/>
      <c r="L1500" s="72"/>
      <c r="M1500" s="72"/>
      <c r="N1500" s="72"/>
      <c r="O1500" s="72"/>
      <c r="P1500" s="72"/>
      <c r="Q1500" s="48"/>
      <c r="R1500" s="72"/>
      <c r="S1500" s="72"/>
      <c r="U1500" s="26" t="str">
        <f t="shared" si="311"/>
        <v/>
      </c>
      <c r="V1500" s="18" t="str">
        <f t="shared" si="305"/>
        <v/>
      </c>
      <c r="W1500" s="18" t="str">
        <f t="shared" si="306"/>
        <v/>
      </c>
      <c r="X1500" s="18" t="str">
        <f t="shared" si="307"/>
        <v/>
      </c>
      <c r="Y1500" s="18" t="str">
        <f t="shared" si="308"/>
        <v/>
      </c>
      <c r="Z1500" s="18" t="str">
        <f t="shared" si="309"/>
        <v/>
      </c>
      <c r="AA1500" s="18" t="str">
        <f t="shared" si="310"/>
        <v/>
      </c>
      <c r="AB1500" s="18">
        <v>1495</v>
      </c>
      <c r="AC1500" s="18" t="str">
        <f>IF(ISERROR(
IF(U1500="","",IF(OR(U1500='Cad Iniciais'!$D$6,X1500='Cad Iniciais'!$D$6),'Cad Iniciais'!$D$6+AB1500*1000,0))),"",IF(U1500="","",IF(OR(U1500='Cad Iniciais'!$D$6,X1500='Cad Iniciais'!$D$6),'Cad Iniciais'!$D$6+AB1500*1000,0)))</f>
        <v/>
      </c>
      <c r="AK1500" s="27" t="e">
        <f t="shared" si="312"/>
        <v>#VALUE!</v>
      </c>
      <c r="AL1500" s="27" t="e">
        <f t="shared" si="313"/>
        <v>#VALUE!</v>
      </c>
      <c r="AM1500" s="18">
        <f t="shared" si="314"/>
        <v>0</v>
      </c>
      <c r="AN1500" s="18">
        <f t="shared" si="315"/>
        <v>0</v>
      </c>
      <c r="AO1500" s="18">
        <f t="shared" si="315"/>
        <v>0</v>
      </c>
      <c r="AP1500" s="18">
        <f t="shared" si="315"/>
        <v>0</v>
      </c>
      <c r="AQ1500" s="18">
        <f t="shared" si="315"/>
        <v>0</v>
      </c>
      <c r="AR1500" s="18">
        <f t="shared" si="315"/>
        <v>0</v>
      </c>
      <c r="AS1500" s="18">
        <f t="shared" si="315"/>
        <v>0</v>
      </c>
      <c r="AT1500" s="18">
        <f t="shared" si="315"/>
        <v>0</v>
      </c>
      <c r="AU1500" s="18">
        <f t="shared" si="315"/>
        <v>0</v>
      </c>
      <c r="AV1500" s="18">
        <f t="shared" si="315"/>
        <v>0</v>
      </c>
      <c r="AW1500" s="18">
        <f t="shared" si="315"/>
        <v>0</v>
      </c>
      <c r="AX1500" s="18">
        <f t="shared" si="315"/>
        <v>0</v>
      </c>
    </row>
    <row r="1501" spans="3:50" x14ac:dyDescent="0.25">
      <c r="C1501" s="67"/>
      <c r="D1501" s="71"/>
      <c r="E1501" s="57"/>
      <c r="F1501" s="57"/>
      <c r="G1501" s="67"/>
      <c r="H1501" s="72"/>
      <c r="I1501" s="72"/>
      <c r="J1501" s="72"/>
      <c r="K1501" s="72"/>
      <c r="L1501" s="72"/>
      <c r="M1501" s="72"/>
      <c r="N1501" s="72"/>
      <c r="O1501" s="72"/>
      <c r="P1501" s="72"/>
      <c r="Q1501" s="48"/>
      <c r="R1501" s="72"/>
      <c r="S1501" s="72"/>
      <c r="U1501" s="26" t="str">
        <f t="shared" si="311"/>
        <v/>
      </c>
      <c r="V1501" s="18" t="str">
        <f t="shared" si="305"/>
        <v/>
      </c>
      <c r="W1501" s="18" t="str">
        <f t="shared" si="306"/>
        <v/>
      </c>
      <c r="X1501" s="18" t="str">
        <f t="shared" si="307"/>
        <v/>
      </c>
      <c r="Y1501" s="18" t="str">
        <f t="shared" si="308"/>
        <v/>
      </c>
      <c r="Z1501" s="18" t="str">
        <f t="shared" si="309"/>
        <v/>
      </c>
      <c r="AA1501" s="18" t="str">
        <f t="shared" si="310"/>
        <v/>
      </c>
      <c r="AB1501" s="18">
        <v>1496</v>
      </c>
      <c r="AC1501" s="18" t="str">
        <f>IF(ISERROR(
IF(U1501="","",IF(OR(U1501='Cad Iniciais'!$D$6,X1501='Cad Iniciais'!$D$6),'Cad Iniciais'!$D$6+AB1501*1000,0))),"",IF(U1501="","",IF(OR(U1501='Cad Iniciais'!$D$6,X1501='Cad Iniciais'!$D$6),'Cad Iniciais'!$D$6+AB1501*1000,0)))</f>
        <v/>
      </c>
      <c r="AK1501" s="27" t="e">
        <f t="shared" si="312"/>
        <v>#VALUE!</v>
      </c>
      <c r="AL1501" s="27" t="e">
        <f t="shared" si="313"/>
        <v>#VALUE!</v>
      </c>
      <c r="AM1501" s="18">
        <f t="shared" si="314"/>
        <v>0</v>
      </c>
      <c r="AN1501" s="18">
        <f t="shared" si="315"/>
        <v>0</v>
      </c>
      <c r="AO1501" s="18">
        <f t="shared" si="315"/>
        <v>0</v>
      </c>
      <c r="AP1501" s="18">
        <f t="shared" si="315"/>
        <v>0</v>
      </c>
      <c r="AQ1501" s="18">
        <f t="shared" si="315"/>
        <v>0</v>
      </c>
      <c r="AR1501" s="18">
        <f t="shared" si="315"/>
        <v>0</v>
      </c>
      <c r="AS1501" s="18">
        <f t="shared" si="315"/>
        <v>0</v>
      </c>
      <c r="AT1501" s="18">
        <f t="shared" si="315"/>
        <v>0</v>
      </c>
      <c r="AU1501" s="18">
        <f t="shared" si="315"/>
        <v>0</v>
      </c>
      <c r="AV1501" s="18">
        <f t="shared" si="315"/>
        <v>0</v>
      </c>
      <c r="AW1501" s="18">
        <f t="shared" si="315"/>
        <v>0</v>
      </c>
      <c r="AX1501" s="18">
        <f t="shared" si="315"/>
        <v>0</v>
      </c>
    </row>
    <row r="1502" spans="3:50" x14ac:dyDescent="0.25">
      <c r="C1502" s="67"/>
      <c r="D1502" s="71"/>
      <c r="E1502" s="57"/>
      <c r="F1502" s="57"/>
      <c r="G1502" s="67"/>
      <c r="H1502" s="72"/>
      <c r="I1502" s="72"/>
      <c r="J1502" s="72"/>
      <c r="K1502" s="72"/>
      <c r="L1502" s="72"/>
      <c r="M1502" s="72"/>
      <c r="N1502" s="72"/>
      <c r="O1502" s="72"/>
      <c r="P1502" s="72"/>
      <c r="Q1502" s="48"/>
      <c r="R1502" s="72"/>
      <c r="S1502" s="72"/>
      <c r="U1502" s="26" t="str">
        <f t="shared" si="311"/>
        <v/>
      </c>
      <c r="V1502" s="18" t="str">
        <f t="shared" si="305"/>
        <v/>
      </c>
      <c r="W1502" s="18" t="str">
        <f t="shared" si="306"/>
        <v/>
      </c>
      <c r="X1502" s="18" t="str">
        <f t="shared" si="307"/>
        <v/>
      </c>
      <c r="Y1502" s="18" t="str">
        <f t="shared" si="308"/>
        <v/>
      </c>
      <c r="Z1502" s="18" t="str">
        <f t="shared" si="309"/>
        <v/>
      </c>
      <c r="AA1502" s="18" t="str">
        <f t="shared" si="310"/>
        <v/>
      </c>
      <c r="AB1502" s="18">
        <v>1497</v>
      </c>
      <c r="AC1502" s="18" t="str">
        <f>IF(ISERROR(
IF(U1502="","",IF(OR(U1502='Cad Iniciais'!$D$6,X1502='Cad Iniciais'!$D$6),'Cad Iniciais'!$D$6+AB1502*1000,0))),"",IF(U1502="","",IF(OR(U1502='Cad Iniciais'!$D$6,X1502='Cad Iniciais'!$D$6),'Cad Iniciais'!$D$6+AB1502*1000,0)))</f>
        <v/>
      </c>
      <c r="AK1502" s="27" t="e">
        <f t="shared" si="312"/>
        <v>#VALUE!</v>
      </c>
      <c r="AL1502" s="27" t="e">
        <f t="shared" si="313"/>
        <v>#VALUE!</v>
      </c>
      <c r="AM1502" s="18">
        <f t="shared" si="314"/>
        <v>0</v>
      </c>
      <c r="AN1502" s="18">
        <f t="shared" si="315"/>
        <v>0</v>
      </c>
      <c r="AO1502" s="18">
        <f t="shared" si="315"/>
        <v>0</v>
      </c>
      <c r="AP1502" s="18">
        <f t="shared" si="315"/>
        <v>0</v>
      </c>
      <c r="AQ1502" s="18">
        <f t="shared" si="315"/>
        <v>0</v>
      </c>
      <c r="AR1502" s="18">
        <f t="shared" si="315"/>
        <v>0</v>
      </c>
      <c r="AS1502" s="18">
        <f t="shared" si="315"/>
        <v>0</v>
      </c>
      <c r="AT1502" s="18">
        <f t="shared" si="315"/>
        <v>0</v>
      </c>
      <c r="AU1502" s="18">
        <f t="shared" si="315"/>
        <v>0</v>
      </c>
      <c r="AV1502" s="18">
        <f t="shared" si="315"/>
        <v>0</v>
      </c>
      <c r="AW1502" s="18">
        <f t="shared" si="315"/>
        <v>0</v>
      </c>
      <c r="AX1502" s="18">
        <f t="shared" si="315"/>
        <v>0</v>
      </c>
    </row>
    <row r="1503" spans="3:50" x14ac:dyDescent="0.25">
      <c r="C1503" s="67"/>
      <c r="D1503" s="71"/>
      <c r="E1503" s="57"/>
      <c r="F1503" s="57"/>
      <c r="G1503" s="67"/>
      <c r="H1503" s="72"/>
      <c r="I1503" s="72"/>
      <c r="J1503" s="72"/>
      <c r="K1503" s="72"/>
      <c r="L1503" s="72"/>
      <c r="M1503" s="72"/>
      <c r="N1503" s="72"/>
      <c r="O1503" s="72"/>
      <c r="P1503" s="72"/>
      <c r="Q1503" s="48"/>
      <c r="R1503" s="72"/>
      <c r="S1503" s="72"/>
      <c r="U1503" s="26" t="str">
        <f t="shared" si="311"/>
        <v/>
      </c>
      <c r="V1503" s="18" t="str">
        <f t="shared" si="305"/>
        <v/>
      </c>
      <c r="W1503" s="18" t="str">
        <f t="shared" si="306"/>
        <v/>
      </c>
      <c r="X1503" s="18" t="str">
        <f t="shared" si="307"/>
        <v/>
      </c>
      <c r="Y1503" s="18" t="str">
        <f t="shared" si="308"/>
        <v/>
      </c>
      <c r="Z1503" s="18" t="str">
        <f t="shared" si="309"/>
        <v/>
      </c>
      <c r="AA1503" s="18" t="str">
        <f t="shared" si="310"/>
        <v/>
      </c>
      <c r="AB1503" s="18">
        <v>1498</v>
      </c>
      <c r="AC1503" s="18" t="str">
        <f>IF(ISERROR(
IF(U1503="","",IF(OR(U1503='Cad Iniciais'!$D$6,X1503='Cad Iniciais'!$D$6),'Cad Iniciais'!$D$6+AB1503*1000,0))),"",IF(U1503="","",IF(OR(U1503='Cad Iniciais'!$D$6,X1503='Cad Iniciais'!$D$6),'Cad Iniciais'!$D$6+AB1503*1000,0)))</f>
        <v/>
      </c>
      <c r="AK1503" s="27" t="e">
        <f t="shared" si="312"/>
        <v>#VALUE!</v>
      </c>
      <c r="AL1503" s="27" t="e">
        <f t="shared" si="313"/>
        <v>#VALUE!</v>
      </c>
      <c r="AM1503" s="18">
        <f t="shared" si="314"/>
        <v>0</v>
      </c>
      <c r="AN1503" s="18">
        <f t="shared" si="315"/>
        <v>0</v>
      </c>
      <c r="AO1503" s="18">
        <f t="shared" si="315"/>
        <v>0</v>
      </c>
      <c r="AP1503" s="18">
        <f t="shared" si="315"/>
        <v>0</v>
      </c>
      <c r="AQ1503" s="18">
        <f t="shared" si="315"/>
        <v>0</v>
      </c>
      <c r="AR1503" s="18">
        <f t="shared" si="315"/>
        <v>0</v>
      </c>
      <c r="AS1503" s="18">
        <f t="shared" si="315"/>
        <v>0</v>
      </c>
      <c r="AT1503" s="18">
        <f t="shared" si="315"/>
        <v>0</v>
      </c>
      <c r="AU1503" s="18">
        <f t="shared" si="315"/>
        <v>0</v>
      </c>
      <c r="AV1503" s="18">
        <f t="shared" si="315"/>
        <v>0</v>
      </c>
      <c r="AW1503" s="18">
        <f t="shared" si="315"/>
        <v>0</v>
      </c>
      <c r="AX1503" s="18">
        <f t="shared" si="315"/>
        <v>0</v>
      </c>
    </row>
    <row r="1504" spans="3:50" x14ac:dyDescent="0.25">
      <c r="C1504" s="67"/>
      <c r="D1504" s="71"/>
      <c r="E1504" s="57"/>
      <c r="F1504" s="57"/>
      <c r="G1504" s="67"/>
      <c r="H1504" s="72"/>
      <c r="I1504" s="72"/>
      <c r="J1504" s="72"/>
      <c r="K1504" s="72"/>
      <c r="L1504" s="72"/>
      <c r="M1504" s="72"/>
      <c r="N1504" s="72"/>
      <c r="O1504" s="72"/>
      <c r="P1504" s="72"/>
      <c r="Q1504" s="48"/>
      <c r="R1504" s="72"/>
      <c r="S1504" s="72"/>
      <c r="U1504" s="26" t="str">
        <f t="shared" si="311"/>
        <v/>
      </c>
      <c r="V1504" s="18" t="str">
        <f t="shared" si="305"/>
        <v/>
      </c>
      <c r="W1504" s="18" t="str">
        <f t="shared" si="306"/>
        <v/>
      </c>
      <c r="X1504" s="18" t="str">
        <f t="shared" si="307"/>
        <v/>
      </c>
      <c r="Y1504" s="18" t="str">
        <f t="shared" si="308"/>
        <v/>
      </c>
      <c r="Z1504" s="18" t="str">
        <f t="shared" si="309"/>
        <v/>
      </c>
      <c r="AA1504" s="18" t="str">
        <f t="shared" si="310"/>
        <v/>
      </c>
      <c r="AB1504" s="18">
        <v>1499</v>
      </c>
      <c r="AC1504" s="18" t="str">
        <f>IF(ISERROR(
IF(U1504="","",IF(OR(U1504='Cad Iniciais'!$D$6,X1504='Cad Iniciais'!$D$6),'Cad Iniciais'!$D$6+AB1504*1000,0))),"",IF(U1504="","",IF(OR(U1504='Cad Iniciais'!$D$6,X1504='Cad Iniciais'!$D$6),'Cad Iniciais'!$D$6+AB1504*1000,0)))</f>
        <v/>
      </c>
      <c r="AK1504" s="27" t="e">
        <f t="shared" si="312"/>
        <v>#VALUE!</v>
      </c>
      <c r="AL1504" s="27" t="e">
        <f t="shared" si="313"/>
        <v>#VALUE!</v>
      </c>
      <c r="AM1504" s="18">
        <f t="shared" si="314"/>
        <v>0</v>
      </c>
      <c r="AN1504" s="18">
        <f t="shared" si="315"/>
        <v>0</v>
      </c>
      <c r="AO1504" s="18">
        <f t="shared" si="315"/>
        <v>0</v>
      </c>
      <c r="AP1504" s="18">
        <f t="shared" si="315"/>
        <v>0</v>
      </c>
      <c r="AQ1504" s="18">
        <f t="shared" si="315"/>
        <v>0</v>
      </c>
      <c r="AR1504" s="18">
        <f t="shared" si="315"/>
        <v>0</v>
      </c>
      <c r="AS1504" s="18">
        <f t="shared" si="315"/>
        <v>0</v>
      </c>
      <c r="AT1504" s="18">
        <f t="shared" si="315"/>
        <v>0</v>
      </c>
      <c r="AU1504" s="18">
        <f t="shared" si="315"/>
        <v>0</v>
      </c>
      <c r="AV1504" s="18">
        <f t="shared" si="315"/>
        <v>0</v>
      </c>
      <c r="AW1504" s="18">
        <f t="shared" si="315"/>
        <v>0</v>
      </c>
      <c r="AX1504" s="18">
        <f t="shared" si="315"/>
        <v>0</v>
      </c>
    </row>
    <row r="1505" spans="3:50" x14ac:dyDescent="0.25">
      <c r="C1505" s="67"/>
      <c r="D1505" s="71"/>
      <c r="E1505" s="57"/>
      <c r="F1505" s="57"/>
      <c r="G1505" s="67"/>
      <c r="H1505" s="72"/>
      <c r="I1505" s="72"/>
      <c r="J1505" s="72"/>
      <c r="K1505" s="72"/>
      <c r="L1505" s="72"/>
      <c r="M1505" s="72"/>
      <c r="N1505" s="72"/>
      <c r="O1505" s="72"/>
      <c r="P1505" s="72"/>
      <c r="Q1505" s="48"/>
      <c r="R1505" s="72"/>
      <c r="S1505" s="72"/>
      <c r="U1505" s="26" t="str">
        <f t="shared" si="311"/>
        <v/>
      </c>
      <c r="V1505" s="18" t="str">
        <f t="shared" si="305"/>
        <v/>
      </c>
      <c r="W1505" s="18" t="str">
        <f t="shared" si="306"/>
        <v/>
      </c>
      <c r="X1505" s="18" t="str">
        <f t="shared" si="307"/>
        <v/>
      </c>
      <c r="Y1505" s="18" t="str">
        <f t="shared" si="308"/>
        <v/>
      </c>
      <c r="Z1505" s="18" t="str">
        <f t="shared" si="309"/>
        <v/>
      </c>
      <c r="AA1505" s="18" t="str">
        <f t="shared" si="310"/>
        <v/>
      </c>
      <c r="AB1505" s="18">
        <v>1500</v>
      </c>
      <c r="AC1505" s="18" t="str">
        <f>IF(ISERROR(
IF(U1505="","",IF(OR(U1505='Cad Iniciais'!$D$6,X1505='Cad Iniciais'!$D$6),'Cad Iniciais'!$D$6+AB1505*1000,0))),"",IF(U1505="","",IF(OR(U1505='Cad Iniciais'!$D$6,X1505='Cad Iniciais'!$D$6),'Cad Iniciais'!$D$6+AB1505*1000,0)))</f>
        <v/>
      </c>
      <c r="AK1505" s="27" t="e">
        <f t="shared" si="312"/>
        <v>#VALUE!</v>
      </c>
      <c r="AL1505" s="27" t="e">
        <f t="shared" si="313"/>
        <v>#VALUE!</v>
      </c>
      <c r="AM1505" s="18">
        <f t="shared" si="314"/>
        <v>0</v>
      </c>
      <c r="AN1505" s="18">
        <f t="shared" si="315"/>
        <v>0</v>
      </c>
      <c r="AO1505" s="18">
        <f t="shared" si="315"/>
        <v>0</v>
      </c>
      <c r="AP1505" s="18">
        <f t="shared" si="315"/>
        <v>0</v>
      </c>
      <c r="AQ1505" s="18">
        <f t="shared" si="315"/>
        <v>0</v>
      </c>
      <c r="AR1505" s="18">
        <f t="shared" si="315"/>
        <v>0</v>
      </c>
      <c r="AS1505" s="18">
        <f t="shared" si="315"/>
        <v>0</v>
      </c>
      <c r="AT1505" s="18">
        <f t="shared" si="315"/>
        <v>0</v>
      </c>
      <c r="AU1505" s="18">
        <f t="shared" si="315"/>
        <v>0</v>
      </c>
      <c r="AV1505" s="18">
        <f t="shared" si="315"/>
        <v>0</v>
      </c>
      <c r="AW1505" s="18">
        <f t="shared" si="315"/>
        <v>0</v>
      </c>
      <c r="AX1505" s="18">
        <f t="shared" si="315"/>
        <v>0</v>
      </c>
    </row>
    <row r="1506" spans="3:50" x14ac:dyDescent="0.25">
      <c r="C1506" s="67"/>
      <c r="D1506" s="71"/>
      <c r="E1506" s="57"/>
      <c r="F1506" s="57"/>
      <c r="G1506" s="67"/>
      <c r="H1506" s="72"/>
      <c r="I1506" s="72"/>
      <c r="J1506" s="72"/>
      <c r="K1506" s="72"/>
      <c r="L1506" s="72"/>
      <c r="M1506" s="72"/>
      <c r="N1506" s="72"/>
      <c r="O1506" s="72"/>
      <c r="P1506" s="72"/>
      <c r="Q1506" s="48"/>
      <c r="R1506" s="72"/>
      <c r="S1506" s="72"/>
      <c r="U1506" s="26" t="str">
        <f t="shared" si="311"/>
        <v/>
      </c>
      <c r="V1506" s="18" t="str">
        <f t="shared" si="305"/>
        <v/>
      </c>
      <c r="W1506" s="18" t="str">
        <f t="shared" si="306"/>
        <v/>
      </c>
      <c r="X1506" s="18" t="str">
        <f t="shared" si="307"/>
        <v/>
      </c>
      <c r="Y1506" s="18" t="str">
        <f t="shared" si="308"/>
        <v/>
      </c>
      <c r="Z1506" s="18" t="str">
        <f t="shared" si="309"/>
        <v/>
      </c>
      <c r="AA1506" s="18" t="str">
        <f t="shared" si="310"/>
        <v/>
      </c>
      <c r="AB1506" s="18">
        <v>1501</v>
      </c>
      <c r="AC1506" s="18" t="str">
        <f>IF(ISERROR(
IF(U1506="","",IF(OR(U1506='Cad Iniciais'!$D$6,X1506='Cad Iniciais'!$D$6),'Cad Iniciais'!$D$6+AB1506*1000,0))),"",IF(U1506="","",IF(OR(U1506='Cad Iniciais'!$D$6,X1506='Cad Iniciais'!$D$6),'Cad Iniciais'!$D$6+AB1506*1000,0)))</f>
        <v/>
      </c>
      <c r="AK1506" s="27" t="e">
        <f t="shared" si="312"/>
        <v>#VALUE!</v>
      </c>
      <c r="AL1506" s="27" t="e">
        <f t="shared" si="313"/>
        <v>#VALUE!</v>
      </c>
      <c r="AM1506" s="18">
        <f t="shared" si="314"/>
        <v>0</v>
      </c>
      <c r="AN1506" s="18">
        <f t="shared" si="315"/>
        <v>0</v>
      </c>
      <c r="AO1506" s="18">
        <f t="shared" si="315"/>
        <v>0</v>
      </c>
      <c r="AP1506" s="18">
        <f t="shared" si="315"/>
        <v>0</v>
      </c>
      <c r="AQ1506" s="18">
        <f t="shared" si="315"/>
        <v>0</v>
      </c>
      <c r="AR1506" s="18">
        <f t="shared" si="315"/>
        <v>0</v>
      </c>
      <c r="AS1506" s="18">
        <f t="shared" si="315"/>
        <v>0</v>
      </c>
      <c r="AT1506" s="18">
        <f t="shared" si="315"/>
        <v>0</v>
      </c>
      <c r="AU1506" s="18">
        <f t="shared" si="315"/>
        <v>0</v>
      </c>
      <c r="AV1506" s="18">
        <f t="shared" si="315"/>
        <v>0</v>
      </c>
      <c r="AW1506" s="18">
        <f t="shared" si="315"/>
        <v>0</v>
      </c>
      <c r="AX1506" s="18">
        <f t="shared" si="315"/>
        <v>0</v>
      </c>
    </row>
    <row r="1507" spans="3:50" x14ac:dyDescent="0.25">
      <c r="C1507" s="67"/>
      <c r="D1507" s="71"/>
      <c r="E1507" s="57"/>
      <c r="F1507" s="57"/>
      <c r="G1507" s="67"/>
      <c r="H1507" s="72"/>
      <c r="I1507" s="72"/>
      <c r="J1507" s="72"/>
      <c r="K1507" s="72"/>
      <c r="L1507" s="72"/>
      <c r="M1507" s="72"/>
      <c r="N1507" s="72"/>
      <c r="O1507" s="72"/>
      <c r="P1507" s="72"/>
      <c r="Q1507" s="48"/>
      <c r="R1507" s="72"/>
      <c r="S1507" s="72"/>
      <c r="U1507" s="26" t="str">
        <f t="shared" si="311"/>
        <v/>
      </c>
      <c r="V1507" s="18" t="str">
        <f t="shared" si="305"/>
        <v/>
      </c>
      <c r="W1507" s="18" t="str">
        <f t="shared" si="306"/>
        <v/>
      </c>
      <c r="X1507" s="18" t="str">
        <f t="shared" si="307"/>
        <v/>
      </c>
      <c r="Y1507" s="18" t="str">
        <f t="shared" si="308"/>
        <v/>
      </c>
      <c r="Z1507" s="18" t="str">
        <f t="shared" si="309"/>
        <v/>
      </c>
      <c r="AA1507" s="18" t="str">
        <f t="shared" si="310"/>
        <v/>
      </c>
      <c r="AB1507" s="18">
        <v>1502</v>
      </c>
      <c r="AC1507" s="18" t="str">
        <f>IF(ISERROR(
IF(U1507="","",IF(OR(U1507='Cad Iniciais'!$D$6,X1507='Cad Iniciais'!$D$6),'Cad Iniciais'!$D$6+AB1507*1000,0))),"",IF(U1507="","",IF(OR(U1507='Cad Iniciais'!$D$6,X1507='Cad Iniciais'!$D$6),'Cad Iniciais'!$D$6+AB1507*1000,0)))</f>
        <v/>
      </c>
      <c r="AK1507" s="27" t="e">
        <f t="shared" si="312"/>
        <v>#VALUE!</v>
      </c>
      <c r="AL1507" s="27" t="e">
        <f t="shared" si="313"/>
        <v>#VALUE!</v>
      </c>
      <c r="AM1507" s="18">
        <f t="shared" si="314"/>
        <v>0</v>
      </c>
      <c r="AN1507" s="18">
        <f t="shared" si="315"/>
        <v>0</v>
      </c>
      <c r="AO1507" s="18">
        <f t="shared" si="315"/>
        <v>0</v>
      </c>
      <c r="AP1507" s="18">
        <f t="shared" si="315"/>
        <v>0</v>
      </c>
      <c r="AQ1507" s="18">
        <f t="shared" si="315"/>
        <v>0</v>
      </c>
      <c r="AR1507" s="18">
        <f t="shared" si="315"/>
        <v>0</v>
      </c>
      <c r="AS1507" s="18">
        <f t="shared" si="315"/>
        <v>0</v>
      </c>
      <c r="AT1507" s="18">
        <f t="shared" si="315"/>
        <v>0</v>
      </c>
      <c r="AU1507" s="18">
        <f t="shared" si="315"/>
        <v>0</v>
      </c>
      <c r="AV1507" s="18">
        <f t="shared" si="315"/>
        <v>0</v>
      </c>
      <c r="AW1507" s="18">
        <f t="shared" si="315"/>
        <v>0</v>
      </c>
      <c r="AX1507" s="18">
        <f t="shared" si="315"/>
        <v>0</v>
      </c>
    </row>
    <row r="1508" spans="3:50" x14ac:dyDescent="0.25">
      <c r="C1508" s="67"/>
      <c r="D1508" s="71"/>
      <c r="E1508" s="57"/>
      <c r="F1508" s="57"/>
      <c r="G1508" s="67"/>
      <c r="H1508" s="72"/>
      <c r="I1508" s="72"/>
      <c r="J1508" s="72"/>
      <c r="K1508" s="72"/>
      <c r="L1508" s="72"/>
      <c r="M1508" s="72"/>
      <c r="N1508" s="72"/>
      <c r="O1508" s="72"/>
      <c r="P1508" s="72"/>
      <c r="Q1508" s="48"/>
      <c r="R1508" s="72"/>
      <c r="S1508" s="72"/>
      <c r="U1508" s="26" t="str">
        <f t="shared" si="311"/>
        <v/>
      </c>
      <c r="V1508" s="18" t="str">
        <f t="shared" si="305"/>
        <v/>
      </c>
      <c r="W1508" s="18" t="str">
        <f t="shared" si="306"/>
        <v/>
      </c>
      <c r="X1508" s="18" t="str">
        <f t="shared" si="307"/>
        <v/>
      </c>
      <c r="Y1508" s="18" t="str">
        <f t="shared" si="308"/>
        <v/>
      </c>
      <c r="Z1508" s="18" t="str">
        <f t="shared" si="309"/>
        <v/>
      </c>
      <c r="AA1508" s="18" t="str">
        <f t="shared" si="310"/>
        <v/>
      </c>
      <c r="AB1508" s="18">
        <v>1503</v>
      </c>
      <c r="AC1508" s="18" t="str">
        <f>IF(ISERROR(
IF(U1508="","",IF(OR(U1508='Cad Iniciais'!$D$6,X1508='Cad Iniciais'!$D$6),'Cad Iniciais'!$D$6+AB1508*1000,0))),"",IF(U1508="","",IF(OR(U1508='Cad Iniciais'!$D$6,X1508='Cad Iniciais'!$D$6),'Cad Iniciais'!$D$6+AB1508*1000,0)))</f>
        <v/>
      </c>
      <c r="AK1508" s="27" t="e">
        <f t="shared" si="312"/>
        <v>#VALUE!</v>
      </c>
      <c r="AL1508" s="27" t="e">
        <f t="shared" si="313"/>
        <v>#VALUE!</v>
      </c>
      <c r="AM1508" s="18">
        <f t="shared" si="314"/>
        <v>0</v>
      </c>
      <c r="AN1508" s="18">
        <f t="shared" si="315"/>
        <v>0</v>
      </c>
      <c r="AO1508" s="18">
        <f t="shared" si="315"/>
        <v>0</v>
      </c>
      <c r="AP1508" s="18">
        <f t="shared" si="315"/>
        <v>0</v>
      </c>
      <c r="AQ1508" s="18">
        <f t="shared" si="315"/>
        <v>0</v>
      </c>
      <c r="AR1508" s="18">
        <f t="shared" si="315"/>
        <v>0</v>
      </c>
      <c r="AS1508" s="18">
        <f t="shared" si="315"/>
        <v>0</v>
      </c>
      <c r="AT1508" s="18">
        <f t="shared" si="315"/>
        <v>0</v>
      </c>
      <c r="AU1508" s="18">
        <f t="shared" si="315"/>
        <v>0</v>
      </c>
      <c r="AV1508" s="18">
        <f t="shared" si="315"/>
        <v>0</v>
      </c>
      <c r="AW1508" s="18">
        <f t="shared" si="315"/>
        <v>0</v>
      </c>
      <c r="AX1508" s="18">
        <f t="shared" si="315"/>
        <v>0</v>
      </c>
    </row>
    <row r="1509" spans="3:50" x14ac:dyDescent="0.25">
      <c r="C1509" s="67"/>
      <c r="D1509" s="71"/>
      <c r="E1509" s="57"/>
      <c r="F1509" s="57"/>
      <c r="G1509" s="67"/>
      <c r="H1509" s="72"/>
      <c r="I1509" s="72"/>
      <c r="J1509" s="72"/>
      <c r="K1509" s="72"/>
      <c r="L1509" s="72"/>
      <c r="M1509" s="72"/>
      <c r="N1509" s="72"/>
      <c r="O1509" s="72"/>
      <c r="P1509" s="72"/>
      <c r="Q1509" s="48"/>
      <c r="R1509" s="72"/>
      <c r="S1509" s="72"/>
      <c r="U1509" s="26" t="str">
        <f t="shared" si="311"/>
        <v/>
      </c>
      <c r="V1509" s="18" t="str">
        <f t="shared" si="305"/>
        <v/>
      </c>
      <c r="W1509" s="18" t="str">
        <f t="shared" si="306"/>
        <v/>
      </c>
      <c r="X1509" s="18" t="str">
        <f t="shared" si="307"/>
        <v/>
      </c>
      <c r="Y1509" s="18" t="str">
        <f t="shared" si="308"/>
        <v/>
      </c>
      <c r="Z1509" s="18" t="str">
        <f t="shared" si="309"/>
        <v/>
      </c>
      <c r="AA1509" s="18" t="str">
        <f t="shared" si="310"/>
        <v/>
      </c>
      <c r="AB1509" s="18">
        <v>1504</v>
      </c>
      <c r="AC1509" s="18" t="str">
        <f>IF(ISERROR(
IF(U1509="","",IF(OR(U1509='Cad Iniciais'!$D$6,X1509='Cad Iniciais'!$D$6),'Cad Iniciais'!$D$6+AB1509*1000,0))),"",IF(U1509="","",IF(OR(U1509='Cad Iniciais'!$D$6,X1509='Cad Iniciais'!$D$6),'Cad Iniciais'!$D$6+AB1509*1000,0)))</f>
        <v/>
      </c>
      <c r="AK1509" s="27" t="e">
        <f t="shared" si="312"/>
        <v>#VALUE!</v>
      </c>
      <c r="AL1509" s="27" t="e">
        <f t="shared" si="313"/>
        <v>#VALUE!</v>
      </c>
      <c r="AM1509" s="18">
        <f t="shared" si="314"/>
        <v>0</v>
      </c>
      <c r="AN1509" s="18">
        <f t="shared" si="315"/>
        <v>0</v>
      </c>
      <c r="AO1509" s="18">
        <f t="shared" si="315"/>
        <v>0</v>
      </c>
      <c r="AP1509" s="18">
        <f t="shared" si="315"/>
        <v>0</v>
      </c>
      <c r="AQ1509" s="18">
        <f t="shared" si="315"/>
        <v>0</v>
      </c>
      <c r="AR1509" s="18">
        <f t="shared" si="315"/>
        <v>0</v>
      </c>
      <c r="AS1509" s="18">
        <f t="shared" si="315"/>
        <v>0</v>
      </c>
      <c r="AT1509" s="18">
        <f t="shared" si="315"/>
        <v>0</v>
      </c>
      <c r="AU1509" s="18">
        <f t="shared" si="315"/>
        <v>0</v>
      </c>
      <c r="AV1509" s="18">
        <f t="shared" si="315"/>
        <v>0</v>
      </c>
      <c r="AW1509" s="18">
        <f t="shared" si="315"/>
        <v>0</v>
      </c>
      <c r="AX1509" s="18">
        <f t="shared" si="315"/>
        <v>0</v>
      </c>
    </row>
    <row r="1510" spans="3:50" x14ac:dyDescent="0.25">
      <c r="C1510" s="67"/>
      <c r="D1510" s="71"/>
      <c r="E1510" s="57"/>
      <c r="F1510" s="57"/>
      <c r="G1510" s="67"/>
      <c r="H1510" s="72"/>
      <c r="I1510" s="72"/>
      <c r="J1510" s="72"/>
      <c r="K1510" s="72"/>
      <c r="L1510" s="72"/>
      <c r="M1510" s="72"/>
      <c r="N1510" s="72"/>
      <c r="O1510" s="72"/>
      <c r="P1510" s="72"/>
      <c r="Q1510" s="48"/>
      <c r="R1510" s="72"/>
      <c r="S1510" s="72"/>
      <c r="U1510" s="26" t="str">
        <f t="shared" si="311"/>
        <v/>
      </c>
      <c r="V1510" s="18" t="str">
        <f t="shared" si="305"/>
        <v/>
      </c>
      <c r="W1510" s="18" t="str">
        <f t="shared" si="306"/>
        <v/>
      </c>
      <c r="X1510" s="18" t="str">
        <f t="shared" si="307"/>
        <v/>
      </c>
      <c r="Y1510" s="18" t="str">
        <f t="shared" si="308"/>
        <v/>
      </c>
      <c r="Z1510" s="18" t="str">
        <f t="shared" si="309"/>
        <v/>
      </c>
      <c r="AA1510" s="18" t="str">
        <f t="shared" si="310"/>
        <v/>
      </c>
      <c r="AB1510" s="18">
        <v>1505</v>
      </c>
      <c r="AC1510" s="18" t="str">
        <f>IF(ISERROR(
IF(U1510="","",IF(OR(U1510='Cad Iniciais'!$D$6,X1510='Cad Iniciais'!$D$6),'Cad Iniciais'!$D$6+AB1510*1000,0))),"",IF(U1510="","",IF(OR(U1510='Cad Iniciais'!$D$6,X1510='Cad Iniciais'!$D$6),'Cad Iniciais'!$D$6+AB1510*1000,0)))</f>
        <v/>
      </c>
      <c r="AK1510" s="27" t="e">
        <f t="shared" si="312"/>
        <v>#VALUE!</v>
      </c>
      <c r="AL1510" s="27" t="e">
        <f t="shared" si="313"/>
        <v>#VALUE!</v>
      </c>
      <c r="AM1510" s="18">
        <f t="shared" si="314"/>
        <v>0</v>
      </c>
      <c r="AN1510" s="18">
        <f t="shared" si="315"/>
        <v>0</v>
      </c>
      <c r="AO1510" s="18">
        <f t="shared" si="315"/>
        <v>0</v>
      </c>
      <c r="AP1510" s="18">
        <f t="shared" si="315"/>
        <v>0</v>
      </c>
      <c r="AQ1510" s="18">
        <f t="shared" si="315"/>
        <v>0</v>
      </c>
      <c r="AR1510" s="18">
        <f t="shared" si="315"/>
        <v>0</v>
      </c>
      <c r="AS1510" s="18">
        <f t="shared" si="315"/>
        <v>0</v>
      </c>
      <c r="AT1510" s="18">
        <f t="shared" si="315"/>
        <v>0</v>
      </c>
      <c r="AU1510" s="18">
        <f t="shared" si="315"/>
        <v>0</v>
      </c>
      <c r="AV1510" s="18">
        <f t="shared" si="315"/>
        <v>0</v>
      </c>
      <c r="AW1510" s="18">
        <f t="shared" si="315"/>
        <v>0</v>
      </c>
      <c r="AX1510" s="18">
        <f t="shared" ref="AN1510:AX1534" si="316">IFERROR(IF(AND($AK1510&lt;=AX$3,$AL1510&gt;=AX$3),1,0),0)</f>
        <v>0</v>
      </c>
    </row>
    <row r="1511" spans="3:50" x14ac:dyDescent="0.25">
      <c r="C1511" s="67"/>
      <c r="D1511" s="71"/>
      <c r="E1511" s="57"/>
      <c r="F1511" s="57"/>
      <c r="G1511" s="67"/>
      <c r="H1511" s="72"/>
      <c r="I1511" s="72"/>
      <c r="J1511" s="72"/>
      <c r="K1511" s="72"/>
      <c r="L1511" s="72"/>
      <c r="M1511" s="72"/>
      <c r="N1511" s="72"/>
      <c r="O1511" s="72"/>
      <c r="P1511" s="72"/>
      <c r="Q1511" s="48"/>
      <c r="R1511" s="72"/>
      <c r="S1511" s="72"/>
      <c r="U1511" s="26" t="str">
        <f t="shared" si="311"/>
        <v/>
      </c>
      <c r="V1511" s="18" t="str">
        <f t="shared" si="305"/>
        <v/>
      </c>
      <c r="W1511" s="18" t="str">
        <f t="shared" si="306"/>
        <v/>
      </c>
      <c r="X1511" s="18" t="str">
        <f t="shared" si="307"/>
        <v/>
      </c>
      <c r="Y1511" s="18" t="str">
        <f t="shared" si="308"/>
        <v/>
      </c>
      <c r="Z1511" s="18" t="str">
        <f t="shared" si="309"/>
        <v/>
      </c>
      <c r="AA1511" s="18" t="str">
        <f t="shared" si="310"/>
        <v/>
      </c>
      <c r="AB1511" s="18">
        <v>1506</v>
      </c>
      <c r="AC1511" s="18" t="str">
        <f>IF(ISERROR(
IF(U1511="","",IF(OR(U1511='Cad Iniciais'!$D$6,X1511='Cad Iniciais'!$D$6),'Cad Iniciais'!$D$6+AB1511*1000,0))),"",IF(U1511="","",IF(OR(U1511='Cad Iniciais'!$D$6,X1511='Cad Iniciais'!$D$6),'Cad Iniciais'!$D$6+AB1511*1000,0)))</f>
        <v/>
      </c>
      <c r="AK1511" s="27" t="e">
        <f t="shared" si="312"/>
        <v>#VALUE!</v>
      </c>
      <c r="AL1511" s="27" t="e">
        <f t="shared" si="313"/>
        <v>#VALUE!</v>
      </c>
      <c r="AM1511" s="18">
        <f t="shared" si="314"/>
        <v>0</v>
      </c>
      <c r="AN1511" s="18">
        <f t="shared" si="316"/>
        <v>0</v>
      </c>
      <c r="AO1511" s="18">
        <f t="shared" si="316"/>
        <v>0</v>
      </c>
      <c r="AP1511" s="18">
        <f t="shared" si="316"/>
        <v>0</v>
      </c>
      <c r="AQ1511" s="18">
        <f t="shared" si="316"/>
        <v>0</v>
      </c>
      <c r="AR1511" s="18">
        <f t="shared" si="316"/>
        <v>0</v>
      </c>
      <c r="AS1511" s="18">
        <f t="shared" si="316"/>
        <v>0</v>
      </c>
      <c r="AT1511" s="18">
        <f t="shared" si="316"/>
        <v>0</v>
      </c>
      <c r="AU1511" s="18">
        <f t="shared" si="316"/>
        <v>0</v>
      </c>
      <c r="AV1511" s="18">
        <f t="shared" si="316"/>
        <v>0</v>
      </c>
      <c r="AW1511" s="18">
        <f t="shared" si="316"/>
        <v>0</v>
      </c>
      <c r="AX1511" s="18">
        <f t="shared" si="316"/>
        <v>0</v>
      </c>
    </row>
    <row r="1512" spans="3:50" x14ac:dyDescent="0.25">
      <c r="C1512" s="67"/>
      <c r="D1512" s="71"/>
      <c r="E1512" s="57"/>
      <c r="F1512" s="57"/>
      <c r="G1512" s="67"/>
      <c r="H1512" s="72"/>
      <c r="I1512" s="72"/>
      <c r="J1512" s="72"/>
      <c r="K1512" s="72"/>
      <c r="L1512" s="72"/>
      <c r="M1512" s="72"/>
      <c r="N1512" s="72"/>
      <c r="O1512" s="72"/>
      <c r="P1512" s="72"/>
      <c r="Q1512" s="48"/>
      <c r="R1512" s="72"/>
      <c r="S1512" s="72"/>
      <c r="U1512" s="26" t="str">
        <f t="shared" si="311"/>
        <v/>
      </c>
      <c r="V1512" s="18" t="str">
        <f t="shared" si="305"/>
        <v/>
      </c>
      <c r="W1512" s="18" t="str">
        <f t="shared" si="306"/>
        <v/>
      </c>
      <c r="X1512" s="18" t="str">
        <f t="shared" si="307"/>
        <v/>
      </c>
      <c r="Y1512" s="18" t="str">
        <f t="shared" si="308"/>
        <v/>
      </c>
      <c r="Z1512" s="18" t="str">
        <f t="shared" si="309"/>
        <v/>
      </c>
      <c r="AA1512" s="18" t="str">
        <f t="shared" si="310"/>
        <v/>
      </c>
      <c r="AB1512" s="18">
        <v>1507</v>
      </c>
      <c r="AC1512" s="18" t="str">
        <f>IF(ISERROR(
IF(U1512="","",IF(OR(U1512='Cad Iniciais'!$D$6,X1512='Cad Iniciais'!$D$6),'Cad Iniciais'!$D$6+AB1512*1000,0))),"",IF(U1512="","",IF(OR(U1512='Cad Iniciais'!$D$6,X1512='Cad Iniciais'!$D$6),'Cad Iniciais'!$D$6+AB1512*1000,0)))</f>
        <v/>
      </c>
      <c r="AK1512" s="27" t="e">
        <f t="shared" si="312"/>
        <v>#VALUE!</v>
      </c>
      <c r="AL1512" s="27" t="e">
        <f t="shared" si="313"/>
        <v>#VALUE!</v>
      </c>
      <c r="AM1512" s="18">
        <f t="shared" si="314"/>
        <v>0</v>
      </c>
      <c r="AN1512" s="18">
        <f t="shared" si="316"/>
        <v>0</v>
      </c>
      <c r="AO1512" s="18">
        <f t="shared" si="316"/>
        <v>0</v>
      </c>
      <c r="AP1512" s="18">
        <f t="shared" si="316"/>
        <v>0</v>
      </c>
      <c r="AQ1512" s="18">
        <f t="shared" si="316"/>
        <v>0</v>
      </c>
      <c r="AR1512" s="18">
        <f t="shared" si="316"/>
        <v>0</v>
      </c>
      <c r="AS1512" s="18">
        <f t="shared" si="316"/>
        <v>0</v>
      </c>
      <c r="AT1512" s="18">
        <f t="shared" si="316"/>
        <v>0</v>
      </c>
      <c r="AU1512" s="18">
        <f t="shared" si="316"/>
        <v>0</v>
      </c>
      <c r="AV1512" s="18">
        <f t="shared" si="316"/>
        <v>0</v>
      </c>
      <c r="AW1512" s="18">
        <f t="shared" si="316"/>
        <v>0</v>
      </c>
      <c r="AX1512" s="18">
        <f t="shared" si="316"/>
        <v>0</v>
      </c>
    </row>
    <row r="1513" spans="3:50" x14ac:dyDescent="0.25">
      <c r="C1513" s="67"/>
      <c r="D1513" s="71"/>
      <c r="E1513" s="57"/>
      <c r="F1513" s="57"/>
      <c r="G1513" s="67"/>
      <c r="H1513" s="72"/>
      <c r="I1513" s="72"/>
      <c r="J1513" s="72"/>
      <c r="K1513" s="72"/>
      <c r="L1513" s="72"/>
      <c r="M1513" s="72"/>
      <c r="N1513" s="72"/>
      <c r="O1513" s="72"/>
      <c r="P1513" s="72"/>
      <c r="Q1513" s="48"/>
      <c r="R1513" s="72"/>
      <c r="S1513" s="72"/>
      <c r="U1513" s="26" t="str">
        <f t="shared" si="311"/>
        <v/>
      </c>
      <c r="V1513" s="18" t="str">
        <f t="shared" si="305"/>
        <v/>
      </c>
      <c r="W1513" s="18" t="str">
        <f t="shared" si="306"/>
        <v/>
      </c>
      <c r="X1513" s="18" t="str">
        <f t="shared" si="307"/>
        <v/>
      </c>
      <c r="Y1513" s="18" t="str">
        <f t="shared" si="308"/>
        <v/>
      </c>
      <c r="Z1513" s="18" t="str">
        <f t="shared" si="309"/>
        <v/>
      </c>
      <c r="AA1513" s="18" t="str">
        <f t="shared" si="310"/>
        <v/>
      </c>
      <c r="AB1513" s="18">
        <v>1508</v>
      </c>
      <c r="AC1513" s="18" t="str">
        <f>IF(ISERROR(
IF(U1513="","",IF(OR(U1513='Cad Iniciais'!$D$6,X1513='Cad Iniciais'!$D$6),'Cad Iniciais'!$D$6+AB1513*1000,0))),"",IF(U1513="","",IF(OR(U1513='Cad Iniciais'!$D$6,X1513='Cad Iniciais'!$D$6),'Cad Iniciais'!$D$6+AB1513*1000,0)))</f>
        <v/>
      </c>
      <c r="AK1513" s="27" t="e">
        <f t="shared" si="312"/>
        <v>#VALUE!</v>
      </c>
      <c r="AL1513" s="27" t="e">
        <f t="shared" si="313"/>
        <v>#VALUE!</v>
      </c>
      <c r="AM1513" s="18">
        <f t="shared" si="314"/>
        <v>0</v>
      </c>
      <c r="AN1513" s="18">
        <f t="shared" si="316"/>
        <v>0</v>
      </c>
      <c r="AO1513" s="18">
        <f t="shared" si="316"/>
        <v>0</v>
      </c>
      <c r="AP1513" s="18">
        <f t="shared" si="316"/>
        <v>0</v>
      </c>
      <c r="AQ1513" s="18">
        <f t="shared" si="316"/>
        <v>0</v>
      </c>
      <c r="AR1513" s="18">
        <f t="shared" si="316"/>
        <v>0</v>
      </c>
      <c r="AS1513" s="18">
        <f t="shared" si="316"/>
        <v>0</v>
      </c>
      <c r="AT1513" s="18">
        <f t="shared" si="316"/>
        <v>0</v>
      </c>
      <c r="AU1513" s="18">
        <f t="shared" si="316"/>
        <v>0</v>
      </c>
      <c r="AV1513" s="18">
        <f t="shared" si="316"/>
        <v>0</v>
      </c>
      <c r="AW1513" s="18">
        <f t="shared" si="316"/>
        <v>0</v>
      </c>
      <c r="AX1513" s="18">
        <f t="shared" si="316"/>
        <v>0</v>
      </c>
    </row>
    <row r="1514" spans="3:50" x14ac:dyDescent="0.25">
      <c r="C1514" s="67"/>
      <c r="D1514" s="71"/>
      <c r="E1514" s="57"/>
      <c r="F1514" s="57"/>
      <c r="G1514" s="67"/>
      <c r="H1514" s="72"/>
      <c r="I1514" s="72"/>
      <c r="J1514" s="72"/>
      <c r="K1514" s="72"/>
      <c r="L1514" s="72"/>
      <c r="M1514" s="72"/>
      <c r="N1514" s="72"/>
      <c r="O1514" s="72"/>
      <c r="P1514" s="72"/>
      <c r="Q1514" s="48"/>
      <c r="R1514" s="72"/>
      <c r="S1514" s="72"/>
      <c r="U1514" s="26" t="str">
        <f t="shared" si="311"/>
        <v/>
      </c>
      <c r="V1514" s="18" t="str">
        <f t="shared" si="305"/>
        <v/>
      </c>
      <c r="W1514" s="18" t="str">
        <f t="shared" si="306"/>
        <v/>
      </c>
      <c r="X1514" s="18" t="str">
        <f t="shared" si="307"/>
        <v/>
      </c>
      <c r="Y1514" s="18" t="str">
        <f t="shared" si="308"/>
        <v/>
      </c>
      <c r="Z1514" s="18" t="str">
        <f t="shared" si="309"/>
        <v/>
      </c>
      <c r="AA1514" s="18" t="str">
        <f t="shared" si="310"/>
        <v/>
      </c>
      <c r="AB1514" s="18">
        <v>1509</v>
      </c>
      <c r="AC1514" s="18" t="str">
        <f>IF(ISERROR(
IF(U1514="","",IF(OR(U1514='Cad Iniciais'!$D$6,X1514='Cad Iniciais'!$D$6),'Cad Iniciais'!$D$6+AB1514*1000,0))),"",IF(U1514="","",IF(OR(U1514='Cad Iniciais'!$D$6,X1514='Cad Iniciais'!$D$6),'Cad Iniciais'!$D$6+AB1514*1000,0)))</f>
        <v/>
      </c>
      <c r="AK1514" s="27" t="e">
        <f t="shared" si="312"/>
        <v>#VALUE!</v>
      </c>
      <c r="AL1514" s="27" t="e">
        <f t="shared" si="313"/>
        <v>#VALUE!</v>
      </c>
      <c r="AM1514" s="18">
        <f t="shared" si="314"/>
        <v>0</v>
      </c>
      <c r="AN1514" s="18">
        <f t="shared" si="316"/>
        <v>0</v>
      </c>
      <c r="AO1514" s="18">
        <f t="shared" si="316"/>
        <v>0</v>
      </c>
      <c r="AP1514" s="18">
        <f t="shared" si="316"/>
        <v>0</v>
      </c>
      <c r="AQ1514" s="18">
        <f t="shared" si="316"/>
        <v>0</v>
      </c>
      <c r="AR1514" s="18">
        <f t="shared" si="316"/>
        <v>0</v>
      </c>
      <c r="AS1514" s="18">
        <f t="shared" si="316"/>
        <v>0</v>
      </c>
      <c r="AT1514" s="18">
        <f t="shared" si="316"/>
        <v>0</v>
      </c>
      <c r="AU1514" s="18">
        <f t="shared" si="316"/>
        <v>0</v>
      </c>
      <c r="AV1514" s="18">
        <f t="shared" si="316"/>
        <v>0</v>
      </c>
      <c r="AW1514" s="18">
        <f t="shared" si="316"/>
        <v>0</v>
      </c>
      <c r="AX1514" s="18">
        <f t="shared" si="316"/>
        <v>0</v>
      </c>
    </row>
    <row r="1515" spans="3:50" x14ac:dyDescent="0.25">
      <c r="C1515" s="67"/>
      <c r="D1515" s="71"/>
      <c r="E1515" s="57"/>
      <c r="F1515" s="57"/>
      <c r="G1515" s="67"/>
      <c r="H1515" s="72"/>
      <c r="I1515" s="72"/>
      <c r="J1515" s="72"/>
      <c r="K1515" s="72"/>
      <c r="L1515" s="72"/>
      <c r="M1515" s="72"/>
      <c r="N1515" s="72"/>
      <c r="O1515" s="72"/>
      <c r="P1515" s="72"/>
      <c r="Q1515" s="48"/>
      <c r="R1515" s="72"/>
      <c r="S1515" s="72"/>
      <c r="U1515" s="26" t="str">
        <f t="shared" si="311"/>
        <v/>
      </c>
      <c r="V1515" s="18" t="str">
        <f t="shared" si="305"/>
        <v/>
      </c>
      <c r="W1515" s="18" t="str">
        <f t="shared" si="306"/>
        <v/>
      </c>
      <c r="X1515" s="18" t="str">
        <f t="shared" si="307"/>
        <v/>
      </c>
      <c r="Y1515" s="18" t="str">
        <f t="shared" si="308"/>
        <v/>
      </c>
      <c r="Z1515" s="18" t="str">
        <f t="shared" si="309"/>
        <v/>
      </c>
      <c r="AA1515" s="18" t="str">
        <f t="shared" si="310"/>
        <v/>
      </c>
      <c r="AB1515" s="18">
        <v>1510</v>
      </c>
      <c r="AC1515" s="18" t="str">
        <f>IF(ISERROR(
IF(U1515="","",IF(OR(U1515='Cad Iniciais'!$D$6,X1515='Cad Iniciais'!$D$6),'Cad Iniciais'!$D$6+AB1515*1000,0))),"",IF(U1515="","",IF(OR(U1515='Cad Iniciais'!$D$6,X1515='Cad Iniciais'!$D$6),'Cad Iniciais'!$D$6+AB1515*1000,0)))</f>
        <v/>
      </c>
      <c r="AK1515" s="27" t="e">
        <f t="shared" si="312"/>
        <v>#VALUE!</v>
      </c>
      <c r="AL1515" s="27" t="e">
        <f t="shared" si="313"/>
        <v>#VALUE!</v>
      </c>
      <c r="AM1515" s="18">
        <f t="shared" si="314"/>
        <v>0</v>
      </c>
      <c r="AN1515" s="18">
        <f t="shared" si="316"/>
        <v>0</v>
      </c>
      <c r="AO1515" s="18">
        <f t="shared" si="316"/>
        <v>0</v>
      </c>
      <c r="AP1515" s="18">
        <f t="shared" si="316"/>
        <v>0</v>
      </c>
      <c r="AQ1515" s="18">
        <f t="shared" si="316"/>
        <v>0</v>
      </c>
      <c r="AR1515" s="18">
        <f t="shared" si="316"/>
        <v>0</v>
      </c>
      <c r="AS1515" s="18">
        <f t="shared" si="316"/>
        <v>0</v>
      </c>
      <c r="AT1515" s="18">
        <f t="shared" si="316"/>
        <v>0</v>
      </c>
      <c r="AU1515" s="18">
        <f t="shared" si="316"/>
        <v>0</v>
      </c>
      <c r="AV1515" s="18">
        <f t="shared" si="316"/>
        <v>0</v>
      </c>
      <c r="AW1515" s="18">
        <f t="shared" si="316"/>
        <v>0</v>
      </c>
      <c r="AX1515" s="18">
        <f t="shared" si="316"/>
        <v>0</v>
      </c>
    </row>
    <row r="1516" spans="3:50" x14ac:dyDescent="0.25">
      <c r="C1516" s="67"/>
      <c r="D1516" s="71"/>
      <c r="E1516" s="57"/>
      <c r="F1516" s="57"/>
      <c r="G1516" s="67"/>
      <c r="H1516" s="72"/>
      <c r="I1516" s="72"/>
      <c r="J1516" s="72"/>
      <c r="K1516" s="72"/>
      <c r="L1516" s="72"/>
      <c r="M1516" s="72"/>
      <c r="N1516" s="72"/>
      <c r="O1516" s="72"/>
      <c r="P1516" s="72"/>
      <c r="Q1516" s="48"/>
      <c r="R1516" s="72"/>
      <c r="S1516" s="72"/>
      <c r="U1516" s="26" t="str">
        <f t="shared" si="311"/>
        <v/>
      </c>
      <c r="V1516" s="18" t="str">
        <f t="shared" si="305"/>
        <v/>
      </c>
      <c r="W1516" s="18" t="str">
        <f t="shared" si="306"/>
        <v/>
      </c>
      <c r="X1516" s="18" t="str">
        <f t="shared" si="307"/>
        <v/>
      </c>
      <c r="Y1516" s="18" t="str">
        <f t="shared" si="308"/>
        <v/>
      </c>
      <c r="Z1516" s="18" t="str">
        <f t="shared" si="309"/>
        <v/>
      </c>
      <c r="AA1516" s="18" t="str">
        <f t="shared" si="310"/>
        <v/>
      </c>
      <c r="AB1516" s="18">
        <v>1511</v>
      </c>
      <c r="AC1516" s="18" t="str">
        <f>IF(ISERROR(
IF(U1516="","",IF(OR(U1516='Cad Iniciais'!$D$6,X1516='Cad Iniciais'!$D$6),'Cad Iniciais'!$D$6+AB1516*1000,0))),"",IF(U1516="","",IF(OR(U1516='Cad Iniciais'!$D$6,X1516='Cad Iniciais'!$D$6),'Cad Iniciais'!$D$6+AB1516*1000,0)))</f>
        <v/>
      </c>
      <c r="AK1516" s="27" t="e">
        <f t="shared" si="312"/>
        <v>#VALUE!</v>
      </c>
      <c r="AL1516" s="27" t="e">
        <f t="shared" si="313"/>
        <v>#VALUE!</v>
      </c>
      <c r="AM1516" s="18">
        <f t="shared" si="314"/>
        <v>0</v>
      </c>
      <c r="AN1516" s="18">
        <f t="shared" si="316"/>
        <v>0</v>
      </c>
      <c r="AO1516" s="18">
        <f t="shared" si="316"/>
        <v>0</v>
      </c>
      <c r="AP1516" s="18">
        <f t="shared" si="316"/>
        <v>0</v>
      </c>
      <c r="AQ1516" s="18">
        <f t="shared" si="316"/>
        <v>0</v>
      </c>
      <c r="AR1516" s="18">
        <f t="shared" si="316"/>
        <v>0</v>
      </c>
      <c r="AS1516" s="18">
        <f t="shared" si="316"/>
        <v>0</v>
      </c>
      <c r="AT1516" s="18">
        <f t="shared" si="316"/>
        <v>0</v>
      </c>
      <c r="AU1516" s="18">
        <f t="shared" si="316"/>
        <v>0</v>
      </c>
      <c r="AV1516" s="18">
        <f t="shared" si="316"/>
        <v>0</v>
      </c>
      <c r="AW1516" s="18">
        <f t="shared" si="316"/>
        <v>0</v>
      </c>
      <c r="AX1516" s="18">
        <f t="shared" si="316"/>
        <v>0</v>
      </c>
    </row>
    <row r="1517" spans="3:50" x14ac:dyDescent="0.25">
      <c r="C1517" s="67"/>
      <c r="D1517" s="71"/>
      <c r="E1517" s="57"/>
      <c r="F1517" s="57"/>
      <c r="G1517" s="67"/>
      <c r="H1517" s="72"/>
      <c r="I1517" s="72"/>
      <c r="J1517" s="72"/>
      <c r="K1517" s="72"/>
      <c r="L1517" s="72"/>
      <c r="M1517" s="72"/>
      <c r="N1517" s="72"/>
      <c r="O1517" s="72"/>
      <c r="P1517" s="72"/>
      <c r="Q1517" s="48"/>
      <c r="R1517" s="72"/>
      <c r="S1517" s="72"/>
      <c r="U1517" s="26" t="str">
        <f t="shared" si="311"/>
        <v/>
      </c>
      <c r="V1517" s="18" t="str">
        <f t="shared" si="305"/>
        <v/>
      </c>
      <c r="W1517" s="18" t="str">
        <f t="shared" si="306"/>
        <v/>
      </c>
      <c r="X1517" s="18" t="str">
        <f t="shared" si="307"/>
        <v/>
      </c>
      <c r="Y1517" s="18" t="str">
        <f t="shared" si="308"/>
        <v/>
      </c>
      <c r="Z1517" s="18" t="str">
        <f t="shared" si="309"/>
        <v/>
      </c>
      <c r="AA1517" s="18" t="str">
        <f t="shared" si="310"/>
        <v/>
      </c>
      <c r="AB1517" s="18">
        <v>1512</v>
      </c>
      <c r="AC1517" s="18" t="str">
        <f>IF(ISERROR(
IF(U1517="","",IF(OR(U1517='Cad Iniciais'!$D$6,X1517='Cad Iniciais'!$D$6),'Cad Iniciais'!$D$6+AB1517*1000,0))),"",IF(U1517="","",IF(OR(U1517='Cad Iniciais'!$D$6,X1517='Cad Iniciais'!$D$6),'Cad Iniciais'!$D$6+AB1517*1000,0)))</f>
        <v/>
      </c>
      <c r="AK1517" s="27" t="e">
        <f t="shared" si="312"/>
        <v>#VALUE!</v>
      </c>
      <c r="AL1517" s="27" t="e">
        <f t="shared" si="313"/>
        <v>#VALUE!</v>
      </c>
      <c r="AM1517" s="18">
        <f t="shared" si="314"/>
        <v>0</v>
      </c>
      <c r="AN1517" s="18">
        <f t="shared" si="316"/>
        <v>0</v>
      </c>
      <c r="AO1517" s="18">
        <f t="shared" si="316"/>
        <v>0</v>
      </c>
      <c r="AP1517" s="18">
        <f t="shared" si="316"/>
        <v>0</v>
      </c>
      <c r="AQ1517" s="18">
        <f t="shared" si="316"/>
        <v>0</v>
      </c>
      <c r="AR1517" s="18">
        <f t="shared" si="316"/>
        <v>0</v>
      </c>
      <c r="AS1517" s="18">
        <f t="shared" si="316"/>
        <v>0</v>
      </c>
      <c r="AT1517" s="18">
        <f t="shared" si="316"/>
        <v>0</v>
      </c>
      <c r="AU1517" s="18">
        <f t="shared" si="316"/>
        <v>0</v>
      </c>
      <c r="AV1517" s="18">
        <f t="shared" si="316"/>
        <v>0</v>
      </c>
      <c r="AW1517" s="18">
        <f t="shared" si="316"/>
        <v>0</v>
      </c>
      <c r="AX1517" s="18">
        <f t="shared" si="316"/>
        <v>0</v>
      </c>
    </row>
    <row r="1518" spans="3:50" x14ac:dyDescent="0.25">
      <c r="C1518" s="67"/>
      <c r="D1518" s="71"/>
      <c r="E1518" s="57"/>
      <c r="F1518" s="57"/>
      <c r="G1518" s="67"/>
      <c r="H1518" s="72"/>
      <c r="I1518" s="72"/>
      <c r="J1518" s="72"/>
      <c r="K1518" s="72"/>
      <c r="L1518" s="72"/>
      <c r="M1518" s="72"/>
      <c r="N1518" s="72"/>
      <c r="O1518" s="72"/>
      <c r="P1518" s="72"/>
      <c r="Q1518" s="48"/>
      <c r="R1518" s="72"/>
      <c r="S1518" s="72"/>
      <c r="U1518" s="26" t="str">
        <f t="shared" si="311"/>
        <v/>
      </c>
      <c r="V1518" s="18" t="str">
        <f t="shared" si="305"/>
        <v/>
      </c>
      <c r="W1518" s="18" t="str">
        <f t="shared" si="306"/>
        <v/>
      </c>
      <c r="X1518" s="18" t="str">
        <f t="shared" si="307"/>
        <v/>
      </c>
      <c r="Y1518" s="18" t="str">
        <f t="shared" si="308"/>
        <v/>
      </c>
      <c r="Z1518" s="18" t="str">
        <f t="shared" si="309"/>
        <v/>
      </c>
      <c r="AA1518" s="18" t="str">
        <f t="shared" si="310"/>
        <v/>
      </c>
      <c r="AB1518" s="18">
        <v>1513</v>
      </c>
      <c r="AC1518" s="18" t="str">
        <f>IF(ISERROR(
IF(U1518="","",IF(OR(U1518='Cad Iniciais'!$D$6,X1518='Cad Iniciais'!$D$6),'Cad Iniciais'!$D$6+AB1518*1000,0))),"",IF(U1518="","",IF(OR(U1518='Cad Iniciais'!$D$6,X1518='Cad Iniciais'!$D$6),'Cad Iniciais'!$D$6+AB1518*1000,0)))</f>
        <v/>
      </c>
      <c r="AK1518" s="27" t="e">
        <f t="shared" si="312"/>
        <v>#VALUE!</v>
      </c>
      <c r="AL1518" s="27" t="e">
        <f t="shared" si="313"/>
        <v>#VALUE!</v>
      </c>
      <c r="AM1518" s="18">
        <f t="shared" si="314"/>
        <v>0</v>
      </c>
      <c r="AN1518" s="18">
        <f t="shared" si="316"/>
        <v>0</v>
      </c>
      <c r="AO1518" s="18">
        <f t="shared" si="316"/>
        <v>0</v>
      </c>
      <c r="AP1518" s="18">
        <f t="shared" si="316"/>
        <v>0</v>
      </c>
      <c r="AQ1518" s="18">
        <f t="shared" si="316"/>
        <v>0</v>
      </c>
      <c r="AR1518" s="18">
        <f t="shared" si="316"/>
        <v>0</v>
      </c>
      <c r="AS1518" s="18">
        <f t="shared" si="316"/>
        <v>0</v>
      </c>
      <c r="AT1518" s="18">
        <f t="shared" si="316"/>
        <v>0</v>
      </c>
      <c r="AU1518" s="18">
        <f t="shared" si="316"/>
        <v>0</v>
      </c>
      <c r="AV1518" s="18">
        <f t="shared" si="316"/>
        <v>0</v>
      </c>
      <c r="AW1518" s="18">
        <f t="shared" si="316"/>
        <v>0</v>
      </c>
      <c r="AX1518" s="18">
        <f t="shared" si="316"/>
        <v>0</v>
      </c>
    </row>
    <row r="1519" spans="3:50" x14ac:dyDescent="0.25">
      <c r="C1519" s="67"/>
      <c r="D1519" s="71"/>
      <c r="E1519" s="57"/>
      <c r="F1519" s="57"/>
      <c r="G1519" s="67"/>
      <c r="H1519" s="72"/>
      <c r="I1519" s="72"/>
      <c r="J1519" s="72"/>
      <c r="K1519" s="72"/>
      <c r="L1519" s="72"/>
      <c r="M1519" s="72"/>
      <c r="N1519" s="72"/>
      <c r="O1519" s="72"/>
      <c r="P1519" s="72"/>
      <c r="Q1519" s="48"/>
      <c r="R1519" s="72"/>
      <c r="S1519" s="72"/>
      <c r="U1519" s="26" t="str">
        <f t="shared" si="311"/>
        <v/>
      </c>
      <c r="V1519" s="18" t="str">
        <f t="shared" si="305"/>
        <v/>
      </c>
      <c r="W1519" s="18" t="str">
        <f t="shared" si="306"/>
        <v/>
      </c>
      <c r="X1519" s="18" t="str">
        <f t="shared" si="307"/>
        <v/>
      </c>
      <c r="Y1519" s="18" t="str">
        <f t="shared" si="308"/>
        <v/>
      </c>
      <c r="Z1519" s="18" t="str">
        <f t="shared" si="309"/>
        <v/>
      </c>
      <c r="AA1519" s="18" t="str">
        <f t="shared" si="310"/>
        <v/>
      </c>
      <c r="AB1519" s="18">
        <v>1514</v>
      </c>
      <c r="AC1519" s="18" t="str">
        <f>IF(ISERROR(
IF(U1519="","",IF(OR(U1519='Cad Iniciais'!$D$6,X1519='Cad Iniciais'!$D$6),'Cad Iniciais'!$D$6+AB1519*1000,0))),"",IF(U1519="","",IF(OR(U1519='Cad Iniciais'!$D$6,X1519='Cad Iniciais'!$D$6),'Cad Iniciais'!$D$6+AB1519*1000,0)))</f>
        <v/>
      </c>
      <c r="AK1519" s="27" t="e">
        <f t="shared" si="312"/>
        <v>#VALUE!</v>
      </c>
      <c r="AL1519" s="27" t="e">
        <f t="shared" si="313"/>
        <v>#VALUE!</v>
      </c>
      <c r="AM1519" s="18">
        <f t="shared" si="314"/>
        <v>0</v>
      </c>
      <c r="AN1519" s="18">
        <f t="shared" si="316"/>
        <v>0</v>
      </c>
      <c r="AO1519" s="18">
        <f t="shared" si="316"/>
        <v>0</v>
      </c>
      <c r="AP1519" s="18">
        <f t="shared" si="316"/>
        <v>0</v>
      </c>
      <c r="AQ1519" s="18">
        <f t="shared" si="316"/>
        <v>0</v>
      </c>
      <c r="AR1519" s="18">
        <f t="shared" si="316"/>
        <v>0</v>
      </c>
      <c r="AS1519" s="18">
        <f t="shared" si="316"/>
        <v>0</v>
      </c>
      <c r="AT1519" s="18">
        <f t="shared" si="316"/>
        <v>0</v>
      </c>
      <c r="AU1519" s="18">
        <f t="shared" si="316"/>
        <v>0</v>
      </c>
      <c r="AV1519" s="18">
        <f t="shared" si="316"/>
        <v>0</v>
      </c>
      <c r="AW1519" s="18">
        <f t="shared" si="316"/>
        <v>0</v>
      </c>
      <c r="AX1519" s="18">
        <f t="shared" si="316"/>
        <v>0</v>
      </c>
    </row>
    <row r="1520" spans="3:50" x14ac:dyDescent="0.25">
      <c r="C1520" s="67"/>
      <c r="D1520" s="71"/>
      <c r="E1520" s="57"/>
      <c r="F1520" s="57"/>
      <c r="G1520" s="67"/>
      <c r="H1520" s="72"/>
      <c r="I1520" s="72"/>
      <c r="J1520" s="72"/>
      <c r="K1520" s="72"/>
      <c r="L1520" s="72"/>
      <c r="M1520" s="72"/>
      <c r="N1520" s="72"/>
      <c r="O1520" s="72"/>
      <c r="P1520" s="72"/>
      <c r="Q1520" s="48"/>
      <c r="R1520" s="72"/>
      <c r="S1520" s="72"/>
      <c r="U1520" s="26" t="str">
        <f t="shared" si="311"/>
        <v/>
      </c>
      <c r="V1520" s="18" t="str">
        <f t="shared" si="305"/>
        <v/>
      </c>
      <c r="W1520" s="18" t="str">
        <f t="shared" si="306"/>
        <v/>
      </c>
      <c r="X1520" s="18" t="str">
        <f t="shared" si="307"/>
        <v/>
      </c>
      <c r="Y1520" s="18" t="str">
        <f t="shared" si="308"/>
        <v/>
      </c>
      <c r="Z1520" s="18" t="str">
        <f t="shared" si="309"/>
        <v/>
      </c>
      <c r="AA1520" s="18" t="str">
        <f t="shared" si="310"/>
        <v/>
      </c>
      <c r="AB1520" s="18">
        <v>1515</v>
      </c>
      <c r="AC1520" s="18" t="str">
        <f>IF(ISERROR(
IF(U1520="","",IF(OR(U1520='Cad Iniciais'!$D$6,X1520='Cad Iniciais'!$D$6),'Cad Iniciais'!$D$6+AB1520*1000,0))),"",IF(U1520="","",IF(OR(U1520='Cad Iniciais'!$D$6,X1520='Cad Iniciais'!$D$6),'Cad Iniciais'!$D$6+AB1520*1000,0)))</f>
        <v/>
      </c>
      <c r="AK1520" s="27" t="e">
        <f t="shared" si="312"/>
        <v>#VALUE!</v>
      </c>
      <c r="AL1520" s="27" t="e">
        <f t="shared" si="313"/>
        <v>#VALUE!</v>
      </c>
      <c r="AM1520" s="18">
        <f t="shared" si="314"/>
        <v>0</v>
      </c>
      <c r="AN1520" s="18">
        <f t="shared" si="316"/>
        <v>0</v>
      </c>
      <c r="AO1520" s="18">
        <f t="shared" si="316"/>
        <v>0</v>
      </c>
      <c r="AP1520" s="18">
        <f t="shared" si="316"/>
        <v>0</v>
      </c>
      <c r="AQ1520" s="18">
        <f t="shared" si="316"/>
        <v>0</v>
      </c>
      <c r="AR1520" s="18">
        <f t="shared" si="316"/>
        <v>0</v>
      </c>
      <c r="AS1520" s="18">
        <f t="shared" si="316"/>
        <v>0</v>
      </c>
      <c r="AT1520" s="18">
        <f t="shared" si="316"/>
        <v>0</v>
      </c>
      <c r="AU1520" s="18">
        <f t="shared" si="316"/>
        <v>0</v>
      </c>
      <c r="AV1520" s="18">
        <f t="shared" si="316"/>
        <v>0</v>
      </c>
      <c r="AW1520" s="18">
        <f t="shared" si="316"/>
        <v>0</v>
      </c>
      <c r="AX1520" s="18">
        <f t="shared" si="316"/>
        <v>0</v>
      </c>
    </row>
    <row r="1521" spans="3:50" x14ac:dyDescent="0.25">
      <c r="C1521" s="67"/>
      <c r="D1521" s="71"/>
      <c r="E1521" s="57"/>
      <c r="F1521" s="57"/>
      <c r="G1521" s="67"/>
      <c r="H1521" s="72"/>
      <c r="I1521" s="72"/>
      <c r="J1521" s="72"/>
      <c r="K1521" s="72"/>
      <c r="L1521" s="72"/>
      <c r="M1521" s="72"/>
      <c r="N1521" s="72"/>
      <c r="O1521" s="72"/>
      <c r="P1521" s="72"/>
      <c r="Q1521" s="48"/>
      <c r="R1521" s="72"/>
      <c r="S1521" s="72"/>
      <c r="U1521" s="26" t="str">
        <f t="shared" si="311"/>
        <v/>
      </c>
      <c r="V1521" s="18" t="str">
        <f t="shared" si="305"/>
        <v/>
      </c>
      <c r="W1521" s="18" t="str">
        <f t="shared" si="306"/>
        <v/>
      </c>
      <c r="X1521" s="18" t="str">
        <f t="shared" si="307"/>
        <v/>
      </c>
      <c r="Y1521" s="18" t="str">
        <f t="shared" si="308"/>
        <v/>
      </c>
      <c r="Z1521" s="18" t="str">
        <f t="shared" si="309"/>
        <v/>
      </c>
      <c r="AA1521" s="18" t="str">
        <f t="shared" si="310"/>
        <v/>
      </c>
      <c r="AB1521" s="18">
        <v>1516</v>
      </c>
      <c r="AC1521" s="18" t="str">
        <f>IF(ISERROR(
IF(U1521="","",IF(OR(U1521='Cad Iniciais'!$D$6,X1521='Cad Iniciais'!$D$6),'Cad Iniciais'!$D$6+AB1521*1000,0))),"",IF(U1521="","",IF(OR(U1521='Cad Iniciais'!$D$6,X1521='Cad Iniciais'!$D$6),'Cad Iniciais'!$D$6+AB1521*1000,0)))</f>
        <v/>
      </c>
      <c r="AK1521" s="27" t="e">
        <f t="shared" si="312"/>
        <v>#VALUE!</v>
      </c>
      <c r="AL1521" s="27" t="e">
        <f t="shared" si="313"/>
        <v>#VALUE!</v>
      </c>
      <c r="AM1521" s="18">
        <f t="shared" si="314"/>
        <v>0</v>
      </c>
      <c r="AN1521" s="18">
        <f t="shared" si="316"/>
        <v>0</v>
      </c>
      <c r="AO1521" s="18">
        <f t="shared" si="316"/>
        <v>0</v>
      </c>
      <c r="AP1521" s="18">
        <f t="shared" si="316"/>
        <v>0</v>
      </c>
      <c r="AQ1521" s="18">
        <f t="shared" si="316"/>
        <v>0</v>
      </c>
      <c r="AR1521" s="18">
        <f t="shared" si="316"/>
        <v>0</v>
      </c>
      <c r="AS1521" s="18">
        <f t="shared" si="316"/>
        <v>0</v>
      </c>
      <c r="AT1521" s="18">
        <f t="shared" si="316"/>
        <v>0</v>
      </c>
      <c r="AU1521" s="18">
        <f t="shared" si="316"/>
        <v>0</v>
      </c>
      <c r="AV1521" s="18">
        <f t="shared" si="316"/>
        <v>0</v>
      </c>
      <c r="AW1521" s="18">
        <f t="shared" si="316"/>
        <v>0</v>
      </c>
      <c r="AX1521" s="18">
        <f t="shared" si="316"/>
        <v>0</v>
      </c>
    </row>
    <row r="1522" spans="3:50" x14ac:dyDescent="0.25">
      <c r="C1522" s="67"/>
      <c r="D1522" s="71"/>
      <c r="E1522" s="57"/>
      <c r="F1522" s="57"/>
      <c r="G1522" s="67"/>
      <c r="H1522" s="72"/>
      <c r="I1522" s="72"/>
      <c r="J1522" s="72"/>
      <c r="K1522" s="72"/>
      <c r="L1522" s="72"/>
      <c r="M1522" s="72"/>
      <c r="N1522" s="72"/>
      <c r="O1522" s="72"/>
      <c r="P1522" s="72"/>
      <c r="Q1522" s="48"/>
      <c r="R1522" s="72"/>
      <c r="S1522" s="72"/>
      <c r="U1522" s="26" t="str">
        <f t="shared" si="311"/>
        <v/>
      </c>
      <c r="V1522" s="18" t="str">
        <f t="shared" si="305"/>
        <v/>
      </c>
      <c r="W1522" s="18" t="str">
        <f t="shared" si="306"/>
        <v/>
      </c>
      <c r="X1522" s="18" t="str">
        <f t="shared" si="307"/>
        <v/>
      </c>
      <c r="Y1522" s="18" t="str">
        <f t="shared" si="308"/>
        <v/>
      </c>
      <c r="Z1522" s="18" t="str">
        <f t="shared" si="309"/>
        <v/>
      </c>
      <c r="AA1522" s="18" t="str">
        <f t="shared" si="310"/>
        <v/>
      </c>
      <c r="AB1522" s="18">
        <v>1517</v>
      </c>
      <c r="AC1522" s="18" t="str">
        <f>IF(ISERROR(
IF(U1522="","",IF(OR(U1522='Cad Iniciais'!$D$6,X1522='Cad Iniciais'!$D$6),'Cad Iniciais'!$D$6+AB1522*1000,0))),"",IF(U1522="","",IF(OR(U1522='Cad Iniciais'!$D$6,X1522='Cad Iniciais'!$D$6),'Cad Iniciais'!$D$6+AB1522*1000,0)))</f>
        <v/>
      </c>
      <c r="AK1522" s="27" t="e">
        <f t="shared" si="312"/>
        <v>#VALUE!</v>
      </c>
      <c r="AL1522" s="27" t="e">
        <f t="shared" si="313"/>
        <v>#VALUE!</v>
      </c>
      <c r="AM1522" s="18">
        <f t="shared" si="314"/>
        <v>0</v>
      </c>
      <c r="AN1522" s="18">
        <f t="shared" si="316"/>
        <v>0</v>
      </c>
      <c r="AO1522" s="18">
        <f t="shared" si="316"/>
        <v>0</v>
      </c>
      <c r="AP1522" s="18">
        <f t="shared" si="316"/>
        <v>0</v>
      </c>
      <c r="AQ1522" s="18">
        <f t="shared" si="316"/>
        <v>0</v>
      </c>
      <c r="AR1522" s="18">
        <f t="shared" si="316"/>
        <v>0</v>
      </c>
      <c r="AS1522" s="18">
        <f t="shared" si="316"/>
        <v>0</v>
      </c>
      <c r="AT1522" s="18">
        <f t="shared" si="316"/>
        <v>0</v>
      </c>
      <c r="AU1522" s="18">
        <f t="shared" si="316"/>
        <v>0</v>
      </c>
      <c r="AV1522" s="18">
        <f t="shared" si="316"/>
        <v>0</v>
      </c>
      <c r="AW1522" s="18">
        <f t="shared" si="316"/>
        <v>0</v>
      </c>
      <c r="AX1522" s="18">
        <f t="shared" si="316"/>
        <v>0</v>
      </c>
    </row>
    <row r="1523" spans="3:50" x14ac:dyDescent="0.25">
      <c r="C1523" s="67"/>
      <c r="D1523" s="71"/>
      <c r="E1523" s="57"/>
      <c r="F1523" s="57"/>
      <c r="G1523" s="67"/>
      <c r="H1523" s="72"/>
      <c r="I1523" s="72"/>
      <c r="J1523" s="72"/>
      <c r="K1523" s="72"/>
      <c r="L1523" s="72"/>
      <c r="M1523" s="72"/>
      <c r="N1523" s="72"/>
      <c r="O1523" s="72"/>
      <c r="P1523" s="72"/>
      <c r="Q1523" s="48"/>
      <c r="R1523" s="72"/>
      <c r="S1523" s="72"/>
      <c r="U1523" s="26" t="str">
        <f t="shared" si="311"/>
        <v/>
      </c>
      <c r="V1523" s="18" t="str">
        <f t="shared" si="305"/>
        <v/>
      </c>
      <c r="W1523" s="18" t="str">
        <f t="shared" si="306"/>
        <v/>
      </c>
      <c r="X1523" s="18" t="str">
        <f t="shared" si="307"/>
        <v/>
      </c>
      <c r="Y1523" s="18" t="str">
        <f t="shared" si="308"/>
        <v/>
      </c>
      <c r="Z1523" s="18" t="str">
        <f t="shared" si="309"/>
        <v/>
      </c>
      <c r="AA1523" s="18" t="str">
        <f t="shared" si="310"/>
        <v/>
      </c>
      <c r="AB1523" s="18">
        <v>1518</v>
      </c>
      <c r="AC1523" s="18" t="str">
        <f>IF(ISERROR(
IF(U1523="","",IF(OR(U1523='Cad Iniciais'!$D$6,X1523='Cad Iniciais'!$D$6),'Cad Iniciais'!$D$6+AB1523*1000,0))),"",IF(U1523="","",IF(OR(U1523='Cad Iniciais'!$D$6,X1523='Cad Iniciais'!$D$6),'Cad Iniciais'!$D$6+AB1523*1000,0)))</f>
        <v/>
      </c>
      <c r="AK1523" s="27" t="e">
        <f t="shared" si="312"/>
        <v>#VALUE!</v>
      </c>
      <c r="AL1523" s="27" t="e">
        <f t="shared" si="313"/>
        <v>#VALUE!</v>
      </c>
      <c r="AM1523" s="18">
        <f t="shared" si="314"/>
        <v>0</v>
      </c>
      <c r="AN1523" s="18">
        <f t="shared" si="316"/>
        <v>0</v>
      </c>
      <c r="AO1523" s="18">
        <f t="shared" si="316"/>
        <v>0</v>
      </c>
      <c r="AP1523" s="18">
        <f t="shared" si="316"/>
        <v>0</v>
      </c>
      <c r="AQ1523" s="18">
        <f t="shared" si="316"/>
        <v>0</v>
      </c>
      <c r="AR1523" s="18">
        <f t="shared" si="316"/>
        <v>0</v>
      </c>
      <c r="AS1523" s="18">
        <f t="shared" si="316"/>
        <v>0</v>
      </c>
      <c r="AT1523" s="18">
        <f t="shared" si="316"/>
        <v>0</v>
      </c>
      <c r="AU1523" s="18">
        <f t="shared" si="316"/>
        <v>0</v>
      </c>
      <c r="AV1523" s="18">
        <f t="shared" si="316"/>
        <v>0</v>
      </c>
      <c r="AW1523" s="18">
        <f t="shared" si="316"/>
        <v>0</v>
      </c>
      <c r="AX1523" s="18">
        <f t="shared" si="316"/>
        <v>0</v>
      </c>
    </row>
    <row r="1524" spans="3:50" x14ac:dyDescent="0.25">
      <c r="C1524" s="67"/>
      <c r="D1524" s="71"/>
      <c r="E1524" s="57"/>
      <c r="F1524" s="57"/>
      <c r="G1524" s="67"/>
      <c r="H1524" s="72"/>
      <c r="I1524" s="72"/>
      <c r="J1524" s="72"/>
      <c r="K1524" s="72"/>
      <c r="L1524" s="72"/>
      <c r="M1524" s="72"/>
      <c r="N1524" s="72"/>
      <c r="O1524" s="72"/>
      <c r="P1524" s="72"/>
      <c r="Q1524" s="48"/>
      <c r="R1524" s="72"/>
      <c r="S1524" s="72"/>
      <c r="U1524" s="26" t="str">
        <f t="shared" si="311"/>
        <v/>
      </c>
      <c r="V1524" s="18" t="str">
        <f t="shared" si="305"/>
        <v/>
      </c>
      <c r="W1524" s="18" t="str">
        <f t="shared" si="306"/>
        <v/>
      </c>
      <c r="X1524" s="18" t="str">
        <f t="shared" si="307"/>
        <v/>
      </c>
      <c r="Y1524" s="18" t="str">
        <f t="shared" si="308"/>
        <v/>
      </c>
      <c r="Z1524" s="18" t="str">
        <f t="shared" si="309"/>
        <v/>
      </c>
      <c r="AA1524" s="18" t="str">
        <f t="shared" si="310"/>
        <v/>
      </c>
      <c r="AB1524" s="18">
        <v>1519</v>
      </c>
      <c r="AC1524" s="18" t="str">
        <f>IF(ISERROR(
IF(U1524="","",IF(OR(U1524='Cad Iniciais'!$D$6,X1524='Cad Iniciais'!$D$6),'Cad Iniciais'!$D$6+AB1524*1000,0))),"",IF(U1524="","",IF(OR(U1524='Cad Iniciais'!$D$6,X1524='Cad Iniciais'!$D$6),'Cad Iniciais'!$D$6+AB1524*1000,0)))</f>
        <v/>
      </c>
      <c r="AK1524" s="27" t="e">
        <f t="shared" si="312"/>
        <v>#VALUE!</v>
      </c>
      <c r="AL1524" s="27" t="e">
        <f t="shared" si="313"/>
        <v>#VALUE!</v>
      </c>
      <c r="AM1524" s="18">
        <f t="shared" si="314"/>
        <v>0</v>
      </c>
      <c r="AN1524" s="18">
        <f t="shared" si="316"/>
        <v>0</v>
      </c>
      <c r="AO1524" s="18">
        <f t="shared" si="316"/>
        <v>0</v>
      </c>
      <c r="AP1524" s="18">
        <f t="shared" si="316"/>
        <v>0</v>
      </c>
      <c r="AQ1524" s="18">
        <f t="shared" si="316"/>
        <v>0</v>
      </c>
      <c r="AR1524" s="18">
        <f t="shared" si="316"/>
        <v>0</v>
      </c>
      <c r="AS1524" s="18">
        <f t="shared" si="316"/>
        <v>0</v>
      </c>
      <c r="AT1524" s="18">
        <f t="shared" si="316"/>
        <v>0</v>
      </c>
      <c r="AU1524" s="18">
        <f t="shared" si="316"/>
        <v>0</v>
      </c>
      <c r="AV1524" s="18">
        <f t="shared" si="316"/>
        <v>0</v>
      </c>
      <c r="AW1524" s="18">
        <f t="shared" si="316"/>
        <v>0</v>
      </c>
      <c r="AX1524" s="18">
        <f t="shared" si="316"/>
        <v>0</v>
      </c>
    </row>
    <row r="1525" spans="3:50" x14ac:dyDescent="0.25">
      <c r="C1525" s="67"/>
      <c r="D1525" s="71"/>
      <c r="E1525" s="57"/>
      <c r="F1525" s="57"/>
      <c r="G1525" s="67"/>
      <c r="H1525" s="72"/>
      <c r="I1525" s="72"/>
      <c r="J1525" s="72"/>
      <c r="K1525" s="72"/>
      <c r="L1525" s="72"/>
      <c r="M1525" s="72"/>
      <c r="N1525" s="72"/>
      <c r="O1525" s="72"/>
      <c r="P1525" s="72"/>
      <c r="Q1525" s="48"/>
      <c r="R1525" s="72"/>
      <c r="S1525" s="72"/>
      <c r="U1525" s="26" t="str">
        <f t="shared" si="311"/>
        <v/>
      </c>
      <c r="V1525" s="18" t="str">
        <f t="shared" si="305"/>
        <v/>
      </c>
      <c r="W1525" s="18" t="str">
        <f t="shared" si="306"/>
        <v/>
      </c>
      <c r="X1525" s="18" t="str">
        <f t="shared" si="307"/>
        <v/>
      </c>
      <c r="Y1525" s="18" t="str">
        <f t="shared" si="308"/>
        <v/>
      </c>
      <c r="Z1525" s="18" t="str">
        <f t="shared" si="309"/>
        <v/>
      </c>
      <c r="AA1525" s="18" t="str">
        <f t="shared" si="310"/>
        <v/>
      </c>
      <c r="AB1525" s="18">
        <v>1520</v>
      </c>
      <c r="AC1525" s="18" t="str">
        <f>IF(ISERROR(
IF(U1525="","",IF(OR(U1525='Cad Iniciais'!$D$6,X1525='Cad Iniciais'!$D$6),'Cad Iniciais'!$D$6+AB1525*1000,0))),"",IF(U1525="","",IF(OR(U1525='Cad Iniciais'!$D$6,X1525='Cad Iniciais'!$D$6),'Cad Iniciais'!$D$6+AB1525*1000,0)))</f>
        <v/>
      </c>
      <c r="AK1525" s="27" t="e">
        <f t="shared" si="312"/>
        <v>#VALUE!</v>
      </c>
      <c r="AL1525" s="27" t="e">
        <f t="shared" si="313"/>
        <v>#VALUE!</v>
      </c>
      <c r="AM1525" s="18">
        <f t="shared" si="314"/>
        <v>0</v>
      </c>
      <c r="AN1525" s="18">
        <f t="shared" si="316"/>
        <v>0</v>
      </c>
      <c r="AO1525" s="18">
        <f t="shared" si="316"/>
        <v>0</v>
      </c>
      <c r="AP1525" s="18">
        <f t="shared" si="316"/>
        <v>0</v>
      </c>
      <c r="AQ1525" s="18">
        <f t="shared" si="316"/>
        <v>0</v>
      </c>
      <c r="AR1525" s="18">
        <f t="shared" si="316"/>
        <v>0</v>
      </c>
      <c r="AS1525" s="18">
        <f t="shared" si="316"/>
        <v>0</v>
      </c>
      <c r="AT1525" s="18">
        <f t="shared" si="316"/>
        <v>0</v>
      </c>
      <c r="AU1525" s="18">
        <f t="shared" si="316"/>
        <v>0</v>
      </c>
      <c r="AV1525" s="18">
        <f t="shared" si="316"/>
        <v>0</v>
      </c>
      <c r="AW1525" s="18">
        <f t="shared" si="316"/>
        <v>0</v>
      </c>
      <c r="AX1525" s="18">
        <f t="shared" si="316"/>
        <v>0</v>
      </c>
    </row>
    <row r="1526" spans="3:50" x14ac:dyDescent="0.25">
      <c r="C1526" s="67"/>
      <c r="D1526" s="71"/>
      <c r="E1526" s="57"/>
      <c r="F1526" s="57"/>
      <c r="G1526" s="67"/>
      <c r="H1526" s="72"/>
      <c r="I1526" s="72"/>
      <c r="J1526" s="72"/>
      <c r="K1526" s="72"/>
      <c r="L1526" s="72"/>
      <c r="M1526" s="72"/>
      <c r="N1526" s="72"/>
      <c r="O1526" s="72"/>
      <c r="P1526" s="72"/>
      <c r="Q1526" s="48"/>
      <c r="R1526" s="72"/>
      <c r="S1526" s="72"/>
      <c r="U1526" s="26" t="str">
        <f t="shared" si="311"/>
        <v/>
      </c>
      <c r="V1526" s="18" t="str">
        <f t="shared" si="305"/>
        <v/>
      </c>
      <c r="W1526" s="18" t="str">
        <f t="shared" si="306"/>
        <v/>
      </c>
      <c r="X1526" s="18" t="str">
        <f t="shared" si="307"/>
        <v/>
      </c>
      <c r="Y1526" s="18" t="str">
        <f t="shared" si="308"/>
        <v/>
      </c>
      <c r="Z1526" s="18" t="str">
        <f t="shared" si="309"/>
        <v/>
      </c>
      <c r="AA1526" s="18" t="str">
        <f t="shared" si="310"/>
        <v/>
      </c>
      <c r="AB1526" s="18">
        <v>1521</v>
      </c>
      <c r="AC1526" s="18" t="str">
        <f>IF(ISERROR(
IF(U1526="","",IF(OR(U1526='Cad Iniciais'!$D$6,X1526='Cad Iniciais'!$D$6),'Cad Iniciais'!$D$6+AB1526*1000,0))),"",IF(U1526="","",IF(OR(U1526='Cad Iniciais'!$D$6,X1526='Cad Iniciais'!$D$6),'Cad Iniciais'!$D$6+AB1526*1000,0)))</f>
        <v/>
      </c>
      <c r="AK1526" s="27" t="e">
        <f t="shared" si="312"/>
        <v>#VALUE!</v>
      </c>
      <c r="AL1526" s="27" t="e">
        <f t="shared" si="313"/>
        <v>#VALUE!</v>
      </c>
      <c r="AM1526" s="18">
        <f t="shared" si="314"/>
        <v>0</v>
      </c>
      <c r="AN1526" s="18">
        <f t="shared" si="316"/>
        <v>0</v>
      </c>
      <c r="AO1526" s="18">
        <f t="shared" si="316"/>
        <v>0</v>
      </c>
      <c r="AP1526" s="18">
        <f t="shared" si="316"/>
        <v>0</v>
      </c>
      <c r="AQ1526" s="18">
        <f t="shared" si="316"/>
        <v>0</v>
      </c>
      <c r="AR1526" s="18">
        <f t="shared" si="316"/>
        <v>0</v>
      </c>
      <c r="AS1526" s="18">
        <f t="shared" si="316"/>
        <v>0</v>
      </c>
      <c r="AT1526" s="18">
        <f t="shared" si="316"/>
        <v>0</v>
      </c>
      <c r="AU1526" s="18">
        <f t="shared" si="316"/>
        <v>0</v>
      </c>
      <c r="AV1526" s="18">
        <f t="shared" si="316"/>
        <v>0</v>
      </c>
      <c r="AW1526" s="18">
        <f t="shared" si="316"/>
        <v>0</v>
      </c>
      <c r="AX1526" s="18">
        <f t="shared" si="316"/>
        <v>0</v>
      </c>
    </row>
    <row r="1527" spans="3:50" x14ac:dyDescent="0.25">
      <c r="C1527" s="67"/>
      <c r="D1527" s="71"/>
      <c r="E1527" s="57"/>
      <c r="F1527" s="57"/>
      <c r="G1527" s="67"/>
      <c r="H1527" s="72"/>
      <c r="I1527" s="72"/>
      <c r="J1527" s="72"/>
      <c r="K1527" s="72"/>
      <c r="L1527" s="72"/>
      <c r="M1527" s="72"/>
      <c r="N1527" s="72"/>
      <c r="O1527" s="72"/>
      <c r="P1527" s="72"/>
      <c r="Q1527" s="48"/>
      <c r="R1527" s="72"/>
      <c r="S1527" s="72"/>
      <c r="U1527" s="26" t="str">
        <f t="shared" si="311"/>
        <v/>
      </c>
      <c r="V1527" s="18" t="str">
        <f t="shared" si="305"/>
        <v/>
      </c>
      <c r="W1527" s="18" t="str">
        <f t="shared" si="306"/>
        <v/>
      </c>
      <c r="X1527" s="18" t="str">
        <f t="shared" si="307"/>
        <v/>
      </c>
      <c r="Y1527" s="18" t="str">
        <f t="shared" si="308"/>
        <v/>
      </c>
      <c r="Z1527" s="18" t="str">
        <f t="shared" si="309"/>
        <v/>
      </c>
      <c r="AA1527" s="18" t="str">
        <f t="shared" si="310"/>
        <v/>
      </c>
      <c r="AB1527" s="18">
        <v>1522</v>
      </c>
      <c r="AC1527" s="18" t="str">
        <f>IF(ISERROR(
IF(U1527="","",IF(OR(U1527='Cad Iniciais'!$D$6,X1527='Cad Iniciais'!$D$6),'Cad Iniciais'!$D$6+AB1527*1000,0))),"",IF(U1527="","",IF(OR(U1527='Cad Iniciais'!$D$6,X1527='Cad Iniciais'!$D$6),'Cad Iniciais'!$D$6+AB1527*1000,0)))</f>
        <v/>
      </c>
      <c r="AK1527" s="27" t="e">
        <f t="shared" si="312"/>
        <v>#VALUE!</v>
      </c>
      <c r="AL1527" s="27" t="e">
        <f t="shared" si="313"/>
        <v>#VALUE!</v>
      </c>
      <c r="AM1527" s="18">
        <f t="shared" si="314"/>
        <v>0</v>
      </c>
      <c r="AN1527" s="18">
        <f t="shared" si="316"/>
        <v>0</v>
      </c>
      <c r="AO1527" s="18">
        <f t="shared" si="316"/>
        <v>0</v>
      </c>
      <c r="AP1527" s="18">
        <f t="shared" si="316"/>
        <v>0</v>
      </c>
      <c r="AQ1527" s="18">
        <f t="shared" si="316"/>
        <v>0</v>
      </c>
      <c r="AR1527" s="18">
        <f t="shared" si="316"/>
        <v>0</v>
      </c>
      <c r="AS1527" s="18">
        <f t="shared" si="316"/>
        <v>0</v>
      </c>
      <c r="AT1527" s="18">
        <f t="shared" si="316"/>
        <v>0</v>
      </c>
      <c r="AU1527" s="18">
        <f t="shared" si="316"/>
        <v>0</v>
      </c>
      <c r="AV1527" s="18">
        <f t="shared" si="316"/>
        <v>0</v>
      </c>
      <c r="AW1527" s="18">
        <f t="shared" si="316"/>
        <v>0</v>
      </c>
      <c r="AX1527" s="18">
        <f t="shared" si="316"/>
        <v>0</v>
      </c>
    </row>
    <row r="1528" spans="3:50" x14ac:dyDescent="0.25">
      <c r="C1528" s="67"/>
      <c r="D1528" s="71"/>
      <c r="E1528" s="57"/>
      <c r="F1528" s="57"/>
      <c r="G1528" s="67"/>
      <c r="H1528" s="72"/>
      <c r="I1528" s="72"/>
      <c r="J1528" s="72"/>
      <c r="K1528" s="72"/>
      <c r="L1528" s="72"/>
      <c r="M1528" s="72"/>
      <c r="N1528" s="72"/>
      <c r="O1528" s="72"/>
      <c r="P1528" s="72"/>
      <c r="Q1528" s="48"/>
      <c r="R1528" s="72"/>
      <c r="S1528" s="72"/>
      <c r="U1528" s="26" t="str">
        <f t="shared" si="311"/>
        <v/>
      </c>
      <c r="V1528" s="18" t="str">
        <f t="shared" si="305"/>
        <v/>
      </c>
      <c r="W1528" s="18" t="str">
        <f t="shared" si="306"/>
        <v/>
      </c>
      <c r="X1528" s="18" t="str">
        <f t="shared" si="307"/>
        <v/>
      </c>
      <c r="Y1528" s="18" t="str">
        <f t="shared" si="308"/>
        <v/>
      </c>
      <c r="Z1528" s="18" t="str">
        <f t="shared" si="309"/>
        <v/>
      </c>
      <c r="AA1528" s="18" t="str">
        <f t="shared" si="310"/>
        <v/>
      </c>
      <c r="AB1528" s="18">
        <v>1523</v>
      </c>
      <c r="AC1528" s="18" t="str">
        <f>IF(ISERROR(
IF(U1528="","",IF(OR(U1528='Cad Iniciais'!$D$6,X1528='Cad Iniciais'!$D$6),'Cad Iniciais'!$D$6+AB1528*1000,0))),"",IF(U1528="","",IF(OR(U1528='Cad Iniciais'!$D$6,X1528='Cad Iniciais'!$D$6),'Cad Iniciais'!$D$6+AB1528*1000,0)))</f>
        <v/>
      </c>
      <c r="AK1528" s="27" t="e">
        <f t="shared" si="312"/>
        <v>#VALUE!</v>
      </c>
      <c r="AL1528" s="27" t="e">
        <f t="shared" si="313"/>
        <v>#VALUE!</v>
      </c>
      <c r="AM1528" s="18">
        <f t="shared" si="314"/>
        <v>0</v>
      </c>
      <c r="AN1528" s="18">
        <f t="shared" si="316"/>
        <v>0</v>
      </c>
      <c r="AO1528" s="18">
        <f t="shared" si="316"/>
        <v>0</v>
      </c>
      <c r="AP1528" s="18">
        <f t="shared" si="316"/>
        <v>0</v>
      </c>
      <c r="AQ1528" s="18">
        <f t="shared" si="316"/>
        <v>0</v>
      </c>
      <c r="AR1528" s="18">
        <f t="shared" si="316"/>
        <v>0</v>
      </c>
      <c r="AS1528" s="18">
        <f t="shared" si="316"/>
        <v>0</v>
      </c>
      <c r="AT1528" s="18">
        <f t="shared" si="316"/>
        <v>0</v>
      </c>
      <c r="AU1528" s="18">
        <f t="shared" si="316"/>
        <v>0</v>
      </c>
      <c r="AV1528" s="18">
        <f t="shared" si="316"/>
        <v>0</v>
      </c>
      <c r="AW1528" s="18">
        <f t="shared" si="316"/>
        <v>0</v>
      </c>
      <c r="AX1528" s="18">
        <f t="shared" si="316"/>
        <v>0</v>
      </c>
    </row>
    <row r="1529" spans="3:50" x14ac:dyDescent="0.25">
      <c r="C1529" s="67"/>
      <c r="D1529" s="71"/>
      <c r="E1529" s="57"/>
      <c r="F1529" s="57"/>
      <c r="G1529" s="67"/>
      <c r="H1529" s="72"/>
      <c r="I1529" s="72"/>
      <c r="J1529" s="72"/>
      <c r="K1529" s="72"/>
      <c r="L1529" s="72"/>
      <c r="M1529" s="72"/>
      <c r="N1529" s="72"/>
      <c r="O1529" s="72"/>
      <c r="P1529" s="72"/>
      <c r="Q1529" s="48"/>
      <c r="R1529" s="72"/>
      <c r="S1529" s="72"/>
      <c r="U1529" s="26" t="str">
        <f t="shared" si="311"/>
        <v/>
      </c>
      <c r="V1529" s="18" t="str">
        <f t="shared" si="305"/>
        <v/>
      </c>
      <c r="W1529" s="18" t="str">
        <f t="shared" si="306"/>
        <v/>
      </c>
      <c r="X1529" s="18" t="str">
        <f t="shared" si="307"/>
        <v/>
      </c>
      <c r="Y1529" s="18" t="str">
        <f t="shared" si="308"/>
        <v/>
      </c>
      <c r="Z1529" s="18" t="str">
        <f t="shared" si="309"/>
        <v/>
      </c>
      <c r="AA1529" s="18" t="str">
        <f t="shared" si="310"/>
        <v/>
      </c>
      <c r="AB1529" s="18">
        <v>1524</v>
      </c>
      <c r="AC1529" s="18" t="str">
        <f>IF(ISERROR(
IF(U1529="","",IF(OR(U1529='Cad Iniciais'!$D$6,X1529='Cad Iniciais'!$D$6),'Cad Iniciais'!$D$6+AB1529*1000,0))),"",IF(U1529="","",IF(OR(U1529='Cad Iniciais'!$D$6,X1529='Cad Iniciais'!$D$6),'Cad Iniciais'!$D$6+AB1529*1000,0)))</f>
        <v/>
      </c>
      <c r="AK1529" s="27" t="e">
        <f t="shared" si="312"/>
        <v>#VALUE!</v>
      </c>
      <c r="AL1529" s="27" t="e">
        <f t="shared" si="313"/>
        <v>#VALUE!</v>
      </c>
      <c r="AM1529" s="18">
        <f t="shared" si="314"/>
        <v>0</v>
      </c>
      <c r="AN1529" s="18">
        <f t="shared" si="316"/>
        <v>0</v>
      </c>
      <c r="AO1529" s="18">
        <f t="shared" si="316"/>
        <v>0</v>
      </c>
      <c r="AP1529" s="18">
        <f t="shared" si="316"/>
        <v>0</v>
      </c>
      <c r="AQ1529" s="18">
        <f t="shared" si="316"/>
        <v>0</v>
      </c>
      <c r="AR1529" s="18">
        <f t="shared" si="316"/>
        <v>0</v>
      </c>
      <c r="AS1529" s="18">
        <f t="shared" si="316"/>
        <v>0</v>
      </c>
      <c r="AT1529" s="18">
        <f t="shared" si="316"/>
        <v>0</v>
      </c>
      <c r="AU1529" s="18">
        <f t="shared" si="316"/>
        <v>0</v>
      </c>
      <c r="AV1529" s="18">
        <f t="shared" si="316"/>
        <v>0</v>
      </c>
      <c r="AW1529" s="18">
        <f t="shared" si="316"/>
        <v>0</v>
      </c>
      <c r="AX1529" s="18">
        <f t="shared" si="316"/>
        <v>0</v>
      </c>
    </row>
    <row r="1530" spans="3:50" x14ac:dyDescent="0.25">
      <c r="C1530" s="67"/>
      <c r="D1530" s="71"/>
      <c r="E1530" s="57"/>
      <c r="F1530" s="57"/>
      <c r="G1530" s="67"/>
      <c r="H1530" s="72"/>
      <c r="I1530" s="72"/>
      <c r="J1530" s="72"/>
      <c r="K1530" s="72"/>
      <c r="L1530" s="72"/>
      <c r="M1530" s="72"/>
      <c r="N1530" s="72"/>
      <c r="O1530" s="72"/>
      <c r="P1530" s="72"/>
      <c r="Q1530" s="48"/>
      <c r="R1530" s="72"/>
      <c r="S1530" s="72"/>
      <c r="U1530" s="26" t="str">
        <f t="shared" si="311"/>
        <v/>
      </c>
      <c r="V1530" s="18" t="str">
        <f t="shared" si="305"/>
        <v/>
      </c>
      <c r="W1530" s="18" t="str">
        <f t="shared" si="306"/>
        <v/>
      </c>
      <c r="X1530" s="18" t="str">
        <f t="shared" si="307"/>
        <v/>
      </c>
      <c r="Y1530" s="18" t="str">
        <f t="shared" si="308"/>
        <v/>
      </c>
      <c r="Z1530" s="18" t="str">
        <f t="shared" si="309"/>
        <v/>
      </c>
      <c r="AA1530" s="18" t="str">
        <f t="shared" si="310"/>
        <v/>
      </c>
      <c r="AB1530" s="18">
        <v>1525</v>
      </c>
      <c r="AC1530" s="18" t="str">
        <f>IF(ISERROR(
IF(U1530="","",IF(OR(U1530='Cad Iniciais'!$D$6,X1530='Cad Iniciais'!$D$6),'Cad Iniciais'!$D$6+AB1530*1000,0))),"",IF(U1530="","",IF(OR(U1530='Cad Iniciais'!$D$6,X1530='Cad Iniciais'!$D$6),'Cad Iniciais'!$D$6+AB1530*1000,0)))</f>
        <v/>
      </c>
      <c r="AK1530" s="27" t="e">
        <f t="shared" si="312"/>
        <v>#VALUE!</v>
      </c>
      <c r="AL1530" s="27" t="e">
        <f t="shared" si="313"/>
        <v>#VALUE!</v>
      </c>
      <c r="AM1530" s="18">
        <f t="shared" si="314"/>
        <v>0</v>
      </c>
      <c r="AN1530" s="18">
        <f t="shared" si="316"/>
        <v>0</v>
      </c>
      <c r="AO1530" s="18">
        <f t="shared" si="316"/>
        <v>0</v>
      </c>
      <c r="AP1530" s="18">
        <f t="shared" si="316"/>
        <v>0</v>
      </c>
      <c r="AQ1530" s="18">
        <f t="shared" si="316"/>
        <v>0</v>
      </c>
      <c r="AR1530" s="18">
        <f t="shared" si="316"/>
        <v>0</v>
      </c>
      <c r="AS1530" s="18">
        <f t="shared" si="316"/>
        <v>0</v>
      </c>
      <c r="AT1530" s="18">
        <f t="shared" si="316"/>
        <v>0</v>
      </c>
      <c r="AU1530" s="18">
        <f t="shared" si="316"/>
        <v>0</v>
      </c>
      <c r="AV1530" s="18">
        <f t="shared" si="316"/>
        <v>0</v>
      </c>
      <c r="AW1530" s="18">
        <f t="shared" si="316"/>
        <v>0</v>
      </c>
      <c r="AX1530" s="18">
        <f t="shared" si="316"/>
        <v>0</v>
      </c>
    </row>
    <row r="1531" spans="3:50" x14ac:dyDescent="0.25">
      <c r="C1531" s="67"/>
      <c r="D1531" s="71"/>
      <c r="E1531" s="57"/>
      <c r="F1531" s="57"/>
      <c r="G1531" s="67"/>
      <c r="H1531" s="72"/>
      <c r="I1531" s="72"/>
      <c r="J1531" s="72"/>
      <c r="K1531" s="72"/>
      <c r="L1531" s="72"/>
      <c r="M1531" s="72"/>
      <c r="N1531" s="72"/>
      <c r="O1531" s="72"/>
      <c r="P1531" s="72"/>
      <c r="Q1531" s="48"/>
      <c r="R1531" s="72"/>
      <c r="S1531" s="72"/>
      <c r="U1531" s="26" t="str">
        <f t="shared" si="311"/>
        <v/>
      </c>
      <c r="V1531" s="18" t="str">
        <f t="shared" si="305"/>
        <v/>
      </c>
      <c r="W1531" s="18" t="str">
        <f t="shared" si="306"/>
        <v/>
      </c>
      <c r="X1531" s="18" t="str">
        <f t="shared" si="307"/>
        <v/>
      </c>
      <c r="Y1531" s="18" t="str">
        <f t="shared" si="308"/>
        <v/>
      </c>
      <c r="Z1531" s="18" t="str">
        <f t="shared" si="309"/>
        <v/>
      </c>
      <c r="AA1531" s="18" t="str">
        <f t="shared" si="310"/>
        <v/>
      </c>
      <c r="AB1531" s="18">
        <v>1526</v>
      </c>
      <c r="AC1531" s="18" t="str">
        <f>IF(ISERROR(
IF(U1531="","",IF(OR(U1531='Cad Iniciais'!$D$6,X1531='Cad Iniciais'!$D$6),'Cad Iniciais'!$D$6+AB1531*1000,0))),"",IF(U1531="","",IF(OR(U1531='Cad Iniciais'!$D$6,X1531='Cad Iniciais'!$D$6),'Cad Iniciais'!$D$6+AB1531*1000,0)))</f>
        <v/>
      </c>
      <c r="AK1531" s="27" t="e">
        <f t="shared" si="312"/>
        <v>#VALUE!</v>
      </c>
      <c r="AL1531" s="27" t="e">
        <f t="shared" si="313"/>
        <v>#VALUE!</v>
      </c>
      <c r="AM1531" s="18">
        <f t="shared" si="314"/>
        <v>0</v>
      </c>
      <c r="AN1531" s="18">
        <f t="shared" si="316"/>
        <v>0</v>
      </c>
      <c r="AO1531" s="18">
        <f t="shared" si="316"/>
        <v>0</v>
      </c>
      <c r="AP1531" s="18">
        <f t="shared" si="316"/>
        <v>0</v>
      </c>
      <c r="AQ1531" s="18">
        <f t="shared" si="316"/>
        <v>0</v>
      </c>
      <c r="AR1531" s="18">
        <f t="shared" si="316"/>
        <v>0</v>
      </c>
      <c r="AS1531" s="18">
        <f t="shared" si="316"/>
        <v>0</v>
      </c>
      <c r="AT1531" s="18">
        <f t="shared" si="316"/>
        <v>0</v>
      </c>
      <c r="AU1531" s="18">
        <f t="shared" si="316"/>
        <v>0</v>
      </c>
      <c r="AV1531" s="18">
        <f t="shared" si="316"/>
        <v>0</v>
      </c>
      <c r="AW1531" s="18">
        <f t="shared" si="316"/>
        <v>0</v>
      </c>
      <c r="AX1531" s="18">
        <f t="shared" si="316"/>
        <v>0</v>
      </c>
    </row>
    <row r="1532" spans="3:50" x14ac:dyDescent="0.25">
      <c r="C1532" s="67"/>
      <c r="D1532" s="71"/>
      <c r="E1532" s="57"/>
      <c r="F1532" s="57"/>
      <c r="G1532" s="67"/>
      <c r="H1532" s="72"/>
      <c r="I1532" s="72"/>
      <c r="J1532" s="72"/>
      <c r="K1532" s="72"/>
      <c r="L1532" s="72"/>
      <c r="M1532" s="72"/>
      <c r="N1532" s="72"/>
      <c r="O1532" s="72"/>
      <c r="P1532" s="72"/>
      <c r="Q1532" s="48"/>
      <c r="R1532" s="72"/>
      <c r="S1532" s="72"/>
      <c r="U1532" s="26" t="str">
        <f t="shared" si="311"/>
        <v/>
      </c>
      <c r="V1532" s="18" t="str">
        <f t="shared" si="305"/>
        <v/>
      </c>
      <c r="W1532" s="18" t="str">
        <f t="shared" si="306"/>
        <v/>
      </c>
      <c r="X1532" s="18" t="str">
        <f t="shared" si="307"/>
        <v/>
      </c>
      <c r="Y1532" s="18" t="str">
        <f t="shared" si="308"/>
        <v/>
      </c>
      <c r="Z1532" s="18" t="str">
        <f t="shared" si="309"/>
        <v/>
      </c>
      <c r="AA1532" s="18" t="str">
        <f t="shared" si="310"/>
        <v/>
      </c>
      <c r="AB1532" s="18">
        <v>1527</v>
      </c>
      <c r="AC1532" s="18" t="str">
        <f>IF(ISERROR(
IF(U1532="","",IF(OR(U1532='Cad Iniciais'!$D$6,X1532='Cad Iniciais'!$D$6),'Cad Iniciais'!$D$6+AB1532*1000,0))),"",IF(U1532="","",IF(OR(U1532='Cad Iniciais'!$D$6,X1532='Cad Iniciais'!$D$6),'Cad Iniciais'!$D$6+AB1532*1000,0)))</f>
        <v/>
      </c>
      <c r="AK1532" s="27" t="e">
        <f t="shared" si="312"/>
        <v>#VALUE!</v>
      </c>
      <c r="AL1532" s="27" t="e">
        <f t="shared" si="313"/>
        <v>#VALUE!</v>
      </c>
      <c r="AM1532" s="18">
        <f t="shared" si="314"/>
        <v>0</v>
      </c>
      <c r="AN1532" s="18">
        <f t="shared" si="316"/>
        <v>0</v>
      </c>
      <c r="AO1532" s="18">
        <f t="shared" si="316"/>
        <v>0</v>
      </c>
      <c r="AP1532" s="18">
        <f t="shared" si="316"/>
        <v>0</v>
      </c>
      <c r="AQ1532" s="18">
        <f t="shared" si="316"/>
        <v>0</v>
      </c>
      <c r="AR1532" s="18">
        <f t="shared" si="316"/>
        <v>0</v>
      </c>
      <c r="AS1532" s="18">
        <f t="shared" si="316"/>
        <v>0</v>
      </c>
      <c r="AT1532" s="18">
        <f t="shared" si="316"/>
        <v>0</v>
      </c>
      <c r="AU1532" s="18">
        <f t="shared" si="316"/>
        <v>0</v>
      </c>
      <c r="AV1532" s="18">
        <f t="shared" si="316"/>
        <v>0</v>
      </c>
      <c r="AW1532" s="18">
        <f t="shared" si="316"/>
        <v>0</v>
      </c>
      <c r="AX1532" s="18">
        <f t="shared" si="316"/>
        <v>0</v>
      </c>
    </row>
    <row r="1533" spans="3:50" x14ac:dyDescent="0.25">
      <c r="C1533" s="67"/>
      <c r="D1533" s="71"/>
      <c r="E1533" s="57"/>
      <c r="F1533" s="57"/>
      <c r="G1533" s="67"/>
      <c r="H1533" s="72"/>
      <c r="I1533" s="72"/>
      <c r="J1533" s="72"/>
      <c r="K1533" s="72"/>
      <c r="L1533" s="72"/>
      <c r="M1533" s="72"/>
      <c r="N1533" s="72"/>
      <c r="O1533" s="72"/>
      <c r="P1533" s="72"/>
      <c r="Q1533" s="48"/>
      <c r="R1533" s="72"/>
      <c r="S1533" s="72"/>
      <c r="U1533" s="26" t="str">
        <f t="shared" si="311"/>
        <v/>
      </c>
      <c r="V1533" s="18" t="str">
        <f t="shared" si="305"/>
        <v/>
      </c>
      <c r="W1533" s="18" t="str">
        <f t="shared" si="306"/>
        <v/>
      </c>
      <c r="X1533" s="18" t="str">
        <f t="shared" si="307"/>
        <v/>
      </c>
      <c r="Y1533" s="18" t="str">
        <f t="shared" si="308"/>
        <v/>
      </c>
      <c r="Z1533" s="18" t="str">
        <f t="shared" si="309"/>
        <v/>
      </c>
      <c r="AA1533" s="18" t="str">
        <f t="shared" si="310"/>
        <v/>
      </c>
      <c r="AB1533" s="18">
        <v>1528</v>
      </c>
      <c r="AC1533" s="18" t="str">
        <f>IF(ISERROR(
IF(U1533="","",IF(OR(U1533='Cad Iniciais'!$D$6,X1533='Cad Iniciais'!$D$6),'Cad Iniciais'!$D$6+AB1533*1000,0))),"",IF(U1533="","",IF(OR(U1533='Cad Iniciais'!$D$6,X1533='Cad Iniciais'!$D$6),'Cad Iniciais'!$D$6+AB1533*1000,0)))</f>
        <v/>
      </c>
      <c r="AK1533" s="27" t="e">
        <f t="shared" si="312"/>
        <v>#VALUE!</v>
      </c>
      <c r="AL1533" s="27" t="e">
        <f t="shared" si="313"/>
        <v>#VALUE!</v>
      </c>
      <c r="AM1533" s="18">
        <f t="shared" si="314"/>
        <v>0</v>
      </c>
      <c r="AN1533" s="18">
        <f t="shared" si="316"/>
        <v>0</v>
      </c>
      <c r="AO1533" s="18">
        <f t="shared" si="316"/>
        <v>0</v>
      </c>
      <c r="AP1533" s="18">
        <f t="shared" si="316"/>
        <v>0</v>
      </c>
      <c r="AQ1533" s="18">
        <f t="shared" si="316"/>
        <v>0</v>
      </c>
      <c r="AR1533" s="18">
        <f t="shared" si="316"/>
        <v>0</v>
      </c>
      <c r="AS1533" s="18">
        <f t="shared" si="316"/>
        <v>0</v>
      </c>
      <c r="AT1533" s="18">
        <f t="shared" si="316"/>
        <v>0</v>
      </c>
      <c r="AU1533" s="18">
        <f t="shared" si="316"/>
        <v>0</v>
      </c>
      <c r="AV1533" s="18">
        <f t="shared" si="316"/>
        <v>0</v>
      </c>
      <c r="AW1533" s="18">
        <f t="shared" si="316"/>
        <v>0</v>
      </c>
      <c r="AX1533" s="18">
        <f t="shared" si="316"/>
        <v>0</v>
      </c>
    </row>
    <row r="1534" spans="3:50" x14ac:dyDescent="0.25">
      <c r="C1534" s="67"/>
      <c r="D1534" s="71"/>
      <c r="E1534" s="57"/>
      <c r="F1534" s="57"/>
      <c r="G1534" s="67"/>
      <c r="H1534" s="72"/>
      <c r="I1534" s="72"/>
      <c r="J1534" s="72"/>
      <c r="K1534" s="72"/>
      <c r="L1534" s="72"/>
      <c r="M1534" s="72"/>
      <c r="N1534" s="72"/>
      <c r="O1534" s="72"/>
      <c r="P1534" s="72"/>
      <c r="Q1534" s="48"/>
      <c r="R1534" s="72"/>
      <c r="S1534" s="72"/>
      <c r="U1534" s="26" t="str">
        <f t="shared" si="311"/>
        <v/>
      </c>
      <c r="V1534" s="18" t="str">
        <f t="shared" si="305"/>
        <v/>
      </c>
      <c r="W1534" s="18" t="str">
        <f t="shared" si="306"/>
        <v/>
      </c>
      <c r="X1534" s="18" t="str">
        <f t="shared" si="307"/>
        <v/>
      </c>
      <c r="Y1534" s="18" t="str">
        <f t="shared" si="308"/>
        <v/>
      </c>
      <c r="Z1534" s="18" t="str">
        <f t="shared" si="309"/>
        <v/>
      </c>
      <c r="AA1534" s="18" t="str">
        <f t="shared" si="310"/>
        <v/>
      </c>
      <c r="AB1534" s="18">
        <v>1529</v>
      </c>
      <c r="AC1534" s="18" t="str">
        <f>IF(ISERROR(
IF(U1534="","",IF(OR(U1534='Cad Iniciais'!$D$6,X1534='Cad Iniciais'!$D$6),'Cad Iniciais'!$D$6+AB1534*1000,0))),"",IF(U1534="","",IF(OR(U1534='Cad Iniciais'!$D$6,X1534='Cad Iniciais'!$D$6),'Cad Iniciais'!$D$6+AB1534*1000,0)))</f>
        <v/>
      </c>
      <c r="AK1534" s="27" t="e">
        <f t="shared" si="312"/>
        <v>#VALUE!</v>
      </c>
      <c r="AL1534" s="27" t="e">
        <f t="shared" si="313"/>
        <v>#VALUE!</v>
      </c>
      <c r="AM1534" s="18">
        <f t="shared" si="314"/>
        <v>0</v>
      </c>
      <c r="AN1534" s="18">
        <f t="shared" si="316"/>
        <v>0</v>
      </c>
      <c r="AO1534" s="18">
        <f t="shared" ref="AN1534:AX1557" si="317">IFERROR(IF(AND($AK1534&lt;=AO$3,$AL1534&gt;=AO$3),1,0),0)</f>
        <v>0</v>
      </c>
      <c r="AP1534" s="18">
        <f t="shared" si="317"/>
        <v>0</v>
      </c>
      <c r="AQ1534" s="18">
        <f t="shared" si="317"/>
        <v>0</v>
      </c>
      <c r="AR1534" s="18">
        <f t="shared" si="317"/>
        <v>0</v>
      </c>
      <c r="AS1534" s="18">
        <f t="shared" si="317"/>
        <v>0</v>
      </c>
      <c r="AT1534" s="18">
        <f t="shared" si="317"/>
        <v>0</v>
      </c>
      <c r="AU1534" s="18">
        <f t="shared" si="317"/>
        <v>0</v>
      </c>
      <c r="AV1534" s="18">
        <f t="shared" si="317"/>
        <v>0</v>
      </c>
      <c r="AW1534" s="18">
        <f t="shared" si="317"/>
        <v>0</v>
      </c>
      <c r="AX1534" s="18">
        <f t="shared" si="317"/>
        <v>0</v>
      </c>
    </row>
    <row r="1535" spans="3:50" x14ac:dyDescent="0.25">
      <c r="C1535" s="67"/>
      <c r="D1535" s="71"/>
      <c r="E1535" s="57"/>
      <c r="F1535" s="57"/>
      <c r="G1535" s="67"/>
      <c r="H1535" s="72"/>
      <c r="I1535" s="72"/>
      <c r="J1535" s="72"/>
      <c r="K1535" s="72"/>
      <c r="L1535" s="72"/>
      <c r="M1535" s="72"/>
      <c r="N1535" s="72"/>
      <c r="O1535" s="72"/>
      <c r="P1535" s="72"/>
      <c r="Q1535" s="48"/>
      <c r="R1535" s="72"/>
      <c r="S1535" s="72"/>
      <c r="U1535" s="26" t="str">
        <f t="shared" si="311"/>
        <v/>
      </c>
      <c r="V1535" s="18" t="str">
        <f t="shared" si="305"/>
        <v/>
      </c>
      <c r="W1535" s="18" t="str">
        <f t="shared" si="306"/>
        <v/>
      </c>
      <c r="X1535" s="18" t="str">
        <f t="shared" si="307"/>
        <v/>
      </c>
      <c r="Y1535" s="18" t="str">
        <f t="shared" si="308"/>
        <v/>
      </c>
      <c r="Z1535" s="18" t="str">
        <f t="shared" si="309"/>
        <v/>
      </c>
      <c r="AA1535" s="18" t="str">
        <f t="shared" si="310"/>
        <v/>
      </c>
      <c r="AB1535" s="18">
        <v>1530</v>
      </c>
      <c r="AC1535" s="18" t="str">
        <f>IF(ISERROR(
IF(U1535="","",IF(OR(U1535='Cad Iniciais'!$D$6,X1535='Cad Iniciais'!$D$6),'Cad Iniciais'!$D$6+AB1535*1000,0))),"",IF(U1535="","",IF(OR(U1535='Cad Iniciais'!$D$6,X1535='Cad Iniciais'!$D$6),'Cad Iniciais'!$D$6+AB1535*1000,0)))</f>
        <v/>
      </c>
      <c r="AK1535" s="27" t="e">
        <f t="shared" si="312"/>
        <v>#VALUE!</v>
      </c>
      <c r="AL1535" s="27" t="e">
        <f t="shared" si="313"/>
        <v>#VALUE!</v>
      </c>
      <c r="AM1535" s="18">
        <f t="shared" si="314"/>
        <v>0</v>
      </c>
      <c r="AN1535" s="18">
        <f t="shared" si="317"/>
        <v>0</v>
      </c>
      <c r="AO1535" s="18">
        <f t="shared" si="317"/>
        <v>0</v>
      </c>
      <c r="AP1535" s="18">
        <f t="shared" si="317"/>
        <v>0</v>
      </c>
      <c r="AQ1535" s="18">
        <f t="shared" si="317"/>
        <v>0</v>
      </c>
      <c r="AR1535" s="18">
        <f t="shared" si="317"/>
        <v>0</v>
      </c>
      <c r="AS1535" s="18">
        <f t="shared" si="317"/>
        <v>0</v>
      </c>
      <c r="AT1535" s="18">
        <f t="shared" si="317"/>
        <v>0</v>
      </c>
      <c r="AU1535" s="18">
        <f t="shared" si="317"/>
        <v>0</v>
      </c>
      <c r="AV1535" s="18">
        <f t="shared" si="317"/>
        <v>0</v>
      </c>
      <c r="AW1535" s="18">
        <f t="shared" si="317"/>
        <v>0</v>
      </c>
      <c r="AX1535" s="18">
        <f t="shared" si="317"/>
        <v>0</v>
      </c>
    </row>
    <row r="1536" spans="3:50" x14ac:dyDescent="0.25">
      <c r="C1536" s="67"/>
      <c r="D1536" s="71"/>
      <c r="E1536" s="57"/>
      <c r="F1536" s="57"/>
      <c r="G1536" s="67"/>
      <c r="H1536" s="72"/>
      <c r="I1536" s="72"/>
      <c r="J1536" s="72"/>
      <c r="K1536" s="72"/>
      <c r="L1536" s="72"/>
      <c r="M1536" s="72"/>
      <c r="N1536" s="72"/>
      <c r="O1536" s="72"/>
      <c r="P1536" s="72"/>
      <c r="Q1536" s="48"/>
      <c r="R1536" s="72"/>
      <c r="S1536" s="72"/>
      <c r="U1536" s="26" t="str">
        <f t="shared" si="311"/>
        <v/>
      </c>
      <c r="V1536" s="18" t="str">
        <f t="shared" si="305"/>
        <v/>
      </c>
      <c r="W1536" s="18" t="str">
        <f t="shared" si="306"/>
        <v/>
      </c>
      <c r="X1536" s="18" t="str">
        <f t="shared" si="307"/>
        <v/>
      </c>
      <c r="Y1536" s="18" t="str">
        <f t="shared" si="308"/>
        <v/>
      </c>
      <c r="Z1536" s="18" t="str">
        <f t="shared" si="309"/>
        <v/>
      </c>
      <c r="AA1536" s="18" t="str">
        <f t="shared" si="310"/>
        <v/>
      </c>
      <c r="AB1536" s="18">
        <v>1531</v>
      </c>
      <c r="AC1536" s="18" t="str">
        <f>IF(ISERROR(
IF(U1536="","",IF(OR(U1536='Cad Iniciais'!$D$6,X1536='Cad Iniciais'!$D$6),'Cad Iniciais'!$D$6+AB1536*1000,0))),"",IF(U1536="","",IF(OR(U1536='Cad Iniciais'!$D$6,X1536='Cad Iniciais'!$D$6),'Cad Iniciais'!$D$6+AB1536*1000,0)))</f>
        <v/>
      </c>
      <c r="AK1536" s="27" t="e">
        <f t="shared" si="312"/>
        <v>#VALUE!</v>
      </c>
      <c r="AL1536" s="27" t="e">
        <f t="shared" si="313"/>
        <v>#VALUE!</v>
      </c>
      <c r="AM1536" s="18">
        <f t="shared" si="314"/>
        <v>0</v>
      </c>
      <c r="AN1536" s="18">
        <f t="shared" si="317"/>
        <v>0</v>
      </c>
      <c r="AO1536" s="18">
        <f t="shared" si="317"/>
        <v>0</v>
      </c>
      <c r="AP1536" s="18">
        <f t="shared" si="317"/>
        <v>0</v>
      </c>
      <c r="AQ1536" s="18">
        <f t="shared" si="317"/>
        <v>0</v>
      </c>
      <c r="AR1536" s="18">
        <f t="shared" si="317"/>
        <v>0</v>
      </c>
      <c r="AS1536" s="18">
        <f t="shared" si="317"/>
        <v>0</v>
      </c>
      <c r="AT1536" s="18">
        <f t="shared" si="317"/>
        <v>0</v>
      </c>
      <c r="AU1536" s="18">
        <f t="shared" si="317"/>
        <v>0</v>
      </c>
      <c r="AV1536" s="18">
        <f t="shared" si="317"/>
        <v>0</v>
      </c>
      <c r="AW1536" s="18">
        <f t="shared" si="317"/>
        <v>0</v>
      </c>
      <c r="AX1536" s="18">
        <f t="shared" si="317"/>
        <v>0</v>
      </c>
    </row>
    <row r="1537" spans="3:50" x14ac:dyDescent="0.25">
      <c r="C1537" s="67"/>
      <c r="D1537" s="71"/>
      <c r="E1537" s="57"/>
      <c r="F1537" s="57"/>
      <c r="G1537" s="67"/>
      <c r="H1537" s="72"/>
      <c r="I1537" s="72"/>
      <c r="J1537" s="72"/>
      <c r="K1537" s="72"/>
      <c r="L1537" s="72"/>
      <c r="M1537" s="72"/>
      <c r="N1537" s="72"/>
      <c r="O1537" s="72"/>
      <c r="P1537" s="72"/>
      <c r="Q1537" s="48"/>
      <c r="R1537" s="72"/>
      <c r="S1537" s="72"/>
      <c r="U1537" s="26" t="str">
        <f t="shared" si="311"/>
        <v/>
      </c>
      <c r="V1537" s="18" t="str">
        <f t="shared" si="305"/>
        <v/>
      </c>
      <c r="W1537" s="18" t="str">
        <f t="shared" si="306"/>
        <v/>
      </c>
      <c r="X1537" s="18" t="str">
        <f t="shared" si="307"/>
        <v/>
      </c>
      <c r="Y1537" s="18" t="str">
        <f t="shared" si="308"/>
        <v/>
      </c>
      <c r="Z1537" s="18" t="str">
        <f t="shared" si="309"/>
        <v/>
      </c>
      <c r="AA1537" s="18" t="str">
        <f t="shared" si="310"/>
        <v/>
      </c>
      <c r="AB1537" s="18">
        <v>1532</v>
      </c>
      <c r="AC1537" s="18" t="str">
        <f>IF(ISERROR(
IF(U1537="","",IF(OR(U1537='Cad Iniciais'!$D$6,X1537='Cad Iniciais'!$D$6),'Cad Iniciais'!$D$6+AB1537*1000,0))),"",IF(U1537="","",IF(OR(U1537='Cad Iniciais'!$D$6,X1537='Cad Iniciais'!$D$6),'Cad Iniciais'!$D$6+AB1537*1000,0)))</f>
        <v/>
      </c>
      <c r="AK1537" s="27" t="e">
        <f t="shared" si="312"/>
        <v>#VALUE!</v>
      </c>
      <c r="AL1537" s="27" t="e">
        <f t="shared" si="313"/>
        <v>#VALUE!</v>
      </c>
      <c r="AM1537" s="18">
        <f t="shared" si="314"/>
        <v>0</v>
      </c>
      <c r="AN1537" s="18">
        <f t="shared" si="317"/>
        <v>0</v>
      </c>
      <c r="AO1537" s="18">
        <f t="shared" si="317"/>
        <v>0</v>
      </c>
      <c r="AP1537" s="18">
        <f t="shared" si="317"/>
        <v>0</v>
      </c>
      <c r="AQ1537" s="18">
        <f t="shared" si="317"/>
        <v>0</v>
      </c>
      <c r="AR1537" s="18">
        <f t="shared" si="317"/>
        <v>0</v>
      </c>
      <c r="AS1537" s="18">
        <f t="shared" si="317"/>
        <v>0</v>
      </c>
      <c r="AT1537" s="18">
        <f t="shared" si="317"/>
        <v>0</v>
      </c>
      <c r="AU1537" s="18">
        <f t="shared" si="317"/>
        <v>0</v>
      </c>
      <c r="AV1537" s="18">
        <f t="shared" si="317"/>
        <v>0</v>
      </c>
      <c r="AW1537" s="18">
        <f t="shared" si="317"/>
        <v>0</v>
      </c>
      <c r="AX1537" s="18">
        <f t="shared" si="317"/>
        <v>0</v>
      </c>
    </row>
    <row r="1538" spans="3:50" x14ac:dyDescent="0.25">
      <c r="C1538" s="67"/>
      <c r="D1538" s="71"/>
      <c r="E1538" s="57"/>
      <c r="F1538" s="57"/>
      <c r="G1538" s="67"/>
      <c r="H1538" s="72"/>
      <c r="I1538" s="72"/>
      <c r="J1538" s="72"/>
      <c r="K1538" s="72"/>
      <c r="L1538" s="72"/>
      <c r="M1538" s="72"/>
      <c r="N1538" s="72"/>
      <c r="O1538" s="72"/>
      <c r="P1538" s="72"/>
      <c r="Q1538" s="48"/>
      <c r="R1538" s="72"/>
      <c r="S1538" s="72"/>
      <c r="U1538" s="26" t="str">
        <f t="shared" si="311"/>
        <v/>
      </c>
      <c r="V1538" s="18" t="str">
        <f t="shared" si="305"/>
        <v/>
      </c>
      <c r="W1538" s="18" t="str">
        <f t="shared" si="306"/>
        <v/>
      </c>
      <c r="X1538" s="18" t="str">
        <f t="shared" si="307"/>
        <v/>
      </c>
      <c r="Y1538" s="18" t="str">
        <f t="shared" si="308"/>
        <v/>
      </c>
      <c r="Z1538" s="18" t="str">
        <f t="shared" si="309"/>
        <v/>
      </c>
      <c r="AA1538" s="18" t="str">
        <f t="shared" si="310"/>
        <v/>
      </c>
      <c r="AB1538" s="18">
        <v>1533</v>
      </c>
      <c r="AC1538" s="18" t="str">
        <f>IF(ISERROR(
IF(U1538="","",IF(OR(U1538='Cad Iniciais'!$D$6,X1538='Cad Iniciais'!$D$6),'Cad Iniciais'!$D$6+AB1538*1000,0))),"",IF(U1538="","",IF(OR(U1538='Cad Iniciais'!$D$6,X1538='Cad Iniciais'!$D$6),'Cad Iniciais'!$D$6+AB1538*1000,0)))</f>
        <v/>
      </c>
      <c r="AK1538" s="27" t="e">
        <f t="shared" si="312"/>
        <v>#VALUE!</v>
      </c>
      <c r="AL1538" s="27" t="e">
        <f t="shared" si="313"/>
        <v>#VALUE!</v>
      </c>
      <c r="AM1538" s="18">
        <f t="shared" si="314"/>
        <v>0</v>
      </c>
      <c r="AN1538" s="18">
        <f t="shared" si="317"/>
        <v>0</v>
      </c>
      <c r="AO1538" s="18">
        <f t="shared" si="317"/>
        <v>0</v>
      </c>
      <c r="AP1538" s="18">
        <f t="shared" si="317"/>
        <v>0</v>
      </c>
      <c r="AQ1538" s="18">
        <f t="shared" si="317"/>
        <v>0</v>
      </c>
      <c r="AR1538" s="18">
        <f t="shared" si="317"/>
        <v>0</v>
      </c>
      <c r="AS1538" s="18">
        <f t="shared" si="317"/>
        <v>0</v>
      </c>
      <c r="AT1538" s="18">
        <f t="shared" si="317"/>
        <v>0</v>
      </c>
      <c r="AU1538" s="18">
        <f t="shared" si="317"/>
        <v>0</v>
      </c>
      <c r="AV1538" s="18">
        <f t="shared" si="317"/>
        <v>0</v>
      </c>
      <c r="AW1538" s="18">
        <f t="shared" si="317"/>
        <v>0</v>
      </c>
      <c r="AX1538" s="18">
        <f t="shared" si="317"/>
        <v>0</v>
      </c>
    </row>
    <row r="1539" spans="3:50" x14ac:dyDescent="0.25">
      <c r="C1539" s="67"/>
      <c r="D1539" s="71"/>
      <c r="E1539" s="57"/>
      <c r="F1539" s="57"/>
      <c r="G1539" s="67"/>
      <c r="H1539" s="72"/>
      <c r="I1539" s="72"/>
      <c r="J1539" s="72"/>
      <c r="K1539" s="72"/>
      <c r="L1539" s="72"/>
      <c r="M1539" s="72"/>
      <c r="N1539" s="72"/>
      <c r="O1539" s="72"/>
      <c r="P1539" s="72"/>
      <c r="Q1539" s="48"/>
      <c r="R1539" s="72"/>
      <c r="S1539" s="72"/>
      <c r="U1539" s="26" t="str">
        <f t="shared" si="311"/>
        <v/>
      </c>
      <c r="V1539" s="18" t="str">
        <f t="shared" si="305"/>
        <v/>
      </c>
      <c r="W1539" s="18" t="str">
        <f t="shared" si="306"/>
        <v/>
      </c>
      <c r="X1539" s="18" t="str">
        <f t="shared" si="307"/>
        <v/>
      </c>
      <c r="Y1539" s="18" t="str">
        <f t="shared" si="308"/>
        <v/>
      </c>
      <c r="Z1539" s="18" t="str">
        <f t="shared" si="309"/>
        <v/>
      </c>
      <c r="AA1539" s="18" t="str">
        <f t="shared" si="310"/>
        <v/>
      </c>
      <c r="AB1539" s="18">
        <v>1534</v>
      </c>
      <c r="AC1539" s="18" t="str">
        <f>IF(ISERROR(
IF(U1539="","",IF(OR(U1539='Cad Iniciais'!$D$6,X1539='Cad Iniciais'!$D$6),'Cad Iniciais'!$D$6+AB1539*1000,0))),"",IF(U1539="","",IF(OR(U1539='Cad Iniciais'!$D$6,X1539='Cad Iniciais'!$D$6),'Cad Iniciais'!$D$6+AB1539*1000,0)))</f>
        <v/>
      </c>
      <c r="AK1539" s="27" t="e">
        <f t="shared" si="312"/>
        <v>#VALUE!</v>
      </c>
      <c r="AL1539" s="27" t="e">
        <f t="shared" si="313"/>
        <v>#VALUE!</v>
      </c>
      <c r="AM1539" s="18">
        <f t="shared" si="314"/>
        <v>0</v>
      </c>
      <c r="AN1539" s="18">
        <f t="shared" si="317"/>
        <v>0</v>
      </c>
      <c r="AO1539" s="18">
        <f t="shared" si="317"/>
        <v>0</v>
      </c>
      <c r="AP1539" s="18">
        <f t="shared" si="317"/>
        <v>0</v>
      </c>
      <c r="AQ1539" s="18">
        <f t="shared" si="317"/>
        <v>0</v>
      </c>
      <c r="AR1539" s="18">
        <f t="shared" si="317"/>
        <v>0</v>
      </c>
      <c r="AS1539" s="18">
        <f t="shared" si="317"/>
        <v>0</v>
      </c>
      <c r="AT1539" s="18">
        <f t="shared" si="317"/>
        <v>0</v>
      </c>
      <c r="AU1539" s="18">
        <f t="shared" si="317"/>
        <v>0</v>
      </c>
      <c r="AV1539" s="18">
        <f t="shared" si="317"/>
        <v>0</v>
      </c>
      <c r="AW1539" s="18">
        <f t="shared" si="317"/>
        <v>0</v>
      </c>
      <c r="AX1539" s="18">
        <f t="shared" si="317"/>
        <v>0</v>
      </c>
    </row>
    <row r="1540" spans="3:50" x14ac:dyDescent="0.25">
      <c r="C1540" s="67"/>
      <c r="D1540" s="71"/>
      <c r="E1540" s="57"/>
      <c r="F1540" s="57"/>
      <c r="G1540" s="67"/>
      <c r="H1540" s="72"/>
      <c r="I1540" s="72"/>
      <c r="J1540" s="72"/>
      <c r="K1540" s="72"/>
      <c r="L1540" s="72"/>
      <c r="M1540" s="72"/>
      <c r="N1540" s="72"/>
      <c r="O1540" s="72"/>
      <c r="P1540" s="72"/>
      <c r="Q1540" s="48"/>
      <c r="R1540" s="72"/>
      <c r="S1540" s="72"/>
      <c r="U1540" s="26" t="str">
        <f t="shared" si="311"/>
        <v/>
      </c>
      <c r="V1540" s="18" t="str">
        <f t="shared" si="305"/>
        <v/>
      </c>
      <c r="W1540" s="18" t="str">
        <f t="shared" si="306"/>
        <v/>
      </c>
      <c r="X1540" s="18" t="str">
        <f t="shared" si="307"/>
        <v/>
      </c>
      <c r="Y1540" s="18" t="str">
        <f t="shared" si="308"/>
        <v/>
      </c>
      <c r="Z1540" s="18" t="str">
        <f t="shared" si="309"/>
        <v/>
      </c>
      <c r="AA1540" s="18" t="str">
        <f t="shared" si="310"/>
        <v/>
      </c>
      <c r="AB1540" s="18">
        <v>1535</v>
      </c>
      <c r="AC1540" s="18" t="str">
        <f>IF(ISERROR(
IF(U1540="","",IF(OR(U1540='Cad Iniciais'!$D$6,X1540='Cad Iniciais'!$D$6),'Cad Iniciais'!$D$6+AB1540*1000,0))),"",IF(U1540="","",IF(OR(U1540='Cad Iniciais'!$D$6,X1540='Cad Iniciais'!$D$6),'Cad Iniciais'!$D$6+AB1540*1000,0)))</f>
        <v/>
      </c>
      <c r="AK1540" s="27" t="e">
        <f t="shared" si="312"/>
        <v>#VALUE!</v>
      </c>
      <c r="AL1540" s="27" t="e">
        <f t="shared" si="313"/>
        <v>#VALUE!</v>
      </c>
      <c r="AM1540" s="18">
        <f t="shared" si="314"/>
        <v>0</v>
      </c>
      <c r="AN1540" s="18">
        <f t="shared" si="317"/>
        <v>0</v>
      </c>
      <c r="AO1540" s="18">
        <f t="shared" si="317"/>
        <v>0</v>
      </c>
      <c r="AP1540" s="18">
        <f t="shared" si="317"/>
        <v>0</v>
      </c>
      <c r="AQ1540" s="18">
        <f t="shared" si="317"/>
        <v>0</v>
      </c>
      <c r="AR1540" s="18">
        <f t="shared" si="317"/>
        <v>0</v>
      </c>
      <c r="AS1540" s="18">
        <f t="shared" si="317"/>
        <v>0</v>
      </c>
      <c r="AT1540" s="18">
        <f t="shared" si="317"/>
        <v>0</v>
      </c>
      <c r="AU1540" s="18">
        <f t="shared" si="317"/>
        <v>0</v>
      </c>
      <c r="AV1540" s="18">
        <f t="shared" si="317"/>
        <v>0</v>
      </c>
      <c r="AW1540" s="18">
        <f t="shared" si="317"/>
        <v>0</v>
      </c>
      <c r="AX1540" s="18">
        <f t="shared" si="317"/>
        <v>0</v>
      </c>
    </row>
    <row r="1541" spans="3:50" x14ac:dyDescent="0.25">
      <c r="C1541" s="67"/>
      <c r="D1541" s="71"/>
      <c r="E1541" s="57"/>
      <c r="F1541" s="57"/>
      <c r="G1541" s="67"/>
      <c r="H1541" s="72"/>
      <c r="I1541" s="72"/>
      <c r="J1541" s="72"/>
      <c r="K1541" s="72"/>
      <c r="L1541" s="72"/>
      <c r="M1541" s="72"/>
      <c r="N1541" s="72"/>
      <c r="O1541" s="72"/>
      <c r="P1541" s="72"/>
      <c r="Q1541" s="48"/>
      <c r="R1541" s="72"/>
      <c r="S1541" s="72"/>
      <c r="U1541" s="26" t="str">
        <f t="shared" si="311"/>
        <v/>
      </c>
      <c r="V1541" s="18" t="str">
        <f t="shared" si="305"/>
        <v/>
      </c>
      <c r="W1541" s="18" t="str">
        <f t="shared" si="306"/>
        <v/>
      </c>
      <c r="X1541" s="18" t="str">
        <f t="shared" si="307"/>
        <v/>
      </c>
      <c r="Y1541" s="18" t="str">
        <f t="shared" si="308"/>
        <v/>
      </c>
      <c r="Z1541" s="18" t="str">
        <f t="shared" si="309"/>
        <v/>
      </c>
      <c r="AA1541" s="18" t="str">
        <f t="shared" si="310"/>
        <v/>
      </c>
      <c r="AB1541" s="18">
        <v>1536</v>
      </c>
      <c r="AC1541" s="18" t="str">
        <f>IF(ISERROR(
IF(U1541="","",IF(OR(U1541='Cad Iniciais'!$D$6,X1541='Cad Iniciais'!$D$6),'Cad Iniciais'!$D$6+AB1541*1000,0))),"",IF(U1541="","",IF(OR(U1541='Cad Iniciais'!$D$6,X1541='Cad Iniciais'!$D$6),'Cad Iniciais'!$D$6+AB1541*1000,0)))</f>
        <v/>
      </c>
      <c r="AK1541" s="27" t="e">
        <f t="shared" si="312"/>
        <v>#VALUE!</v>
      </c>
      <c r="AL1541" s="27" t="e">
        <f t="shared" si="313"/>
        <v>#VALUE!</v>
      </c>
      <c r="AM1541" s="18">
        <f t="shared" si="314"/>
        <v>0</v>
      </c>
      <c r="AN1541" s="18">
        <f t="shared" si="317"/>
        <v>0</v>
      </c>
      <c r="AO1541" s="18">
        <f t="shared" si="317"/>
        <v>0</v>
      </c>
      <c r="AP1541" s="18">
        <f t="shared" si="317"/>
        <v>0</v>
      </c>
      <c r="AQ1541" s="18">
        <f t="shared" si="317"/>
        <v>0</v>
      </c>
      <c r="AR1541" s="18">
        <f t="shared" si="317"/>
        <v>0</v>
      </c>
      <c r="AS1541" s="18">
        <f t="shared" si="317"/>
        <v>0</v>
      </c>
      <c r="AT1541" s="18">
        <f t="shared" si="317"/>
        <v>0</v>
      </c>
      <c r="AU1541" s="18">
        <f t="shared" si="317"/>
        <v>0</v>
      </c>
      <c r="AV1541" s="18">
        <f t="shared" si="317"/>
        <v>0</v>
      </c>
      <c r="AW1541" s="18">
        <f t="shared" si="317"/>
        <v>0</v>
      </c>
      <c r="AX1541" s="18">
        <f t="shared" si="317"/>
        <v>0</v>
      </c>
    </row>
    <row r="1542" spans="3:50" x14ac:dyDescent="0.25">
      <c r="C1542" s="67"/>
      <c r="D1542" s="71"/>
      <c r="E1542" s="57"/>
      <c r="F1542" s="57"/>
      <c r="G1542" s="67"/>
      <c r="H1542" s="72"/>
      <c r="I1542" s="72"/>
      <c r="J1542" s="72"/>
      <c r="K1542" s="72"/>
      <c r="L1542" s="72"/>
      <c r="M1542" s="72"/>
      <c r="N1542" s="72"/>
      <c r="O1542" s="72"/>
      <c r="P1542" s="72"/>
      <c r="Q1542" s="48"/>
      <c r="R1542" s="72"/>
      <c r="S1542" s="72"/>
      <c r="U1542" s="26" t="str">
        <f t="shared" si="311"/>
        <v/>
      </c>
      <c r="V1542" s="18" t="str">
        <f t="shared" ref="V1542:V1605" si="318">IF(ISERROR(IF(E1542="","",MONTH(E1542))),"",IF(E1542="","",MONTH(E1542)))</f>
        <v/>
      </c>
      <c r="W1542" s="18" t="str">
        <f t="shared" ref="W1542:W1605" si="319">IF(ISERROR(IF(F1542="","",MONTH(F1542))),"",IF(F1542="","",MONTH(F1542)))</f>
        <v/>
      </c>
      <c r="X1542" s="18" t="str">
        <f t="shared" ref="X1542:X1605" si="320">IF(ISERROR(IF(F1542="","",YEAR(F1542))),"",IF(F1542="","",YEAR(F1542)))</f>
        <v/>
      </c>
      <c r="Y1542" s="18" t="str">
        <f t="shared" ref="Y1542:Y1605" si="321">IF(ISERROR(
IF(IF(E1542="","",ROUND((F1542-E1542)/30,0))&lt;1,1,IF(E1542="","",ROUND((F1542-E1542)/30,0)))),"",IF(IF(E1542="","",ROUND((F1542-E1542)/30,0))&lt;1,1,IF(E1542="","",ROUND((F1542-E1542)/30,0))))</f>
        <v/>
      </c>
      <c r="Z1542" s="18" t="str">
        <f t="shared" ref="Z1542:Z1605" si="322">IF(ISERROR(D1542/Y1542),"",D1542/Y1542)</f>
        <v/>
      </c>
      <c r="AA1542" s="18" t="str">
        <f t="shared" ref="AA1542:AA1605" si="323">IF(ISERROR(Q1542/Y1542),"",Q1542/Y1542)</f>
        <v/>
      </c>
      <c r="AB1542" s="18">
        <v>1537</v>
      </c>
      <c r="AC1542" s="18" t="str">
        <f>IF(ISERROR(
IF(U1542="","",IF(OR(U1542='Cad Iniciais'!$D$6,X1542='Cad Iniciais'!$D$6),'Cad Iniciais'!$D$6+AB1542*1000,0))),"",IF(U1542="","",IF(OR(U1542='Cad Iniciais'!$D$6,X1542='Cad Iniciais'!$D$6),'Cad Iniciais'!$D$6+AB1542*1000,0)))</f>
        <v/>
      </c>
      <c r="AK1542" s="27" t="e">
        <f t="shared" si="312"/>
        <v>#VALUE!</v>
      </c>
      <c r="AL1542" s="27" t="e">
        <f t="shared" si="313"/>
        <v>#VALUE!</v>
      </c>
      <c r="AM1542" s="18">
        <f t="shared" si="314"/>
        <v>0</v>
      </c>
      <c r="AN1542" s="18">
        <f t="shared" si="317"/>
        <v>0</v>
      </c>
      <c r="AO1542" s="18">
        <f t="shared" si="317"/>
        <v>0</v>
      </c>
      <c r="AP1542" s="18">
        <f t="shared" si="317"/>
        <v>0</v>
      </c>
      <c r="AQ1542" s="18">
        <f t="shared" si="317"/>
        <v>0</v>
      </c>
      <c r="AR1542" s="18">
        <f t="shared" si="317"/>
        <v>0</v>
      </c>
      <c r="AS1542" s="18">
        <f t="shared" si="317"/>
        <v>0</v>
      </c>
      <c r="AT1542" s="18">
        <f t="shared" si="317"/>
        <v>0</v>
      </c>
      <c r="AU1542" s="18">
        <f t="shared" si="317"/>
        <v>0</v>
      </c>
      <c r="AV1542" s="18">
        <f t="shared" si="317"/>
        <v>0</v>
      </c>
      <c r="AW1542" s="18">
        <f t="shared" si="317"/>
        <v>0</v>
      </c>
      <c r="AX1542" s="18">
        <f t="shared" si="317"/>
        <v>0</v>
      </c>
    </row>
    <row r="1543" spans="3:50" x14ac:dyDescent="0.25">
      <c r="C1543" s="67"/>
      <c r="D1543" s="71"/>
      <c r="E1543" s="57"/>
      <c r="F1543" s="57"/>
      <c r="G1543" s="67"/>
      <c r="H1543" s="72"/>
      <c r="I1543" s="72"/>
      <c r="J1543" s="72"/>
      <c r="K1543" s="72"/>
      <c r="L1543" s="72"/>
      <c r="M1543" s="72"/>
      <c r="N1543" s="72"/>
      <c r="O1543" s="72"/>
      <c r="P1543" s="72"/>
      <c r="Q1543" s="48"/>
      <c r="R1543" s="72"/>
      <c r="S1543" s="72"/>
      <c r="U1543" s="26" t="str">
        <f t="shared" ref="U1543:U1606" si="324">IF(ISERROR(
IF(E1543="","",YEAR(E1543))),"",IF(E1543="","",YEAR(E1543)))</f>
        <v/>
      </c>
      <c r="V1543" s="18" t="str">
        <f t="shared" si="318"/>
        <v/>
      </c>
      <c r="W1543" s="18" t="str">
        <f t="shared" si="319"/>
        <v/>
      </c>
      <c r="X1543" s="18" t="str">
        <f t="shared" si="320"/>
        <v/>
      </c>
      <c r="Y1543" s="18" t="str">
        <f t="shared" si="321"/>
        <v/>
      </c>
      <c r="Z1543" s="18" t="str">
        <f t="shared" si="322"/>
        <v/>
      </c>
      <c r="AA1543" s="18" t="str">
        <f t="shared" si="323"/>
        <v/>
      </c>
      <c r="AB1543" s="18">
        <v>1538</v>
      </c>
      <c r="AC1543" s="18" t="str">
        <f>IF(ISERROR(
IF(U1543="","",IF(OR(U1543='Cad Iniciais'!$D$6,X1543='Cad Iniciais'!$D$6),'Cad Iniciais'!$D$6+AB1543*1000,0))),"",IF(U1543="","",IF(OR(U1543='Cad Iniciais'!$D$6,X1543='Cad Iniciais'!$D$6),'Cad Iniciais'!$D$6+AB1543*1000,0)))</f>
        <v/>
      </c>
      <c r="AK1543" s="27" t="e">
        <f t="shared" si="312"/>
        <v>#VALUE!</v>
      </c>
      <c r="AL1543" s="27" t="e">
        <f t="shared" si="313"/>
        <v>#VALUE!</v>
      </c>
      <c r="AM1543" s="18">
        <f t="shared" si="314"/>
        <v>0</v>
      </c>
      <c r="AN1543" s="18">
        <f t="shared" si="317"/>
        <v>0</v>
      </c>
      <c r="AO1543" s="18">
        <f t="shared" si="317"/>
        <v>0</v>
      </c>
      <c r="AP1543" s="18">
        <f t="shared" si="317"/>
        <v>0</v>
      </c>
      <c r="AQ1543" s="18">
        <f t="shared" si="317"/>
        <v>0</v>
      </c>
      <c r="AR1543" s="18">
        <f t="shared" si="317"/>
        <v>0</v>
      </c>
      <c r="AS1543" s="18">
        <f t="shared" si="317"/>
        <v>0</v>
      </c>
      <c r="AT1543" s="18">
        <f t="shared" si="317"/>
        <v>0</v>
      </c>
      <c r="AU1543" s="18">
        <f t="shared" si="317"/>
        <v>0</v>
      </c>
      <c r="AV1543" s="18">
        <f t="shared" si="317"/>
        <v>0</v>
      </c>
      <c r="AW1543" s="18">
        <f t="shared" si="317"/>
        <v>0</v>
      </c>
      <c r="AX1543" s="18">
        <f t="shared" si="317"/>
        <v>0</v>
      </c>
    </row>
    <row r="1544" spans="3:50" x14ac:dyDescent="0.25">
      <c r="C1544" s="67"/>
      <c r="D1544" s="71"/>
      <c r="E1544" s="57"/>
      <c r="F1544" s="57"/>
      <c r="G1544" s="67"/>
      <c r="H1544" s="72"/>
      <c r="I1544" s="72"/>
      <c r="J1544" s="72"/>
      <c r="K1544" s="72"/>
      <c r="L1544" s="72"/>
      <c r="M1544" s="72"/>
      <c r="N1544" s="72"/>
      <c r="O1544" s="72"/>
      <c r="P1544" s="72"/>
      <c r="Q1544" s="48"/>
      <c r="R1544" s="72"/>
      <c r="S1544" s="72"/>
      <c r="U1544" s="26" t="str">
        <f t="shared" si="324"/>
        <v/>
      </c>
      <c r="V1544" s="18" t="str">
        <f t="shared" si="318"/>
        <v/>
      </c>
      <c r="W1544" s="18" t="str">
        <f t="shared" si="319"/>
        <v/>
      </c>
      <c r="X1544" s="18" t="str">
        <f t="shared" si="320"/>
        <v/>
      </c>
      <c r="Y1544" s="18" t="str">
        <f t="shared" si="321"/>
        <v/>
      </c>
      <c r="Z1544" s="18" t="str">
        <f t="shared" si="322"/>
        <v/>
      </c>
      <c r="AA1544" s="18" t="str">
        <f t="shared" si="323"/>
        <v/>
      </c>
      <c r="AB1544" s="18">
        <v>1539</v>
      </c>
      <c r="AC1544" s="18" t="str">
        <f>IF(ISERROR(
IF(U1544="","",IF(OR(U1544='Cad Iniciais'!$D$6,X1544='Cad Iniciais'!$D$6),'Cad Iniciais'!$D$6+AB1544*1000,0))),"",IF(U1544="","",IF(OR(U1544='Cad Iniciais'!$D$6,X1544='Cad Iniciais'!$D$6),'Cad Iniciais'!$D$6+AB1544*1000,0)))</f>
        <v/>
      </c>
      <c r="AK1544" s="27" t="e">
        <f t="shared" ref="AK1544:AK1607" si="325">DATE(U1544,V1544,1)</f>
        <v>#VALUE!</v>
      </c>
      <c r="AL1544" s="27" t="e">
        <f t="shared" ref="AL1544:AL1607" si="326">DATE(X1544,W1544,1)</f>
        <v>#VALUE!</v>
      </c>
      <c r="AM1544" s="18">
        <f t="shared" si="314"/>
        <v>0</v>
      </c>
      <c r="AN1544" s="18">
        <f t="shared" si="317"/>
        <v>0</v>
      </c>
      <c r="AO1544" s="18">
        <f t="shared" si="317"/>
        <v>0</v>
      </c>
      <c r="AP1544" s="18">
        <f t="shared" si="317"/>
        <v>0</v>
      </c>
      <c r="AQ1544" s="18">
        <f t="shared" si="317"/>
        <v>0</v>
      </c>
      <c r="AR1544" s="18">
        <f t="shared" si="317"/>
        <v>0</v>
      </c>
      <c r="AS1544" s="18">
        <f t="shared" si="317"/>
        <v>0</v>
      </c>
      <c r="AT1544" s="18">
        <f t="shared" si="317"/>
        <v>0</v>
      </c>
      <c r="AU1544" s="18">
        <f t="shared" si="317"/>
        <v>0</v>
      </c>
      <c r="AV1544" s="18">
        <f t="shared" si="317"/>
        <v>0</v>
      </c>
      <c r="AW1544" s="18">
        <f t="shared" si="317"/>
        <v>0</v>
      </c>
      <c r="AX1544" s="18">
        <f t="shared" si="317"/>
        <v>0</v>
      </c>
    </row>
    <row r="1545" spans="3:50" x14ac:dyDescent="0.25">
      <c r="C1545" s="67"/>
      <c r="D1545" s="71"/>
      <c r="E1545" s="57"/>
      <c r="F1545" s="57"/>
      <c r="G1545" s="67"/>
      <c r="H1545" s="72"/>
      <c r="I1545" s="72"/>
      <c r="J1545" s="72"/>
      <c r="K1545" s="72"/>
      <c r="L1545" s="72"/>
      <c r="M1545" s="72"/>
      <c r="N1545" s="72"/>
      <c r="O1545" s="72"/>
      <c r="P1545" s="72"/>
      <c r="Q1545" s="48"/>
      <c r="R1545" s="72"/>
      <c r="S1545" s="72"/>
      <c r="U1545" s="26" t="str">
        <f t="shared" si="324"/>
        <v/>
      </c>
      <c r="V1545" s="18" t="str">
        <f t="shared" si="318"/>
        <v/>
      </c>
      <c r="W1545" s="18" t="str">
        <f t="shared" si="319"/>
        <v/>
      </c>
      <c r="X1545" s="18" t="str">
        <f t="shared" si="320"/>
        <v/>
      </c>
      <c r="Y1545" s="18" t="str">
        <f t="shared" si="321"/>
        <v/>
      </c>
      <c r="Z1545" s="18" t="str">
        <f t="shared" si="322"/>
        <v/>
      </c>
      <c r="AA1545" s="18" t="str">
        <f t="shared" si="323"/>
        <v/>
      </c>
      <c r="AB1545" s="18">
        <v>1540</v>
      </c>
      <c r="AC1545" s="18" t="str">
        <f>IF(ISERROR(
IF(U1545="","",IF(OR(U1545='Cad Iniciais'!$D$6,X1545='Cad Iniciais'!$D$6),'Cad Iniciais'!$D$6+AB1545*1000,0))),"",IF(U1545="","",IF(OR(U1545='Cad Iniciais'!$D$6,X1545='Cad Iniciais'!$D$6),'Cad Iniciais'!$D$6+AB1545*1000,0)))</f>
        <v/>
      </c>
      <c r="AK1545" s="27" t="e">
        <f t="shared" si="325"/>
        <v>#VALUE!</v>
      </c>
      <c r="AL1545" s="27" t="e">
        <f t="shared" si="326"/>
        <v>#VALUE!</v>
      </c>
      <c r="AM1545" s="18">
        <f t="shared" si="314"/>
        <v>0</v>
      </c>
      <c r="AN1545" s="18">
        <f t="shared" si="317"/>
        <v>0</v>
      </c>
      <c r="AO1545" s="18">
        <f t="shared" si="317"/>
        <v>0</v>
      </c>
      <c r="AP1545" s="18">
        <f t="shared" si="317"/>
        <v>0</v>
      </c>
      <c r="AQ1545" s="18">
        <f t="shared" si="317"/>
        <v>0</v>
      </c>
      <c r="AR1545" s="18">
        <f t="shared" si="317"/>
        <v>0</v>
      </c>
      <c r="AS1545" s="18">
        <f t="shared" si="317"/>
        <v>0</v>
      </c>
      <c r="AT1545" s="18">
        <f t="shared" si="317"/>
        <v>0</v>
      </c>
      <c r="AU1545" s="18">
        <f t="shared" si="317"/>
        <v>0</v>
      </c>
      <c r="AV1545" s="18">
        <f t="shared" si="317"/>
        <v>0</v>
      </c>
      <c r="AW1545" s="18">
        <f t="shared" si="317"/>
        <v>0</v>
      </c>
      <c r="AX1545" s="18">
        <f t="shared" si="317"/>
        <v>0</v>
      </c>
    </row>
    <row r="1546" spans="3:50" x14ac:dyDescent="0.25">
      <c r="C1546" s="67"/>
      <c r="D1546" s="71"/>
      <c r="E1546" s="57"/>
      <c r="F1546" s="57"/>
      <c r="G1546" s="67"/>
      <c r="H1546" s="72"/>
      <c r="I1546" s="72"/>
      <c r="J1546" s="72"/>
      <c r="K1546" s="72"/>
      <c r="L1546" s="72"/>
      <c r="M1546" s="72"/>
      <c r="N1546" s="72"/>
      <c r="O1546" s="72"/>
      <c r="P1546" s="72"/>
      <c r="Q1546" s="48"/>
      <c r="R1546" s="72"/>
      <c r="S1546" s="72"/>
      <c r="U1546" s="26" t="str">
        <f t="shared" si="324"/>
        <v/>
      </c>
      <c r="V1546" s="18" t="str">
        <f t="shared" si="318"/>
        <v/>
      </c>
      <c r="W1546" s="18" t="str">
        <f t="shared" si="319"/>
        <v/>
      </c>
      <c r="X1546" s="18" t="str">
        <f t="shared" si="320"/>
        <v/>
      </c>
      <c r="Y1546" s="18" t="str">
        <f t="shared" si="321"/>
        <v/>
      </c>
      <c r="Z1546" s="18" t="str">
        <f t="shared" si="322"/>
        <v/>
      </c>
      <c r="AA1546" s="18" t="str">
        <f t="shared" si="323"/>
        <v/>
      </c>
      <c r="AB1546" s="18">
        <v>1541</v>
      </c>
      <c r="AC1546" s="18" t="str">
        <f>IF(ISERROR(
IF(U1546="","",IF(OR(U1546='Cad Iniciais'!$D$6,X1546='Cad Iniciais'!$D$6),'Cad Iniciais'!$D$6+AB1546*1000,0))),"",IF(U1546="","",IF(OR(U1546='Cad Iniciais'!$D$6,X1546='Cad Iniciais'!$D$6),'Cad Iniciais'!$D$6+AB1546*1000,0)))</f>
        <v/>
      </c>
      <c r="AK1546" s="27" t="e">
        <f t="shared" si="325"/>
        <v>#VALUE!</v>
      </c>
      <c r="AL1546" s="27" t="e">
        <f t="shared" si="326"/>
        <v>#VALUE!</v>
      </c>
      <c r="AM1546" s="18">
        <f t="shared" si="314"/>
        <v>0</v>
      </c>
      <c r="AN1546" s="18">
        <f t="shared" si="317"/>
        <v>0</v>
      </c>
      <c r="AO1546" s="18">
        <f t="shared" si="317"/>
        <v>0</v>
      </c>
      <c r="AP1546" s="18">
        <f t="shared" si="317"/>
        <v>0</v>
      </c>
      <c r="AQ1546" s="18">
        <f t="shared" si="317"/>
        <v>0</v>
      </c>
      <c r="AR1546" s="18">
        <f t="shared" si="317"/>
        <v>0</v>
      </c>
      <c r="AS1546" s="18">
        <f t="shared" si="317"/>
        <v>0</v>
      </c>
      <c r="AT1546" s="18">
        <f t="shared" si="317"/>
        <v>0</v>
      </c>
      <c r="AU1546" s="18">
        <f t="shared" si="317"/>
        <v>0</v>
      </c>
      <c r="AV1546" s="18">
        <f t="shared" si="317"/>
        <v>0</v>
      </c>
      <c r="AW1546" s="18">
        <f t="shared" si="317"/>
        <v>0</v>
      </c>
      <c r="AX1546" s="18">
        <f t="shared" si="317"/>
        <v>0</v>
      </c>
    </row>
    <row r="1547" spans="3:50" x14ac:dyDescent="0.25">
      <c r="C1547" s="67"/>
      <c r="D1547" s="71"/>
      <c r="E1547" s="57"/>
      <c r="F1547" s="57"/>
      <c r="G1547" s="67"/>
      <c r="H1547" s="72"/>
      <c r="I1547" s="72"/>
      <c r="J1547" s="72"/>
      <c r="K1547" s="72"/>
      <c r="L1547" s="72"/>
      <c r="M1547" s="72"/>
      <c r="N1547" s="72"/>
      <c r="O1547" s="72"/>
      <c r="P1547" s="72"/>
      <c r="Q1547" s="48"/>
      <c r="R1547" s="72"/>
      <c r="S1547" s="72"/>
      <c r="U1547" s="26" t="str">
        <f t="shared" si="324"/>
        <v/>
      </c>
      <c r="V1547" s="18" t="str">
        <f t="shared" si="318"/>
        <v/>
      </c>
      <c r="W1547" s="18" t="str">
        <f t="shared" si="319"/>
        <v/>
      </c>
      <c r="X1547" s="18" t="str">
        <f t="shared" si="320"/>
        <v/>
      </c>
      <c r="Y1547" s="18" t="str">
        <f t="shared" si="321"/>
        <v/>
      </c>
      <c r="Z1547" s="18" t="str">
        <f t="shared" si="322"/>
        <v/>
      </c>
      <c r="AA1547" s="18" t="str">
        <f t="shared" si="323"/>
        <v/>
      </c>
      <c r="AB1547" s="18">
        <v>1542</v>
      </c>
      <c r="AC1547" s="18" t="str">
        <f>IF(ISERROR(
IF(U1547="","",IF(OR(U1547='Cad Iniciais'!$D$6,X1547='Cad Iniciais'!$D$6),'Cad Iniciais'!$D$6+AB1547*1000,0))),"",IF(U1547="","",IF(OR(U1547='Cad Iniciais'!$D$6,X1547='Cad Iniciais'!$D$6),'Cad Iniciais'!$D$6+AB1547*1000,0)))</f>
        <v/>
      </c>
      <c r="AK1547" s="27" t="e">
        <f t="shared" si="325"/>
        <v>#VALUE!</v>
      </c>
      <c r="AL1547" s="27" t="e">
        <f t="shared" si="326"/>
        <v>#VALUE!</v>
      </c>
      <c r="AM1547" s="18">
        <f t="shared" ref="AM1547:AM1610" si="327">IFERROR(IF(AND($AK1547&lt;=AM$3,$AL1547&gt;=AM$3),1,0),0)</f>
        <v>0</v>
      </c>
      <c r="AN1547" s="18">
        <f t="shared" si="317"/>
        <v>0</v>
      </c>
      <c r="AO1547" s="18">
        <f t="shared" si="317"/>
        <v>0</v>
      </c>
      <c r="AP1547" s="18">
        <f t="shared" si="317"/>
        <v>0</v>
      </c>
      <c r="AQ1547" s="18">
        <f t="shared" si="317"/>
        <v>0</v>
      </c>
      <c r="AR1547" s="18">
        <f t="shared" si="317"/>
        <v>0</v>
      </c>
      <c r="AS1547" s="18">
        <f t="shared" si="317"/>
        <v>0</v>
      </c>
      <c r="AT1547" s="18">
        <f t="shared" si="317"/>
        <v>0</v>
      </c>
      <c r="AU1547" s="18">
        <f t="shared" si="317"/>
        <v>0</v>
      </c>
      <c r="AV1547" s="18">
        <f t="shared" si="317"/>
        <v>0</v>
      </c>
      <c r="AW1547" s="18">
        <f t="shared" si="317"/>
        <v>0</v>
      </c>
      <c r="AX1547" s="18">
        <f t="shared" si="317"/>
        <v>0</v>
      </c>
    </row>
    <row r="1548" spans="3:50" x14ac:dyDescent="0.25">
      <c r="C1548" s="67"/>
      <c r="D1548" s="71"/>
      <c r="E1548" s="57"/>
      <c r="F1548" s="57"/>
      <c r="G1548" s="67"/>
      <c r="H1548" s="72"/>
      <c r="I1548" s="72"/>
      <c r="J1548" s="72"/>
      <c r="K1548" s="72"/>
      <c r="L1548" s="72"/>
      <c r="M1548" s="72"/>
      <c r="N1548" s="72"/>
      <c r="O1548" s="72"/>
      <c r="P1548" s="72"/>
      <c r="Q1548" s="48"/>
      <c r="R1548" s="72"/>
      <c r="S1548" s="72"/>
      <c r="U1548" s="26" t="str">
        <f t="shared" si="324"/>
        <v/>
      </c>
      <c r="V1548" s="18" t="str">
        <f t="shared" si="318"/>
        <v/>
      </c>
      <c r="W1548" s="18" t="str">
        <f t="shared" si="319"/>
        <v/>
      </c>
      <c r="X1548" s="18" t="str">
        <f t="shared" si="320"/>
        <v/>
      </c>
      <c r="Y1548" s="18" t="str">
        <f t="shared" si="321"/>
        <v/>
      </c>
      <c r="Z1548" s="18" t="str">
        <f t="shared" si="322"/>
        <v/>
      </c>
      <c r="AA1548" s="18" t="str">
        <f t="shared" si="323"/>
        <v/>
      </c>
      <c r="AB1548" s="18">
        <v>1543</v>
      </c>
      <c r="AC1548" s="18" t="str">
        <f>IF(ISERROR(
IF(U1548="","",IF(OR(U1548='Cad Iniciais'!$D$6,X1548='Cad Iniciais'!$D$6),'Cad Iniciais'!$D$6+AB1548*1000,0))),"",IF(U1548="","",IF(OR(U1548='Cad Iniciais'!$D$6,X1548='Cad Iniciais'!$D$6),'Cad Iniciais'!$D$6+AB1548*1000,0)))</f>
        <v/>
      </c>
      <c r="AK1548" s="27" t="e">
        <f t="shared" si="325"/>
        <v>#VALUE!</v>
      </c>
      <c r="AL1548" s="27" t="e">
        <f t="shared" si="326"/>
        <v>#VALUE!</v>
      </c>
      <c r="AM1548" s="18">
        <f t="shared" si="327"/>
        <v>0</v>
      </c>
      <c r="AN1548" s="18">
        <f t="shared" si="317"/>
        <v>0</v>
      </c>
      <c r="AO1548" s="18">
        <f t="shared" si="317"/>
        <v>0</v>
      </c>
      <c r="AP1548" s="18">
        <f t="shared" si="317"/>
        <v>0</v>
      </c>
      <c r="AQ1548" s="18">
        <f t="shared" si="317"/>
        <v>0</v>
      </c>
      <c r="AR1548" s="18">
        <f t="shared" si="317"/>
        <v>0</v>
      </c>
      <c r="AS1548" s="18">
        <f t="shared" si="317"/>
        <v>0</v>
      </c>
      <c r="AT1548" s="18">
        <f t="shared" si="317"/>
        <v>0</v>
      </c>
      <c r="AU1548" s="18">
        <f t="shared" si="317"/>
        <v>0</v>
      </c>
      <c r="AV1548" s="18">
        <f t="shared" si="317"/>
        <v>0</v>
      </c>
      <c r="AW1548" s="18">
        <f t="shared" si="317"/>
        <v>0</v>
      </c>
      <c r="AX1548" s="18">
        <f t="shared" si="317"/>
        <v>0</v>
      </c>
    </row>
    <row r="1549" spans="3:50" x14ac:dyDescent="0.25">
      <c r="C1549" s="67"/>
      <c r="D1549" s="71"/>
      <c r="E1549" s="57"/>
      <c r="F1549" s="57"/>
      <c r="G1549" s="67"/>
      <c r="H1549" s="72"/>
      <c r="I1549" s="72"/>
      <c r="J1549" s="72"/>
      <c r="K1549" s="72"/>
      <c r="L1549" s="72"/>
      <c r="M1549" s="72"/>
      <c r="N1549" s="72"/>
      <c r="O1549" s="72"/>
      <c r="P1549" s="72"/>
      <c r="Q1549" s="48"/>
      <c r="R1549" s="72"/>
      <c r="S1549" s="72"/>
      <c r="U1549" s="26" t="str">
        <f t="shared" si="324"/>
        <v/>
      </c>
      <c r="V1549" s="18" t="str">
        <f t="shared" si="318"/>
        <v/>
      </c>
      <c r="W1549" s="18" t="str">
        <f t="shared" si="319"/>
        <v/>
      </c>
      <c r="X1549" s="18" t="str">
        <f t="shared" si="320"/>
        <v/>
      </c>
      <c r="Y1549" s="18" t="str">
        <f t="shared" si="321"/>
        <v/>
      </c>
      <c r="Z1549" s="18" t="str">
        <f t="shared" si="322"/>
        <v/>
      </c>
      <c r="AA1549" s="18" t="str">
        <f t="shared" si="323"/>
        <v/>
      </c>
      <c r="AB1549" s="18">
        <v>1544</v>
      </c>
      <c r="AC1549" s="18" t="str">
        <f>IF(ISERROR(
IF(U1549="","",IF(OR(U1549='Cad Iniciais'!$D$6,X1549='Cad Iniciais'!$D$6),'Cad Iniciais'!$D$6+AB1549*1000,0))),"",IF(U1549="","",IF(OR(U1549='Cad Iniciais'!$D$6,X1549='Cad Iniciais'!$D$6),'Cad Iniciais'!$D$6+AB1549*1000,0)))</f>
        <v/>
      </c>
      <c r="AK1549" s="27" t="e">
        <f t="shared" si="325"/>
        <v>#VALUE!</v>
      </c>
      <c r="AL1549" s="27" t="e">
        <f t="shared" si="326"/>
        <v>#VALUE!</v>
      </c>
      <c r="AM1549" s="18">
        <f t="shared" si="327"/>
        <v>0</v>
      </c>
      <c r="AN1549" s="18">
        <f t="shared" si="317"/>
        <v>0</v>
      </c>
      <c r="AO1549" s="18">
        <f t="shared" si="317"/>
        <v>0</v>
      </c>
      <c r="AP1549" s="18">
        <f t="shared" si="317"/>
        <v>0</v>
      </c>
      <c r="AQ1549" s="18">
        <f t="shared" si="317"/>
        <v>0</v>
      </c>
      <c r="AR1549" s="18">
        <f t="shared" si="317"/>
        <v>0</v>
      </c>
      <c r="AS1549" s="18">
        <f t="shared" si="317"/>
        <v>0</v>
      </c>
      <c r="AT1549" s="18">
        <f t="shared" si="317"/>
        <v>0</v>
      </c>
      <c r="AU1549" s="18">
        <f t="shared" si="317"/>
        <v>0</v>
      </c>
      <c r="AV1549" s="18">
        <f t="shared" si="317"/>
        <v>0</v>
      </c>
      <c r="AW1549" s="18">
        <f t="shared" si="317"/>
        <v>0</v>
      </c>
      <c r="AX1549" s="18">
        <f t="shared" si="317"/>
        <v>0</v>
      </c>
    </row>
    <row r="1550" spans="3:50" x14ac:dyDescent="0.25">
      <c r="C1550" s="67"/>
      <c r="D1550" s="71"/>
      <c r="E1550" s="57"/>
      <c r="F1550" s="57"/>
      <c r="G1550" s="67"/>
      <c r="H1550" s="72"/>
      <c r="I1550" s="72"/>
      <c r="J1550" s="72"/>
      <c r="K1550" s="72"/>
      <c r="L1550" s="72"/>
      <c r="M1550" s="72"/>
      <c r="N1550" s="72"/>
      <c r="O1550" s="72"/>
      <c r="P1550" s="72"/>
      <c r="Q1550" s="48"/>
      <c r="R1550" s="72"/>
      <c r="S1550" s="72"/>
      <c r="U1550" s="26" t="str">
        <f t="shared" si="324"/>
        <v/>
      </c>
      <c r="V1550" s="18" t="str">
        <f t="shared" si="318"/>
        <v/>
      </c>
      <c r="W1550" s="18" t="str">
        <f t="shared" si="319"/>
        <v/>
      </c>
      <c r="X1550" s="18" t="str">
        <f t="shared" si="320"/>
        <v/>
      </c>
      <c r="Y1550" s="18" t="str">
        <f t="shared" si="321"/>
        <v/>
      </c>
      <c r="Z1550" s="18" t="str">
        <f t="shared" si="322"/>
        <v/>
      </c>
      <c r="AA1550" s="18" t="str">
        <f t="shared" si="323"/>
        <v/>
      </c>
      <c r="AB1550" s="18">
        <v>1545</v>
      </c>
      <c r="AC1550" s="18" t="str">
        <f>IF(ISERROR(
IF(U1550="","",IF(OR(U1550='Cad Iniciais'!$D$6,X1550='Cad Iniciais'!$D$6),'Cad Iniciais'!$D$6+AB1550*1000,0))),"",IF(U1550="","",IF(OR(U1550='Cad Iniciais'!$D$6,X1550='Cad Iniciais'!$D$6),'Cad Iniciais'!$D$6+AB1550*1000,0)))</f>
        <v/>
      </c>
      <c r="AK1550" s="27" t="e">
        <f t="shared" si="325"/>
        <v>#VALUE!</v>
      </c>
      <c r="AL1550" s="27" t="e">
        <f t="shared" si="326"/>
        <v>#VALUE!</v>
      </c>
      <c r="AM1550" s="18">
        <f t="shared" si="327"/>
        <v>0</v>
      </c>
      <c r="AN1550" s="18">
        <f t="shared" si="317"/>
        <v>0</v>
      </c>
      <c r="AO1550" s="18">
        <f t="shared" si="317"/>
        <v>0</v>
      </c>
      <c r="AP1550" s="18">
        <f t="shared" si="317"/>
        <v>0</v>
      </c>
      <c r="AQ1550" s="18">
        <f t="shared" si="317"/>
        <v>0</v>
      </c>
      <c r="AR1550" s="18">
        <f t="shared" si="317"/>
        <v>0</v>
      </c>
      <c r="AS1550" s="18">
        <f t="shared" si="317"/>
        <v>0</v>
      </c>
      <c r="AT1550" s="18">
        <f t="shared" si="317"/>
        <v>0</v>
      </c>
      <c r="AU1550" s="18">
        <f t="shared" si="317"/>
        <v>0</v>
      </c>
      <c r="AV1550" s="18">
        <f t="shared" si="317"/>
        <v>0</v>
      </c>
      <c r="AW1550" s="18">
        <f t="shared" si="317"/>
        <v>0</v>
      </c>
      <c r="AX1550" s="18">
        <f t="shared" si="317"/>
        <v>0</v>
      </c>
    </row>
    <row r="1551" spans="3:50" x14ac:dyDescent="0.25">
      <c r="C1551" s="67"/>
      <c r="D1551" s="71"/>
      <c r="E1551" s="57"/>
      <c r="F1551" s="57"/>
      <c r="G1551" s="67"/>
      <c r="H1551" s="72"/>
      <c r="I1551" s="72"/>
      <c r="J1551" s="72"/>
      <c r="K1551" s="72"/>
      <c r="L1551" s="72"/>
      <c r="M1551" s="72"/>
      <c r="N1551" s="72"/>
      <c r="O1551" s="72"/>
      <c r="P1551" s="72"/>
      <c r="Q1551" s="48"/>
      <c r="R1551" s="72"/>
      <c r="S1551" s="72"/>
      <c r="U1551" s="26" t="str">
        <f t="shared" si="324"/>
        <v/>
      </c>
      <c r="V1551" s="18" t="str">
        <f t="shared" si="318"/>
        <v/>
      </c>
      <c r="W1551" s="18" t="str">
        <f t="shared" si="319"/>
        <v/>
      </c>
      <c r="X1551" s="18" t="str">
        <f t="shared" si="320"/>
        <v/>
      </c>
      <c r="Y1551" s="18" t="str">
        <f t="shared" si="321"/>
        <v/>
      </c>
      <c r="Z1551" s="18" t="str">
        <f t="shared" si="322"/>
        <v/>
      </c>
      <c r="AA1551" s="18" t="str">
        <f t="shared" si="323"/>
        <v/>
      </c>
      <c r="AB1551" s="18">
        <v>1546</v>
      </c>
      <c r="AC1551" s="18" t="str">
        <f>IF(ISERROR(
IF(U1551="","",IF(OR(U1551='Cad Iniciais'!$D$6,X1551='Cad Iniciais'!$D$6),'Cad Iniciais'!$D$6+AB1551*1000,0))),"",IF(U1551="","",IF(OR(U1551='Cad Iniciais'!$D$6,X1551='Cad Iniciais'!$D$6),'Cad Iniciais'!$D$6+AB1551*1000,0)))</f>
        <v/>
      </c>
      <c r="AK1551" s="27" t="e">
        <f t="shared" si="325"/>
        <v>#VALUE!</v>
      </c>
      <c r="AL1551" s="27" t="e">
        <f t="shared" si="326"/>
        <v>#VALUE!</v>
      </c>
      <c r="AM1551" s="18">
        <f t="shared" si="327"/>
        <v>0</v>
      </c>
      <c r="AN1551" s="18">
        <f t="shared" si="317"/>
        <v>0</v>
      </c>
      <c r="AO1551" s="18">
        <f t="shared" si="317"/>
        <v>0</v>
      </c>
      <c r="AP1551" s="18">
        <f t="shared" si="317"/>
        <v>0</v>
      </c>
      <c r="AQ1551" s="18">
        <f t="shared" si="317"/>
        <v>0</v>
      </c>
      <c r="AR1551" s="18">
        <f t="shared" si="317"/>
        <v>0</v>
      </c>
      <c r="AS1551" s="18">
        <f t="shared" si="317"/>
        <v>0</v>
      </c>
      <c r="AT1551" s="18">
        <f t="shared" si="317"/>
        <v>0</v>
      </c>
      <c r="AU1551" s="18">
        <f t="shared" si="317"/>
        <v>0</v>
      </c>
      <c r="AV1551" s="18">
        <f t="shared" si="317"/>
        <v>0</v>
      </c>
      <c r="AW1551" s="18">
        <f t="shared" si="317"/>
        <v>0</v>
      </c>
      <c r="AX1551" s="18">
        <f t="shared" si="317"/>
        <v>0</v>
      </c>
    </row>
    <row r="1552" spans="3:50" x14ac:dyDescent="0.25">
      <c r="C1552" s="67"/>
      <c r="D1552" s="71"/>
      <c r="E1552" s="57"/>
      <c r="F1552" s="57"/>
      <c r="G1552" s="67"/>
      <c r="H1552" s="72"/>
      <c r="I1552" s="72"/>
      <c r="J1552" s="72"/>
      <c r="K1552" s="72"/>
      <c r="L1552" s="72"/>
      <c r="M1552" s="72"/>
      <c r="N1552" s="72"/>
      <c r="O1552" s="72"/>
      <c r="P1552" s="72"/>
      <c r="Q1552" s="48"/>
      <c r="R1552" s="72"/>
      <c r="S1552" s="72"/>
      <c r="U1552" s="26" t="str">
        <f t="shared" si="324"/>
        <v/>
      </c>
      <c r="V1552" s="18" t="str">
        <f t="shared" si="318"/>
        <v/>
      </c>
      <c r="W1552" s="18" t="str">
        <f t="shared" si="319"/>
        <v/>
      </c>
      <c r="X1552" s="18" t="str">
        <f t="shared" si="320"/>
        <v/>
      </c>
      <c r="Y1552" s="18" t="str">
        <f t="shared" si="321"/>
        <v/>
      </c>
      <c r="Z1552" s="18" t="str">
        <f t="shared" si="322"/>
        <v/>
      </c>
      <c r="AA1552" s="18" t="str">
        <f t="shared" si="323"/>
        <v/>
      </c>
      <c r="AB1552" s="18">
        <v>1547</v>
      </c>
      <c r="AC1552" s="18" t="str">
        <f>IF(ISERROR(
IF(U1552="","",IF(OR(U1552='Cad Iniciais'!$D$6,X1552='Cad Iniciais'!$D$6),'Cad Iniciais'!$D$6+AB1552*1000,0))),"",IF(U1552="","",IF(OR(U1552='Cad Iniciais'!$D$6,X1552='Cad Iniciais'!$D$6),'Cad Iniciais'!$D$6+AB1552*1000,0)))</f>
        <v/>
      </c>
      <c r="AK1552" s="27" t="e">
        <f t="shared" si="325"/>
        <v>#VALUE!</v>
      </c>
      <c r="AL1552" s="27" t="e">
        <f t="shared" si="326"/>
        <v>#VALUE!</v>
      </c>
      <c r="AM1552" s="18">
        <f t="shared" si="327"/>
        <v>0</v>
      </c>
      <c r="AN1552" s="18">
        <f t="shared" si="317"/>
        <v>0</v>
      </c>
      <c r="AO1552" s="18">
        <f t="shared" si="317"/>
        <v>0</v>
      </c>
      <c r="AP1552" s="18">
        <f t="shared" si="317"/>
        <v>0</v>
      </c>
      <c r="AQ1552" s="18">
        <f t="shared" si="317"/>
        <v>0</v>
      </c>
      <c r="AR1552" s="18">
        <f t="shared" si="317"/>
        <v>0</v>
      </c>
      <c r="AS1552" s="18">
        <f t="shared" si="317"/>
        <v>0</v>
      </c>
      <c r="AT1552" s="18">
        <f t="shared" si="317"/>
        <v>0</v>
      </c>
      <c r="AU1552" s="18">
        <f t="shared" si="317"/>
        <v>0</v>
      </c>
      <c r="AV1552" s="18">
        <f t="shared" si="317"/>
        <v>0</v>
      </c>
      <c r="AW1552" s="18">
        <f t="shared" si="317"/>
        <v>0</v>
      </c>
      <c r="AX1552" s="18">
        <f t="shared" si="317"/>
        <v>0</v>
      </c>
    </row>
    <row r="1553" spans="3:50" x14ac:dyDescent="0.25">
      <c r="C1553" s="67"/>
      <c r="D1553" s="71"/>
      <c r="E1553" s="57"/>
      <c r="F1553" s="57"/>
      <c r="G1553" s="67"/>
      <c r="H1553" s="72"/>
      <c r="I1553" s="72"/>
      <c r="J1553" s="72"/>
      <c r="K1553" s="72"/>
      <c r="L1553" s="72"/>
      <c r="M1553" s="72"/>
      <c r="N1553" s="72"/>
      <c r="O1553" s="72"/>
      <c r="P1553" s="72"/>
      <c r="Q1553" s="48"/>
      <c r="R1553" s="72"/>
      <c r="S1553" s="72"/>
      <c r="U1553" s="26" t="str">
        <f t="shared" si="324"/>
        <v/>
      </c>
      <c r="V1553" s="18" t="str">
        <f t="shared" si="318"/>
        <v/>
      </c>
      <c r="W1553" s="18" t="str">
        <f t="shared" si="319"/>
        <v/>
      </c>
      <c r="X1553" s="18" t="str">
        <f t="shared" si="320"/>
        <v/>
      </c>
      <c r="Y1553" s="18" t="str">
        <f t="shared" si="321"/>
        <v/>
      </c>
      <c r="Z1553" s="18" t="str">
        <f t="shared" si="322"/>
        <v/>
      </c>
      <c r="AA1553" s="18" t="str">
        <f t="shared" si="323"/>
        <v/>
      </c>
      <c r="AB1553" s="18">
        <v>1548</v>
      </c>
      <c r="AC1553" s="18" t="str">
        <f>IF(ISERROR(
IF(U1553="","",IF(OR(U1553='Cad Iniciais'!$D$6,X1553='Cad Iniciais'!$D$6),'Cad Iniciais'!$D$6+AB1553*1000,0))),"",IF(U1553="","",IF(OR(U1553='Cad Iniciais'!$D$6,X1553='Cad Iniciais'!$D$6),'Cad Iniciais'!$D$6+AB1553*1000,0)))</f>
        <v/>
      </c>
      <c r="AK1553" s="27" t="e">
        <f t="shared" si="325"/>
        <v>#VALUE!</v>
      </c>
      <c r="AL1553" s="27" t="e">
        <f t="shared" si="326"/>
        <v>#VALUE!</v>
      </c>
      <c r="AM1553" s="18">
        <f t="shared" si="327"/>
        <v>0</v>
      </c>
      <c r="AN1553" s="18">
        <f t="shared" si="317"/>
        <v>0</v>
      </c>
      <c r="AO1553" s="18">
        <f t="shared" si="317"/>
        <v>0</v>
      </c>
      <c r="AP1553" s="18">
        <f t="shared" si="317"/>
        <v>0</v>
      </c>
      <c r="AQ1553" s="18">
        <f t="shared" si="317"/>
        <v>0</v>
      </c>
      <c r="AR1553" s="18">
        <f t="shared" si="317"/>
        <v>0</v>
      </c>
      <c r="AS1553" s="18">
        <f t="shared" si="317"/>
        <v>0</v>
      </c>
      <c r="AT1553" s="18">
        <f t="shared" si="317"/>
        <v>0</v>
      </c>
      <c r="AU1553" s="18">
        <f t="shared" si="317"/>
        <v>0</v>
      </c>
      <c r="AV1553" s="18">
        <f t="shared" si="317"/>
        <v>0</v>
      </c>
      <c r="AW1553" s="18">
        <f t="shared" si="317"/>
        <v>0</v>
      </c>
      <c r="AX1553" s="18">
        <f t="shared" si="317"/>
        <v>0</v>
      </c>
    </row>
    <row r="1554" spans="3:50" x14ac:dyDescent="0.25">
      <c r="C1554" s="67"/>
      <c r="D1554" s="71"/>
      <c r="E1554" s="57"/>
      <c r="F1554" s="57"/>
      <c r="G1554" s="67"/>
      <c r="H1554" s="72"/>
      <c r="I1554" s="72"/>
      <c r="J1554" s="72"/>
      <c r="K1554" s="72"/>
      <c r="L1554" s="72"/>
      <c r="M1554" s="72"/>
      <c r="N1554" s="72"/>
      <c r="O1554" s="72"/>
      <c r="P1554" s="72"/>
      <c r="Q1554" s="48"/>
      <c r="R1554" s="72"/>
      <c r="S1554" s="72"/>
      <c r="U1554" s="26" t="str">
        <f t="shared" si="324"/>
        <v/>
      </c>
      <c r="V1554" s="18" t="str">
        <f t="shared" si="318"/>
        <v/>
      </c>
      <c r="W1554" s="18" t="str">
        <f t="shared" si="319"/>
        <v/>
      </c>
      <c r="X1554" s="18" t="str">
        <f t="shared" si="320"/>
        <v/>
      </c>
      <c r="Y1554" s="18" t="str">
        <f t="shared" si="321"/>
        <v/>
      </c>
      <c r="Z1554" s="18" t="str">
        <f t="shared" si="322"/>
        <v/>
      </c>
      <c r="AA1554" s="18" t="str">
        <f t="shared" si="323"/>
        <v/>
      </c>
      <c r="AB1554" s="18">
        <v>1549</v>
      </c>
      <c r="AC1554" s="18" t="str">
        <f>IF(ISERROR(
IF(U1554="","",IF(OR(U1554='Cad Iniciais'!$D$6,X1554='Cad Iniciais'!$D$6),'Cad Iniciais'!$D$6+AB1554*1000,0))),"",IF(U1554="","",IF(OR(U1554='Cad Iniciais'!$D$6,X1554='Cad Iniciais'!$D$6),'Cad Iniciais'!$D$6+AB1554*1000,0)))</f>
        <v/>
      </c>
      <c r="AK1554" s="27" t="e">
        <f t="shared" si="325"/>
        <v>#VALUE!</v>
      </c>
      <c r="AL1554" s="27" t="e">
        <f t="shared" si="326"/>
        <v>#VALUE!</v>
      </c>
      <c r="AM1554" s="18">
        <f t="shared" si="327"/>
        <v>0</v>
      </c>
      <c r="AN1554" s="18">
        <f t="shared" si="317"/>
        <v>0</v>
      </c>
      <c r="AO1554" s="18">
        <f t="shared" si="317"/>
        <v>0</v>
      </c>
      <c r="AP1554" s="18">
        <f t="shared" si="317"/>
        <v>0</v>
      </c>
      <c r="AQ1554" s="18">
        <f t="shared" si="317"/>
        <v>0</v>
      </c>
      <c r="AR1554" s="18">
        <f t="shared" si="317"/>
        <v>0</v>
      </c>
      <c r="AS1554" s="18">
        <f t="shared" si="317"/>
        <v>0</v>
      </c>
      <c r="AT1554" s="18">
        <f t="shared" si="317"/>
        <v>0</v>
      </c>
      <c r="AU1554" s="18">
        <f t="shared" si="317"/>
        <v>0</v>
      </c>
      <c r="AV1554" s="18">
        <f t="shared" si="317"/>
        <v>0</v>
      </c>
      <c r="AW1554" s="18">
        <f t="shared" si="317"/>
        <v>0</v>
      </c>
      <c r="AX1554" s="18">
        <f t="shared" si="317"/>
        <v>0</v>
      </c>
    </row>
    <row r="1555" spans="3:50" x14ac:dyDescent="0.25">
      <c r="C1555" s="67"/>
      <c r="D1555" s="71"/>
      <c r="E1555" s="57"/>
      <c r="F1555" s="57"/>
      <c r="G1555" s="67"/>
      <c r="H1555" s="72"/>
      <c r="I1555" s="72"/>
      <c r="J1555" s="72"/>
      <c r="K1555" s="72"/>
      <c r="L1555" s="72"/>
      <c r="M1555" s="72"/>
      <c r="N1555" s="72"/>
      <c r="O1555" s="72"/>
      <c r="P1555" s="72"/>
      <c r="Q1555" s="48"/>
      <c r="R1555" s="72"/>
      <c r="S1555" s="72"/>
      <c r="U1555" s="26" t="str">
        <f t="shared" si="324"/>
        <v/>
      </c>
      <c r="V1555" s="18" t="str">
        <f t="shared" si="318"/>
        <v/>
      </c>
      <c r="W1555" s="18" t="str">
        <f t="shared" si="319"/>
        <v/>
      </c>
      <c r="X1555" s="18" t="str">
        <f t="shared" si="320"/>
        <v/>
      </c>
      <c r="Y1555" s="18" t="str">
        <f t="shared" si="321"/>
        <v/>
      </c>
      <c r="Z1555" s="18" t="str">
        <f t="shared" si="322"/>
        <v/>
      </c>
      <c r="AA1555" s="18" t="str">
        <f t="shared" si="323"/>
        <v/>
      </c>
      <c r="AB1555" s="18">
        <v>1550</v>
      </c>
      <c r="AC1555" s="18" t="str">
        <f>IF(ISERROR(
IF(U1555="","",IF(OR(U1555='Cad Iniciais'!$D$6,X1555='Cad Iniciais'!$D$6),'Cad Iniciais'!$D$6+AB1555*1000,0))),"",IF(U1555="","",IF(OR(U1555='Cad Iniciais'!$D$6,X1555='Cad Iniciais'!$D$6),'Cad Iniciais'!$D$6+AB1555*1000,0)))</f>
        <v/>
      </c>
      <c r="AK1555" s="27" t="e">
        <f t="shared" si="325"/>
        <v>#VALUE!</v>
      </c>
      <c r="AL1555" s="27" t="e">
        <f t="shared" si="326"/>
        <v>#VALUE!</v>
      </c>
      <c r="AM1555" s="18">
        <f t="shared" si="327"/>
        <v>0</v>
      </c>
      <c r="AN1555" s="18">
        <f t="shared" si="317"/>
        <v>0</v>
      </c>
      <c r="AO1555" s="18">
        <f t="shared" si="317"/>
        <v>0</v>
      </c>
      <c r="AP1555" s="18">
        <f t="shared" si="317"/>
        <v>0</v>
      </c>
      <c r="AQ1555" s="18">
        <f t="shared" si="317"/>
        <v>0</v>
      </c>
      <c r="AR1555" s="18">
        <f t="shared" si="317"/>
        <v>0</v>
      </c>
      <c r="AS1555" s="18">
        <f t="shared" si="317"/>
        <v>0</v>
      </c>
      <c r="AT1555" s="18">
        <f t="shared" si="317"/>
        <v>0</v>
      </c>
      <c r="AU1555" s="18">
        <f t="shared" si="317"/>
        <v>0</v>
      </c>
      <c r="AV1555" s="18">
        <f t="shared" si="317"/>
        <v>0</v>
      </c>
      <c r="AW1555" s="18">
        <f t="shared" si="317"/>
        <v>0</v>
      </c>
      <c r="AX1555" s="18">
        <f t="shared" si="317"/>
        <v>0</v>
      </c>
    </row>
    <row r="1556" spans="3:50" x14ac:dyDescent="0.25">
      <c r="C1556" s="67"/>
      <c r="D1556" s="71"/>
      <c r="E1556" s="57"/>
      <c r="F1556" s="57"/>
      <c r="G1556" s="67"/>
      <c r="H1556" s="72"/>
      <c r="I1556" s="72"/>
      <c r="J1556" s="72"/>
      <c r="K1556" s="72"/>
      <c r="L1556" s="72"/>
      <c r="M1556" s="72"/>
      <c r="N1556" s="72"/>
      <c r="O1556" s="72"/>
      <c r="P1556" s="72"/>
      <c r="Q1556" s="48"/>
      <c r="R1556" s="72"/>
      <c r="S1556" s="72"/>
      <c r="U1556" s="26" t="str">
        <f t="shared" si="324"/>
        <v/>
      </c>
      <c r="V1556" s="18" t="str">
        <f t="shared" si="318"/>
        <v/>
      </c>
      <c r="W1556" s="18" t="str">
        <f t="shared" si="319"/>
        <v/>
      </c>
      <c r="X1556" s="18" t="str">
        <f t="shared" si="320"/>
        <v/>
      </c>
      <c r="Y1556" s="18" t="str">
        <f t="shared" si="321"/>
        <v/>
      </c>
      <c r="Z1556" s="18" t="str">
        <f t="shared" si="322"/>
        <v/>
      </c>
      <c r="AA1556" s="18" t="str">
        <f t="shared" si="323"/>
        <v/>
      </c>
      <c r="AB1556" s="18">
        <v>1551</v>
      </c>
      <c r="AC1556" s="18" t="str">
        <f>IF(ISERROR(
IF(U1556="","",IF(OR(U1556='Cad Iniciais'!$D$6,X1556='Cad Iniciais'!$D$6),'Cad Iniciais'!$D$6+AB1556*1000,0))),"",IF(U1556="","",IF(OR(U1556='Cad Iniciais'!$D$6,X1556='Cad Iniciais'!$D$6),'Cad Iniciais'!$D$6+AB1556*1000,0)))</f>
        <v/>
      </c>
      <c r="AK1556" s="27" t="e">
        <f t="shared" si="325"/>
        <v>#VALUE!</v>
      </c>
      <c r="AL1556" s="27" t="e">
        <f t="shared" si="326"/>
        <v>#VALUE!</v>
      </c>
      <c r="AM1556" s="18">
        <f t="shared" si="327"/>
        <v>0</v>
      </c>
      <c r="AN1556" s="18">
        <f t="shared" si="317"/>
        <v>0</v>
      </c>
      <c r="AO1556" s="18">
        <f t="shared" si="317"/>
        <v>0</v>
      </c>
      <c r="AP1556" s="18">
        <f t="shared" si="317"/>
        <v>0</v>
      </c>
      <c r="AQ1556" s="18">
        <f t="shared" si="317"/>
        <v>0</v>
      </c>
      <c r="AR1556" s="18">
        <f t="shared" si="317"/>
        <v>0</v>
      </c>
      <c r="AS1556" s="18">
        <f t="shared" si="317"/>
        <v>0</v>
      </c>
      <c r="AT1556" s="18">
        <f t="shared" si="317"/>
        <v>0</v>
      </c>
      <c r="AU1556" s="18">
        <f t="shared" si="317"/>
        <v>0</v>
      </c>
      <c r="AV1556" s="18">
        <f t="shared" si="317"/>
        <v>0</v>
      </c>
      <c r="AW1556" s="18">
        <f t="shared" si="317"/>
        <v>0</v>
      </c>
      <c r="AX1556" s="18">
        <f t="shared" si="317"/>
        <v>0</v>
      </c>
    </row>
    <row r="1557" spans="3:50" x14ac:dyDescent="0.25">
      <c r="C1557" s="67"/>
      <c r="D1557" s="71"/>
      <c r="E1557" s="57"/>
      <c r="F1557" s="57"/>
      <c r="G1557" s="67"/>
      <c r="H1557" s="72"/>
      <c r="I1557" s="72"/>
      <c r="J1557" s="72"/>
      <c r="K1557" s="72"/>
      <c r="L1557" s="72"/>
      <c r="M1557" s="72"/>
      <c r="N1557" s="72"/>
      <c r="O1557" s="72"/>
      <c r="P1557" s="72"/>
      <c r="Q1557" s="48"/>
      <c r="R1557" s="72"/>
      <c r="S1557" s="72"/>
      <c r="U1557" s="26" t="str">
        <f t="shared" si="324"/>
        <v/>
      </c>
      <c r="V1557" s="18" t="str">
        <f t="shared" si="318"/>
        <v/>
      </c>
      <c r="W1557" s="18" t="str">
        <f t="shared" si="319"/>
        <v/>
      </c>
      <c r="X1557" s="18" t="str">
        <f t="shared" si="320"/>
        <v/>
      </c>
      <c r="Y1557" s="18" t="str">
        <f t="shared" si="321"/>
        <v/>
      </c>
      <c r="Z1557" s="18" t="str">
        <f t="shared" si="322"/>
        <v/>
      </c>
      <c r="AA1557" s="18" t="str">
        <f t="shared" si="323"/>
        <v/>
      </c>
      <c r="AB1557" s="18">
        <v>1552</v>
      </c>
      <c r="AC1557" s="18" t="str">
        <f>IF(ISERROR(
IF(U1557="","",IF(OR(U1557='Cad Iniciais'!$D$6,X1557='Cad Iniciais'!$D$6),'Cad Iniciais'!$D$6+AB1557*1000,0))),"",IF(U1557="","",IF(OR(U1557='Cad Iniciais'!$D$6,X1557='Cad Iniciais'!$D$6),'Cad Iniciais'!$D$6+AB1557*1000,0)))</f>
        <v/>
      </c>
      <c r="AK1557" s="27" t="e">
        <f t="shared" si="325"/>
        <v>#VALUE!</v>
      </c>
      <c r="AL1557" s="27" t="e">
        <f t="shared" si="326"/>
        <v>#VALUE!</v>
      </c>
      <c r="AM1557" s="18">
        <f t="shared" si="327"/>
        <v>0</v>
      </c>
      <c r="AN1557" s="18">
        <f t="shared" si="317"/>
        <v>0</v>
      </c>
      <c r="AO1557" s="18">
        <f t="shared" si="317"/>
        <v>0</v>
      </c>
      <c r="AP1557" s="18">
        <f t="shared" si="317"/>
        <v>0</v>
      </c>
      <c r="AQ1557" s="18">
        <f t="shared" ref="AN1557:AX1580" si="328">IFERROR(IF(AND($AK1557&lt;=AQ$3,$AL1557&gt;=AQ$3),1,0),0)</f>
        <v>0</v>
      </c>
      <c r="AR1557" s="18">
        <f t="shared" si="328"/>
        <v>0</v>
      </c>
      <c r="AS1557" s="18">
        <f t="shared" si="328"/>
        <v>0</v>
      </c>
      <c r="AT1557" s="18">
        <f t="shared" si="328"/>
        <v>0</v>
      </c>
      <c r="AU1557" s="18">
        <f t="shared" si="328"/>
        <v>0</v>
      </c>
      <c r="AV1557" s="18">
        <f t="shared" si="328"/>
        <v>0</v>
      </c>
      <c r="AW1557" s="18">
        <f t="shared" si="328"/>
        <v>0</v>
      </c>
      <c r="AX1557" s="18">
        <f t="shared" si="328"/>
        <v>0</v>
      </c>
    </row>
    <row r="1558" spans="3:50" x14ac:dyDescent="0.25">
      <c r="C1558" s="67"/>
      <c r="D1558" s="71"/>
      <c r="E1558" s="57"/>
      <c r="F1558" s="57"/>
      <c r="G1558" s="67"/>
      <c r="H1558" s="72"/>
      <c r="I1558" s="72"/>
      <c r="J1558" s="72"/>
      <c r="K1558" s="72"/>
      <c r="L1558" s="72"/>
      <c r="M1558" s="72"/>
      <c r="N1558" s="72"/>
      <c r="O1558" s="72"/>
      <c r="P1558" s="72"/>
      <c r="Q1558" s="48"/>
      <c r="R1558" s="72"/>
      <c r="S1558" s="72"/>
      <c r="U1558" s="26" t="str">
        <f t="shared" si="324"/>
        <v/>
      </c>
      <c r="V1558" s="18" t="str">
        <f t="shared" si="318"/>
        <v/>
      </c>
      <c r="W1558" s="18" t="str">
        <f t="shared" si="319"/>
        <v/>
      </c>
      <c r="X1558" s="18" t="str">
        <f t="shared" si="320"/>
        <v/>
      </c>
      <c r="Y1558" s="18" t="str">
        <f t="shared" si="321"/>
        <v/>
      </c>
      <c r="Z1558" s="18" t="str">
        <f t="shared" si="322"/>
        <v/>
      </c>
      <c r="AA1558" s="18" t="str">
        <f t="shared" si="323"/>
        <v/>
      </c>
      <c r="AB1558" s="18">
        <v>1553</v>
      </c>
      <c r="AC1558" s="18" t="str">
        <f>IF(ISERROR(
IF(U1558="","",IF(OR(U1558='Cad Iniciais'!$D$6,X1558='Cad Iniciais'!$D$6),'Cad Iniciais'!$D$6+AB1558*1000,0))),"",IF(U1558="","",IF(OR(U1558='Cad Iniciais'!$D$6,X1558='Cad Iniciais'!$D$6),'Cad Iniciais'!$D$6+AB1558*1000,0)))</f>
        <v/>
      </c>
      <c r="AK1558" s="27" t="e">
        <f t="shared" si="325"/>
        <v>#VALUE!</v>
      </c>
      <c r="AL1558" s="27" t="e">
        <f t="shared" si="326"/>
        <v>#VALUE!</v>
      </c>
      <c r="AM1558" s="18">
        <f t="shared" si="327"/>
        <v>0</v>
      </c>
      <c r="AN1558" s="18">
        <f t="shared" si="328"/>
        <v>0</v>
      </c>
      <c r="AO1558" s="18">
        <f t="shared" si="328"/>
        <v>0</v>
      </c>
      <c r="AP1558" s="18">
        <f t="shared" si="328"/>
        <v>0</v>
      </c>
      <c r="AQ1558" s="18">
        <f t="shared" si="328"/>
        <v>0</v>
      </c>
      <c r="AR1558" s="18">
        <f t="shared" si="328"/>
        <v>0</v>
      </c>
      <c r="AS1558" s="18">
        <f t="shared" si="328"/>
        <v>0</v>
      </c>
      <c r="AT1558" s="18">
        <f t="shared" si="328"/>
        <v>0</v>
      </c>
      <c r="AU1558" s="18">
        <f t="shared" si="328"/>
        <v>0</v>
      </c>
      <c r="AV1558" s="18">
        <f t="shared" si="328"/>
        <v>0</v>
      </c>
      <c r="AW1558" s="18">
        <f t="shared" si="328"/>
        <v>0</v>
      </c>
      <c r="AX1558" s="18">
        <f t="shared" si="328"/>
        <v>0</v>
      </c>
    </row>
    <row r="1559" spans="3:50" x14ac:dyDescent="0.25">
      <c r="C1559" s="67"/>
      <c r="D1559" s="71"/>
      <c r="E1559" s="57"/>
      <c r="F1559" s="57"/>
      <c r="G1559" s="67"/>
      <c r="H1559" s="72"/>
      <c r="I1559" s="72"/>
      <c r="J1559" s="72"/>
      <c r="K1559" s="72"/>
      <c r="L1559" s="72"/>
      <c r="M1559" s="72"/>
      <c r="N1559" s="72"/>
      <c r="O1559" s="72"/>
      <c r="P1559" s="72"/>
      <c r="Q1559" s="48"/>
      <c r="R1559" s="72"/>
      <c r="S1559" s="72"/>
      <c r="U1559" s="26" t="str">
        <f t="shared" si="324"/>
        <v/>
      </c>
      <c r="V1559" s="18" t="str">
        <f t="shared" si="318"/>
        <v/>
      </c>
      <c r="W1559" s="18" t="str">
        <f t="shared" si="319"/>
        <v/>
      </c>
      <c r="X1559" s="18" t="str">
        <f t="shared" si="320"/>
        <v/>
      </c>
      <c r="Y1559" s="18" t="str">
        <f t="shared" si="321"/>
        <v/>
      </c>
      <c r="Z1559" s="18" t="str">
        <f t="shared" si="322"/>
        <v/>
      </c>
      <c r="AA1559" s="18" t="str">
        <f t="shared" si="323"/>
        <v/>
      </c>
      <c r="AB1559" s="18">
        <v>1554</v>
      </c>
      <c r="AC1559" s="18" t="str">
        <f>IF(ISERROR(
IF(U1559="","",IF(OR(U1559='Cad Iniciais'!$D$6,X1559='Cad Iniciais'!$D$6),'Cad Iniciais'!$D$6+AB1559*1000,0))),"",IF(U1559="","",IF(OR(U1559='Cad Iniciais'!$D$6,X1559='Cad Iniciais'!$D$6),'Cad Iniciais'!$D$6+AB1559*1000,0)))</f>
        <v/>
      </c>
      <c r="AK1559" s="27" t="e">
        <f t="shared" si="325"/>
        <v>#VALUE!</v>
      </c>
      <c r="AL1559" s="27" t="e">
        <f t="shared" si="326"/>
        <v>#VALUE!</v>
      </c>
      <c r="AM1559" s="18">
        <f t="shared" si="327"/>
        <v>0</v>
      </c>
      <c r="AN1559" s="18">
        <f t="shared" si="328"/>
        <v>0</v>
      </c>
      <c r="AO1559" s="18">
        <f t="shared" si="328"/>
        <v>0</v>
      </c>
      <c r="AP1559" s="18">
        <f t="shared" si="328"/>
        <v>0</v>
      </c>
      <c r="AQ1559" s="18">
        <f t="shared" si="328"/>
        <v>0</v>
      </c>
      <c r="AR1559" s="18">
        <f t="shared" si="328"/>
        <v>0</v>
      </c>
      <c r="AS1559" s="18">
        <f t="shared" si="328"/>
        <v>0</v>
      </c>
      <c r="AT1559" s="18">
        <f t="shared" si="328"/>
        <v>0</v>
      </c>
      <c r="AU1559" s="18">
        <f t="shared" si="328"/>
        <v>0</v>
      </c>
      <c r="AV1559" s="18">
        <f t="shared" si="328"/>
        <v>0</v>
      </c>
      <c r="AW1559" s="18">
        <f t="shared" si="328"/>
        <v>0</v>
      </c>
      <c r="AX1559" s="18">
        <f t="shared" si="328"/>
        <v>0</v>
      </c>
    </row>
    <row r="1560" spans="3:50" x14ac:dyDescent="0.25">
      <c r="C1560" s="67"/>
      <c r="D1560" s="71"/>
      <c r="E1560" s="57"/>
      <c r="F1560" s="57"/>
      <c r="G1560" s="67"/>
      <c r="H1560" s="72"/>
      <c r="I1560" s="72"/>
      <c r="J1560" s="72"/>
      <c r="K1560" s="72"/>
      <c r="L1560" s="72"/>
      <c r="M1560" s="72"/>
      <c r="N1560" s="72"/>
      <c r="O1560" s="72"/>
      <c r="P1560" s="72"/>
      <c r="Q1560" s="48"/>
      <c r="R1560" s="72"/>
      <c r="S1560" s="72"/>
      <c r="U1560" s="26" t="str">
        <f t="shared" si="324"/>
        <v/>
      </c>
      <c r="V1560" s="18" t="str">
        <f t="shared" si="318"/>
        <v/>
      </c>
      <c r="W1560" s="18" t="str">
        <f t="shared" si="319"/>
        <v/>
      </c>
      <c r="X1560" s="18" t="str">
        <f t="shared" si="320"/>
        <v/>
      </c>
      <c r="Y1560" s="18" t="str">
        <f t="shared" si="321"/>
        <v/>
      </c>
      <c r="Z1560" s="18" t="str">
        <f t="shared" si="322"/>
        <v/>
      </c>
      <c r="AA1560" s="18" t="str">
        <f t="shared" si="323"/>
        <v/>
      </c>
      <c r="AB1560" s="18">
        <v>1555</v>
      </c>
      <c r="AC1560" s="18" t="str">
        <f>IF(ISERROR(
IF(U1560="","",IF(OR(U1560='Cad Iniciais'!$D$6,X1560='Cad Iniciais'!$D$6),'Cad Iniciais'!$D$6+AB1560*1000,0))),"",IF(U1560="","",IF(OR(U1560='Cad Iniciais'!$D$6,X1560='Cad Iniciais'!$D$6),'Cad Iniciais'!$D$6+AB1560*1000,0)))</f>
        <v/>
      </c>
      <c r="AK1560" s="27" t="e">
        <f t="shared" si="325"/>
        <v>#VALUE!</v>
      </c>
      <c r="AL1560" s="27" t="e">
        <f t="shared" si="326"/>
        <v>#VALUE!</v>
      </c>
      <c r="AM1560" s="18">
        <f t="shared" si="327"/>
        <v>0</v>
      </c>
      <c r="AN1560" s="18">
        <f t="shared" si="328"/>
        <v>0</v>
      </c>
      <c r="AO1560" s="18">
        <f t="shared" si="328"/>
        <v>0</v>
      </c>
      <c r="AP1560" s="18">
        <f t="shared" si="328"/>
        <v>0</v>
      </c>
      <c r="AQ1560" s="18">
        <f t="shared" si="328"/>
        <v>0</v>
      </c>
      <c r="AR1560" s="18">
        <f t="shared" si="328"/>
        <v>0</v>
      </c>
      <c r="AS1560" s="18">
        <f t="shared" si="328"/>
        <v>0</v>
      </c>
      <c r="AT1560" s="18">
        <f t="shared" si="328"/>
        <v>0</v>
      </c>
      <c r="AU1560" s="18">
        <f t="shared" si="328"/>
        <v>0</v>
      </c>
      <c r="AV1560" s="18">
        <f t="shared" si="328"/>
        <v>0</v>
      </c>
      <c r="AW1560" s="18">
        <f t="shared" si="328"/>
        <v>0</v>
      </c>
      <c r="AX1560" s="18">
        <f t="shared" si="328"/>
        <v>0</v>
      </c>
    </row>
    <row r="1561" spans="3:50" x14ac:dyDescent="0.25">
      <c r="C1561" s="67"/>
      <c r="D1561" s="71"/>
      <c r="E1561" s="57"/>
      <c r="F1561" s="57"/>
      <c r="G1561" s="67"/>
      <c r="H1561" s="72"/>
      <c r="I1561" s="72"/>
      <c r="J1561" s="72"/>
      <c r="K1561" s="72"/>
      <c r="L1561" s="72"/>
      <c r="M1561" s="72"/>
      <c r="N1561" s="72"/>
      <c r="O1561" s="72"/>
      <c r="P1561" s="72"/>
      <c r="Q1561" s="48"/>
      <c r="R1561" s="72"/>
      <c r="S1561" s="72"/>
      <c r="U1561" s="26" t="str">
        <f t="shared" si="324"/>
        <v/>
      </c>
      <c r="V1561" s="18" t="str">
        <f t="shared" si="318"/>
        <v/>
      </c>
      <c r="W1561" s="18" t="str">
        <f t="shared" si="319"/>
        <v/>
      </c>
      <c r="X1561" s="18" t="str">
        <f t="shared" si="320"/>
        <v/>
      </c>
      <c r="Y1561" s="18" t="str">
        <f t="shared" si="321"/>
        <v/>
      </c>
      <c r="Z1561" s="18" t="str">
        <f t="shared" si="322"/>
        <v/>
      </c>
      <c r="AA1561" s="18" t="str">
        <f t="shared" si="323"/>
        <v/>
      </c>
      <c r="AB1561" s="18">
        <v>1556</v>
      </c>
      <c r="AC1561" s="18" t="str">
        <f>IF(ISERROR(
IF(U1561="","",IF(OR(U1561='Cad Iniciais'!$D$6,X1561='Cad Iniciais'!$D$6),'Cad Iniciais'!$D$6+AB1561*1000,0))),"",IF(U1561="","",IF(OR(U1561='Cad Iniciais'!$D$6,X1561='Cad Iniciais'!$D$6),'Cad Iniciais'!$D$6+AB1561*1000,0)))</f>
        <v/>
      </c>
      <c r="AK1561" s="27" t="e">
        <f t="shared" si="325"/>
        <v>#VALUE!</v>
      </c>
      <c r="AL1561" s="27" t="e">
        <f t="shared" si="326"/>
        <v>#VALUE!</v>
      </c>
      <c r="AM1561" s="18">
        <f t="shared" si="327"/>
        <v>0</v>
      </c>
      <c r="AN1561" s="18">
        <f t="shared" si="328"/>
        <v>0</v>
      </c>
      <c r="AO1561" s="18">
        <f t="shared" si="328"/>
        <v>0</v>
      </c>
      <c r="AP1561" s="18">
        <f t="shared" si="328"/>
        <v>0</v>
      </c>
      <c r="AQ1561" s="18">
        <f t="shared" si="328"/>
        <v>0</v>
      </c>
      <c r="AR1561" s="18">
        <f t="shared" si="328"/>
        <v>0</v>
      </c>
      <c r="AS1561" s="18">
        <f t="shared" si="328"/>
        <v>0</v>
      </c>
      <c r="AT1561" s="18">
        <f t="shared" si="328"/>
        <v>0</v>
      </c>
      <c r="AU1561" s="18">
        <f t="shared" si="328"/>
        <v>0</v>
      </c>
      <c r="AV1561" s="18">
        <f t="shared" si="328"/>
        <v>0</v>
      </c>
      <c r="AW1561" s="18">
        <f t="shared" si="328"/>
        <v>0</v>
      </c>
      <c r="AX1561" s="18">
        <f t="shared" si="328"/>
        <v>0</v>
      </c>
    </row>
    <row r="1562" spans="3:50" x14ac:dyDescent="0.25">
      <c r="C1562" s="67"/>
      <c r="D1562" s="71"/>
      <c r="E1562" s="57"/>
      <c r="F1562" s="57"/>
      <c r="G1562" s="67"/>
      <c r="H1562" s="72"/>
      <c r="I1562" s="72"/>
      <c r="J1562" s="72"/>
      <c r="K1562" s="72"/>
      <c r="L1562" s="72"/>
      <c r="M1562" s="72"/>
      <c r="N1562" s="72"/>
      <c r="O1562" s="72"/>
      <c r="P1562" s="72"/>
      <c r="Q1562" s="48"/>
      <c r="R1562" s="72"/>
      <c r="S1562" s="72"/>
      <c r="U1562" s="26" t="str">
        <f t="shared" si="324"/>
        <v/>
      </c>
      <c r="V1562" s="18" t="str">
        <f t="shared" si="318"/>
        <v/>
      </c>
      <c r="W1562" s="18" t="str">
        <f t="shared" si="319"/>
        <v/>
      </c>
      <c r="X1562" s="18" t="str">
        <f t="shared" si="320"/>
        <v/>
      </c>
      <c r="Y1562" s="18" t="str">
        <f t="shared" si="321"/>
        <v/>
      </c>
      <c r="Z1562" s="18" t="str">
        <f t="shared" si="322"/>
        <v/>
      </c>
      <c r="AA1562" s="18" t="str">
        <f t="shared" si="323"/>
        <v/>
      </c>
      <c r="AB1562" s="18">
        <v>1557</v>
      </c>
      <c r="AC1562" s="18" t="str">
        <f>IF(ISERROR(
IF(U1562="","",IF(OR(U1562='Cad Iniciais'!$D$6,X1562='Cad Iniciais'!$D$6),'Cad Iniciais'!$D$6+AB1562*1000,0))),"",IF(U1562="","",IF(OR(U1562='Cad Iniciais'!$D$6,X1562='Cad Iniciais'!$D$6),'Cad Iniciais'!$D$6+AB1562*1000,0)))</f>
        <v/>
      </c>
      <c r="AK1562" s="27" t="e">
        <f t="shared" si="325"/>
        <v>#VALUE!</v>
      </c>
      <c r="AL1562" s="27" t="e">
        <f t="shared" si="326"/>
        <v>#VALUE!</v>
      </c>
      <c r="AM1562" s="18">
        <f t="shared" si="327"/>
        <v>0</v>
      </c>
      <c r="AN1562" s="18">
        <f t="shared" si="328"/>
        <v>0</v>
      </c>
      <c r="AO1562" s="18">
        <f t="shared" si="328"/>
        <v>0</v>
      </c>
      <c r="AP1562" s="18">
        <f t="shared" si="328"/>
        <v>0</v>
      </c>
      <c r="AQ1562" s="18">
        <f t="shared" si="328"/>
        <v>0</v>
      </c>
      <c r="AR1562" s="18">
        <f t="shared" si="328"/>
        <v>0</v>
      </c>
      <c r="AS1562" s="18">
        <f t="shared" si="328"/>
        <v>0</v>
      </c>
      <c r="AT1562" s="18">
        <f t="shared" si="328"/>
        <v>0</v>
      </c>
      <c r="AU1562" s="18">
        <f t="shared" si="328"/>
        <v>0</v>
      </c>
      <c r="AV1562" s="18">
        <f t="shared" si="328"/>
        <v>0</v>
      </c>
      <c r="AW1562" s="18">
        <f t="shared" si="328"/>
        <v>0</v>
      </c>
      <c r="AX1562" s="18">
        <f t="shared" si="328"/>
        <v>0</v>
      </c>
    </row>
    <row r="1563" spans="3:50" x14ac:dyDescent="0.25">
      <c r="C1563" s="67"/>
      <c r="D1563" s="71"/>
      <c r="E1563" s="57"/>
      <c r="F1563" s="57"/>
      <c r="G1563" s="67"/>
      <c r="H1563" s="72"/>
      <c r="I1563" s="72"/>
      <c r="J1563" s="72"/>
      <c r="K1563" s="72"/>
      <c r="L1563" s="72"/>
      <c r="M1563" s="72"/>
      <c r="N1563" s="72"/>
      <c r="O1563" s="72"/>
      <c r="P1563" s="72"/>
      <c r="Q1563" s="48"/>
      <c r="R1563" s="72"/>
      <c r="S1563" s="72"/>
      <c r="U1563" s="26" t="str">
        <f t="shared" si="324"/>
        <v/>
      </c>
      <c r="V1563" s="18" t="str">
        <f t="shared" si="318"/>
        <v/>
      </c>
      <c r="W1563" s="18" t="str">
        <f t="shared" si="319"/>
        <v/>
      </c>
      <c r="X1563" s="18" t="str">
        <f t="shared" si="320"/>
        <v/>
      </c>
      <c r="Y1563" s="18" t="str">
        <f t="shared" si="321"/>
        <v/>
      </c>
      <c r="Z1563" s="18" t="str">
        <f t="shared" si="322"/>
        <v/>
      </c>
      <c r="AA1563" s="18" t="str">
        <f t="shared" si="323"/>
        <v/>
      </c>
      <c r="AB1563" s="18">
        <v>1558</v>
      </c>
      <c r="AC1563" s="18" t="str">
        <f>IF(ISERROR(
IF(U1563="","",IF(OR(U1563='Cad Iniciais'!$D$6,X1563='Cad Iniciais'!$D$6),'Cad Iniciais'!$D$6+AB1563*1000,0))),"",IF(U1563="","",IF(OR(U1563='Cad Iniciais'!$D$6,X1563='Cad Iniciais'!$D$6),'Cad Iniciais'!$D$6+AB1563*1000,0)))</f>
        <v/>
      </c>
      <c r="AK1563" s="27" t="e">
        <f t="shared" si="325"/>
        <v>#VALUE!</v>
      </c>
      <c r="AL1563" s="27" t="e">
        <f t="shared" si="326"/>
        <v>#VALUE!</v>
      </c>
      <c r="AM1563" s="18">
        <f t="shared" si="327"/>
        <v>0</v>
      </c>
      <c r="AN1563" s="18">
        <f t="shared" si="328"/>
        <v>0</v>
      </c>
      <c r="AO1563" s="18">
        <f t="shared" si="328"/>
        <v>0</v>
      </c>
      <c r="AP1563" s="18">
        <f t="shared" si="328"/>
        <v>0</v>
      </c>
      <c r="AQ1563" s="18">
        <f t="shared" si="328"/>
        <v>0</v>
      </c>
      <c r="AR1563" s="18">
        <f t="shared" si="328"/>
        <v>0</v>
      </c>
      <c r="AS1563" s="18">
        <f t="shared" si="328"/>
        <v>0</v>
      </c>
      <c r="AT1563" s="18">
        <f t="shared" si="328"/>
        <v>0</v>
      </c>
      <c r="AU1563" s="18">
        <f t="shared" si="328"/>
        <v>0</v>
      </c>
      <c r="AV1563" s="18">
        <f t="shared" si="328"/>
        <v>0</v>
      </c>
      <c r="AW1563" s="18">
        <f t="shared" si="328"/>
        <v>0</v>
      </c>
      <c r="AX1563" s="18">
        <f t="shared" si="328"/>
        <v>0</v>
      </c>
    </row>
    <row r="1564" spans="3:50" x14ac:dyDescent="0.25">
      <c r="C1564" s="67"/>
      <c r="D1564" s="71"/>
      <c r="E1564" s="57"/>
      <c r="F1564" s="57"/>
      <c r="G1564" s="67"/>
      <c r="H1564" s="72"/>
      <c r="I1564" s="72"/>
      <c r="J1564" s="72"/>
      <c r="K1564" s="72"/>
      <c r="L1564" s="72"/>
      <c r="M1564" s="72"/>
      <c r="N1564" s="72"/>
      <c r="O1564" s="72"/>
      <c r="P1564" s="72"/>
      <c r="Q1564" s="48"/>
      <c r="R1564" s="72"/>
      <c r="S1564" s="72"/>
      <c r="U1564" s="26" t="str">
        <f t="shared" si="324"/>
        <v/>
      </c>
      <c r="V1564" s="18" t="str">
        <f t="shared" si="318"/>
        <v/>
      </c>
      <c r="W1564" s="18" t="str">
        <f t="shared" si="319"/>
        <v/>
      </c>
      <c r="X1564" s="18" t="str">
        <f t="shared" si="320"/>
        <v/>
      </c>
      <c r="Y1564" s="18" t="str">
        <f t="shared" si="321"/>
        <v/>
      </c>
      <c r="Z1564" s="18" t="str">
        <f t="shared" si="322"/>
        <v/>
      </c>
      <c r="AA1564" s="18" t="str">
        <f t="shared" si="323"/>
        <v/>
      </c>
      <c r="AB1564" s="18">
        <v>1559</v>
      </c>
      <c r="AC1564" s="18" t="str">
        <f>IF(ISERROR(
IF(U1564="","",IF(OR(U1564='Cad Iniciais'!$D$6,X1564='Cad Iniciais'!$D$6),'Cad Iniciais'!$D$6+AB1564*1000,0))),"",IF(U1564="","",IF(OR(U1564='Cad Iniciais'!$D$6,X1564='Cad Iniciais'!$D$6),'Cad Iniciais'!$D$6+AB1564*1000,0)))</f>
        <v/>
      </c>
      <c r="AK1564" s="27" t="e">
        <f t="shared" si="325"/>
        <v>#VALUE!</v>
      </c>
      <c r="AL1564" s="27" t="e">
        <f t="shared" si="326"/>
        <v>#VALUE!</v>
      </c>
      <c r="AM1564" s="18">
        <f t="shared" si="327"/>
        <v>0</v>
      </c>
      <c r="AN1564" s="18">
        <f t="shared" si="328"/>
        <v>0</v>
      </c>
      <c r="AO1564" s="18">
        <f t="shared" si="328"/>
        <v>0</v>
      </c>
      <c r="AP1564" s="18">
        <f t="shared" si="328"/>
        <v>0</v>
      </c>
      <c r="AQ1564" s="18">
        <f t="shared" si="328"/>
        <v>0</v>
      </c>
      <c r="AR1564" s="18">
        <f t="shared" si="328"/>
        <v>0</v>
      </c>
      <c r="AS1564" s="18">
        <f t="shared" si="328"/>
        <v>0</v>
      </c>
      <c r="AT1564" s="18">
        <f t="shared" si="328"/>
        <v>0</v>
      </c>
      <c r="AU1564" s="18">
        <f t="shared" si="328"/>
        <v>0</v>
      </c>
      <c r="AV1564" s="18">
        <f t="shared" si="328"/>
        <v>0</v>
      </c>
      <c r="AW1564" s="18">
        <f t="shared" si="328"/>
        <v>0</v>
      </c>
      <c r="AX1564" s="18">
        <f t="shared" si="328"/>
        <v>0</v>
      </c>
    </row>
    <row r="1565" spans="3:50" x14ac:dyDescent="0.25">
      <c r="C1565" s="67"/>
      <c r="D1565" s="71"/>
      <c r="E1565" s="57"/>
      <c r="F1565" s="57"/>
      <c r="G1565" s="67"/>
      <c r="H1565" s="72"/>
      <c r="I1565" s="72"/>
      <c r="J1565" s="72"/>
      <c r="K1565" s="72"/>
      <c r="L1565" s="72"/>
      <c r="M1565" s="72"/>
      <c r="N1565" s="72"/>
      <c r="O1565" s="72"/>
      <c r="P1565" s="72"/>
      <c r="Q1565" s="48"/>
      <c r="R1565" s="72"/>
      <c r="S1565" s="72"/>
      <c r="U1565" s="26" t="str">
        <f t="shared" si="324"/>
        <v/>
      </c>
      <c r="V1565" s="18" t="str">
        <f t="shared" si="318"/>
        <v/>
      </c>
      <c r="W1565" s="18" t="str">
        <f t="shared" si="319"/>
        <v/>
      </c>
      <c r="X1565" s="18" t="str">
        <f t="shared" si="320"/>
        <v/>
      </c>
      <c r="Y1565" s="18" t="str">
        <f t="shared" si="321"/>
        <v/>
      </c>
      <c r="Z1565" s="18" t="str">
        <f t="shared" si="322"/>
        <v/>
      </c>
      <c r="AA1565" s="18" t="str">
        <f t="shared" si="323"/>
        <v/>
      </c>
      <c r="AB1565" s="18">
        <v>1560</v>
      </c>
      <c r="AC1565" s="18" t="str">
        <f>IF(ISERROR(
IF(U1565="","",IF(OR(U1565='Cad Iniciais'!$D$6,X1565='Cad Iniciais'!$D$6),'Cad Iniciais'!$D$6+AB1565*1000,0))),"",IF(U1565="","",IF(OR(U1565='Cad Iniciais'!$D$6,X1565='Cad Iniciais'!$D$6),'Cad Iniciais'!$D$6+AB1565*1000,0)))</f>
        <v/>
      </c>
      <c r="AK1565" s="27" t="e">
        <f t="shared" si="325"/>
        <v>#VALUE!</v>
      </c>
      <c r="AL1565" s="27" t="e">
        <f t="shared" si="326"/>
        <v>#VALUE!</v>
      </c>
      <c r="AM1565" s="18">
        <f t="shared" si="327"/>
        <v>0</v>
      </c>
      <c r="AN1565" s="18">
        <f t="shared" si="328"/>
        <v>0</v>
      </c>
      <c r="AO1565" s="18">
        <f t="shared" si="328"/>
        <v>0</v>
      </c>
      <c r="AP1565" s="18">
        <f t="shared" si="328"/>
        <v>0</v>
      </c>
      <c r="AQ1565" s="18">
        <f t="shared" si="328"/>
        <v>0</v>
      </c>
      <c r="AR1565" s="18">
        <f t="shared" si="328"/>
        <v>0</v>
      </c>
      <c r="AS1565" s="18">
        <f t="shared" si="328"/>
        <v>0</v>
      </c>
      <c r="AT1565" s="18">
        <f t="shared" si="328"/>
        <v>0</v>
      </c>
      <c r="AU1565" s="18">
        <f t="shared" si="328"/>
        <v>0</v>
      </c>
      <c r="AV1565" s="18">
        <f t="shared" si="328"/>
        <v>0</v>
      </c>
      <c r="AW1565" s="18">
        <f t="shared" si="328"/>
        <v>0</v>
      </c>
      <c r="AX1565" s="18">
        <f t="shared" si="328"/>
        <v>0</v>
      </c>
    </row>
    <row r="1566" spans="3:50" x14ac:dyDescent="0.25">
      <c r="C1566" s="67"/>
      <c r="D1566" s="71"/>
      <c r="E1566" s="57"/>
      <c r="F1566" s="57"/>
      <c r="G1566" s="67"/>
      <c r="H1566" s="72"/>
      <c r="I1566" s="72"/>
      <c r="J1566" s="72"/>
      <c r="K1566" s="72"/>
      <c r="L1566" s="72"/>
      <c r="M1566" s="72"/>
      <c r="N1566" s="72"/>
      <c r="O1566" s="72"/>
      <c r="P1566" s="72"/>
      <c r="Q1566" s="48"/>
      <c r="R1566" s="72"/>
      <c r="S1566" s="72"/>
      <c r="U1566" s="26" t="str">
        <f t="shared" si="324"/>
        <v/>
      </c>
      <c r="V1566" s="18" t="str">
        <f t="shared" si="318"/>
        <v/>
      </c>
      <c r="W1566" s="18" t="str">
        <f t="shared" si="319"/>
        <v/>
      </c>
      <c r="X1566" s="18" t="str">
        <f t="shared" si="320"/>
        <v/>
      </c>
      <c r="Y1566" s="18" t="str">
        <f t="shared" si="321"/>
        <v/>
      </c>
      <c r="Z1566" s="18" t="str">
        <f t="shared" si="322"/>
        <v/>
      </c>
      <c r="AA1566" s="18" t="str">
        <f t="shared" si="323"/>
        <v/>
      </c>
      <c r="AB1566" s="18">
        <v>1561</v>
      </c>
      <c r="AC1566" s="18" t="str">
        <f>IF(ISERROR(
IF(U1566="","",IF(OR(U1566='Cad Iniciais'!$D$6,X1566='Cad Iniciais'!$D$6),'Cad Iniciais'!$D$6+AB1566*1000,0))),"",IF(U1566="","",IF(OR(U1566='Cad Iniciais'!$D$6,X1566='Cad Iniciais'!$D$6),'Cad Iniciais'!$D$6+AB1566*1000,0)))</f>
        <v/>
      </c>
      <c r="AK1566" s="27" t="e">
        <f t="shared" si="325"/>
        <v>#VALUE!</v>
      </c>
      <c r="AL1566" s="27" t="e">
        <f t="shared" si="326"/>
        <v>#VALUE!</v>
      </c>
      <c r="AM1566" s="18">
        <f t="shared" si="327"/>
        <v>0</v>
      </c>
      <c r="AN1566" s="18">
        <f t="shared" si="328"/>
        <v>0</v>
      </c>
      <c r="AO1566" s="18">
        <f t="shared" si="328"/>
        <v>0</v>
      </c>
      <c r="AP1566" s="18">
        <f t="shared" si="328"/>
        <v>0</v>
      </c>
      <c r="AQ1566" s="18">
        <f t="shared" si="328"/>
        <v>0</v>
      </c>
      <c r="AR1566" s="18">
        <f t="shared" si="328"/>
        <v>0</v>
      </c>
      <c r="AS1566" s="18">
        <f t="shared" si="328"/>
        <v>0</v>
      </c>
      <c r="AT1566" s="18">
        <f t="shared" si="328"/>
        <v>0</v>
      </c>
      <c r="AU1566" s="18">
        <f t="shared" si="328"/>
        <v>0</v>
      </c>
      <c r="AV1566" s="18">
        <f t="shared" si="328"/>
        <v>0</v>
      </c>
      <c r="AW1566" s="18">
        <f t="shared" si="328"/>
        <v>0</v>
      </c>
      <c r="AX1566" s="18">
        <f t="shared" si="328"/>
        <v>0</v>
      </c>
    </row>
    <row r="1567" spans="3:50" x14ac:dyDescent="0.25">
      <c r="C1567" s="67"/>
      <c r="D1567" s="71"/>
      <c r="E1567" s="57"/>
      <c r="F1567" s="57"/>
      <c r="G1567" s="67"/>
      <c r="H1567" s="72"/>
      <c r="I1567" s="72"/>
      <c r="J1567" s="72"/>
      <c r="K1567" s="72"/>
      <c r="L1567" s="72"/>
      <c r="M1567" s="72"/>
      <c r="N1567" s="72"/>
      <c r="O1567" s="72"/>
      <c r="P1567" s="72"/>
      <c r="Q1567" s="48"/>
      <c r="R1567" s="72"/>
      <c r="S1567" s="72"/>
      <c r="U1567" s="26" t="str">
        <f t="shared" si="324"/>
        <v/>
      </c>
      <c r="V1567" s="18" t="str">
        <f t="shared" si="318"/>
        <v/>
      </c>
      <c r="W1567" s="18" t="str">
        <f t="shared" si="319"/>
        <v/>
      </c>
      <c r="X1567" s="18" t="str">
        <f t="shared" si="320"/>
        <v/>
      </c>
      <c r="Y1567" s="18" t="str">
        <f t="shared" si="321"/>
        <v/>
      </c>
      <c r="Z1567" s="18" t="str">
        <f t="shared" si="322"/>
        <v/>
      </c>
      <c r="AA1567" s="18" t="str">
        <f t="shared" si="323"/>
        <v/>
      </c>
      <c r="AB1567" s="18">
        <v>1562</v>
      </c>
      <c r="AC1567" s="18" t="str">
        <f>IF(ISERROR(
IF(U1567="","",IF(OR(U1567='Cad Iniciais'!$D$6,X1567='Cad Iniciais'!$D$6),'Cad Iniciais'!$D$6+AB1567*1000,0))),"",IF(U1567="","",IF(OR(U1567='Cad Iniciais'!$D$6,X1567='Cad Iniciais'!$D$6),'Cad Iniciais'!$D$6+AB1567*1000,0)))</f>
        <v/>
      </c>
      <c r="AK1567" s="27" t="e">
        <f t="shared" si="325"/>
        <v>#VALUE!</v>
      </c>
      <c r="AL1567" s="27" t="e">
        <f t="shared" si="326"/>
        <v>#VALUE!</v>
      </c>
      <c r="AM1567" s="18">
        <f t="shared" si="327"/>
        <v>0</v>
      </c>
      <c r="AN1567" s="18">
        <f t="shared" si="328"/>
        <v>0</v>
      </c>
      <c r="AO1567" s="18">
        <f t="shared" si="328"/>
        <v>0</v>
      </c>
      <c r="AP1567" s="18">
        <f t="shared" si="328"/>
        <v>0</v>
      </c>
      <c r="AQ1567" s="18">
        <f t="shared" si="328"/>
        <v>0</v>
      </c>
      <c r="AR1567" s="18">
        <f t="shared" si="328"/>
        <v>0</v>
      </c>
      <c r="AS1567" s="18">
        <f t="shared" si="328"/>
        <v>0</v>
      </c>
      <c r="AT1567" s="18">
        <f t="shared" si="328"/>
        <v>0</v>
      </c>
      <c r="AU1567" s="18">
        <f t="shared" si="328"/>
        <v>0</v>
      </c>
      <c r="AV1567" s="18">
        <f t="shared" si="328"/>
        <v>0</v>
      </c>
      <c r="AW1567" s="18">
        <f t="shared" si="328"/>
        <v>0</v>
      </c>
      <c r="AX1567" s="18">
        <f t="shared" si="328"/>
        <v>0</v>
      </c>
    </row>
    <row r="1568" spans="3:50" x14ac:dyDescent="0.25">
      <c r="C1568" s="67"/>
      <c r="D1568" s="71"/>
      <c r="E1568" s="57"/>
      <c r="F1568" s="57"/>
      <c r="G1568" s="67"/>
      <c r="H1568" s="72"/>
      <c r="I1568" s="72"/>
      <c r="J1568" s="72"/>
      <c r="K1568" s="72"/>
      <c r="L1568" s="72"/>
      <c r="M1568" s="72"/>
      <c r="N1568" s="72"/>
      <c r="O1568" s="72"/>
      <c r="P1568" s="72"/>
      <c r="Q1568" s="48"/>
      <c r="R1568" s="72"/>
      <c r="S1568" s="72"/>
      <c r="U1568" s="26" t="str">
        <f t="shared" si="324"/>
        <v/>
      </c>
      <c r="V1568" s="18" t="str">
        <f t="shared" si="318"/>
        <v/>
      </c>
      <c r="W1568" s="18" t="str">
        <f t="shared" si="319"/>
        <v/>
      </c>
      <c r="X1568" s="18" t="str">
        <f t="shared" si="320"/>
        <v/>
      </c>
      <c r="Y1568" s="18" t="str">
        <f t="shared" si="321"/>
        <v/>
      </c>
      <c r="Z1568" s="18" t="str">
        <f t="shared" si="322"/>
        <v/>
      </c>
      <c r="AA1568" s="18" t="str">
        <f t="shared" si="323"/>
        <v/>
      </c>
      <c r="AB1568" s="18">
        <v>1563</v>
      </c>
      <c r="AC1568" s="18" t="str">
        <f>IF(ISERROR(
IF(U1568="","",IF(OR(U1568='Cad Iniciais'!$D$6,X1568='Cad Iniciais'!$D$6),'Cad Iniciais'!$D$6+AB1568*1000,0))),"",IF(U1568="","",IF(OR(U1568='Cad Iniciais'!$D$6,X1568='Cad Iniciais'!$D$6),'Cad Iniciais'!$D$6+AB1568*1000,0)))</f>
        <v/>
      </c>
      <c r="AK1568" s="27" t="e">
        <f t="shared" si="325"/>
        <v>#VALUE!</v>
      </c>
      <c r="AL1568" s="27" t="e">
        <f t="shared" si="326"/>
        <v>#VALUE!</v>
      </c>
      <c r="AM1568" s="18">
        <f t="shared" si="327"/>
        <v>0</v>
      </c>
      <c r="AN1568" s="18">
        <f t="shared" si="328"/>
        <v>0</v>
      </c>
      <c r="AO1568" s="18">
        <f t="shared" si="328"/>
        <v>0</v>
      </c>
      <c r="AP1568" s="18">
        <f t="shared" si="328"/>
        <v>0</v>
      </c>
      <c r="AQ1568" s="18">
        <f t="shared" si="328"/>
        <v>0</v>
      </c>
      <c r="AR1568" s="18">
        <f t="shared" si="328"/>
        <v>0</v>
      </c>
      <c r="AS1568" s="18">
        <f t="shared" si="328"/>
        <v>0</v>
      </c>
      <c r="AT1568" s="18">
        <f t="shared" si="328"/>
        <v>0</v>
      </c>
      <c r="AU1568" s="18">
        <f t="shared" si="328"/>
        <v>0</v>
      </c>
      <c r="AV1568" s="18">
        <f t="shared" si="328"/>
        <v>0</v>
      </c>
      <c r="AW1568" s="18">
        <f t="shared" si="328"/>
        <v>0</v>
      </c>
      <c r="AX1568" s="18">
        <f t="shared" si="328"/>
        <v>0</v>
      </c>
    </row>
    <row r="1569" spans="3:50" x14ac:dyDescent="0.25">
      <c r="C1569" s="67"/>
      <c r="D1569" s="71"/>
      <c r="E1569" s="57"/>
      <c r="F1569" s="57"/>
      <c r="G1569" s="67"/>
      <c r="H1569" s="72"/>
      <c r="I1569" s="72"/>
      <c r="J1569" s="72"/>
      <c r="K1569" s="72"/>
      <c r="L1569" s="72"/>
      <c r="M1569" s="72"/>
      <c r="N1569" s="72"/>
      <c r="O1569" s="72"/>
      <c r="P1569" s="72"/>
      <c r="Q1569" s="48"/>
      <c r="R1569" s="72"/>
      <c r="S1569" s="72"/>
      <c r="U1569" s="26" t="str">
        <f t="shared" si="324"/>
        <v/>
      </c>
      <c r="V1569" s="18" t="str">
        <f t="shared" si="318"/>
        <v/>
      </c>
      <c r="W1569" s="18" t="str">
        <f t="shared" si="319"/>
        <v/>
      </c>
      <c r="X1569" s="18" t="str">
        <f t="shared" si="320"/>
        <v/>
      </c>
      <c r="Y1569" s="18" t="str">
        <f t="shared" si="321"/>
        <v/>
      </c>
      <c r="Z1569" s="18" t="str">
        <f t="shared" si="322"/>
        <v/>
      </c>
      <c r="AA1569" s="18" t="str">
        <f t="shared" si="323"/>
        <v/>
      </c>
      <c r="AB1569" s="18">
        <v>1564</v>
      </c>
      <c r="AC1569" s="18" t="str">
        <f>IF(ISERROR(
IF(U1569="","",IF(OR(U1569='Cad Iniciais'!$D$6,X1569='Cad Iniciais'!$D$6),'Cad Iniciais'!$D$6+AB1569*1000,0))),"",IF(U1569="","",IF(OR(U1569='Cad Iniciais'!$D$6,X1569='Cad Iniciais'!$D$6),'Cad Iniciais'!$D$6+AB1569*1000,0)))</f>
        <v/>
      </c>
      <c r="AK1569" s="27" t="e">
        <f t="shared" si="325"/>
        <v>#VALUE!</v>
      </c>
      <c r="AL1569" s="27" t="e">
        <f t="shared" si="326"/>
        <v>#VALUE!</v>
      </c>
      <c r="AM1569" s="18">
        <f t="shared" si="327"/>
        <v>0</v>
      </c>
      <c r="AN1569" s="18">
        <f t="shared" si="328"/>
        <v>0</v>
      </c>
      <c r="AO1569" s="18">
        <f t="shared" si="328"/>
        <v>0</v>
      </c>
      <c r="AP1569" s="18">
        <f t="shared" si="328"/>
        <v>0</v>
      </c>
      <c r="AQ1569" s="18">
        <f t="shared" si="328"/>
        <v>0</v>
      </c>
      <c r="AR1569" s="18">
        <f t="shared" si="328"/>
        <v>0</v>
      </c>
      <c r="AS1569" s="18">
        <f t="shared" si="328"/>
        <v>0</v>
      </c>
      <c r="AT1569" s="18">
        <f t="shared" si="328"/>
        <v>0</v>
      </c>
      <c r="AU1569" s="18">
        <f t="shared" si="328"/>
        <v>0</v>
      </c>
      <c r="AV1569" s="18">
        <f t="shared" si="328"/>
        <v>0</v>
      </c>
      <c r="AW1569" s="18">
        <f t="shared" si="328"/>
        <v>0</v>
      </c>
      <c r="AX1569" s="18">
        <f t="shared" si="328"/>
        <v>0</v>
      </c>
    </row>
    <row r="1570" spans="3:50" x14ac:dyDescent="0.25">
      <c r="C1570" s="67"/>
      <c r="D1570" s="71"/>
      <c r="E1570" s="57"/>
      <c r="F1570" s="57"/>
      <c r="G1570" s="67"/>
      <c r="H1570" s="72"/>
      <c r="I1570" s="72"/>
      <c r="J1570" s="72"/>
      <c r="K1570" s="72"/>
      <c r="L1570" s="72"/>
      <c r="M1570" s="72"/>
      <c r="N1570" s="72"/>
      <c r="O1570" s="72"/>
      <c r="P1570" s="72"/>
      <c r="Q1570" s="48"/>
      <c r="R1570" s="72"/>
      <c r="S1570" s="72"/>
      <c r="U1570" s="26" t="str">
        <f t="shared" si="324"/>
        <v/>
      </c>
      <c r="V1570" s="18" t="str">
        <f t="shared" si="318"/>
        <v/>
      </c>
      <c r="W1570" s="18" t="str">
        <f t="shared" si="319"/>
        <v/>
      </c>
      <c r="X1570" s="18" t="str">
        <f t="shared" si="320"/>
        <v/>
      </c>
      <c r="Y1570" s="18" t="str">
        <f t="shared" si="321"/>
        <v/>
      </c>
      <c r="Z1570" s="18" t="str">
        <f t="shared" si="322"/>
        <v/>
      </c>
      <c r="AA1570" s="18" t="str">
        <f t="shared" si="323"/>
        <v/>
      </c>
      <c r="AB1570" s="18">
        <v>1565</v>
      </c>
      <c r="AC1570" s="18" t="str">
        <f>IF(ISERROR(
IF(U1570="","",IF(OR(U1570='Cad Iniciais'!$D$6,X1570='Cad Iniciais'!$D$6),'Cad Iniciais'!$D$6+AB1570*1000,0))),"",IF(U1570="","",IF(OR(U1570='Cad Iniciais'!$D$6,X1570='Cad Iniciais'!$D$6),'Cad Iniciais'!$D$6+AB1570*1000,0)))</f>
        <v/>
      </c>
      <c r="AK1570" s="27" t="e">
        <f t="shared" si="325"/>
        <v>#VALUE!</v>
      </c>
      <c r="AL1570" s="27" t="e">
        <f t="shared" si="326"/>
        <v>#VALUE!</v>
      </c>
      <c r="AM1570" s="18">
        <f t="shared" si="327"/>
        <v>0</v>
      </c>
      <c r="AN1570" s="18">
        <f t="shared" si="328"/>
        <v>0</v>
      </c>
      <c r="AO1570" s="18">
        <f t="shared" si="328"/>
        <v>0</v>
      </c>
      <c r="AP1570" s="18">
        <f t="shared" si="328"/>
        <v>0</v>
      </c>
      <c r="AQ1570" s="18">
        <f t="shared" si="328"/>
        <v>0</v>
      </c>
      <c r="AR1570" s="18">
        <f t="shared" si="328"/>
        <v>0</v>
      </c>
      <c r="AS1570" s="18">
        <f t="shared" si="328"/>
        <v>0</v>
      </c>
      <c r="AT1570" s="18">
        <f t="shared" si="328"/>
        <v>0</v>
      </c>
      <c r="AU1570" s="18">
        <f t="shared" si="328"/>
        <v>0</v>
      </c>
      <c r="AV1570" s="18">
        <f t="shared" si="328"/>
        <v>0</v>
      </c>
      <c r="AW1570" s="18">
        <f t="shared" si="328"/>
        <v>0</v>
      </c>
      <c r="AX1570" s="18">
        <f t="shared" si="328"/>
        <v>0</v>
      </c>
    </row>
    <row r="1571" spans="3:50" x14ac:dyDescent="0.25">
      <c r="C1571" s="67"/>
      <c r="D1571" s="71"/>
      <c r="E1571" s="57"/>
      <c r="F1571" s="57"/>
      <c r="G1571" s="67"/>
      <c r="H1571" s="72"/>
      <c r="I1571" s="72"/>
      <c r="J1571" s="72"/>
      <c r="K1571" s="72"/>
      <c r="L1571" s="72"/>
      <c r="M1571" s="72"/>
      <c r="N1571" s="72"/>
      <c r="O1571" s="72"/>
      <c r="P1571" s="72"/>
      <c r="Q1571" s="48"/>
      <c r="R1571" s="72"/>
      <c r="S1571" s="72"/>
      <c r="U1571" s="26" t="str">
        <f t="shared" si="324"/>
        <v/>
      </c>
      <c r="V1571" s="18" t="str">
        <f t="shared" si="318"/>
        <v/>
      </c>
      <c r="W1571" s="18" t="str">
        <f t="shared" si="319"/>
        <v/>
      </c>
      <c r="X1571" s="18" t="str">
        <f t="shared" si="320"/>
        <v/>
      </c>
      <c r="Y1571" s="18" t="str">
        <f t="shared" si="321"/>
        <v/>
      </c>
      <c r="Z1571" s="18" t="str">
        <f t="shared" si="322"/>
        <v/>
      </c>
      <c r="AA1571" s="18" t="str">
        <f t="shared" si="323"/>
        <v/>
      </c>
      <c r="AB1571" s="18">
        <v>1566</v>
      </c>
      <c r="AC1571" s="18" t="str">
        <f>IF(ISERROR(
IF(U1571="","",IF(OR(U1571='Cad Iniciais'!$D$6,X1571='Cad Iniciais'!$D$6),'Cad Iniciais'!$D$6+AB1571*1000,0))),"",IF(U1571="","",IF(OR(U1571='Cad Iniciais'!$D$6,X1571='Cad Iniciais'!$D$6),'Cad Iniciais'!$D$6+AB1571*1000,0)))</f>
        <v/>
      </c>
      <c r="AK1571" s="27" t="e">
        <f t="shared" si="325"/>
        <v>#VALUE!</v>
      </c>
      <c r="AL1571" s="27" t="e">
        <f t="shared" si="326"/>
        <v>#VALUE!</v>
      </c>
      <c r="AM1571" s="18">
        <f t="shared" si="327"/>
        <v>0</v>
      </c>
      <c r="AN1571" s="18">
        <f t="shared" si="328"/>
        <v>0</v>
      </c>
      <c r="AO1571" s="18">
        <f t="shared" si="328"/>
        <v>0</v>
      </c>
      <c r="AP1571" s="18">
        <f t="shared" si="328"/>
        <v>0</v>
      </c>
      <c r="AQ1571" s="18">
        <f t="shared" si="328"/>
        <v>0</v>
      </c>
      <c r="AR1571" s="18">
        <f t="shared" si="328"/>
        <v>0</v>
      </c>
      <c r="AS1571" s="18">
        <f t="shared" si="328"/>
        <v>0</v>
      </c>
      <c r="AT1571" s="18">
        <f t="shared" si="328"/>
        <v>0</v>
      </c>
      <c r="AU1571" s="18">
        <f t="shared" si="328"/>
        <v>0</v>
      </c>
      <c r="AV1571" s="18">
        <f t="shared" si="328"/>
        <v>0</v>
      </c>
      <c r="AW1571" s="18">
        <f t="shared" si="328"/>
        <v>0</v>
      </c>
      <c r="AX1571" s="18">
        <f t="shared" si="328"/>
        <v>0</v>
      </c>
    </row>
    <row r="1572" spans="3:50" x14ac:dyDescent="0.25">
      <c r="C1572" s="67"/>
      <c r="D1572" s="71"/>
      <c r="E1572" s="57"/>
      <c r="F1572" s="57"/>
      <c r="G1572" s="67"/>
      <c r="H1572" s="72"/>
      <c r="I1572" s="72"/>
      <c r="J1572" s="72"/>
      <c r="K1572" s="72"/>
      <c r="L1572" s="72"/>
      <c r="M1572" s="72"/>
      <c r="N1572" s="72"/>
      <c r="O1572" s="72"/>
      <c r="P1572" s="72"/>
      <c r="Q1572" s="48"/>
      <c r="R1572" s="72"/>
      <c r="S1572" s="72"/>
      <c r="U1572" s="26" t="str">
        <f t="shared" si="324"/>
        <v/>
      </c>
      <c r="V1572" s="18" t="str">
        <f t="shared" si="318"/>
        <v/>
      </c>
      <c r="W1572" s="18" t="str">
        <f t="shared" si="319"/>
        <v/>
      </c>
      <c r="X1572" s="18" t="str">
        <f t="shared" si="320"/>
        <v/>
      </c>
      <c r="Y1572" s="18" t="str">
        <f t="shared" si="321"/>
        <v/>
      </c>
      <c r="Z1572" s="18" t="str">
        <f t="shared" si="322"/>
        <v/>
      </c>
      <c r="AA1572" s="18" t="str">
        <f t="shared" si="323"/>
        <v/>
      </c>
      <c r="AB1572" s="18">
        <v>1567</v>
      </c>
      <c r="AC1572" s="18" t="str">
        <f>IF(ISERROR(
IF(U1572="","",IF(OR(U1572='Cad Iniciais'!$D$6,X1572='Cad Iniciais'!$D$6),'Cad Iniciais'!$D$6+AB1572*1000,0))),"",IF(U1572="","",IF(OR(U1572='Cad Iniciais'!$D$6,X1572='Cad Iniciais'!$D$6),'Cad Iniciais'!$D$6+AB1572*1000,0)))</f>
        <v/>
      </c>
      <c r="AK1572" s="27" t="e">
        <f t="shared" si="325"/>
        <v>#VALUE!</v>
      </c>
      <c r="AL1572" s="27" t="e">
        <f t="shared" si="326"/>
        <v>#VALUE!</v>
      </c>
      <c r="AM1572" s="18">
        <f t="shared" si="327"/>
        <v>0</v>
      </c>
      <c r="AN1572" s="18">
        <f t="shared" si="328"/>
        <v>0</v>
      </c>
      <c r="AO1572" s="18">
        <f t="shared" si="328"/>
        <v>0</v>
      </c>
      <c r="AP1572" s="18">
        <f t="shared" si="328"/>
        <v>0</v>
      </c>
      <c r="AQ1572" s="18">
        <f t="shared" si="328"/>
        <v>0</v>
      </c>
      <c r="AR1572" s="18">
        <f t="shared" si="328"/>
        <v>0</v>
      </c>
      <c r="AS1572" s="18">
        <f t="shared" si="328"/>
        <v>0</v>
      </c>
      <c r="AT1572" s="18">
        <f t="shared" si="328"/>
        <v>0</v>
      </c>
      <c r="AU1572" s="18">
        <f t="shared" si="328"/>
        <v>0</v>
      </c>
      <c r="AV1572" s="18">
        <f t="shared" si="328"/>
        <v>0</v>
      </c>
      <c r="AW1572" s="18">
        <f t="shared" si="328"/>
        <v>0</v>
      </c>
      <c r="AX1572" s="18">
        <f t="shared" si="328"/>
        <v>0</v>
      </c>
    </row>
    <row r="1573" spans="3:50" x14ac:dyDescent="0.25">
      <c r="C1573" s="67"/>
      <c r="D1573" s="71"/>
      <c r="E1573" s="57"/>
      <c r="F1573" s="57"/>
      <c r="G1573" s="67"/>
      <c r="H1573" s="72"/>
      <c r="I1573" s="72"/>
      <c r="J1573" s="72"/>
      <c r="K1573" s="72"/>
      <c r="L1573" s="72"/>
      <c r="M1573" s="72"/>
      <c r="N1573" s="72"/>
      <c r="O1573" s="72"/>
      <c r="P1573" s="72"/>
      <c r="Q1573" s="48"/>
      <c r="R1573" s="72"/>
      <c r="S1573" s="72"/>
      <c r="U1573" s="26" t="str">
        <f t="shared" si="324"/>
        <v/>
      </c>
      <c r="V1573" s="18" t="str">
        <f t="shared" si="318"/>
        <v/>
      </c>
      <c r="W1573" s="18" t="str">
        <f t="shared" si="319"/>
        <v/>
      </c>
      <c r="X1573" s="18" t="str">
        <f t="shared" si="320"/>
        <v/>
      </c>
      <c r="Y1573" s="18" t="str">
        <f t="shared" si="321"/>
        <v/>
      </c>
      <c r="Z1573" s="18" t="str">
        <f t="shared" si="322"/>
        <v/>
      </c>
      <c r="AA1573" s="18" t="str">
        <f t="shared" si="323"/>
        <v/>
      </c>
      <c r="AB1573" s="18">
        <v>1568</v>
      </c>
      <c r="AC1573" s="18" t="str">
        <f>IF(ISERROR(
IF(U1573="","",IF(OR(U1573='Cad Iniciais'!$D$6,X1573='Cad Iniciais'!$D$6),'Cad Iniciais'!$D$6+AB1573*1000,0))),"",IF(U1573="","",IF(OR(U1573='Cad Iniciais'!$D$6,X1573='Cad Iniciais'!$D$6),'Cad Iniciais'!$D$6+AB1573*1000,0)))</f>
        <v/>
      </c>
      <c r="AK1573" s="27" t="e">
        <f t="shared" si="325"/>
        <v>#VALUE!</v>
      </c>
      <c r="AL1573" s="27" t="e">
        <f t="shared" si="326"/>
        <v>#VALUE!</v>
      </c>
      <c r="AM1573" s="18">
        <f t="shared" si="327"/>
        <v>0</v>
      </c>
      <c r="AN1573" s="18">
        <f t="shared" si="328"/>
        <v>0</v>
      </c>
      <c r="AO1573" s="18">
        <f t="shared" si="328"/>
        <v>0</v>
      </c>
      <c r="AP1573" s="18">
        <f t="shared" si="328"/>
        <v>0</v>
      </c>
      <c r="AQ1573" s="18">
        <f t="shared" si="328"/>
        <v>0</v>
      </c>
      <c r="AR1573" s="18">
        <f t="shared" si="328"/>
        <v>0</v>
      </c>
      <c r="AS1573" s="18">
        <f t="shared" si="328"/>
        <v>0</v>
      </c>
      <c r="AT1573" s="18">
        <f t="shared" si="328"/>
        <v>0</v>
      </c>
      <c r="AU1573" s="18">
        <f t="shared" si="328"/>
        <v>0</v>
      </c>
      <c r="AV1573" s="18">
        <f t="shared" si="328"/>
        <v>0</v>
      </c>
      <c r="AW1573" s="18">
        <f t="shared" si="328"/>
        <v>0</v>
      </c>
      <c r="AX1573" s="18">
        <f t="shared" si="328"/>
        <v>0</v>
      </c>
    </row>
    <row r="1574" spans="3:50" x14ac:dyDescent="0.25">
      <c r="C1574" s="67"/>
      <c r="D1574" s="71"/>
      <c r="E1574" s="57"/>
      <c r="F1574" s="57"/>
      <c r="G1574" s="67"/>
      <c r="H1574" s="72"/>
      <c r="I1574" s="72"/>
      <c r="J1574" s="72"/>
      <c r="K1574" s="72"/>
      <c r="L1574" s="72"/>
      <c r="M1574" s="72"/>
      <c r="N1574" s="72"/>
      <c r="O1574" s="72"/>
      <c r="P1574" s="72"/>
      <c r="Q1574" s="48"/>
      <c r="R1574" s="72"/>
      <c r="S1574" s="72"/>
      <c r="U1574" s="26" t="str">
        <f t="shared" si="324"/>
        <v/>
      </c>
      <c r="V1574" s="18" t="str">
        <f t="shared" si="318"/>
        <v/>
      </c>
      <c r="W1574" s="18" t="str">
        <f t="shared" si="319"/>
        <v/>
      </c>
      <c r="X1574" s="18" t="str">
        <f t="shared" si="320"/>
        <v/>
      </c>
      <c r="Y1574" s="18" t="str">
        <f t="shared" si="321"/>
        <v/>
      </c>
      <c r="Z1574" s="18" t="str">
        <f t="shared" si="322"/>
        <v/>
      </c>
      <c r="AA1574" s="18" t="str">
        <f t="shared" si="323"/>
        <v/>
      </c>
      <c r="AB1574" s="18">
        <v>1569</v>
      </c>
      <c r="AC1574" s="18" t="str">
        <f>IF(ISERROR(
IF(U1574="","",IF(OR(U1574='Cad Iniciais'!$D$6,X1574='Cad Iniciais'!$D$6),'Cad Iniciais'!$D$6+AB1574*1000,0))),"",IF(U1574="","",IF(OR(U1574='Cad Iniciais'!$D$6,X1574='Cad Iniciais'!$D$6),'Cad Iniciais'!$D$6+AB1574*1000,0)))</f>
        <v/>
      </c>
      <c r="AK1574" s="27" t="e">
        <f t="shared" si="325"/>
        <v>#VALUE!</v>
      </c>
      <c r="AL1574" s="27" t="e">
        <f t="shared" si="326"/>
        <v>#VALUE!</v>
      </c>
      <c r="AM1574" s="18">
        <f t="shared" si="327"/>
        <v>0</v>
      </c>
      <c r="AN1574" s="18">
        <f t="shared" si="328"/>
        <v>0</v>
      </c>
      <c r="AO1574" s="18">
        <f t="shared" si="328"/>
        <v>0</v>
      </c>
      <c r="AP1574" s="18">
        <f t="shared" si="328"/>
        <v>0</v>
      </c>
      <c r="AQ1574" s="18">
        <f t="shared" si="328"/>
        <v>0</v>
      </c>
      <c r="AR1574" s="18">
        <f t="shared" si="328"/>
        <v>0</v>
      </c>
      <c r="AS1574" s="18">
        <f t="shared" si="328"/>
        <v>0</v>
      </c>
      <c r="AT1574" s="18">
        <f t="shared" si="328"/>
        <v>0</v>
      </c>
      <c r="AU1574" s="18">
        <f t="shared" si="328"/>
        <v>0</v>
      </c>
      <c r="AV1574" s="18">
        <f t="shared" si="328"/>
        <v>0</v>
      </c>
      <c r="AW1574" s="18">
        <f t="shared" si="328"/>
        <v>0</v>
      </c>
      <c r="AX1574" s="18">
        <f t="shared" si="328"/>
        <v>0</v>
      </c>
    </row>
    <row r="1575" spans="3:50" x14ac:dyDescent="0.25">
      <c r="C1575" s="67"/>
      <c r="D1575" s="71"/>
      <c r="E1575" s="57"/>
      <c r="F1575" s="57"/>
      <c r="G1575" s="67"/>
      <c r="H1575" s="72"/>
      <c r="I1575" s="72"/>
      <c r="J1575" s="72"/>
      <c r="K1575" s="72"/>
      <c r="L1575" s="72"/>
      <c r="M1575" s="72"/>
      <c r="N1575" s="72"/>
      <c r="O1575" s="72"/>
      <c r="P1575" s="72"/>
      <c r="Q1575" s="48"/>
      <c r="R1575" s="72"/>
      <c r="S1575" s="72"/>
      <c r="U1575" s="26" t="str">
        <f t="shared" si="324"/>
        <v/>
      </c>
      <c r="V1575" s="18" t="str">
        <f t="shared" si="318"/>
        <v/>
      </c>
      <c r="W1575" s="18" t="str">
        <f t="shared" si="319"/>
        <v/>
      </c>
      <c r="X1575" s="18" t="str">
        <f t="shared" si="320"/>
        <v/>
      </c>
      <c r="Y1575" s="18" t="str">
        <f t="shared" si="321"/>
        <v/>
      </c>
      <c r="Z1575" s="18" t="str">
        <f t="shared" si="322"/>
        <v/>
      </c>
      <c r="AA1575" s="18" t="str">
        <f t="shared" si="323"/>
        <v/>
      </c>
      <c r="AB1575" s="18">
        <v>1570</v>
      </c>
      <c r="AC1575" s="18" t="str">
        <f>IF(ISERROR(
IF(U1575="","",IF(OR(U1575='Cad Iniciais'!$D$6,X1575='Cad Iniciais'!$D$6),'Cad Iniciais'!$D$6+AB1575*1000,0))),"",IF(U1575="","",IF(OR(U1575='Cad Iniciais'!$D$6,X1575='Cad Iniciais'!$D$6),'Cad Iniciais'!$D$6+AB1575*1000,0)))</f>
        <v/>
      </c>
      <c r="AK1575" s="27" t="e">
        <f t="shared" si="325"/>
        <v>#VALUE!</v>
      </c>
      <c r="AL1575" s="27" t="e">
        <f t="shared" si="326"/>
        <v>#VALUE!</v>
      </c>
      <c r="AM1575" s="18">
        <f t="shared" si="327"/>
        <v>0</v>
      </c>
      <c r="AN1575" s="18">
        <f t="shared" si="328"/>
        <v>0</v>
      </c>
      <c r="AO1575" s="18">
        <f t="shared" si="328"/>
        <v>0</v>
      </c>
      <c r="AP1575" s="18">
        <f t="shared" si="328"/>
        <v>0</v>
      </c>
      <c r="AQ1575" s="18">
        <f t="shared" si="328"/>
        <v>0</v>
      </c>
      <c r="AR1575" s="18">
        <f t="shared" si="328"/>
        <v>0</v>
      </c>
      <c r="AS1575" s="18">
        <f t="shared" si="328"/>
        <v>0</v>
      </c>
      <c r="AT1575" s="18">
        <f t="shared" si="328"/>
        <v>0</v>
      </c>
      <c r="AU1575" s="18">
        <f t="shared" si="328"/>
        <v>0</v>
      </c>
      <c r="AV1575" s="18">
        <f t="shared" si="328"/>
        <v>0</v>
      </c>
      <c r="AW1575" s="18">
        <f t="shared" si="328"/>
        <v>0</v>
      </c>
      <c r="AX1575" s="18">
        <f t="shared" si="328"/>
        <v>0</v>
      </c>
    </row>
    <row r="1576" spans="3:50" x14ac:dyDescent="0.25">
      <c r="C1576" s="67"/>
      <c r="D1576" s="71"/>
      <c r="E1576" s="57"/>
      <c r="F1576" s="57"/>
      <c r="G1576" s="67"/>
      <c r="H1576" s="72"/>
      <c r="I1576" s="72"/>
      <c r="J1576" s="72"/>
      <c r="K1576" s="72"/>
      <c r="L1576" s="72"/>
      <c r="M1576" s="72"/>
      <c r="N1576" s="72"/>
      <c r="O1576" s="72"/>
      <c r="P1576" s="72"/>
      <c r="Q1576" s="48"/>
      <c r="R1576" s="72"/>
      <c r="S1576" s="72"/>
      <c r="U1576" s="26" t="str">
        <f t="shared" si="324"/>
        <v/>
      </c>
      <c r="V1576" s="18" t="str">
        <f t="shared" si="318"/>
        <v/>
      </c>
      <c r="W1576" s="18" t="str">
        <f t="shared" si="319"/>
        <v/>
      </c>
      <c r="X1576" s="18" t="str">
        <f t="shared" si="320"/>
        <v/>
      </c>
      <c r="Y1576" s="18" t="str">
        <f t="shared" si="321"/>
        <v/>
      </c>
      <c r="Z1576" s="18" t="str">
        <f t="shared" si="322"/>
        <v/>
      </c>
      <c r="AA1576" s="18" t="str">
        <f t="shared" si="323"/>
        <v/>
      </c>
      <c r="AB1576" s="18">
        <v>1571</v>
      </c>
      <c r="AC1576" s="18" t="str">
        <f>IF(ISERROR(
IF(U1576="","",IF(OR(U1576='Cad Iniciais'!$D$6,X1576='Cad Iniciais'!$D$6),'Cad Iniciais'!$D$6+AB1576*1000,0))),"",IF(U1576="","",IF(OR(U1576='Cad Iniciais'!$D$6,X1576='Cad Iniciais'!$D$6),'Cad Iniciais'!$D$6+AB1576*1000,0)))</f>
        <v/>
      </c>
      <c r="AK1576" s="27" t="e">
        <f t="shared" si="325"/>
        <v>#VALUE!</v>
      </c>
      <c r="AL1576" s="27" t="e">
        <f t="shared" si="326"/>
        <v>#VALUE!</v>
      </c>
      <c r="AM1576" s="18">
        <f t="shared" si="327"/>
        <v>0</v>
      </c>
      <c r="AN1576" s="18">
        <f t="shared" si="328"/>
        <v>0</v>
      </c>
      <c r="AO1576" s="18">
        <f t="shared" si="328"/>
        <v>0</v>
      </c>
      <c r="AP1576" s="18">
        <f t="shared" si="328"/>
        <v>0</v>
      </c>
      <c r="AQ1576" s="18">
        <f t="shared" si="328"/>
        <v>0</v>
      </c>
      <c r="AR1576" s="18">
        <f t="shared" si="328"/>
        <v>0</v>
      </c>
      <c r="AS1576" s="18">
        <f t="shared" si="328"/>
        <v>0</v>
      </c>
      <c r="AT1576" s="18">
        <f t="shared" si="328"/>
        <v>0</v>
      </c>
      <c r="AU1576" s="18">
        <f t="shared" si="328"/>
        <v>0</v>
      </c>
      <c r="AV1576" s="18">
        <f t="shared" si="328"/>
        <v>0</v>
      </c>
      <c r="AW1576" s="18">
        <f t="shared" si="328"/>
        <v>0</v>
      </c>
      <c r="AX1576" s="18">
        <f t="shared" si="328"/>
        <v>0</v>
      </c>
    </row>
    <row r="1577" spans="3:50" x14ac:dyDescent="0.25">
      <c r="C1577" s="67"/>
      <c r="D1577" s="71"/>
      <c r="E1577" s="57"/>
      <c r="F1577" s="57"/>
      <c r="G1577" s="67"/>
      <c r="H1577" s="72"/>
      <c r="I1577" s="72"/>
      <c r="J1577" s="72"/>
      <c r="K1577" s="72"/>
      <c r="L1577" s="72"/>
      <c r="M1577" s="72"/>
      <c r="N1577" s="72"/>
      <c r="O1577" s="72"/>
      <c r="P1577" s="72"/>
      <c r="Q1577" s="48"/>
      <c r="R1577" s="72"/>
      <c r="S1577" s="72"/>
      <c r="U1577" s="26" t="str">
        <f t="shared" si="324"/>
        <v/>
      </c>
      <c r="V1577" s="18" t="str">
        <f t="shared" si="318"/>
        <v/>
      </c>
      <c r="W1577" s="18" t="str">
        <f t="shared" si="319"/>
        <v/>
      </c>
      <c r="X1577" s="18" t="str">
        <f t="shared" si="320"/>
        <v/>
      </c>
      <c r="Y1577" s="18" t="str">
        <f t="shared" si="321"/>
        <v/>
      </c>
      <c r="Z1577" s="18" t="str">
        <f t="shared" si="322"/>
        <v/>
      </c>
      <c r="AA1577" s="18" t="str">
        <f t="shared" si="323"/>
        <v/>
      </c>
      <c r="AB1577" s="18">
        <v>1572</v>
      </c>
      <c r="AC1577" s="18" t="str">
        <f>IF(ISERROR(
IF(U1577="","",IF(OR(U1577='Cad Iniciais'!$D$6,X1577='Cad Iniciais'!$D$6),'Cad Iniciais'!$D$6+AB1577*1000,0))),"",IF(U1577="","",IF(OR(U1577='Cad Iniciais'!$D$6,X1577='Cad Iniciais'!$D$6),'Cad Iniciais'!$D$6+AB1577*1000,0)))</f>
        <v/>
      </c>
      <c r="AK1577" s="27" t="e">
        <f t="shared" si="325"/>
        <v>#VALUE!</v>
      </c>
      <c r="AL1577" s="27" t="e">
        <f t="shared" si="326"/>
        <v>#VALUE!</v>
      </c>
      <c r="AM1577" s="18">
        <f t="shared" si="327"/>
        <v>0</v>
      </c>
      <c r="AN1577" s="18">
        <f t="shared" si="328"/>
        <v>0</v>
      </c>
      <c r="AO1577" s="18">
        <f t="shared" si="328"/>
        <v>0</v>
      </c>
      <c r="AP1577" s="18">
        <f t="shared" si="328"/>
        <v>0</v>
      </c>
      <c r="AQ1577" s="18">
        <f t="shared" si="328"/>
        <v>0</v>
      </c>
      <c r="AR1577" s="18">
        <f t="shared" si="328"/>
        <v>0</v>
      </c>
      <c r="AS1577" s="18">
        <f t="shared" si="328"/>
        <v>0</v>
      </c>
      <c r="AT1577" s="18">
        <f t="shared" si="328"/>
        <v>0</v>
      </c>
      <c r="AU1577" s="18">
        <f t="shared" si="328"/>
        <v>0</v>
      </c>
      <c r="AV1577" s="18">
        <f t="shared" si="328"/>
        <v>0</v>
      </c>
      <c r="AW1577" s="18">
        <f t="shared" si="328"/>
        <v>0</v>
      </c>
      <c r="AX1577" s="18">
        <f t="shared" si="328"/>
        <v>0</v>
      </c>
    </row>
    <row r="1578" spans="3:50" x14ac:dyDescent="0.25">
      <c r="C1578" s="67"/>
      <c r="D1578" s="71"/>
      <c r="E1578" s="57"/>
      <c r="F1578" s="57"/>
      <c r="G1578" s="67"/>
      <c r="H1578" s="72"/>
      <c r="I1578" s="72"/>
      <c r="J1578" s="72"/>
      <c r="K1578" s="72"/>
      <c r="L1578" s="72"/>
      <c r="M1578" s="72"/>
      <c r="N1578" s="72"/>
      <c r="O1578" s="72"/>
      <c r="P1578" s="72"/>
      <c r="Q1578" s="48"/>
      <c r="R1578" s="72"/>
      <c r="S1578" s="72"/>
      <c r="U1578" s="26" t="str">
        <f t="shared" si="324"/>
        <v/>
      </c>
      <c r="V1578" s="18" t="str">
        <f t="shared" si="318"/>
        <v/>
      </c>
      <c r="W1578" s="18" t="str">
        <f t="shared" si="319"/>
        <v/>
      </c>
      <c r="X1578" s="18" t="str">
        <f t="shared" si="320"/>
        <v/>
      </c>
      <c r="Y1578" s="18" t="str">
        <f t="shared" si="321"/>
        <v/>
      </c>
      <c r="Z1578" s="18" t="str">
        <f t="shared" si="322"/>
        <v/>
      </c>
      <c r="AA1578" s="18" t="str">
        <f t="shared" si="323"/>
        <v/>
      </c>
      <c r="AB1578" s="18">
        <v>1573</v>
      </c>
      <c r="AC1578" s="18" t="str">
        <f>IF(ISERROR(
IF(U1578="","",IF(OR(U1578='Cad Iniciais'!$D$6,X1578='Cad Iniciais'!$D$6),'Cad Iniciais'!$D$6+AB1578*1000,0))),"",IF(U1578="","",IF(OR(U1578='Cad Iniciais'!$D$6,X1578='Cad Iniciais'!$D$6),'Cad Iniciais'!$D$6+AB1578*1000,0)))</f>
        <v/>
      </c>
      <c r="AK1578" s="27" t="e">
        <f t="shared" si="325"/>
        <v>#VALUE!</v>
      </c>
      <c r="AL1578" s="27" t="e">
        <f t="shared" si="326"/>
        <v>#VALUE!</v>
      </c>
      <c r="AM1578" s="18">
        <f t="shared" si="327"/>
        <v>0</v>
      </c>
      <c r="AN1578" s="18">
        <f t="shared" si="328"/>
        <v>0</v>
      </c>
      <c r="AO1578" s="18">
        <f t="shared" si="328"/>
        <v>0</v>
      </c>
      <c r="AP1578" s="18">
        <f t="shared" si="328"/>
        <v>0</v>
      </c>
      <c r="AQ1578" s="18">
        <f t="shared" si="328"/>
        <v>0</v>
      </c>
      <c r="AR1578" s="18">
        <f t="shared" si="328"/>
        <v>0</v>
      </c>
      <c r="AS1578" s="18">
        <f t="shared" si="328"/>
        <v>0</v>
      </c>
      <c r="AT1578" s="18">
        <f t="shared" si="328"/>
        <v>0</v>
      </c>
      <c r="AU1578" s="18">
        <f t="shared" si="328"/>
        <v>0</v>
      </c>
      <c r="AV1578" s="18">
        <f t="shared" si="328"/>
        <v>0</v>
      </c>
      <c r="AW1578" s="18">
        <f t="shared" si="328"/>
        <v>0</v>
      </c>
      <c r="AX1578" s="18">
        <f t="shared" si="328"/>
        <v>0</v>
      </c>
    </row>
    <row r="1579" spans="3:50" x14ac:dyDescent="0.25">
      <c r="C1579" s="67"/>
      <c r="D1579" s="71"/>
      <c r="E1579" s="57"/>
      <c r="F1579" s="57"/>
      <c r="G1579" s="67"/>
      <c r="H1579" s="72"/>
      <c r="I1579" s="72"/>
      <c r="J1579" s="72"/>
      <c r="K1579" s="72"/>
      <c r="L1579" s="72"/>
      <c r="M1579" s="72"/>
      <c r="N1579" s="72"/>
      <c r="O1579" s="72"/>
      <c r="P1579" s="72"/>
      <c r="Q1579" s="48"/>
      <c r="R1579" s="72"/>
      <c r="S1579" s="72"/>
      <c r="U1579" s="26" t="str">
        <f t="shared" si="324"/>
        <v/>
      </c>
      <c r="V1579" s="18" t="str">
        <f t="shared" si="318"/>
        <v/>
      </c>
      <c r="W1579" s="18" t="str">
        <f t="shared" si="319"/>
        <v/>
      </c>
      <c r="X1579" s="18" t="str">
        <f t="shared" si="320"/>
        <v/>
      </c>
      <c r="Y1579" s="18" t="str">
        <f t="shared" si="321"/>
        <v/>
      </c>
      <c r="Z1579" s="18" t="str">
        <f t="shared" si="322"/>
        <v/>
      </c>
      <c r="AA1579" s="18" t="str">
        <f t="shared" si="323"/>
        <v/>
      </c>
      <c r="AB1579" s="18">
        <v>1574</v>
      </c>
      <c r="AC1579" s="18" t="str">
        <f>IF(ISERROR(
IF(U1579="","",IF(OR(U1579='Cad Iniciais'!$D$6,X1579='Cad Iniciais'!$D$6),'Cad Iniciais'!$D$6+AB1579*1000,0))),"",IF(U1579="","",IF(OR(U1579='Cad Iniciais'!$D$6,X1579='Cad Iniciais'!$D$6),'Cad Iniciais'!$D$6+AB1579*1000,0)))</f>
        <v/>
      </c>
      <c r="AK1579" s="27" t="e">
        <f t="shared" si="325"/>
        <v>#VALUE!</v>
      </c>
      <c r="AL1579" s="27" t="e">
        <f t="shared" si="326"/>
        <v>#VALUE!</v>
      </c>
      <c r="AM1579" s="18">
        <f t="shared" si="327"/>
        <v>0</v>
      </c>
      <c r="AN1579" s="18">
        <f t="shared" si="328"/>
        <v>0</v>
      </c>
      <c r="AO1579" s="18">
        <f t="shared" si="328"/>
        <v>0</v>
      </c>
      <c r="AP1579" s="18">
        <f t="shared" si="328"/>
        <v>0</v>
      </c>
      <c r="AQ1579" s="18">
        <f t="shared" si="328"/>
        <v>0</v>
      </c>
      <c r="AR1579" s="18">
        <f t="shared" si="328"/>
        <v>0</v>
      </c>
      <c r="AS1579" s="18">
        <f t="shared" si="328"/>
        <v>0</v>
      </c>
      <c r="AT1579" s="18">
        <f t="shared" si="328"/>
        <v>0</v>
      </c>
      <c r="AU1579" s="18">
        <f t="shared" si="328"/>
        <v>0</v>
      </c>
      <c r="AV1579" s="18">
        <f t="shared" si="328"/>
        <v>0</v>
      </c>
      <c r="AW1579" s="18">
        <f t="shared" si="328"/>
        <v>0</v>
      </c>
      <c r="AX1579" s="18">
        <f t="shared" si="328"/>
        <v>0</v>
      </c>
    </row>
    <row r="1580" spans="3:50" x14ac:dyDescent="0.25">
      <c r="C1580" s="67"/>
      <c r="D1580" s="71"/>
      <c r="E1580" s="57"/>
      <c r="F1580" s="57"/>
      <c r="G1580" s="67"/>
      <c r="H1580" s="72"/>
      <c r="I1580" s="72"/>
      <c r="J1580" s="72"/>
      <c r="K1580" s="72"/>
      <c r="L1580" s="72"/>
      <c r="M1580" s="72"/>
      <c r="N1580" s="72"/>
      <c r="O1580" s="72"/>
      <c r="P1580" s="72"/>
      <c r="Q1580" s="48"/>
      <c r="R1580" s="72"/>
      <c r="S1580" s="72"/>
      <c r="U1580" s="26" t="str">
        <f t="shared" si="324"/>
        <v/>
      </c>
      <c r="V1580" s="18" t="str">
        <f t="shared" si="318"/>
        <v/>
      </c>
      <c r="W1580" s="18" t="str">
        <f t="shared" si="319"/>
        <v/>
      </c>
      <c r="X1580" s="18" t="str">
        <f t="shared" si="320"/>
        <v/>
      </c>
      <c r="Y1580" s="18" t="str">
        <f t="shared" si="321"/>
        <v/>
      </c>
      <c r="Z1580" s="18" t="str">
        <f t="shared" si="322"/>
        <v/>
      </c>
      <c r="AA1580" s="18" t="str">
        <f t="shared" si="323"/>
        <v/>
      </c>
      <c r="AB1580" s="18">
        <v>1575</v>
      </c>
      <c r="AC1580" s="18" t="str">
        <f>IF(ISERROR(
IF(U1580="","",IF(OR(U1580='Cad Iniciais'!$D$6,X1580='Cad Iniciais'!$D$6),'Cad Iniciais'!$D$6+AB1580*1000,0))),"",IF(U1580="","",IF(OR(U1580='Cad Iniciais'!$D$6,X1580='Cad Iniciais'!$D$6),'Cad Iniciais'!$D$6+AB1580*1000,0)))</f>
        <v/>
      </c>
      <c r="AK1580" s="27" t="e">
        <f t="shared" si="325"/>
        <v>#VALUE!</v>
      </c>
      <c r="AL1580" s="27" t="e">
        <f t="shared" si="326"/>
        <v>#VALUE!</v>
      </c>
      <c r="AM1580" s="18">
        <f t="shared" si="327"/>
        <v>0</v>
      </c>
      <c r="AN1580" s="18">
        <f t="shared" si="328"/>
        <v>0</v>
      </c>
      <c r="AO1580" s="18">
        <f t="shared" si="328"/>
        <v>0</v>
      </c>
      <c r="AP1580" s="18">
        <f t="shared" si="328"/>
        <v>0</v>
      </c>
      <c r="AQ1580" s="18">
        <f t="shared" si="328"/>
        <v>0</v>
      </c>
      <c r="AR1580" s="18">
        <f t="shared" si="328"/>
        <v>0</v>
      </c>
      <c r="AS1580" s="18">
        <f t="shared" ref="AN1580:AX1603" si="329">IFERROR(IF(AND($AK1580&lt;=AS$3,$AL1580&gt;=AS$3),1,0),0)</f>
        <v>0</v>
      </c>
      <c r="AT1580" s="18">
        <f t="shared" si="329"/>
        <v>0</v>
      </c>
      <c r="AU1580" s="18">
        <f t="shared" si="329"/>
        <v>0</v>
      </c>
      <c r="AV1580" s="18">
        <f t="shared" si="329"/>
        <v>0</v>
      </c>
      <c r="AW1580" s="18">
        <f t="shared" si="329"/>
        <v>0</v>
      </c>
      <c r="AX1580" s="18">
        <f t="shared" si="329"/>
        <v>0</v>
      </c>
    </row>
    <row r="1581" spans="3:50" x14ac:dyDescent="0.25">
      <c r="C1581" s="67"/>
      <c r="D1581" s="71"/>
      <c r="E1581" s="57"/>
      <c r="F1581" s="57"/>
      <c r="G1581" s="67"/>
      <c r="H1581" s="72"/>
      <c r="I1581" s="72"/>
      <c r="J1581" s="72"/>
      <c r="K1581" s="72"/>
      <c r="L1581" s="72"/>
      <c r="M1581" s="72"/>
      <c r="N1581" s="72"/>
      <c r="O1581" s="72"/>
      <c r="P1581" s="72"/>
      <c r="Q1581" s="48"/>
      <c r="R1581" s="72"/>
      <c r="S1581" s="72"/>
      <c r="U1581" s="26" t="str">
        <f t="shared" si="324"/>
        <v/>
      </c>
      <c r="V1581" s="18" t="str">
        <f t="shared" si="318"/>
        <v/>
      </c>
      <c r="W1581" s="18" t="str">
        <f t="shared" si="319"/>
        <v/>
      </c>
      <c r="X1581" s="18" t="str">
        <f t="shared" si="320"/>
        <v/>
      </c>
      <c r="Y1581" s="18" t="str">
        <f t="shared" si="321"/>
        <v/>
      </c>
      <c r="Z1581" s="18" t="str">
        <f t="shared" si="322"/>
        <v/>
      </c>
      <c r="AA1581" s="18" t="str">
        <f t="shared" si="323"/>
        <v/>
      </c>
      <c r="AB1581" s="18">
        <v>1576</v>
      </c>
      <c r="AC1581" s="18" t="str">
        <f>IF(ISERROR(
IF(U1581="","",IF(OR(U1581='Cad Iniciais'!$D$6,X1581='Cad Iniciais'!$D$6),'Cad Iniciais'!$D$6+AB1581*1000,0))),"",IF(U1581="","",IF(OR(U1581='Cad Iniciais'!$D$6,X1581='Cad Iniciais'!$D$6),'Cad Iniciais'!$D$6+AB1581*1000,0)))</f>
        <v/>
      </c>
      <c r="AK1581" s="27" t="e">
        <f t="shared" si="325"/>
        <v>#VALUE!</v>
      </c>
      <c r="AL1581" s="27" t="e">
        <f t="shared" si="326"/>
        <v>#VALUE!</v>
      </c>
      <c r="AM1581" s="18">
        <f t="shared" si="327"/>
        <v>0</v>
      </c>
      <c r="AN1581" s="18">
        <f t="shared" si="329"/>
        <v>0</v>
      </c>
      <c r="AO1581" s="18">
        <f t="shared" si="329"/>
        <v>0</v>
      </c>
      <c r="AP1581" s="18">
        <f t="shared" si="329"/>
        <v>0</v>
      </c>
      <c r="AQ1581" s="18">
        <f t="shared" si="329"/>
        <v>0</v>
      </c>
      <c r="AR1581" s="18">
        <f t="shared" si="329"/>
        <v>0</v>
      </c>
      <c r="AS1581" s="18">
        <f t="shared" si="329"/>
        <v>0</v>
      </c>
      <c r="AT1581" s="18">
        <f t="shared" si="329"/>
        <v>0</v>
      </c>
      <c r="AU1581" s="18">
        <f t="shared" si="329"/>
        <v>0</v>
      </c>
      <c r="AV1581" s="18">
        <f t="shared" si="329"/>
        <v>0</v>
      </c>
      <c r="AW1581" s="18">
        <f t="shared" si="329"/>
        <v>0</v>
      </c>
      <c r="AX1581" s="18">
        <f t="shared" si="329"/>
        <v>0</v>
      </c>
    </row>
    <row r="1582" spans="3:50" x14ac:dyDescent="0.25">
      <c r="C1582" s="67"/>
      <c r="D1582" s="71"/>
      <c r="E1582" s="57"/>
      <c r="F1582" s="57"/>
      <c r="G1582" s="67"/>
      <c r="H1582" s="72"/>
      <c r="I1582" s="72"/>
      <c r="J1582" s="72"/>
      <c r="K1582" s="72"/>
      <c r="L1582" s="72"/>
      <c r="M1582" s="72"/>
      <c r="N1582" s="72"/>
      <c r="O1582" s="72"/>
      <c r="P1582" s="72"/>
      <c r="Q1582" s="48"/>
      <c r="R1582" s="72"/>
      <c r="S1582" s="72"/>
      <c r="U1582" s="26" t="str">
        <f t="shared" si="324"/>
        <v/>
      </c>
      <c r="V1582" s="18" t="str">
        <f t="shared" si="318"/>
        <v/>
      </c>
      <c r="W1582" s="18" t="str">
        <f t="shared" si="319"/>
        <v/>
      </c>
      <c r="X1582" s="18" t="str">
        <f t="shared" si="320"/>
        <v/>
      </c>
      <c r="Y1582" s="18" t="str">
        <f t="shared" si="321"/>
        <v/>
      </c>
      <c r="Z1582" s="18" t="str">
        <f t="shared" si="322"/>
        <v/>
      </c>
      <c r="AA1582" s="18" t="str">
        <f t="shared" si="323"/>
        <v/>
      </c>
      <c r="AB1582" s="18">
        <v>1577</v>
      </c>
      <c r="AC1582" s="18" t="str">
        <f>IF(ISERROR(
IF(U1582="","",IF(OR(U1582='Cad Iniciais'!$D$6,X1582='Cad Iniciais'!$D$6),'Cad Iniciais'!$D$6+AB1582*1000,0))),"",IF(U1582="","",IF(OR(U1582='Cad Iniciais'!$D$6,X1582='Cad Iniciais'!$D$6),'Cad Iniciais'!$D$6+AB1582*1000,0)))</f>
        <v/>
      </c>
      <c r="AK1582" s="27" t="e">
        <f t="shared" si="325"/>
        <v>#VALUE!</v>
      </c>
      <c r="AL1582" s="27" t="e">
        <f t="shared" si="326"/>
        <v>#VALUE!</v>
      </c>
      <c r="AM1582" s="18">
        <f t="shared" si="327"/>
        <v>0</v>
      </c>
      <c r="AN1582" s="18">
        <f t="shared" si="329"/>
        <v>0</v>
      </c>
      <c r="AO1582" s="18">
        <f t="shared" si="329"/>
        <v>0</v>
      </c>
      <c r="AP1582" s="18">
        <f t="shared" si="329"/>
        <v>0</v>
      </c>
      <c r="AQ1582" s="18">
        <f t="shared" si="329"/>
        <v>0</v>
      </c>
      <c r="AR1582" s="18">
        <f t="shared" si="329"/>
        <v>0</v>
      </c>
      <c r="AS1582" s="18">
        <f t="shared" si="329"/>
        <v>0</v>
      </c>
      <c r="AT1582" s="18">
        <f t="shared" si="329"/>
        <v>0</v>
      </c>
      <c r="AU1582" s="18">
        <f t="shared" si="329"/>
        <v>0</v>
      </c>
      <c r="AV1582" s="18">
        <f t="shared" si="329"/>
        <v>0</v>
      </c>
      <c r="AW1582" s="18">
        <f t="shared" si="329"/>
        <v>0</v>
      </c>
      <c r="AX1582" s="18">
        <f t="shared" si="329"/>
        <v>0</v>
      </c>
    </row>
    <row r="1583" spans="3:50" x14ac:dyDescent="0.25">
      <c r="C1583" s="67"/>
      <c r="D1583" s="71"/>
      <c r="E1583" s="57"/>
      <c r="F1583" s="57"/>
      <c r="G1583" s="67"/>
      <c r="H1583" s="72"/>
      <c r="I1583" s="72"/>
      <c r="J1583" s="72"/>
      <c r="K1583" s="72"/>
      <c r="L1583" s="72"/>
      <c r="M1583" s="72"/>
      <c r="N1583" s="72"/>
      <c r="O1583" s="72"/>
      <c r="P1583" s="72"/>
      <c r="Q1583" s="48"/>
      <c r="R1583" s="72"/>
      <c r="S1583" s="72"/>
      <c r="U1583" s="26" t="str">
        <f t="shared" si="324"/>
        <v/>
      </c>
      <c r="V1583" s="18" t="str">
        <f t="shared" si="318"/>
        <v/>
      </c>
      <c r="W1583" s="18" t="str">
        <f t="shared" si="319"/>
        <v/>
      </c>
      <c r="X1583" s="18" t="str">
        <f t="shared" si="320"/>
        <v/>
      </c>
      <c r="Y1583" s="18" t="str">
        <f t="shared" si="321"/>
        <v/>
      </c>
      <c r="Z1583" s="18" t="str">
        <f t="shared" si="322"/>
        <v/>
      </c>
      <c r="AA1583" s="18" t="str">
        <f t="shared" si="323"/>
        <v/>
      </c>
      <c r="AB1583" s="18">
        <v>1578</v>
      </c>
      <c r="AC1583" s="18" t="str">
        <f>IF(ISERROR(
IF(U1583="","",IF(OR(U1583='Cad Iniciais'!$D$6,X1583='Cad Iniciais'!$D$6),'Cad Iniciais'!$D$6+AB1583*1000,0))),"",IF(U1583="","",IF(OR(U1583='Cad Iniciais'!$D$6,X1583='Cad Iniciais'!$D$6),'Cad Iniciais'!$D$6+AB1583*1000,0)))</f>
        <v/>
      </c>
      <c r="AK1583" s="27" t="e">
        <f t="shared" si="325"/>
        <v>#VALUE!</v>
      </c>
      <c r="AL1583" s="27" t="e">
        <f t="shared" si="326"/>
        <v>#VALUE!</v>
      </c>
      <c r="AM1583" s="18">
        <f t="shared" si="327"/>
        <v>0</v>
      </c>
      <c r="AN1583" s="18">
        <f t="shared" si="329"/>
        <v>0</v>
      </c>
      <c r="AO1583" s="18">
        <f t="shared" si="329"/>
        <v>0</v>
      </c>
      <c r="AP1583" s="18">
        <f t="shared" si="329"/>
        <v>0</v>
      </c>
      <c r="AQ1583" s="18">
        <f t="shared" si="329"/>
        <v>0</v>
      </c>
      <c r="AR1583" s="18">
        <f t="shared" si="329"/>
        <v>0</v>
      </c>
      <c r="AS1583" s="18">
        <f t="shared" si="329"/>
        <v>0</v>
      </c>
      <c r="AT1583" s="18">
        <f t="shared" si="329"/>
        <v>0</v>
      </c>
      <c r="AU1583" s="18">
        <f t="shared" si="329"/>
        <v>0</v>
      </c>
      <c r="AV1583" s="18">
        <f t="shared" si="329"/>
        <v>0</v>
      </c>
      <c r="AW1583" s="18">
        <f t="shared" si="329"/>
        <v>0</v>
      </c>
      <c r="AX1583" s="18">
        <f t="shared" si="329"/>
        <v>0</v>
      </c>
    </row>
    <row r="1584" spans="3:50" x14ac:dyDescent="0.25">
      <c r="C1584" s="67"/>
      <c r="D1584" s="71"/>
      <c r="E1584" s="57"/>
      <c r="F1584" s="57"/>
      <c r="G1584" s="67"/>
      <c r="H1584" s="72"/>
      <c r="I1584" s="72"/>
      <c r="J1584" s="72"/>
      <c r="K1584" s="72"/>
      <c r="L1584" s="72"/>
      <c r="M1584" s="72"/>
      <c r="N1584" s="72"/>
      <c r="O1584" s="72"/>
      <c r="P1584" s="72"/>
      <c r="Q1584" s="48"/>
      <c r="R1584" s="72"/>
      <c r="S1584" s="72"/>
      <c r="U1584" s="26" t="str">
        <f t="shared" si="324"/>
        <v/>
      </c>
      <c r="V1584" s="18" t="str">
        <f t="shared" si="318"/>
        <v/>
      </c>
      <c r="W1584" s="18" t="str">
        <f t="shared" si="319"/>
        <v/>
      </c>
      <c r="X1584" s="18" t="str">
        <f t="shared" si="320"/>
        <v/>
      </c>
      <c r="Y1584" s="18" t="str">
        <f t="shared" si="321"/>
        <v/>
      </c>
      <c r="Z1584" s="18" t="str">
        <f t="shared" si="322"/>
        <v/>
      </c>
      <c r="AA1584" s="18" t="str">
        <f t="shared" si="323"/>
        <v/>
      </c>
      <c r="AB1584" s="18">
        <v>1579</v>
      </c>
      <c r="AC1584" s="18" t="str">
        <f>IF(ISERROR(
IF(U1584="","",IF(OR(U1584='Cad Iniciais'!$D$6,X1584='Cad Iniciais'!$D$6),'Cad Iniciais'!$D$6+AB1584*1000,0))),"",IF(U1584="","",IF(OR(U1584='Cad Iniciais'!$D$6,X1584='Cad Iniciais'!$D$6),'Cad Iniciais'!$D$6+AB1584*1000,0)))</f>
        <v/>
      </c>
      <c r="AK1584" s="27" t="e">
        <f t="shared" si="325"/>
        <v>#VALUE!</v>
      </c>
      <c r="AL1584" s="27" t="e">
        <f t="shared" si="326"/>
        <v>#VALUE!</v>
      </c>
      <c r="AM1584" s="18">
        <f t="shared" si="327"/>
        <v>0</v>
      </c>
      <c r="AN1584" s="18">
        <f t="shared" si="329"/>
        <v>0</v>
      </c>
      <c r="AO1584" s="18">
        <f t="shared" si="329"/>
        <v>0</v>
      </c>
      <c r="AP1584" s="18">
        <f t="shared" si="329"/>
        <v>0</v>
      </c>
      <c r="AQ1584" s="18">
        <f t="shared" si="329"/>
        <v>0</v>
      </c>
      <c r="AR1584" s="18">
        <f t="shared" si="329"/>
        <v>0</v>
      </c>
      <c r="AS1584" s="18">
        <f t="shared" si="329"/>
        <v>0</v>
      </c>
      <c r="AT1584" s="18">
        <f t="shared" si="329"/>
        <v>0</v>
      </c>
      <c r="AU1584" s="18">
        <f t="shared" si="329"/>
        <v>0</v>
      </c>
      <c r="AV1584" s="18">
        <f t="shared" si="329"/>
        <v>0</v>
      </c>
      <c r="AW1584" s="18">
        <f t="shared" si="329"/>
        <v>0</v>
      </c>
      <c r="AX1584" s="18">
        <f t="shared" si="329"/>
        <v>0</v>
      </c>
    </row>
    <row r="1585" spans="3:50" x14ac:dyDescent="0.25">
      <c r="C1585" s="67"/>
      <c r="D1585" s="71"/>
      <c r="E1585" s="57"/>
      <c r="F1585" s="57"/>
      <c r="G1585" s="67"/>
      <c r="H1585" s="72"/>
      <c r="I1585" s="72"/>
      <c r="J1585" s="72"/>
      <c r="K1585" s="72"/>
      <c r="L1585" s="72"/>
      <c r="M1585" s="72"/>
      <c r="N1585" s="72"/>
      <c r="O1585" s="72"/>
      <c r="P1585" s="72"/>
      <c r="Q1585" s="48"/>
      <c r="R1585" s="72"/>
      <c r="S1585" s="72"/>
      <c r="U1585" s="26" t="str">
        <f t="shared" si="324"/>
        <v/>
      </c>
      <c r="V1585" s="18" t="str">
        <f t="shared" si="318"/>
        <v/>
      </c>
      <c r="W1585" s="18" t="str">
        <f t="shared" si="319"/>
        <v/>
      </c>
      <c r="X1585" s="18" t="str">
        <f t="shared" si="320"/>
        <v/>
      </c>
      <c r="Y1585" s="18" t="str">
        <f t="shared" si="321"/>
        <v/>
      </c>
      <c r="Z1585" s="18" t="str">
        <f t="shared" si="322"/>
        <v/>
      </c>
      <c r="AA1585" s="18" t="str">
        <f t="shared" si="323"/>
        <v/>
      </c>
      <c r="AB1585" s="18">
        <v>1580</v>
      </c>
      <c r="AC1585" s="18" t="str">
        <f>IF(ISERROR(
IF(U1585="","",IF(OR(U1585='Cad Iniciais'!$D$6,X1585='Cad Iniciais'!$D$6),'Cad Iniciais'!$D$6+AB1585*1000,0))),"",IF(U1585="","",IF(OR(U1585='Cad Iniciais'!$D$6,X1585='Cad Iniciais'!$D$6),'Cad Iniciais'!$D$6+AB1585*1000,0)))</f>
        <v/>
      </c>
      <c r="AK1585" s="27" t="e">
        <f t="shared" si="325"/>
        <v>#VALUE!</v>
      </c>
      <c r="AL1585" s="27" t="e">
        <f t="shared" si="326"/>
        <v>#VALUE!</v>
      </c>
      <c r="AM1585" s="18">
        <f t="shared" si="327"/>
        <v>0</v>
      </c>
      <c r="AN1585" s="18">
        <f t="shared" si="329"/>
        <v>0</v>
      </c>
      <c r="AO1585" s="18">
        <f t="shared" si="329"/>
        <v>0</v>
      </c>
      <c r="AP1585" s="18">
        <f t="shared" si="329"/>
        <v>0</v>
      </c>
      <c r="AQ1585" s="18">
        <f t="shared" si="329"/>
        <v>0</v>
      </c>
      <c r="AR1585" s="18">
        <f t="shared" si="329"/>
        <v>0</v>
      </c>
      <c r="AS1585" s="18">
        <f t="shared" si="329"/>
        <v>0</v>
      </c>
      <c r="AT1585" s="18">
        <f t="shared" si="329"/>
        <v>0</v>
      </c>
      <c r="AU1585" s="18">
        <f t="shared" si="329"/>
        <v>0</v>
      </c>
      <c r="AV1585" s="18">
        <f t="shared" si="329"/>
        <v>0</v>
      </c>
      <c r="AW1585" s="18">
        <f t="shared" si="329"/>
        <v>0</v>
      </c>
      <c r="AX1585" s="18">
        <f t="shared" si="329"/>
        <v>0</v>
      </c>
    </row>
    <row r="1586" spans="3:50" x14ac:dyDescent="0.25">
      <c r="C1586" s="67"/>
      <c r="D1586" s="71"/>
      <c r="E1586" s="57"/>
      <c r="F1586" s="57"/>
      <c r="G1586" s="67"/>
      <c r="H1586" s="72"/>
      <c r="I1586" s="72"/>
      <c r="J1586" s="72"/>
      <c r="K1586" s="72"/>
      <c r="L1586" s="72"/>
      <c r="M1586" s="72"/>
      <c r="N1586" s="72"/>
      <c r="O1586" s="72"/>
      <c r="P1586" s="72"/>
      <c r="Q1586" s="48"/>
      <c r="R1586" s="72"/>
      <c r="S1586" s="72"/>
      <c r="U1586" s="26" t="str">
        <f t="shared" si="324"/>
        <v/>
      </c>
      <c r="V1586" s="18" t="str">
        <f t="shared" si="318"/>
        <v/>
      </c>
      <c r="W1586" s="18" t="str">
        <f t="shared" si="319"/>
        <v/>
      </c>
      <c r="X1586" s="18" t="str">
        <f t="shared" si="320"/>
        <v/>
      </c>
      <c r="Y1586" s="18" t="str">
        <f t="shared" si="321"/>
        <v/>
      </c>
      <c r="Z1586" s="18" t="str">
        <f t="shared" si="322"/>
        <v/>
      </c>
      <c r="AA1586" s="18" t="str">
        <f t="shared" si="323"/>
        <v/>
      </c>
      <c r="AB1586" s="18">
        <v>1581</v>
      </c>
      <c r="AC1586" s="18" t="str">
        <f>IF(ISERROR(
IF(U1586="","",IF(OR(U1586='Cad Iniciais'!$D$6,X1586='Cad Iniciais'!$D$6),'Cad Iniciais'!$D$6+AB1586*1000,0))),"",IF(U1586="","",IF(OR(U1586='Cad Iniciais'!$D$6,X1586='Cad Iniciais'!$D$6),'Cad Iniciais'!$D$6+AB1586*1000,0)))</f>
        <v/>
      </c>
      <c r="AK1586" s="27" t="e">
        <f t="shared" si="325"/>
        <v>#VALUE!</v>
      </c>
      <c r="AL1586" s="27" t="e">
        <f t="shared" si="326"/>
        <v>#VALUE!</v>
      </c>
      <c r="AM1586" s="18">
        <f t="shared" si="327"/>
        <v>0</v>
      </c>
      <c r="AN1586" s="18">
        <f t="shared" si="329"/>
        <v>0</v>
      </c>
      <c r="AO1586" s="18">
        <f t="shared" si="329"/>
        <v>0</v>
      </c>
      <c r="AP1586" s="18">
        <f t="shared" si="329"/>
        <v>0</v>
      </c>
      <c r="AQ1586" s="18">
        <f t="shared" si="329"/>
        <v>0</v>
      </c>
      <c r="AR1586" s="18">
        <f t="shared" si="329"/>
        <v>0</v>
      </c>
      <c r="AS1586" s="18">
        <f t="shared" si="329"/>
        <v>0</v>
      </c>
      <c r="AT1586" s="18">
        <f t="shared" si="329"/>
        <v>0</v>
      </c>
      <c r="AU1586" s="18">
        <f t="shared" si="329"/>
        <v>0</v>
      </c>
      <c r="AV1586" s="18">
        <f t="shared" si="329"/>
        <v>0</v>
      </c>
      <c r="AW1586" s="18">
        <f t="shared" si="329"/>
        <v>0</v>
      </c>
      <c r="AX1586" s="18">
        <f t="shared" si="329"/>
        <v>0</v>
      </c>
    </row>
    <row r="1587" spans="3:50" x14ac:dyDescent="0.25">
      <c r="C1587" s="67"/>
      <c r="D1587" s="71"/>
      <c r="E1587" s="57"/>
      <c r="F1587" s="57"/>
      <c r="G1587" s="67"/>
      <c r="H1587" s="72"/>
      <c r="I1587" s="72"/>
      <c r="J1587" s="72"/>
      <c r="K1587" s="72"/>
      <c r="L1587" s="72"/>
      <c r="M1587" s="72"/>
      <c r="N1587" s="72"/>
      <c r="O1587" s="72"/>
      <c r="P1587" s="72"/>
      <c r="Q1587" s="48"/>
      <c r="R1587" s="72"/>
      <c r="S1587" s="72"/>
      <c r="U1587" s="26" t="str">
        <f t="shared" si="324"/>
        <v/>
      </c>
      <c r="V1587" s="18" t="str">
        <f t="shared" si="318"/>
        <v/>
      </c>
      <c r="W1587" s="18" t="str">
        <f t="shared" si="319"/>
        <v/>
      </c>
      <c r="X1587" s="18" t="str">
        <f t="shared" si="320"/>
        <v/>
      </c>
      <c r="Y1587" s="18" t="str">
        <f t="shared" si="321"/>
        <v/>
      </c>
      <c r="Z1587" s="18" t="str">
        <f t="shared" si="322"/>
        <v/>
      </c>
      <c r="AA1587" s="18" t="str">
        <f t="shared" si="323"/>
        <v/>
      </c>
      <c r="AB1587" s="18">
        <v>1582</v>
      </c>
      <c r="AC1587" s="18" t="str">
        <f>IF(ISERROR(
IF(U1587="","",IF(OR(U1587='Cad Iniciais'!$D$6,X1587='Cad Iniciais'!$D$6),'Cad Iniciais'!$D$6+AB1587*1000,0))),"",IF(U1587="","",IF(OR(U1587='Cad Iniciais'!$D$6,X1587='Cad Iniciais'!$D$6),'Cad Iniciais'!$D$6+AB1587*1000,0)))</f>
        <v/>
      </c>
      <c r="AK1587" s="27" t="e">
        <f t="shared" si="325"/>
        <v>#VALUE!</v>
      </c>
      <c r="AL1587" s="27" t="e">
        <f t="shared" si="326"/>
        <v>#VALUE!</v>
      </c>
      <c r="AM1587" s="18">
        <f t="shared" si="327"/>
        <v>0</v>
      </c>
      <c r="AN1587" s="18">
        <f t="shared" si="329"/>
        <v>0</v>
      </c>
      <c r="AO1587" s="18">
        <f t="shared" si="329"/>
        <v>0</v>
      </c>
      <c r="AP1587" s="18">
        <f t="shared" si="329"/>
        <v>0</v>
      </c>
      <c r="AQ1587" s="18">
        <f t="shared" si="329"/>
        <v>0</v>
      </c>
      <c r="AR1587" s="18">
        <f t="shared" si="329"/>
        <v>0</v>
      </c>
      <c r="AS1587" s="18">
        <f t="shared" si="329"/>
        <v>0</v>
      </c>
      <c r="AT1587" s="18">
        <f t="shared" si="329"/>
        <v>0</v>
      </c>
      <c r="AU1587" s="18">
        <f t="shared" si="329"/>
        <v>0</v>
      </c>
      <c r="AV1587" s="18">
        <f t="shared" si="329"/>
        <v>0</v>
      </c>
      <c r="AW1587" s="18">
        <f t="shared" si="329"/>
        <v>0</v>
      </c>
      <c r="AX1587" s="18">
        <f t="shared" si="329"/>
        <v>0</v>
      </c>
    </row>
    <row r="1588" spans="3:50" x14ac:dyDescent="0.25">
      <c r="C1588" s="67"/>
      <c r="D1588" s="71"/>
      <c r="E1588" s="57"/>
      <c r="F1588" s="57"/>
      <c r="G1588" s="67"/>
      <c r="H1588" s="72"/>
      <c r="I1588" s="72"/>
      <c r="J1588" s="72"/>
      <c r="K1588" s="72"/>
      <c r="L1588" s="72"/>
      <c r="M1588" s="72"/>
      <c r="N1588" s="72"/>
      <c r="O1588" s="72"/>
      <c r="P1588" s="72"/>
      <c r="Q1588" s="48"/>
      <c r="R1588" s="72"/>
      <c r="S1588" s="72"/>
      <c r="U1588" s="26" t="str">
        <f t="shared" si="324"/>
        <v/>
      </c>
      <c r="V1588" s="18" t="str">
        <f t="shared" si="318"/>
        <v/>
      </c>
      <c r="W1588" s="18" t="str">
        <f t="shared" si="319"/>
        <v/>
      </c>
      <c r="X1588" s="18" t="str">
        <f t="shared" si="320"/>
        <v/>
      </c>
      <c r="Y1588" s="18" t="str">
        <f t="shared" si="321"/>
        <v/>
      </c>
      <c r="Z1588" s="18" t="str">
        <f t="shared" si="322"/>
        <v/>
      </c>
      <c r="AA1588" s="18" t="str">
        <f t="shared" si="323"/>
        <v/>
      </c>
      <c r="AB1588" s="18">
        <v>1583</v>
      </c>
      <c r="AC1588" s="18" t="str">
        <f>IF(ISERROR(
IF(U1588="","",IF(OR(U1588='Cad Iniciais'!$D$6,X1588='Cad Iniciais'!$D$6),'Cad Iniciais'!$D$6+AB1588*1000,0))),"",IF(U1588="","",IF(OR(U1588='Cad Iniciais'!$D$6,X1588='Cad Iniciais'!$D$6),'Cad Iniciais'!$D$6+AB1588*1000,0)))</f>
        <v/>
      </c>
      <c r="AK1588" s="27" t="e">
        <f t="shared" si="325"/>
        <v>#VALUE!</v>
      </c>
      <c r="AL1588" s="27" t="e">
        <f t="shared" si="326"/>
        <v>#VALUE!</v>
      </c>
      <c r="AM1588" s="18">
        <f t="shared" si="327"/>
        <v>0</v>
      </c>
      <c r="AN1588" s="18">
        <f t="shared" si="329"/>
        <v>0</v>
      </c>
      <c r="AO1588" s="18">
        <f t="shared" si="329"/>
        <v>0</v>
      </c>
      <c r="AP1588" s="18">
        <f t="shared" si="329"/>
        <v>0</v>
      </c>
      <c r="AQ1588" s="18">
        <f t="shared" si="329"/>
        <v>0</v>
      </c>
      <c r="AR1588" s="18">
        <f t="shared" si="329"/>
        <v>0</v>
      </c>
      <c r="AS1588" s="18">
        <f t="shared" si="329"/>
        <v>0</v>
      </c>
      <c r="AT1588" s="18">
        <f t="shared" si="329"/>
        <v>0</v>
      </c>
      <c r="AU1588" s="18">
        <f t="shared" si="329"/>
        <v>0</v>
      </c>
      <c r="AV1588" s="18">
        <f t="shared" si="329"/>
        <v>0</v>
      </c>
      <c r="AW1588" s="18">
        <f t="shared" si="329"/>
        <v>0</v>
      </c>
      <c r="AX1588" s="18">
        <f t="shared" si="329"/>
        <v>0</v>
      </c>
    </row>
    <row r="1589" spans="3:50" x14ac:dyDescent="0.25">
      <c r="C1589" s="67"/>
      <c r="D1589" s="71"/>
      <c r="E1589" s="57"/>
      <c r="F1589" s="57"/>
      <c r="G1589" s="67"/>
      <c r="H1589" s="72"/>
      <c r="I1589" s="72"/>
      <c r="J1589" s="72"/>
      <c r="K1589" s="72"/>
      <c r="L1589" s="72"/>
      <c r="M1589" s="72"/>
      <c r="N1589" s="72"/>
      <c r="O1589" s="72"/>
      <c r="P1589" s="72"/>
      <c r="Q1589" s="48"/>
      <c r="R1589" s="72"/>
      <c r="S1589" s="72"/>
      <c r="U1589" s="26" t="str">
        <f t="shared" si="324"/>
        <v/>
      </c>
      <c r="V1589" s="18" t="str">
        <f t="shared" si="318"/>
        <v/>
      </c>
      <c r="W1589" s="18" t="str">
        <f t="shared" si="319"/>
        <v/>
      </c>
      <c r="X1589" s="18" t="str">
        <f t="shared" si="320"/>
        <v/>
      </c>
      <c r="Y1589" s="18" t="str">
        <f t="shared" si="321"/>
        <v/>
      </c>
      <c r="Z1589" s="18" t="str">
        <f t="shared" si="322"/>
        <v/>
      </c>
      <c r="AA1589" s="18" t="str">
        <f t="shared" si="323"/>
        <v/>
      </c>
      <c r="AB1589" s="18">
        <v>1584</v>
      </c>
      <c r="AC1589" s="18" t="str">
        <f>IF(ISERROR(
IF(U1589="","",IF(OR(U1589='Cad Iniciais'!$D$6,X1589='Cad Iniciais'!$D$6),'Cad Iniciais'!$D$6+AB1589*1000,0))),"",IF(U1589="","",IF(OR(U1589='Cad Iniciais'!$D$6,X1589='Cad Iniciais'!$D$6),'Cad Iniciais'!$D$6+AB1589*1000,0)))</f>
        <v/>
      </c>
      <c r="AK1589" s="27" t="e">
        <f t="shared" si="325"/>
        <v>#VALUE!</v>
      </c>
      <c r="AL1589" s="27" t="e">
        <f t="shared" si="326"/>
        <v>#VALUE!</v>
      </c>
      <c r="AM1589" s="18">
        <f t="shared" si="327"/>
        <v>0</v>
      </c>
      <c r="AN1589" s="18">
        <f t="shared" si="329"/>
        <v>0</v>
      </c>
      <c r="AO1589" s="18">
        <f t="shared" si="329"/>
        <v>0</v>
      </c>
      <c r="AP1589" s="18">
        <f t="shared" si="329"/>
        <v>0</v>
      </c>
      <c r="AQ1589" s="18">
        <f t="shared" si="329"/>
        <v>0</v>
      </c>
      <c r="AR1589" s="18">
        <f t="shared" si="329"/>
        <v>0</v>
      </c>
      <c r="AS1589" s="18">
        <f t="shared" si="329"/>
        <v>0</v>
      </c>
      <c r="AT1589" s="18">
        <f t="shared" si="329"/>
        <v>0</v>
      </c>
      <c r="AU1589" s="18">
        <f t="shared" si="329"/>
        <v>0</v>
      </c>
      <c r="AV1589" s="18">
        <f t="shared" si="329"/>
        <v>0</v>
      </c>
      <c r="AW1589" s="18">
        <f t="shared" si="329"/>
        <v>0</v>
      </c>
      <c r="AX1589" s="18">
        <f t="shared" si="329"/>
        <v>0</v>
      </c>
    </row>
    <row r="1590" spans="3:50" x14ac:dyDescent="0.25">
      <c r="C1590" s="67"/>
      <c r="D1590" s="71"/>
      <c r="E1590" s="57"/>
      <c r="F1590" s="57"/>
      <c r="G1590" s="67"/>
      <c r="H1590" s="72"/>
      <c r="I1590" s="72"/>
      <c r="J1590" s="72"/>
      <c r="K1590" s="72"/>
      <c r="L1590" s="72"/>
      <c r="M1590" s="72"/>
      <c r="N1590" s="72"/>
      <c r="O1590" s="72"/>
      <c r="P1590" s="72"/>
      <c r="Q1590" s="48"/>
      <c r="R1590" s="72"/>
      <c r="S1590" s="72"/>
      <c r="U1590" s="26" t="str">
        <f t="shared" si="324"/>
        <v/>
      </c>
      <c r="V1590" s="18" t="str">
        <f t="shared" si="318"/>
        <v/>
      </c>
      <c r="W1590" s="18" t="str">
        <f t="shared" si="319"/>
        <v/>
      </c>
      <c r="X1590" s="18" t="str">
        <f t="shared" si="320"/>
        <v/>
      </c>
      <c r="Y1590" s="18" t="str">
        <f t="shared" si="321"/>
        <v/>
      </c>
      <c r="Z1590" s="18" t="str">
        <f t="shared" si="322"/>
        <v/>
      </c>
      <c r="AA1590" s="18" t="str">
        <f t="shared" si="323"/>
        <v/>
      </c>
      <c r="AB1590" s="18">
        <v>1585</v>
      </c>
      <c r="AC1590" s="18" t="str">
        <f>IF(ISERROR(
IF(U1590="","",IF(OR(U1590='Cad Iniciais'!$D$6,X1590='Cad Iniciais'!$D$6),'Cad Iniciais'!$D$6+AB1590*1000,0))),"",IF(U1590="","",IF(OR(U1590='Cad Iniciais'!$D$6,X1590='Cad Iniciais'!$D$6),'Cad Iniciais'!$D$6+AB1590*1000,0)))</f>
        <v/>
      </c>
      <c r="AK1590" s="27" t="e">
        <f t="shared" si="325"/>
        <v>#VALUE!</v>
      </c>
      <c r="AL1590" s="27" t="e">
        <f t="shared" si="326"/>
        <v>#VALUE!</v>
      </c>
      <c r="AM1590" s="18">
        <f t="shared" si="327"/>
        <v>0</v>
      </c>
      <c r="AN1590" s="18">
        <f t="shared" si="329"/>
        <v>0</v>
      </c>
      <c r="AO1590" s="18">
        <f t="shared" si="329"/>
        <v>0</v>
      </c>
      <c r="AP1590" s="18">
        <f t="shared" si="329"/>
        <v>0</v>
      </c>
      <c r="AQ1590" s="18">
        <f t="shared" si="329"/>
        <v>0</v>
      </c>
      <c r="AR1590" s="18">
        <f t="shared" si="329"/>
        <v>0</v>
      </c>
      <c r="AS1590" s="18">
        <f t="shared" si="329"/>
        <v>0</v>
      </c>
      <c r="AT1590" s="18">
        <f t="shared" si="329"/>
        <v>0</v>
      </c>
      <c r="AU1590" s="18">
        <f t="shared" si="329"/>
        <v>0</v>
      </c>
      <c r="AV1590" s="18">
        <f t="shared" si="329"/>
        <v>0</v>
      </c>
      <c r="AW1590" s="18">
        <f t="shared" si="329"/>
        <v>0</v>
      </c>
      <c r="AX1590" s="18">
        <f t="shared" si="329"/>
        <v>0</v>
      </c>
    </row>
    <row r="1591" spans="3:50" x14ac:dyDescent="0.25">
      <c r="C1591" s="67"/>
      <c r="D1591" s="71"/>
      <c r="E1591" s="57"/>
      <c r="F1591" s="57"/>
      <c r="G1591" s="67"/>
      <c r="H1591" s="72"/>
      <c r="I1591" s="72"/>
      <c r="J1591" s="72"/>
      <c r="K1591" s="72"/>
      <c r="L1591" s="72"/>
      <c r="M1591" s="72"/>
      <c r="N1591" s="72"/>
      <c r="O1591" s="72"/>
      <c r="P1591" s="72"/>
      <c r="Q1591" s="48"/>
      <c r="R1591" s="72"/>
      <c r="S1591" s="72"/>
      <c r="U1591" s="26" t="str">
        <f t="shared" si="324"/>
        <v/>
      </c>
      <c r="V1591" s="18" t="str">
        <f t="shared" si="318"/>
        <v/>
      </c>
      <c r="W1591" s="18" t="str">
        <f t="shared" si="319"/>
        <v/>
      </c>
      <c r="X1591" s="18" t="str">
        <f t="shared" si="320"/>
        <v/>
      </c>
      <c r="Y1591" s="18" t="str">
        <f t="shared" si="321"/>
        <v/>
      </c>
      <c r="Z1591" s="18" t="str">
        <f t="shared" si="322"/>
        <v/>
      </c>
      <c r="AA1591" s="18" t="str">
        <f t="shared" si="323"/>
        <v/>
      </c>
      <c r="AB1591" s="18">
        <v>1586</v>
      </c>
      <c r="AC1591" s="18" t="str">
        <f>IF(ISERROR(
IF(U1591="","",IF(OR(U1591='Cad Iniciais'!$D$6,X1591='Cad Iniciais'!$D$6),'Cad Iniciais'!$D$6+AB1591*1000,0))),"",IF(U1591="","",IF(OR(U1591='Cad Iniciais'!$D$6,X1591='Cad Iniciais'!$D$6),'Cad Iniciais'!$D$6+AB1591*1000,0)))</f>
        <v/>
      </c>
      <c r="AK1591" s="27" t="e">
        <f t="shared" si="325"/>
        <v>#VALUE!</v>
      </c>
      <c r="AL1591" s="27" t="e">
        <f t="shared" si="326"/>
        <v>#VALUE!</v>
      </c>
      <c r="AM1591" s="18">
        <f t="shared" si="327"/>
        <v>0</v>
      </c>
      <c r="AN1591" s="18">
        <f t="shared" si="329"/>
        <v>0</v>
      </c>
      <c r="AO1591" s="18">
        <f t="shared" si="329"/>
        <v>0</v>
      </c>
      <c r="AP1591" s="18">
        <f t="shared" si="329"/>
        <v>0</v>
      </c>
      <c r="AQ1591" s="18">
        <f t="shared" si="329"/>
        <v>0</v>
      </c>
      <c r="AR1591" s="18">
        <f t="shared" si="329"/>
        <v>0</v>
      </c>
      <c r="AS1591" s="18">
        <f t="shared" si="329"/>
        <v>0</v>
      </c>
      <c r="AT1591" s="18">
        <f t="shared" si="329"/>
        <v>0</v>
      </c>
      <c r="AU1591" s="18">
        <f t="shared" si="329"/>
        <v>0</v>
      </c>
      <c r="AV1591" s="18">
        <f t="shared" si="329"/>
        <v>0</v>
      </c>
      <c r="AW1591" s="18">
        <f t="shared" si="329"/>
        <v>0</v>
      </c>
      <c r="AX1591" s="18">
        <f t="shared" si="329"/>
        <v>0</v>
      </c>
    </row>
    <row r="1592" spans="3:50" x14ac:dyDescent="0.25">
      <c r="C1592" s="67"/>
      <c r="D1592" s="71"/>
      <c r="E1592" s="57"/>
      <c r="F1592" s="57"/>
      <c r="G1592" s="67"/>
      <c r="H1592" s="72"/>
      <c r="I1592" s="72"/>
      <c r="J1592" s="72"/>
      <c r="K1592" s="72"/>
      <c r="L1592" s="72"/>
      <c r="M1592" s="72"/>
      <c r="N1592" s="72"/>
      <c r="O1592" s="72"/>
      <c r="P1592" s="72"/>
      <c r="Q1592" s="48"/>
      <c r="R1592" s="72"/>
      <c r="S1592" s="72"/>
      <c r="U1592" s="26" t="str">
        <f t="shared" si="324"/>
        <v/>
      </c>
      <c r="V1592" s="18" t="str">
        <f t="shared" si="318"/>
        <v/>
      </c>
      <c r="W1592" s="18" t="str">
        <f t="shared" si="319"/>
        <v/>
      </c>
      <c r="X1592" s="18" t="str">
        <f t="shared" si="320"/>
        <v/>
      </c>
      <c r="Y1592" s="18" t="str">
        <f t="shared" si="321"/>
        <v/>
      </c>
      <c r="Z1592" s="18" t="str">
        <f t="shared" si="322"/>
        <v/>
      </c>
      <c r="AA1592" s="18" t="str">
        <f t="shared" si="323"/>
        <v/>
      </c>
      <c r="AB1592" s="18">
        <v>1587</v>
      </c>
      <c r="AC1592" s="18" t="str">
        <f>IF(ISERROR(
IF(U1592="","",IF(OR(U1592='Cad Iniciais'!$D$6,X1592='Cad Iniciais'!$D$6),'Cad Iniciais'!$D$6+AB1592*1000,0))),"",IF(U1592="","",IF(OR(U1592='Cad Iniciais'!$D$6,X1592='Cad Iniciais'!$D$6),'Cad Iniciais'!$D$6+AB1592*1000,0)))</f>
        <v/>
      </c>
      <c r="AK1592" s="27" t="e">
        <f t="shared" si="325"/>
        <v>#VALUE!</v>
      </c>
      <c r="AL1592" s="27" t="e">
        <f t="shared" si="326"/>
        <v>#VALUE!</v>
      </c>
      <c r="AM1592" s="18">
        <f t="shared" si="327"/>
        <v>0</v>
      </c>
      <c r="AN1592" s="18">
        <f t="shared" si="329"/>
        <v>0</v>
      </c>
      <c r="AO1592" s="18">
        <f t="shared" si="329"/>
        <v>0</v>
      </c>
      <c r="AP1592" s="18">
        <f t="shared" si="329"/>
        <v>0</v>
      </c>
      <c r="AQ1592" s="18">
        <f t="shared" si="329"/>
        <v>0</v>
      </c>
      <c r="AR1592" s="18">
        <f t="shared" si="329"/>
        <v>0</v>
      </c>
      <c r="AS1592" s="18">
        <f t="shared" si="329"/>
        <v>0</v>
      </c>
      <c r="AT1592" s="18">
        <f t="shared" si="329"/>
        <v>0</v>
      </c>
      <c r="AU1592" s="18">
        <f t="shared" si="329"/>
        <v>0</v>
      </c>
      <c r="AV1592" s="18">
        <f t="shared" si="329"/>
        <v>0</v>
      </c>
      <c r="AW1592" s="18">
        <f t="shared" si="329"/>
        <v>0</v>
      </c>
      <c r="AX1592" s="18">
        <f t="shared" si="329"/>
        <v>0</v>
      </c>
    </row>
    <row r="1593" spans="3:50" x14ac:dyDescent="0.25">
      <c r="C1593" s="67"/>
      <c r="D1593" s="71"/>
      <c r="E1593" s="57"/>
      <c r="F1593" s="57"/>
      <c r="G1593" s="67"/>
      <c r="H1593" s="72"/>
      <c r="I1593" s="72"/>
      <c r="J1593" s="72"/>
      <c r="K1593" s="72"/>
      <c r="L1593" s="72"/>
      <c r="M1593" s="72"/>
      <c r="N1593" s="72"/>
      <c r="O1593" s="72"/>
      <c r="P1593" s="72"/>
      <c r="Q1593" s="48"/>
      <c r="R1593" s="72"/>
      <c r="S1593" s="72"/>
      <c r="U1593" s="26" t="str">
        <f t="shared" si="324"/>
        <v/>
      </c>
      <c r="V1593" s="18" t="str">
        <f t="shared" si="318"/>
        <v/>
      </c>
      <c r="W1593" s="18" t="str">
        <f t="shared" si="319"/>
        <v/>
      </c>
      <c r="X1593" s="18" t="str">
        <f t="shared" si="320"/>
        <v/>
      </c>
      <c r="Y1593" s="18" t="str">
        <f t="shared" si="321"/>
        <v/>
      </c>
      <c r="Z1593" s="18" t="str">
        <f t="shared" si="322"/>
        <v/>
      </c>
      <c r="AA1593" s="18" t="str">
        <f t="shared" si="323"/>
        <v/>
      </c>
      <c r="AB1593" s="18">
        <v>1588</v>
      </c>
      <c r="AC1593" s="18" t="str">
        <f>IF(ISERROR(
IF(U1593="","",IF(OR(U1593='Cad Iniciais'!$D$6,X1593='Cad Iniciais'!$D$6),'Cad Iniciais'!$D$6+AB1593*1000,0))),"",IF(U1593="","",IF(OR(U1593='Cad Iniciais'!$D$6,X1593='Cad Iniciais'!$D$6),'Cad Iniciais'!$D$6+AB1593*1000,0)))</f>
        <v/>
      </c>
      <c r="AK1593" s="27" t="e">
        <f t="shared" si="325"/>
        <v>#VALUE!</v>
      </c>
      <c r="AL1593" s="27" t="e">
        <f t="shared" si="326"/>
        <v>#VALUE!</v>
      </c>
      <c r="AM1593" s="18">
        <f t="shared" si="327"/>
        <v>0</v>
      </c>
      <c r="AN1593" s="18">
        <f t="shared" si="329"/>
        <v>0</v>
      </c>
      <c r="AO1593" s="18">
        <f t="shared" si="329"/>
        <v>0</v>
      </c>
      <c r="AP1593" s="18">
        <f t="shared" si="329"/>
        <v>0</v>
      </c>
      <c r="AQ1593" s="18">
        <f t="shared" si="329"/>
        <v>0</v>
      </c>
      <c r="AR1593" s="18">
        <f t="shared" si="329"/>
        <v>0</v>
      </c>
      <c r="AS1593" s="18">
        <f t="shared" si="329"/>
        <v>0</v>
      </c>
      <c r="AT1593" s="18">
        <f t="shared" si="329"/>
        <v>0</v>
      </c>
      <c r="AU1593" s="18">
        <f t="shared" si="329"/>
        <v>0</v>
      </c>
      <c r="AV1593" s="18">
        <f t="shared" si="329"/>
        <v>0</v>
      </c>
      <c r="AW1593" s="18">
        <f t="shared" si="329"/>
        <v>0</v>
      </c>
      <c r="AX1593" s="18">
        <f t="shared" si="329"/>
        <v>0</v>
      </c>
    </row>
    <row r="1594" spans="3:50" x14ac:dyDescent="0.25">
      <c r="C1594" s="67"/>
      <c r="D1594" s="71"/>
      <c r="E1594" s="57"/>
      <c r="F1594" s="57"/>
      <c r="G1594" s="67"/>
      <c r="H1594" s="72"/>
      <c r="I1594" s="72"/>
      <c r="J1594" s="72"/>
      <c r="K1594" s="72"/>
      <c r="L1594" s="72"/>
      <c r="M1594" s="72"/>
      <c r="N1594" s="72"/>
      <c r="O1594" s="72"/>
      <c r="P1594" s="72"/>
      <c r="Q1594" s="48"/>
      <c r="R1594" s="72"/>
      <c r="S1594" s="72"/>
      <c r="U1594" s="26" t="str">
        <f t="shared" si="324"/>
        <v/>
      </c>
      <c r="V1594" s="18" t="str">
        <f t="shared" si="318"/>
        <v/>
      </c>
      <c r="W1594" s="18" t="str">
        <f t="shared" si="319"/>
        <v/>
      </c>
      <c r="X1594" s="18" t="str">
        <f t="shared" si="320"/>
        <v/>
      </c>
      <c r="Y1594" s="18" t="str">
        <f t="shared" si="321"/>
        <v/>
      </c>
      <c r="Z1594" s="18" t="str">
        <f t="shared" si="322"/>
        <v/>
      </c>
      <c r="AA1594" s="18" t="str">
        <f t="shared" si="323"/>
        <v/>
      </c>
      <c r="AB1594" s="18">
        <v>1589</v>
      </c>
      <c r="AC1594" s="18" t="str">
        <f>IF(ISERROR(
IF(U1594="","",IF(OR(U1594='Cad Iniciais'!$D$6,X1594='Cad Iniciais'!$D$6),'Cad Iniciais'!$D$6+AB1594*1000,0))),"",IF(U1594="","",IF(OR(U1594='Cad Iniciais'!$D$6,X1594='Cad Iniciais'!$D$6),'Cad Iniciais'!$D$6+AB1594*1000,0)))</f>
        <v/>
      </c>
      <c r="AK1594" s="27" t="e">
        <f t="shared" si="325"/>
        <v>#VALUE!</v>
      </c>
      <c r="AL1594" s="27" t="e">
        <f t="shared" si="326"/>
        <v>#VALUE!</v>
      </c>
      <c r="AM1594" s="18">
        <f t="shared" si="327"/>
        <v>0</v>
      </c>
      <c r="AN1594" s="18">
        <f t="shared" si="329"/>
        <v>0</v>
      </c>
      <c r="AO1594" s="18">
        <f t="shared" si="329"/>
        <v>0</v>
      </c>
      <c r="AP1594" s="18">
        <f t="shared" si="329"/>
        <v>0</v>
      </c>
      <c r="AQ1594" s="18">
        <f t="shared" si="329"/>
        <v>0</v>
      </c>
      <c r="AR1594" s="18">
        <f t="shared" si="329"/>
        <v>0</v>
      </c>
      <c r="AS1594" s="18">
        <f t="shared" si="329"/>
        <v>0</v>
      </c>
      <c r="AT1594" s="18">
        <f t="shared" si="329"/>
        <v>0</v>
      </c>
      <c r="AU1594" s="18">
        <f t="shared" si="329"/>
        <v>0</v>
      </c>
      <c r="AV1594" s="18">
        <f t="shared" si="329"/>
        <v>0</v>
      </c>
      <c r="AW1594" s="18">
        <f t="shared" si="329"/>
        <v>0</v>
      </c>
      <c r="AX1594" s="18">
        <f t="shared" si="329"/>
        <v>0</v>
      </c>
    </row>
    <row r="1595" spans="3:50" x14ac:dyDescent="0.25">
      <c r="C1595" s="67"/>
      <c r="D1595" s="71"/>
      <c r="E1595" s="57"/>
      <c r="F1595" s="57"/>
      <c r="G1595" s="67"/>
      <c r="H1595" s="72"/>
      <c r="I1595" s="72"/>
      <c r="J1595" s="72"/>
      <c r="K1595" s="72"/>
      <c r="L1595" s="72"/>
      <c r="M1595" s="72"/>
      <c r="N1595" s="72"/>
      <c r="O1595" s="72"/>
      <c r="P1595" s="72"/>
      <c r="Q1595" s="48"/>
      <c r="R1595" s="72"/>
      <c r="S1595" s="72"/>
      <c r="U1595" s="26" t="str">
        <f t="shared" si="324"/>
        <v/>
      </c>
      <c r="V1595" s="18" t="str">
        <f t="shared" si="318"/>
        <v/>
      </c>
      <c r="W1595" s="18" t="str">
        <f t="shared" si="319"/>
        <v/>
      </c>
      <c r="X1595" s="18" t="str">
        <f t="shared" si="320"/>
        <v/>
      </c>
      <c r="Y1595" s="18" t="str">
        <f t="shared" si="321"/>
        <v/>
      </c>
      <c r="Z1595" s="18" t="str">
        <f t="shared" si="322"/>
        <v/>
      </c>
      <c r="AA1595" s="18" t="str">
        <f t="shared" si="323"/>
        <v/>
      </c>
      <c r="AB1595" s="18">
        <v>1590</v>
      </c>
      <c r="AC1595" s="18" t="str">
        <f>IF(ISERROR(
IF(U1595="","",IF(OR(U1595='Cad Iniciais'!$D$6,X1595='Cad Iniciais'!$D$6),'Cad Iniciais'!$D$6+AB1595*1000,0))),"",IF(U1595="","",IF(OR(U1595='Cad Iniciais'!$D$6,X1595='Cad Iniciais'!$D$6),'Cad Iniciais'!$D$6+AB1595*1000,0)))</f>
        <v/>
      </c>
      <c r="AK1595" s="27" t="e">
        <f t="shared" si="325"/>
        <v>#VALUE!</v>
      </c>
      <c r="AL1595" s="27" t="e">
        <f t="shared" si="326"/>
        <v>#VALUE!</v>
      </c>
      <c r="AM1595" s="18">
        <f t="shared" si="327"/>
        <v>0</v>
      </c>
      <c r="AN1595" s="18">
        <f t="shared" si="329"/>
        <v>0</v>
      </c>
      <c r="AO1595" s="18">
        <f t="shared" si="329"/>
        <v>0</v>
      </c>
      <c r="AP1595" s="18">
        <f t="shared" si="329"/>
        <v>0</v>
      </c>
      <c r="AQ1595" s="18">
        <f t="shared" si="329"/>
        <v>0</v>
      </c>
      <c r="AR1595" s="18">
        <f t="shared" si="329"/>
        <v>0</v>
      </c>
      <c r="AS1595" s="18">
        <f t="shared" si="329"/>
        <v>0</v>
      </c>
      <c r="AT1595" s="18">
        <f t="shared" si="329"/>
        <v>0</v>
      </c>
      <c r="AU1595" s="18">
        <f t="shared" si="329"/>
        <v>0</v>
      </c>
      <c r="AV1595" s="18">
        <f t="shared" si="329"/>
        <v>0</v>
      </c>
      <c r="AW1595" s="18">
        <f t="shared" si="329"/>
        <v>0</v>
      </c>
      <c r="AX1595" s="18">
        <f t="shared" si="329"/>
        <v>0</v>
      </c>
    </row>
    <row r="1596" spans="3:50" x14ac:dyDescent="0.25">
      <c r="C1596" s="67"/>
      <c r="D1596" s="71"/>
      <c r="E1596" s="57"/>
      <c r="F1596" s="57"/>
      <c r="G1596" s="67"/>
      <c r="H1596" s="72"/>
      <c r="I1596" s="72"/>
      <c r="J1596" s="72"/>
      <c r="K1596" s="72"/>
      <c r="L1596" s="72"/>
      <c r="M1596" s="72"/>
      <c r="N1596" s="72"/>
      <c r="O1596" s="72"/>
      <c r="P1596" s="72"/>
      <c r="Q1596" s="48"/>
      <c r="R1596" s="72"/>
      <c r="S1596" s="72"/>
      <c r="U1596" s="26" t="str">
        <f t="shared" si="324"/>
        <v/>
      </c>
      <c r="V1596" s="18" t="str">
        <f t="shared" si="318"/>
        <v/>
      </c>
      <c r="W1596" s="18" t="str">
        <f t="shared" si="319"/>
        <v/>
      </c>
      <c r="X1596" s="18" t="str">
        <f t="shared" si="320"/>
        <v/>
      </c>
      <c r="Y1596" s="18" t="str">
        <f t="shared" si="321"/>
        <v/>
      </c>
      <c r="Z1596" s="18" t="str">
        <f t="shared" si="322"/>
        <v/>
      </c>
      <c r="AA1596" s="18" t="str">
        <f t="shared" si="323"/>
        <v/>
      </c>
      <c r="AB1596" s="18">
        <v>1591</v>
      </c>
      <c r="AC1596" s="18" t="str">
        <f>IF(ISERROR(
IF(U1596="","",IF(OR(U1596='Cad Iniciais'!$D$6,X1596='Cad Iniciais'!$D$6),'Cad Iniciais'!$D$6+AB1596*1000,0))),"",IF(U1596="","",IF(OR(U1596='Cad Iniciais'!$D$6,X1596='Cad Iniciais'!$D$6),'Cad Iniciais'!$D$6+AB1596*1000,0)))</f>
        <v/>
      </c>
      <c r="AK1596" s="27" t="e">
        <f t="shared" si="325"/>
        <v>#VALUE!</v>
      </c>
      <c r="AL1596" s="27" t="e">
        <f t="shared" si="326"/>
        <v>#VALUE!</v>
      </c>
      <c r="AM1596" s="18">
        <f t="shared" si="327"/>
        <v>0</v>
      </c>
      <c r="AN1596" s="18">
        <f t="shared" si="329"/>
        <v>0</v>
      </c>
      <c r="AO1596" s="18">
        <f t="shared" si="329"/>
        <v>0</v>
      </c>
      <c r="AP1596" s="18">
        <f t="shared" si="329"/>
        <v>0</v>
      </c>
      <c r="AQ1596" s="18">
        <f t="shared" si="329"/>
        <v>0</v>
      </c>
      <c r="AR1596" s="18">
        <f t="shared" si="329"/>
        <v>0</v>
      </c>
      <c r="AS1596" s="18">
        <f t="shared" si="329"/>
        <v>0</v>
      </c>
      <c r="AT1596" s="18">
        <f t="shared" si="329"/>
        <v>0</v>
      </c>
      <c r="AU1596" s="18">
        <f t="shared" si="329"/>
        <v>0</v>
      </c>
      <c r="AV1596" s="18">
        <f t="shared" si="329"/>
        <v>0</v>
      </c>
      <c r="AW1596" s="18">
        <f t="shared" si="329"/>
        <v>0</v>
      </c>
      <c r="AX1596" s="18">
        <f t="shared" si="329"/>
        <v>0</v>
      </c>
    </row>
    <row r="1597" spans="3:50" x14ac:dyDescent="0.25">
      <c r="C1597" s="67"/>
      <c r="D1597" s="71"/>
      <c r="E1597" s="57"/>
      <c r="F1597" s="57"/>
      <c r="G1597" s="67"/>
      <c r="H1597" s="72"/>
      <c r="I1597" s="72"/>
      <c r="J1597" s="72"/>
      <c r="K1597" s="72"/>
      <c r="L1597" s="72"/>
      <c r="M1597" s="72"/>
      <c r="N1597" s="72"/>
      <c r="O1597" s="72"/>
      <c r="P1597" s="72"/>
      <c r="Q1597" s="48"/>
      <c r="R1597" s="72"/>
      <c r="S1597" s="72"/>
      <c r="U1597" s="26" t="str">
        <f t="shared" si="324"/>
        <v/>
      </c>
      <c r="V1597" s="18" t="str">
        <f t="shared" si="318"/>
        <v/>
      </c>
      <c r="W1597" s="18" t="str">
        <f t="shared" si="319"/>
        <v/>
      </c>
      <c r="X1597" s="18" t="str">
        <f t="shared" si="320"/>
        <v/>
      </c>
      <c r="Y1597" s="18" t="str">
        <f t="shared" si="321"/>
        <v/>
      </c>
      <c r="Z1597" s="18" t="str">
        <f t="shared" si="322"/>
        <v/>
      </c>
      <c r="AA1597" s="18" t="str">
        <f t="shared" si="323"/>
        <v/>
      </c>
      <c r="AB1597" s="18">
        <v>1592</v>
      </c>
      <c r="AC1597" s="18" t="str">
        <f>IF(ISERROR(
IF(U1597="","",IF(OR(U1597='Cad Iniciais'!$D$6,X1597='Cad Iniciais'!$D$6),'Cad Iniciais'!$D$6+AB1597*1000,0))),"",IF(U1597="","",IF(OR(U1597='Cad Iniciais'!$D$6,X1597='Cad Iniciais'!$D$6),'Cad Iniciais'!$D$6+AB1597*1000,0)))</f>
        <v/>
      </c>
      <c r="AK1597" s="27" t="e">
        <f t="shared" si="325"/>
        <v>#VALUE!</v>
      </c>
      <c r="AL1597" s="27" t="e">
        <f t="shared" si="326"/>
        <v>#VALUE!</v>
      </c>
      <c r="AM1597" s="18">
        <f t="shared" si="327"/>
        <v>0</v>
      </c>
      <c r="AN1597" s="18">
        <f t="shared" si="329"/>
        <v>0</v>
      </c>
      <c r="AO1597" s="18">
        <f t="shared" si="329"/>
        <v>0</v>
      </c>
      <c r="AP1597" s="18">
        <f t="shared" si="329"/>
        <v>0</v>
      </c>
      <c r="AQ1597" s="18">
        <f t="shared" si="329"/>
        <v>0</v>
      </c>
      <c r="AR1597" s="18">
        <f t="shared" si="329"/>
        <v>0</v>
      </c>
      <c r="AS1597" s="18">
        <f t="shared" si="329"/>
        <v>0</v>
      </c>
      <c r="AT1597" s="18">
        <f t="shared" si="329"/>
        <v>0</v>
      </c>
      <c r="AU1597" s="18">
        <f t="shared" si="329"/>
        <v>0</v>
      </c>
      <c r="AV1597" s="18">
        <f t="shared" si="329"/>
        <v>0</v>
      </c>
      <c r="AW1597" s="18">
        <f t="shared" si="329"/>
        <v>0</v>
      </c>
      <c r="AX1597" s="18">
        <f t="shared" si="329"/>
        <v>0</v>
      </c>
    </row>
    <row r="1598" spans="3:50" x14ac:dyDescent="0.25">
      <c r="C1598" s="67"/>
      <c r="D1598" s="71"/>
      <c r="E1598" s="57"/>
      <c r="F1598" s="57"/>
      <c r="G1598" s="67"/>
      <c r="H1598" s="72"/>
      <c r="I1598" s="72"/>
      <c r="J1598" s="72"/>
      <c r="K1598" s="72"/>
      <c r="L1598" s="72"/>
      <c r="M1598" s="72"/>
      <c r="N1598" s="72"/>
      <c r="O1598" s="72"/>
      <c r="P1598" s="72"/>
      <c r="Q1598" s="48"/>
      <c r="R1598" s="72"/>
      <c r="S1598" s="72"/>
      <c r="U1598" s="26" t="str">
        <f t="shared" si="324"/>
        <v/>
      </c>
      <c r="V1598" s="18" t="str">
        <f t="shared" si="318"/>
        <v/>
      </c>
      <c r="W1598" s="18" t="str">
        <f t="shared" si="319"/>
        <v/>
      </c>
      <c r="X1598" s="18" t="str">
        <f t="shared" si="320"/>
        <v/>
      </c>
      <c r="Y1598" s="18" t="str">
        <f t="shared" si="321"/>
        <v/>
      </c>
      <c r="Z1598" s="18" t="str">
        <f t="shared" si="322"/>
        <v/>
      </c>
      <c r="AA1598" s="18" t="str">
        <f t="shared" si="323"/>
        <v/>
      </c>
      <c r="AB1598" s="18">
        <v>1593</v>
      </c>
      <c r="AC1598" s="18" t="str">
        <f>IF(ISERROR(
IF(U1598="","",IF(OR(U1598='Cad Iniciais'!$D$6,X1598='Cad Iniciais'!$D$6),'Cad Iniciais'!$D$6+AB1598*1000,0))),"",IF(U1598="","",IF(OR(U1598='Cad Iniciais'!$D$6,X1598='Cad Iniciais'!$D$6),'Cad Iniciais'!$D$6+AB1598*1000,0)))</f>
        <v/>
      </c>
      <c r="AK1598" s="27" t="e">
        <f t="shared" si="325"/>
        <v>#VALUE!</v>
      </c>
      <c r="AL1598" s="27" t="e">
        <f t="shared" si="326"/>
        <v>#VALUE!</v>
      </c>
      <c r="AM1598" s="18">
        <f t="shared" si="327"/>
        <v>0</v>
      </c>
      <c r="AN1598" s="18">
        <f t="shared" si="329"/>
        <v>0</v>
      </c>
      <c r="AO1598" s="18">
        <f t="shared" si="329"/>
        <v>0</v>
      </c>
      <c r="AP1598" s="18">
        <f t="shared" si="329"/>
        <v>0</v>
      </c>
      <c r="AQ1598" s="18">
        <f t="shared" si="329"/>
        <v>0</v>
      </c>
      <c r="AR1598" s="18">
        <f t="shared" si="329"/>
        <v>0</v>
      </c>
      <c r="AS1598" s="18">
        <f t="shared" si="329"/>
        <v>0</v>
      </c>
      <c r="AT1598" s="18">
        <f t="shared" si="329"/>
        <v>0</v>
      </c>
      <c r="AU1598" s="18">
        <f t="shared" si="329"/>
        <v>0</v>
      </c>
      <c r="AV1598" s="18">
        <f t="shared" si="329"/>
        <v>0</v>
      </c>
      <c r="AW1598" s="18">
        <f t="shared" si="329"/>
        <v>0</v>
      </c>
      <c r="AX1598" s="18">
        <f t="shared" si="329"/>
        <v>0</v>
      </c>
    </row>
    <row r="1599" spans="3:50" x14ac:dyDescent="0.25">
      <c r="C1599" s="67"/>
      <c r="D1599" s="71"/>
      <c r="E1599" s="57"/>
      <c r="F1599" s="57"/>
      <c r="G1599" s="67"/>
      <c r="H1599" s="72"/>
      <c r="I1599" s="72"/>
      <c r="J1599" s="72"/>
      <c r="K1599" s="72"/>
      <c r="L1599" s="72"/>
      <c r="M1599" s="72"/>
      <c r="N1599" s="72"/>
      <c r="O1599" s="72"/>
      <c r="P1599" s="72"/>
      <c r="Q1599" s="48"/>
      <c r="R1599" s="72"/>
      <c r="S1599" s="72"/>
      <c r="U1599" s="26" t="str">
        <f t="shared" si="324"/>
        <v/>
      </c>
      <c r="V1599" s="18" t="str">
        <f t="shared" si="318"/>
        <v/>
      </c>
      <c r="W1599" s="18" t="str">
        <f t="shared" si="319"/>
        <v/>
      </c>
      <c r="X1599" s="18" t="str">
        <f t="shared" si="320"/>
        <v/>
      </c>
      <c r="Y1599" s="18" t="str">
        <f t="shared" si="321"/>
        <v/>
      </c>
      <c r="Z1599" s="18" t="str">
        <f t="shared" si="322"/>
        <v/>
      </c>
      <c r="AA1599" s="18" t="str">
        <f t="shared" si="323"/>
        <v/>
      </c>
      <c r="AB1599" s="18">
        <v>1594</v>
      </c>
      <c r="AC1599" s="18" t="str">
        <f>IF(ISERROR(
IF(U1599="","",IF(OR(U1599='Cad Iniciais'!$D$6,X1599='Cad Iniciais'!$D$6),'Cad Iniciais'!$D$6+AB1599*1000,0))),"",IF(U1599="","",IF(OR(U1599='Cad Iniciais'!$D$6,X1599='Cad Iniciais'!$D$6),'Cad Iniciais'!$D$6+AB1599*1000,0)))</f>
        <v/>
      </c>
      <c r="AK1599" s="27" t="e">
        <f t="shared" si="325"/>
        <v>#VALUE!</v>
      </c>
      <c r="AL1599" s="27" t="e">
        <f t="shared" si="326"/>
        <v>#VALUE!</v>
      </c>
      <c r="AM1599" s="18">
        <f t="shared" si="327"/>
        <v>0</v>
      </c>
      <c r="AN1599" s="18">
        <f t="shared" si="329"/>
        <v>0</v>
      </c>
      <c r="AO1599" s="18">
        <f t="shared" si="329"/>
        <v>0</v>
      </c>
      <c r="AP1599" s="18">
        <f t="shared" si="329"/>
        <v>0</v>
      </c>
      <c r="AQ1599" s="18">
        <f t="shared" si="329"/>
        <v>0</v>
      </c>
      <c r="AR1599" s="18">
        <f t="shared" si="329"/>
        <v>0</v>
      </c>
      <c r="AS1599" s="18">
        <f t="shared" si="329"/>
        <v>0</v>
      </c>
      <c r="AT1599" s="18">
        <f t="shared" si="329"/>
        <v>0</v>
      </c>
      <c r="AU1599" s="18">
        <f t="shared" si="329"/>
        <v>0</v>
      </c>
      <c r="AV1599" s="18">
        <f t="shared" si="329"/>
        <v>0</v>
      </c>
      <c r="AW1599" s="18">
        <f t="shared" si="329"/>
        <v>0</v>
      </c>
      <c r="AX1599" s="18">
        <f t="shared" si="329"/>
        <v>0</v>
      </c>
    </row>
    <row r="1600" spans="3:50" x14ac:dyDescent="0.25">
      <c r="C1600" s="67"/>
      <c r="D1600" s="71"/>
      <c r="E1600" s="57"/>
      <c r="F1600" s="57"/>
      <c r="G1600" s="67"/>
      <c r="H1600" s="72"/>
      <c r="I1600" s="72"/>
      <c r="J1600" s="72"/>
      <c r="K1600" s="72"/>
      <c r="L1600" s="72"/>
      <c r="M1600" s="72"/>
      <c r="N1600" s="72"/>
      <c r="O1600" s="72"/>
      <c r="P1600" s="72"/>
      <c r="Q1600" s="48"/>
      <c r="R1600" s="72"/>
      <c r="S1600" s="72"/>
      <c r="U1600" s="26" t="str">
        <f t="shared" si="324"/>
        <v/>
      </c>
      <c r="V1600" s="18" t="str">
        <f t="shared" si="318"/>
        <v/>
      </c>
      <c r="W1600" s="18" t="str">
        <f t="shared" si="319"/>
        <v/>
      </c>
      <c r="X1600" s="18" t="str">
        <f t="shared" si="320"/>
        <v/>
      </c>
      <c r="Y1600" s="18" t="str">
        <f t="shared" si="321"/>
        <v/>
      </c>
      <c r="Z1600" s="18" t="str">
        <f t="shared" si="322"/>
        <v/>
      </c>
      <c r="AA1600" s="18" t="str">
        <f t="shared" si="323"/>
        <v/>
      </c>
      <c r="AB1600" s="18">
        <v>1595</v>
      </c>
      <c r="AC1600" s="18" t="str">
        <f>IF(ISERROR(
IF(U1600="","",IF(OR(U1600='Cad Iniciais'!$D$6,X1600='Cad Iniciais'!$D$6),'Cad Iniciais'!$D$6+AB1600*1000,0))),"",IF(U1600="","",IF(OR(U1600='Cad Iniciais'!$D$6,X1600='Cad Iniciais'!$D$6),'Cad Iniciais'!$D$6+AB1600*1000,0)))</f>
        <v/>
      </c>
      <c r="AK1600" s="27" t="e">
        <f t="shared" si="325"/>
        <v>#VALUE!</v>
      </c>
      <c r="AL1600" s="27" t="e">
        <f t="shared" si="326"/>
        <v>#VALUE!</v>
      </c>
      <c r="AM1600" s="18">
        <f t="shared" si="327"/>
        <v>0</v>
      </c>
      <c r="AN1600" s="18">
        <f t="shared" si="329"/>
        <v>0</v>
      </c>
      <c r="AO1600" s="18">
        <f t="shared" si="329"/>
        <v>0</v>
      </c>
      <c r="AP1600" s="18">
        <f t="shared" si="329"/>
        <v>0</v>
      </c>
      <c r="AQ1600" s="18">
        <f t="shared" si="329"/>
        <v>0</v>
      </c>
      <c r="AR1600" s="18">
        <f t="shared" si="329"/>
        <v>0</v>
      </c>
      <c r="AS1600" s="18">
        <f t="shared" si="329"/>
        <v>0</v>
      </c>
      <c r="AT1600" s="18">
        <f t="shared" si="329"/>
        <v>0</v>
      </c>
      <c r="AU1600" s="18">
        <f t="shared" si="329"/>
        <v>0</v>
      </c>
      <c r="AV1600" s="18">
        <f t="shared" si="329"/>
        <v>0</v>
      </c>
      <c r="AW1600" s="18">
        <f t="shared" si="329"/>
        <v>0</v>
      </c>
      <c r="AX1600" s="18">
        <f t="shared" si="329"/>
        <v>0</v>
      </c>
    </row>
    <row r="1601" spans="3:50" x14ac:dyDescent="0.25">
      <c r="C1601" s="67"/>
      <c r="D1601" s="71"/>
      <c r="E1601" s="57"/>
      <c r="F1601" s="57"/>
      <c r="G1601" s="67"/>
      <c r="H1601" s="72"/>
      <c r="I1601" s="72"/>
      <c r="J1601" s="72"/>
      <c r="K1601" s="72"/>
      <c r="L1601" s="72"/>
      <c r="M1601" s="72"/>
      <c r="N1601" s="72"/>
      <c r="O1601" s="72"/>
      <c r="P1601" s="72"/>
      <c r="Q1601" s="48"/>
      <c r="R1601" s="72"/>
      <c r="S1601" s="72"/>
      <c r="U1601" s="26" t="str">
        <f t="shared" si="324"/>
        <v/>
      </c>
      <c r="V1601" s="18" t="str">
        <f t="shared" si="318"/>
        <v/>
      </c>
      <c r="W1601" s="18" t="str">
        <f t="shared" si="319"/>
        <v/>
      </c>
      <c r="X1601" s="18" t="str">
        <f t="shared" si="320"/>
        <v/>
      </c>
      <c r="Y1601" s="18" t="str">
        <f t="shared" si="321"/>
        <v/>
      </c>
      <c r="Z1601" s="18" t="str">
        <f t="shared" si="322"/>
        <v/>
      </c>
      <c r="AA1601" s="18" t="str">
        <f t="shared" si="323"/>
        <v/>
      </c>
      <c r="AB1601" s="18">
        <v>1596</v>
      </c>
      <c r="AC1601" s="18" t="str">
        <f>IF(ISERROR(
IF(U1601="","",IF(OR(U1601='Cad Iniciais'!$D$6,X1601='Cad Iniciais'!$D$6),'Cad Iniciais'!$D$6+AB1601*1000,0))),"",IF(U1601="","",IF(OR(U1601='Cad Iniciais'!$D$6,X1601='Cad Iniciais'!$D$6),'Cad Iniciais'!$D$6+AB1601*1000,0)))</f>
        <v/>
      </c>
      <c r="AK1601" s="27" t="e">
        <f t="shared" si="325"/>
        <v>#VALUE!</v>
      </c>
      <c r="AL1601" s="27" t="e">
        <f t="shared" si="326"/>
        <v>#VALUE!</v>
      </c>
      <c r="AM1601" s="18">
        <f t="shared" si="327"/>
        <v>0</v>
      </c>
      <c r="AN1601" s="18">
        <f t="shared" si="329"/>
        <v>0</v>
      </c>
      <c r="AO1601" s="18">
        <f t="shared" si="329"/>
        <v>0</v>
      </c>
      <c r="AP1601" s="18">
        <f t="shared" si="329"/>
        <v>0</v>
      </c>
      <c r="AQ1601" s="18">
        <f t="shared" si="329"/>
        <v>0</v>
      </c>
      <c r="AR1601" s="18">
        <f t="shared" si="329"/>
        <v>0</v>
      </c>
      <c r="AS1601" s="18">
        <f t="shared" si="329"/>
        <v>0</v>
      </c>
      <c r="AT1601" s="18">
        <f t="shared" si="329"/>
        <v>0</v>
      </c>
      <c r="AU1601" s="18">
        <f t="shared" si="329"/>
        <v>0</v>
      </c>
      <c r="AV1601" s="18">
        <f t="shared" si="329"/>
        <v>0</v>
      </c>
      <c r="AW1601" s="18">
        <f t="shared" si="329"/>
        <v>0</v>
      </c>
      <c r="AX1601" s="18">
        <f t="shared" si="329"/>
        <v>0</v>
      </c>
    </row>
    <row r="1602" spans="3:50" x14ac:dyDescent="0.25">
      <c r="C1602" s="67"/>
      <c r="D1602" s="71"/>
      <c r="E1602" s="57"/>
      <c r="F1602" s="57"/>
      <c r="G1602" s="67"/>
      <c r="H1602" s="72"/>
      <c r="I1602" s="72"/>
      <c r="J1602" s="72"/>
      <c r="K1602" s="72"/>
      <c r="L1602" s="72"/>
      <c r="M1602" s="72"/>
      <c r="N1602" s="72"/>
      <c r="O1602" s="72"/>
      <c r="P1602" s="72"/>
      <c r="Q1602" s="48"/>
      <c r="R1602" s="72"/>
      <c r="S1602" s="72"/>
      <c r="U1602" s="26" t="str">
        <f t="shared" si="324"/>
        <v/>
      </c>
      <c r="V1602" s="18" t="str">
        <f t="shared" si="318"/>
        <v/>
      </c>
      <c r="W1602" s="18" t="str">
        <f t="shared" si="319"/>
        <v/>
      </c>
      <c r="X1602" s="18" t="str">
        <f t="shared" si="320"/>
        <v/>
      </c>
      <c r="Y1602" s="18" t="str">
        <f t="shared" si="321"/>
        <v/>
      </c>
      <c r="Z1602" s="18" t="str">
        <f t="shared" si="322"/>
        <v/>
      </c>
      <c r="AA1602" s="18" t="str">
        <f t="shared" si="323"/>
        <v/>
      </c>
      <c r="AB1602" s="18">
        <v>1597</v>
      </c>
      <c r="AC1602" s="18" t="str">
        <f>IF(ISERROR(
IF(U1602="","",IF(OR(U1602='Cad Iniciais'!$D$6,X1602='Cad Iniciais'!$D$6),'Cad Iniciais'!$D$6+AB1602*1000,0))),"",IF(U1602="","",IF(OR(U1602='Cad Iniciais'!$D$6,X1602='Cad Iniciais'!$D$6),'Cad Iniciais'!$D$6+AB1602*1000,0)))</f>
        <v/>
      </c>
      <c r="AK1602" s="27" t="e">
        <f t="shared" si="325"/>
        <v>#VALUE!</v>
      </c>
      <c r="AL1602" s="27" t="e">
        <f t="shared" si="326"/>
        <v>#VALUE!</v>
      </c>
      <c r="AM1602" s="18">
        <f t="shared" si="327"/>
        <v>0</v>
      </c>
      <c r="AN1602" s="18">
        <f t="shared" si="329"/>
        <v>0</v>
      </c>
      <c r="AO1602" s="18">
        <f t="shared" si="329"/>
        <v>0</v>
      </c>
      <c r="AP1602" s="18">
        <f t="shared" si="329"/>
        <v>0</v>
      </c>
      <c r="AQ1602" s="18">
        <f t="shared" si="329"/>
        <v>0</v>
      </c>
      <c r="AR1602" s="18">
        <f t="shared" si="329"/>
        <v>0</v>
      </c>
      <c r="AS1602" s="18">
        <f t="shared" si="329"/>
        <v>0</v>
      </c>
      <c r="AT1602" s="18">
        <f t="shared" si="329"/>
        <v>0</v>
      </c>
      <c r="AU1602" s="18">
        <f t="shared" si="329"/>
        <v>0</v>
      </c>
      <c r="AV1602" s="18">
        <f t="shared" si="329"/>
        <v>0</v>
      </c>
      <c r="AW1602" s="18">
        <f t="shared" si="329"/>
        <v>0</v>
      </c>
      <c r="AX1602" s="18">
        <f t="shared" si="329"/>
        <v>0</v>
      </c>
    </row>
    <row r="1603" spans="3:50" x14ac:dyDescent="0.25">
      <c r="C1603" s="67"/>
      <c r="D1603" s="71"/>
      <c r="E1603" s="57"/>
      <c r="F1603" s="57"/>
      <c r="G1603" s="67"/>
      <c r="H1603" s="72"/>
      <c r="I1603" s="72"/>
      <c r="J1603" s="72"/>
      <c r="K1603" s="72"/>
      <c r="L1603" s="72"/>
      <c r="M1603" s="72"/>
      <c r="N1603" s="72"/>
      <c r="O1603" s="72"/>
      <c r="P1603" s="72"/>
      <c r="Q1603" s="48"/>
      <c r="R1603" s="72"/>
      <c r="S1603" s="72"/>
      <c r="U1603" s="26" t="str">
        <f t="shared" si="324"/>
        <v/>
      </c>
      <c r="V1603" s="18" t="str">
        <f t="shared" si="318"/>
        <v/>
      </c>
      <c r="W1603" s="18" t="str">
        <f t="shared" si="319"/>
        <v/>
      </c>
      <c r="X1603" s="18" t="str">
        <f t="shared" si="320"/>
        <v/>
      </c>
      <c r="Y1603" s="18" t="str">
        <f t="shared" si="321"/>
        <v/>
      </c>
      <c r="Z1603" s="18" t="str">
        <f t="shared" si="322"/>
        <v/>
      </c>
      <c r="AA1603" s="18" t="str">
        <f t="shared" si="323"/>
        <v/>
      </c>
      <c r="AB1603" s="18">
        <v>1598</v>
      </c>
      <c r="AC1603" s="18" t="str">
        <f>IF(ISERROR(
IF(U1603="","",IF(OR(U1603='Cad Iniciais'!$D$6,X1603='Cad Iniciais'!$D$6),'Cad Iniciais'!$D$6+AB1603*1000,0))),"",IF(U1603="","",IF(OR(U1603='Cad Iniciais'!$D$6,X1603='Cad Iniciais'!$D$6),'Cad Iniciais'!$D$6+AB1603*1000,0)))</f>
        <v/>
      </c>
      <c r="AK1603" s="27" t="e">
        <f t="shared" si="325"/>
        <v>#VALUE!</v>
      </c>
      <c r="AL1603" s="27" t="e">
        <f t="shared" si="326"/>
        <v>#VALUE!</v>
      </c>
      <c r="AM1603" s="18">
        <f t="shared" si="327"/>
        <v>0</v>
      </c>
      <c r="AN1603" s="18">
        <f t="shared" si="329"/>
        <v>0</v>
      </c>
      <c r="AO1603" s="18">
        <f t="shared" si="329"/>
        <v>0</v>
      </c>
      <c r="AP1603" s="18">
        <f t="shared" si="329"/>
        <v>0</v>
      </c>
      <c r="AQ1603" s="18">
        <f t="shared" si="329"/>
        <v>0</v>
      </c>
      <c r="AR1603" s="18">
        <f t="shared" si="329"/>
        <v>0</v>
      </c>
      <c r="AS1603" s="18">
        <f t="shared" si="329"/>
        <v>0</v>
      </c>
      <c r="AT1603" s="18">
        <f t="shared" si="329"/>
        <v>0</v>
      </c>
      <c r="AU1603" s="18">
        <f t="shared" ref="AN1603:AX1626" si="330">IFERROR(IF(AND($AK1603&lt;=AU$3,$AL1603&gt;=AU$3),1,0),0)</f>
        <v>0</v>
      </c>
      <c r="AV1603" s="18">
        <f t="shared" si="330"/>
        <v>0</v>
      </c>
      <c r="AW1603" s="18">
        <f t="shared" si="330"/>
        <v>0</v>
      </c>
      <c r="AX1603" s="18">
        <f t="shared" si="330"/>
        <v>0</v>
      </c>
    </row>
    <row r="1604" spans="3:50" x14ac:dyDescent="0.25">
      <c r="C1604" s="67"/>
      <c r="D1604" s="71"/>
      <c r="E1604" s="57"/>
      <c r="F1604" s="57"/>
      <c r="G1604" s="67"/>
      <c r="H1604" s="72"/>
      <c r="I1604" s="72"/>
      <c r="J1604" s="72"/>
      <c r="K1604" s="72"/>
      <c r="L1604" s="72"/>
      <c r="M1604" s="72"/>
      <c r="N1604" s="72"/>
      <c r="O1604" s="72"/>
      <c r="P1604" s="72"/>
      <c r="Q1604" s="48"/>
      <c r="R1604" s="72"/>
      <c r="S1604" s="72"/>
      <c r="U1604" s="26" t="str">
        <f t="shared" si="324"/>
        <v/>
      </c>
      <c r="V1604" s="18" t="str">
        <f t="shared" si="318"/>
        <v/>
      </c>
      <c r="W1604" s="18" t="str">
        <f t="shared" si="319"/>
        <v/>
      </c>
      <c r="X1604" s="18" t="str">
        <f t="shared" si="320"/>
        <v/>
      </c>
      <c r="Y1604" s="18" t="str">
        <f t="shared" si="321"/>
        <v/>
      </c>
      <c r="Z1604" s="18" t="str">
        <f t="shared" si="322"/>
        <v/>
      </c>
      <c r="AA1604" s="18" t="str">
        <f t="shared" si="323"/>
        <v/>
      </c>
      <c r="AB1604" s="18">
        <v>1599</v>
      </c>
      <c r="AC1604" s="18" t="str">
        <f>IF(ISERROR(
IF(U1604="","",IF(OR(U1604='Cad Iniciais'!$D$6,X1604='Cad Iniciais'!$D$6),'Cad Iniciais'!$D$6+AB1604*1000,0))),"",IF(U1604="","",IF(OR(U1604='Cad Iniciais'!$D$6,X1604='Cad Iniciais'!$D$6),'Cad Iniciais'!$D$6+AB1604*1000,0)))</f>
        <v/>
      </c>
      <c r="AK1604" s="27" t="e">
        <f t="shared" si="325"/>
        <v>#VALUE!</v>
      </c>
      <c r="AL1604" s="27" t="e">
        <f t="shared" si="326"/>
        <v>#VALUE!</v>
      </c>
      <c r="AM1604" s="18">
        <f t="shared" si="327"/>
        <v>0</v>
      </c>
      <c r="AN1604" s="18">
        <f t="shared" si="330"/>
        <v>0</v>
      </c>
      <c r="AO1604" s="18">
        <f t="shared" si="330"/>
        <v>0</v>
      </c>
      <c r="AP1604" s="18">
        <f t="shared" si="330"/>
        <v>0</v>
      </c>
      <c r="AQ1604" s="18">
        <f t="shared" si="330"/>
        <v>0</v>
      </c>
      <c r="AR1604" s="18">
        <f t="shared" si="330"/>
        <v>0</v>
      </c>
      <c r="AS1604" s="18">
        <f t="shared" si="330"/>
        <v>0</v>
      </c>
      <c r="AT1604" s="18">
        <f t="shared" si="330"/>
        <v>0</v>
      </c>
      <c r="AU1604" s="18">
        <f t="shared" si="330"/>
        <v>0</v>
      </c>
      <c r="AV1604" s="18">
        <f t="shared" si="330"/>
        <v>0</v>
      </c>
      <c r="AW1604" s="18">
        <f t="shared" si="330"/>
        <v>0</v>
      </c>
      <c r="AX1604" s="18">
        <f t="shared" si="330"/>
        <v>0</v>
      </c>
    </row>
    <row r="1605" spans="3:50" x14ac:dyDescent="0.25">
      <c r="C1605" s="67"/>
      <c r="D1605" s="71"/>
      <c r="E1605" s="57"/>
      <c r="F1605" s="57"/>
      <c r="G1605" s="67"/>
      <c r="H1605" s="72"/>
      <c r="I1605" s="72"/>
      <c r="J1605" s="72"/>
      <c r="K1605" s="72"/>
      <c r="L1605" s="72"/>
      <c r="M1605" s="72"/>
      <c r="N1605" s="72"/>
      <c r="O1605" s="72"/>
      <c r="P1605" s="72"/>
      <c r="Q1605" s="48"/>
      <c r="R1605" s="72"/>
      <c r="S1605" s="72"/>
      <c r="U1605" s="26" t="str">
        <f t="shared" si="324"/>
        <v/>
      </c>
      <c r="V1605" s="18" t="str">
        <f t="shared" si="318"/>
        <v/>
      </c>
      <c r="W1605" s="18" t="str">
        <f t="shared" si="319"/>
        <v/>
      </c>
      <c r="X1605" s="18" t="str">
        <f t="shared" si="320"/>
        <v/>
      </c>
      <c r="Y1605" s="18" t="str">
        <f t="shared" si="321"/>
        <v/>
      </c>
      <c r="Z1605" s="18" t="str">
        <f t="shared" si="322"/>
        <v/>
      </c>
      <c r="AA1605" s="18" t="str">
        <f t="shared" si="323"/>
        <v/>
      </c>
      <c r="AB1605" s="18">
        <v>1600</v>
      </c>
      <c r="AC1605" s="18" t="str">
        <f>IF(ISERROR(
IF(U1605="","",IF(OR(U1605='Cad Iniciais'!$D$6,X1605='Cad Iniciais'!$D$6),'Cad Iniciais'!$D$6+AB1605*1000,0))),"",IF(U1605="","",IF(OR(U1605='Cad Iniciais'!$D$6,X1605='Cad Iniciais'!$D$6),'Cad Iniciais'!$D$6+AB1605*1000,0)))</f>
        <v/>
      </c>
      <c r="AK1605" s="27" t="e">
        <f t="shared" si="325"/>
        <v>#VALUE!</v>
      </c>
      <c r="AL1605" s="27" t="e">
        <f t="shared" si="326"/>
        <v>#VALUE!</v>
      </c>
      <c r="AM1605" s="18">
        <f t="shared" si="327"/>
        <v>0</v>
      </c>
      <c r="AN1605" s="18">
        <f t="shared" si="330"/>
        <v>0</v>
      </c>
      <c r="AO1605" s="18">
        <f t="shared" si="330"/>
        <v>0</v>
      </c>
      <c r="AP1605" s="18">
        <f t="shared" si="330"/>
        <v>0</v>
      </c>
      <c r="AQ1605" s="18">
        <f t="shared" si="330"/>
        <v>0</v>
      </c>
      <c r="AR1605" s="18">
        <f t="shared" si="330"/>
        <v>0</v>
      </c>
      <c r="AS1605" s="18">
        <f t="shared" si="330"/>
        <v>0</v>
      </c>
      <c r="AT1605" s="18">
        <f t="shared" si="330"/>
        <v>0</v>
      </c>
      <c r="AU1605" s="18">
        <f t="shared" si="330"/>
        <v>0</v>
      </c>
      <c r="AV1605" s="18">
        <f t="shared" si="330"/>
        <v>0</v>
      </c>
      <c r="AW1605" s="18">
        <f t="shared" si="330"/>
        <v>0</v>
      </c>
      <c r="AX1605" s="18">
        <f t="shared" si="330"/>
        <v>0</v>
      </c>
    </row>
    <row r="1606" spans="3:50" x14ac:dyDescent="0.25">
      <c r="C1606" s="67"/>
      <c r="D1606" s="71"/>
      <c r="E1606" s="57"/>
      <c r="F1606" s="57"/>
      <c r="G1606" s="67"/>
      <c r="H1606" s="72"/>
      <c r="I1606" s="72"/>
      <c r="J1606" s="72"/>
      <c r="K1606" s="72"/>
      <c r="L1606" s="72"/>
      <c r="M1606" s="72"/>
      <c r="N1606" s="72"/>
      <c r="O1606" s="72"/>
      <c r="P1606" s="72"/>
      <c r="Q1606" s="48"/>
      <c r="R1606" s="72"/>
      <c r="S1606" s="72"/>
      <c r="U1606" s="26" t="str">
        <f t="shared" si="324"/>
        <v/>
      </c>
      <c r="V1606" s="18" t="str">
        <f t="shared" ref="V1606:V1669" si="331">IF(ISERROR(IF(E1606="","",MONTH(E1606))),"",IF(E1606="","",MONTH(E1606)))</f>
        <v/>
      </c>
      <c r="W1606" s="18" t="str">
        <f t="shared" ref="W1606:W1669" si="332">IF(ISERROR(IF(F1606="","",MONTH(F1606))),"",IF(F1606="","",MONTH(F1606)))</f>
        <v/>
      </c>
      <c r="X1606" s="18" t="str">
        <f t="shared" ref="X1606:X1669" si="333">IF(ISERROR(IF(F1606="","",YEAR(F1606))),"",IF(F1606="","",YEAR(F1606)))</f>
        <v/>
      </c>
      <c r="Y1606" s="18" t="str">
        <f t="shared" ref="Y1606:Y1669" si="334">IF(ISERROR(
IF(IF(E1606="","",ROUND((F1606-E1606)/30,0))&lt;1,1,IF(E1606="","",ROUND((F1606-E1606)/30,0)))),"",IF(IF(E1606="","",ROUND((F1606-E1606)/30,0))&lt;1,1,IF(E1606="","",ROUND((F1606-E1606)/30,0))))</f>
        <v/>
      </c>
      <c r="Z1606" s="18" t="str">
        <f t="shared" ref="Z1606:Z1669" si="335">IF(ISERROR(D1606/Y1606),"",D1606/Y1606)</f>
        <v/>
      </c>
      <c r="AA1606" s="18" t="str">
        <f t="shared" ref="AA1606:AA1669" si="336">IF(ISERROR(Q1606/Y1606),"",Q1606/Y1606)</f>
        <v/>
      </c>
      <c r="AB1606" s="18">
        <v>1601</v>
      </c>
      <c r="AC1606" s="18" t="str">
        <f>IF(ISERROR(
IF(U1606="","",IF(OR(U1606='Cad Iniciais'!$D$6,X1606='Cad Iniciais'!$D$6),'Cad Iniciais'!$D$6+AB1606*1000,0))),"",IF(U1606="","",IF(OR(U1606='Cad Iniciais'!$D$6,X1606='Cad Iniciais'!$D$6),'Cad Iniciais'!$D$6+AB1606*1000,0)))</f>
        <v/>
      </c>
      <c r="AK1606" s="27" t="e">
        <f t="shared" si="325"/>
        <v>#VALUE!</v>
      </c>
      <c r="AL1606" s="27" t="e">
        <f t="shared" si="326"/>
        <v>#VALUE!</v>
      </c>
      <c r="AM1606" s="18">
        <f t="shared" si="327"/>
        <v>0</v>
      </c>
      <c r="AN1606" s="18">
        <f t="shared" si="330"/>
        <v>0</v>
      </c>
      <c r="AO1606" s="18">
        <f t="shared" si="330"/>
        <v>0</v>
      </c>
      <c r="AP1606" s="18">
        <f t="shared" si="330"/>
        <v>0</v>
      </c>
      <c r="AQ1606" s="18">
        <f t="shared" si="330"/>
        <v>0</v>
      </c>
      <c r="AR1606" s="18">
        <f t="shared" si="330"/>
        <v>0</v>
      </c>
      <c r="AS1606" s="18">
        <f t="shared" si="330"/>
        <v>0</v>
      </c>
      <c r="AT1606" s="18">
        <f t="shared" si="330"/>
        <v>0</v>
      </c>
      <c r="AU1606" s="18">
        <f t="shared" si="330"/>
        <v>0</v>
      </c>
      <c r="AV1606" s="18">
        <f t="shared" si="330"/>
        <v>0</v>
      </c>
      <c r="AW1606" s="18">
        <f t="shared" si="330"/>
        <v>0</v>
      </c>
      <c r="AX1606" s="18">
        <f t="shared" si="330"/>
        <v>0</v>
      </c>
    </row>
    <row r="1607" spans="3:50" x14ac:dyDescent="0.25">
      <c r="C1607" s="67"/>
      <c r="D1607" s="71"/>
      <c r="E1607" s="57"/>
      <c r="F1607" s="57"/>
      <c r="G1607" s="67"/>
      <c r="H1607" s="72"/>
      <c r="I1607" s="72"/>
      <c r="J1607" s="72"/>
      <c r="K1607" s="72"/>
      <c r="L1607" s="72"/>
      <c r="M1607" s="72"/>
      <c r="N1607" s="72"/>
      <c r="O1607" s="72"/>
      <c r="P1607" s="72"/>
      <c r="Q1607" s="48"/>
      <c r="R1607" s="72"/>
      <c r="S1607" s="72"/>
      <c r="U1607" s="26" t="str">
        <f t="shared" ref="U1607:U1670" si="337">IF(ISERROR(
IF(E1607="","",YEAR(E1607))),"",IF(E1607="","",YEAR(E1607)))</f>
        <v/>
      </c>
      <c r="V1607" s="18" t="str">
        <f t="shared" si="331"/>
        <v/>
      </c>
      <c r="W1607" s="18" t="str">
        <f t="shared" si="332"/>
        <v/>
      </c>
      <c r="X1607" s="18" t="str">
        <f t="shared" si="333"/>
        <v/>
      </c>
      <c r="Y1607" s="18" t="str">
        <f t="shared" si="334"/>
        <v/>
      </c>
      <c r="Z1607" s="18" t="str">
        <f t="shared" si="335"/>
        <v/>
      </c>
      <c r="AA1607" s="18" t="str">
        <f t="shared" si="336"/>
        <v/>
      </c>
      <c r="AB1607" s="18">
        <v>1602</v>
      </c>
      <c r="AC1607" s="18" t="str">
        <f>IF(ISERROR(
IF(U1607="","",IF(OR(U1607='Cad Iniciais'!$D$6,X1607='Cad Iniciais'!$D$6),'Cad Iniciais'!$D$6+AB1607*1000,0))),"",IF(U1607="","",IF(OR(U1607='Cad Iniciais'!$D$6,X1607='Cad Iniciais'!$D$6),'Cad Iniciais'!$D$6+AB1607*1000,0)))</f>
        <v/>
      </c>
      <c r="AK1607" s="27" t="e">
        <f t="shared" si="325"/>
        <v>#VALUE!</v>
      </c>
      <c r="AL1607" s="27" t="e">
        <f t="shared" si="326"/>
        <v>#VALUE!</v>
      </c>
      <c r="AM1607" s="18">
        <f t="shared" si="327"/>
        <v>0</v>
      </c>
      <c r="AN1607" s="18">
        <f t="shared" si="330"/>
        <v>0</v>
      </c>
      <c r="AO1607" s="18">
        <f t="shared" si="330"/>
        <v>0</v>
      </c>
      <c r="AP1607" s="18">
        <f t="shared" si="330"/>
        <v>0</v>
      </c>
      <c r="AQ1607" s="18">
        <f t="shared" si="330"/>
        <v>0</v>
      </c>
      <c r="AR1607" s="18">
        <f t="shared" si="330"/>
        <v>0</v>
      </c>
      <c r="AS1607" s="18">
        <f t="shared" si="330"/>
        <v>0</v>
      </c>
      <c r="AT1607" s="18">
        <f t="shared" si="330"/>
        <v>0</v>
      </c>
      <c r="AU1607" s="18">
        <f t="shared" si="330"/>
        <v>0</v>
      </c>
      <c r="AV1607" s="18">
        <f t="shared" si="330"/>
        <v>0</v>
      </c>
      <c r="AW1607" s="18">
        <f t="shared" si="330"/>
        <v>0</v>
      </c>
      <c r="AX1607" s="18">
        <f t="shared" si="330"/>
        <v>0</v>
      </c>
    </row>
    <row r="1608" spans="3:50" x14ac:dyDescent="0.25">
      <c r="C1608" s="67"/>
      <c r="D1608" s="71"/>
      <c r="E1608" s="57"/>
      <c r="F1608" s="57"/>
      <c r="G1608" s="67"/>
      <c r="H1608" s="72"/>
      <c r="I1608" s="72"/>
      <c r="J1608" s="72"/>
      <c r="K1608" s="72"/>
      <c r="L1608" s="72"/>
      <c r="M1608" s="72"/>
      <c r="N1608" s="72"/>
      <c r="O1608" s="72"/>
      <c r="P1608" s="72"/>
      <c r="Q1608" s="48"/>
      <c r="R1608" s="72"/>
      <c r="S1608" s="72"/>
      <c r="U1608" s="26" t="str">
        <f t="shared" si="337"/>
        <v/>
      </c>
      <c r="V1608" s="18" t="str">
        <f t="shared" si="331"/>
        <v/>
      </c>
      <c r="W1608" s="18" t="str">
        <f t="shared" si="332"/>
        <v/>
      </c>
      <c r="X1608" s="18" t="str">
        <f t="shared" si="333"/>
        <v/>
      </c>
      <c r="Y1608" s="18" t="str">
        <f t="shared" si="334"/>
        <v/>
      </c>
      <c r="Z1608" s="18" t="str">
        <f t="shared" si="335"/>
        <v/>
      </c>
      <c r="AA1608" s="18" t="str">
        <f t="shared" si="336"/>
        <v/>
      </c>
      <c r="AB1608" s="18">
        <v>1603</v>
      </c>
      <c r="AC1608" s="18" t="str">
        <f>IF(ISERROR(
IF(U1608="","",IF(OR(U1608='Cad Iniciais'!$D$6,X1608='Cad Iniciais'!$D$6),'Cad Iniciais'!$D$6+AB1608*1000,0))),"",IF(U1608="","",IF(OR(U1608='Cad Iniciais'!$D$6,X1608='Cad Iniciais'!$D$6),'Cad Iniciais'!$D$6+AB1608*1000,0)))</f>
        <v/>
      </c>
      <c r="AK1608" s="27" t="e">
        <f t="shared" ref="AK1608:AK1671" si="338">DATE(U1608,V1608,1)</f>
        <v>#VALUE!</v>
      </c>
      <c r="AL1608" s="27" t="e">
        <f t="shared" ref="AL1608:AL1671" si="339">DATE(X1608,W1608,1)</f>
        <v>#VALUE!</v>
      </c>
      <c r="AM1608" s="18">
        <f t="shared" si="327"/>
        <v>0</v>
      </c>
      <c r="AN1608" s="18">
        <f t="shared" si="330"/>
        <v>0</v>
      </c>
      <c r="AO1608" s="18">
        <f t="shared" si="330"/>
        <v>0</v>
      </c>
      <c r="AP1608" s="18">
        <f t="shared" si="330"/>
        <v>0</v>
      </c>
      <c r="AQ1608" s="18">
        <f t="shared" si="330"/>
        <v>0</v>
      </c>
      <c r="AR1608" s="18">
        <f t="shared" si="330"/>
        <v>0</v>
      </c>
      <c r="AS1608" s="18">
        <f t="shared" si="330"/>
        <v>0</v>
      </c>
      <c r="AT1608" s="18">
        <f t="shared" si="330"/>
        <v>0</v>
      </c>
      <c r="AU1608" s="18">
        <f t="shared" si="330"/>
        <v>0</v>
      </c>
      <c r="AV1608" s="18">
        <f t="shared" si="330"/>
        <v>0</v>
      </c>
      <c r="AW1608" s="18">
        <f t="shared" si="330"/>
        <v>0</v>
      </c>
      <c r="AX1608" s="18">
        <f t="shared" si="330"/>
        <v>0</v>
      </c>
    </row>
    <row r="1609" spans="3:50" x14ac:dyDescent="0.25">
      <c r="C1609" s="67"/>
      <c r="D1609" s="71"/>
      <c r="E1609" s="57"/>
      <c r="F1609" s="57"/>
      <c r="G1609" s="67"/>
      <c r="H1609" s="72"/>
      <c r="I1609" s="72"/>
      <c r="J1609" s="72"/>
      <c r="K1609" s="72"/>
      <c r="L1609" s="72"/>
      <c r="M1609" s="72"/>
      <c r="N1609" s="72"/>
      <c r="O1609" s="72"/>
      <c r="P1609" s="72"/>
      <c r="Q1609" s="48"/>
      <c r="R1609" s="72"/>
      <c r="S1609" s="72"/>
      <c r="U1609" s="26" t="str">
        <f t="shared" si="337"/>
        <v/>
      </c>
      <c r="V1609" s="18" t="str">
        <f t="shared" si="331"/>
        <v/>
      </c>
      <c r="W1609" s="18" t="str">
        <f t="shared" si="332"/>
        <v/>
      </c>
      <c r="X1609" s="18" t="str">
        <f t="shared" si="333"/>
        <v/>
      </c>
      <c r="Y1609" s="18" t="str">
        <f t="shared" si="334"/>
        <v/>
      </c>
      <c r="Z1609" s="18" t="str">
        <f t="shared" si="335"/>
        <v/>
      </c>
      <c r="AA1609" s="18" t="str">
        <f t="shared" si="336"/>
        <v/>
      </c>
      <c r="AB1609" s="18">
        <v>1604</v>
      </c>
      <c r="AC1609" s="18" t="str">
        <f>IF(ISERROR(
IF(U1609="","",IF(OR(U1609='Cad Iniciais'!$D$6,X1609='Cad Iniciais'!$D$6),'Cad Iniciais'!$D$6+AB1609*1000,0))),"",IF(U1609="","",IF(OR(U1609='Cad Iniciais'!$D$6,X1609='Cad Iniciais'!$D$6),'Cad Iniciais'!$D$6+AB1609*1000,0)))</f>
        <v/>
      </c>
      <c r="AK1609" s="27" t="e">
        <f t="shared" si="338"/>
        <v>#VALUE!</v>
      </c>
      <c r="AL1609" s="27" t="e">
        <f t="shared" si="339"/>
        <v>#VALUE!</v>
      </c>
      <c r="AM1609" s="18">
        <f t="shared" si="327"/>
        <v>0</v>
      </c>
      <c r="AN1609" s="18">
        <f t="shared" si="330"/>
        <v>0</v>
      </c>
      <c r="AO1609" s="18">
        <f t="shared" si="330"/>
        <v>0</v>
      </c>
      <c r="AP1609" s="18">
        <f t="shared" si="330"/>
        <v>0</v>
      </c>
      <c r="AQ1609" s="18">
        <f t="shared" si="330"/>
        <v>0</v>
      </c>
      <c r="AR1609" s="18">
        <f t="shared" si="330"/>
        <v>0</v>
      </c>
      <c r="AS1609" s="18">
        <f t="shared" si="330"/>
        <v>0</v>
      </c>
      <c r="AT1609" s="18">
        <f t="shared" si="330"/>
        <v>0</v>
      </c>
      <c r="AU1609" s="18">
        <f t="shared" si="330"/>
        <v>0</v>
      </c>
      <c r="AV1609" s="18">
        <f t="shared" si="330"/>
        <v>0</v>
      </c>
      <c r="AW1609" s="18">
        <f t="shared" si="330"/>
        <v>0</v>
      </c>
      <c r="AX1609" s="18">
        <f t="shared" si="330"/>
        <v>0</v>
      </c>
    </row>
    <row r="1610" spans="3:50" x14ac:dyDescent="0.25">
      <c r="C1610" s="67"/>
      <c r="D1610" s="71"/>
      <c r="E1610" s="57"/>
      <c r="F1610" s="57"/>
      <c r="G1610" s="67"/>
      <c r="H1610" s="72"/>
      <c r="I1610" s="72"/>
      <c r="J1610" s="72"/>
      <c r="K1610" s="72"/>
      <c r="L1610" s="72"/>
      <c r="M1610" s="72"/>
      <c r="N1610" s="72"/>
      <c r="O1610" s="72"/>
      <c r="P1610" s="72"/>
      <c r="Q1610" s="48"/>
      <c r="R1610" s="72"/>
      <c r="S1610" s="72"/>
      <c r="U1610" s="26" t="str">
        <f t="shared" si="337"/>
        <v/>
      </c>
      <c r="V1610" s="18" t="str">
        <f t="shared" si="331"/>
        <v/>
      </c>
      <c r="W1610" s="18" t="str">
        <f t="shared" si="332"/>
        <v/>
      </c>
      <c r="X1610" s="18" t="str">
        <f t="shared" si="333"/>
        <v/>
      </c>
      <c r="Y1610" s="18" t="str">
        <f t="shared" si="334"/>
        <v/>
      </c>
      <c r="Z1610" s="18" t="str">
        <f t="shared" si="335"/>
        <v/>
      </c>
      <c r="AA1610" s="18" t="str">
        <f t="shared" si="336"/>
        <v/>
      </c>
      <c r="AB1610" s="18">
        <v>1605</v>
      </c>
      <c r="AC1610" s="18" t="str">
        <f>IF(ISERROR(
IF(U1610="","",IF(OR(U1610='Cad Iniciais'!$D$6,X1610='Cad Iniciais'!$D$6),'Cad Iniciais'!$D$6+AB1610*1000,0))),"",IF(U1610="","",IF(OR(U1610='Cad Iniciais'!$D$6,X1610='Cad Iniciais'!$D$6),'Cad Iniciais'!$D$6+AB1610*1000,0)))</f>
        <v/>
      </c>
      <c r="AK1610" s="27" t="e">
        <f t="shared" si="338"/>
        <v>#VALUE!</v>
      </c>
      <c r="AL1610" s="27" t="e">
        <f t="shared" si="339"/>
        <v>#VALUE!</v>
      </c>
      <c r="AM1610" s="18">
        <f t="shared" si="327"/>
        <v>0</v>
      </c>
      <c r="AN1610" s="18">
        <f t="shared" si="330"/>
        <v>0</v>
      </c>
      <c r="AO1610" s="18">
        <f t="shared" si="330"/>
        <v>0</v>
      </c>
      <c r="AP1610" s="18">
        <f t="shared" si="330"/>
        <v>0</v>
      </c>
      <c r="AQ1610" s="18">
        <f t="shared" si="330"/>
        <v>0</v>
      </c>
      <c r="AR1610" s="18">
        <f t="shared" si="330"/>
        <v>0</v>
      </c>
      <c r="AS1610" s="18">
        <f t="shared" si="330"/>
        <v>0</v>
      </c>
      <c r="AT1610" s="18">
        <f t="shared" si="330"/>
        <v>0</v>
      </c>
      <c r="AU1610" s="18">
        <f t="shared" si="330"/>
        <v>0</v>
      </c>
      <c r="AV1610" s="18">
        <f t="shared" si="330"/>
        <v>0</v>
      </c>
      <c r="AW1610" s="18">
        <f t="shared" si="330"/>
        <v>0</v>
      </c>
      <c r="AX1610" s="18">
        <f t="shared" si="330"/>
        <v>0</v>
      </c>
    </row>
    <row r="1611" spans="3:50" x14ac:dyDescent="0.25">
      <c r="C1611" s="67"/>
      <c r="D1611" s="71"/>
      <c r="E1611" s="57"/>
      <c r="F1611" s="57"/>
      <c r="G1611" s="67"/>
      <c r="H1611" s="72"/>
      <c r="I1611" s="72"/>
      <c r="J1611" s="72"/>
      <c r="K1611" s="72"/>
      <c r="L1611" s="72"/>
      <c r="M1611" s="72"/>
      <c r="N1611" s="72"/>
      <c r="O1611" s="72"/>
      <c r="P1611" s="72"/>
      <c r="Q1611" s="48"/>
      <c r="R1611" s="72"/>
      <c r="S1611" s="72"/>
      <c r="U1611" s="26" t="str">
        <f t="shared" si="337"/>
        <v/>
      </c>
      <c r="V1611" s="18" t="str">
        <f t="shared" si="331"/>
        <v/>
      </c>
      <c r="W1611" s="18" t="str">
        <f t="shared" si="332"/>
        <v/>
      </c>
      <c r="X1611" s="18" t="str">
        <f t="shared" si="333"/>
        <v/>
      </c>
      <c r="Y1611" s="18" t="str">
        <f t="shared" si="334"/>
        <v/>
      </c>
      <c r="Z1611" s="18" t="str">
        <f t="shared" si="335"/>
        <v/>
      </c>
      <c r="AA1611" s="18" t="str">
        <f t="shared" si="336"/>
        <v/>
      </c>
      <c r="AB1611" s="18">
        <v>1606</v>
      </c>
      <c r="AC1611" s="18" t="str">
        <f>IF(ISERROR(
IF(U1611="","",IF(OR(U1611='Cad Iniciais'!$D$6,X1611='Cad Iniciais'!$D$6),'Cad Iniciais'!$D$6+AB1611*1000,0))),"",IF(U1611="","",IF(OR(U1611='Cad Iniciais'!$D$6,X1611='Cad Iniciais'!$D$6),'Cad Iniciais'!$D$6+AB1611*1000,0)))</f>
        <v/>
      </c>
      <c r="AK1611" s="27" t="e">
        <f t="shared" si="338"/>
        <v>#VALUE!</v>
      </c>
      <c r="AL1611" s="27" t="e">
        <f t="shared" si="339"/>
        <v>#VALUE!</v>
      </c>
      <c r="AM1611" s="18">
        <f t="shared" ref="AM1611:AM1642" si="340">IFERROR(IF(AND($AK1611&lt;=AM$3,$AL1611&gt;=AM$3),1,0),0)</f>
        <v>0</v>
      </c>
      <c r="AN1611" s="18">
        <f t="shared" si="330"/>
        <v>0</v>
      </c>
      <c r="AO1611" s="18">
        <f t="shared" si="330"/>
        <v>0</v>
      </c>
      <c r="AP1611" s="18">
        <f t="shared" si="330"/>
        <v>0</v>
      </c>
      <c r="AQ1611" s="18">
        <f t="shared" si="330"/>
        <v>0</v>
      </c>
      <c r="AR1611" s="18">
        <f t="shared" si="330"/>
        <v>0</v>
      </c>
      <c r="AS1611" s="18">
        <f t="shared" si="330"/>
        <v>0</v>
      </c>
      <c r="AT1611" s="18">
        <f t="shared" si="330"/>
        <v>0</v>
      </c>
      <c r="AU1611" s="18">
        <f t="shared" si="330"/>
        <v>0</v>
      </c>
      <c r="AV1611" s="18">
        <f t="shared" si="330"/>
        <v>0</v>
      </c>
      <c r="AW1611" s="18">
        <f t="shared" si="330"/>
        <v>0</v>
      </c>
      <c r="AX1611" s="18">
        <f t="shared" si="330"/>
        <v>0</v>
      </c>
    </row>
    <row r="1612" spans="3:50" x14ac:dyDescent="0.25">
      <c r="C1612" s="67"/>
      <c r="D1612" s="71"/>
      <c r="E1612" s="57"/>
      <c r="F1612" s="57"/>
      <c r="G1612" s="67"/>
      <c r="H1612" s="72"/>
      <c r="I1612" s="72"/>
      <c r="J1612" s="72"/>
      <c r="K1612" s="72"/>
      <c r="L1612" s="72"/>
      <c r="M1612" s="72"/>
      <c r="N1612" s="72"/>
      <c r="O1612" s="72"/>
      <c r="P1612" s="72"/>
      <c r="Q1612" s="48"/>
      <c r="R1612" s="72"/>
      <c r="S1612" s="72"/>
      <c r="U1612" s="26" t="str">
        <f t="shared" si="337"/>
        <v/>
      </c>
      <c r="V1612" s="18" t="str">
        <f t="shared" si="331"/>
        <v/>
      </c>
      <c r="W1612" s="18" t="str">
        <f t="shared" si="332"/>
        <v/>
      </c>
      <c r="X1612" s="18" t="str">
        <f t="shared" si="333"/>
        <v/>
      </c>
      <c r="Y1612" s="18" t="str">
        <f t="shared" si="334"/>
        <v/>
      </c>
      <c r="Z1612" s="18" t="str">
        <f t="shared" si="335"/>
        <v/>
      </c>
      <c r="AA1612" s="18" t="str">
        <f t="shared" si="336"/>
        <v/>
      </c>
      <c r="AB1612" s="18">
        <v>1607</v>
      </c>
      <c r="AC1612" s="18" t="str">
        <f>IF(ISERROR(
IF(U1612="","",IF(OR(U1612='Cad Iniciais'!$D$6,X1612='Cad Iniciais'!$D$6),'Cad Iniciais'!$D$6+AB1612*1000,0))),"",IF(U1612="","",IF(OR(U1612='Cad Iniciais'!$D$6,X1612='Cad Iniciais'!$D$6),'Cad Iniciais'!$D$6+AB1612*1000,0)))</f>
        <v/>
      </c>
      <c r="AK1612" s="27" t="e">
        <f t="shared" si="338"/>
        <v>#VALUE!</v>
      </c>
      <c r="AL1612" s="27" t="e">
        <f t="shared" si="339"/>
        <v>#VALUE!</v>
      </c>
      <c r="AM1612" s="18">
        <f t="shared" si="340"/>
        <v>0</v>
      </c>
      <c r="AN1612" s="18">
        <f t="shared" si="330"/>
        <v>0</v>
      </c>
      <c r="AO1612" s="18">
        <f t="shared" si="330"/>
        <v>0</v>
      </c>
      <c r="AP1612" s="18">
        <f t="shared" si="330"/>
        <v>0</v>
      </c>
      <c r="AQ1612" s="18">
        <f t="shared" si="330"/>
        <v>0</v>
      </c>
      <c r="AR1612" s="18">
        <f t="shared" si="330"/>
        <v>0</v>
      </c>
      <c r="AS1612" s="18">
        <f t="shared" si="330"/>
        <v>0</v>
      </c>
      <c r="AT1612" s="18">
        <f t="shared" si="330"/>
        <v>0</v>
      </c>
      <c r="AU1612" s="18">
        <f t="shared" si="330"/>
        <v>0</v>
      </c>
      <c r="AV1612" s="18">
        <f t="shared" si="330"/>
        <v>0</v>
      </c>
      <c r="AW1612" s="18">
        <f t="shared" si="330"/>
        <v>0</v>
      </c>
      <c r="AX1612" s="18">
        <f t="shared" si="330"/>
        <v>0</v>
      </c>
    </row>
    <row r="1613" spans="3:50" x14ac:dyDescent="0.25">
      <c r="C1613" s="67"/>
      <c r="D1613" s="71"/>
      <c r="E1613" s="57"/>
      <c r="F1613" s="57"/>
      <c r="G1613" s="67"/>
      <c r="H1613" s="72"/>
      <c r="I1613" s="72"/>
      <c r="J1613" s="72"/>
      <c r="K1613" s="72"/>
      <c r="L1613" s="72"/>
      <c r="M1613" s="72"/>
      <c r="N1613" s="72"/>
      <c r="O1613" s="72"/>
      <c r="P1613" s="72"/>
      <c r="Q1613" s="48"/>
      <c r="R1613" s="72"/>
      <c r="S1613" s="72"/>
      <c r="U1613" s="26" t="str">
        <f t="shared" si="337"/>
        <v/>
      </c>
      <c r="V1613" s="18" t="str">
        <f t="shared" si="331"/>
        <v/>
      </c>
      <c r="W1613" s="18" t="str">
        <f t="shared" si="332"/>
        <v/>
      </c>
      <c r="X1613" s="18" t="str">
        <f t="shared" si="333"/>
        <v/>
      </c>
      <c r="Y1613" s="18" t="str">
        <f t="shared" si="334"/>
        <v/>
      </c>
      <c r="Z1613" s="18" t="str">
        <f t="shared" si="335"/>
        <v/>
      </c>
      <c r="AA1613" s="18" t="str">
        <f t="shared" si="336"/>
        <v/>
      </c>
      <c r="AB1613" s="18">
        <v>1608</v>
      </c>
      <c r="AC1613" s="18" t="str">
        <f>IF(ISERROR(
IF(U1613="","",IF(OR(U1613='Cad Iniciais'!$D$6,X1613='Cad Iniciais'!$D$6),'Cad Iniciais'!$D$6+AB1613*1000,0))),"",IF(U1613="","",IF(OR(U1613='Cad Iniciais'!$D$6,X1613='Cad Iniciais'!$D$6),'Cad Iniciais'!$D$6+AB1613*1000,0)))</f>
        <v/>
      </c>
      <c r="AK1613" s="27" t="e">
        <f t="shared" si="338"/>
        <v>#VALUE!</v>
      </c>
      <c r="AL1613" s="27" t="e">
        <f t="shared" si="339"/>
        <v>#VALUE!</v>
      </c>
      <c r="AM1613" s="18">
        <f t="shared" si="340"/>
        <v>0</v>
      </c>
      <c r="AN1613" s="18">
        <f t="shared" si="330"/>
        <v>0</v>
      </c>
      <c r="AO1613" s="18">
        <f t="shared" si="330"/>
        <v>0</v>
      </c>
      <c r="AP1613" s="18">
        <f t="shared" si="330"/>
        <v>0</v>
      </c>
      <c r="AQ1613" s="18">
        <f t="shared" si="330"/>
        <v>0</v>
      </c>
      <c r="AR1613" s="18">
        <f t="shared" si="330"/>
        <v>0</v>
      </c>
      <c r="AS1613" s="18">
        <f t="shared" si="330"/>
        <v>0</v>
      </c>
      <c r="AT1613" s="18">
        <f t="shared" si="330"/>
        <v>0</v>
      </c>
      <c r="AU1613" s="18">
        <f t="shared" si="330"/>
        <v>0</v>
      </c>
      <c r="AV1613" s="18">
        <f t="shared" si="330"/>
        <v>0</v>
      </c>
      <c r="AW1613" s="18">
        <f t="shared" si="330"/>
        <v>0</v>
      </c>
      <c r="AX1613" s="18">
        <f t="shared" si="330"/>
        <v>0</v>
      </c>
    </row>
    <row r="1614" spans="3:50" x14ac:dyDescent="0.25">
      <c r="C1614" s="67"/>
      <c r="D1614" s="71"/>
      <c r="E1614" s="57"/>
      <c r="F1614" s="57"/>
      <c r="G1614" s="67"/>
      <c r="H1614" s="72"/>
      <c r="I1614" s="72"/>
      <c r="J1614" s="72"/>
      <c r="K1614" s="72"/>
      <c r="L1614" s="72"/>
      <c r="M1614" s="72"/>
      <c r="N1614" s="72"/>
      <c r="O1614" s="72"/>
      <c r="P1614" s="72"/>
      <c r="Q1614" s="48"/>
      <c r="R1614" s="72"/>
      <c r="S1614" s="72"/>
      <c r="U1614" s="26" t="str">
        <f t="shared" si="337"/>
        <v/>
      </c>
      <c r="V1614" s="18" t="str">
        <f t="shared" si="331"/>
        <v/>
      </c>
      <c r="W1614" s="18" t="str">
        <f t="shared" si="332"/>
        <v/>
      </c>
      <c r="X1614" s="18" t="str">
        <f t="shared" si="333"/>
        <v/>
      </c>
      <c r="Y1614" s="18" t="str">
        <f t="shared" si="334"/>
        <v/>
      </c>
      <c r="Z1614" s="18" t="str">
        <f t="shared" si="335"/>
        <v/>
      </c>
      <c r="AA1614" s="18" t="str">
        <f t="shared" si="336"/>
        <v/>
      </c>
      <c r="AB1614" s="18">
        <v>1609</v>
      </c>
      <c r="AC1614" s="18" t="str">
        <f>IF(ISERROR(
IF(U1614="","",IF(OR(U1614='Cad Iniciais'!$D$6,X1614='Cad Iniciais'!$D$6),'Cad Iniciais'!$D$6+AB1614*1000,0))),"",IF(U1614="","",IF(OR(U1614='Cad Iniciais'!$D$6,X1614='Cad Iniciais'!$D$6),'Cad Iniciais'!$D$6+AB1614*1000,0)))</f>
        <v/>
      </c>
      <c r="AK1614" s="27" t="e">
        <f t="shared" si="338"/>
        <v>#VALUE!</v>
      </c>
      <c r="AL1614" s="27" t="e">
        <f t="shared" si="339"/>
        <v>#VALUE!</v>
      </c>
      <c r="AM1614" s="18">
        <f t="shared" si="340"/>
        <v>0</v>
      </c>
      <c r="AN1614" s="18">
        <f t="shared" si="330"/>
        <v>0</v>
      </c>
      <c r="AO1614" s="18">
        <f t="shared" si="330"/>
        <v>0</v>
      </c>
      <c r="AP1614" s="18">
        <f t="shared" si="330"/>
        <v>0</v>
      </c>
      <c r="AQ1614" s="18">
        <f t="shared" si="330"/>
        <v>0</v>
      </c>
      <c r="AR1614" s="18">
        <f t="shared" si="330"/>
        <v>0</v>
      </c>
      <c r="AS1614" s="18">
        <f t="shared" si="330"/>
        <v>0</v>
      </c>
      <c r="AT1614" s="18">
        <f t="shared" si="330"/>
        <v>0</v>
      </c>
      <c r="AU1614" s="18">
        <f t="shared" si="330"/>
        <v>0</v>
      </c>
      <c r="AV1614" s="18">
        <f t="shared" si="330"/>
        <v>0</v>
      </c>
      <c r="AW1614" s="18">
        <f t="shared" si="330"/>
        <v>0</v>
      </c>
      <c r="AX1614" s="18">
        <f t="shared" si="330"/>
        <v>0</v>
      </c>
    </row>
    <row r="1615" spans="3:50" x14ac:dyDescent="0.25">
      <c r="C1615" s="67"/>
      <c r="D1615" s="71"/>
      <c r="E1615" s="57"/>
      <c r="F1615" s="57"/>
      <c r="G1615" s="67"/>
      <c r="H1615" s="72"/>
      <c r="I1615" s="72"/>
      <c r="J1615" s="72"/>
      <c r="K1615" s="72"/>
      <c r="L1615" s="72"/>
      <c r="M1615" s="72"/>
      <c r="N1615" s="72"/>
      <c r="O1615" s="72"/>
      <c r="P1615" s="72"/>
      <c r="Q1615" s="48"/>
      <c r="R1615" s="72"/>
      <c r="S1615" s="72"/>
      <c r="U1615" s="26" t="str">
        <f t="shared" si="337"/>
        <v/>
      </c>
      <c r="V1615" s="18" t="str">
        <f t="shared" si="331"/>
        <v/>
      </c>
      <c r="W1615" s="18" t="str">
        <f t="shared" si="332"/>
        <v/>
      </c>
      <c r="X1615" s="18" t="str">
        <f t="shared" si="333"/>
        <v/>
      </c>
      <c r="Y1615" s="18" t="str">
        <f t="shared" si="334"/>
        <v/>
      </c>
      <c r="Z1615" s="18" t="str">
        <f t="shared" si="335"/>
        <v/>
      </c>
      <c r="AA1615" s="18" t="str">
        <f t="shared" si="336"/>
        <v/>
      </c>
      <c r="AB1615" s="18">
        <v>1610</v>
      </c>
      <c r="AC1615" s="18" t="str">
        <f>IF(ISERROR(
IF(U1615="","",IF(OR(U1615='Cad Iniciais'!$D$6,X1615='Cad Iniciais'!$D$6),'Cad Iniciais'!$D$6+AB1615*1000,0))),"",IF(U1615="","",IF(OR(U1615='Cad Iniciais'!$D$6,X1615='Cad Iniciais'!$D$6),'Cad Iniciais'!$D$6+AB1615*1000,0)))</f>
        <v/>
      </c>
      <c r="AK1615" s="27" t="e">
        <f t="shared" si="338"/>
        <v>#VALUE!</v>
      </c>
      <c r="AL1615" s="27" t="e">
        <f t="shared" si="339"/>
        <v>#VALUE!</v>
      </c>
      <c r="AM1615" s="18">
        <f t="shared" si="340"/>
        <v>0</v>
      </c>
      <c r="AN1615" s="18">
        <f t="shared" si="330"/>
        <v>0</v>
      </c>
      <c r="AO1615" s="18">
        <f t="shared" si="330"/>
        <v>0</v>
      </c>
      <c r="AP1615" s="18">
        <f t="shared" si="330"/>
        <v>0</v>
      </c>
      <c r="AQ1615" s="18">
        <f t="shared" si="330"/>
        <v>0</v>
      </c>
      <c r="AR1615" s="18">
        <f t="shared" si="330"/>
        <v>0</v>
      </c>
      <c r="AS1615" s="18">
        <f t="shared" si="330"/>
        <v>0</v>
      </c>
      <c r="AT1615" s="18">
        <f t="shared" si="330"/>
        <v>0</v>
      </c>
      <c r="AU1615" s="18">
        <f t="shared" si="330"/>
        <v>0</v>
      </c>
      <c r="AV1615" s="18">
        <f t="shared" si="330"/>
        <v>0</v>
      </c>
      <c r="AW1615" s="18">
        <f t="shared" si="330"/>
        <v>0</v>
      </c>
      <c r="AX1615" s="18">
        <f t="shared" si="330"/>
        <v>0</v>
      </c>
    </row>
    <row r="1616" spans="3:50" x14ac:dyDescent="0.25">
      <c r="C1616" s="67"/>
      <c r="D1616" s="71"/>
      <c r="E1616" s="57"/>
      <c r="F1616" s="57"/>
      <c r="G1616" s="67"/>
      <c r="H1616" s="72"/>
      <c r="I1616" s="72"/>
      <c r="J1616" s="72"/>
      <c r="K1616" s="72"/>
      <c r="L1616" s="72"/>
      <c r="M1616" s="72"/>
      <c r="N1616" s="72"/>
      <c r="O1616" s="72"/>
      <c r="P1616" s="72"/>
      <c r="Q1616" s="48"/>
      <c r="R1616" s="72"/>
      <c r="S1616" s="72"/>
      <c r="U1616" s="26" t="str">
        <f t="shared" si="337"/>
        <v/>
      </c>
      <c r="V1616" s="18" t="str">
        <f t="shared" si="331"/>
        <v/>
      </c>
      <c r="W1616" s="18" t="str">
        <f t="shared" si="332"/>
        <v/>
      </c>
      <c r="X1616" s="18" t="str">
        <f t="shared" si="333"/>
        <v/>
      </c>
      <c r="Y1616" s="18" t="str">
        <f t="shared" si="334"/>
        <v/>
      </c>
      <c r="Z1616" s="18" t="str">
        <f t="shared" si="335"/>
        <v/>
      </c>
      <c r="AA1616" s="18" t="str">
        <f t="shared" si="336"/>
        <v/>
      </c>
      <c r="AB1616" s="18">
        <v>1611</v>
      </c>
      <c r="AC1616" s="18" t="str">
        <f>IF(ISERROR(
IF(U1616="","",IF(OR(U1616='Cad Iniciais'!$D$6,X1616='Cad Iniciais'!$D$6),'Cad Iniciais'!$D$6+AB1616*1000,0))),"",IF(U1616="","",IF(OR(U1616='Cad Iniciais'!$D$6,X1616='Cad Iniciais'!$D$6),'Cad Iniciais'!$D$6+AB1616*1000,0)))</f>
        <v/>
      </c>
      <c r="AK1616" s="27" t="e">
        <f t="shared" si="338"/>
        <v>#VALUE!</v>
      </c>
      <c r="AL1616" s="27" t="e">
        <f t="shared" si="339"/>
        <v>#VALUE!</v>
      </c>
      <c r="AM1616" s="18">
        <f t="shared" si="340"/>
        <v>0</v>
      </c>
      <c r="AN1616" s="18">
        <f t="shared" si="330"/>
        <v>0</v>
      </c>
      <c r="AO1616" s="18">
        <f t="shared" si="330"/>
        <v>0</v>
      </c>
      <c r="AP1616" s="18">
        <f t="shared" si="330"/>
        <v>0</v>
      </c>
      <c r="AQ1616" s="18">
        <f t="shared" si="330"/>
        <v>0</v>
      </c>
      <c r="AR1616" s="18">
        <f t="shared" si="330"/>
        <v>0</v>
      </c>
      <c r="AS1616" s="18">
        <f t="shared" si="330"/>
        <v>0</v>
      </c>
      <c r="AT1616" s="18">
        <f t="shared" si="330"/>
        <v>0</v>
      </c>
      <c r="AU1616" s="18">
        <f t="shared" si="330"/>
        <v>0</v>
      </c>
      <c r="AV1616" s="18">
        <f t="shared" si="330"/>
        <v>0</v>
      </c>
      <c r="AW1616" s="18">
        <f t="shared" si="330"/>
        <v>0</v>
      </c>
      <c r="AX1616" s="18">
        <f t="shared" si="330"/>
        <v>0</v>
      </c>
    </row>
    <row r="1617" spans="3:50" x14ac:dyDescent="0.25">
      <c r="C1617" s="67"/>
      <c r="D1617" s="71"/>
      <c r="E1617" s="57"/>
      <c r="F1617" s="57"/>
      <c r="G1617" s="67"/>
      <c r="H1617" s="72"/>
      <c r="I1617" s="72"/>
      <c r="J1617" s="72"/>
      <c r="K1617" s="72"/>
      <c r="L1617" s="72"/>
      <c r="M1617" s="72"/>
      <c r="N1617" s="72"/>
      <c r="O1617" s="72"/>
      <c r="P1617" s="72"/>
      <c r="Q1617" s="48"/>
      <c r="R1617" s="72"/>
      <c r="S1617" s="72"/>
      <c r="U1617" s="26" t="str">
        <f t="shared" si="337"/>
        <v/>
      </c>
      <c r="V1617" s="18" t="str">
        <f t="shared" si="331"/>
        <v/>
      </c>
      <c r="W1617" s="18" t="str">
        <f t="shared" si="332"/>
        <v/>
      </c>
      <c r="X1617" s="18" t="str">
        <f t="shared" si="333"/>
        <v/>
      </c>
      <c r="Y1617" s="18" t="str">
        <f t="shared" si="334"/>
        <v/>
      </c>
      <c r="Z1617" s="18" t="str">
        <f t="shared" si="335"/>
        <v/>
      </c>
      <c r="AA1617" s="18" t="str">
        <f t="shared" si="336"/>
        <v/>
      </c>
      <c r="AB1617" s="18">
        <v>1612</v>
      </c>
      <c r="AC1617" s="18" t="str">
        <f>IF(ISERROR(
IF(U1617="","",IF(OR(U1617='Cad Iniciais'!$D$6,X1617='Cad Iniciais'!$D$6),'Cad Iniciais'!$D$6+AB1617*1000,0))),"",IF(U1617="","",IF(OR(U1617='Cad Iniciais'!$D$6,X1617='Cad Iniciais'!$D$6),'Cad Iniciais'!$D$6+AB1617*1000,0)))</f>
        <v/>
      </c>
      <c r="AK1617" s="27" t="e">
        <f t="shared" si="338"/>
        <v>#VALUE!</v>
      </c>
      <c r="AL1617" s="27" t="e">
        <f t="shared" si="339"/>
        <v>#VALUE!</v>
      </c>
      <c r="AM1617" s="18">
        <f t="shared" si="340"/>
        <v>0</v>
      </c>
      <c r="AN1617" s="18">
        <f t="shared" si="330"/>
        <v>0</v>
      </c>
      <c r="AO1617" s="18">
        <f t="shared" si="330"/>
        <v>0</v>
      </c>
      <c r="AP1617" s="18">
        <f t="shared" si="330"/>
        <v>0</v>
      </c>
      <c r="AQ1617" s="18">
        <f t="shared" si="330"/>
        <v>0</v>
      </c>
      <c r="AR1617" s="18">
        <f t="shared" si="330"/>
        <v>0</v>
      </c>
      <c r="AS1617" s="18">
        <f t="shared" si="330"/>
        <v>0</v>
      </c>
      <c r="AT1617" s="18">
        <f t="shared" si="330"/>
        <v>0</v>
      </c>
      <c r="AU1617" s="18">
        <f t="shared" si="330"/>
        <v>0</v>
      </c>
      <c r="AV1617" s="18">
        <f t="shared" si="330"/>
        <v>0</v>
      </c>
      <c r="AW1617" s="18">
        <f t="shared" si="330"/>
        <v>0</v>
      </c>
      <c r="AX1617" s="18">
        <f t="shared" si="330"/>
        <v>0</v>
      </c>
    </row>
    <row r="1618" spans="3:50" x14ac:dyDescent="0.25">
      <c r="C1618" s="67"/>
      <c r="D1618" s="71"/>
      <c r="E1618" s="57"/>
      <c r="F1618" s="57"/>
      <c r="G1618" s="67"/>
      <c r="H1618" s="72"/>
      <c r="I1618" s="72"/>
      <c r="J1618" s="72"/>
      <c r="K1618" s="72"/>
      <c r="L1618" s="72"/>
      <c r="M1618" s="72"/>
      <c r="N1618" s="72"/>
      <c r="O1618" s="72"/>
      <c r="P1618" s="72"/>
      <c r="Q1618" s="48"/>
      <c r="R1618" s="72"/>
      <c r="S1618" s="72"/>
      <c r="U1618" s="26" t="str">
        <f t="shared" si="337"/>
        <v/>
      </c>
      <c r="V1618" s="18" t="str">
        <f t="shared" si="331"/>
        <v/>
      </c>
      <c r="W1618" s="18" t="str">
        <f t="shared" si="332"/>
        <v/>
      </c>
      <c r="X1618" s="18" t="str">
        <f t="shared" si="333"/>
        <v/>
      </c>
      <c r="Y1618" s="18" t="str">
        <f t="shared" si="334"/>
        <v/>
      </c>
      <c r="Z1618" s="18" t="str">
        <f t="shared" si="335"/>
        <v/>
      </c>
      <c r="AA1618" s="18" t="str">
        <f t="shared" si="336"/>
        <v/>
      </c>
      <c r="AB1618" s="18">
        <v>1613</v>
      </c>
      <c r="AC1618" s="18" t="str">
        <f>IF(ISERROR(
IF(U1618="","",IF(OR(U1618='Cad Iniciais'!$D$6,X1618='Cad Iniciais'!$D$6),'Cad Iniciais'!$D$6+AB1618*1000,0))),"",IF(U1618="","",IF(OR(U1618='Cad Iniciais'!$D$6,X1618='Cad Iniciais'!$D$6),'Cad Iniciais'!$D$6+AB1618*1000,0)))</f>
        <v/>
      </c>
      <c r="AK1618" s="27" t="e">
        <f t="shared" si="338"/>
        <v>#VALUE!</v>
      </c>
      <c r="AL1618" s="27" t="e">
        <f t="shared" si="339"/>
        <v>#VALUE!</v>
      </c>
      <c r="AM1618" s="18">
        <f t="shared" si="340"/>
        <v>0</v>
      </c>
      <c r="AN1618" s="18">
        <f t="shared" si="330"/>
        <v>0</v>
      </c>
      <c r="AO1618" s="18">
        <f t="shared" si="330"/>
        <v>0</v>
      </c>
      <c r="AP1618" s="18">
        <f t="shared" si="330"/>
        <v>0</v>
      </c>
      <c r="AQ1618" s="18">
        <f t="shared" si="330"/>
        <v>0</v>
      </c>
      <c r="AR1618" s="18">
        <f t="shared" si="330"/>
        <v>0</v>
      </c>
      <c r="AS1618" s="18">
        <f t="shared" si="330"/>
        <v>0</v>
      </c>
      <c r="AT1618" s="18">
        <f t="shared" si="330"/>
        <v>0</v>
      </c>
      <c r="AU1618" s="18">
        <f t="shared" si="330"/>
        <v>0</v>
      </c>
      <c r="AV1618" s="18">
        <f t="shared" si="330"/>
        <v>0</v>
      </c>
      <c r="AW1618" s="18">
        <f t="shared" si="330"/>
        <v>0</v>
      </c>
      <c r="AX1618" s="18">
        <f t="shared" si="330"/>
        <v>0</v>
      </c>
    </row>
    <row r="1619" spans="3:50" x14ac:dyDescent="0.25">
      <c r="C1619" s="67"/>
      <c r="D1619" s="71"/>
      <c r="E1619" s="57"/>
      <c r="F1619" s="57"/>
      <c r="G1619" s="67"/>
      <c r="H1619" s="72"/>
      <c r="I1619" s="72"/>
      <c r="J1619" s="72"/>
      <c r="K1619" s="72"/>
      <c r="L1619" s="72"/>
      <c r="M1619" s="72"/>
      <c r="N1619" s="72"/>
      <c r="O1619" s="72"/>
      <c r="P1619" s="72"/>
      <c r="Q1619" s="48"/>
      <c r="R1619" s="72"/>
      <c r="S1619" s="72"/>
      <c r="U1619" s="26" t="str">
        <f t="shared" si="337"/>
        <v/>
      </c>
      <c r="V1619" s="18" t="str">
        <f t="shared" si="331"/>
        <v/>
      </c>
      <c r="W1619" s="18" t="str">
        <f t="shared" si="332"/>
        <v/>
      </c>
      <c r="X1619" s="18" t="str">
        <f t="shared" si="333"/>
        <v/>
      </c>
      <c r="Y1619" s="18" t="str">
        <f t="shared" si="334"/>
        <v/>
      </c>
      <c r="Z1619" s="18" t="str">
        <f t="shared" si="335"/>
        <v/>
      </c>
      <c r="AA1619" s="18" t="str">
        <f t="shared" si="336"/>
        <v/>
      </c>
      <c r="AB1619" s="18">
        <v>1614</v>
      </c>
      <c r="AC1619" s="18" t="str">
        <f>IF(ISERROR(
IF(U1619="","",IF(OR(U1619='Cad Iniciais'!$D$6,X1619='Cad Iniciais'!$D$6),'Cad Iniciais'!$D$6+AB1619*1000,0))),"",IF(U1619="","",IF(OR(U1619='Cad Iniciais'!$D$6,X1619='Cad Iniciais'!$D$6),'Cad Iniciais'!$D$6+AB1619*1000,0)))</f>
        <v/>
      </c>
      <c r="AK1619" s="27" t="e">
        <f t="shared" si="338"/>
        <v>#VALUE!</v>
      </c>
      <c r="AL1619" s="27" t="e">
        <f t="shared" si="339"/>
        <v>#VALUE!</v>
      </c>
      <c r="AM1619" s="18">
        <f t="shared" si="340"/>
        <v>0</v>
      </c>
      <c r="AN1619" s="18">
        <f t="shared" si="330"/>
        <v>0</v>
      </c>
      <c r="AO1619" s="18">
        <f t="shared" si="330"/>
        <v>0</v>
      </c>
      <c r="AP1619" s="18">
        <f t="shared" si="330"/>
        <v>0</v>
      </c>
      <c r="AQ1619" s="18">
        <f t="shared" si="330"/>
        <v>0</v>
      </c>
      <c r="AR1619" s="18">
        <f t="shared" si="330"/>
        <v>0</v>
      </c>
      <c r="AS1619" s="18">
        <f t="shared" si="330"/>
        <v>0</v>
      </c>
      <c r="AT1619" s="18">
        <f t="shared" si="330"/>
        <v>0</v>
      </c>
      <c r="AU1619" s="18">
        <f t="shared" si="330"/>
        <v>0</v>
      </c>
      <c r="AV1619" s="18">
        <f t="shared" si="330"/>
        <v>0</v>
      </c>
      <c r="AW1619" s="18">
        <f t="shared" si="330"/>
        <v>0</v>
      </c>
      <c r="AX1619" s="18">
        <f t="shared" si="330"/>
        <v>0</v>
      </c>
    </row>
    <row r="1620" spans="3:50" x14ac:dyDescent="0.25">
      <c r="C1620" s="67"/>
      <c r="D1620" s="71"/>
      <c r="E1620" s="57"/>
      <c r="F1620" s="57"/>
      <c r="G1620" s="67"/>
      <c r="H1620" s="72"/>
      <c r="I1620" s="72"/>
      <c r="J1620" s="72"/>
      <c r="K1620" s="72"/>
      <c r="L1620" s="72"/>
      <c r="M1620" s="72"/>
      <c r="N1620" s="72"/>
      <c r="O1620" s="72"/>
      <c r="P1620" s="72"/>
      <c r="Q1620" s="48"/>
      <c r="R1620" s="72"/>
      <c r="S1620" s="72"/>
      <c r="U1620" s="26" t="str">
        <f t="shared" si="337"/>
        <v/>
      </c>
      <c r="V1620" s="18" t="str">
        <f t="shared" si="331"/>
        <v/>
      </c>
      <c r="W1620" s="18" t="str">
        <f t="shared" si="332"/>
        <v/>
      </c>
      <c r="X1620" s="18" t="str">
        <f t="shared" si="333"/>
        <v/>
      </c>
      <c r="Y1620" s="18" t="str">
        <f t="shared" si="334"/>
        <v/>
      </c>
      <c r="Z1620" s="18" t="str">
        <f t="shared" si="335"/>
        <v/>
      </c>
      <c r="AA1620" s="18" t="str">
        <f t="shared" si="336"/>
        <v/>
      </c>
      <c r="AB1620" s="18">
        <v>1615</v>
      </c>
      <c r="AC1620" s="18" t="str">
        <f>IF(ISERROR(
IF(U1620="","",IF(OR(U1620='Cad Iniciais'!$D$6,X1620='Cad Iniciais'!$D$6),'Cad Iniciais'!$D$6+AB1620*1000,0))),"",IF(U1620="","",IF(OR(U1620='Cad Iniciais'!$D$6,X1620='Cad Iniciais'!$D$6),'Cad Iniciais'!$D$6+AB1620*1000,0)))</f>
        <v/>
      </c>
      <c r="AK1620" s="27" t="e">
        <f t="shared" si="338"/>
        <v>#VALUE!</v>
      </c>
      <c r="AL1620" s="27" t="e">
        <f t="shared" si="339"/>
        <v>#VALUE!</v>
      </c>
      <c r="AM1620" s="18">
        <f t="shared" si="340"/>
        <v>0</v>
      </c>
      <c r="AN1620" s="18">
        <f t="shared" si="330"/>
        <v>0</v>
      </c>
      <c r="AO1620" s="18">
        <f t="shared" si="330"/>
        <v>0</v>
      </c>
      <c r="AP1620" s="18">
        <f t="shared" si="330"/>
        <v>0</v>
      </c>
      <c r="AQ1620" s="18">
        <f t="shared" si="330"/>
        <v>0</v>
      </c>
      <c r="AR1620" s="18">
        <f t="shared" si="330"/>
        <v>0</v>
      </c>
      <c r="AS1620" s="18">
        <f t="shared" si="330"/>
        <v>0</v>
      </c>
      <c r="AT1620" s="18">
        <f t="shared" si="330"/>
        <v>0</v>
      </c>
      <c r="AU1620" s="18">
        <f t="shared" si="330"/>
        <v>0</v>
      </c>
      <c r="AV1620" s="18">
        <f t="shared" si="330"/>
        <v>0</v>
      </c>
      <c r="AW1620" s="18">
        <f t="shared" si="330"/>
        <v>0</v>
      </c>
      <c r="AX1620" s="18">
        <f t="shared" si="330"/>
        <v>0</v>
      </c>
    </row>
    <row r="1621" spans="3:50" x14ac:dyDescent="0.25">
      <c r="C1621" s="67"/>
      <c r="D1621" s="71"/>
      <c r="E1621" s="57"/>
      <c r="F1621" s="57"/>
      <c r="G1621" s="67"/>
      <c r="H1621" s="72"/>
      <c r="I1621" s="72"/>
      <c r="J1621" s="72"/>
      <c r="K1621" s="72"/>
      <c r="L1621" s="72"/>
      <c r="M1621" s="72"/>
      <c r="N1621" s="72"/>
      <c r="O1621" s="72"/>
      <c r="P1621" s="72"/>
      <c r="Q1621" s="48"/>
      <c r="R1621" s="72"/>
      <c r="S1621" s="72"/>
      <c r="U1621" s="26" t="str">
        <f t="shared" si="337"/>
        <v/>
      </c>
      <c r="V1621" s="18" t="str">
        <f t="shared" si="331"/>
        <v/>
      </c>
      <c r="W1621" s="18" t="str">
        <f t="shared" si="332"/>
        <v/>
      </c>
      <c r="X1621" s="18" t="str">
        <f t="shared" si="333"/>
        <v/>
      </c>
      <c r="Y1621" s="18" t="str">
        <f t="shared" si="334"/>
        <v/>
      </c>
      <c r="Z1621" s="18" t="str">
        <f t="shared" si="335"/>
        <v/>
      </c>
      <c r="AA1621" s="18" t="str">
        <f t="shared" si="336"/>
        <v/>
      </c>
      <c r="AB1621" s="18">
        <v>1616</v>
      </c>
      <c r="AC1621" s="18" t="str">
        <f>IF(ISERROR(
IF(U1621="","",IF(OR(U1621='Cad Iniciais'!$D$6,X1621='Cad Iniciais'!$D$6),'Cad Iniciais'!$D$6+AB1621*1000,0))),"",IF(U1621="","",IF(OR(U1621='Cad Iniciais'!$D$6,X1621='Cad Iniciais'!$D$6),'Cad Iniciais'!$D$6+AB1621*1000,0)))</f>
        <v/>
      </c>
      <c r="AK1621" s="27" t="e">
        <f t="shared" si="338"/>
        <v>#VALUE!</v>
      </c>
      <c r="AL1621" s="27" t="e">
        <f t="shared" si="339"/>
        <v>#VALUE!</v>
      </c>
      <c r="AM1621" s="18">
        <f t="shared" si="340"/>
        <v>0</v>
      </c>
      <c r="AN1621" s="18">
        <f t="shared" si="330"/>
        <v>0</v>
      </c>
      <c r="AO1621" s="18">
        <f t="shared" si="330"/>
        <v>0</v>
      </c>
      <c r="AP1621" s="18">
        <f t="shared" si="330"/>
        <v>0</v>
      </c>
      <c r="AQ1621" s="18">
        <f t="shared" si="330"/>
        <v>0</v>
      </c>
      <c r="AR1621" s="18">
        <f t="shared" si="330"/>
        <v>0</v>
      </c>
      <c r="AS1621" s="18">
        <f t="shared" si="330"/>
        <v>0</v>
      </c>
      <c r="AT1621" s="18">
        <f t="shared" si="330"/>
        <v>0</v>
      </c>
      <c r="AU1621" s="18">
        <f t="shared" si="330"/>
        <v>0</v>
      </c>
      <c r="AV1621" s="18">
        <f t="shared" si="330"/>
        <v>0</v>
      </c>
      <c r="AW1621" s="18">
        <f t="shared" si="330"/>
        <v>0</v>
      </c>
      <c r="AX1621" s="18">
        <f t="shared" si="330"/>
        <v>0</v>
      </c>
    </row>
    <row r="1622" spans="3:50" x14ac:dyDescent="0.25">
      <c r="C1622" s="67"/>
      <c r="D1622" s="71"/>
      <c r="E1622" s="57"/>
      <c r="F1622" s="57"/>
      <c r="G1622" s="67"/>
      <c r="H1622" s="72"/>
      <c r="I1622" s="72"/>
      <c r="J1622" s="72"/>
      <c r="K1622" s="72"/>
      <c r="L1622" s="72"/>
      <c r="M1622" s="72"/>
      <c r="N1622" s="72"/>
      <c r="O1622" s="72"/>
      <c r="P1622" s="72"/>
      <c r="Q1622" s="48"/>
      <c r="R1622" s="72"/>
      <c r="S1622" s="72"/>
      <c r="U1622" s="26" t="str">
        <f t="shared" si="337"/>
        <v/>
      </c>
      <c r="V1622" s="18" t="str">
        <f t="shared" si="331"/>
        <v/>
      </c>
      <c r="W1622" s="18" t="str">
        <f t="shared" si="332"/>
        <v/>
      </c>
      <c r="X1622" s="18" t="str">
        <f t="shared" si="333"/>
        <v/>
      </c>
      <c r="Y1622" s="18" t="str">
        <f t="shared" si="334"/>
        <v/>
      </c>
      <c r="Z1622" s="18" t="str">
        <f t="shared" si="335"/>
        <v/>
      </c>
      <c r="AA1622" s="18" t="str">
        <f t="shared" si="336"/>
        <v/>
      </c>
      <c r="AB1622" s="18">
        <v>1617</v>
      </c>
      <c r="AC1622" s="18" t="str">
        <f>IF(ISERROR(
IF(U1622="","",IF(OR(U1622='Cad Iniciais'!$D$6,X1622='Cad Iniciais'!$D$6),'Cad Iniciais'!$D$6+AB1622*1000,0))),"",IF(U1622="","",IF(OR(U1622='Cad Iniciais'!$D$6,X1622='Cad Iniciais'!$D$6),'Cad Iniciais'!$D$6+AB1622*1000,0)))</f>
        <v/>
      </c>
      <c r="AK1622" s="27" t="e">
        <f t="shared" si="338"/>
        <v>#VALUE!</v>
      </c>
      <c r="AL1622" s="27" t="e">
        <f t="shared" si="339"/>
        <v>#VALUE!</v>
      </c>
      <c r="AM1622" s="18">
        <f t="shared" si="340"/>
        <v>0</v>
      </c>
      <c r="AN1622" s="18">
        <f t="shared" si="330"/>
        <v>0</v>
      </c>
      <c r="AO1622" s="18">
        <f t="shared" si="330"/>
        <v>0</v>
      </c>
      <c r="AP1622" s="18">
        <f t="shared" si="330"/>
        <v>0</v>
      </c>
      <c r="AQ1622" s="18">
        <f t="shared" si="330"/>
        <v>0</v>
      </c>
      <c r="AR1622" s="18">
        <f t="shared" si="330"/>
        <v>0</v>
      </c>
      <c r="AS1622" s="18">
        <f t="shared" si="330"/>
        <v>0</v>
      </c>
      <c r="AT1622" s="18">
        <f t="shared" si="330"/>
        <v>0</v>
      </c>
      <c r="AU1622" s="18">
        <f t="shared" si="330"/>
        <v>0</v>
      </c>
      <c r="AV1622" s="18">
        <f t="shared" si="330"/>
        <v>0</v>
      </c>
      <c r="AW1622" s="18">
        <f t="shared" si="330"/>
        <v>0</v>
      </c>
      <c r="AX1622" s="18">
        <f t="shared" si="330"/>
        <v>0</v>
      </c>
    </row>
    <row r="1623" spans="3:50" x14ac:dyDescent="0.25">
      <c r="C1623" s="67"/>
      <c r="D1623" s="71"/>
      <c r="E1623" s="57"/>
      <c r="F1623" s="57"/>
      <c r="G1623" s="67"/>
      <c r="H1623" s="72"/>
      <c r="I1623" s="72"/>
      <c r="J1623" s="72"/>
      <c r="K1623" s="72"/>
      <c r="L1623" s="72"/>
      <c r="M1623" s="72"/>
      <c r="N1623" s="72"/>
      <c r="O1623" s="72"/>
      <c r="P1623" s="72"/>
      <c r="Q1623" s="48"/>
      <c r="R1623" s="72"/>
      <c r="S1623" s="72"/>
      <c r="U1623" s="26" t="str">
        <f t="shared" si="337"/>
        <v/>
      </c>
      <c r="V1623" s="18" t="str">
        <f t="shared" si="331"/>
        <v/>
      </c>
      <c r="W1623" s="18" t="str">
        <f t="shared" si="332"/>
        <v/>
      </c>
      <c r="X1623" s="18" t="str">
        <f t="shared" si="333"/>
        <v/>
      </c>
      <c r="Y1623" s="18" t="str">
        <f t="shared" si="334"/>
        <v/>
      </c>
      <c r="Z1623" s="18" t="str">
        <f t="shared" si="335"/>
        <v/>
      </c>
      <c r="AA1623" s="18" t="str">
        <f t="shared" si="336"/>
        <v/>
      </c>
      <c r="AB1623" s="18">
        <v>1618</v>
      </c>
      <c r="AC1623" s="18" t="str">
        <f>IF(ISERROR(
IF(U1623="","",IF(OR(U1623='Cad Iniciais'!$D$6,X1623='Cad Iniciais'!$D$6),'Cad Iniciais'!$D$6+AB1623*1000,0))),"",IF(U1623="","",IF(OR(U1623='Cad Iniciais'!$D$6,X1623='Cad Iniciais'!$D$6),'Cad Iniciais'!$D$6+AB1623*1000,0)))</f>
        <v/>
      </c>
      <c r="AK1623" s="27" t="e">
        <f t="shared" si="338"/>
        <v>#VALUE!</v>
      </c>
      <c r="AL1623" s="27" t="e">
        <f t="shared" si="339"/>
        <v>#VALUE!</v>
      </c>
      <c r="AM1623" s="18">
        <f t="shared" si="340"/>
        <v>0</v>
      </c>
      <c r="AN1623" s="18">
        <f t="shared" si="330"/>
        <v>0</v>
      </c>
      <c r="AO1623" s="18">
        <f t="shared" si="330"/>
        <v>0</v>
      </c>
      <c r="AP1623" s="18">
        <f t="shared" si="330"/>
        <v>0</v>
      </c>
      <c r="AQ1623" s="18">
        <f t="shared" si="330"/>
        <v>0</v>
      </c>
      <c r="AR1623" s="18">
        <f t="shared" si="330"/>
        <v>0</v>
      </c>
      <c r="AS1623" s="18">
        <f t="shared" si="330"/>
        <v>0</v>
      </c>
      <c r="AT1623" s="18">
        <f t="shared" si="330"/>
        <v>0</v>
      </c>
      <c r="AU1623" s="18">
        <f t="shared" si="330"/>
        <v>0</v>
      </c>
      <c r="AV1623" s="18">
        <f t="shared" si="330"/>
        <v>0</v>
      </c>
      <c r="AW1623" s="18">
        <f t="shared" si="330"/>
        <v>0</v>
      </c>
      <c r="AX1623" s="18">
        <f t="shared" si="330"/>
        <v>0</v>
      </c>
    </row>
    <row r="1624" spans="3:50" x14ac:dyDescent="0.25">
      <c r="C1624" s="67"/>
      <c r="D1624" s="71"/>
      <c r="E1624" s="57"/>
      <c r="F1624" s="57"/>
      <c r="G1624" s="67"/>
      <c r="H1624" s="72"/>
      <c r="I1624" s="72"/>
      <c r="J1624" s="72"/>
      <c r="K1624" s="72"/>
      <c r="L1624" s="72"/>
      <c r="M1624" s="72"/>
      <c r="N1624" s="72"/>
      <c r="O1624" s="72"/>
      <c r="P1624" s="72"/>
      <c r="Q1624" s="48"/>
      <c r="R1624" s="72"/>
      <c r="S1624" s="72"/>
      <c r="U1624" s="26" t="str">
        <f t="shared" si="337"/>
        <v/>
      </c>
      <c r="V1624" s="18" t="str">
        <f t="shared" si="331"/>
        <v/>
      </c>
      <c r="W1624" s="18" t="str">
        <f t="shared" si="332"/>
        <v/>
      </c>
      <c r="X1624" s="18" t="str">
        <f t="shared" si="333"/>
        <v/>
      </c>
      <c r="Y1624" s="18" t="str">
        <f t="shared" si="334"/>
        <v/>
      </c>
      <c r="Z1624" s="18" t="str">
        <f t="shared" si="335"/>
        <v/>
      </c>
      <c r="AA1624" s="18" t="str">
        <f t="shared" si="336"/>
        <v/>
      </c>
      <c r="AB1624" s="18">
        <v>1619</v>
      </c>
      <c r="AC1624" s="18" t="str">
        <f>IF(ISERROR(
IF(U1624="","",IF(OR(U1624='Cad Iniciais'!$D$6,X1624='Cad Iniciais'!$D$6),'Cad Iniciais'!$D$6+AB1624*1000,0))),"",IF(U1624="","",IF(OR(U1624='Cad Iniciais'!$D$6,X1624='Cad Iniciais'!$D$6),'Cad Iniciais'!$D$6+AB1624*1000,0)))</f>
        <v/>
      </c>
      <c r="AK1624" s="27" t="e">
        <f t="shared" si="338"/>
        <v>#VALUE!</v>
      </c>
      <c r="AL1624" s="27" t="e">
        <f t="shared" si="339"/>
        <v>#VALUE!</v>
      </c>
      <c r="AM1624" s="18">
        <f t="shared" si="340"/>
        <v>0</v>
      </c>
      <c r="AN1624" s="18">
        <f t="shared" si="330"/>
        <v>0</v>
      </c>
      <c r="AO1624" s="18">
        <f t="shared" si="330"/>
        <v>0</v>
      </c>
      <c r="AP1624" s="18">
        <f t="shared" si="330"/>
        <v>0</v>
      </c>
      <c r="AQ1624" s="18">
        <f t="shared" si="330"/>
        <v>0</v>
      </c>
      <c r="AR1624" s="18">
        <f t="shared" si="330"/>
        <v>0</v>
      </c>
      <c r="AS1624" s="18">
        <f t="shared" si="330"/>
        <v>0</v>
      </c>
      <c r="AT1624" s="18">
        <f t="shared" si="330"/>
        <v>0</v>
      </c>
      <c r="AU1624" s="18">
        <f t="shared" si="330"/>
        <v>0</v>
      </c>
      <c r="AV1624" s="18">
        <f t="shared" si="330"/>
        <v>0</v>
      </c>
      <c r="AW1624" s="18">
        <f t="shared" si="330"/>
        <v>0</v>
      </c>
      <c r="AX1624" s="18">
        <f t="shared" si="330"/>
        <v>0</v>
      </c>
    </row>
    <row r="1625" spans="3:50" x14ac:dyDescent="0.25">
      <c r="C1625" s="67"/>
      <c r="D1625" s="71"/>
      <c r="E1625" s="57"/>
      <c r="F1625" s="57"/>
      <c r="G1625" s="67"/>
      <c r="H1625" s="72"/>
      <c r="I1625" s="72"/>
      <c r="J1625" s="72"/>
      <c r="K1625" s="72"/>
      <c r="L1625" s="72"/>
      <c r="M1625" s="72"/>
      <c r="N1625" s="72"/>
      <c r="O1625" s="72"/>
      <c r="P1625" s="72"/>
      <c r="Q1625" s="48"/>
      <c r="R1625" s="72"/>
      <c r="S1625" s="72"/>
      <c r="U1625" s="26" t="str">
        <f t="shared" si="337"/>
        <v/>
      </c>
      <c r="V1625" s="18" t="str">
        <f t="shared" si="331"/>
        <v/>
      </c>
      <c r="W1625" s="18" t="str">
        <f t="shared" si="332"/>
        <v/>
      </c>
      <c r="X1625" s="18" t="str">
        <f t="shared" si="333"/>
        <v/>
      </c>
      <c r="Y1625" s="18" t="str">
        <f t="shared" si="334"/>
        <v/>
      </c>
      <c r="Z1625" s="18" t="str">
        <f t="shared" si="335"/>
        <v/>
      </c>
      <c r="AA1625" s="18" t="str">
        <f t="shared" si="336"/>
        <v/>
      </c>
      <c r="AB1625" s="18">
        <v>1620</v>
      </c>
      <c r="AC1625" s="18" t="str">
        <f>IF(ISERROR(
IF(U1625="","",IF(OR(U1625='Cad Iniciais'!$D$6,X1625='Cad Iniciais'!$D$6),'Cad Iniciais'!$D$6+AB1625*1000,0))),"",IF(U1625="","",IF(OR(U1625='Cad Iniciais'!$D$6,X1625='Cad Iniciais'!$D$6),'Cad Iniciais'!$D$6+AB1625*1000,0)))</f>
        <v/>
      </c>
      <c r="AK1625" s="27" t="e">
        <f t="shared" si="338"/>
        <v>#VALUE!</v>
      </c>
      <c r="AL1625" s="27" t="e">
        <f t="shared" si="339"/>
        <v>#VALUE!</v>
      </c>
      <c r="AM1625" s="18">
        <f t="shared" si="340"/>
        <v>0</v>
      </c>
      <c r="AN1625" s="18">
        <f t="shared" si="330"/>
        <v>0</v>
      </c>
      <c r="AO1625" s="18">
        <f t="shared" si="330"/>
        <v>0</v>
      </c>
      <c r="AP1625" s="18">
        <f t="shared" si="330"/>
        <v>0</v>
      </c>
      <c r="AQ1625" s="18">
        <f t="shared" si="330"/>
        <v>0</v>
      </c>
      <c r="AR1625" s="18">
        <f t="shared" si="330"/>
        <v>0</v>
      </c>
      <c r="AS1625" s="18">
        <f t="shared" si="330"/>
        <v>0</v>
      </c>
      <c r="AT1625" s="18">
        <f t="shared" si="330"/>
        <v>0</v>
      </c>
      <c r="AU1625" s="18">
        <f t="shared" si="330"/>
        <v>0</v>
      </c>
      <c r="AV1625" s="18">
        <f t="shared" si="330"/>
        <v>0</v>
      </c>
      <c r="AW1625" s="18">
        <f t="shared" si="330"/>
        <v>0</v>
      </c>
      <c r="AX1625" s="18">
        <f t="shared" si="330"/>
        <v>0</v>
      </c>
    </row>
    <row r="1626" spans="3:50" x14ac:dyDescent="0.25">
      <c r="C1626" s="67"/>
      <c r="D1626" s="71"/>
      <c r="E1626" s="57"/>
      <c r="F1626" s="57"/>
      <c r="G1626" s="67"/>
      <c r="H1626" s="72"/>
      <c r="I1626" s="72"/>
      <c r="J1626" s="72"/>
      <c r="K1626" s="72"/>
      <c r="L1626" s="72"/>
      <c r="M1626" s="72"/>
      <c r="N1626" s="72"/>
      <c r="O1626" s="72"/>
      <c r="P1626" s="72"/>
      <c r="Q1626" s="48"/>
      <c r="R1626" s="72"/>
      <c r="S1626" s="72"/>
      <c r="U1626" s="26" t="str">
        <f t="shared" si="337"/>
        <v/>
      </c>
      <c r="V1626" s="18" t="str">
        <f t="shared" si="331"/>
        <v/>
      </c>
      <c r="W1626" s="18" t="str">
        <f t="shared" si="332"/>
        <v/>
      </c>
      <c r="X1626" s="18" t="str">
        <f t="shared" si="333"/>
        <v/>
      </c>
      <c r="Y1626" s="18" t="str">
        <f t="shared" si="334"/>
        <v/>
      </c>
      <c r="Z1626" s="18" t="str">
        <f t="shared" si="335"/>
        <v/>
      </c>
      <c r="AA1626" s="18" t="str">
        <f t="shared" si="336"/>
        <v/>
      </c>
      <c r="AB1626" s="18">
        <v>1621</v>
      </c>
      <c r="AC1626" s="18" t="str">
        <f>IF(ISERROR(
IF(U1626="","",IF(OR(U1626='Cad Iniciais'!$D$6,X1626='Cad Iniciais'!$D$6),'Cad Iniciais'!$D$6+AB1626*1000,0))),"",IF(U1626="","",IF(OR(U1626='Cad Iniciais'!$D$6,X1626='Cad Iniciais'!$D$6),'Cad Iniciais'!$D$6+AB1626*1000,0)))</f>
        <v/>
      </c>
      <c r="AK1626" s="27" t="e">
        <f t="shared" si="338"/>
        <v>#VALUE!</v>
      </c>
      <c r="AL1626" s="27" t="e">
        <f t="shared" si="339"/>
        <v>#VALUE!</v>
      </c>
      <c r="AM1626" s="18">
        <f t="shared" si="340"/>
        <v>0</v>
      </c>
      <c r="AN1626" s="18">
        <f t="shared" si="330"/>
        <v>0</v>
      </c>
      <c r="AO1626" s="18">
        <f t="shared" si="330"/>
        <v>0</v>
      </c>
      <c r="AP1626" s="18">
        <f t="shared" si="330"/>
        <v>0</v>
      </c>
      <c r="AQ1626" s="18">
        <f t="shared" si="330"/>
        <v>0</v>
      </c>
      <c r="AR1626" s="18">
        <f t="shared" si="330"/>
        <v>0</v>
      </c>
      <c r="AS1626" s="18">
        <f t="shared" si="330"/>
        <v>0</v>
      </c>
      <c r="AT1626" s="18">
        <f t="shared" si="330"/>
        <v>0</v>
      </c>
      <c r="AU1626" s="18">
        <f t="shared" si="330"/>
        <v>0</v>
      </c>
      <c r="AV1626" s="18">
        <f t="shared" si="330"/>
        <v>0</v>
      </c>
      <c r="AW1626" s="18">
        <f t="shared" ref="AN1626:AX1649" si="341">IFERROR(IF(AND($AK1626&lt;=AW$3,$AL1626&gt;=AW$3),1,0),0)</f>
        <v>0</v>
      </c>
      <c r="AX1626" s="18">
        <f t="shared" si="341"/>
        <v>0</v>
      </c>
    </row>
    <row r="1627" spans="3:50" x14ac:dyDescent="0.25">
      <c r="C1627" s="67"/>
      <c r="D1627" s="71"/>
      <c r="E1627" s="57"/>
      <c r="F1627" s="57"/>
      <c r="G1627" s="67"/>
      <c r="H1627" s="72"/>
      <c r="I1627" s="72"/>
      <c r="J1627" s="72"/>
      <c r="K1627" s="72"/>
      <c r="L1627" s="72"/>
      <c r="M1627" s="72"/>
      <c r="N1627" s="72"/>
      <c r="O1627" s="72"/>
      <c r="P1627" s="72"/>
      <c r="Q1627" s="48"/>
      <c r="R1627" s="72"/>
      <c r="S1627" s="72"/>
      <c r="U1627" s="26" t="str">
        <f t="shared" si="337"/>
        <v/>
      </c>
      <c r="V1627" s="18" t="str">
        <f t="shared" si="331"/>
        <v/>
      </c>
      <c r="W1627" s="18" t="str">
        <f t="shared" si="332"/>
        <v/>
      </c>
      <c r="X1627" s="18" t="str">
        <f t="shared" si="333"/>
        <v/>
      </c>
      <c r="Y1627" s="18" t="str">
        <f t="shared" si="334"/>
        <v/>
      </c>
      <c r="Z1627" s="18" t="str">
        <f t="shared" si="335"/>
        <v/>
      </c>
      <c r="AA1627" s="18" t="str">
        <f t="shared" si="336"/>
        <v/>
      </c>
      <c r="AB1627" s="18">
        <v>1622</v>
      </c>
      <c r="AC1627" s="18" t="str">
        <f>IF(ISERROR(
IF(U1627="","",IF(OR(U1627='Cad Iniciais'!$D$6,X1627='Cad Iniciais'!$D$6),'Cad Iniciais'!$D$6+AB1627*1000,0))),"",IF(U1627="","",IF(OR(U1627='Cad Iniciais'!$D$6,X1627='Cad Iniciais'!$D$6),'Cad Iniciais'!$D$6+AB1627*1000,0)))</f>
        <v/>
      </c>
      <c r="AK1627" s="27" t="e">
        <f t="shared" si="338"/>
        <v>#VALUE!</v>
      </c>
      <c r="AL1627" s="27" t="e">
        <f t="shared" si="339"/>
        <v>#VALUE!</v>
      </c>
      <c r="AM1627" s="18">
        <f t="shared" si="340"/>
        <v>0</v>
      </c>
      <c r="AN1627" s="18">
        <f t="shared" si="341"/>
        <v>0</v>
      </c>
      <c r="AO1627" s="18">
        <f t="shared" si="341"/>
        <v>0</v>
      </c>
      <c r="AP1627" s="18">
        <f t="shared" si="341"/>
        <v>0</v>
      </c>
      <c r="AQ1627" s="18">
        <f t="shared" si="341"/>
        <v>0</v>
      </c>
      <c r="AR1627" s="18">
        <f t="shared" si="341"/>
        <v>0</v>
      </c>
      <c r="AS1627" s="18">
        <f t="shared" si="341"/>
        <v>0</v>
      </c>
      <c r="AT1627" s="18">
        <f t="shared" si="341"/>
        <v>0</v>
      </c>
      <c r="AU1627" s="18">
        <f t="shared" si="341"/>
        <v>0</v>
      </c>
      <c r="AV1627" s="18">
        <f t="shared" si="341"/>
        <v>0</v>
      </c>
      <c r="AW1627" s="18">
        <f t="shared" si="341"/>
        <v>0</v>
      </c>
      <c r="AX1627" s="18">
        <f t="shared" si="341"/>
        <v>0</v>
      </c>
    </row>
    <row r="1628" spans="3:50" x14ac:dyDescent="0.25">
      <c r="C1628" s="67"/>
      <c r="D1628" s="71"/>
      <c r="E1628" s="57"/>
      <c r="F1628" s="57"/>
      <c r="G1628" s="67"/>
      <c r="H1628" s="72"/>
      <c r="I1628" s="72"/>
      <c r="J1628" s="72"/>
      <c r="K1628" s="72"/>
      <c r="L1628" s="72"/>
      <c r="M1628" s="72"/>
      <c r="N1628" s="72"/>
      <c r="O1628" s="72"/>
      <c r="P1628" s="72"/>
      <c r="Q1628" s="48"/>
      <c r="R1628" s="72"/>
      <c r="S1628" s="72"/>
      <c r="U1628" s="26" t="str">
        <f t="shared" si="337"/>
        <v/>
      </c>
      <c r="V1628" s="18" t="str">
        <f t="shared" si="331"/>
        <v/>
      </c>
      <c r="W1628" s="18" t="str">
        <f t="shared" si="332"/>
        <v/>
      </c>
      <c r="X1628" s="18" t="str">
        <f t="shared" si="333"/>
        <v/>
      </c>
      <c r="Y1628" s="18" t="str">
        <f t="shared" si="334"/>
        <v/>
      </c>
      <c r="Z1628" s="18" t="str">
        <f t="shared" si="335"/>
        <v/>
      </c>
      <c r="AA1628" s="18" t="str">
        <f t="shared" si="336"/>
        <v/>
      </c>
      <c r="AB1628" s="18">
        <v>1623</v>
      </c>
      <c r="AC1628" s="18" t="str">
        <f>IF(ISERROR(
IF(U1628="","",IF(OR(U1628='Cad Iniciais'!$D$6,X1628='Cad Iniciais'!$D$6),'Cad Iniciais'!$D$6+AB1628*1000,0))),"",IF(U1628="","",IF(OR(U1628='Cad Iniciais'!$D$6,X1628='Cad Iniciais'!$D$6),'Cad Iniciais'!$D$6+AB1628*1000,0)))</f>
        <v/>
      </c>
      <c r="AK1628" s="27" t="e">
        <f t="shared" si="338"/>
        <v>#VALUE!</v>
      </c>
      <c r="AL1628" s="27" t="e">
        <f t="shared" si="339"/>
        <v>#VALUE!</v>
      </c>
      <c r="AM1628" s="18">
        <f t="shared" si="340"/>
        <v>0</v>
      </c>
      <c r="AN1628" s="18">
        <f t="shared" si="341"/>
        <v>0</v>
      </c>
      <c r="AO1628" s="18">
        <f t="shared" si="341"/>
        <v>0</v>
      </c>
      <c r="AP1628" s="18">
        <f t="shared" si="341"/>
        <v>0</v>
      </c>
      <c r="AQ1628" s="18">
        <f t="shared" si="341"/>
        <v>0</v>
      </c>
      <c r="AR1628" s="18">
        <f t="shared" si="341"/>
        <v>0</v>
      </c>
      <c r="AS1628" s="18">
        <f t="shared" si="341"/>
        <v>0</v>
      </c>
      <c r="AT1628" s="18">
        <f t="shared" si="341"/>
        <v>0</v>
      </c>
      <c r="AU1628" s="18">
        <f t="shared" si="341"/>
        <v>0</v>
      </c>
      <c r="AV1628" s="18">
        <f t="shared" si="341"/>
        <v>0</v>
      </c>
      <c r="AW1628" s="18">
        <f t="shared" si="341"/>
        <v>0</v>
      </c>
      <c r="AX1628" s="18">
        <f t="shared" si="341"/>
        <v>0</v>
      </c>
    </row>
    <row r="1629" spans="3:50" x14ac:dyDescent="0.25">
      <c r="C1629" s="67"/>
      <c r="D1629" s="71"/>
      <c r="E1629" s="57"/>
      <c r="F1629" s="57"/>
      <c r="G1629" s="67"/>
      <c r="H1629" s="72"/>
      <c r="I1629" s="72"/>
      <c r="J1629" s="72"/>
      <c r="K1629" s="72"/>
      <c r="L1629" s="72"/>
      <c r="M1629" s="72"/>
      <c r="N1629" s="72"/>
      <c r="O1629" s="72"/>
      <c r="P1629" s="72"/>
      <c r="Q1629" s="48"/>
      <c r="R1629" s="72"/>
      <c r="S1629" s="72"/>
      <c r="U1629" s="26" t="str">
        <f t="shared" si="337"/>
        <v/>
      </c>
      <c r="V1629" s="18" t="str">
        <f t="shared" si="331"/>
        <v/>
      </c>
      <c r="W1629" s="18" t="str">
        <f t="shared" si="332"/>
        <v/>
      </c>
      <c r="X1629" s="18" t="str">
        <f t="shared" si="333"/>
        <v/>
      </c>
      <c r="Y1629" s="18" t="str">
        <f t="shared" si="334"/>
        <v/>
      </c>
      <c r="Z1629" s="18" t="str">
        <f t="shared" si="335"/>
        <v/>
      </c>
      <c r="AA1629" s="18" t="str">
        <f t="shared" si="336"/>
        <v/>
      </c>
      <c r="AB1629" s="18">
        <v>1624</v>
      </c>
      <c r="AC1629" s="18" t="str">
        <f>IF(ISERROR(
IF(U1629="","",IF(OR(U1629='Cad Iniciais'!$D$6,X1629='Cad Iniciais'!$D$6),'Cad Iniciais'!$D$6+AB1629*1000,0))),"",IF(U1629="","",IF(OR(U1629='Cad Iniciais'!$D$6,X1629='Cad Iniciais'!$D$6),'Cad Iniciais'!$D$6+AB1629*1000,0)))</f>
        <v/>
      </c>
      <c r="AK1629" s="27" t="e">
        <f t="shared" si="338"/>
        <v>#VALUE!</v>
      </c>
      <c r="AL1629" s="27" t="e">
        <f t="shared" si="339"/>
        <v>#VALUE!</v>
      </c>
      <c r="AM1629" s="18">
        <f t="shared" si="340"/>
        <v>0</v>
      </c>
      <c r="AN1629" s="18">
        <f t="shared" si="341"/>
        <v>0</v>
      </c>
      <c r="AO1629" s="18">
        <f t="shared" si="341"/>
        <v>0</v>
      </c>
      <c r="AP1629" s="18">
        <f t="shared" si="341"/>
        <v>0</v>
      </c>
      <c r="AQ1629" s="18">
        <f t="shared" si="341"/>
        <v>0</v>
      </c>
      <c r="AR1629" s="18">
        <f t="shared" si="341"/>
        <v>0</v>
      </c>
      <c r="AS1629" s="18">
        <f t="shared" si="341"/>
        <v>0</v>
      </c>
      <c r="AT1629" s="18">
        <f t="shared" si="341"/>
        <v>0</v>
      </c>
      <c r="AU1629" s="18">
        <f t="shared" si="341"/>
        <v>0</v>
      </c>
      <c r="AV1629" s="18">
        <f t="shared" si="341"/>
        <v>0</v>
      </c>
      <c r="AW1629" s="18">
        <f t="shared" si="341"/>
        <v>0</v>
      </c>
      <c r="AX1629" s="18">
        <f t="shared" si="341"/>
        <v>0</v>
      </c>
    </row>
    <row r="1630" spans="3:50" x14ac:dyDescent="0.25">
      <c r="C1630" s="67"/>
      <c r="D1630" s="71"/>
      <c r="E1630" s="57"/>
      <c r="F1630" s="57"/>
      <c r="G1630" s="67"/>
      <c r="H1630" s="72"/>
      <c r="I1630" s="72"/>
      <c r="J1630" s="72"/>
      <c r="K1630" s="72"/>
      <c r="L1630" s="72"/>
      <c r="M1630" s="72"/>
      <c r="N1630" s="72"/>
      <c r="O1630" s="72"/>
      <c r="P1630" s="72"/>
      <c r="Q1630" s="48"/>
      <c r="R1630" s="72"/>
      <c r="S1630" s="72"/>
      <c r="U1630" s="26" t="str">
        <f t="shared" si="337"/>
        <v/>
      </c>
      <c r="V1630" s="18" t="str">
        <f t="shared" si="331"/>
        <v/>
      </c>
      <c r="W1630" s="18" t="str">
        <f t="shared" si="332"/>
        <v/>
      </c>
      <c r="X1630" s="18" t="str">
        <f t="shared" si="333"/>
        <v/>
      </c>
      <c r="Y1630" s="18" t="str">
        <f t="shared" si="334"/>
        <v/>
      </c>
      <c r="Z1630" s="18" t="str">
        <f t="shared" si="335"/>
        <v/>
      </c>
      <c r="AA1630" s="18" t="str">
        <f t="shared" si="336"/>
        <v/>
      </c>
      <c r="AB1630" s="18">
        <v>1625</v>
      </c>
      <c r="AC1630" s="18" t="str">
        <f>IF(ISERROR(
IF(U1630="","",IF(OR(U1630='Cad Iniciais'!$D$6,X1630='Cad Iniciais'!$D$6),'Cad Iniciais'!$D$6+AB1630*1000,0))),"",IF(U1630="","",IF(OR(U1630='Cad Iniciais'!$D$6,X1630='Cad Iniciais'!$D$6),'Cad Iniciais'!$D$6+AB1630*1000,0)))</f>
        <v/>
      </c>
      <c r="AK1630" s="27" t="e">
        <f t="shared" si="338"/>
        <v>#VALUE!</v>
      </c>
      <c r="AL1630" s="27" t="e">
        <f t="shared" si="339"/>
        <v>#VALUE!</v>
      </c>
      <c r="AM1630" s="18">
        <f t="shared" si="340"/>
        <v>0</v>
      </c>
      <c r="AN1630" s="18">
        <f t="shared" si="341"/>
        <v>0</v>
      </c>
      <c r="AO1630" s="18">
        <f t="shared" si="341"/>
        <v>0</v>
      </c>
      <c r="AP1630" s="18">
        <f t="shared" si="341"/>
        <v>0</v>
      </c>
      <c r="AQ1630" s="18">
        <f t="shared" si="341"/>
        <v>0</v>
      </c>
      <c r="AR1630" s="18">
        <f t="shared" si="341"/>
        <v>0</v>
      </c>
      <c r="AS1630" s="18">
        <f t="shared" si="341"/>
        <v>0</v>
      </c>
      <c r="AT1630" s="18">
        <f t="shared" si="341"/>
        <v>0</v>
      </c>
      <c r="AU1630" s="18">
        <f t="shared" si="341"/>
        <v>0</v>
      </c>
      <c r="AV1630" s="18">
        <f t="shared" si="341"/>
        <v>0</v>
      </c>
      <c r="AW1630" s="18">
        <f t="shared" si="341"/>
        <v>0</v>
      </c>
      <c r="AX1630" s="18">
        <f t="shared" si="341"/>
        <v>0</v>
      </c>
    </row>
    <row r="1631" spans="3:50" x14ac:dyDescent="0.25">
      <c r="C1631" s="67"/>
      <c r="D1631" s="71"/>
      <c r="E1631" s="57"/>
      <c r="F1631" s="57"/>
      <c r="G1631" s="67"/>
      <c r="H1631" s="72"/>
      <c r="I1631" s="72"/>
      <c r="J1631" s="72"/>
      <c r="K1631" s="72"/>
      <c r="L1631" s="72"/>
      <c r="M1631" s="72"/>
      <c r="N1631" s="72"/>
      <c r="O1631" s="72"/>
      <c r="P1631" s="72"/>
      <c r="Q1631" s="48"/>
      <c r="R1631" s="72"/>
      <c r="S1631" s="72"/>
      <c r="U1631" s="26" t="str">
        <f t="shared" si="337"/>
        <v/>
      </c>
      <c r="V1631" s="18" t="str">
        <f t="shared" si="331"/>
        <v/>
      </c>
      <c r="W1631" s="18" t="str">
        <f t="shared" si="332"/>
        <v/>
      </c>
      <c r="X1631" s="18" t="str">
        <f t="shared" si="333"/>
        <v/>
      </c>
      <c r="Y1631" s="18" t="str">
        <f t="shared" si="334"/>
        <v/>
      </c>
      <c r="Z1631" s="18" t="str">
        <f t="shared" si="335"/>
        <v/>
      </c>
      <c r="AA1631" s="18" t="str">
        <f t="shared" si="336"/>
        <v/>
      </c>
      <c r="AB1631" s="18">
        <v>1626</v>
      </c>
      <c r="AC1631" s="18" t="str">
        <f>IF(ISERROR(
IF(U1631="","",IF(OR(U1631='Cad Iniciais'!$D$6,X1631='Cad Iniciais'!$D$6),'Cad Iniciais'!$D$6+AB1631*1000,0))),"",IF(U1631="","",IF(OR(U1631='Cad Iniciais'!$D$6,X1631='Cad Iniciais'!$D$6),'Cad Iniciais'!$D$6+AB1631*1000,0)))</f>
        <v/>
      </c>
      <c r="AK1631" s="27" t="e">
        <f t="shared" si="338"/>
        <v>#VALUE!</v>
      </c>
      <c r="AL1631" s="27" t="e">
        <f t="shared" si="339"/>
        <v>#VALUE!</v>
      </c>
      <c r="AM1631" s="18">
        <f t="shared" si="340"/>
        <v>0</v>
      </c>
      <c r="AN1631" s="18">
        <f t="shared" si="341"/>
        <v>0</v>
      </c>
      <c r="AO1631" s="18">
        <f t="shared" si="341"/>
        <v>0</v>
      </c>
      <c r="AP1631" s="18">
        <f t="shared" si="341"/>
        <v>0</v>
      </c>
      <c r="AQ1631" s="18">
        <f t="shared" si="341"/>
        <v>0</v>
      </c>
      <c r="AR1631" s="18">
        <f t="shared" si="341"/>
        <v>0</v>
      </c>
      <c r="AS1631" s="18">
        <f t="shared" si="341"/>
        <v>0</v>
      </c>
      <c r="AT1631" s="18">
        <f t="shared" si="341"/>
        <v>0</v>
      </c>
      <c r="AU1631" s="18">
        <f t="shared" si="341"/>
        <v>0</v>
      </c>
      <c r="AV1631" s="18">
        <f t="shared" si="341"/>
        <v>0</v>
      </c>
      <c r="AW1631" s="18">
        <f t="shared" si="341"/>
        <v>0</v>
      </c>
      <c r="AX1631" s="18">
        <f t="shared" si="341"/>
        <v>0</v>
      </c>
    </row>
    <row r="1632" spans="3:50" x14ac:dyDescent="0.25">
      <c r="C1632" s="67"/>
      <c r="D1632" s="71"/>
      <c r="E1632" s="57"/>
      <c r="F1632" s="57"/>
      <c r="G1632" s="67"/>
      <c r="H1632" s="72"/>
      <c r="I1632" s="72"/>
      <c r="J1632" s="72"/>
      <c r="K1632" s="72"/>
      <c r="L1632" s="72"/>
      <c r="M1632" s="72"/>
      <c r="N1632" s="72"/>
      <c r="O1632" s="72"/>
      <c r="P1632" s="72"/>
      <c r="Q1632" s="48"/>
      <c r="R1632" s="72"/>
      <c r="S1632" s="72"/>
      <c r="U1632" s="26" t="str">
        <f t="shared" si="337"/>
        <v/>
      </c>
      <c r="V1632" s="18" t="str">
        <f t="shared" si="331"/>
        <v/>
      </c>
      <c r="W1632" s="18" t="str">
        <f t="shared" si="332"/>
        <v/>
      </c>
      <c r="X1632" s="18" t="str">
        <f t="shared" si="333"/>
        <v/>
      </c>
      <c r="Y1632" s="18" t="str">
        <f t="shared" si="334"/>
        <v/>
      </c>
      <c r="Z1632" s="18" t="str">
        <f t="shared" si="335"/>
        <v/>
      </c>
      <c r="AA1632" s="18" t="str">
        <f t="shared" si="336"/>
        <v/>
      </c>
      <c r="AB1632" s="18">
        <v>1627</v>
      </c>
      <c r="AC1632" s="18" t="str">
        <f>IF(ISERROR(
IF(U1632="","",IF(OR(U1632='Cad Iniciais'!$D$6,X1632='Cad Iniciais'!$D$6),'Cad Iniciais'!$D$6+AB1632*1000,0))),"",IF(U1632="","",IF(OR(U1632='Cad Iniciais'!$D$6,X1632='Cad Iniciais'!$D$6),'Cad Iniciais'!$D$6+AB1632*1000,0)))</f>
        <v/>
      </c>
      <c r="AK1632" s="27" t="e">
        <f t="shared" si="338"/>
        <v>#VALUE!</v>
      </c>
      <c r="AL1632" s="27" t="e">
        <f t="shared" si="339"/>
        <v>#VALUE!</v>
      </c>
      <c r="AM1632" s="18">
        <f t="shared" si="340"/>
        <v>0</v>
      </c>
      <c r="AN1632" s="18">
        <f t="shared" si="341"/>
        <v>0</v>
      </c>
      <c r="AO1632" s="18">
        <f t="shared" si="341"/>
        <v>0</v>
      </c>
      <c r="AP1632" s="18">
        <f t="shared" si="341"/>
        <v>0</v>
      </c>
      <c r="AQ1632" s="18">
        <f t="shared" si="341"/>
        <v>0</v>
      </c>
      <c r="AR1632" s="18">
        <f t="shared" si="341"/>
        <v>0</v>
      </c>
      <c r="AS1632" s="18">
        <f t="shared" si="341"/>
        <v>0</v>
      </c>
      <c r="AT1632" s="18">
        <f t="shared" si="341"/>
        <v>0</v>
      </c>
      <c r="AU1632" s="18">
        <f t="shared" si="341"/>
        <v>0</v>
      </c>
      <c r="AV1632" s="18">
        <f t="shared" si="341"/>
        <v>0</v>
      </c>
      <c r="AW1632" s="18">
        <f t="shared" si="341"/>
        <v>0</v>
      </c>
      <c r="AX1632" s="18">
        <f t="shared" si="341"/>
        <v>0</v>
      </c>
    </row>
    <row r="1633" spans="3:50" x14ac:dyDescent="0.25">
      <c r="C1633" s="67"/>
      <c r="D1633" s="71"/>
      <c r="E1633" s="57"/>
      <c r="F1633" s="57"/>
      <c r="G1633" s="67"/>
      <c r="H1633" s="72"/>
      <c r="I1633" s="72"/>
      <c r="J1633" s="72"/>
      <c r="K1633" s="72"/>
      <c r="L1633" s="72"/>
      <c r="M1633" s="72"/>
      <c r="N1633" s="72"/>
      <c r="O1633" s="72"/>
      <c r="P1633" s="72"/>
      <c r="Q1633" s="48"/>
      <c r="R1633" s="72"/>
      <c r="S1633" s="72"/>
      <c r="U1633" s="26" t="str">
        <f t="shared" si="337"/>
        <v/>
      </c>
      <c r="V1633" s="18" t="str">
        <f t="shared" si="331"/>
        <v/>
      </c>
      <c r="W1633" s="18" t="str">
        <f t="shared" si="332"/>
        <v/>
      </c>
      <c r="X1633" s="18" t="str">
        <f t="shared" si="333"/>
        <v/>
      </c>
      <c r="Y1633" s="18" t="str">
        <f t="shared" si="334"/>
        <v/>
      </c>
      <c r="Z1633" s="18" t="str">
        <f t="shared" si="335"/>
        <v/>
      </c>
      <c r="AA1633" s="18" t="str">
        <f t="shared" si="336"/>
        <v/>
      </c>
      <c r="AB1633" s="18">
        <v>1628</v>
      </c>
      <c r="AC1633" s="18" t="str">
        <f>IF(ISERROR(
IF(U1633="","",IF(OR(U1633='Cad Iniciais'!$D$6,X1633='Cad Iniciais'!$D$6),'Cad Iniciais'!$D$6+AB1633*1000,0))),"",IF(U1633="","",IF(OR(U1633='Cad Iniciais'!$D$6,X1633='Cad Iniciais'!$D$6),'Cad Iniciais'!$D$6+AB1633*1000,0)))</f>
        <v/>
      </c>
      <c r="AK1633" s="27" t="e">
        <f t="shared" si="338"/>
        <v>#VALUE!</v>
      </c>
      <c r="AL1633" s="27" t="e">
        <f t="shared" si="339"/>
        <v>#VALUE!</v>
      </c>
      <c r="AM1633" s="18">
        <f t="shared" si="340"/>
        <v>0</v>
      </c>
      <c r="AN1633" s="18">
        <f t="shared" si="341"/>
        <v>0</v>
      </c>
      <c r="AO1633" s="18">
        <f t="shared" si="341"/>
        <v>0</v>
      </c>
      <c r="AP1633" s="18">
        <f t="shared" si="341"/>
        <v>0</v>
      </c>
      <c r="AQ1633" s="18">
        <f t="shared" si="341"/>
        <v>0</v>
      </c>
      <c r="AR1633" s="18">
        <f t="shared" si="341"/>
        <v>0</v>
      </c>
      <c r="AS1633" s="18">
        <f t="shared" si="341"/>
        <v>0</v>
      </c>
      <c r="AT1633" s="18">
        <f t="shared" si="341"/>
        <v>0</v>
      </c>
      <c r="AU1633" s="18">
        <f t="shared" si="341"/>
        <v>0</v>
      </c>
      <c r="AV1633" s="18">
        <f t="shared" si="341"/>
        <v>0</v>
      </c>
      <c r="AW1633" s="18">
        <f t="shared" si="341"/>
        <v>0</v>
      </c>
      <c r="AX1633" s="18">
        <f t="shared" si="341"/>
        <v>0</v>
      </c>
    </row>
    <row r="1634" spans="3:50" x14ac:dyDescent="0.25">
      <c r="C1634" s="67"/>
      <c r="D1634" s="71"/>
      <c r="E1634" s="57"/>
      <c r="F1634" s="57"/>
      <c r="G1634" s="67"/>
      <c r="H1634" s="72"/>
      <c r="I1634" s="72"/>
      <c r="J1634" s="72"/>
      <c r="K1634" s="72"/>
      <c r="L1634" s="72"/>
      <c r="M1634" s="72"/>
      <c r="N1634" s="72"/>
      <c r="O1634" s="72"/>
      <c r="P1634" s="72"/>
      <c r="Q1634" s="48"/>
      <c r="R1634" s="72"/>
      <c r="S1634" s="72"/>
      <c r="U1634" s="26" t="str">
        <f t="shared" si="337"/>
        <v/>
      </c>
      <c r="V1634" s="18" t="str">
        <f t="shared" si="331"/>
        <v/>
      </c>
      <c r="W1634" s="18" t="str">
        <f t="shared" si="332"/>
        <v/>
      </c>
      <c r="X1634" s="18" t="str">
        <f t="shared" si="333"/>
        <v/>
      </c>
      <c r="Y1634" s="18" t="str">
        <f t="shared" si="334"/>
        <v/>
      </c>
      <c r="Z1634" s="18" t="str">
        <f t="shared" si="335"/>
        <v/>
      </c>
      <c r="AA1634" s="18" t="str">
        <f t="shared" si="336"/>
        <v/>
      </c>
      <c r="AB1634" s="18">
        <v>1629</v>
      </c>
      <c r="AC1634" s="18" t="str">
        <f>IF(ISERROR(
IF(U1634="","",IF(OR(U1634='Cad Iniciais'!$D$6,X1634='Cad Iniciais'!$D$6),'Cad Iniciais'!$D$6+AB1634*1000,0))),"",IF(U1634="","",IF(OR(U1634='Cad Iniciais'!$D$6,X1634='Cad Iniciais'!$D$6),'Cad Iniciais'!$D$6+AB1634*1000,0)))</f>
        <v/>
      </c>
      <c r="AK1634" s="27" t="e">
        <f t="shared" si="338"/>
        <v>#VALUE!</v>
      </c>
      <c r="AL1634" s="27" t="e">
        <f t="shared" si="339"/>
        <v>#VALUE!</v>
      </c>
      <c r="AM1634" s="18">
        <f t="shared" si="340"/>
        <v>0</v>
      </c>
      <c r="AN1634" s="18">
        <f t="shared" si="341"/>
        <v>0</v>
      </c>
      <c r="AO1634" s="18">
        <f t="shared" si="341"/>
        <v>0</v>
      </c>
      <c r="AP1634" s="18">
        <f t="shared" si="341"/>
        <v>0</v>
      </c>
      <c r="AQ1634" s="18">
        <f t="shared" si="341"/>
        <v>0</v>
      </c>
      <c r="AR1634" s="18">
        <f t="shared" si="341"/>
        <v>0</v>
      </c>
      <c r="AS1634" s="18">
        <f t="shared" si="341"/>
        <v>0</v>
      </c>
      <c r="AT1634" s="18">
        <f t="shared" si="341"/>
        <v>0</v>
      </c>
      <c r="AU1634" s="18">
        <f t="shared" si="341"/>
        <v>0</v>
      </c>
      <c r="AV1634" s="18">
        <f t="shared" si="341"/>
        <v>0</v>
      </c>
      <c r="AW1634" s="18">
        <f t="shared" si="341"/>
        <v>0</v>
      </c>
      <c r="AX1634" s="18">
        <f t="shared" si="341"/>
        <v>0</v>
      </c>
    </row>
    <row r="1635" spans="3:50" x14ac:dyDescent="0.25">
      <c r="C1635" s="67"/>
      <c r="D1635" s="71"/>
      <c r="E1635" s="57"/>
      <c r="F1635" s="57"/>
      <c r="G1635" s="67"/>
      <c r="H1635" s="72"/>
      <c r="I1635" s="72"/>
      <c r="J1635" s="72"/>
      <c r="K1635" s="72"/>
      <c r="L1635" s="72"/>
      <c r="M1635" s="72"/>
      <c r="N1635" s="72"/>
      <c r="O1635" s="72"/>
      <c r="P1635" s="72"/>
      <c r="Q1635" s="48"/>
      <c r="R1635" s="72"/>
      <c r="S1635" s="72"/>
      <c r="U1635" s="26" t="str">
        <f t="shared" si="337"/>
        <v/>
      </c>
      <c r="V1635" s="18" t="str">
        <f t="shared" si="331"/>
        <v/>
      </c>
      <c r="W1635" s="18" t="str">
        <f t="shared" si="332"/>
        <v/>
      </c>
      <c r="X1635" s="18" t="str">
        <f t="shared" si="333"/>
        <v/>
      </c>
      <c r="Y1635" s="18" t="str">
        <f t="shared" si="334"/>
        <v/>
      </c>
      <c r="Z1635" s="18" t="str">
        <f t="shared" si="335"/>
        <v/>
      </c>
      <c r="AA1635" s="18" t="str">
        <f t="shared" si="336"/>
        <v/>
      </c>
      <c r="AB1635" s="18">
        <v>1630</v>
      </c>
      <c r="AC1635" s="18" t="str">
        <f>IF(ISERROR(
IF(U1635="","",IF(OR(U1635='Cad Iniciais'!$D$6,X1635='Cad Iniciais'!$D$6),'Cad Iniciais'!$D$6+AB1635*1000,0))),"",IF(U1635="","",IF(OR(U1635='Cad Iniciais'!$D$6,X1635='Cad Iniciais'!$D$6),'Cad Iniciais'!$D$6+AB1635*1000,0)))</f>
        <v/>
      </c>
      <c r="AK1635" s="27" t="e">
        <f t="shared" si="338"/>
        <v>#VALUE!</v>
      </c>
      <c r="AL1635" s="27" t="e">
        <f t="shared" si="339"/>
        <v>#VALUE!</v>
      </c>
      <c r="AM1635" s="18">
        <f t="shared" si="340"/>
        <v>0</v>
      </c>
      <c r="AN1635" s="18">
        <f t="shared" si="341"/>
        <v>0</v>
      </c>
      <c r="AO1635" s="18">
        <f t="shared" si="341"/>
        <v>0</v>
      </c>
      <c r="AP1635" s="18">
        <f t="shared" si="341"/>
        <v>0</v>
      </c>
      <c r="AQ1635" s="18">
        <f t="shared" si="341"/>
        <v>0</v>
      </c>
      <c r="AR1635" s="18">
        <f t="shared" si="341"/>
        <v>0</v>
      </c>
      <c r="AS1635" s="18">
        <f t="shared" si="341"/>
        <v>0</v>
      </c>
      <c r="AT1635" s="18">
        <f t="shared" si="341"/>
        <v>0</v>
      </c>
      <c r="AU1635" s="18">
        <f t="shared" si="341"/>
        <v>0</v>
      </c>
      <c r="AV1635" s="18">
        <f t="shared" si="341"/>
        <v>0</v>
      </c>
      <c r="AW1635" s="18">
        <f t="shared" si="341"/>
        <v>0</v>
      </c>
      <c r="AX1635" s="18">
        <f t="shared" si="341"/>
        <v>0</v>
      </c>
    </row>
    <row r="1636" spans="3:50" x14ac:dyDescent="0.25">
      <c r="C1636" s="67"/>
      <c r="D1636" s="71"/>
      <c r="E1636" s="57"/>
      <c r="F1636" s="57"/>
      <c r="G1636" s="67"/>
      <c r="H1636" s="72"/>
      <c r="I1636" s="72"/>
      <c r="J1636" s="72"/>
      <c r="K1636" s="72"/>
      <c r="L1636" s="72"/>
      <c r="M1636" s="72"/>
      <c r="N1636" s="72"/>
      <c r="O1636" s="72"/>
      <c r="P1636" s="72"/>
      <c r="Q1636" s="48"/>
      <c r="R1636" s="72"/>
      <c r="S1636" s="72"/>
      <c r="U1636" s="26" t="str">
        <f t="shared" si="337"/>
        <v/>
      </c>
      <c r="V1636" s="18" t="str">
        <f t="shared" si="331"/>
        <v/>
      </c>
      <c r="W1636" s="18" t="str">
        <f t="shared" si="332"/>
        <v/>
      </c>
      <c r="X1636" s="18" t="str">
        <f t="shared" si="333"/>
        <v/>
      </c>
      <c r="Y1636" s="18" t="str">
        <f t="shared" si="334"/>
        <v/>
      </c>
      <c r="Z1636" s="18" t="str">
        <f t="shared" si="335"/>
        <v/>
      </c>
      <c r="AA1636" s="18" t="str">
        <f t="shared" si="336"/>
        <v/>
      </c>
      <c r="AB1636" s="18">
        <v>1631</v>
      </c>
      <c r="AC1636" s="18" t="str">
        <f>IF(ISERROR(
IF(U1636="","",IF(OR(U1636='Cad Iniciais'!$D$6,X1636='Cad Iniciais'!$D$6),'Cad Iniciais'!$D$6+AB1636*1000,0))),"",IF(U1636="","",IF(OR(U1636='Cad Iniciais'!$D$6,X1636='Cad Iniciais'!$D$6),'Cad Iniciais'!$D$6+AB1636*1000,0)))</f>
        <v/>
      </c>
      <c r="AK1636" s="27" t="e">
        <f t="shared" si="338"/>
        <v>#VALUE!</v>
      </c>
      <c r="AL1636" s="27" t="e">
        <f t="shared" si="339"/>
        <v>#VALUE!</v>
      </c>
      <c r="AM1636" s="18">
        <f t="shared" si="340"/>
        <v>0</v>
      </c>
      <c r="AN1636" s="18">
        <f t="shared" si="341"/>
        <v>0</v>
      </c>
      <c r="AO1636" s="18">
        <f t="shared" si="341"/>
        <v>0</v>
      </c>
      <c r="AP1636" s="18">
        <f t="shared" si="341"/>
        <v>0</v>
      </c>
      <c r="AQ1636" s="18">
        <f t="shared" si="341"/>
        <v>0</v>
      </c>
      <c r="AR1636" s="18">
        <f t="shared" si="341"/>
        <v>0</v>
      </c>
      <c r="AS1636" s="18">
        <f t="shared" si="341"/>
        <v>0</v>
      </c>
      <c r="AT1636" s="18">
        <f t="shared" si="341"/>
        <v>0</v>
      </c>
      <c r="AU1636" s="18">
        <f t="shared" si="341"/>
        <v>0</v>
      </c>
      <c r="AV1636" s="18">
        <f t="shared" si="341"/>
        <v>0</v>
      </c>
      <c r="AW1636" s="18">
        <f t="shared" si="341"/>
        <v>0</v>
      </c>
      <c r="AX1636" s="18">
        <f t="shared" si="341"/>
        <v>0</v>
      </c>
    </row>
    <row r="1637" spans="3:50" x14ac:dyDescent="0.25">
      <c r="C1637" s="67"/>
      <c r="D1637" s="71"/>
      <c r="E1637" s="57"/>
      <c r="F1637" s="57"/>
      <c r="G1637" s="67"/>
      <c r="H1637" s="72"/>
      <c r="I1637" s="72"/>
      <c r="J1637" s="72"/>
      <c r="K1637" s="72"/>
      <c r="L1637" s="72"/>
      <c r="M1637" s="72"/>
      <c r="N1637" s="72"/>
      <c r="O1637" s="72"/>
      <c r="P1637" s="72"/>
      <c r="Q1637" s="48"/>
      <c r="R1637" s="72"/>
      <c r="S1637" s="72"/>
      <c r="U1637" s="26" t="str">
        <f t="shared" si="337"/>
        <v/>
      </c>
      <c r="V1637" s="18" t="str">
        <f t="shared" si="331"/>
        <v/>
      </c>
      <c r="W1637" s="18" t="str">
        <f t="shared" si="332"/>
        <v/>
      </c>
      <c r="X1637" s="18" t="str">
        <f t="shared" si="333"/>
        <v/>
      </c>
      <c r="Y1637" s="18" t="str">
        <f t="shared" si="334"/>
        <v/>
      </c>
      <c r="Z1637" s="18" t="str">
        <f t="shared" si="335"/>
        <v/>
      </c>
      <c r="AA1637" s="18" t="str">
        <f t="shared" si="336"/>
        <v/>
      </c>
      <c r="AB1637" s="18">
        <v>1632</v>
      </c>
      <c r="AC1637" s="18" t="str">
        <f>IF(ISERROR(
IF(U1637="","",IF(OR(U1637='Cad Iniciais'!$D$6,X1637='Cad Iniciais'!$D$6),'Cad Iniciais'!$D$6+AB1637*1000,0))),"",IF(U1637="","",IF(OR(U1637='Cad Iniciais'!$D$6,X1637='Cad Iniciais'!$D$6),'Cad Iniciais'!$D$6+AB1637*1000,0)))</f>
        <v/>
      </c>
      <c r="AK1637" s="27" t="e">
        <f t="shared" si="338"/>
        <v>#VALUE!</v>
      </c>
      <c r="AL1637" s="27" t="e">
        <f t="shared" si="339"/>
        <v>#VALUE!</v>
      </c>
      <c r="AM1637" s="18">
        <f t="shared" si="340"/>
        <v>0</v>
      </c>
      <c r="AN1637" s="18">
        <f t="shared" si="341"/>
        <v>0</v>
      </c>
      <c r="AO1637" s="18">
        <f t="shared" si="341"/>
        <v>0</v>
      </c>
      <c r="AP1637" s="18">
        <f t="shared" si="341"/>
        <v>0</v>
      </c>
      <c r="AQ1637" s="18">
        <f t="shared" si="341"/>
        <v>0</v>
      </c>
      <c r="AR1637" s="18">
        <f t="shared" si="341"/>
        <v>0</v>
      </c>
      <c r="AS1637" s="18">
        <f t="shared" si="341"/>
        <v>0</v>
      </c>
      <c r="AT1637" s="18">
        <f t="shared" si="341"/>
        <v>0</v>
      </c>
      <c r="AU1637" s="18">
        <f t="shared" si="341"/>
        <v>0</v>
      </c>
      <c r="AV1637" s="18">
        <f t="shared" si="341"/>
        <v>0</v>
      </c>
      <c r="AW1637" s="18">
        <f t="shared" si="341"/>
        <v>0</v>
      </c>
      <c r="AX1637" s="18">
        <f t="shared" si="341"/>
        <v>0</v>
      </c>
    </row>
    <row r="1638" spans="3:50" x14ac:dyDescent="0.25">
      <c r="C1638" s="67"/>
      <c r="D1638" s="71"/>
      <c r="E1638" s="57"/>
      <c r="F1638" s="57"/>
      <c r="G1638" s="67"/>
      <c r="H1638" s="72"/>
      <c r="I1638" s="72"/>
      <c r="J1638" s="72"/>
      <c r="K1638" s="72"/>
      <c r="L1638" s="72"/>
      <c r="M1638" s="72"/>
      <c r="N1638" s="72"/>
      <c r="O1638" s="72"/>
      <c r="P1638" s="72"/>
      <c r="Q1638" s="48"/>
      <c r="R1638" s="72"/>
      <c r="S1638" s="72"/>
      <c r="U1638" s="26" t="str">
        <f t="shared" si="337"/>
        <v/>
      </c>
      <c r="V1638" s="18" t="str">
        <f t="shared" si="331"/>
        <v/>
      </c>
      <c r="W1638" s="18" t="str">
        <f t="shared" si="332"/>
        <v/>
      </c>
      <c r="X1638" s="18" t="str">
        <f t="shared" si="333"/>
        <v/>
      </c>
      <c r="Y1638" s="18" t="str">
        <f t="shared" si="334"/>
        <v/>
      </c>
      <c r="Z1638" s="18" t="str">
        <f t="shared" si="335"/>
        <v/>
      </c>
      <c r="AA1638" s="18" t="str">
        <f t="shared" si="336"/>
        <v/>
      </c>
      <c r="AB1638" s="18">
        <v>1633</v>
      </c>
      <c r="AC1638" s="18" t="str">
        <f>IF(ISERROR(
IF(U1638="","",IF(OR(U1638='Cad Iniciais'!$D$6,X1638='Cad Iniciais'!$D$6),'Cad Iniciais'!$D$6+AB1638*1000,0))),"",IF(U1638="","",IF(OR(U1638='Cad Iniciais'!$D$6,X1638='Cad Iniciais'!$D$6),'Cad Iniciais'!$D$6+AB1638*1000,0)))</f>
        <v/>
      </c>
      <c r="AK1638" s="27" t="e">
        <f t="shared" si="338"/>
        <v>#VALUE!</v>
      </c>
      <c r="AL1638" s="27" t="e">
        <f t="shared" si="339"/>
        <v>#VALUE!</v>
      </c>
      <c r="AM1638" s="18">
        <f t="shared" si="340"/>
        <v>0</v>
      </c>
      <c r="AN1638" s="18">
        <f t="shared" si="341"/>
        <v>0</v>
      </c>
      <c r="AO1638" s="18">
        <f t="shared" si="341"/>
        <v>0</v>
      </c>
      <c r="AP1638" s="18">
        <f t="shared" si="341"/>
        <v>0</v>
      </c>
      <c r="AQ1638" s="18">
        <f t="shared" si="341"/>
        <v>0</v>
      </c>
      <c r="AR1638" s="18">
        <f t="shared" si="341"/>
        <v>0</v>
      </c>
      <c r="AS1638" s="18">
        <f t="shared" si="341"/>
        <v>0</v>
      </c>
      <c r="AT1638" s="18">
        <f t="shared" si="341"/>
        <v>0</v>
      </c>
      <c r="AU1638" s="18">
        <f t="shared" si="341"/>
        <v>0</v>
      </c>
      <c r="AV1638" s="18">
        <f t="shared" si="341"/>
        <v>0</v>
      </c>
      <c r="AW1638" s="18">
        <f t="shared" si="341"/>
        <v>0</v>
      </c>
      <c r="AX1638" s="18">
        <f t="shared" si="341"/>
        <v>0</v>
      </c>
    </row>
    <row r="1639" spans="3:50" x14ac:dyDescent="0.25">
      <c r="C1639" s="67"/>
      <c r="D1639" s="71"/>
      <c r="E1639" s="57"/>
      <c r="F1639" s="57"/>
      <c r="G1639" s="67"/>
      <c r="H1639" s="72"/>
      <c r="I1639" s="72"/>
      <c r="J1639" s="72"/>
      <c r="K1639" s="72"/>
      <c r="L1639" s="72"/>
      <c r="M1639" s="72"/>
      <c r="N1639" s="72"/>
      <c r="O1639" s="72"/>
      <c r="P1639" s="72"/>
      <c r="Q1639" s="48"/>
      <c r="R1639" s="72"/>
      <c r="S1639" s="72"/>
      <c r="U1639" s="26" t="str">
        <f t="shared" si="337"/>
        <v/>
      </c>
      <c r="V1639" s="18" t="str">
        <f t="shared" si="331"/>
        <v/>
      </c>
      <c r="W1639" s="18" t="str">
        <f t="shared" si="332"/>
        <v/>
      </c>
      <c r="X1639" s="18" t="str">
        <f t="shared" si="333"/>
        <v/>
      </c>
      <c r="Y1639" s="18" t="str">
        <f t="shared" si="334"/>
        <v/>
      </c>
      <c r="Z1639" s="18" t="str">
        <f t="shared" si="335"/>
        <v/>
      </c>
      <c r="AA1639" s="18" t="str">
        <f t="shared" si="336"/>
        <v/>
      </c>
      <c r="AB1639" s="18">
        <v>1634</v>
      </c>
      <c r="AC1639" s="18" t="str">
        <f>IF(ISERROR(
IF(U1639="","",IF(OR(U1639='Cad Iniciais'!$D$6,X1639='Cad Iniciais'!$D$6),'Cad Iniciais'!$D$6+AB1639*1000,0))),"",IF(U1639="","",IF(OR(U1639='Cad Iniciais'!$D$6,X1639='Cad Iniciais'!$D$6),'Cad Iniciais'!$D$6+AB1639*1000,0)))</f>
        <v/>
      </c>
      <c r="AK1639" s="27" t="e">
        <f t="shared" si="338"/>
        <v>#VALUE!</v>
      </c>
      <c r="AL1639" s="27" t="e">
        <f t="shared" si="339"/>
        <v>#VALUE!</v>
      </c>
      <c r="AM1639" s="18">
        <f t="shared" si="340"/>
        <v>0</v>
      </c>
      <c r="AN1639" s="18">
        <f t="shared" si="341"/>
        <v>0</v>
      </c>
      <c r="AO1639" s="18">
        <f t="shared" si="341"/>
        <v>0</v>
      </c>
      <c r="AP1639" s="18">
        <f t="shared" si="341"/>
        <v>0</v>
      </c>
      <c r="AQ1639" s="18">
        <f t="shared" si="341"/>
        <v>0</v>
      </c>
      <c r="AR1639" s="18">
        <f t="shared" si="341"/>
        <v>0</v>
      </c>
      <c r="AS1639" s="18">
        <f t="shared" si="341"/>
        <v>0</v>
      </c>
      <c r="AT1639" s="18">
        <f t="shared" si="341"/>
        <v>0</v>
      </c>
      <c r="AU1639" s="18">
        <f t="shared" si="341"/>
        <v>0</v>
      </c>
      <c r="AV1639" s="18">
        <f t="shared" si="341"/>
        <v>0</v>
      </c>
      <c r="AW1639" s="18">
        <f t="shared" si="341"/>
        <v>0</v>
      </c>
      <c r="AX1639" s="18">
        <f t="shared" si="341"/>
        <v>0</v>
      </c>
    </row>
    <row r="1640" spans="3:50" x14ac:dyDescent="0.25">
      <c r="C1640" s="67"/>
      <c r="D1640" s="71"/>
      <c r="E1640" s="57"/>
      <c r="F1640" s="57"/>
      <c r="G1640" s="67"/>
      <c r="H1640" s="72"/>
      <c r="I1640" s="72"/>
      <c r="J1640" s="72"/>
      <c r="K1640" s="72"/>
      <c r="L1640" s="72"/>
      <c r="M1640" s="72"/>
      <c r="N1640" s="72"/>
      <c r="O1640" s="72"/>
      <c r="P1640" s="72"/>
      <c r="Q1640" s="48"/>
      <c r="R1640" s="72"/>
      <c r="S1640" s="72"/>
      <c r="U1640" s="26" t="str">
        <f t="shared" si="337"/>
        <v/>
      </c>
      <c r="V1640" s="18" t="str">
        <f t="shared" si="331"/>
        <v/>
      </c>
      <c r="W1640" s="18" t="str">
        <f t="shared" si="332"/>
        <v/>
      </c>
      <c r="X1640" s="18" t="str">
        <f t="shared" si="333"/>
        <v/>
      </c>
      <c r="Y1640" s="18" t="str">
        <f t="shared" si="334"/>
        <v/>
      </c>
      <c r="Z1640" s="18" t="str">
        <f t="shared" si="335"/>
        <v/>
      </c>
      <c r="AA1640" s="18" t="str">
        <f t="shared" si="336"/>
        <v/>
      </c>
      <c r="AB1640" s="18">
        <v>1635</v>
      </c>
      <c r="AC1640" s="18" t="str">
        <f>IF(ISERROR(
IF(U1640="","",IF(OR(U1640='Cad Iniciais'!$D$6,X1640='Cad Iniciais'!$D$6),'Cad Iniciais'!$D$6+AB1640*1000,0))),"",IF(U1640="","",IF(OR(U1640='Cad Iniciais'!$D$6,X1640='Cad Iniciais'!$D$6),'Cad Iniciais'!$D$6+AB1640*1000,0)))</f>
        <v/>
      </c>
      <c r="AK1640" s="27" t="e">
        <f t="shared" si="338"/>
        <v>#VALUE!</v>
      </c>
      <c r="AL1640" s="27" t="e">
        <f t="shared" si="339"/>
        <v>#VALUE!</v>
      </c>
      <c r="AM1640" s="18">
        <f t="shared" si="340"/>
        <v>0</v>
      </c>
      <c r="AN1640" s="18">
        <f t="shared" si="341"/>
        <v>0</v>
      </c>
      <c r="AO1640" s="18">
        <f t="shared" si="341"/>
        <v>0</v>
      </c>
      <c r="AP1640" s="18">
        <f t="shared" si="341"/>
        <v>0</v>
      </c>
      <c r="AQ1640" s="18">
        <f t="shared" si="341"/>
        <v>0</v>
      </c>
      <c r="AR1640" s="18">
        <f t="shared" si="341"/>
        <v>0</v>
      </c>
      <c r="AS1640" s="18">
        <f t="shared" si="341"/>
        <v>0</v>
      </c>
      <c r="AT1640" s="18">
        <f t="shared" si="341"/>
        <v>0</v>
      </c>
      <c r="AU1640" s="18">
        <f t="shared" si="341"/>
        <v>0</v>
      </c>
      <c r="AV1640" s="18">
        <f t="shared" si="341"/>
        <v>0</v>
      </c>
      <c r="AW1640" s="18">
        <f t="shared" si="341"/>
        <v>0</v>
      </c>
      <c r="AX1640" s="18">
        <f t="shared" si="341"/>
        <v>0</v>
      </c>
    </row>
    <row r="1641" spans="3:50" x14ac:dyDescent="0.25">
      <c r="C1641" s="67"/>
      <c r="D1641" s="71"/>
      <c r="E1641" s="57"/>
      <c r="F1641" s="57"/>
      <c r="G1641" s="67"/>
      <c r="H1641" s="72"/>
      <c r="I1641" s="72"/>
      <c r="J1641" s="72"/>
      <c r="K1641" s="72"/>
      <c r="L1641" s="72"/>
      <c r="M1641" s="72"/>
      <c r="N1641" s="72"/>
      <c r="O1641" s="72"/>
      <c r="P1641" s="72"/>
      <c r="Q1641" s="48"/>
      <c r="R1641" s="72"/>
      <c r="S1641" s="72"/>
      <c r="U1641" s="26" t="str">
        <f t="shared" si="337"/>
        <v/>
      </c>
      <c r="V1641" s="18" t="str">
        <f t="shared" si="331"/>
        <v/>
      </c>
      <c r="W1641" s="18" t="str">
        <f t="shared" si="332"/>
        <v/>
      </c>
      <c r="X1641" s="18" t="str">
        <f t="shared" si="333"/>
        <v/>
      </c>
      <c r="Y1641" s="18" t="str">
        <f t="shared" si="334"/>
        <v/>
      </c>
      <c r="Z1641" s="18" t="str">
        <f t="shared" si="335"/>
        <v/>
      </c>
      <c r="AA1641" s="18" t="str">
        <f t="shared" si="336"/>
        <v/>
      </c>
      <c r="AB1641" s="18">
        <v>1636</v>
      </c>
      <c r="AC1641" s="18" t="str">
        <f>IF(ISERROR(
IF(U1641="","",IF(OR(U1641='Cad Iniciais'!$D$6,X1641='Cad Iniciais'!$D$6),'Cad Iniciais'!$D$6+AB1641*1000,0))),"",IF(U1641="","",IF(OR(U1641='Cad Iniciais'!$D$6,X1641='Cad Iniciais'!$D$6),'Cad Iniciais'!$D$6+AB1641*1000,0)))</f>
        <v/>
      </c>
      <c r="AK1641" s="27" t="e">
        <f t="shared" si="338"/>
        <v>#VALUE!</v>
      </c>
      <c r="AL1641" s="27" t="e">
        <f t="shared" si="339"/>
        <v>#VALUE!</v>
      </c>
      <c r="AM1641" s="18">
        <f t="shared" si="340"/>
        <v>0</v>
      </c>
      <c r="AN1641" s="18">
        <f t="shared" si="341"/>
        <v>0</v>
      </c>
      <c r="AO1641" s="18">
        <f t="shared" si="341"/>
        <v>0</v>
      </c>
      <c r="AP1641" s="18">
        <f t="shared" si="341"/>
        <v>0</v>
      </c>
      <c r="AQ1641" s="18">
        <f t="shared" si="341"/>
        <v>0</v>
      </c>
      <c r="AR1641" s="18">
        <f t="shared" si="341"/>
        <v>0</v>
      </c>
      <c r="AS1641" s="18">
        <f t="shared" si="341"/>
        <v>0</v>
      </c>
      <c r="AT1641" s="18">
        <f t="shared" si="341"/>
        <v>0</v>
      </c>
      <c r="AU1641" s="18">
        <f t="shared" si="341"/>
        <v>0</v>
      </c>
      <c r="AV1641" s="18">
        <f t="shared" si="341"/>
        <v>0</v>
      </c>
      <c r="AW1641" s="18">
        <f t="shared" si="341"/>
        <v>0</v>
      </c>
      <c r="AX1641" s="18">
        <f t="shared" si="341"/>
        <v>0</v>
      </c>
    </row>
    <row r="1642" spans="3:50" x14ac:dyDescent="0.25">
      <c r="C1642" s="67"/>
      <c r="D1642" s="71"/>
      <c r="E1642" s="57"/>
      <c r="F1642" s="57"/>
      <c r="G1642" s="67"/>
      <c r="H1642" s="72"/>
      <c r="I1642" s="72"/>
      <c r="J1642" s="72"/>
      <c r="K1642" s="72"/>
      <c r="L1642" s="72"/>
      <c r="M1642" s="72"/>
      <c r="N1642" s="72"/>
      <c r="O1642" s="72"/>
      <c r="P1642" s="72"/>
      <c r="Q1642" s="48"/>
      <c r="R1642" s="72"/>
      <c r="S1642" s="72"/>
      <c r="U1642" s="26" t="str">
        <f t="shared" si="337"/>
        <v/>
      </c>
      <c r="V1642" s="18" t="str">
        <f t="shared" si="331"/>
        <v/>
      </c>
      <c r="W1642" s="18" t="str">
        <f t="shared" si="332"/>
        <v/>
      </c>
      <c r="X1642" s="18" t="str">
        <f t="shared" si="333"/>
        <v/>
      </c>
      <c r="Y1642" s="18" t="str">
        <f t="shared" si="334"/>
        <v/>
      </c>
      <c r="Z1642" s="18" t="str">
        <f t="shared" si="335"/>
        <v/>
      </c>
      <c r="AA1642" s="18" t="str">
        <f t="shared" si="336"/>
        <v/>
      </c>
      <c r="AB1642" s="18">
        <v>1637</v>
      </c>
      <c r="AC1642" s="18" t="str">
        <f>IF(ISERROR(
IF(U1642="","",IF(OR(U1642='Cad Iniciais'!$D$6,X1642='Cad Iniciais'!$D$6),'Cad Iniciais'!$D$6+AB1642*1000,0))),"",IF(U1642="","",IF(OR(U1642='Cad Iniciais'!$D$6,X1642='Cad Iniciais'!$D$6),'Cad Iniciais'!$D$6+AB1642*1000,0)))</f>
        <v/>
      </c>
      <c r="AK1642" s="27" t="e">
        <f t="shared" si="338"/>
        <v>#VALUE!</v>
      </c>
      <c r="AL1642" s="27" t="e">
        <f t="shared" si="339"/>
        <v>#VALUE!</v>
      </c>
      <c r="AM1642" s="18">
        <f t="shared" si="340"/>
        <v>0</v>
      </c>
      <c r="AN1642" s="18">
        <f t="shared" si="341"/>
        <v>0</v>
      </c>
      <c r="AO1642" s="18">
        <f t="shared" si="341"/>
        <v>0</v>
      </c>
      <c r="AP1642" s="18">
        <f t="shared" si="341"/>
        <v>0</v>
      </c>
      <c r="AQ1642" s="18">
        <f t="shared" si="341"/>
        <v>0</v>
      </c>
      <c r="AR1642" s="18">
        <f t="shared" si="341"/>
        <v>0</v>
      </c>
      <c r="AS1642" s="18">
        <f t="shared" si="341"/>
        <v>0</v>
      </c>
      <c r="AT1642" s="18">
        <f t="shared" si="341"/>
        <v>0</v>
      </c>
      <c r="AU1642" s="18">
        <f t="shared" si="341"/>
        <v>0</v>
      </c>
      <c r="AV1642" s="18">
        <f t="shared" si="341"/>
        <v>0</v>
      </c>
      <c r="AW1642" s="18">
        <f t="shared" si="341"/>
        <v>0</v>
      </c>
      <c r="AX1642" s="18">
        <f t="shared" si="341"/>
        <v>0</v>
      </c>
    </row>
    <row r="1643" spans="3:50" x14ac:dyDescent="0.25">
      <c r="C1643" s="67"/>
      <c r="D1643" s="71"/>
      <c r="E1643" s="57"/>
      <c r="F1643" s="57"/>
      <c r="G1643" s="67"/>
      <c r="H1643" s="72"/>
      <c r="I1643" s="72"/>
      <c r="J1643" s="72"/>
      <c r="K1643" s="72"/>
      <c r="L1643" s="72"/>
      <c r="M1643" s="72"/>
      <c r="N1643" s="72"/>
      <c r="O1643" s="72"/>
      <c r="P1643" s="72"/>
      <c r="Q1643" s="48"/>
      <c r="R1643" s="72"/>
      <c r="S1643" s="72"/>
      <c r="U1643" s="26" t="str">
        <f t="shared" si="337"/>
        <v/>
      </c>
      <c r="V1643" s="18" t="str">
        <f t="shared" si="331"/>
        <v/>
      </c>
      <c r="W1643" s="18" t="str">
        <f t="shared" si="332"/>
        <v/>
      </c>
      <c r="X1643" s="18" t="str">
        <f t="shared" si="333"/>
        <v/>
      </c>
      <c r="Y1643" s="18" t="str">
        <f t="shared" si="334"/>
        <v/>
      </c>
      <c r="Z1643" s="18" t="str">
        <f t="shared" si="335"/>
        <v/>
      </c>
      <c r="AA1643" s="18" t="str">
        <f t="shared" si="336"/>
        <v/>
      </c>
      <c r="AB1643" s="18">
        <v>1638</v>
      </c>
      <c r="AC1643" s="18" t="str">
        <f>IF(ISERROR(
IF(U1643="","",IF(OR(U1643='Cad Iniciais'!$D$6,X1643='Cad Iniciais'!$D$6),'Cad Iniciais'!$D$6+AB1643*1000,0))),"",IF(U1643="","",IF(OR(U1643='Cad Iniciais'!$D$6,X1643='Cad Iniciais'!$D$6),'Cad Iniciais'!$D$6+AB1643*1000,0)))</f>
        <v/>
      </c>
      <c r="AK1643" s="27" t="e">
        <f t="shared" si="338"/>
        <v>#VALUE!</v>
      </c>
      <c r="AL1643" s="27" t="e">
        <f t="shared" si="339"/>
        <v>#VALUE!</v>
      </c>
      <c r="AM1643" s="18">
        <f t="shared" ref="AM1643:AM1667" si="342">IFERROR(IF(AND($AK1643&lt;=AM$3,$AL1643&gt;=AM$3),1,0),0)</f>
        <v>0</v>
      </c>
      <c r="AN1643" s="18">
        <f t="shared" si="341"/>
        <v>0</v>
      </c>
      <c r="AO1643" s="18">
        <f t="shared" si="341"/>
        <v>0</v>
      </c>
      <c r="AP1643" s="18">
        <f t="shared" si="341"/>
        <v>0</v>
      </c>
      <c r="AQ1643" s="18">
        <f t="shared" si="341"/>
        <v>0</v>
      </c>
      <c r="AR1643" s="18">
        <f t="shared" si="341"/>
        <v>0</v>
      </c>
      <c r="AS1643" s="18">
        <f t="shared" si="341"/>
        <v>0</v>
      </c>
      <c r="AT1643" s="18">
        <f t="shared" si="341"/>
        <v>0</v>
      </c>
      <c r="AU1643" s="18">
        <f t="shared" si="341"/>
        <v>0</v>
      </c>
      <c r="AV1643" s="18">
        <f t="shared" si="341"/>
        <v>0</v>
      </c>
      <c r="AW1643" s="18">
        <f t="shared" si="341"/>
        <v>0</v>
      </c>
      <c r="AX1643" s="18">
        <f t="shared" si="341"/>
        <v>0</v>
      </c>
    </row>
    <row r="1644" spans="3:50" x14ac:dyDescent="0.25">
      <c r="C1644" s="67"/>
      <c r="D1644" s="71"/>
      <c r="E1644" s="57"/>
      <c r="F1644" s="57"/>
      <c r="G1644" s="67"/>
      <c r="H1644" s="72"/>
      <c r="I1644" s="72"/>
      <c r="J1644" s="72"/>
      <c r="K1644" s="72"/>
      <c r="L1644" s="72"/>
      <c r="M1644" s="72"/>
      <c r="N1644" s="72"/>
      <c r="O1644" s="72"/>
      <c r="P1644" s="72"/>
      <c r="Q1644" s="48"/>
      <c r="R1644" s="72"/>
      <c r="S1644" s="72"/>
      <c r="U1644" s="26" t="str">
        <f t="shared" si="337"/>
        <v/>
      </c>
      <c r="V1644" s="18" t="str">
        <f t="shared" si="331"/>
        <v/>
      </c>
      <c r="W1644" s="18" t="str">
        <f t="shared" si="332"/>
        <v/>
      </c>
      <c r="X1644" s="18" t="str">
        <f t="shared" si="333"/>
        <v/>
      </c>
      <c r="Y1644" s="18" t="str">
        <f t="shared" si="334"/>
        <v/>
      </c>
      <c r="Z1644" s="18" t="str">
        <f t="shared" si="335"/>
        <v/>
      </c>
      <c r="AA1644" s="18" t="str">
        <f t="shared" si="336"/>
        <v/>
      </c>
      <c r="AB1644" s="18">
        <v>1639</v>
      </c>
      <c r="AC1644" s="18" t="str">
        <f>IF(ISERROR(
IF(U1644="","",IF(OR(U1644='Cad Iniciais'!$D$6,X1644='Cad Iniciais'!$D$6),'Cad Iniciais'!$D$6+AB1644*1000,0))),"",IF(U1644="","",IF(OR(U1644='Cad Iniciais'!$D$6,X1644='Cad Iniciais'!$D$6),'Cad Iniciais'!$D$6+AB1644*1000,0)))</f>
        <v/>
      </c>
      <c r="AK1644" s="27" t="e">
        <f t="shared" si="338"/>
        <v>#VALUE!</v>
      </c>
      <c r="AL1644" s="27" t="e">
        <f t="shared" si="339"/>
        <v>#VALUE!</v>
      </c>
      <c r="AM1644" s="18">
        <f t="shared" si="342"/>
        <v>0</v>
      </c>
      <c r="AN1644" s="18">
        <f t="shared" si="341"/>
        <v>0</v>
      </c>
      <c r="AO1644" s="18">
        <f t="shared" si="341"/>
        <v>0</v>
      </c>
      <c r="AP1644" s="18">
        <f t="shared" si="341"/>
        <v>0</v>
      </c>
      <c r="AQ1644" s="18">
        <f t="shared" si="341"/>
        <v>0</v>
      </c>
      <c r="AR1644" s="18">
        <f t="shared" si="341"/>
        <v>0</v>
      </c>
      <c r="AS1644" s="18">
        <f t="shared" si="341"/>
        <v>0</v>
      </c>
      <c r="AT1644" s="18">
        <f t="shared" si="341"/>
        <v>0</v>
      </c>
      <c r="AU1644" s="18">
        <f t="shared" si="341"/>
        <v>0</v>
      </c>
      <c r="AV1644" s="18">
        <f t="shared" si="341"/>
        <v>0</v>
      </c>
      <c r="AW1644" s="18">
        <f t="shared" si="341"/>
        <v>0</v>
      </c>
      <c r="AX1644" s="18">
        <f t="shared" si="341"/>
        <v>0</v>
      </c>
    </row>
    <row r="1645" spans="3:50" x14ac:dyDescent="0.25">
      <c r="C1645" s="67"/>
      <c r="D1645" s="71"/>
      <c r="E1645" s="57"/>
      <c r="F1645" s="57"/>
      <c r="G1645" s="67"/>
      <c r="H1645" s="72"/>
      <c r="I1645" s="72"/>
      <c r="J1645" s="72"/>
      <c r="K1645" s="72"/>
      <c r="L1645" s="72"/>
      <c r="M1645" s="72"/>
      <c r="N1645" s="72"/>
      <c r="O1645" s="72"/>
      <c r="P1645" s="72"/>
      <c r="Q1645" s="48"/>
      <c r="R1645" s="72"/>
      <c r="S1645" s="72"/>
      <c r="U1645" s="26" t="str">
        <f t="shared" si="337"/>
        <v/>
      </c>
      <c r="V1645" s="18" t="str">
        <f t="shared" si="331"/>
        <v/>
      </c>
      <c r="W1645" s="18" t="str">
        <f t="shared" si="332"/>
        <v/>
      </c>
      <c r="X1645" s="18" t="str">
        <f t="shared" si="333"/>
        <v/>
      </c>
      <c r="Y1645" s="18" t="str">
        <f t="shared" si="334"/>
        <v/>
      </c>
      <c r="Z1645" s="18" t="str">
        <f t="shared" si="335"/>
        <v/>
      </c>
      <c r="AA1645" s="18" t="str">
        <f t="shared" si="336"/>
        <v/>
      </c>
      <c r="AB1645" s="18">
        <v>1640</v>
      </c>
      <c r="AC1645" s="18" t="str">
        <f>IF(ISERROR(
IF(U1645="","",IF(OR(U1645='Cad Iniciais'!$D$6,X1645='Cad Iniciais'!$D$6),'Cad Iniciais'!$D$6+AB1645*1000,0))),"",IF(U1645="","",IF(OR(U1645='Cad Iniciais'!$D$6,X1645='Cad Iniciais'!$D$6),'Cad Iniciais'!$D$6+AB1645*1000,0)))</f>
        <v/>
      </c>
      <c r="AK1645" s="27" t="e">
        <f t="shared" si="338"/>
        <v>#VALUE!</v>
      </c>
      <c r="AL1645" s="27" t="e">
        <f t="shared" si="339"/>
        <v>#VALUE!</v>
      </c>
      <c r="AM1645" s="18">
        <f t="shared" si="342"/>
        <v>0</v>
      </c>
      <c r="AN1645" s="18">
        <f t="shared" si="341"/>
        <v>0</v>
      </c>
      <c r="AO1645" s="18">
        <f t="shared" si="341"/>
        <v>0</v>
      </c>
      <c r="AP1645" s="18">
        <f t="shared" si="341"/>
        <v>0</v>
      </c>
      <c r="AQ1645" s="18">
        <f t="shared" si="341"/>
        <v>0</v>
      </c>
      <c r="AR1645" s="18">
        <f t="shared" si="341"/>
        <v>0</v>
      </c>
      <c r="AS1645" s="18">
        <f t="shared" si="341"/>
        <v>0</v>
      </c>
      <c r="AT1645" s="18">
        <f t="shared" si="341"/>
        <v>0</v>
      </c>
      <c r="AU1645" s="18">
        <f t="shared" si="341"/>
        <v>0</v>
      </c>
      <c r="AV1645" s="18">
        <f t="shared" si="341"/>
        <v>0</v>
      </c>
      <c r="AW1645" s="18">
        <f t="shared" si="341"/>
        <v>0</v>
      </c>
      <c r="AX1645" s="18">
        <f t="shared" si="341"/>
        <v>0</v>
      </c>
    </row>
    <row r="1646" spans="3:50" x14ac:dyDescent="0.25">
      <c r="C1646" s="67"/>
      <c r="D1646" s="71"/>
      <c r="E1646" s="57"/>
      <c r="F1646" s="57"/>
      <c r="G1646" s="67"/>
      <c r="H1646" s="72"/>
      <c r="I1646" s="72"/>
      <c r="J1646" s="72"/>
      <c r="K1646" s="72"/>
      <c r="L1646" s="72"/>
      <c r="M1646" s="72"/>
      <c r="N1646" s="72"/>
      <c r="O1646" s="72"/>
      <c r="P1646" s="72"/>
      <c r="Q1646" s="48"/>
      <c r="R1646" s="72"/>
      <c r="S1646" s="72"/>
      <c r="U1646" s="26" t="str">
        <f t="shared" si="337"/>
        <v/>
      </c>
      <c r="V1646" s="18" t="str">
        <f t="shared" si="331"/>
        <v/>
      </c>
      <c r="W1646" s="18" t="str">
        <f t="shared" si="332"/>
        <v/>
      </c>
      <c r="X1646" s="18" t="str">
        <f t="shared" si="333"/>
        <v/>
      </c>
      <c r="Y1646" s="18" t="str">
        <f t="shared" si="334"/>
        <v/>
      </c>
      <c r="Z1646" s="18" t="str">
        <f t="shared" si="335"/>
        <v/>
      </c>
      <c r="AA1646" s="18" t="str">
        <f t="shared" si="336"/>
        <v/>
      </c>
      <c r="AB1646" s="18">
        <v>1641</v>
      </c>
      <c r="AC1646" s="18" t="str">
        <f>IF(ISERROR(
IF(U1646="","",IF(OR(U1646='Cad Iniciais'!$D$6,X1646='Cad Iniciais'!$D$6),'Cad Iniciais'!$D$6+AB1646*1000,0))),"",IF(U1646="","",IF(OR(U1646='Cad Iniciais'!$D$6,X1646='Cad Iniciais'!$D$6),'Cad Iniciais'!$D$6+AB1646*1000,0)))</f>
        <v/>
      </c>
      <c r="AK1646" s="27" t="e">
        <f t="shared" si="338"/>
        <v>#VALUE!</v>
      </c>
      <c r="AL1646" s="27" t="e">
        <f t="shared" si="339"/>
        <v>#VALUE!</v>
      </c>
      <c r="AM1646" s="18">
        <f t="shared" si="342"/>
        <v>0</v>
      </c>
      <c r="AN1646" s="18">
        <f t="shared" si="341"/>
        <v>0</v>
      </c>
      <c r="AO1646" s="18">
        <f t="shared" si="341"/>
        <v>0</v>
      </c>
      <c r="AP1646" s="18">
        <f t="shared" si="341"/>
        <v>0</v>
      </c>
      <c r="AQ1646" s="18">
        <f t="shared" si="341"/>
        <v>0</v>
      </c>
      <c r="AR1646" s="18">
        <f t="shared" si="341"/>
        <v>0</v>
      </c>
      <c r="AS1646" s="18">
        <f t="shared" si="341"/>
        <v>0</v>
      </c>
      <c r="AT1646" s="18">
        <f t="shared" si="341"/>
        <v>0</v>
      </c>
      <c r="AU1646" s="18">
        <f t="shared" si="341"/>
        <v>0</v>
      </c>
      <c r="AV1646" s="18">
        <f t="shared" si="341"/>
        <v>0</v>
      </c>
      <c r="AW1646" s="18">
        <f t="shared" si="341"/>
        <v>0</v>
      </c>
      <c r="AX1646" s="18">
        <f t="shared" si="341"/>
        <v>0</v>
      </c>
    </row>
    <row r="1647" spans="3:50" x14ac:dyDescent="0.25">
      <c r="C1647" s="67"/>
      <c r="D1647" s="71"/>
      <c r="E1647" s="57"/>
      <c r="F1647" s="57"/>
      <c r="G1647" s="67"/>
      <c r="H1647" s="72"/>
      <c r="I1647" s="72"/>
      <c r="J1647" s="72"/>
      <c r="K1647" s="72"/>
      <c r="L1647" s="72"/>
      <c r="M1647" s="72"/>
      <c r="N1647" s="72"/>
      <c r="O1647" s="72"/>
      <c r="P1647" s="72"/>
      <c r="Q1647" s="48"/>
      <c r="R1647" s="72"/>
      <c r="S1647" s="72"/>
      <c r="U1647" s="26" t="str">
        <f t="shared" si="337"/>
        <v/>
      </c>
      <c r="V1647" s="18" t="str">
        <f t="shared" si="331"/>
        <v/>
      </c>
      <c r="W1647" s="18" t="str">
        <f t="shared" si="332"/>
        <v/>
      </c>
      <c r="X1647" s="18" t="str">
        <f t="shared" si="333"/>
        <v/>
      </c>
      <c r="Y1647" s="18" t="str">
        <f t="shared" si="334"/>
        <v/>
      </c>
      <c r="Z1647" s="18" t="str">
        <f t="shared" si="335"/>
        <v/>
      </c>
      <c r="AA1647" s="18" t="str">
        <f t="shared" si="336"/>
        <v/>
      </c>
      <c r="AB1647" s="18">
        <v>1642</v>
      </c>
      <c r="AC1647" s="18" t="str">
        <f>IF(ISERROR(
IF(U1647="","",IF(OR(U1647='Cad Iniciais'!$D$6,X1647='Cad Iniciais'!$D$6),'Cad Iniciais'!$D$6+AB1647*1000,0))),"",IF(U1647="","",IF(OR(U1647='Cad Iniciais'!$D$6,X1647='Cad Iniciais'!$D$6),'Cad Iniciais'!$D$6+AB1647*1000,0)))</f>
        <v/>
      </c>
      <c r="AK1647" s="27" t="e">
        <f t="shared" si="338"/>
        <v>#VALUE!</v>
      </c>
      <c r="AL1647" s="27" t="e">
        <f t="shared" si="339"/>
        <v>#VALUE!</v>
      </c>
      <c r="AM1647" s="18">
        <f t="shared" si="342"/>
        <v>0</v>
      </c>
      <c r="AN1647" s="18">
        <f t="shared" si="341"/>
        <v>0</v>
      </c>
      <c r="AO1647" s="18">
        <f t="shared" si="341"/>
        <v>0</v>
      </c>
      <c r="AP1647" s="18">
        <f t="shared" si="341"/>
        <v>0</v>
      </c>
      <c r="AQ1647" s="18">
        <f t="shared" si="341"/>
        <v>0</v>
      </c>
      <c r="AR1647" s="18">
        <f t="shared" si="341"/>
        <v>0</v>
      </c>
      <c r="AS1647" s="18">
        <f t="shared" si="341"/>
        <v>0</v>
      </c>
      <c r="AT1647" s="18">
        <f t="shared" si="341"/>
        <v>0</v>
      </c>
      <c r="AU1647" s="18">
        <f t="shared" si="341"/>
        <v>0</v>
      </c>
      <c r="AV1647" s="18">
        <f t="shared" si="341"/>
        <v>0</v>
      </c>
      <c r="AW1647" s="18">
        <f t="shared" si="341"/>
        <v>0</v>
      </c>
      <c r="AX1647" s="18">
        <f t="shared" si="341"/>
        <v>0</v>
      </c>
    </row>
    <row r="1648" spans="3:50" x14ac:dyDescent="0.25">
      <c r="C1648" s="67"/>
      <c r="D1648" s="71"/>
      <c r="E1648" s="57"/>
      <c r="F1648" s="57"/>
      <c r="G1648" s="67"/>
      <c r="H1648" s="72"/>
      <c r="I1648" s="72"/>
      <c r="J1648" s="72"/>
      <c r="K1648" s="72"/>
      <c r="L1648" s="72"/>
      <c r="M1648" s="72"/>
      <c r="N1648" s="72"/>
      <c r="O1648" s="72"/>
      <c r="P1648" s="72"/>
      <c r="Q1648" s="48"/>
      <c r="R1648" s="72"/>
      <c r="S1648" s="72"/>
      <c r="U1648" s="26" t="str">
        <f t="shared" si="337"/>
        <v/>
      </c>
      <c r="V1648" s="18" t="str">
        <f t="shared" si="331"/>
        <v/>
      </c>
      <c r="W1648" s="18" t="str">
        <f t="shared" si="332"/>
        <v/>
      </c>
      <c r="X1648" s="18" t="str">
        <f t="shared" si="333"/>
        <v/>
      </c>
      <c r="Y1648" s="18" t="str">
        <f t="shared" si="334"/>
        <v/>
      </c>
      <c r="Z1648" s="18" t="str">
        <f t="shared" si="335"/>
        <v/>
      </c>
      <c r="AA1648" s="18" t="str">
        <f t="shared" si="336"/>
        <v/>
      </c>
      <c r="AB1648" s="18">
        <v>1643</v>
      </c>
      <c r="AC1648" s="18" t="str">
        <f>IF(ISERROR(
IF(U1648="","",IF(OR(U1648='Cad Iniciais'!$D$6,X1648='Cad Iniciais'!$D$6),'Cad Iniciais'!$D$6+AB1648*1000,0))),"",IF(U1648="","",IF(OR(U1648='Cad Iniciais'!$D$6,X1648='Cad Iniciais'!$D$6),'Cad Iniciais'!$D$6+AB1648*1000,0)))</f>
        <v/>
      </c>
      <c r="AK1648" s="27" t="e">
        <f t="shared" si="338"/>
        <v>#VALUE!</v>
      </c>
      <c r="AL1648" s="27" t="e">
        <f t="shared" si="339"/>
        <v>#VALUE!</v>
      </c>
      <c r="AM1648" s="18">
        <f t="shared" si="342"/>
        <v>0</v>
      </c>
      <c r="AN1648" s="18">
        <f t="shared" si="341"/>
        <v>0</v>
      </c>
      <c r="AO1648" s="18">
        <f t="shared" si="341"/>
        <v>0</v>
      </c>
      <c r="AP1648" s="18">
        <f t="shared" si="341"/>
        <v>0</v>
      </c>
      <c r="AQ1648" s="18">
        <f t="shared" si="341"/>
        <v>0</v>
      </c>
      <c r="AR1648" s="18">
        <f t="shared" si="341"/>
        <v>0</v>
      </c>
      <c r="AS1648" s="18">
        <f t="shared" si="341"/>
        <v>0</v>
      </c>
      <c r="AT1648" s="18">
        <f t="shared" si="341"/>
        <v>0</v>
      </c>
      <c r="AU1648" s="18">
        <f t="shared" si="341"/>
        <v>0</v>
      </c>
      <c r="AV1648" s="18">
        <f t="shared" si="341"/>
        <v>0</v>
      </c>
      <c r="AW1648" s="18">
        <f t="shared" si="341"/>
        <v>0</v>
      </c>
      <c r="AX1648" s="18">
        <f t="shared" si="341"/>
        <v>0</v>
      </c>
    </row>
    <row r="1649" spans="3:50" x14ac:dyDescent="0.25">
      <c r="C1649" s="67"/>
      <c r="D1649" s="71"/>
      <c r="E1649" s="57"/>
      <c r="F1649" s="57"/>
      <c r="G1649" s="67"/>
      <c r="H1649" s="72"/>
      <c r="I1649" s="72"/>
      <c r="J1649" s="72"/>
      <c r="K1649" s="72"/>
      <c r="L1649" s="72"/>
      <c r="M1649" s="72"/>
      <c r="N1649" s="72"/>
      <c r="O1649" s="72"/>
      <c r="P1649" s="72"/>
      <c r="Q1649" s="48"/>
      <c r="R1649" s="72"/>
      <c r="S1649" s="72"/>
      <c r="U1649" s="26" t="str">
        <f t="shared" si="337"/>
        <v/>
      </c>
      <c r="V1649" s="18" t="str">
        <f t="shared" si="331"/>
        <v/>
      </c>
      <c r="W1649" s="18" t="str">
        <f t="shared" si="332"/>
        <v/>
      </c>
      <c r="X1649" s="18" t="str">
        <f t="shared" si="333"/>
        <v/>
      </c>
      <c r="Y1649" s="18" t="str">
        <f t="shared" si="334"/>
        <v/>
      </c>
      <c r="Z1649" s="18" t="str">
        <f t="shared" si="335"/>
        <v/>
      </c>
      <c r="AA1649" s="18" t="str">
        <f t="shared" si="336"/>
        <v/>
      </c>
      <c r="AB1649" s="18">
        <v>1644</v>
      </c>
      <c r="AC1649" s="18" t="str">
        <f>IF(ISERROR(
IF(U1649="","",IF(OR(U1649='Cad Iniciais'!$D$6,X1649='Cad Iniciais'!$D$6),'Cad Iniciais'!$D$6+AB1649*1000,0))),"",IF(U1649="","",IF(OR(U1649='Cad Iniciais'!$D$6,X1649='Cad Iniciais'!$D$6),'Cad Iniciais'!$D$6+AB1649*1000,0)))</f>
        <v/>
      </c>
      <c r="AK1649" s="27" t="e">
        <f t="shared" si="338"/>
        <v>#VALUE!</v>
      </c>
      <c r="AL1649" s="27" t="e">
        <f t="shared" si="339"/>
        <v>#VALUE!</v>
      </c>
      <c r="AM1649" s="18">
        <f t="shared" si="342"/>
        <v>0</v>
      </c>
      <c r="AN1649" s="18">
        <f t="shared" si="341"/>
        <v>0</v>
      </c>
      <c r="AO1649" s="18">
        <f t="shared" si="341"/>
        <v>0</v>
      </c>
      <c r="AP1649" s="18">
        <f t="shared" si="341"/>
        <v>0</v>
      </c>
      <c r="AQ1649" s="18">
        <f t="shared" si="341"/>
        <v>0</v>
      </c>
      <c r="AR1649" s="18">
        <f t="shared" si="341"/>
        <v>0</v>
      </c>
      <c r="AS1649" s="18">
        <f t="shared" si="341"/>
        <v>0</v>
      </c>
      <c r="AT1649" s="18">
        <f t="shared" si="341"/>
        <v>0</v>
      </c>
      <c r="AU1649" s="18">
        <f t="shared" si="341"/>
        <v>0</v>
      </c>
      <c r="AV1649" s="18">
        <f t="shared" si="341"/>
        <v>0</v>
      </c>
      <c r="AW1649" s="18">
        <f t="shared" si="341"/>
        <v>0</v>
      </c>
      <c r="AX1649" s="18">
        <f t="shared" si="341"/>
        <v>0</v>
      </c>
    </row>
    <row r="1650" spans="3:50" x14ac:dyDescent="0.25">
      <c r="C1650" s="67"/>
      <c r="D1650" s="71"/>
      <c r="E1650" s="57"/>
      <c r="F1650" s="57"/>
      <c r="G1650" s="67"/>
      <c r="H1650" s="72"/>
      <c r="I1650" s="72"/>
      <c r="J1650" s="72"/>
      <c r="K1650" s="72"/>
      <c r="L1650" s="72"/>
      <c r="M1650" s="72"/>
      <c r="N1650" s="72"/>
      <c r="O1650" s="72"/>
      <c r="P1650" s="72"/>
      <c r="Q1650" s="48"/>
      <c r="R1650" s="72"/>
      <c r="S1650" s="72"/>
      <c r="U1650" s="26" t="str">
        <f t="shared" si="337"/>
        <v/>
      </c>
      <c r="V1650" s="18" t="str">
        <f t="shared" si="331"/>
        <v/>
      </c>
      <c r="W1650" s="18" t="str">
        <f t="shared" si="332"/>
        <v/>
      </c>
      <c r="X1650" s="18" t="str">
        <f t="shared" si="333"/>
        <v/>
      </c>
      <c r="Y1650" s="18" t="str">
        <f t="shared" si="334"/>
        <v/>
      </c>
      <c r="Z1650" s="18" t="str">
        <f t="shared" si="335"/>
        <v/>
      </c>
      <c r="AA1650" s="18" t="str">
        <f t="shared" si="336"/>
        <v/>
      </c>
      <c r="AB1650" s="18">
        <v>1645</v>
      </c>
      <c r="AC1650" s="18" t="str">
        <f>IF(ISERROR(
IF(U1650="","",IF(OR(U1650='Cad Iniciais'!$D$6,X1650='Cad Iniciais'!$D$6),'Cad Iniciais'!$D$6+AB1650*1000,0))),"",IF(U1650="","",IF(OR(U1650='Cad Iniciais'!$D$6,X1650='Cad Iniciais'!$D$6),'Cad Iniciais'!$D$6+AB1650*1000,0)))</f>
        <v/>
      </c>
      <c r="AK1650" s="27" t="e">
        <f t="shared" si="338"/>
        <v>#VALUE!</v>
      </c>
      <c r="AL1650" s="27" t="e">
        <f t="shared" si="339"/>
        <v>#VALUE!</v>
      </c>
      <c r="AM1650" s="18">
        <f t="shared" si="342"/>
        <v>0</v>
      </c>
      <c r="AN1650" s="18">
        <f t="shared" ref="AN1650:AX1659" si="343">IFERROR(IF(AND($AK1650&lt;=AN$3,$AL1650&gt;=AN$3),1,0),0)</f>
        <v>0</v>
      </c>
      <c r="AO1650" s="18">
        <f t="shared" si="343"/>
        <v>0</v>
      </c>
      <c r="AP1650" s="18">
        <f t="shared" si="343"/>
        <v>0</v>
      </c>
      <c r="AQ1650" s="18">
        <f t="shared" si="343"/>
        <v>0</v>
      </c>
      <c r="AR1650" s="18">
        <f t="shared" si="343"/>
        <v>0</v>
      </c>
      <c r="AS1650" s="18">
        <f t="shared" si="343"/>
        <v>0</v>
      </c>
      <c r="AT1650" s="18">
        <f t="shared" si="343"/>
        <v>0</v>
      </c>
      <c r="AU1650" s="18">
        <f t="shared" si="343"/>
        <v>0</v>
      </c>
      <c r="AV1650" s="18">
        <f t="shared" si="343"/>
        <v>0</v>
      </c>
      <c r="AW1650" s="18">
        <f t="shared" si="343"/>
        <v>0</v>
      </c>
      <c r="AX1650" s="18">
        <f t="shared" si="343"/>
        <v>0</v>
      </c>
    </row>
    <row r="1651" spans="3:50" x14ac:dyDescent="0.25">
      <c r="C1651" s="67"/>
      <c r="D1651" s="71"/>
      <c r="E1651" s="57"/>
      <c r="F1651" s="57"/>
      <c r="G1651" s="67"/>
      <c r="H1651" s="72"/>
      <c r="I1651" s="72"/>
      <c r="J1651" s="72"/>
      <c r="K1651" s="72"/>
      <c r="L1651" s="72"/>
      <c r="M1651" s="72"/>
      <c r="N1651" s="72"/>
      <c r="O1651" s="72"/>
      <c r="P1651" s="72"/>
      <c r="Q1651" s="48"/>
      <c r="R1651" s="72"/>
      <c r="S1651" s="72"/>
      <c r="U1651" s="26" t="str">
        <f t="shared" si="337"/>
        <v/>
      </c>
      <c r="V1651" s="18" t="str">
        <f t="shared" si="331"/>
        <v/>
      </c>
      <c r="W1651" s="18" t="str">
        <f t="shared" si="332"/>
        <v/>
      </c>
      <c r="X1651" s="18" t="str">
        <f t="shared" si="333"/>
        <v/>
      </c>
      <c r="Y1651" s="18" t="str">
        <f t="shared" si="334"/>
        <v/>
      </c>
      <c r="Z1651" s="18" t="str">
        <f t="shared" si="335"/>
        <v/>
      </c>
      <c r="AA1651" s="18" t="str">
        <f t="shared" si="336"/>
        <v/>
      </c>
      <c r="AB1651" s="18">
        <v>1646</v>
      </c>
      <c r="AC1651" s="18" t="str">
        <f>IF(ISERROR(
IF(U1651="","",IF(OR(U1651='Cad Iniciais'!$D$6,X1651='Cad Iniciais'!$D$6),'Cad Iniciais'!$D$6+AB1651*1000,0))),"",IF(U1651="","",IF(OR(U1651='Cad Iniciais'!$D$6,X1651='Cad Iniciais'!$D$6),'Cad Iniciais'!$D$6+AB1651*1000,0)))</f>
        <v/>
      </c>
      <c r="AK1651" s="27" t="e">
        <f t="shared" si="338"/>
        <v>#VALUE!</v>
      </c>
      <c r="AL1651" s="27" t="e">
        <f t="shared" si="339"/>
        <v>#VALUE!</v>
      </c>
      <c r="AM1651" s="18">
        <f t="shared" si="342"/>
        <v>0</v>
      </c>
      <c r="AN1651" s="18">
        <f t="shared" si="343"/>
        <v>0</v>
      </c>
      <c r="AO1651" s="18">
        <f t="shared" si="343"/>
        <v>0</v>
      </c>
      <c r="AP1651" s="18">
        <f t="shared" si="343"/>
        <v>0</v>
      </c>
      <c r="AQ1651" s="18">
        <f t="shared" si="343"/>
        <v>0</v>
      </c>
      <c r="AR1651" s="18">
        <f t="shared" si="343"/>
        <v>0</v>
      </c>
      <c r="AS1651" s="18">
        <f t="shared" si="343"/>
        <v>0</v>
      </c>
      <c r="AT1651" s="18">
        <f t="shared" si="343"/>
        <v>0</v>
      </c>
      <c r="AU1651" s="18">
        <f t="shared" si="343"/>
        <v>0</v>
      </c>
      <c r="AV1651" s="18">
        <f t="shared" si="343"/>
        <v>0</v>
      </c>
      <c r="AW1651" s="18">
        <f t="shared" si="343"/>
        <v>0</v>
      </c>
      <c r="AX1651" s="18">
        <f t="shared" si="343"/>
        <v>0</v>
      </c>
    </row>
    <row r="1652" spans="3:50" x14ac:dyDescent="0.25">
      <c r="C1652" s="67"/>
      <c r="D1652" s="71"/>
      <c r="E1652" s="57"/>
      <c r="F1652" s="57"/>
      <c r="G1652" s="67"/>
      <c r="H1652" s="72"/>
      <c r="I1652" s="72"/>
      <c r="J1652" s="72"/>
      <c r="K1652" s="72"/>
      <c r="L1652" s="72"/>
      <c r="M1652" s="72"/>
      <c r="N1652" s="72"/>
      <c r="O1652" s="72"/>
      <c r="P1652" s="72"/>
      <c r="Q1652" s="48"/>
      <c r="R1652" s="72"/>
      <c r="S1652" s="72"/>
      <c r="U1652" s="26" t="str">
        <f t="shared" si="337"/>
        <v/>
      </c>
      <c r="V1652" s="18" t="str">
        <f t="shared" si="331"/>
        <v/>
      </c>
      <c r="W1652" s="18" t="str">
        <f t="shared" si="332"/>
        <v/>
      </c>
      <c r="X1652" s="18" t="str">
        <f t="shared" si="333"/>
        <v/>
      </c>
      <c r="Y1652" s="18" t="str">
        <f t="shared" si="334"/>
        <v/>
      </c>
      <c r="Z1652" s="18" t="str">
        <f t="shared" si="335"/>
        <v/>
      </c>
      <c r="AA1652" s="18" t="str">
        <f t="shared" si="336"/>
        <v/>
      </c>
      <c r="AB1652" s="18">
        <v>1647</v>
      </c>
      <c r="AC1652" s="18" t="str">
        <f>IF(ISERROR(
IF(U1652="","",IF(OR(U1652='Cad Iniciais'!$D$6,X1652='Cad Iniciais'!$D$6),'Cad Iniciais'!$D$6+AB1652*1000,0))),"",IF(U1652="","",IF(OR(U1652='Cad Iniciais'!$D$6,X1652='Cad Iniciais'!$D$6),'Cad Iniciais'!$D$6+AB1652*1000,0)))</f>
        <v/>
      </c>
      <c r="AK1652" s="27" t="e">
        <f t="shared" si="338"/>
        <v>#VALUE!</v>
      </c>
      <c r="AL1652" s="27" t="e">
        <f t="shared" si="339"/>
        <v>#VALUE!</v>
      </c>
      <c r="AM1652" s="18">
        <f t="shared" si="342"/>
        <v>0</v>
      </c>
      <c r="AN1652" s="18">
        <f t="shared" si="343"/>
        <v>0</v>
      </c>
      <c r="AO1652" s="18">
        <f t="shared" si="343"/>
        <v>0</v>
      </c>
      <c r="AP1652" s="18">
        <f t="shared" si="343"/>
        <v>0</v>
      </c>
      <c r="AQ1652" s="18">
        <f t="shared" si="343"/>
        <v>0</v>
      </c>
      <c r="AR1652" s="18">
        <f t="shared" si="343"/>
        <v>0</v>
      </c>
      <c r="AS1652" s="18">
        <f t="shared" si="343"/>
        <v>0</v>
      </c>
      <c r="AT1652" s="18">
        <f t="shared" si="343"/>
        <v>0</v>
      </c>
      <c r="AU1652" s="18">
        <f t="shared" si="343"/>
        <v>0</v>
      </c>
      <c r="AV1652" s="18">
        <f t="shared" si="343"/>
        <v>0</v>
      </c>
      <c r="AW1652" s="18">
        <f t="shared" si="343"/>
        <v>0</v>
      </c>
      <c r="AX1652" s="18">
        <f t="shared" si="343"/>
        <v>0</v>
      </c>
    </row>
    <row r="1653" spans="3:50" x14ac:dyDescent="0.25">
      <c r="C1653" s="67"/>
      <c r="D1653" s="71"/>
      <c r="E1653" s="57"/>
      <c r="F1653" s="57"/>
      <c r="G1653" s="67"/>
      <c r="H1653" s="72"/>
      <c r="I1653" s="72"/>
      <c r="J1653" s="72"/>
      <c r="K1653" s="72"/>
      <c r="L1653" s="72"/>
      <c r="M1653" s="72"/>
      <c r="N1653" s="72"/>
      <c r="O1653" s="72"/>
      <c r="P1653" s="72"/>
      <c r="Q1653" s="48"/>
      <c r="R1653" s="72"/>
      <c r="S1653" s="72"/>
      <c r="U1653" s="26" t="str">
        <f t="shared" si="337"/>
        <v/>
      </c>
      <c r="V1653" s="18" t="str">
        <f t="shared" si="331"/>
        <v/>
      </c>
      <c r="W1653" s="18" t="str">
        <f t="shared" si="332"/>
        <v/>
      </c>
      <c r="X1653" s="18" t="str">
        <f t="shared" si="333"/>
        <v/>
      </c>
      <c r="Y1653" s="18" t="str">
        <f t="shared" si="334"/>
        <v/>
      </c>
      <c r="Z1653" s="18" t="str">
        <f t="shared" si="335"/>
        <v/>
      </c>
      <c r="AA1653" s="18" t="str">
        <f t="shared" si="336"/>
        <v/>
      </c>
      <c r="AB1653" s="18">
        <v>1648</v>
      </c>
      <c r="AC1653" s="18" t="str">
        <f>IF(ISERROR(
IF(U1653="","",IF(OR(U1653='Cad Iniciais'!$D$6,X1653='Cad Iniciais'!$D$6),'Cad Iniciais'!$D$6+AB1653*1000,0))),"",IF(U1653="","",IF(OR(U1653='Cad Iniciais'!$D$6,X1653='Cad Iniciais'!$D$6),'Cad Iniciais'!$D$6+AB1653*1000,0)))</f>
        <v/>
      </c>
      <c r="AK1653" s="27" t="e">
        <f t="shared" si="338"/>
        <v>#VALUE!</v>
      </c>
      <c r="AL1653" s="27" t="e">
        <f t="shared" si="339"/>
        <v>#VALUE!</v>
      </c>
      <c r="AM1653" s="18">
        <f t="shared" si="342"/>
        <v>0</v>
      </c>
      <c r="AN1653" s="18">
        <f t="shared" si="343"/>
        <v>0</v>
      </c>
      <c r="AO1653" s="18">
        <f t="shared" si="343"/>
        <v>0</v>
      </c>
      <c r="AP1653" s="18">
        <f t="shared" si="343"/>
        <v>0</v>
      </c>
      <c r="AQ1653" s="18">
        <f t="shared" si="343"/>
        <v>0</v>
      </c>
      <c r="AR1653" s="18">
        <f t="shared" si="343"/>
        <v>0</v>
      </c>
      <c r="AS1653" s="18">
        <f t="shared" si="343"/>
        <v>0</v>
      </c>
      <c r="AT1653" s="18">
        <f t="shared" si="343"/>
        <v>0</v>
      </c>
      <c r="AU1653" s="18">
        <f t="shared" si="343"/>
        <v>0</v>
      </c>
      <c r="AV1653" s="18">
        <f t="shared" si="343"/>
        <v>0</v>
      </c>
      <c r="AW1653" s="18">
        <f t="shared" si="343"/>
        <v>0</v>
      </c>
      <c r="AX1653" s="18">
        <f t="shared" si="343"/>
        <v>0</v>
      </c>
    </row>
    <row r="1654" spans="3:50" x14ac:dyDescent="0.25">
      <c r="C1654" s="67"/>
      <c r="D1654" s="71"/>
      <c r="E1654" s="57"/>
      <c r="F1654" s="57"/>
      <c r="G1654" s="67"/>
      <c r="H1654" s="72"/>
      <c r="I1654" s="72"/>
      <c r="J1654" s="72"/>
      <c r="K1654" s="72"/>
      <c r="L1654" s="72"/>
      <c r="M1654" s="72"/>
      <c r="N1654" s="72"/>
      <c r="O1654" s="72"/>
      <c r="P1654" s="72"/>
      <c r="Q1654" s="48"/>
      <c r="R1654" s="72"/>
      <c r="S1654" s="72"/>
      <c r="U1654" s="26" t="str">
        <f t="shared" si="337"/>
        <v/>
      </c>
      <c r="V1654" s="18" t="str">
        <f t="shared" si="331"/>
        <v/>
      </c>
      <c r="W1654" s="18" t="str">
        <f t="shared" si="332"/>
        <v/>
      </c>
      <c r="X1654" s="18" t="str">
        <f t="shared" si="333"/>
        <v/>
      </c>
      <c r="Y1654" s="18" t="str">
        <f t="shared" si="334"/>
        <v/>
      </c>
      <c r="Z1654" s="18" t="str">
        <f t="shared" si="335"/>
        <v/>
      </c>
      <c r="AA1654" s="18" t="str">
        <f t="shared" si="336"/>
        <v/>
      </c>
      <c r="AB1654" s="18">
        <v>1649</v>
      </c>
      <c r="AC1654" s="18" t="str">
        <f>IF(ISERROR(
IF(U1654="","",IF(OR(U1654='Cad Iniciais'!$D$6,X1654='Cad Iniciais'!$D$6),'Cad Iniciais'!$D$6+AB1654*1000,0))),"",IF(U1654="","",IF(OR(U1654='Cad Iniciais'!$D$6,X1654='Cad Iniciais'!$D$6),'Cad Iniciais'!$D$6+AB1654*1000,0)))</f>
        <v/>
      </c>
      <c r="AK1654" s="27" t="e">
        <f t="shared" si="338"/>
        <v>#VALUE!</v>
      </c>
      <c r="AL1654" s="27" t="e">
        <f t="shared" si="339"/>
        <v>#VALUE!</v>
      </c>
      <c r="AM1654" s="18">
        <f t="shared" si="342"/>
        <v>0</v>
      </c>
      <c r="AN1654" s="18">
        <f t="shared" si="343"/>
        <v>0</v>
      </c>
      <c r="AO1654" s="18">
        <f t="shared" si="343"/>
        <v>0</v>
      </c>
      <c r="AP1654" s="18">
        <f t="shared" si="343"/>
        <v>0</v>
      </c>
      <c r="AQ1654" s="18">
        <f t="shared" si="343"/>
        <v>0</v>
      </c>
      <c r="AR1654" s="18">
        <f t="shared" si="343"/>
        <v>0</v>
      </c>
      <c r="AS1654" s="18">
        <f t="shared" si="343"/>
        <v>0</v>
      </c>
      <c r="AT1654" s="18">
        <f t="shared" si="343"/>
        <v>0</v>
      </c>
      <c r="AU1654" s="18">
        <f t="shared" si="343"/>
        <v>0</v>
      </c>
      <c r="AV1654" s="18">
        <f t="shared" si="343"/>
        <v>0</v>
      </c>
      <c r="AW1654" s="18">
        <f t="shared" si="343"/>
        <v>0</v>
      </c>
      <c r="AX1654" s="18">
        <f t="shared" si="343"/>
        <v>0</v>
      </c>
    </row>
    <row r="1655" spans="3:50" x14ac:dyDescent="0.25">
      <c r="C1655" s="67"/>
      <c r="D1655" s="71"/>
      <c r="E1655" s="57"/>
      <c r="F1655" s="57"/>
      <c r="G1655" s="67"/>
      <c r="H1655" s="72"/>
      <c r="I1655" s="72"/>
      <c r="J1655" s="72"/>
      <c r="K1655" s="72"/>
      <c r="L1655" s="72"/>
      <c r="M1655" s="72"/>
      <c r="N1655" s="72"/>
      <c r="O1655" s="72"/>
      <c r="P1655" s="72"/>
      <c r="Q1655" s="48"/>
      <c r="R1655" s="72"/>
      <c r="S1655" s="72"/>
      <c r="U1655" s="26" t="str">
        <f t="shared" si="337"/>
        <v/>
      </c>
      <c r="V1655" s="18" t="str">
        <f t="shared" si="331"/>
        <v/>
      </c>
      <c r="W1655" s="18" t="str">
        <f t="shared" si="332"/>
        <v/>
      </c>
      <c r="X1655" s="18" t="str">
        <f t="shared" si="333"/>
        <v/>
      </c>
      <c r="Y1655" s="18" t="str">
        <f t="shared" si="334"/>
        <v/>
      </c>
      <c r="Z1655" s="18" t="str">
        <f t="shared" si="335"/>
        <v/>
      </c>
      <c r="AA1655" s="18" t="str">
        <f t="shared" si="336"/>
        <v/>
      </c>
      <c r="AB1655" s="18">
        <v>1650</v>
      </c>
      <c r="AC1655" s="18" t="str">
        <f>IF(ISERROR(
IF(U1655="","",IF(OR(U1655='Cad Iniciais'!$D$6,X1655='Cad Iniciais'!$D$6),'Cad Iniciais'!$D$6+AB1655*1000,0))),"",IF(U1655="","",IF(OR(U1655='Cad Iniciais'!$D$6,X1655='Cad Iniciais'!$D$6),'Cad Iniciais'!$D$6+AB1655*1000,0)))</f>
        <v/>
      </c>
      <c r="AK1655" s="27" t="e">
        <f t="shared" si="338"/>
        <v>#VALUE!</v>
      </c>
      <c r="AL1655" s="27" t="e">
        <f t="shared" si="339"/>
        <v>#VALUE!</v>
      </c>
      <c r="AM1655" s="18">
        <f t="shared" si="342"/>
        <v>0</v>
      </c>
      <c r="AN1655" s="18">
        <f t="shared" si="343"/>
        <v>0</v>
      </c>
      <c r="AO1655" s="18">
        <f t="shared" si="343"/>
        <v>0</v>
      </c>
      <c r="AP1655" s="18">
        <f t="shared" si="343"/>
        <v>0</v>
      </c>
      <c r="AQ1655" s="18">
        <f t="shared" si="343"/>
        <v>0</v>
      </c>
      <c r="AR1655" s="18">
        <f t="shared" si="343"/>
        <v>0</v>
      </c>
      <c r="AS1655" s="18">
        <f t="shared" si="343"/>
        <v>0</v>
      </c>
      <c r="AT1655" s="18">
        <f t="shared" si="343"/>
        <v>0</v>
      </c>
      <c r="AU1655" s="18">
        <f t="shared" si="343"/>
        <v>0</v>
      </c>
      <c r="AV1655" s="18">
        <f t="shared" si="343"/>
        <v>0</v>
      </c>
      <c r="AW1655" s="18">
        <f t="shared" si="343"/>
        <v>0</v>
      </c>
      <c r="AX1655" s="18">
        <f t="shared" si="343"/>
        <v>0</v>
      </c>
    </row>
    <row r="1656" spans="3:50" x14ac:dyDescent="0.25">
      <c r="C1656" s="67"/>
      <c r="D1656" s="71"/>
      <c r="E1656" s="57"/>
      <c r="F1656" s="57"/>
      <c r="G1656" s="67"/>
      <c r="H1656" s="72"/>
      <c r="I1656" s="72"/>
      <c r="J1656" s="72"/>
      <c r="K1656" s="72"/>
      <c r="L1656" s="72"/>
      <c r="M1656" s="72"/>
      <c r="N1656" s="72"/>
      <c r="O1656" s="72"/>
      <c r="P1656" s="72"/>
      <c r="Q1656" s="48"/>
      <c r="R1656" s="72"/>
      <c r="S1656" s="72"/>
      <c r="U1656" s="26" t="str">
        <f t="shared" si="337"/>
        <v/>
      </c>
      <c r="V1656" s="18" t="str">
        <f t="shared" si="331"/>
        <v/>
      </c>
      <c r="W1656" s="18" t="str">
        <f t="shared" si="332"/>
        <v/>
      </c>
      <c r="X1656" s="18" t="str">
        <f t="shared" si="333"/>
        <v/>
      </c>
      <c r="Y1656" s="18" t="str">
        <f t="shared" si="334"/>
        <v/>
      </c>
      <c r="Z1656" s="18" t="str">
        <f t="shared" si="335"/>
        <v/>
      </c>
      <c r="AA1656" s="18" t="str">
        <f t="shared" si="336"/>
        <v/>
      </c>
      <c r="AB1656" s="18">
        <v>1651</v>
      </c>
      <c r="AC1656" s="18" t="str">
        <f>IF(ISERROR(
IF(U1656="","",IF(OR(U1656='Cad Iniciais'!$D$6,X1656='Cad Iniciais'!$D$6),'Cad Iniciais'!$D$6+AB1656*1000,0))),"",IF(U1656="","",IF(OR(U1656='Cad Iniciais'!$D$6,X1656='Cad Iniciais'!$D$6),'Cad Iniciais'!$D$6+AB1656*1000,0)))</f>
        <v/>
      </c>
      <c r="AK1656" s="27" t="e">
        <f t="shared" si="338"/>
        <v>#VALUE!</v>
      </c>
      <c r="AL1656" s="27" t="e">
        <f t="shared" si="339"/>
        <v>#VALUE!</v>
      </c>
      <c r="AM1656" s="18">
        <f t="shared" si="342"/>
        <v>0</v>
      </c>
      <c r="AN1656" s="18">
        <f t="shared" si="343"/>
        <v>0</v>
      </c>
      <c r="AO1656" s="18">
        <f t="shared" si="343"/>
        <v>0</v>
      </c>
      <c r="AP1656" s="18">
        <f t="shared" si="343"/>
        <v>0</v>
      </c>
      <c r="AQ1656" s="18">
        <f t="shared" si="343"/>
        <v>0</v>
      </c>
      <c r="AR1656" s="18">
        <f t="shared" si="343"/>
        <v>0</v>
      </c>
      <c r="AS1656" s="18">
        <f t="shared" si="343"/>
        <v>0</v>
      </c>
      <c r="AT1656" s="18">
        <f t="shared" si="343"/>
        <v>0</v>
      </c>
      <c r="AU1656" s="18">
        <f t="shared" si="343"/>
        <v>0</v>
      </c>
      <c r="AV1656" s="18">
        <f t="shared" si="343"/>
        <v>0</v>
      </c>
      <c r="AW1656" s="18">
        <f t="shared" si="343"/>
        <v>0</v>
      </c>
      <c r="AX1656" s="18">
        <f t="shared" si="343"/>
        <v>0</v>
      </c>
    </row>
    <row r="1657" spans="3:50" x14ac:dyDescent="0.25">
      <c r="C1657" s="67"/>
      <c r="D1657" s="71"/>
      <c r="E1657" s="57"/>
      <c r="F1657" s="57"/>
      <c r="G1657" s="67"/>
      <c r="H1657" s="72"/>
      <c r="I1657" s="72"/>
      <c r="J1657" s="72"/>
      <c r="K1657" s="72"/>
      <c r="L1657" s="72"/>
      <c r="M1657" s="72"/>
      <c r="N1657" s="72"/>
      <c r="O1657" s="72"/>
      <c r="P1657" s="72"/>
      <c r="Q1657" s="48"/>
      <c r="R1657" s="72"/>
      <c r="S1657" s="72"/>
      <c r="U1657" s="26" t="str">
        <f t="shared" si="337"/>
        <v/>
      </c>
      <c r="V1657" s="18" t="str">
        <f t="shared" si="331"/>
        <v/>
      </c>
      <c r="W1657" s="18" t="str">
        <f t="shared" si="332"/>
        <v/>
      </c>
      <c r="X1657" s="18" t="str">
        <f t="shared" si="333"/>
        <v/>
      </c>
      <c r="Y1657" s="18" t="str">
        <f t="shared" si="334"/>
        <v/>
      </c>
      <c r="Z1657" s="18" t="str">
        <f t="shared" si="335"/>
        <v/>
      </c>
      <c r="AA1657" s="18" t="str">
        <f t="shared" si="336"/>
        <v/>
      </c>
      <c r="AB1657" s="18">
        <v>1652</v>
      </c>
      <c r="AC1657" s="18" t="str">
        <f>IF(ISERROR(
IF(U1657="","",IF(OR(U1657='Cad Iniciais'!$D$6,X1657='Cad Iniciais'!$D$6),'Cad Iniciais'!$D$6+AB1657*1000,0))),"",IF(U1657="","",IF(OR(U1657='Cad Iniciais'!$D$6,X1657='Cad Iniciais'!$D$6),'Cad Iniciais'!$D$6+AB1657*1000,0)))</f>
        <v/>
      </c>
      <c r="AK1657" s="27" t="e">
        <f t="shared" si="338"/>
        <v>#VALUE!</v>
      </c>
      <c r="AL1657" s="27" t="e">
        <f t="shared" si="339"/>
        <v>#VALUE!</v>
      </c>
      <c r="AM1657" s="18">
        <f t="shared" si="342"/>
        <v>0</v>
      </c>
      <c r="AN1657" s="18">
        <f t="shared" si="343"/>
        <v>0</v>
      </c>
      <c r="AO1657" s="18">
        <f t="shared" si="343"/>
        <v>0</v>
      </c>
      <c r="AP1657" s="18">
        <f t="shared" si="343"/>
        <v>0</v>
      </c>
      <c r="AQ1657" s="18">
        <f t="shared" si="343"/>
        <v>0</v>
      </c>
      <c r="AR1657" s="18">
        <f t="shared" si="343"/>
        <v>0</v>
      </c>
      <c r="AS1657" s="18">
        <f t="shared" si="343"/>
        <v>0</v>
      </c>
      <c r="AT1657" s="18">
        <f t="shared" si="343"/>
        <v>0</v>
      </c>
      <c r="AU1657" s="18">
        <f t="shared" si="343"/>
        <v>0</v>
      </c>
      <c r="AV1657" s="18">
        <f t="shared" si="343"/>
        <v>0</v>
      </c>
      <c r="AW1657" s="18">
        <f t="shared" si="343"/>
        <v>0</v>
      </c>
      <c r="AX1657" s="18">
        <f t="shared" si="343"/>
        <v>0</v>
      </c>
    </row>
    <row r="1658" spans="3:50" x14ac:dyDescent="0.25">
      <c r="C1658" s="67"/>
      <c r="D1658" s="71"/>
      <c r="E1658" s="57"/>
      <c r="F1658" s="57"/>
      <c r="G1658" s="67"/>
      <c r="H1658" s="72"/>
      <c r="I1658" s="72"/>
      <c r="J1658" s="72"/>
      <c r="K1658" s="72"/>
      <c r="L1658" s="72"/>
      <c r="M1658" s="72"/>
      <c r="N1658" s="72"/>
      <c r="O1658" s="72"/>
      <c r="P1658" s="72"/>
      <c r="Q1658" s="48"/>
      <c r="R1658" s="72"/>
      <c r="S1658" s="72"/>
      <c r="U1658" s="26" t="str">
        <f t="shared" si="337"/>
        <v/>
      </c>
      <c r="V1658" s="18" t="str">
        <f t="shared" si="331"/>
        <v/>
      </c>
      <c r="W1658" s="18" t="str">
        <f t="shared" si="332"/>
        <v/>
      </c>
      <c r="X1658" s="18" t="str">
        <f t="shared" si="333"/>
        <v/>
      </c>
      <c r="Y1658" s="18" t="str">
        <f t="shared" si="334"/>
        <v/>
      </c>
      <c r="Z1658" s="18" t="str">
        <f t="shared" si="335"/>
        <v/>
      </c>
      <c r="AA1658" s="18" t="str">
        <f t="shared" si="336"/>
        <v/>
      </c>
      <c r="AB1658" s="18">
        <v>1653</v>
      </c>
      <c r="AC1658" s="18" t="str">
        <f>IF(ISERROR(
IF(U1658="","",IF(OR(U1658='Cad Iniciais'!$D$6,X1658='Cad Iniciais'!$D$6),'Cad Iniciais'!$D$6+AB1658*1000,0))),"",IF(U1658="","",IF(OR(U1658='Cad Iniciais'!$D$6,X1658='Cad Iniciais'!$D$6),'Cad Iniciais'!$D$6+AB1658*1000,0)))</f>
        <v/>
      </c>
      <c r="AK1658" s="27" t="e">
        <f t="shared" si="338"/>
        <v>#VALUE!</v>
      </c>
      <c r="AL1658" s="27" t="e">
        <f t="shared" si="339"/>
        <v>#VALUE!</v>
      </c>
      <c r="AM1658" s="18">
        <f t="shared" si="342"/>
        <v>0</v>
      </c>
      <c r="AN1658" s="18">
        <f t="shared" si="343"/>
        <v>0</v>
      </c>
      <c r="AO1658" s="18">
        <f t="shared" si="343"/>
        <v>0</v>
      </c>
      <c r="AP1658" s="18">
        <f t="shared" si="343"/>
        <v>0</v>
      </c>
      <c r="AQ1658" s="18">
        <f t="shared" si="343"/>
        <v>0</v>
      </c>
      <c r="AR1658" s="18">
        <f t="shared" si="343"/>
        <v>0</v>
      </c>
      <c r="AS1658" s="18">
        <f t="shared" si="343"/>
        <v>0</v>
      </c>
      <c r="AT1658" s="18">
        <f t="shared" si="343"/>
        <v>0</v>
      </c>
      <c r="AU1658" s="18">
        <f t="shared" si="343"/>
        <v>0</v>
      </c>
      <c r="AV1658" s="18">
        <f t="shared" si="343"/>
        <v>0</v>
      </c>
      <c r="AW1658" s="18">
        <f t="shared" si="343"/>
        <v>0</v>
      </c>
      <c r="AX1658" s="18">
        <f t="shared" si="343"/>
        <v>0</v>
      </c>
    </row>
    <row r="1659" spans="3:50" x14ac:dyDescent="0.25">
      <c r="C1659" s="67"/>
      <c r="D1659" s="71"/>
      <c r="E1659" s="57"/>
      <c r="F1659" s="57"/>
      <c r="G1659" s="67"/>
      <c r="H1659" s="72"/>
      <c r="I1659" s="72"/>
      <c r="J1659" s="72"/>
      <c r="K1659" s="72"/>
      <c r="L1659" s="72"/>
      <c r="M1659" s="72"/>
      <c r="N1659" s="72"/>
      <c r="O1659" s="72"/>
      <c r="P1659" s="72"/>
      <c r="Q1659" s="48"/>
      <c r="R1659" s="72"/>
      <c r="S1659" s="72"/>
      <c r="U1659" s="26" t="str">
        <f t="shared" si="337"/>
        <v/>
      </c>
      <c r="V1659" s="18" t="str">
        <f t="shared" si="331"/>
        <v/>
      </c>
      <c r="W1659" s="18" t="str">
        <f t="shared" si="332"/>
        <v/>
      </c>
      <c r="X1659" s="18" t="str">
        <f t="shared" si="333"/>
        <v/>
      </c>
      <c r="Y1659" s="18" t="str">
        <f t="shared" si="334"/>
        <v/>
      </c>
      <c r="Z1659" s="18" t="str">
        <f t="shared" si="335"/>
        <v/>
      </c>
      <c r="AA1659" s="18" t="str">
        <f t="shared" si="336"/>
        <v/>
      </c>
      <c r="AB1659" s="18">
        <v>1654</v>
      </c>
      <c r="AC1659" s="18" t="str">
        <f>IF(ISERROR(
IF(U1659="","",IF(OR(U1659='Cad Iniciais'!$D$6,X1659='Cad Iniciais'!$D$6),'Cad Iniciais'!$D$6+AB1659*1000,0))),"",IF(U1659="","",IF(OR(U1659='Cad Iniciais'!$D$6,X1659='Cad Iniciais'!$D$6),'Cad Iniciais'!$D$6+AB1659*1000,0)))</f>
        <v/>
      </c>
      <c r="AK1659" s="27" t="e">
        <f t="shared" si="338"/>
        <v>#VALUE!</v>
      </c>
      <c r="AL1659" s="27" t="e">
        <f t="shared" si="339"/>
        <v>#VALUE!</v>
      </c>
      <c r="AM1659" s="18">
        <f t="shared" si="342"/>
        <v>0</v>
      </c>
      <c r="AN1659" s="18">
        <f t="shared" si="343"/>
        <v>0</v>
      </c>
      <c r="AO1659" s="18">
        <f t="shared" si="343"/>
        <v>0</v>
      </c>
      <c r="AP1659" s="18">
        <f t="shared" si="343"/>
        <v>0</v>
      </c>
      <c r="AQ1659" s="18">
        <f t="shared" si="343"/>
        <v>0</v>
      </c>
      <c r="AR1659" s="18">
        <f t="shared" si="343"/>
        <v>0</v>
      </c>
      <c r="AS1659" s="18">
        <f t="shared" si="343"/>
        <v>0</v>
      </c>
      <c r="AT1659" s="18">
        <f t="shared" si="343"/>
        <v>0</v>
      </c>
      <c r="AU1659" s="18">
        <f t="shared" si="343"/>
        <v>0</v>
      </c>
      <c r="AV1659" s="18">
        <f t="shared" si="343"/>
        <v>0</v>
      </c>
      <c r="AW1659" s="18">
        <f t="shared" si="343"/>
        <v>0</v>
      </c>
      <c r="AX1659" s="18">
        <f t="shared" si="343"/>
        <v>0</v>
      </c>
    </row>
    <row r="1660" spans="3:50" x14ac:dyDescent="0.25">
      <c r="C1660" s="67"/>
      <c r="D1660" s="71"/>
      <c r="E1660" s="57"/>
      <c r="F1660" s="57"/>
      <c r="G1660" s="67"/>
      <c r="H1660" s="72"/>
      <c r="I1660" s="72"/>
      <c r="J1660" s="72"/>
      <c r="K1660" s="72"/>
      <c r="L1660" s="72"/>
      <c r="M1660" s="72"/>
      <c r="N1660" s="72"/>
      <c r="O1660" s="72"/>
      <c r="P1660" s="72"/>
      <c r="Q1660" s="48"/>
      <c r="R1660" s="72"/>
      <c r="S1660" s="72"/>
      <c r="U1660" s="26" t="str">
        <f t="shared" si="337"/>
        <v/>
      </c>
      <c r="V1660" s="18" t="str">
        <f t="shared" si="331"/>
        <v/>
      </c>
      <c r="W1660" s="18" t="str">
        <f t="shared" si="332"/>
        <v/>
      </c>
      <c r="X1660" s="18" t="str">
        <f t="shared" si="333"/>
        <v/>
      </c>
      <c r="Y1660" s="18" t="str">
        <f t="shared" si="334"/>
        <v/>
      </c>
      <c r="Z1660" s="18" t="str">
        <f t="shared" si="335"/>
        <v/>
      </c>
      <c r="AA1660" s="18" t="str">
        <f t="shared" si="336"/>
        <v/>
      </c>
      <c r="AB1660" s="18">
        <v>1655</v>
      </c>
      <c r="AC1660" s="18" t="str">
        <f>IF(ISERROR(
IF(U1660="","",IF(OR(U1660='Cad Iniciais'!$D$6,X1660='Cad Iniciais'!$D$6),'Cad Iniciais'!$D$6+AB1660*1000,0))),"",IF(U1660="","",IF(OR(U1660='Cad Iniciais'!$D$6,X1660='Cad Iniciais'!$D$6),'Cad Iniciais'!$D$6+AB1660*1000,0)))</f>
        <v/>
      </c>
      <c r="AK1660" s="27" t="e">
        <f t="shared" si="338"/>
        <v>#VALUE!</v>
      </c>
      <c r="AL1660" s="27" t="e">
        <f t="shared" si="339"/>
        <v>#VALUE!</v>
      </c>
      <c r="AM1660" s="18">
        <f t="shared" si="342"/>
        <v>0</v>
      </c>
      <c r="AN1660" s="18">
        <f t="shared" ref="AN1660:AX1667" si="344">IFERROR(IF(AND($AK1660&lt;=AN$3,$AL1660&gt;=AN$3),1,0),0)</f>
        <v>0</v>
      </c>
      <c r="AO1660" s="18">
        <f t="shared" si="344"/>
        <v>0</v>
      </c>
      <c r="AP1660" s="18">
        <f t="shared" si="344"/>
        <v>0</v>
      </c>
      <c r="AQ1660" s="18">
        <f t="shared" si="344"/>
        <v>0</v>
      </c>
      <c r="AR1660" s="18">
        <f t="shared" si="344"/>
        <v>0</v>
      </c>
      <c r="AS1660" s="18">
        <f t="shared" si="344"/>
        <v>0</v>
      </c>
      <c r="AT1660" s="18">
        <f t="shared" si="344"/>
        <v>0</v>
      </c>
      <c r="AU1660" s="18">
        <f t="shared" si="344"/>
        <v>0</v>
      </c>
      <c r="AV1660" s="18">
        <f t="shared" si="344"/>
        <v>0</v>
      </c>
      <c r="AW1660" s="18">
        <f t="shared" si="344"/>
        <v>0</v>
      </c>
      <c r="AX1660" s="18">
        <f t="shared" si="344"/>
        <v>0</v>
      </c>
    </row>
    <row r="1661" spans="3:50" x14ac:dyDescent="0.25">
      <c r="C1661" s="67"/>
      <c r="D1661" s="71"/>
      <c r="E1661" s="57"/>
      <c r="F1661" s="57"/>
      <c r="G1661" s="67"/>
      <c r="H1661" s="72"/>
      <c r="I1661" s="72"/>
      <c r="J1661" s="72"/>
      <c r="K1661" s="72"/>
      <c r="L1661" s="72"/>
      <c r="M1661" s="72"/>
      <c r="N1661" s="72"/>
      <c r="O1661" s="72"/>
      <c r="P1661" s="72"/>
      <c r="Q1661" s="48"/>
      <c r="R1661" s="72"/>
      <c r="S1661" s="72"/>
      <c r="U1661" s="26" t="str">
        <f t="shared" si="337"/>
        <v/>
      </c>
      <c r="V1661" s="18" t="str">
        <f t="shared" si="331"/>
        <v/>
      </c>
      <c r="W1661" s="18" t="str">
        <f t="shared" si="332"/>
        <v/>
      </c>
      <c r="X1661" s="18" t="str">
        <f t="shared" si="333"/>
        <v/>
      </c>
      <c r="Y1661" s="18" t="str">
        <f t="shared" si="334"/>
        <v/>
      </c>
      <c r="Z1661" s="18" t="str">
        <f t="shared" si="335"/>
        <v/>
      </c>
      <c r="AA1661" s="18" t="str">
        <f t="shared" si="336"/>
        <v/>
      </c>
      <c r="AB1661" s="18">
        <v>1656</v>
      </c>
      <c r="AC1661" s="18" t="str">
        <f>IF(ISERROR(
IF(U1661="","",IF(OR(U1661='Cad Iniciais'!$D$6,X1661='Cad Iniciais'!$D$6),'Cad Iniciais'!$D$6+AB1661*1000,0))),"",IF(U1661="","",IF(OR(U1661='Cad Iniciais'!$D$6,X1661='Cad Iniciais'!$D$6),'Cad Iniciais'!$D$6+AB1661*1000,0)))</f>
        <v/>
      </c>
      <c r="AK1661" s="27" t="e">
        <f t="shared" si="338"/>
        <v>#VALUE!</v>
      </c>
      <c r="AL1661" s="27" t="e">
        <f t="shared" si="339"/>
        <v>#VALUE!</v>
      </c>
      <c r="AM1661" s="18">
        <f t="shared" si="342"/>
        <v>0</v>
      </c>
      <c r="AN1661" s="18">
        <f t="shared" si="344"/>
        <v>0</v>
      </c>
      <c r="AO1661" s="18">
        <f t="shared" si="344"/>
        <v>0</v>
      </c>
      <c r="AP1661" s="18">
        <f t="shared" si="344"/>
        <v>0</v>
      </c>
      <c r="AQ1661" s="18">
        <f t="shared" si="344"/>
        <v>0</v>
      </c>
      <c r="AR1661" s="18">
        <f t="shared" si="344"/>
        <v>0</v>
      </c>
      <c r="AS1661" s="18">
        <f t="shared" si="344"/>
        <v>0</v>
      </c>
      <c r="AT1661" s="18">
        <f t="shared" si="344"/>
        <v>0</v>
      </c>
      <c r="AU1661" s="18">
        <f t="shared" si="344"/>
        <v>0</v>
      </c>
      <c r="AV1661" s="18">
        <f t="shared" si="344"/>
        <v>0</v>
      </c>
      <c r="AW1661" s="18">
        <f t="shared" si="344"/>
        <v>0</v>
      </c>
      <c r="AX1661" s="18">
        <f t="shared" si="344"/>
        <v>0</v>
      </c>
    </row>
    <row r="1662" spans="3:50" x14ac:dyDescent="0.25">
      <c r="C1662" s="67"/>
      <c r="D1662" s="71"/>
      <c r="E1662" s="57"/>
      <c r="F1662" s="57"/>
      <c r="G1662" s="67"/>
      <c r="H1662" s="72"/>
      <c r="I1662" s="72"/>
      <c r="J1662" s="72"/>
      <c r="K1662" s="72"/>
      <c r="L1662" s="72"/>
      <c r="M1662" s="72"/>
      <c r="N1662" s="72"/>
      <c r="O1662" s="72"/>
      <c r="P1662" s="72"/>
      <c r="Q1662" s="48"/>
      <c r="R1662" s="72"/>
      <c r="S1662" s="72"/>
      <c r="U1662" s="26" t="str">
        <f t="shared" si="337"/>
        <v/>
      </c>
      <c r="V1662" s="18" t="str">
        <f t="shared" si="331"/>
        <v/>
      </c>
      <c r="W1662" s="18" t="str">
        <f t="shared" si="332"/>
        <v/>
      </c>
      <c r="X1662" s="18" t="str">
        <f t="shared" si="333"/>
        <v/>
      </c>
      <c r="Y1662" s="18" t="str">
        <f t="shared" si="334"/>
        <v/>
      </c>
      <c r="Z1662" s="18" t="str">
        <f t="shared" si="335"/>
        <v/>
      </c>
      <c r="AA1662" s="18" t="str">
        <f t="shared" si="336"/>
        <v/>
      </c>
      <c r="AB1662" s="18">
        <v>1657</v>
      </c>
      <c r="AC1662" s="18" t="str">
        <f>IF(ISERROR(
IF(U1662="","",IF(OR(U1662='Cad Iniciais'!$D$6,X1662='Cad Iniciais'!$D$6),'Cad Iniciais'!$D$6+AB1662*1000,0))),"",IF(U1662="","",IF(OR(U1662='Cad Iniciais'!$D$6,X1662='Cad Iniciais'!$D$6),'Cad Iniciais'!$D$6+AB1662*1000,0)))</f>
        <v/>
      </c>
      <c r="AK1662" s="27" t="e">
        <f t="shared" si="338"/>
        <v>#VALUE!</v>
      </c>
      <c r="AL1662" s="27" t="e">
        <f t="shared" si="339"/>
        <v>#VALUE!</v>
      </c>
      <c r="AM1662" s="18">
        <f t="shared" si="342"/>
        <v>0</v>
      </c>
      <c r="AN1662" s="18">
        <f t="shared" si="344"/>
        <v>0</v>
      </c>
      <c r="AO1662" s="18">
        <f t="shared" si="344"/>
        <v>0</v>
      </c>
      <c r="AP1662" s="18">
        <f t="shared" si="344"/>
        <v>0</v>
      </c>
      <c r="AQ1662" s="18">
        <f t="shared" si="344"/>
        <v>0</v>
      </c>
      <c r="AR1662" s="18">
        <f t="shared" si="344"/>
        <v>0</v>
      </c>
      <c r="AS1662" s="18">
        <f t="shared" si="344"/>
        <v>0</v>
      </c>
      <c r="AT1662" s="18">
        <f t="shared" si="344"/>
        <v>0</v>
      </c>
      <c r="AU1662" s="18">
        <f t="shared" si="344"/>
        <v>0</v>
      </c>
      <c r="AV1662" s="18">
        <f t="shared" si="344"/>
        <v>0</v>
      </c>
      <c r="AW1662" s="18">
        <f t="shared" si="344"/>
        <v>0</v>
      </c>
      <c r="AX1662" s="18">
        <f t="shared" si="344"/>
        <v>0</v>
      </c>
    </row>
    <row r="1663" spans="3:50" x14ac:dyDescent="0.25">
      <c r="C1663" s="67"/>
      <c r="D1663" s="71"/>
      <c r="E1663" s="57"/>
      <c r="F1663" s="57"/>
      <c r="G1663" s="67"/>
      <c r="H1663" s="72"/>
      <c r="I1663" s="72"/>
      <c r="J1663" s="72"/>
      <c r="K1663" s="72"/>
      <c r="L1663" s="72"/>
      <c r="M1663" s="72"/>
      <c r="N1663" s="72"/>
      <c r="O1663" s="72"/>
      <c r="P1663" s="72"/>
      <c r="Q1663" s="48"/>
      <c r="R1663" s="72"/>
      <c r="S1663" s="72"/>
      <c r="U1663" s="26" t="str">
        <f t="shared" si="337"/>
        <v/>
      </c>
      <c r="V1663" s="18" t="str">
        <f t="shared" si="331"/>
        <v/>
      </c>
      <c r="W1663" s="18" t="str">
        <f t="shared" si="332"/>
        <v/>
      </c>
      <c r="X1663" s="18" t="str">
        <f t="shared" si="333"/>
        <v/>
      </c>
      <c r="Y1663" s="18" t="str">
        <f t="shared" si="334"/>
        <v/>
      </c>
      <c r="Z1663" s="18" t="str">
        <f t="shared" si="335"/>
        <v/>
      </c>
      <c r="AA1663" s="18" t="str">
        <f t="shared" si="336"/>
        <v/>
      </c>
      <c r="AB1663" s="18">
        <v>1658</v>
      </c>
      <c r="AC1663" s="18" t="str">
        <f>IF(ISERROR(
IF(U1663="","",IF(OR(U1663='Cad Iniciais'!$D$6,X1663='Cad Iniciais'!$D$6),'Cad Iniciais'!$D$6+AB1663*1000,0))),"",IF(U1663="","",IF(OR(U1663='Cad Iniciais'!$D$6,X1663='Cad Iniciais'!$D$6),'Cad Iniciais'!$D$6+AB1663*1000,0)))</f>
        <v/>
      </c>
      <c r="AK1663" s="27" t="e">
        <f t="shared" si="338"/>
        <v>#VALUE!</v>
      </c>
      <c r="AL1663" s="27" t="e">
        <f t="shared" si="339"/>
        <v>#VALUE!</v>
      </c>
      <c r="AM1663" s="18">
        <f t="shared" si="342"/>
        <v>0</v>
      </c>
      <c r="AN1663" s="18">
        <f t="shared" si="344"/>
        <v>0</v>
      </c>
      <c r="AO1663" s="18">
        <f t="shared" si="344"/>
        <v>0</v>
      </c>
      <c r="AP1663" s="18">
        <f t="shared" si="344"/>
        <v>0</v>
      </c>
      <c r="AQ1663" s="18">
        <f t="shared" si="344"/>
        <v>0</v>
      </c>
      <c r="AR1663" s="18">
        <f t="shared" si="344"/>
        <v>0</v>
      </c>
      <c r="AS1663" s="18">
        <f t="shared" si="344"/>
        <v>0</v>
      </c>
      <c r="AT1663" s="18">
        <f t="shared" si="344"/>
        <v>0</v>
      </c>
      <c r="AU1663" s="18">
        <f t="shared" si="344"/>
        <v>0</v>
      </c>
      <c r="AV1663" s="18">
        <f t="shared" si="344"/>
        <v>0</v>
      </c>
      <c r="AW1663" s="18">
        <f t="shared" si="344"/>
        <v>0</v>
      </c>
      <c r="AX1663" s="18">
        <f t="shared" si="344"/>
        <v>0</v>
      </c>
    </row>
    <row r="1664" spans="3:50" x14ac:dyDescent="0.25">
      <c r="C1664" s="67"/>
      <c r="D1664" s="71"/>
      <c r="E1664" s="57"/>
      <c r="F1664" s="57"/>
      <c r="G1664" s="67"/>
      <c r="H1664" s="72"/>
      <c r="I1664" s="72"/>
      <c r="J1664" s="72"/>
      <c r="K1664" s="72"/>
      <c r="L1664" s="72"/>
      <c r="M1664" s="72"/>
      <c r="N1664" s="72"/>
      <c r="O1664" s="72"/>
      <c r="P1664" s="72"/>
      <c r="Q1664" s="48"/>
      <c r="R1664" s="72"/>
      <c r="S1664" s="72"/>
      <c r="U1664" s="26" t="str">
        <f t="shared" si="337"/>
        <v/>
      </c>
      <c r="V1664" s="18" t="str">
        <f t="shared" si="331"/>
        <v/>
      </c>
      <c r="W1664" s="18" t="str">
        <f t="shared" si="332"/>
        <v/>
      </c>
      <c r="X1664" s="18" t="str">
        <f t="shared" si="333"/>
        <v/>
      </c>
      <c r="Y1664" s="18" t="str">
        <f t="shared" si="334"/>
        <v/>
      </c>
      <c r="Z1664" s="18" t="str">
        <f t="shared" si="335"/>
        <v/>
      </c>
      <c r="AA1664" s="18" t="str">
        <f t="shared" si="336"/>
        <v/>
      </c>
      <c r="AB1664" s="18">
        <v>1659</v>
      </c>
      <c r="AC1664" s="18" t="str">
        <f>IF(ISERROR(
IF(U1664="","",IF(OR(U1664='Cad Iniciais'!$D$6,X1664='Cad Iniciais'!$D$6),'Cad Iniciais'!$D$6+AB1664*1000,0))),"",IF(U1664="","",IF(OR(U1664='Cad Iniciais'!$D$6,X1664='Cad Iniciais'!$D$6),'Cad Iniciais'!$D$6+AB1664*1000,0)))</f>
        <v/>
      </c>
      <c r="AK1664" s="27" t="e">
        <f t="shared" si="338"/>
        <v>#VALUE!</v>
      </c>
      <c r="AL1664" s="27" t="e">
        <f t="shared" si="339"/>
        <v>#VALUE!</v>
      </c>
      <c r="AM1664" s="18">
        <f t="shared" si="342"/>
        <v>0</v>
      </c>
      <c r="AN1664" s="18">
        <f t="shared" si="344"/>
        <v>0</v>
      </c>
      <c r="AO1664" s="18">
        <f t="shared" si="344"/>
        <v>0</v>
      </c>
      <c r="AP1664" s="18">
        <f t="shared" si="344"/>
        <v>0</v>
      </c>
      <c r="AQ1664" s="18">
        <f t="shared" si="344"/>
        <v>0</v>
      </c>
      <c r="AR1664" s="18">
        <f t="shared" si="344"/>
        <v>0</v>
      </c>
      <c r="AS1664" s="18">
        <f t="shared" si="344"/>
        <v>0</v>
      </c>
      <c r="AT1664" s="18">
        <f t="shared" si="344"/>
        <v>0</v>
      </c>
      <c r="AU1664" s="18">
        <f t="shared" si="344"/>
        <v>0</v>
      </c>
      <c r="AV1664" s="18">
        <f t="shared" si="344"/>
        <v>0</v>
      </c>
      <c r="AW1664" s="18">
        <f t="shared" si="344"/>
        <v>0</v>
      </c>
      <c r="AX1664" s="18">
        <f t="shared" si="344"/>
        <v>0</v>
      </c>
    </row>
    <row r="1665" spans="3:50" x14ac:dyDescent="0.25">
      <c r="C1665" s="67"/>
      <c r="D1665" s="71"/>
      <c r="E1665" s="57"/>
      <c r="F1665" s="57"/>
      <c r="G1665" s="67"/>
      <c r="H1665" s="72"/>
      <c r="I1665" s="72"/>
      <c r="J1665" s="72"/>
      <c r="K1665" s="72"/>
      <c r="L1665" s="72"/>
      <c r="M1665" s="72"/>
      <c r="N1665" s="72"/>
      <c r="O1665" s="72"/>
      <c r="P1665" s="72"/>
      <c r="Q1665" s="48"/>
      <c r="R1665" s="72"/>
      <c r="S1665" s="72"/>
      <c r="U1665" s="26" t="str">
        <f t="shared" si="337"/>
        <v/>
      </c>
      <c r="V1665" s="18" t="str">
        <f t="shared" si="331"/>
        <v/>
      </c>
      <c r="W1665" s="18" t="str">
        <f t="shared" si="332"/>
        <v/>
      </c>
      <c r="X1665" s="18" t="str">
        <f t="shared" si="333"/>
        <v/>
      </c>
      <c r="Y1665" s="18" t="str">
        <f t="shared" si="334"/>
        <v/>
      </c>
      <c r="Z1665" s="18" t="str">
        <f t="shared" si="335"/>
        <v/>
      </c>
      <c r="AA1665" s="18" t="str">
        <f t="shared" si="336"/>
        <v/>
      </c>
      <c r="AB1665" s="18">
        <v>1660</v>
      </c>
      <c r="AC1665" s="18" t="str">
        <f>IF(ISERROR(
IF(U1665="","",IF(OR(U1665='Cad Iniciais'!$D$6,X1665='Cad Iniciais'!$D$6),'Cad Iniciais'!$D$6+AB1665*1000,0))),"",IF(U1665="","",IF(OR(U1665='Cad Iniciais'!$D$6,X1665='Cad Iniciais'!$D$6),'Cad Iniciais'!$D$6+AB1665*1000,0)))</f>
        <v/>
      </c>
      <c r="AK1665" s="27" t="e">
        <f t="shared" si="338"/>
        <v>#VALUE!</v>
      </c>
      <c r="AL1665" s="27" t="e">
        <f t="shared" si="339"/>
        <v>#VALUE!</v>
      </c>
      <c r="AM1665" s="18">
        <f t="shared" si="342"/>
        <v>0</v>
      </c>
      <c r="AN1665" s="18">
        <f t="shared" si="344"/>
        <v>0</v>
      </c>
      <c r="AO1665" s="18">
        <f t="shared" si="344"/>
        <v>0</v>
      </c>
      <c r="AP1665" s="18">
        <f t="shared" si="344"/>
        <v>0</v>
      </c>
      <c r="AQ1665" s="18">
        <f t="shared" si="344"/>
        <v>0</v>
      </c>
      <c r="AR1665" s="18">
        <f t="shared" si="344"/>
        <v>0</v>
      </c>
      <c r="AS1665" s="18">
        <f t="shared" si="344"/>
        <v>0</v>
      </c>
      <c r="AT1665" s="18">
        <f t="shared" si="344"/>
        <v>0</v>
      </c>
      <c r="AU1665" s="18">
        <f t="shared" si="344"/>
        <v>0</v>
      </c>
      <c r="AV1665" s="18">
        <f t="shared" si="344"/>
        <v>0</v>
      </c>
      <c r="AW1665" s="18">
        <f t="shared" si="344"/>
        <v>0</v>
      </c>
      <c r="AX1665" s="18">
        <f t="shared" si="344"/>
        <v>0</v>
      </c>
    </row>
    <row r="1666" spans="3:50" x14ac:dyDescent="0.25">
      <c r="C1666" s="67"/>
      <c r="D1666" s="71"/>
      <c r="E1666" s="57"/>
      <c r="F1666" s="57"/>
      <c r="G1666" s="67"/>
      <c r="H1666" s="72"/>
      <c r="I1666" s="72"/>
      <c r="J1666" s="72"/>
      <c r="K1666" s="72"/>
      <c r="L1666" s="72"/>
      <c r="M1666" s="72"/>
      <c r="N1666" s="72"/>
      <c r="O1666" s="72"/>
      <c r="P1666" s="72"/>
      <c r="Q1666" s="48"/>
      <c r="R1666" s="72"/>
      <c r="S1666" s="72"/>
      <c r="U1666" s="26" t="str">
        <f t="shared" si="337"/>
        <v/>
      </c>
      <c r="V1666" s="18" t="str">
        <f t="shared" si="331"/>
        <v/>
      </c>
      <c r="W1666" s="18" t="str">
        <f t="shared" si="332"/>
        <v/>
      </c>
      <c r="X1666" s="18" t="str">
        <f t="shared" si="333"/>
        <v/>
      </c>
      <c r="Y1666" s="18" t="str">
        <f t="shared" si="334"/>
        <v/>
      </c>
      <c r="Z1666" s="18" t="str">
        <f t="shared" si="335"/>
        <v/>
      </c>
      <c r="AA1666" s="18" t="str">
        <f t="shared" si="336"/>
        <v/>
      </c>
      <c r="AB1666" s="18">
        <v>1661</v>
      </c>
      <c r="AC1666" s="18" t="str">
        <f>IF(ISERROR(
IF(U1666="","",IF(OR(U1666='Cad Iniciais'!$D$6,X1666='Cad Iniciais'!$D$6),'Cad Iniciais'!$D$6+AB1666*1000,0))),"",IF(U1666="","",IF(OR(U1666='Cad Iniciais'!$D$6,X1666='Cad Iniciais'!$D$6),'Cad Iniciais'!$D$6+AB1666*1000,0)))</f>
        <v/>
      </c>
      <c r="AK1666" s="27" t="e">
        <f t="shared" si="338"/>
        <v>#VALUE!</v>
      </c>
      <c r="AL1666" s="27" t="e">
        <f t="shared" si="339"/>
        <v>#VALUE!</v>
      </c>
      <c r="AM1666" s="18">
        <f t="shared" si="342"/>
        <v>0</v>
      </c>
      <c r="AN1666" s="18">
        <f t="shared" si="344"/>
        <v>0</v>
      </c>
      <c r="AO1666" s="18">
        <f t="shared" si="344"/>
        <v>0</v>
      </c>
      <c r="AP1666" s="18">
        <f t="shared" si="344"/>
        <v>0</v>
      </c>
      <c r="AQ1666" s="18">
        <f t="shared" si="344"/>
        <v>0</v>
      </c>
      <c r="AR1666" s="18">
        <f t="shared" si="344"/>
        <v>0</v>
      </c>
      <c r="AS1666" s="18">
        <f t="shared" si="344"/>
        <v>0</v>
      </c>
      <c r="AT1666" s="18">
        <f t="shared" si="344"/>
        <v>0</v>
      </c>
      <c r="AU1666" s="18">
        <f t="shared" si="344"/>
        <v>0</v>
      </c>
      <c r="AV1666" s="18">
        <f t="shared" si="344"/>
        <v>0</v>
      </c>
      <c r="AW1666" s="18">
        <f t="shared" si="344"/>
        <v>0</v>
      </c>
      <c r="AX1666" s="18">
        <f t="shared" si="344"/>
        <v>0</v>
      </c>
    </row>
    <row r="1667" spans="3:50" x14ac:dyDescent="0.25">
      <c r="C1667" s="67"/>
      <c r="D1667" s="71"/>
      <c r="E1667" s="57"/>
      <c r="F1667" s="57"/>
      <c r="G1667" s="67"/>
      <c r="H1667" s="72"/>
      <c r="I1667" s="72"/>
      <c r="J1667" s="72"/>
      <c r="K1667" s="72"/>
      <c r="L1667" s="72"/>
      <c r="M1667" s="72"/>
      <c r="N1667" s="72"/>
      <c r="O1667" s="72"/>
      <c r="P1667" s="72"/>
      <c r="Q1667" s="48"/>
      <c r="R1667" s="72"/>
      <c r="S1667" s="72"/>
      <c r="U1667" s="26" t="str">
        <f t="shared" si="337"/>
        <v/>
      </c>
      <c r="V1667" s="18" t="str">
        <f t="shared" si="331"/>
        <v/>
      </c>
      <c r="W1667" s="18" t="str">
        <f t="shared" si="332"/>
        <v/>
      </c>
      <c r="X1667" s="18" t="str">
        <f t="shared" si="333"/>
        <v/>
      </c>
      <c r="Y1667" s="18" t="str">
        <f t="shared" si="334"/>
        <v/>
      </c>
      <c r="Z1667" s="18" t="str">
        <f t="shared" si="335"/>
        <v/>
      </c>
      <c r="AA1667" s="18" t="str">
        <f t="shared" si="336"/>
        <v/>
      </c>
      <c r="AB1667" s="18">
        <v>1662</v>
      </c>
      <c r="AC1667" s="18" t="str">
        <f>IF(ISERROR(
IF(U1667="","",IF(OR(U1667='Cad Iniciais'!$D$6,X1667='Cad Iniciais'!$D$6),'Cad Iniciais'!$D$6+AB1667*1000,0))),"",IF(U1667="","",IF(OR(U1667='Cad Iniciais'!$D$6,X1667='Cad Iniciais'!$D$6),'Cad Iniciais'!$D$6+AB1667*1000,0)))</f>
        <v/>
      </c>
      <c r="AK1667" s="27" t="e">
        <f t="shared" si="338"/>
        <v>#VALUE!</v>
      </c>
      <c r="AL1667" s="27" t="e">
        <f t="shared" si="339"/>
        <v>#VALUE!</v>
      </c>
      <c r="AM1667" s="18">
        <f t="shared" si="342"/>
        <v>0</v>
      </c>
      <c r="AN1667" s="18">
        <f t="shared" si="344"/>
        <v>0</v>
      </c>
      <c r="AO1667" s="18">
        <f t="shared" si="344"/>
        <v>0</v>
      </c>
      <c r="AP1667" s="18">
        <f t="shared" si="344"/>
        <v>0</v>
      </c>
      <c r="AQ1667" s="18">
        <f t="shared" si="344"/>
        <v>0</v>
      </c>
      <c r="AR1667" s="18">
        <f t="shared" si="344"/>
        <v>0</v>
      </c>
      <c r="AS1667" s="18">
        <f t="shared" si="344"/>
        <v>0</v>
      </c>
      <c r="AT1667" s="18">
        <f t="shared" si="344"/>
        <v>0</v>
      </c>
      <c r="AU1667" s="18">
        <f t="shared" si="344"/>
        <v>0</v>
      </c>
      <c r="AV1667" s="18">
        <f t="shared" si="344"/>
        <v>0</v>
      </c>
      <c r="AW1667" s="18">
        <f t="shared" si="344"/>
        <v>0</v>
      </c>
      <c r="AX1667" s="18">
        <f t="shared" si="344"/>
        <v>0</v>
      </c>
    </row>
    <row r="1668" spans="3:50" x14ac:dyDescent="0.25">
      <c r="C1668" s="67"/>
      <c r="D1668" s="71"/>
      <c r="E1668" s="57"/>
      <c r="F1668" s="57"/>
      <c r="G1668" s="67"/>
      <c r="H1668" s="72"/>
      <c r="I1668" s="72"/>
      <c r="J1668" s="72"/>
      <c r="K1668" s="72"/>
      <c r="L1668" s="72"/>
      <c r="M1668" s="72"/>
      <c r="N1668" s="72"/>
      <c r="O1668" s="72"/>
      <c r="P1668" s="72"/>
      <c r="Q1668" s="48"/>
      <c r="R1668" s="72"/>
      <c r="S1668" s="72"/>
      <c r="U1668" s="26" t="str">
        <f t="shared" si="337"/>
        <v/>
      </c>
      <c r="V1668" s="18" t="str">
        <f t="shared" si="331"/>
        <v/>
      </c>
      <c r="W1668" s="18" t="str">
        <f t="shared" si="332"/>
        <v/>
      </c>
      <c r="X1668" s="18" t="str">
        <f t="shared" si="333"/>
        <v/>
      </c>
      <c r="Y1668" s="18" t="str">
        <f t="shared" si="334"/>
        <v/>
      </c>
      <c r="Z1668" s="18" t="str">
        <f t="shared" si="335"/>
        <v/>
      </c>
      <c r="AA1668" s="18" t="str">
        <f t="shared" si="336"/>
        <v/>
      </c>
      <c r="AB1668" s="18">
        <v>1663</v>
      </c>
      <c r="AC1668" s="18" t="str">
        <f>IF(ISERROR(
IF(U1668="","",IF(OR(U1668='Cad Iniciais'!$D$6,X1668='Cad Iniciais'!$D$6),'Cad Iniciais'!$D$6+AB1668*1000,0))),"",IF(U1668="","",IF(OR(U1668='Cad Iniciais'!$D$6,X1668='Cad Iniciais'!$D$6),'Cad Iniciais'!$D$6+AB1668*1000,0)))</f>
        <v/>
      </c>
      <c r="AK1668" s="27" t="e">
        <f t="shared" si="338"/>
        <v>#VALUE!</v>
      </c>
      <c r="AL1668" s="27" t="e">
        <f t="shared" si="339"/>
        <v>#VALUE!</v>
      </c>
      <c r="AM1668" s="18">
        <f t="shared" ref="AM1668:AX1689" si="345">IFERROR(IF(AND($AK1668&lt;=AM$3,$AL1668&gt;=AM$3),1,0),0)</f>
        <v>0</v>
      </c>
      <c r="AN1668" s="18">
        <f t="shared" si="345"/>
        <v>0</v>
      </c>
      <c r="AO1668" s="18">
        <f t="shared" si="345"/>
        <v>0</v>
      </c>
      <c r="AP1668" s="18">
        <f t="shared" si="345"/>
        <v>0</v>
      </c>
      <c r="AQ1668" s="18">
        <f t="shared" si="345"/>
        <v>0</v>
      </c>
      <c r="AR1668" s="18">
        <f t="shared" si="345"/>
        <v>0</v>
      </c>
      <c r="AS1668" s="18">
        <f t="shared" si="345"/>
        <v>0</v>
      </c>
      <c r="AT1668" s="18">
        <f t="shared" si="345"/>
        <v>0</v>
      </c>
      <c r="AU1668" s="18">
        <f t="shared" si="345"/>
        <v>0</v>
      </c>
      <c r="AV1668" s="18">
        <f t="shared" si="345"/>
        <v>0</v>
      </c>
      <c r="AW1668" s="18">
        <f t="shared" si="345"/>
        <v>0</v>
      </c>
      <c r="AX1668" s="18">
        <f t="shared" si="345"/>
        <v>0</v>
      </c>
    </row>
    <row r="1669" spans="3:50" x14ac:dyDescent="0.25">
      <c r="C1669" s="67"/>
      <c r="D1669" s="71"/>
      <c r="E1669" s="57"/>
      <c r="F1669" s="57"/>
      <c r="G1669" s="67"/>
      <c r="H1669" s="72"/>
      <c r="I1669" s="72"/>
      <c r="J1669" s="72"/>
      <c r="K1669" s="72"/>
      <c r="L1669" s="72"/>
      <c r="M1669" s="72"/>
      <c r="N1669" s="72"/>
      <c r="O1669" s="72"/>
      <c r="P1669" s="72"/>
      <c r="Q1669" s="48"/>
      <c r="R1669" s="72"/>
      <c r="S1669" s="72"/>
      <c r="U1669" s="26" t="str">
        <f t="shared" si="337"/>
        <v/>
      </c>
      <c r="V1669" s="18" t="str">
        <f t="shared" si="331"/>
        <v/>
      </c>
      <c r="W1669" s="18" t="str">
        <f t="shared" si="332"/>
        <v/>
      </c>
      <c r="X1669" s="18" t="str">
        <f t="shared" si="333"/>
        <v/>
      </c>
      <c r="Y1669" s="18" t="str">
        <f t="shared" si="334"/>
        <v/>
      </c>
      <c r="Z1669" s="18" t="str">
        <f t="shared" si="335"/>
        <v/>
      </c>
      <c r="AA1669" s="18" t="str">
        <f t="shared" si="336"/>
        <v/>
      </c>
      <c r="AB1669" s="18">
        <v>1664</v>
      </c>
      <c r="AC1669" s="18" t="str">
        <f>IF(ISERROR(
IF(U1669="","",IF(OR(U1669='Cad Iniciais'!$D$6,X1669='Cad Iniciais'!$D$6),'Cad Iniciais'!$D$6+AB1669*1000,0))),"",IF(U1669="","",IF(OR(U1669='Cad Iniciais'!$D$6,X1669='Cad Iniciais'!$D$6),'Cad Iniciais'!$D$6+AB1669*1000,0)))</f>
        <v/>
      </c>
      <c r="AK1669" s="27" t="e">
        <f t="shared" si="338"/>
        <v>#VALUE!</v>
      </c>
      <c r="AL1669" s="27" t="e">
        <f t="shared" si="339"/>
        <v>#VALUE!</v>
      </c>
      <c r="AM1669" s="18">
        <f t="shared" si="345"/>
        <v>0</v>
      </c>
      <c r="AN1669" s="18">
        <f t="shared" si="345"/>
        <v>0</v>
      </c>
      <c r="AO1669" s="18">
        <f t="shared" si="345"/>
        <v>0</v>
      </c>
      <c r="AP1669" s="18">
        <f t="shared" si="345"/>
        <v>0</v>
      </c>
      <c r="AQ1669" s="18">
        <f t="shared" si="345"/>
        <v>0</v>
      </c>
      <c r="AR1669" s="18">
        <f t="shared" si="345"/>
        <v>0</v>
      </c>
      <c r="AS1669" s="18">
        <f t="shared" si="345"/>
        <v>0</v>
      </c>
      <c r="AT1669" s="18">
        <f t="shared" si="345"/>
        <v>0</v>
      </c>
      <c r="AU1669" s="18">
        <f t="shared" si="345"/>
        <v>0</v>
      </c>
      <c r="AV1669" s="18">
        <f t="shared" si="345"/>
        <v>0</v>
      </c>
      <c r="AW1669" s="18">
        <f t="shared" si="345"/>
        <v>0</v>
      </c>
      <c r="AX1669" s="18">
        <f t="shared" si="345"/>
        <v>0</v>
      </c>
    </row>
    <row r="1670" spans="3:50" x14ac:dyDescent="0.25">
      <c r="C1670" s="67"/>
      <c r="D1670" s="71"/>
      <c r="E1670" s="57"/>
      <c r="F1670" s="57"/>
      <c r="G1670" s="67"/>
      <c r="H1670" s="72"/>
      <c r="I1670" s="72"/>
      <c r="J1670" s="72"/>
      <c r="K1670" s="72"/>
      <c r="L1670" s="72"/>
      <c r="M1670" s="72"/>
      <c r="N1670" s="72"/>
      <c r="O1670" s="72"/>
      <c r="P1670" s="72"/>
      <c r="Q1670" s="48"/>
      <c r="R1670" s="72"/>
      <c r="S1670" s="72"/>
      <c r="U1670" s="26" t="str">
        <f t="shared" si="337"/>
        <v/>
      </c>
      <c r="V1670" s="18" t="str">
        <f t="shared" ref="V1670:V1733" si="346">IF(ISERROR(IF(E1670="","",MONTH(E1670))),"",IF(E1670="","",MONTH(E1670)))</f>
        <v/>
      </c>
      <c r="W1670" s="18" t="str">
        <f t="shared" ref="W1670:W1733" si="347">IF(ISERROR(IF(F1670="","",MONTH(F1670))),"",IF(F1670="","",MONTH(F1670)))</f>
        <v/>
      </c>
      <c r="X1670" s="18" t="str">
        <f t="shared" ref="X1670:X1733" si="348">IF(ISERROR(IF(F1670="","",YEAR(F1670))),"",IF(F1670="","",YEAR(F1670)))</f>
        <v/>
      </c>
      <c r="Y1670" s="18" t="str">
        <f t="shared" ref="Y1670:Y1733" si="349">IF(ISERROR(
IF(IF(E1670="","",ROUND((F1670-E1670)/30,0))&lt;1,1,IF(E1670="","",ROUND((F1670-E1670)/30,0)))),"",IF(IF(E1670="","",ROUND((F1670-E1670)/30,0))&lt;1,1,IF(E1670="","",ROUND((F1670-E1670)/30,0))))</f>
        <v/>
      </c>
      <c r="Z1670" s="18" t="str">
        <f t="shared" ref="Z1670:Z1733" si="350">IF(ISERROR(D1670/Y1670),"",D1670/Y1670)</f>
        <v/>
      </c>
      <c r="AA1670" s="18" t="str">
        <f t="shared" ref="AA1670:AA1733" si="351">IF(ISERROR(Q1670/Y1670),"",Q1670/Y1670)</f>
        <v/>
      </c>
      <c r="AB1670" s="18">
        <v>1665</v>
      </c>
      <c r="AC1670" s="18" t="str">
        <f>IF(ISERROR(
IF(U1670="","",IF(OR(U1670='Cad Iniciais'!$D$6,X1670='Cad Iniciais'!$D$6),'Cad Iniciais'!$D$6+AB1670*1000,0))),"",IF(U1670="","",IF(OR(U1670='Cad Iniciais'!$D$6,X1670='Cad Iniciais'!$D$6),'Cad Iniciais'!$D$6+AB1670*1000,0)))</f>
        <v/>
      </c>
      <c r="AK1670" s="27" t="e">
        <f t="shared" si="338"/>
        <v>#VALUE!</v>
      </c>
      <c r="AL1670" s="27" t="e">
        <f t="shared" si="339"/>
        <v>#VALUE!</v>
      </c>
      <c r="AM1670" s="18">
        <f t="shared" si="345"/>
        <v>0</v>
      </c>
      <c r="AN1670" s="18">
        <f t="shared" si="345"/>
        <v>0</v>
      </c>
      <c r="AO1670" s="18">
        <f t="shared" si="345"/>
        <v>0</v>
      </c>
      <c r="AP1670" s="18">
        <f t="shared" si="345"/>
        <v>0</v>
      </c>
      <c r="AQ1670" s="18">
        <f t="shared" si="345"/>
        <v>0</v>
      </c>
      <c r="AR1670" s="18">
        <f t="shared" si="345"/>
        <v>0</v>
      </c>
      <c r="AS1670" s="18">
        <f t="shared" si="345"/>
        <v>0</v>
      </c>
      <c r="AT1670" s="18">
        <f t="shared" si="345"/>
        <v>0</v>
      </c>
      <c r="AU1670" s="18">
        <f t="shared" si="345"/>
        <v>0</v>
      </c>
      <c r="AV1670" s="18">
        <f t="shared" si="345"/>
        <v>0</v>
      </c>
      <c r="AW1670" s="18">
        <f t="shared" si="345"/>
        <v>0</v>
      </c>
      <c r="AX1670" s="18">
        <f t="shared" si="345"/>
        <v>0</v>
      </c>
    </row>
    <row r="1671" spans="3:50" x14ac:dyDescent="0.25">
      <c r="C1671" s="67"/>
      <c r="D1671" s="71"/>
      <c r="E1671" s="57"/>
      <c r="F1671" s="57"/>
      <c r="G1671" s="67"/>
      <c r="H1671" s="72"/>
      <c r="I1671" s="72"/>
      <c r="J1671" s="72"/>
      <c r="K1671" s="72"/>
      <c r="L1671" s="72"/>
      <c r="M1671" s="72"/>
      <c r="N1671" s="72"/>
      <c r="O1671" s="72"/>
      <c r="P1671" s="72"/>
      <c r="Q1671" s="48"/>
      <c r="R1671" s="72"/>
      <c r="S1671" s="72"/>
      <c r="U1671" s="26" t="str">
        <f t="shared" ref="U1671:U1734" si="352">IF(ISERROR(
IF(E1671="","",YEAR(E1671))),"",IF(E1671="","",YEAR(E1671)))</f>
        <v/>
      </c>
      <c r="V1671" s="18" t="str">
        <f t="shared" si="346"/>
        <v/>
      </c>
      <c r="W1671" s="18" t="str">
        <f t="shared" si="347"/>
        <v/>
      </c>
      <c r="X1671" s="18" t="str">
        <f t="shared" si="348"/>
        <v/>
      </c>
      <c r="Y1671" s="18" t="str">
        <f t="shared" si="349"/>
        <v/>
      </c>
      <c r="Z1671" s="18" t="str">
        <f t="shared" si="350"/>
        <v/>
      </c>
      <c r="AA1671" s="18" t="str">
        <f t="shared" si="351"/>
        <v/>
      </c>
      <c r="AB1671" s="18">
        <v>1666</v>
      </c>
      <c r="AC1671" s="18" t="str">
        <f>IF(ISERROR(
IF(U1671="","",IF(OR(U1671='Cad Iniciais'!$D$6,X1671='Cad Iniciais'!$D$6),'Cad Iniciais'!$D$6+AB1671*1000,0))),"",IF(U1671="","",IF(OR(U1671='Cad Iniciais'!$D$6,X1671='Cad Iniciais'!$D$6),'Cad Iniciais'!$D$6+AB1671*1000,0)))</f>
        <v/>
      </c>
      <c r="AK1671" s="27" t="e">
        <f t="shared" si="338"/>
        <v>#VALUE!</v>
      </c>
      <c r="AL1671" s="27" t="e">
        <f t="shared" si="339"/>
        <v>#VALUE!</v>
      </c>
      <c r="AM1671" s="18">
        <f t="shared" si="345"/>
        <v>0</v>
      </c>
      <c r="AN1671" s="18">
        <f t="shared" si="345"/>
        <v>0</v>
      </c>
      <c r="AO1671" s="18">
        <f t="shared" si="345"/>
        <v>0</v>
      </c>
      <c r="AP1671" s="18">
        <f t="shared" si="345"/>
        <v>0</v>
      </c>
      <c r="AQ1671" s="18">
        <f t="shared" si="345"/>
        <v>0</v>
      </c>
      <c r="AR1671" s="18">
        <f t="shared" si="345"/>
        <v>0</v>
      </c>
      <c r="AS1671" s="18">
        <f t="shared" si="345"/>
        <v>0</v>
      </c>
      <c r="AT1671" s="18">
        <f t="shared" si="345"/>
        <v>0</v>
      </c>
      <c r="AU1671" s="18">
        <f t="shared" si="345"/>
        <v>0</v>
      </c>
      <c r="AV1671" s="18">
        <f t="shared" si="345"/>
        <v>0</v>
      </c>
      <c r="AW1671" s="18">
        <f t="shared" si="345"/>
        <v>0</v>
      </c>
      <c r="AX1671" s="18">
        <f t="shared" si="345"/>
        <v>0</v>
      </c>
    </row>
    <row r="1672" spans="3:50" x14ac:dyDescent="0.25">
      <c r="C1672" s="67"/>
      <c r="D1672" s="71"/>
      <c r="E1672" s="57"/>
      <c r="F1672" s="57"/>
      <c r="G1672" s="67"/>
      <c r="H1672" s="72"/>
      <c r="I1672" s="72"/>
      <c r="J1672" s="72"/>
      <c r="K1672" s="72"/>
      <c r="L1672" s="72"/>
      <c r="M1672" s="72"/>
      <c r="N1672" s="72"/>
      <c r="O1672" s="72"/>
      <c r="P1672" s="72"/>
      <c r="Q1672" s="48"/>
      <c r="R1672" s="72"/>
      <c r="S1672" s="72"/>
      <c r="U1672" s="26" t="str">
        <f t="shared" si="352"/>
        <v/>
      </c>
      <c r="V1672" s="18" t="str">
        <f t="shared" si="346"/>
        <v/>
      </c>
      <c r="W1672" s="18" t="str">
        <f t="shared" si="347"/>
        <v/>
      </c>
      <c r="X1672" s="18" t="str">
        <f t="shared" si="348"/>
        <v/>
      </c>
      <c r="Y1672" s="18" t="str">
        <f t="shared" si="349"/>
        <v/>
      </c>
      <c r="Z1672" s="18" t="str">
        <f t="shared" si="350"/>
        <v/>
      </c>
      <c r="AA1672" s="18" t="str">
        <f t="shared" si="351"/>
        <v/>
      </c>
      <c r="AB1672" s="18">
        <v>1667</v>
      </c>
      <c r="AC1672" s="18" t="str">
        <f>IF(ISERROR(
IF(U1672="","",IF(OR(U1672='Cad Iniciais'!$D$6,X1672='Cad Iniciais'!$D$6),'Cad Iniciais'!$D$6+AB1672*1000,0))),"",IF(U1672="","",IF(OR(U1672='Cad Iniciais'!$D$6,X1672='Cad Iniciais'!$D$6),'Cad Iniciais'!$D$6+AB1672*1000,0)))</f>
        <v/>
      </c>
      <c r="AK1672" s="27" t="e">
        <f t="shared" ref="AK1672:AK1735" si="353">DATE(U1672,V1672,1)</f>
        <v>#VALUE!</v>
      </c>
      <c r="AL1672" s="27" t="e">
        <f t="shared" ref="AL1672:AL1735" si="354">DATE(X1672,W1672,1)</f>
        <v>#VALUE!</v>
      </c>
      <c r="AM1672" s="18">
        <f t="shared" si="345"/>
        <v>0</v>
      </c>
      <c r="AN1672" s="18">
        <f t="shared" si="345"/>
        <v>0</v>
      </c>
      <c r="AO1672" s="18">
        <f t="shared" si="345"/>
        <v>0</v>
      </c>
      <c r="AP1672" s="18">
        <f t="shared" si="345"/>
        <v>0</v>
      </c>
      <c r="AQ1672" s="18">
        <f t="shared" si="345"/>
        <v>0</v>
      </c>
      <c r="AR1672" s="18">
        <f t="shared" si="345"/>
        <v>0</v>
      </c>
      <c r="AS1672" s="18">
        <f t="shared" si="345"/>
        <v>0</v>
      </c>
      <c r="AT1672" s="18">
        <f t="shared" si="345"/>
        <v>0</v>
      </c>
      <c r="AU1672" s="18">
        <f t="shared" si="345"/>
        <v>0</v>
      </c>
      <c r="AV1672" s="18">
        <f t="shared" si="345"/>
        <v>0</v>
      </c>
      <c r="AW1672" s="18">
        <f t="shared" si="345"/>
        <v>0</v>
      </c>
      <c r="AX1672" s="18">
        <f t="shared" si="345"/>
        <v>0</v>
      </c>
    </row>
    <row r="1673" spans="3:50" x14ac:dyDescent="0.25">
      <c r="C1673" s="67"/>
      <c r="D1673" s="71"/>
      <c r="E1673" s="57"/>
      <c r="F1673" s="57"/>
      <c r="G1673" s="67"/>
      <c r="H1673" s="72"/>
      <c r="I1673" s="72"/>
      <c r="J1673" s="72"/>
      <c r="K1673" s="72"/>
      <c r="L1673" s="72"/>
      <c r="M1673" s="72"/>
      <c r="N1673" s="72"/>
      <c r="O1673" s="72"/>
      <c r="P1673" s="72"/>
      <c r="Q1673" s="48"/>
      <c r="R1673" s="72"/>
      <c r="S1673" s="72"/>
      <c r="U1673" s="26" t="str">
        <f t="shared" si="352"/>
        <v/>
      </c>
      <c r="V1673" s="18" t="str">
        <f t="shared" si="346"/>
        <v/>
      </c>
      <c r="W1673" s="18" t="str">
        <f t="shared" si="347"/>
        <v/>
      </c>
      <c r="X1673" s="18" t="str">
        <f t="shared" si="348"/>
        <v/>
      </c>
      <c r="Y1673" s="18" t="str">
        <f t="shared" si="349"/>
        <v/>
      </c>
      <c r="Z1673" s="18" t="str">
        <f t="shared" si="350"/>
        <v/>
      </c>
      <c r="AA1673" s="18" t="str">
        <f t="shared" si="351"/>
        <v/>
      </c>
      <c r="AB1673" s="18">
        <v>1668</v>
      </c>
      <c r="AC1673" s="18" t="str">
        <f>IF(ISERROR(
IF(U1673="","",IF(OR(U1673='Cad Iniciais'!$D$6,X1673='Cad Iniciais'!$D$6),'Cad Iniciais'!$D$6+AB1673*1000,0))),"",IF(U1673="","",IF(OR(U1673='Cad Iniciais'!$D$6,X1673='Cad Iniciais'!$D$6),'Cad Iniciais'!$D$6+AB1673*1000,0)))</f>
        <v/>
      </c>
      <c r="AK1673" s="27" t="e">
        <f t="shared" si="353"/>
        <v>#VALUE!</v>
      </c>
      <c r="AL1673" s="27" t="e">
        <f t="shared" si="354"/>
        <v>#VALUE!</v>
      </c>
      <c r="AM1673" s="18">
        <f t="shared" si="345"/>
        <v>0</v>
      </c>
      <c r="AN1673" s="18">
        <f t="shared" si="345"/>
        <v>0</v>
      </c>
      <c r="AO1673" s="18">
        <f t="shared" si="345"/>
        <v>0</v>
      </c>
      <c r="AP1673" s="18">
        <f t="shared" si="345"/>
        <v>0</v>
      </c>
      <c r="AQ1673" s="18">
        <f t="shared" si="345"/>
        <v>0</v>
      </c>
      <c r="AR1673" s="18">
        <f t="shared" si="345"/>
        <v>0</v>
      </c>
      <c r="AS1673" s="18">
        <f t="shared" si="345"/>
        <v>0</v>
      </c>
      <c r="AT1673" s="18">
        <f t="shared" si="345"/>
        <v>0</v>
      </c>
      <c r="AU1673" s="18">
        <f t="shared" si="345"/>
        <v>0</v>
      </c>
      <c r="AV1673" s="18">
        <f t="shared" si="345"/>
        <v>0</v>
      </c>
      <c r="AW1673" s="18">
        <f t="shared" si="345"/>
        <v>0</v>
      </c>
      <c r="AX1673" s="18">
        <f t="shared" si="345"/>
        <v>0</v>
      </c>
    </row>
    <row r="1674" spans="3:50" x14ac:dyDescent="0.25">
      <c r="C1674" s="67"/>
      <c r="D1674" s="71"/>
      <c r="E1674" s="57"/>
      <c r="F1674" s="57"/>
      <c r="G1674" s="67"/>
      <c r="H1674" s="72"/>
      <c r="I1674" s="72"/>
      <c r="J1674" s="72"/>
      <c r="K1674" s="72"/>
      <c r="L1674" s="72"/>
      <c r="M1674" s="72"/>
      <c r="N1674" s="72"/>
      <c r="O1674" s="72"/>
      <c r="P1674" s="72"/>
      <c r="Q1674" s="48"/>
      <c r="R1674" s="72"/>
      <c r="S1674" s="72"/>
      <c r="U1674" s="26" t="str">
        <f t="shared" si="352"/>
        <v/>
      </c>
      <c r="V1674" s="18" t="str">
        <f t="shared" si="346"/>
        <v/>
      </c>
      <c r="W1674" s="18" t="str">
        <f t="shared" si="347"/>
        <v/>
      </c>
      <c r="X1674" s="18" t="str">
        <f t="shared" si="348"/>
        <v/>
      </c>
      <c r="Y1674" s="18" t="str">
        <f t="shared" si="349"/>
        <v/>
      </c>
      <c r="Z1674" s="18" t="str">
        <f t="shared" si="350"/>
        <v/>
      </c>
      <c r="AA1674" s="18" t="str">
        <f t="shared" si="351"/>
        <v/>
      </c>
      <c r="AB1674" s="18">
        <v>1669</v>
      </c>
      <c r="AC1674" s="18" t="str">
        <f>IF(ISERROR(
IF(U1674="","",IF(OR(U1674='Cad Iniciais'!$D$6,X1674='Cad Iniciais'!$D$6),'Cad Iniciais'!$D$6+AB1674*1000,0))),"",IF(U1674="","",IF(OR(U1674='Cad Iniciais'!$D$6,X1674='Cad Iniciais'!$D$6),'Cad Iniciais'!$D$6+AB1674*1000,0)))</f>
        <v/>
      </c>
      <c r="AK1674" s="27" t="e">
        <f t="shared" si="353"/>
        <v>#VALUE!</v>
      </c>
      <c r="AL1674" s="27" t="e">
        <f t="shared" si="354"/>
        <v>#VALUE!</v>
      </c>
      <c r="AM1674" s="18">
        <f t="shared" si="345"/>
        <v>0</v>
      </c>
      <c r="AN1674" s="18">
        <f t="shared" si="345"/>
        <v>0</v>
      </c>
      <c r="AO1674" s="18">
        <f t="shared" si="345"/>
        <v>0</v>
      </c>
      <c r="AP1674" s="18">
        <f t="shared" si="345"/>
        <v>0</v>
      </c>
      <c r="AQ1674" s="18">
        <f t="shared" si="345"/>
        <v>0</v>
      </c>
      <c r="AR1674" s="18">
        <f t="shared" si="345"/>
        <v>0</v>
      </c>
      <c r="AS1674" s="18">
        <f t="shared" si="345"/>
        <v>0</v>
      </c>
      <c r="AT1674" s="18">
        <f t="shared" si="345"/>
        <v>0</v>
      </c>
      <c r="AU1674" s="18">
        <f t="shared" si="345"/>
        <v>0</v>
      </c>
      <c r="AV1674" s="18">
        <f t="shared" si="345"/>
        <v>0</v>
      </c>
      <c r="AW1674" s="18">
        <f t="shared" si="345"/>
        <v>0</v>
      </c>
      <c r="AX1674" s="18">
        <f t="shared" si="345"/>
        <v>0</v>
      </c>
    </row>
    <row r="1675" spans="3:50" x14ac:dyDescent="0.25">
      <c r="C1675" s="67"/>
      <c r="D1675" s="71"/>
      <c r="E1675" s="57"/>
      <c r="F1675" s="57"/>
      <c r="G1675" s="67"/>
      <c r="H1675" s="72"/>
      <c r="I1675" s="72"/>
      <c r="J1675" s="72"/>
      <c r="K1675" s="72"/>
      <c r="L1675" s="72"/>
      <c r="M1675" s="72"/>
      <c r="N1675" s="72"/>
      <c r="O1675" s="72"/>
      <c r="P1675" s="72"/>
      <c r="Q1675" s="48"/>
      <c r="R1675" s="72"/>
      <c r="S1675" s="72"/>
      <c r="U1675" s="26" t="str">
        <f t="shared" si="352"/>
        <v/>
      </c>
      <c r="V1675" s="18" t="str">
        <f t="shared" si="346"/>
        <v/>
      </c>
      <c r="W1675" s="18" t="str">
        <f t="shared" si="347"/>
        <v/>
      </c>
      <c r="X1675" s="18" t="str">
        <f t="shared" si="348"/>
        <v/>
      </c>
      <c r="Y1675" s="18" t="str">
        <f t="shared" si="349"/>
        <v/>
      </c>
      <c r="Z1675" s="18" t="str">
        <f t="shared" si="350"/>
        <v/>
      </c>
      <c r="AA1675" s="18" t="str">
        <f t="shared" si="351"/>
        <v/>
      </c>
      <c r="AB1675" s="18">
        <v>1670</v>
      </c>
      <c r="AC1675" s="18" t="str">
        <f>IF(ISERROR(
IF(U1675="","",IF(OR(U1675='Cad Iniciais'!$D$6,X1675='Cad Iniciais'!$D$6),'Cad Iniciais'!$D$6+AB1675*1000,0))),"",IF(U1675="","",IF(OR(U1675='Cad Iniciais'!$D$6,X1675='Cad Iniciais'!$D$6),'Cad Iniciais'!$D$6+AB1675*1000,0)))</f>
        <v/>
      </c>
      <c r="AK1675" s="27" t="e">
        <f t="shared" si="353"/>
        <v>#VALUE!</v>
      </c>
      <c r="AL1675" s="27" t="e">
        <f t="shared" si="354"/>
        <v>#VALUE!</v>
      </c>
      <c r="AM1675" s="18">
        <f t="shared" si="345"/>
        <v>0</v>
      </c>
      <c r="AN1675" s="18">
        <f t="shared" si="345"/>
        <v>0</v>
      </c>
      <c r="AO1675" s="18">
        <f t="shared" si="345"/>
        <v>0</v>
      </c>
      <c r="AP1675" s="18">
        <f t="shared" si="345"/>
        <v>0</v>
      </c>
      <c r="AQ1675" s="18">
        <f t="shared" si="345"/>
        <v>0</v>
      </c>
      <c r="AR1675" s="18">
        <f t="shared" si="345"/>
        <v>0</v>
      </c>
      <c r="AS1675" s="18">
        <f t="shared" si="345"/>
        <v>0</v>
      </c>
      <c r="AT1675" s="18">
        <f t="shared" si="345"/>
        <v>0</v>
      </c>
      <c r="AU1675" s="18">
        <f t="shared" si="345"/>
        <v>0</v>
      </c>
      <c r="AV1675" s="18">
        <f t="shared" si="345"/>
        <v>0</v>
      </c>
      <c r="AW1675" s="18">
        <f t="shared" si="345"/>
        <v>0</v>
      </c>
      <c r="AX1675" s="18">
        <f t="shared" si="345"/>
        <v>0</v>
      </c>
    </row>
    <row r="1676" spans="3:50" x14ac:dyDescent="0.25">
      <c r="C1676" s="67"/>
      <c r="D1676" s="71"/>
      <c r="E1676" s="57"/>
      <c r="F1676" s="57"/>
      <c r="G1676" s="67"/>
      <c r="H1676" s="72"/>
      <c r="I1676" s="72"/>
      <c r="J1676" s="72"/>
      <c r="K1676" s="72"/>
      <c r="L1676" s="72"/>
      <c r="M1676" s="72"/>
      <c r="N1676" s="72"/>
      <c r="O1676" s="72"/>
      <c r="P1676" s="72"/>
      <c r="Q1676" s="48"/>
      <c r="R1676" s="72"/>
      <c r="S1676" s="72"/>
      <c r="U1676" s="26" t="str">
        <f t="shared" si="352"/>
        <v/>
      </c>
      <c r="V1676" s="18" t="str">
        <f t="shared" si="346"/>
        <v/>
      </c>
      <c r="W1676" s="18" t="str">
        <f t="shared" si="347"/>
        <v/>
      </c>
      <c r="X1676" s="18" t="str">
        <f t="shared" si="348"/>
        <v/>
      </c>
      <c r="Y1676" s="18" t="str">
        <f t="shared" si="349"/>
        <v/>
      </c>
      <c r="Z1676" s="18" t="str">
        <f t="shared" si="350"/>
        <v/>
      </c>
      <c r="AA1676" s="18" t="str">
        <f t="shared" si="351"/>
        <v/>
      </c>
      <c r="AB1676" s="18">
        <v>1671</v>
      </c>
      <c r="AC1676" s="18" t="str">
        <f>IF(ISERROR(
IF(U1676="","",IF(OR(U1676='Cad Iniciais'!$D$6,X1676='Cad Iniciais'!$D$6),'Cad Iniciais'!$D$6+AB1676*1000,0))),"",IF(U1676="","",IF(OR(U1676='Cad Iniciais'!$D$6,X1676='Cad Iniciais'!$D$6),'Cad Iniciais'!$D$6+AB1676*1000,0)))</f>
        <v/>
      </c>
      <c r="AK1676" s="27" t="e">
        <f t="shared" si="353"/>
        <v>#VALUE!</v>
      </c>
      <c r="AL1676" s="27" t="e">
        <f t="shared" si="354"/>
        <v>#VALUE!</v>
      </c>
      <c r="AM1676" s="18">
        <f t="shared" si="345"/>
        <v>0</v>
      </c>
      <c r="AN1676" s="18">
        <f t="shared" si="345"/>
        <v>0</v>
      </c>
      <c r="AO1676" s="18">
        <f t="shared" si="345"/>
        <v>0</v>
      </c>
      <c r="AP1676" s="18">
        <f t="shared" si="345"/>
        <v>0</v>
      </c>
      <c r="AQ1676" s="18">
        <f t="shared" si="345"/>
        <v>0</v>
      </c>
      <c r="AR1676" s="18">
        <f t="shared" si="345"/>
        <v>0</v>
      </c>
      <c r="AS1676" s="18">
        <f t="shared" si="345"/>
        <v>0</v>
      </c>
      <c r="AT1676" s="18">
        <f t="shared" si="345"/>
        <v>0</v>
      </c>
      <c r="AU1676" s="18">
        <f t="shared" si="345"/>
        <v>0</v>
      </c>
      <c r="AV1676" s="18">
        <f t="shared" si="345"/>
        <v>0</v>
      </c>
      <c r="AW1676" s="18">
        <f t="shared" si="345"/>
        <v>0</v>
      </c>
      <c r="AX1676" s="18">
        <f t="shared" si="345"/>
        <v>0</v>
      </c>
    </row>
    <row r="1677" spans="3:50" x14ac:dyDescent="0.25">
      <c r="C1677" s="67"/>
      <c r="D1677" s="71"/>
      <c r="E1677" s="57"/>
      <c r="F1677" s="57"/>
      <c r="G1677" s="67"/>
      <c r="H1677" s="72"/>
      <c r="I1677" s="72"/>
      <c r="J1677" s="72"/>
      <c r="K1677" s="72"/>
      <c r="L1677" s="72"/>
      <c r="M1677" s="72"/>
      <c r="N1677" s="72"/>
      <c r="O1677" s="72"/>
      <c r="P1677" s="72"/>
      <c r="Q1677" s="48"/>
      <c r="R1677" s="72"/>
      <c r="S1677" s="72"/>
      <c r="U1677" s="26" t="str">
        <f t="shared" si="352"/>
        <v/>
      </c>
      <c r="V1677" s="18" t="str">
        <f t="shared" si="346"/>
        <v/>
      </c>
      <c r="W1677" s="18" t="str">
        <f t="shared" si="347"/>
        <v/>
      </c>
      <c r="X1677" s="18" t="str">
        <f t="shared" si="348"/>
        <v/>
      </c>
      <c r="Y1677" s="18" t="str">
        <f t="shared" si="349"/>
        <v/>
      </c>
      <c r="Z1677" s="18" t="str">
        <f t="shared" si="350"/>
        <v/>
      </c>
      <c r="AA1677" s="18" t="str">
        <f t="shared" si="351"/>
        <v/>
      </c>
      <c r="AB1677" s="18">
        <v>1672</v>
      </c>
      <c r="AC1677" s="18" t="str">
        <f>IF(ISERROR(
IF(U1677="","",IF(OR(U1677='Cad Iniciais'!$D$6,X1677='Cad Iniciais'!$D$6),'Cad Iniciais'!$D$6+AB1677*1000,0))),"",IF(U1677="","",IF(OR(U1677='Cad Iniciais'!$D$6,X1677='Cad Iniciais'!$D$6),'Cad Iniciais'!$D$6+AB1677*1000,0)))</f>
        <v/>
      </c>
      <c r="AK1677" s="27" t="e">
        <f t="shared" si="353"/>
        <v>#VALUE!</v>
      </c>
      <c r="AL1677" s="27" t="e">
        <f t="shared" si="354"/>
        <v>#VALUE!</v>
      </c>
      <c r="AM1677" s="18">
        <f t="shared" si="345"/>
        <v>0</v>
      </c>
      <c r="AN1677" s="18">
        <f t="shared" si="345"/>
        <v>0</v>
      </c>
      <c r="AO1677" s="18">
        <f t="shared" si="345"/>
        <v>0</v>
      </c>
      <c r="AP1677" s="18">
        <f t="shared" si="345"/>
        <v>0</v>
      </c>
      <c r="AQ1677" s="18">
        <f t="shared" si="345"/>
        <v>0</v>
      </c>
      <c r="AR1677" s="18">
        <f t="shared" si="345"/>
        <v>0</v>
      </c>
      <c r="AS1677" s="18">
        <f t="shared" si="345"/>
        <v>0</v>
      </c>
      <c r="AT1677" s="18">
        <f t="shared" si="345"/>
        <v>0</v>
      </c>
      <c r="AU1677" s="18">
        <f t="shared" si="345"/>
        <v>0</v>
      </c>
      <c r="AV1677" s="18">
        <f t="shared" si="345"/>
        <v>0</v>
      </c>
      <c r="AW1677" s="18">
        <f t="shared" si="345"/>
        <v>0</v>
      </c>
      <c r="AX1677" s="18">
        <f t="shared" si="345"/>
        <v>0</v>
      </c>
    </row>
    <row r="1678" spans="3:50" x14ac:dyDescent="0.25">
      <c r="C1678" s="67"/>
      <c r="D1678" s="71"/>
      <c r="E1678" s="57"/>
      <c r="F1678" s="57"/>
      <c r="G1678" s="67"/>
      <c r="H1678" s="72"/>
      <c r="I1678" s="72"/>
      <c r="J1678" s="72"/>
      <c r="K1678" s="72"/>
      <c r="L1678" s="72"/>
      <c r="M1678" s="72"/>
      <c r="N1678" s="72"/>
      <c r="O1678" s="72"/>
      <c r="P1678" s="72"/>
      <c r="Q1678" s="48"/>
      <c r="R1678" s="72"/>
      <c r="S1678" s="72"/>
      <c r="U1678" s="26" t="str">
        <f t="shared" si="352"/>
        <v/>
      </c>
      <c r="V1678" s="18" t="str">
        <f t="shared" si="346"/>
        <v/>
      </c>
      <c r="W1678" s="18" t="str">
        <f t="shared" si="347"/>
        <v/>
      </c>
      <c r="X1678" s="18" t="str">
        <f t="shared" si="348"/>
        <v/>
      </c>
      <c r="Y1678" s="18" t="str">
        <f t="shared" si="349"/>
        <v/>
      </c>
      <c r="Z1678" s="18" t="str">
        <f t="shared" si="350"/>
        <v/>
      </c>
      <c r="AA1678" s="18" t="str">
        <f t="shared" si="351"/>
        <v/>
      </c>
      <c r="AB1678" s="18">
        <v>1673</v>
      </c>
      <c r="AC1678" s="18" t="str">
        <f>IF(ISERROR(
IF(U1678="","",IF(OR(U1678='Cad Iniciais'!$D$6,X1678='Cad Iniciais'!$D$6),'Cad Iniciais'!$D$6+AB1678*1000,0))),"",IF(U1678="","",IF(OR(U1678='Cad Iniciais'!$D$6,X1678='Cad Iniciais'!$D$6),'Cad Iniciais'!$D$6+AB1678*1000,0)))</f>
        <v/>
      </c>
      <c r="AK1678" s="27" t="e">
        <f t="shared" si="353"/>
        <v>#VALUE!</v>
      </c>
      <c r="AL1678" s="27" t="e">
        <f t="shared" si="354"/>
        <v>#VALUE!</v>
      </c>
      <c r="AM1678" s="18">
        <f t="shared" si="345"/>
        <v>0</v>
      </c>
      <c r="AN1678" s="18">
        <f t="shared" si="345"/>
        <v>0</v>
      </c>
      <c r="AO1678" s="18">
        <f t="shared" si="345"/>
        <v>0</v>
      </c>
      <c r="AP1678" s="18">
        <f t="shared" si="345"/>
        <v>0</v>
      </c>
      <c r="AQ1678" s="18">
        <f t="shared" si="345"/>
        <v>0</v>
      </c>
      <c r="AR1678" s="18">
        <f t="shared" si="345"/>
        <v>0</v>
      </c>
      <c r="AS1678" s="18">
        <f t="shared" si="345"/>
        <v>0</v>
      </c>
      <c r="AT1678" s="18">
        <f t="shared" si="345"/>
        <v>0</v>
      </c>
      <c r="AU1678" s="18">
        <f t="shared" si="345"/>
        <v>0</v>
      </c>
      <c r="AV1678" s="18">
        <f t="shared" si="345"/>
        <v>0</v>
      </c>
      <c r="AW1678" s="18">
        <f t="shared" si="345"/>
        <v>0</v>
      </c>
      <c r="AX1678" s="18">
        <f t="shared" si="345"/>
        <v>0</v>
      </c>
    </row>
    <row r="1679" spans="3:50" x14ac:dyDescent="0.25">
      <c r="C1679" s="67"/>
      <c r="D1679" s="71"/>
      <c r="E1679" s="57"/>
      <c r="F1679" s="57"/>
      <c r="G1679" s="67"/>
      <c r="H1679" s="72"/>
      <c r="I1679" s="72"/>
      <c r="J1679" s="72"/>
      <c r="K1679" s="72"/>
      <c r="L1679" s="72"/>
      <c r="M1679" s="72"/>
      <c r="N1679" s="72"/>
      <c r="O1679" s="72"/>
      <c r="P1679" s="72"/>
      <c r="Q1679" s="48"/>
      <c r="R1679" s="72"/>
      <c r="S1679" s="72"/>
      <c r="U1679" s="26" t="str">
        <f t="shared" si="352"/>
        <v/>
      </c>
      <c r="V1679" s="18" t="str">
        <f t="shared" si="346"/>
        <v/>
      </c>
      <c r="W1679" s="18" t="str">
        <f t="shared" si="347"/>
        <v/>
      </c>
      <c r="X1679" s="18" t="str">
        <f t="shared" si="348"/>
        <v/>
      </c>
      <c r="Y1679" s="18" t="str">
        <f t="shared" si="349"/>
        <v/>
      </c>
      <c r="Z1679" s="18" t="str">
        <f t="shared" si="350"/>
        <v/>
      </c>
      <c r="AA1679" s="18" t="str">
        <f t="shared" si="351"/>
        <v/>
      </c>
      <c r="AB1679" s="18">
        <v>1674</v>
      </c>
      <c r="AC1679" s="18" t="str">
        <f>IF(ISERROR(
IF(U1679="","",IF(OR(U1679='Cad Iniciais'!$D$6,X1679='Cad Iniciais'!$D$6),'Cad Iniciais'!$D$6+AB1679*1000,0))),"",IF(U1679="","",IF(OR(U1679='Cad Iniciais'!$D$6,X1679='Cad Iniciais'!$D$6),'Cad Iniciais'!$D$6+AB1679*1000,0)))</f>
        <v/>
      </c>
      <c r="AK1679" s="27" t="e">
        <f t="shared" si="353"/>
        <v>#VALUE!</v>
      </c>
      <c r="AL1679" s="27" t="e">
        <f t="shared" si="354"/>
        <v>#VALUE!</v>
      </c>
      <c r="AM1679" s="18">
        <f t="shared" si="345"/>
        <v>0</v>
      </c>
      <c r="AN1679" s="18">
        <f t="shared" si="345"/>
        <v>0</v>
      </c>
      <c r="AO1679" s="18">
        <f t="shared" si="345"/>
        <v>0</v>
      </c>
      <c r="AP1679" s="18">
        <f t="shared" si="345"/>
        <v>0</v>
      </c>
      <c r="AQ1679" s="18">
        <f t="shared" si="345"/>
        <v>0</v>
      </c>
      <c r="AR1679" s="18">
        <f t="shared" si="345"/>
        <v>0</v>
      </c>
      <c r="AS1679" s="18">
        <f t="shared" si="345"/>
        <v>0</v>
      </c>
      <c r="AT1679" s="18">
        <f t="shared" si="345"/>
        <v>0</v>
      </c>
      <c r="AU1679" s="18">
        <f t="shared" si="345"/>
        <v>0</v>
      </c>
      <c r="AV1679" s="18">
        <f t="shared" si="345"/>
        <v>0</v>
      </c>
      <c r="AW1679" s="18">
        <f t="shared" si="345"/>
        <v>0</v>
      </c>
      <c r="AX1679" s="18">
        <f t="shared" si="345"/>
        <v>0</v>
      </c>
    </row>
    <row r="1680" spans="3:50" x14ac:dyDescent="0.25">
      <c r="C1680" s="67"/>
      <c r="D1680" s="71"/>
      <c r="E1680" s="57"/>
      <c r="F1680" s="57"/>
      <c r="G1680" s="67"/>
      <c r="H1680" s="72"/>
      <c r="I1680" s="72"/>
      <c r="J1680" s="72"/>
      <c r="K1680" s="72"/>
      <c r="L1680" s="72"/>
      <c r="M1680" s="72"/>
      <c r="N1680" s="72"/>
      <c r="O1680" s="72"/>
      <c r="P1680" s="72"/>
      <c r="Q1680" s="48"/>
      <c r="R1680" s="72"/>
      <c r="S1680" s="72"/>
      <c r="U1680" s="26" t="str">
        <f t="shared" si="352"/>
        <v/>
      </c>
      <c r="V1680" s="18" t="str">
        <f t="shared" si="346"/>
        <v/>
      </c>
      <c r="W1680" s="18" t="str">
        <f t="shared" si="347"/>
        <v/>
      </c>
      <c r="X1680" s="18" t="str">
        <f t="shared" si="348"/>
        <v/>
      </c>
      <c r="Y1680" s="18" t="str">
        <f t="shared" si="349"/>
        <v/>
      </c>
      <c r="Z1680" s="18" t="str">
        <f t="shared" si="350"/>
        <v/>
      </c>
      <c r="AA1680" s="18" t="str">
        <f t="shared" si="351"/>
        <v/>
      </c>
      <c r="AB1680" s="18">
        <v>1675</v>
      </c>
      <c r="AC1680" s="18" t="str">
        <f>IF(ISERROR(
IF(U1680="","",IF(OR(U1680='Cad Iniciais'!$D$6,X1680='Cad Iniciais'!$D$6),'Cad Iniciais'!$D$6+AB1680*1000,0))),"",IF(U1680="","",IF(OR(U1680='Cad Iniciais'!$D$6,X1680='Cad Iniciais'!$D$6),'Cad Iniciais'!$D$6+AB1680*1000,0)))</f>
        <v/>
      </c>
      <c r="AK1680" s="27" t="e">
        <f t="shared" si="353"/>
        <v>#VALUE!</v>
      </c>
      <c r="AL1680" s="27" t="e">
        <f t="shared" si="354"/>
        <v>#VALUE!</v>
      </c>
      <c r="AM1680" s="18">
        <f t="shared" si="345"/>
        <v>0</v>
      </c>
      <c r="AN1680" s="18">
        <f t="shared" si="345"/>
        <v>0</v>
      </c>
      <c r="AO1680" s="18">
        <f t="shared" si="345"/>
        <v>0</v>
      </c>
      <c r="AP1680" s="18">
        <f t="shared" si="345"/>
        <v>0</v>
      </c>
      <c r="AQ1680" s="18">
        <f t="shared" si="345"/>
        <v>0</v>
      </c>
      <c r="AR1680" s="18">
        <f t="shared" si="345"/>
        <v>0</v>
      </c>
      <c r="AS1680" s="18">
        <f t="shared" si="345"/>
        <v>0</v>
      </c>
      <c r="AT1680" s="18">
        <f t="shared" si="345"/>
        <v>0</v>
      </c>
      <c r="AU1680" s="18">
        <f t="shared" si="345"/>
        <v>0</v>
      </c>
      <c r="AV1680" s="18">
        <f t="shared" si="345"/>
        <v>0</v>
      </c>
      <c r="AW1680" s="18">
        <f t="shared" si="345"/>
        <v>0</v>
      </c>
      <c r="AX1680" s="18">
        <f t="shared" si="345"/>
        <v>0</v>
      </c>
    </row>
    <row r="1681" spans="3:50" x14ac:dyDescent="0.25">
      <c r="C1681" s="67"/>
      <c r="D1681" s="71"/>
      <c r="E1681" s="57"/>
      <c r="F1681" s="57"/>
      <c r="G1681" s="67"/>
      <c r="H1681" s="72"/>
      <c r="I1681" s="72"/>
      <c r="J1681" s="72"/>
      <c r="K1681" s="72"/>
      <c r="L1681" s="72"/>
      <c r="M1681" s="72"/>
      <c r="N1681" s="72"/>
      <c r="O1681" s="72"/>
      <c r="P1681" s="72"/>
      <c r="Q1681" s="48"/>
      <c r="R1681" s="72"/>
      <c r="S1681" s="72"/>
      <c r="U1681" s="26" t="str">
        <f t="shared" si="352"/>
        <v/>
      </c>
      <c r="V1681" s="18" t="str">
        <f t="shared" si="346"/>
        <v/>
      </c>
      <c r="W1681" s="18" t="str">
        <f t="shared" si="347"/>
        <v/>
      </c>
      <c r="X1681" s="18" t="str">
        <f t="shared" si="348"/>
        <v/>
      </c>
      <c r="Y1681" s="18" t="str">
        <f t="shared" si="349"/>
        <v/>
      </c>
      <c r="Z1681" s="18" t="str">
        <f t="shared" si="350"/>
        <v/>
      </c>
      <c r="AA1681" s="18" t="str">
        <f t="shared" si="351"/>
        <v/>
      </c>
      <c r="AB1681" s="18">
        <v>1676</v>
      </c>
      <c r="AC1681" s="18" t="str">
        <f>IF(ISERROR(
IF(U1681="","",IF(OR(U1681='Cad Iniciais'!$D$6,X1681='Cad Iniciais'!$D$6),'Cad Iniciais'!$D$6+AB1681*1000,0))),"",IF(U1681="","",IF(OR(U1681='Cad Iniciais'!$D$6,X1681='Cad Iniciais'!$D$6),'Cad Iniciais'!$D$6+AB1681*1000,0)))</f>
        <v/>
      </c>
      <c r="AK1681" s="27" t="e">
        <f t="shared" si="353"/>
        <v>#VALUE!</v>
      </c>
      <c r="AL1681" s="27" t="e">
        <f t="shared" si="354"/>
        <v>#VALUE!</v>
      </c>
      <c r="AM1681" s="18">
        <f t="shared" si="345"/>
        <v>0</v>
      </c>
      <c r="AN1681" s="18">
        <f t="shared" si="345"/>
        <v>0</v>
      </c>
      <c r="AO1681" s="18">
        <f t="shared" si="345"/>
        <v>0</v>
      </c>
      <c r="AP1681" s="18">
        <f t="shared" si="345"/>
        <v>0</v>
      </c>
      <c r="AQ1681" s="18">
        <f t="shared" si="345"/>
        <v>0</v>
      </c>
      <c r="AR1681" s="18">
        <f t="shared" si="345"/>
        <v>0</v>
      </c>
      <c r="AS1681" s="18">
        <f t="shared" si="345"/>
        <v>0</v>
      </c>
      <c r="AT1681" s="18">
        <f t="shared" si="345"/>
        <v>0</v>
      </c>
      <c r="AU1681" s="18">
        <f t="shared" si="345"/>
        <v>0</v>
      </c>
      <c r="AV1681" s="18">
        <f t="shared" si="345"/>
        <v>0</v>
      </c>
      <c r="AW1681" s="18">
        <f t="shared" si="345"/>
        <v>0</v>
      </c>
      <c r="AX1681" s="18">
        <f t="shared" si="345"/>
        <v>0</v>
      </c>
    </row>
    <row r="1682" spans="3:50" x14ac:dyDescent="0.25">
      <c r="C1682" s="67"/>
      <c r="D1682" s="71"/>
      <c r="E1682" s="57"/>
      <c r="F1682" s="57"/>
      <c r="G1682" s="67"/>
      <c r="H1682" s="72"/>
      <c r="I1682" s="72"/>
      <c r="J1682" s="72"/>
      <c r="K1682" s="72"/>
      <c r="L1682" s="72"/>
      <c r="M1682" s="72"/>
      <c r="N1682" s="72"/>
      <c r="O1682" s="72"/>
      <c r="P1682" s="72"/>
      <c r="Q1682" s="48"/>
      <c r="R1682" s="72"/>
      <c r="S1682" s="72"/>
      <c r="U1682" s="26" t="str">
        <f t="shared" si="352"/>
        <v/>
      </c>
      <c r="V1682" s="18" t="str">
        <f t="shared" si="346"/>
        <v/>
      </c>
      <c r="W1682" s="18" t="str">
        <f t="shared" si="347"/>
        <v/>
      </c>
      <c r="X1682" s="18" t="str">
        <f t="shared" si="348"/>
        <v/>
      </c>
      <c r="Y1682" s="18" t="str">
        <f t="shared" si="349"/>
        <v/>
      </c>
      <c r="Z1682" s="18" t="str">
        <f t="shared" si="350"/>
        <v/>
      </c>
      <c r="AA1682" s="18" t="str">
        <f t="shared" si="351"/>
        <v/>
      </c>
      <c r="AB1682" s="18">
        <v>1677</v>
      </c>
      <c r="AC1682" s="18" t="str">
        <f>IF(ISERROR(
IF(U1682="","",IF(OR(U1682='Cad Iniciais'!$D$6,X1682='Cad Iniciais'!$D$6),'Cad Iniciais'!$D$6+AB1682*1000,0))),"",IF(U1682="","",IF(OR(U1682='Cad Iniciais'!$D$6,X1682='Cad Iniciais'!$D$6),'Cad Iniciais'!$D$6+AB1682*1000,0)))</f>
        <v/>
      </c>
      <c r="AK1682" s="27" t="e">
        <f t="shared" si="353"/>
        <v>#VALUE!</v>
      </c>
      <c r="AL1682" s="27" t="e">
        <f t="shared" si="354"/>
        <v>#VALUE!</v>
      </c>
      <c r="AM1682" s="18">
        <f t="shared" si="345"/>
        <v>0</v>
      </c>
      <c r="AN1682" s="18">
        <f t="shared" si="345"/>
        <v>0</v>
      </c>
      <c r="AO1682" s="18">
        <f t="shared" si="345"/>
        <v>0</v>
      </c>
      <c r="AP1682" s="18">
        <f t="shared" si="345"/>
        <v>0</v>
      </c>
      <c r="AQ1682" s="18">
        <f t="shared" si="345"/>
        <v>0</v>
      </c>
      <c r="AR1682" s="18">
        <f t="shared" si="345"/>
        <v>0</v>
      </c>
      <c r="AS1682" s="18">
        <f t="shared" si="345"/>
        <v>0</v>
      </c>
      <c r="AT1682" s="18">
        <f t="shared" si="345"/>
        <v>0</v>
      </c>
      <c r="AU1682" s="18">
        <f t="shared" si="345"/>
        <v>0</v>
      </c>
      <c r="AV1682" s="18">
        <f t="shared" si="345"/>
        <v>0</v>
      </c>
      <c r="AW1682" s="18">
        <f t="shared" si="345"/>
        <v>0</v>
      </c>
      <c r="AX1682" s="18">
        <f t="shared" si="345"/>
        <v>0</v>
      </c>
    </row>
    <row r="1683" spans="3:50" x14ac:dyDescent="0.25">
      <c r="C1683" s="67"/>
      <c r="D1683" s="71"/>
      <c r="E1683" s="57"/>
      <c r="F1683" s="57"/>
      <c r="G1683" s="67"/>
      <c r="H1683" s="72"/>
      <c r="I1683" s="72"/>
      <c r="J1683" s="72"/>
      <c r="K1683" s="72"/>
      <c r="L1683" s="72"/>
      <c r="M1683" s="72"/>
      <c r="N1683" s="72"/>
      <c r="O1683" s="72"/>
      <c r="P1683" s="72"/>
      <c r="Q1683" s="48"/>
      <c r="R1683" s="72"/>
      <c r="S1683" s="72"/>
      <c r="U1683" s="26" t="str">
        <f t="shared" si="352"/>
        <v/>
      </c>
      <c r="V1683" s="18" t="str">
        <f t="shared" si="346"/>
        <v/>
      </c>
      <c r="W1683" s="18" t="str">
        <f t="shared" si="347"/>
        <v/>
      </c>
      <c r="X1683" s="18" t="str">
        <f t="shared" si="348"/>
        <v/>
      </c>
      <c r="Y1683" s="18" t="str">
        <f t="shared" si="349"/>
        <v/>
      </c>
      <c r="Z1683" s="18" t="str">
        <f t="shared" si="350"/>
        <v/>
      </c>
      <c r="AA1683" s="18" t="str">
        <f t="shared" si="351"/>
        <v/>
      </c>
      <c r="AB1683" s="18">
        <v>1678</v>
      </c>
      <c r="AC1683" s="18" t="str">
        <f>IF(ISERROR(
IF(U1683="","",IF(OR(U1683='Cad Iniciais'!$D$6,X1683='Cad Iniciais'!$D$6),'Cad Iniciais'!$D$6+AB1683*1000,0))),"",IF(U1683="","",IF(OR(U1683='Cad Iniciais'!$D$6,X1683='Cad Iniciais'!$D$6),'Cad Iniciais'!$D$6+AB1683*1000,0)))</f>
        <v/>
      </c>
      <c r="AK1683" s="27" t="e">
        <f t="shared" si="353"/>
        <v>#VALUE!</v>
      </c>
      <c r="AL1683" s="27" t="e">
        <f t="shared" si="354"/>
        <v>#VALUE!</v>
      </c>
      <c r="AM1683" s="18">
        <f t="shared" si="345"/>
        <v>0</v>
      </c>
      <c r="AN1683" s="18">
        <f t="shared" si="345"/>
        <v>0</v>
      </c>
      <c r="AO1683" s="18">
        <f t="shared" si="345"/>
        <v>0</v>
      </c>
      <c r="AP1683" s="18">
        <f t="shared" si="345"/>
        <v>0</v>
      </c>
      <c r="AQ1683" s="18">
        <f t="shared" si="345"/>
        <v>0</v>
      </c>
      <c r="AR1683" s="18">
        <f t="shared" si="345"/>
        <v>0</v>
      </c>
      <c r="AS1683" s="18">
        <f t="shared" si="345"/>
        <v>0</v>
      </c>
      <c r="AT1683" s="18">
        <f t="shared" si="345"/>
        <v>0</v>
      </c>
      <c r="AU1683" s="18">
        <f t="shared" si="345"/>
        <v>0</v>
      </c>
      <c r="AV1683" s="18">
        <f t="shared" si="345"/>
        <v>0</v>
      </c>
      <c r="AW1683" s="18">
        <f t="shared" si="345"/>
        <v>0</v>
      </c>
      <c r="AX1683" s="18">
        <f t="shared" si="345"/>
        <v>0</v>
      </c>
    </row>
    <row r="1684" spans="3:50" x14ac:dyDescent="0.25">
      <c r="C1684" s="67"/>
      <c r="D1684" s="71"/>
      <c r="E1684" s="57"/>
      <c r="F1684" s="57"/>
      <c r="G1684" s="67"/>
      <c r="H1684" s="72"/>
      <c r="I1684" s="72"/>
      <c r="J1684" s="72"/>
      <c r="K1684" s="72"/>
      <c r="L1684" s="72"/>
      <c r="M1684" s="72"/>
      <c r="N1684" s="72"/>
      <c r="O1684" s="72"/>
      <c r="P1684" s="72"/>
      <c r="Q1684" s="48"/>
      <c r="R1684" s="72"/>
      <c r="S1684" s="72"/>
      <c r="U1684" s="26" t="str">
        <f t="shared" si="352"/>
        <v/>
      </c>
      <c r="V1684" s="18" t="str">
        <f t="shared" si="346"/>
        <v/>
      </c>
      <c r="W1684" s="18" t="str">
        <f t="shared" si="347"/>
        <v/>
      </c>
      <c r="X1684" s="18" t="str">
        <f t="shared" si="348"/>
        <v/>
      </c>
      <c r="Y1684" s="18" t="str">
        <f t="shared" si="349"/>
        <v/>
      </c>
      <c r="Z1684" s="18" t="str">
        <f t="shared" si="350"/>
        <v/>
      </c>
      <c r="AA1684" s="18" t="str">
        <f t="shared" si="351"/>
        <v/>
      </c>
      <c r="AB1684" s="18">
        <v>1679</v>
      </c>
      <c r="AC1684" s="18" t="str">
        <f>IF(ISERROR(
IF(U1684="","",IF(OR(U1684='Cad Iniciais'!$D$6,X1684='Cad Iniciais'!$D$6),'Cad Iniciais'!$D$6+AB1684*1000,0))),"",IF(U1684="","",IF(OR(U1684='Cad Iniciais'!$D$6,X1684='Cad Iniciais'!$D$6),'Cad Iniciais'!$D$6+AB1684*1000,0)))</f>
        <v/>
      </c>
      <c r="AK1684" s="27" t="e">
        <f t="shared" si="353"/>
        <v>#VALUE!</v>
      </c>
      <c r="AL1684" s="27" t="e">
        <f t="shared" si="354"/>
        <v>#VALUE!</v>
      </c>
      <c r="AM1684" s="18">
        <f t="shared" si="345"/>
        <v>0</v>
      </c>
      <c r="AN1684" s="18">
        <f t="shared" si="345"/>
        <v>0</v>
      </c>
      <c r="AO1684" s="18">
        <f t="shared" si="345"/>
        <v>0</v>
      </c>
      <c r="AP1684" s="18">
        <f t="shared" si="345"/>
        <v>0</v>
      </c>
      <c r="AQ1684" s="18">
        <f t="shared" si="345"/>
        <v>0</v>
      </c>
      <c r="AR1684" s="18">
        <f t="shared" si="345"/>
        <v>0</v>
      </c>
      <c r="AS1684" s="18">
        <f t="shared" si="345"/>
        <v>0</v>
      </c>
      <c r="AT1684" s="18">
        <f t="shared" si="345"/>
        <v>0</v>
      </c>
      <c r="AU1684" s="18">
        <f t="shared" si="345"/>
        <v>0</v>
      </c>
      <c r="AV1684" s="18">
        <f t="shared" si="345"/>
        <v>0</v>
      </c>
      <c r="AW1684" s="18">
        <f t="shared" si="345"/>
        <v>0</v>
      </c>
      <c r="AX1684" s="18">
        <f t="shared" si="345"/>
        <v>0</v>
      </c>
    </row>
    <row r="1685" spans="3:50" x14ac:dyDescent="0.25">
      <c r="C1685" s="67"/>
      <c r="D1685" s="71"/>
      <c r="E1685" s="57"/>
      <c r="F1685" s="57"/>
      <c r="G1685" s="67"/>
      <c r="H1685" s="72"/>
      <c r="I1685" s="72"/>
      <c r="J1685" s="72"/>
      <c r="K1685" s="72"/>
      <c r="L1685" s="72"/>
      <c r="M1685" s="72"/>
      <c r="N1685" s="72"/>
      <c r="O1685" s="72"/>
      <c r="P1685" s="72"/>
      <c r="Q1685" s="48"/>
      <c r="R1685" s="72"/>
      <c r="S1685" s="72"/>
      <c r="U1685" s="26" t="str">
        <f t="shared" si="352"/>
        <v/>
      </c>
      <c r="V1685" s="18" t="str">
        <f t="shared" si="346"/>
        <v/>
      </c>
      <c r="W1685" s="18" t="str">
        <f t="shared" si="347"/>
        <v/>
      </c>
      <c r="X1685" s="18" t="str">
        <f t="shared" si="348"/>
        <v/>
      </c>
      <c r="Y1685" s="18" t="str">
        <f t="shared" si="349"/>
        <v/>
      </c>
      <c r="Z1685" s="18" t="str">
        <f t="shared" si="350"/>
        <v/>
      </c>
      <c r="AA1685" s="18" t="str">
        <f t="shared" si="351"/>
        <v/>
      </c>
      <c r="AB1685" s="18">
        <v>1680</v>
      </c>
      <c r="AC1685" s="18" t="str">
        <f>IF(ISERROR(
IF(U1685="","",IF(OR(U1685='Cad Iniciais'!$D$6,X1685='Cad Iniciais'!$D$6),'Cad Iniciais'!$D$6+AB1685*1000,0))),"",IF(U1685="","",IF(OR(U1685='Cad Iniciais'!$D$6,X1685='Cad Iniciais'!$D$6),'Cad Iniciais'!$D$6+AB1685*1000,0)))</f>
        <v/>
      </c>
      <c r="AK1685" s="27" t="e">
        <f t="shared" si="353"/>
        <v>#VALUE!</v>
      </c>
      <c r="AL1685" s="27" t="e">
        <f t="shared" si="354"/>
        <v>#VALUE!</v>
      </c>
      <c r="AM1685" s="18">
        <f t="shared" si="345"/>
        <v>0</v>
      </c>
      <c r="AN1685" s="18">
        <f t="shared" si="345"/>
        <v>0</v>
      </c>
      <c r="AO1685" s="18">
        <f t="shared" si="345"/>
        <v>0</v>
      </c>
      <c r="AP1685" s="18">
        <f t="shared" si="345"/>
        <v>0</v>
      </c>
      <c r="AQ1685" s="18">
        <f t="shared" si="345"/>
        <v>0</v>
      </c>
      <c r="AR1685" s="18">
        <f t="shared" si="345"/>
        <v>0</v>
      </c>
      <c r="AS1685" s="18">
        <f t="shared" si="345"/>
        <v>0</v>
      </c>
      <c r="AT1685" s="18">
        <f t="shared" si="345"/>
        <v>0</v>
      </c>
      <c r="AU1685" s="18">
        <f t="shared" si="345"/>
        <v>0</v>
      </c>
      <c r="AV1685" s="18">
        <f t="shared" si="345"/>
        <v>0</v>
      </c>
      <c r="AW1685" s="18">
        <f t="shared" si="345"/>
        <v>0</v>
      </c>
      <c r="AX1685" s="18">
        <f t="shared" si="345"/>
        <v>0</v>
      </c>
    </row>
    <row r="1686" spans="3:50" x14ac:dyDescent="0.25">
      <c r="C1686" s="67"/>
      <c r="D1686" s="71"/>
      <c r="E1686" s="57"/>
      <c r="F1686" s="57"/>
      <c r="G1686" s="67"/>
      <c r="H1686" s="72"/>
      <c r="I1686" s="72"/>
      <c r="J1686" s="72"/>
      <c r="K1686" s="72"/>
      <c r="L1686" s="72"/>
      <c r="M1686" s="72"/>
      <c r="N1686" s="72"/>
      <c r="O1686" s="72"/>
      <c r="P1686" s="72"/>
      <c r="Q1686" s="48"/>
      <c r="R1686" s="72"/>
      <c r="S1686" s="72"/>
      <c r="U1686" s="26" t="str">
        <f t="shared" si="352"/>
        <v/>
      </c>
      <c r="V1686" s="18" t="str">
        <f t="shared" si="346"/>
        <v/>
      </c>
      <c r="W1686" s="18" t="str">
        <f t="shared" si="347"/>
        <v/>
      </c>
      <c r="X1686" s="18" t="str">
        <f t="shared" si="348"/>
        <v/>
      </c>
      <c r="Y1686" s="18" t="str">
        <f t="shared" si="349"/>
        <v/>
      </c>
      <c r="Z1686" s="18" t="str">
        <f t="shared" si="350"/>
        <v/>
      </c>
      <c r="AA1686" s="18" t="str">
        <f t="shared" si="351"/>
        <v/>
      </c>
      <c r="AB1686" s="18">
        <v>1681</v>
      </c>
      <c r="AC1686" s="18" t="str">
        <f>IF(ISERROR(
IF(U1686="","",IF(OR(U1686='Cad Iniciais'!$D$6,X1686='Cad Iniciais'!$D$6),'Cad Iniciais'!$D$6+AB1686*1000,0))),"",IF(U1686="","",IF(OR(U1686='Cad Iniciais'!$D$6,X1686='Cad Iniciais'!$D$6),'Cad Iniciais'!$D$6+AB1686*1000,0)))</f>
        <v/>
      </c>
      <c r="AK1686" s="27" t="e">
        <f t="shared" si="353"/>
        <v>#VALUE!</v>
      </c>
      <c r="AL1686" s="27" t="e">
        <f t="shared" si="354"/>
        <v>#VALUE!</v>
      </c>
      <c r="AM1686" s="18">
        <f t="shared" si="345"/>
        <v>0</v>
      </c>
      <c r="AN1686" s="18">
        <f t="shared" si="345"/>
        <v>0</v>
      </c>
      <c r="AO1686" s="18">
        <f t="shared" si="345"/>
        <v>0</v>
      </c>
      <c r="AP1686" s="18">
        <f t="shared" si="345"/>
        <v>0</v>
      </c>
      <c r="AQ1686" s="18">
        <f t="shared" si="345"/>
        <v>0</v>
      </c>
      <c r="AR1686" s="18">
        <f t="shared" si="345"/>
        <v>0</v>
      </c>
      <c r="AS1686" s="18">
        <f t="shared" si="345"/>
        <v>0</v>
      </c>
      <c r="AT1686" s="18">
        <f t="shared" si="345"/>
        <v>0</v>
      </c>
      <c r="AU1686" s="18">
        <f t="shared" si="345"/>
        <v>0</v>
      </c>
      <c r="AV1686" s="18">
        <f t="shared" si="345"/>
        <v>0</v>
      </c>
      <c r="AW1686" s="18">
        <f t="shared" si="345"/>
        <v>0</v>
      </c>
      <c r="AX1686" s="18">
        <f t="shared" si="345"/>
        <v>0</v>
      </c>
    </row>
    <row r="1687" spans="3:50" x14ac:dyDescent="0.25">
      <c r="C1687" s="67"/>
      <c r="D1687" s="71"/>
      <c r="E1687" s="57"/>
      <c r="F1687" s="57"/>
      <c r="G1687" s="67"/>
      <c r="H1687" s="72"/>
      <c r="I1687" s="72"/>
      <c r="J1687" s="72"/>
      <c r="K1687" s="72"/>
      <c r="L1687" s="72"/>
      <c r="M1687" s="72"/>
      <c r="N1687" s="72"/>
      <c r="O1687" s="72"/>
      <c r="P1687" s="72"/>
      <c r="Q1687" s="48"/>
      <c r="R1687" s="72"/>
      <c r="S1687" s="72"/>
      <c r="U1687" s="26" t="str">
        <f t="shared" si="352"/>
        <v/>
      </c>
      <c r="V1687" s="18" t="str">
        <f t="shared" si="346"/>
        <v/>
      </c>
      <c r="W1687" s="18" t="str">
        <f t="shared" si="347"/>
        <v/>
      </c>
      <c r="X1687" s="18" t="str">
        <f t="shared" si="348"/>
        <v/>
      </c>
      <c r="Y1687" s="18" t="str">
        <f t="shared" si="349"/>
        <v/>
      </c>
      <c r="Z1687" s="18" t="str">
        <f t="shared" si="350"/>
        <v/>
      </c>
      <c r="AA1687" s="18" t="str">
        <f t="shared" si="351"/>
        <v/>
      </c>
      <c r="AB1687" s="18">
        <v>1682</v>
      </c>
      <c r="AC1687" s="18" t="str">
        <f>IF(ISERROR(
IF(U1687="","",IF(OR(U1687='Cad Iniciais'!$D$6,X1687='Cad Iniciais'!$D$6),'Cad Iniciais'!$D$6+AB1687*1000,0))),"",IF(U1687="","",IF(OR(U1687='Cad Iniciais'!$D$6,X1687='Cad Iniciais'!$D$6),'Cad Iniciais'!$D$6+AB1687*1000,0)))</f>
        <v/>
      </c>
      <c r="AK1687" s="27" t="e">
        <f t="shared" si="353"/>
        <v>#VALUE!</v>
      </c>
      <c r="AL1687" s="27" t="e">
        <f t="shared" si="354"/>
        <v>#VALUE!</v>
      </c>
      <c r="AM1687" s="18">
        <f t="shared" si="345"/>
        <v>0</v>
      </c>
      <c r="AN1687" s="18">
        <f t="shared" si="345"/>
        <v>0</v>
      </c>
      <c r="AO1687" s="18">
        <f t="shared" si="345"/>
        <v>0</v>
      </c>
      <c r="AP1687" s="18">
        <f t="shared" si="345"/>
        <v>0</v>
      </c>
      <c r="AQ1687" s="18">
        <f t="shared" si="345"/>
        <v>0</v>
      </c>
      <c r="AR1687" s="18">
        <f t="shared" si="345"/>
        <v>0</v>
      </c>
      <c r="AS1687" s="18">
        <f t="shared" si="345"/>
        <v>0</v>
      </c>
      <c r="AT1687" s="18">
        <f t="shared" si="345"/>
        <v>0</v>
      </c>
      <c r="AU1687" s="18">
        <f t="shared" si="345"/>
        <v>0</v>
      </c>
      <c r="AV1687" s="18">
        <f t="shared" si="345"/>
        <v>0</v>
      </c>
      <c r="AW1687" s="18">
        <f t="shared" si="345"/>
        <v>0</v>
      </c>
      <c r="AX1687" s="18">
        <f t="shared" si="345"/>
        <v>0</v>
      </c>
    </row>
    <row r="1688" spans="3:50" x14ac:dyDescent="0.25">
      <c r="C1688" s="67"/>
      <c r="D1688" s="71"/>
      <c r="E1688" s="57"/>
      <c r="F1688" s="57"/>
      <c r="G1688" s="67"/>
      <c r="H1688" s="72"/>
      <c r="I1688" s="72"/>
      <c r="J1688" s="72"/>
      <c r="K1688" s="72"/>
      <c r="L1688" s="72"/>
      <c r="M1688" s="72"/>
      <c r="N1688" s="72"/>
      <c r="O1688" s="72"/>
      <c r="P1688" s="72"/>
      <c r="Q1688" s="48"/>
      <c r="R1688" s="72"/>
      <c r="S1688" s="72"/>
      <c r="U1688" s="26" t="str">
        <f t="shared" si="352"/>
        <v/>
      </c>
      <c r="V1688" s="18" t="str">
        <f t="shared" si="346"/>
        <v/>
      </c>
      <c r="W1688" s="18" t="str">
        <f t="shared" si="347"/>
        <v/>
      </c>
      <c r="X1688" s="18" t="str">
        <f t="shared" si="348"/>
        <v/>
      </c>
      <c r="Y1688" s="18" t="str">
        <f t="shared" si="349"/>
        <v/>
      </c>
      <c r="Z1688" s="18" t="str">
        <f t="shared" si="350"/>
        <v/>
      </c>
      <c r="AA1688" s="18" t="str">
        <f t="shared" si="351"/>
        <v/>
      </c>
      <c r="AB1688" s="18">
        <v>1683</v>
      </c>
      <c r="AC1688" s="18" t="str">
        <f>IF(ISERROR(
IF(U1688="","",IF(OR(U1688='Cad Iniciais'!$D$6,X1688='Cad Iniciais'!$D$6),'Cad Iniciais'!$D$6+AB1688*1000,0))),"",IF(U1688="","",IF(OR(U1688='Cad Iniciais'!$D$6,X1688='Cad Iniciais'!$D$6),'Cad Iniciais'!$D$6+AB1688*1000,0)))</f>
        <v/>
      </c>
      <c r="AK1688" s="27" t="e">
        <f t="shared" si="353"/>
        <v>#VALUE!</v>
      </c>
      <c r="AL1688" s="27" t="e">
        <f t="shared" si="354"/>
        <v>#VALUE!</v>
      </c>
      <c r="AM1688" s="18">
        <f t="shared" si="345"/>
        <v>0</v>
      </c>
      <c r="AN1688" s="18">
        <f t="shared" si="345"/>
        <v>0</v>
      </c>
      <c r="AO1688" s="18">
        <f t="shared" si="345"/>
        <v>0</v>
      </c>
      <c r="AP1688" s="18">
        <f t="shared" si="345"/>
        <v>0</v>
      </c>
      <c r="AQ1688" s="18">
        <f t="shared" si="345"/>
        <v>0</v>
      </c>
      <c r="AR1688" s="18">
        <f t="shared" si="345"/>
        <v>0</v>
      </c>
      <c r="AS1688" s="18">
        <f t="shared" si="345"/>
        <v>0</v>
      </c>
      <c r="AT1688" s="18">
        <f t="shared" si="345"/>
        <v>0</v>
      </c>
      <c r="AU1688" s="18">
        <f t="shared" si="345"/>
        <v>0</v>
      </c>
      <c r="AV1688" s="18">
        <f t="shared" si="345"/>
        <v>0</v>
      </c>
      <c r="AW1688" s="18">
        <f t="shared" si="345"/>
        <v>0</v>
      </c>
      <c r="AX1688" s="18">
        <f t="shared" si="345"/>
        <v>0</v>
      </c>
    </row>
    <row r="1689" spans="3:50" x14ac:dyDescent="0.25">
      <c r="C1689" s="67"/>
      <c r="D1689" s="71"/>
      <c r="E1689" s="57"/>
      <c r="F1689" s="57"/>
      <c r="G1689" s="67"/>
      <c r="H1689" s="72"/>
      <c r="I1689" s="72"/>
      <c r="J1689" s="72"/>
      <c r="K1689" s="72"/>
      <c r="L1689" s="72"/>
      <c r="M1689" s="72"/>
      <c r="N1689" s="72"/>
      <c r="O1689" s="72"/>
      <c r="P1689" s="72"/>
      <c r="Q1689" s="48"/>
      <c r="R1689" s="72"/>
      <c r="S1689" s="72"/>
      <c r="U1689" s="26" t="str">
        <f t="shared" si="352"/>
        <v/>
      </c>
      <c r="V1689" s="18" t="str">
        <f t="shared" si="346"/>
        <v/>
      </c>
      <c r="W1689" s="18" t="str">
        <f t="shared" si="347"/>
        <v/>
      </c>
      <c r="X1689" s="18" t="str">
        <f t="shared" si="348"/>
        <v/>
      </c>
      <c r="Y1689" s="18" t="str">
        <f t="shared" si="349"/>
        <v/>
      </c>
      <c r="Z1689" s="18" t="str">
        <f t="shared" si="350"/>
        <v/>
      </c>
      <c r="AA1689" s="18" t="str">
        <f t="shared" si="351"/>
        <v/>
      </c>
      <c r="AB1689" s="18">
        <v>1684</v>
      </c>
      <c r="AC1689" s="18" t="str">
        <f>IF(ISERROR(
IF(U1689="","",IF(OR(U1689='Cad Iniciais'!$D$6,X1689='Cad Iniciais'!$D$6),'Cad Iniciais'!$D$6+AB1689*1000,0))),"",IF(U1689="","",IF(OR(U1689='Cad Iniciais'!$D$6,X1689='Cad Iniciais'!$D$6),'Cad Iniciais'!$D$6+AB1689*1000,0)))</f>
        <v/>
      </c>
      <c r="AK1689" s="27" t="e">
        <f t="shared" si="353"/>
        <v>#VALUE!</v>
      </c>
      <c r="AL1689" s="27" t="e">
        <f t="shared" si="354"/>
        <v>#VALUE!</v>
      </c>
      <c r="AM1689" s="18">
        <f t="shared" si="345"/>
        <v>0</v>
      </c>
      <c r="AN1689" s="18">
        <f t="shared" si="345"/>
        <v>0</v>
      </c>
      <c r="AO1689" s="18">
        <f t="shared" si="345"/>
        <v>0</v>
      </c>
      <c r="AP1689" s="18">
        <f t="shared" ref="AN1689:AX1712" si="355">IFERROR(IF(AND($AK1689&lt;=AP$3,$AL1689&gt;=AP$3),1,0),0)</f>
        <v>0</v>
      </c>
      <c r="AQ1689" s="18">
        <f t="shared" si="355"/>
        <v>0</v>
      </c>
      <c r="AR1689" s="18">
        <f t="shared" si="355"/>
        <v>0</v>
      </c>
      <c r="AS1689" s="18">
        <f t="shared" si="355"/>
        <v>0</v>
      </c>
      <c r="AT1689" s="18">
        <f t="shared" si="355"/>
        <v>0</v>
      </c>
      <c r="AU1689" s="18">
        <f t="shared" si="355"/>
        <v>0</v>
      </c>
      <c r="AV1689" s="18">
        <f t="shared" si="355"/>
        <v>0</v>
      </c>
      <c r="AW1689" s="18">
        <f t="shared" si="355"/>
        <v>0</v>
      </c>
      <c r="AX1689" s="18">
        <f t="shared" si="355"/>
        <v>0</v>
      </c>
    </row>
    <row r="1690" spans="3:50" x14ac:dyDescent="0.25">
      <c r="C1690" s="67"/>
      <c r="D1690" s="71"/>
      <c r="E1690" s="57"/>
      <c r="F1690" s="57"/>
      <c r="G1690" s="67"/>
      <c r="H1690" s="72"/>
      <c r="I1690" s="72"/>
      <c r="J1690" s="72"/>
      <c r="K1690" s="72"/>
      <c r="L1690" s="72"/>
      <c r="M1690" s="72"/>
      <c r="N1690" s="72"/>
      <c r="O1690" s="72"/>
      <c r="P1690" s="72"/>
      <c r="Q1690" s="48"/>
      <c r="R1690" s="72"/>
      <c r="S1690" s="72"/>
      <c r="U1690" s="26" t="str">
        <f t="shared" si="352"/>
        <v/>
      </c>
      <c r="V1690" s="18" t="str">
        <f t="shared" si="346"/>
        <v/>
      </c>
      <c r="W1690" s="18" t="str">
        <f t="shared" si="347"/>
        <v/>
      </c>
      <c r="X1690" s="18" t="str">
        <f t="shared" si="348"/>
        <v/>
      </c>
      <c r="Y1690" s="18" t="str">
        <f t="shared" si="349"/>
        <v/>
      </c>
      <c r="Z1690" s="18" t="str">
        <f t="shared" si="350"/>
        <v/>
      </c>
      <c r="AA1690" s="18" t="str">
        <f t="shared" si="351"/>
        <v/>
      </c>
      <c r="AB1690" s="18">
        <v>1685</v>
      </c>
      <c r="AC1690" s="18" t="str">
        <f>IF(ISERROR(
IF(U1690="","",IF(OR(U1690='Cad Iniciais'!$D$6,X1690='Cad Iniciais'!$D$6),'Cad Iniciais'!$D$6+AB1690*1000,0))),"",IF(U1690="","",IF(OR(U1690='Cad Iniciais'!$D$6,X1690='Cad Iniciais'!$D$6),'Cad Iniciais'!$D$6+AB1690*1000,0)))</f>
        <v/>
      </c>
      <c r="AK1690" s="27" t="e">
        <f t="shared" si="353"/>
        <v>#VALUE!</v>
      </c>
      <c r="AL1690" s="27" t="e">
        <f t="shared" si="354"/>
        <v>#VALUE!</v>
      </c>
      <c r="AM1690" s="18">
        <f t="shared" ref="AM1690:AM1753" si="356">IFERROR(IF(AND($AK1690&lt;=AM$3,$AL1690&gt;=AM$3),1,0),0)</f>
        <v>0</v>
      </c>
      <c r="AN1690" s="18">
        <f t="shared" si="355"/>
        <v>0</v>
      </c>
      <c r="AO1690" s="18">
        <f t="shared" si="355"/>
        <v>0</v>
      </c>
      <c r="AP1690" s="18">
        <f t="shared" si="355"/>
        <v>0</v>
      </c>
      <c r="AQ1690" s="18">
        <f t="shared" si="355"/>
        <v>0</v>
      </c>
      <c r="AR1690" s="18">
        <f t="shared" si="355"/>
        <v>0</v>
      </c>
      <c r="AS1690" s="18">
        <f t="shared" si="355"/>
        <v>0</v>
      </c>
      <c r="AT1690" s="18">
        <f t="shared" si="355"/>
        <v>0</v>
      </c>
      <c r="AU1690" s="18">
        <f t="shared" si="355"/>
        <v>0</v>
      </c>
      <c r="AV1690" s="18">
        <f t="shared" si="355"/>
        <v>0</v>
      </c>
      <c r="AW1690" s="18">
        <f t="shared" si="355"/>
        <v>0</v>
      </c>
      <c r="AX1690" s="18">
        <f t="shared" si="355"/>
        <v>0</v>
      </c>
    </row>
    <row r="1691" spans="3:50" x14ac:dyDescent="0.25">
      <c r="C1691" s="67"/>
      <c r="D1691" s="71"/>
      <c r="E1691" s="57"/>
      <c r="F1691" s="57"/>
      <c r="G1691" s="67"/>
      <c r="H1691" s="72"/>
      <c r="I1691" s="72"/>
      <c r="J1691" s="72"/>
      <c r="K1691" s="72"/>
      <c r="L1691" s="72"/>
      <c r="M1691" s="72"/>
      <c r="N1691" s="72"/>
      <c r="O1691" s="72"/>
      <c r="P1691" s="72"/>
      <c r="Q1691" s="48"/>
      <c r="R1691" s="72"/>
      <c r="S1691" s="72"/>
      <c r="U1691" s="26" t="str">
        <f t="shared" si="352"/>
        <v/>
      </c>
      <c r="V1691" s="18" t="str">
        <f t="shared" si="346"/>
        <v/>
      </c>
      <c r="W1691" s="18" t="str">
        <f t="shared" si="347"/>
        <v/>
      </c>
      <c r="X1691" s="18" t="str">
        <f t="shared" si="348"/>
        <v/>
      </c>
      <c r="Y1691" s="18" t="str">
        <f t="shared" si="349"/>
        <v/>
      </c>
      <c r="Z1691" s="18" t="str">
        <f t="shared" si="350"/>
        <v/>
      </c>
      <c r="AA1691" s="18" t="str">
        <f t="shared" si="351"/>
        <v/>
      </c>
      <c r="AB1691" s="18">
        <v>1686</v>
      </c>
      <c r="AC1691" s="18" t="str">
        <f>IF(ISERROR(
IF(U1691="","",IF(OR(U1691='Cad Iniciais'!$D$6,X1691='Cad Iniciais'!$D$6),'Cad Iniciais'!$D$6+AB1691*1000,0))),"",IF(U1691="","",IF(OR(U1691='Cad Iniciais'!$D$6,X1691='Cad Iniciais'!$D$6),'Cad Iniciais'!$D$6+AB1691*1000,0)))</f>
        <v/>
      </c>
      <c r="AK1691" s="27" t="e">
        <f t="shared" si="353"/>
        <v>#VALUE!</v>
      </c>
      <c r="AL1691" s="27" t="e">
        <f t="shared" si="354"/>
        <v>#VALUE!</v>
      </c>
      <c r="AM1691" s="18">
        <f t="shared" si="356"/>
        <v>0</v>
      </c>
      <c r="AN1691" s="18">
        <f t="shared" si="355"/>
        <v>0</v>
      </c>
      <c r="AO1691" s="18">
        <f t="shared" si="355"/>
        <v>0</v>
      </c>
      <c r="AP1691" s="18">
        <f t="shared" si="355"/>
        <v>0</v>
      </c>
      <c r="AQ1691" s="18">
        <f t="shared" si="355"/>
        <v>0</v>
      </c>
      <c r="AR1691" s="18">
        <f t="shared" si="355"/>
        <v>0</v>
      </c>
      <c r="AS1691" s="18">
        <f t="shared" si="355"/>
        <v>0</v>
      </c>
      <c r="AT1691" s="18">
        <f t="shared" si="355"/>
        <v>0</v>
      </c>
      <c r="AU1691" s="18">
        <f t="shared" si="355"/>
        <v>0</v>
      </c>
      <c r="AV1691" s="18">
        <f t="shared" si="355"/>
        <v>0</v>
      </c>
      <c r="AW1691" s="18">
        <f t="shared" si="355"/>
        <v>0</v>
      </c>
      <c r="AX1691" s="18">
        <f t="shared" si="355"/>
        <v>0</v>
      </c>
    </row>
    <row r="1692" spans="3:50" x14ac:dyDescent="0.25">
      <c r="C1692" s="67"/>
      <c r="D1692" s="71"/>
      <c r="E1692" s="57"/>
      <c r="F1692" s="57"/>
      <c r="G1692" s="67"/>
      <c r="H1692" s="72"/>
      <c r="I1692" s="72"/>
      <c r="J1692" s="72"/>
      <c r="K1692" s="72"/>
      <c r="L1692" s="72"/>
      <c r="M1692" s="72"/>
      <c r="N1692" s="72"/>
      <c r="O1692" s="72"/>
      <c r="P1692" s="72"/>
      <c r="Q1692" s="48"/>
      <c r="R1692" s="72"/>
      <c r="S1692" s="72"/>
      <c r="U1692" s="26" t="str">
        <f t="shared" si="352"/>
        <v/>
      </c>
      <c r="V1692" s="18" t="str">
        <f t="shared" si="346"/>
        <v/>
      </c>
      <c r="W1692" s="18" t="str">
        <f t="shared" si="347"/>
        <v/>
      </c>
      <c r="X1692" s="18" t="str">
        <f t="shared" si="348"/>
        <v/>
      </c>
      <c r="Y1692" s="18" t="str">
        <f t="shared" si="349"/>
        <v/>
      </c>
      <c r="Z1692" s="18" t="str">
        <f t="shared" si="350"/>
        <v/>
      </c>
      <c r="AA1692" s="18" t="str">
        <f t="shared" si="351"/>
        <v/>
      </c>
      <c r="AB1692" s="18">
        <v>1687</v>
      </c>
      <c r="AC1692" s="18" t="str">
        <f>IF(ISERROR(
IF(U1692="","",IF(OR(U1692='Cad Iniciais'!$D$6,X1692='Cad Iniciais'!$D$6),'Cad Iniciais'!$D$6+AB1692*1000,0))),"",IF(U1692="","",IF(OR(U1692='Cad Iniciais'!$D$6,X1692='Cad Iniciais'!$D$6),'Cad Iniciais'!$D$6+AB1692*1000,0)))</f>
        <v/>
      </c>
      <c r="AK1692" s="27" t="e">
        <f t="shared" si="353"/>
        <v>#VALUE!</v>
      </c>
      <c r="AL1692" s="27" t="e">
        <f t="shared" si="354"/>
        <v>#VALUE!</v>
      </c>
      <c r="AM1692" s="18">
        <f t="shared" si="356"/>
        <v>0</v>
      </c>
      <c r="AN1692" s="18">
        <f t="shared" si="355"/>
        <v>0</v>
      </c>
      <c r="AO1692" s="18">
        <f t="shared" si="355"/>
        <v>0</v>
      </c>
      <c r="AP1692" s="18">
        <f t="shared" si="355"/>
        <v>0</v>
      </c>
      <c r="AQ1692" s="18">
        <f t="shared" si="355"/>
        <v>0</v>
      </c>
      <c r="AR1692" s="18">
        <f t="shared" si="355"/>
        <v>0</v>
      </c>
      <c r="AS1692" s="18">
        <f t="shared" si="355"/>
        <v>0</v>
      </c>
      <c r="AT1692" s="18">
        <f t="shared" si="355"/>
        <v>0</v>
      </c>
      <c r="AU1692" s="18">
        <f t="shared" si="355"/>
        <v>0</v>
      </c>
      <c r="AV1692" s="18">
        <f t="shared" si="355"/>
        <v>0</v>
      </c>
      <c r="AW1692" s="18">
        <f t="shared" si="355"/>
        <v>0</v>
      </c>
      <c r="AX1692" s="18">
        <f t="shared" si="355"/>
        <v>0</v>
      </c>
    </row>
    <row r="1693" spans="3:50" x14ac:dyDescent="0.25">
      <c r="C1693" s="67"/>
      <c r="D1693" s="71"/>
      <c r="E1693" s="57"/>
      <c r="F1693" s="57"/>
      <c r="G1693" s="67"/>
      <c r="H1693" s="72"/>
      <c r="I1693" s="72"/>
      <c r="J1693" s="72"/>
      <c r="K1693" s="72"/>
      <c r="L1693" s="72"/>
      <c r="M1693" s="72"/>
      <c r="N1693" s="72"/>
      <c r="O1693" s="72"/>
      <c r="P1693" s="72"/>
      <c r="Q1693" s="48"/>
      <c r="R1693" s="72"/>
      <c r="S1693" s="72"/>
      <c r="U1693" s="26" t="str">
        <f t="shared" si="352"/>
        <v/>
      </c>
      <c r="V1693" s="18" t="str">
        <f t="shared" si="346"/>
        <v/>
      </c>
      <c r="W1693" s="18" t="str">
        <f t="shared" si="347"/>
        <v/>
      </c>
      <c r="X1693" s="18" t="str">
        <f t="shared" si="348"/>
        <v/>
      </c>
      <c r="Y1693" s="18" t="str">
        <f t="shared" si="349"/>
        <v/>
      </c>
      <c r="Z1693" s="18" t="str">
        <f t="shared" si="350"/>
        <v/>
      </c>
      <c r="AA1693" s="18" t="str">
        <f t="shared" si="351"/>
        <v/>
      </c>
      <c r="AB1693" s="18">
        <v>1688</v>
      </c>
      <c r="AC1693" s="18" t="str">
        <f>IF(ISERROR(
IF(U1693="","",IF(OR(U1693='Cad Iniciais'!$D$6,X1693='Cad Iniciais'!$D$6),'Cad Iniciais'!$D$6+AB1693*1000,0))),"",IF(U1693="","",IF(OR(U1693='Cad Iniciais'!$D$6,X1693='Cad Iniciais'!$D$6),'Cad Iniciais'!$D$6+AB1693*1000,0)))</f>
        <v/>
      </c>
      <c r="AK1693" s="27" t="e">
        <f t="shared" si="353"/>
        <v>#VALUE!</v>
      </c>
      <c r="AL1693" s="27" t="e">
        <f t="shared" si="354"/>
        <v>#VALUE!</v>
      </c>
      <c r="AM1693" s="18">
        <f t="shared" si="356"/>
        <v>0</v>
      </c>
      <c r="AN1693" s="18">
        <f t="shared" si="355"/>
        <v>0</v>
      </c>
      <c r="AO1693" s="18">
        <f t="shared" si="355"/>
        <v>0</v>
      </c>
      <c r="AP1693" s="18">
        <f t="shared" si="355"/>
        <v>0</v>
      </c>
      <c r="AQ1693" s="18">
        <f t="shared" si="355"/>
        <v>0</v>
      </c>
      <c r="AR1693" s="18">
        <f t="shared" si="355"/>
        <v>0</v>
      </c>
      <c r="AS1693" s="18">
        <f t="shared" si="355"/>
        <v>0</v>
      </c>
      <c r="AT1693" s="18">
        <f t="shared" si="355"/>
        <v>0</v>
      </c>
      <c r="AU1693" s="18">
        <f t="shared" si="355"/>
        <v>0</v>
      </c>
      <c r="AV1693" s="18">
        <f t="shared" si="355"/>
        <v>0</v>
      </c>
      <c r="AW1693" s="18">
        <f t="shared" si="355"/>
        <v>0</v>
      </c>
      <c r="AX1693" s="18">
        <f t="shared" si="355"/>
        <v>0</v>
      </c>
    </row>
    <row r="1694" spans="3:50" x14ac:dyDescent="0.25">
      <c r="C1694" s="67"/>
      <c r="D1694" s="71"/>
      <c r="E1694" s="57"/>
      <c r="F1694" s="57"/>
      <c r="G1694" s="67"/>
      <c r="H1694" s="72"/>
      <c r="I1694" s="72"/>
      <c r="J1694" s="72"/>
      <c r="K1694" s="72"/>
      <c r="L1694" s="72"/>
      <c r="M1694" s="72"/>
      <c r="N1694" s="72"/>
      <c r="O1694" s="72"/>
      <c r="P1694" s="72"/>
      <c r="Q1694" s="48"/>
      <c r="R1694" s="72"/>
      <c r="S1694" s="72"/>
      <c r="U1694" s="26" t="str">
        <f t="shared" si="352"/>
        <v/>
      </c>
      <c r="V1694" s="18" t="str">
        <f t="shared" si="346"/>
        <v/>
      </c>
      <c r="W1694" s="18" t="str">
        <f t="shared" si="347"/>
        <v/>
      </c>
      <c r="X1694" s="18" t="str">
        <f t="shared" si="348"/>
        <v/>
      </c>
      <c r="Y1694" s="18" t="str">
        <f t="shared" si="349"/>
        <v/>
      </c>
      <c r="Z1694" s="18" t="str">
        <f t="shared" si="350"/>
        <v/>
      </c>
      <c r="AA1694" s="18" t="str">
        <f t="shared" si="351"/>
        <v/>
      </c>
      <c r="AB1694" s="18">
        <v>1689</v>
      </c>
      <c r="AC1694" s="18" t="str">
        <f>IF(ISERROR(
IF(U1694="","",IF(OR(U1694='Cad Iniciais'!$D$6,X1694='Cad Iniciais'!$D$6),'Cad Iniciais'!$D$6+AB1694*1000,0))),"",IF(U1694="","",IF(OR(U1694='Cad Iniciais'!$D$6,X1694='Cad Iniciais'!$D$6),'Cad Iniciais'!$D$6+AB1694*1000,0)))</f>
        <v/>
      </c>
      <c r="AK1694" s="27" t="e">
        <f t="shared" si="353"/>
        <v>#VALUE!</v>
      </c>
      <c r="AL1694" s="27" t="e">
        <f t="shared" si="354"/>
        <v>#VALUE!</v>
      </c>
      <c r="AM1694" s="18">
        <f t="shared" si="356"/>
        <v>0</v>
      </c>
      <c r="AN1694" s="18">
        <f t="shared" si="355"/>
        <v>0</v>
      </c>
      <c r="AO1694" s="18">
        <f t="shared" si="355"/>
        <v>0</v>
      </c>
      <c r="AP1694" s="18">
        <f t="shared" si="355"/>
        <v>0</v>
      </c>
      <c r="AQ1694" s="18">
        <f t="shared" si="355"/>
        <v>0</v>
      </c>
      <c r="AR1694" s="18">
        <f t="shared" si="355"/>
        <v>0</v>
      </c>
      <c r="AS1694" s="18">
        <f t="shared" si="355"/>
        <v>0</v>
      </c>
      <c r="AT1694" s="18">
        <f t="shared" si="355"/>
        <v>0</v>
      </c>
      <c r="AU1694" s="18">
        <f t="shared" si="355"/>
        <v>0</v>
      </c>
      <c r="AV1694" s="18">
        <f t="shared" si="355"/>
        <v>0</v>
      </c>
      <c r="AW1694" s="18">
        <f t="shared" si="355"/>
        <v>0</v>
      </c>
      <c r="AX1694" s="18">
        <f t="shared" si="355"/>
        <v>0</v>
      </c>
    </row>
    <row r="1695" spans="3:50" x14ac:dyDescent="0.25">
      <c r="C1695" s="67"/>
      <c r="D1695" s="71"/>
      <c r="E1695" s="57"/>
      <c r="F1695" s="57"/>
      <c r="G1695" s="67"/>
      <c r="H1695" s="72"/>
      <c r="I1695" s="72"/>
      <c r="J1695" s="72"/>
      <c r="K1695" s="72"/>
      <c r="L1695" s="72"/>
      <c r="M1695" s="72"/>
      <c r="N1695" s="72"/>
      <c r="O1695" s="72"/>
      <c r="P1695" s="72"/>
      <c r="Q1695" s="48"/>
      <c r="R1695" s="72"/>
      <c r="S1695" s="72"/>
      <c r="U1695" s="26" t="str">
        <f t="shared" si="352"/>
        <v/>
      </c>
      <c r="V1695" s="18" t="str">
        <f t="shared" si="346"/>
        <v/>
      </c>
      <c r="W1695" s="18" t="str">
        <f t="shared" si="347"/>
        <v/>
      </c>
      <c r="X1695" s="18" t="str">
        <f t="shared" si="348"/>
        <v/>
      </c>
      <c r="Y1695" s="18" t="str">
        <f t="shared" si="349"/>
        <v/>
      </c>
      <c r="Z1695" s="18" t="str">
        <f t="shared" si="350"/>
        <v/>
      </c>
      <c r="AA1695" s="18" t="str">
        <f t="shared" si="351"/>
        <v/>
      </c>
      <c r="AB1695" s="18">
        <v>1690</v>
      </c>
      <c r="AC1695" s="18" t="str">
        <f>IF(ISERROR(
IF(U1695="","",IF(OR(U1695='Cad Iniciais'!$D$6,X1695='Cad Iniciais'!$D$6),'Cad Iniciais'!$D$6+AB1695*1000,0))),"",IF(U1695="","",IF(OR(U1695='Cad Iniciais'!$D$6,X1695='Cad Iniciais'!$D$6),'Cad Iniciais'!$D$6+AB1695*1000,0)))</f>
        <v/>
      </c>
      <c r="AK1695" s="27" t="e">
        <f t="shared" si="353"/>
        <v>#VALUE!</v>
      </c>
      <c r="AL1695" s="27" t="e">
        <f t="shared" si="354"/>
        <v>#VALUE!</v>
      </c>
      <c r="AM1695" s="18">
        <f t="shared" si="356"/>
        <v>0</v>
      </c>
      <c r="AN1695" s="18">
        <f t="shared" si="355"/>
        <v>0</v>
      </c>
      <c r="AO1695" s="18">
        <f t="shared" si="355"/>
        <v>0</v>
      </c>
      <c r="AP1695" s="18">
        <f t="shared" si="355"/>
        <v>0</v>
      </c>
      <c r="AQ1695" s="18">
        <f t="shared" si="355"/>
        <v>0</v>
      </c>
      <c r="AR1695" s="18">
        <f t="shared" si="355"/>
        <v>0</v>
      </c>
      <c r="AS1695" s="18">
        <f t="shared" si="355"/>
        <v>0</v>
      </c>
      <c r="AT1695" s="18">
        <f t="shared" si="355"/>
        <v>0</v>
      </c>
      <c r="AU1695" s="18">
        <f t="shared" si="355"/>
        <v>0</v>
      </c>
      <c r="AV1695" s="18">
        <f t="shared" si="355"/>
        <v>0</v>
      </c>
      <c r="AW1695" s="18">
        <f t="shared" si="355"/>
        <v>0</v>
      </c>
      <c r="AX1695" s="18">
        <f t="shared" si="355"/>
        <v>0</v>
      </c>
    </row>
    <row r="1696" spans="3:50" x14ac:dyDescent="0.25">
      <c r="C1696" s="67"/>
      <c r="D1696" s="71"/>
      <c r="E1696" s="57"/>
      <c r="F1696" s="57"/>
      <c r="G1696" s="67"/>
      <c r="H1696" s="72"/>
      <c r="I1696" s="72"/>
      <c r="J1696" s="72"/>
      <c r="K1696" s="72"/>
      <c r="L1696" s="72"/>
      <c r="M1696" s="72"/>
      <c r="N1696" s="72"/>
      <c r="O1696" s="72"/>
      <c r="P1696" s="72"/>
      <c r="Q1696" s="48"/>
      <c r="R1696" s="72"/>
      <c r="S1696" s="72"/>
      <c r="U1696" s="26" t="str">
        <f t="shared" si="352"/>
        <v/>
      </c>
      <c r="V1696" s="18" t="str">
        <f t="shared" si="346"/>
        <v/>
      </c>
      <c r="W1696" s="18" t="str">
        <f t="shared" si="347"/>
        <v/>
      </c>
      <c r="X1696" s="18" t="str">
        <f t="shared" si="348"/>
        <v/>
      </c>
      <c r="Y1696" s="18" t="str">
        <f t="shared" si="349"/>
        <v/>
      </c>
      <c r="Z1696" s="18" t="str">
        <f t="shared" si="350"/>
        <v/>
      </c>
      <c r="AA1696" s="18" t="str">
        <f t="shared" si="351"/>
        <v/>
      </c>
      <c r="AB1696" s="18">
        <v>1691</v>
      </c>
      <c r="AC1696" s="18" t="str">
        <f>IF(ISERROR(
IF(U1696="","",IF(OR(U1696='Cad Iniciais'!$D$6,X1696='Cad Iniciais'!$D$6),'Cad Iniciais'!$D$6+AB1696*1000,0))),"",IF(U1696="","",IF(OR(U1696='Cad Iniciais'!$D$6,X1696='Cad Iniciais'!$D$6),'Cad Iniciais'!$D$6+AB1696*1000,0)))</f>
        <v/>
      </c>
      <c r="AK1696" s="27" t="e">
        <f t="shared" si="353"/>
        <v>#VALUE!</v>
      </c>
      <c r="AL1696" s="27" t="e">
        <f t="shared" si="354"/>
        <v>#VALUE!</v>
      </c>
      <c r="AM1696" s="18">
        <f t="shared" si="356"/>
        <v>0</v>
      </c>
      <c r="AN1696" s="18">
        <f t="shared" si="355"/>
        <v>0</v>
      </c>
      <c r="AO1696" s="18">
        <f t="shared" si="355"/>
        <v>0</v>
      </c>
      <c r="AP1696" s="18">
        <f t="shared" si="355"/>
        <v>0</v>
      </c>
      <c r="AQ1696" s="18">
        <f t="shared" si="355"/>
        <v>0</v>
      </c>
      <c r="AR1696" s="18">
        <f t="shared" si="355"/>
        <v>0</v>
      </c>
      <c r="AS1696" s="18">
        <f t="shared" si="355"/>
        <v>0</v>
      </c>
      <c r="AT1696" s="18">
        <f t="shared" si="355"/>
        <v>0</v>
      </c>
      <c r="AU1696" s="18">
        <f t="shared" si="355"/>
        <v>0</v>
      </c>
      <c r="AV1696" s="18">
        <f t="shared" si="355"/>
        <v>0</v>
      </c>
      <c r="AW1696" s="18">
        <f t="shared" si="355"/>
        <v>0</v>
      </c>
      <c r="AX1696" s="18">
        <f t="shared" si="355"/>
        <v>0</v>
      </c>
    </row>
    <row r="1697" spans="3:50" x14ac:dyDescent="0.25">
      <c r="C1697" s="67"/>
      <c r="D1697" s="71"/>
      <c r="E1697" s="57"/>
      <c r="F1697" s="57"/>
      <c r="G1697" s="67"/>
      <c r="H1697" s="72"/>
      <c r="I1697" s="72"/>
      <c r="J1697" s="72"/>
      <c r="K1697" s="72"/>
      <c r="L1697" s="72"/>
      <c r="M1697" s="72"/>
      <c r="N1697" s="72"/>
      <c r="O1697" s="72"/>
      <c r="P1697" s="72"/>
      <c r="Q1697" s="48"/>
      <c r="R1697" s="72"/>
      <c r="S1697" s="72"/>
      <c r="U1697" s="26" t="str">
        <f t="shared" si="352"/>
        <v/>
      </c>
      <c r="V1697" s="18" t="str">
        <f t="shared" si="346"/>
        <v/>
      </c>
      <c r="W1697" s="18" t="str">
        <f t="shared" si="347"/>
        <v/>
      </c>
      <c r="X1697" s="18" t="str">
        <f t="shared" si="348"/>
        <v/>
      </c>
      <c r="Y1697" s="18" t="str">
        <f t="shared" si="349"/>
        <v/>
      </c>
      <c r="Z1697" s="18" t="str">
        <f t="shared" si="350"/>
        <v/>
      </c>
      <c r="AA1697" s="18" t="str">
        <f t="shared" si="351"/>
        <v/>
      </c>
      <c r="AB1697" s="18">
        <v>1692</v>
      </c>
      <c r="AC1697" s="18" t="str">
        <f>IF(ISERROR(
IF(U1697="","",IF(OR(U1697='Cad Iniciais'!$D$6,X1697='Cad Iniciais'!$D$6),'Cad Iniciais'!$D$6+AB1697*1000,0))),"",IF(U1697="","",IF(OR(U1697='Cad Iniciais'!$D$6,X1697='Cad Iniciais'!$D$6),'Cad Iniciais'!$D$6+AB1697*1000,0)))</f>
        <v/>
      </c>
      <c r="AK1697" s="27" t="e">
        <f t="shared" si="353"/>
        <v>#VALUE!</v>
      </c>
      <c r="AL1697" s="27" t="e">
        <f t="shared" si="354"/>
        <v>#VALUE!</v>
      </c>
      <c r="AM1697" s="18">
        <f t="shared" si="356"/>
        <v>0</v>
      </c>
      <c r="AN1697" s="18">
        <f t="shared" si="355"/>
        <v>0</v>
      </c>
      <c r="AO1697" s="18">
        <f t="shared" si="355"/>
        <v>0</v>
      </c>
      <c r="AP1697" s="18">
        <f t="shared" si="355"/>
        <v>0</v>
      </c>
      <c r="AQ1697" s="18">
        <f t="shared" si="355"/>
        <v>0</v>
      </c>
      <c r="AR1697" s="18">
        <f t="shared" si="355"/>
        <v>0</v>
      </c>
      <c r="AS1697" s="18">
        <f t="shared" si="355"/>
        <v>0</v>
      </c>
      <c r="AT1697" s="18">
        <f t="shared" si="355"/>
        <v>0</v>
      </c>
      <c r="AU1697" s="18">
        <f t="shared" si="355"/>
        <v>0</v>
      </c>
      <c r="AV1697" s="18">
        <f t="shared" si="355"/>
        <v>0</v>
      </c>
      <c r="AW1697" s="18">
        <f t="shared" si="355"/>
        <v>0</v>
      </c>
      <c r="AX1697" s="18">
        <f t="shared" si="355"/>
        <v>0</v>
      </c>
    </row>
    <row r="1698" spans="3:50" x14ac:dyDescent="0.25">
      <c r="C1698" s="67"/>
      <c r="D1698" s="71"/>
      <c r="E1698" s="57"/>
      <c r="F1698" s="57"/>
      <c r="G1698" s="67"/>
      <c r="H1698" s="72"/>
      <c r="I1698" s="72"/>
      <c r="J1698" s="72"/>
      <c r="K1698" s="72"/>
      <c r="L1698" s="72"/>
      <c r="M1698" s="72"/>
      <c r="N1698" s="72"/>
      <c r="O1698" s="72"/>
      <c r="P1698" s="72"/>
      <c r="Q1698" s="48"/>
      <c r="R1698" s="72"/>
      <c r="S1698" s="72"/>
      <c r="U1698" s="26" t="str">
        <f t="shared" si="352"/>
        <v/>
      </c>
      <c r="V1698" s="18" t="str">
        <f t="shared" si="346"/>
        <v/>
      </c>
      <c r="W1698" s="18" t="str">
        <f t="shared" si="347"/>
        <v/>
      </c>
      <c r="X1698" s="18" t="str">
        <f t="shared" si="348"/>
        <v/>
      </c>
      <c r="Y1698" s="18" t="str">
        <f t="shared" si="349"/>
        <v/>
      </c>
      <c r="Z1698" s="18" t="str">
        <f t="shared" si="350"/>
        <v/>
      </c>
      <c r="AA1698" s="18" t="str">
        <f t="shared" si="351"/>
        <v/>
      </c>
      <c r="AB1698" s="18">
        <v>1693</v>
      </c>
      <c r="AC1698" s="18" t="str">
        <f>IF(ISERROR(
IF(U1698="","",IF(OR(U1698='Cad Iniciais'!$D$6,X1698='Cad Iniciais'!$D$6),'Cad Iniciais'!$D$6+AB1698*1000,0))),"",IF(U1698="","",IF(OR(U1698='Cad Iniciais'!$D$6,X1698='Cad Iniciais'!$D$6),'Cad Iniciais'!$D$6+AB1698*1000,0)))</f>
        <v/>
      </c>
      <c r="AK1698" s="27" t="e">
        <f t="shared" si="353"/>
        <v>#VALUE!</v>
      </c>
      <c r="AL1698" s="27" t="e">
        <f t="shared" si="354"/>
        <v>#VALUE!</v>
      </c>
      <c r="AM1698" s="18">
        <f t="shared" si="356"/>
        <v>0</v>
      </c>
      <c r="AN1698" s="18">
        <f t="shared" si="355"/>
        <v>0</v>
      </c>
      <c r="AO1698" s="18">
        <f t="shared" si="355"/>
        <v>0</v>
      </c>
      <c r="AP1698" s="18">
        <f t="shared" si="355"/>
        <v>0</v>
      </c>
      <c r="AQ1698" s="18">
        <f t="shared" si="355"/>
        <v>0</v>
      </c>
      <c r="AR1698" s="18">
        <f t="shared" si="355"/>
        <v>0</v>
      </c>
      <c r="AS1698" s="18">
        <f t="shared" si="355"/>
        <v>0</v>
      </c>
      <c r="AT1698" s="18">
        <f t="shared" si="355"/>
        <v>0</v>
      </c>
      <c r="AU1698" s="18">
        <f t="shared" si="355"/>
        <v>0</v>
      </c>
      <c r="AV1698" s="18">
        <f t="shared" si="355"/>
        <v>0</v>
      </c>
      <c r="AW1698" s="18">
        <f t="shared" si="355"/>
        <v>0</v>
      </c>
      <c r="AX1698" s="18">
        <f t="shared" si="355"/>
        <v>0</v>
      </c>
    </row>
    <row r="1699" spans="3:50" x14ac:dyDescent="0.25">
      <c r="C1699" s="67"/>
      <c r="D1699" s="71"/>
      <c r="E1699" s="57"/>
      <c r="F1699" s="57"/>
      <c r="G1699" s="67"/>
      <c r="H1699" s="72"/>
      <c r="I1699" s="72"/>
      <c r="J1699" s="72"/>
      <c r="K1699" s="72"/>
      <c r="L1699" s="72"/>
      <c r="M1699" s="72"/>
      <c r="N1699" s="72"/>
      <c r="O1699" s="72"/>
      <c r="P1699" s="72"/>
      <c r="Q1699" s="48"/>
      <c r="R1699" s="72"/>
      <c r="S1699" s="72"/>
      <c r="U1699" s="26" t="str">
        <f t="shared" si="352"/>
        <v/>
      </c>
      <c r="V1699" s="18" t="str">
        <f t="shared" si="346"/>
        <v/>
      </c>
      <c r="W1699" s="18" t="str">
        <f t="shared" si="347"/>
        <v/>
      </c>
      <c r="X1699" s="18" t="str">
        <f t="shared" si="348"/>
        <v/>
      </c>
      <c r="Y1699" s="18" t="str">
        <f t="shared" si="349"/>
        <v/>
      </c>
      <c r="Z1699" s="18" t="str">
        <f t="shared" si="350"/>
        <v/>
      </c>
      <c r="AA1699" s="18" t="str">
        <f t="shared" si="351"/>
        <v/>
      </c>
      <c r="AB1699" s="18">
        <v>1694</v>
      </c>
      <c r="AC1699" s="18" t="str">
        <f>IF(ISERROR(
IF(U1699="","",IF(OR(U1699='Cad Iniciais'!$D$6,X1699='Cad Iniciais'!$D$6),'Cad Iniciais'!$D$6+AB1699*1000,0))),"",IF(U1699="","",IF(OR(U1699='Cad Iniciais'!$D$6,X1699='Cad Iniciais'!$D$6),'Cad Iniciais'!$D$6+AB1699*1000,0)))</f>
        <v/>
      </c>
      <c r="AK1699" s="27" t="e">
        <f t="shared" si="353"/>
        <v>#VALUE!</v>
      </c>
      <c r="AL1699" s="27" t="e">
        <f t="shared" si="354"/>
        <v>#VALUE!</v>
      </c>
      <c r="AM1699" s="18">
        <f t="shared" si="356"/>
        <v>0</v>
      </c>
      <c r="AN1699" s="18">
        <f t="shared" si="355"/>
        <v>0</v>
      </c>
      <c r="AO1699" s="18">
        <f t="shared" si="355"/>
        <v>0</v>
      </c>
      <c r="AP1699" s="18">
        <f t="shared" si="355"/>
        <v>0</v>
      </c>
      <c r="AQ1699" s="18">
        <f t="shared" si="355"/>
        <v>0</v>
      </c>
      <c r="AR1699" s="18">
        <f t="shared" si="355"/>
        <v>0</v>
      </c>
      <c r="AS1699" s="18">
        <f t="shared" si="355"/>
        <v>0</v>
      </c>
      <c r="AT1699" s="18">
        <f t="shared" si="355"/>
        <v>0</v>
      </c>
      <c r="AU1699" s="18">
        <f t="shared" si="355"/>
        <v>0</v>
      </c>
      <c r="AV1699" s="18">
        <f t="shared" si="355"/>
        <v>0</v>
      </c>
      <c r="AW1699" s="18">
        <f t="shared" si="355"/>
        <v>0</v>
      </c>
      <c r="AX1699" s="18">
        <f t="shared" si="355"/>
        <v>0</v>
      </c>
    </row>
    <row r="1700" spans="3:50" x14ac:dyDescent="0.25">
      <c r="C1700" s="67"/>
      <c r="D1700" s="71"/>
      <c r="E1700" s="57"/>
      <c r="F1700" s="57"/>
      <c r="G1700" s="67"/>
      <c r="H1700" s="72"/>
      <c r="I1700" s="72"/>
      <c r="J1700" s="72"/>
      <c r="K1700" s="72"/>
      <c r="L1700" s="72"/>
      <c r="M1700" s="72"/>
      <c r="N1700" s="72"/>
      <c r="O1700" s="72"/>
      <c r="P1700" s="72"/>
      <c r="Q1700" s="48"/>
      <c r="R1700" s="72"/>
      <c r="S1700" s="72"/>
      <c r="U1700" s="26" t="str">
        <f t="shared" si="352"/>
        <v/>
      </c>
      <c r="V1700" s="18" t="str">
        <f t="shared" si="346"/>
        <v/>
      </c>
      <c r="W1700" s="18" t="str">
        <f t="shared" si="347"/>
        <v/>
      </c>
      <c r="X1700" s="18" t="str">
        <f t="shared" si="348"/>
        <v/>
      </c>
      <c r="Y1700" s="18" t="str">
        <f t="shared" si="349"/>
        <v/>
      </c>
      <c r="Z1700" s="18" t="str">
        <f t="shared" si="350"/>
        <v/>
      </c>
      <c r="AA1700" s="18" t="str">
        <f t="shared" si="351"/>
        <v/>
      </c>
      <c r="AB1700" s="18">
        <v>1695</v>
      </c>
      <c r="AC1700" s="18" t="str">
        <f>IF(ISERROR(
IF(U1700="","",IF(OR(U1700='Cad Iniciais'!$D$6,X1700='Cad Iniciais'!$D$6),'Cad Iniciais'!$D$6+AB1700*1000,0))),"",IF(U1700="","",IF(OR(U1700='Cad Iniciais'!$D$6,X1700='Cad Iniciais'!$D$6),'Cad Iniciais'!$D$6+AB1700*1000,0)))</f>
        <v/>
      </c>
      <c r="AK1700" s="27" t="e">
        <f t="shared" si="353"/>
        <v>#VALUE!</v>
      </c>
      <c r="AL1700" s="27" t="e">
        <f t="shared" si="354"/>
        <v>#VALUE!</v>
      </c>
      <c r="AM1700" s="18">
        <f t="shared" si="356"/>
        <v>0</v>
      </c>
      <c r="AN1700" s="18">
        <f t="shared" si="355"/>
        <v>0</v>
      </c>
      <c r="AO1700" s="18">
        <f t="shared" si="355"/>
        <v>0</v>
      </c>
      <c r="AP1700" s="18">
        <f t="shared" si="355"/>
        <v>0</v>
      </c>
      <c r="AQ1700" s="18">
        <f t="shared" si="355"/>
        <v>0</v>
      </c>
      <c r="AR1700" s="18">
        <f t="shared" si="355"/>
        <v>0</v>
      </c>
      <c r="AS1700" s="18">
        <f t="shared" si="355"/>
        <v>0</v>
      </c>
      <c r="AT1700" s="18">
        <f t="shared" si="355"/>
        <v>0</v>
      </c>
      <c r="AU1700" s="18">
        <f t="shared" si="355"/>
        <v>0</v>
      </c>
      <c r="AV1700" s="18">
        <f t="shared" si="355"/>
        <v>0</v>
      </c>
      <c r="AW1700" s="18">
        <f t="shared" si="355"/>
        <v>0</v>
      </c>
      <c r="AX1700" s="18">
        <f t="shared" si="355"/>
        <v>0</v>
      </c>
    </row>
    <row r="1701" spans="3:50" x14ac:dyDescent="0.25">
      <c r="C1701" s="67"/>
      <c r="D1701" s="71"/>
      <c r="E1701" s="57"/>
      <c r="F1701" s="57"/>
      <c r="G1701" s="67"/>
      <c r="H1701" s="72"/>
      <c r="I1701" s="72"/>
      <c r="J1701" s="72"/>
      <c r="K1701" s="72"/>
      <c r="L1701" s="72"/>
      <c r="M1701" s="72"/>
      <c r="N1701" s="72"/>
      <c r="O1701" s="72"/>
      <c r="P1701" s="72"/>
      <c r="Q1701" s="48"/>
      <c r="R1701" s="72"/>
      <c r="S1701" s="72"/>
      <c r="U1701" s="26" t="str">
        <f t="shared" si="352"/>
        <v/>
      </c>
      <c r="V1701" s="18" t="str">
        <f t="shared" si="346"/>
        <v/>
      </c>
      <c r="W1701" s="18" t="str">
        <f t="shared" si="347"/>
        <v/>
      </c>
      <c r="X1701" s="18" t="str">
        <f t="shared" si="348"/>
        <v/>
      </c>
      <c r="Y1701" s="18" t="str">
        <f t="shared" si="349"/>
        <v/>
      </c>
      <c r="Z1701" s="18" t="str">
        <f t="shared" si="350"/>
        <v/>
      </c>
      <c r="AA1701" s="18" t="str">
        <f t="shared" si="351"/>
        <v/>
      </c>
      <c r="AB1701" s="18">
        <v>1696</v>
      </c>
      <c r="AC1701" s="18" t="str">
        <f>IF(ISERROR(
IF(U1701="","",IF(OR(U1701='Cad Iniciais'!$D$6,X1701='Cad Iniciais'!$D$6),'Cad Iniciais'!$D$6+AB1701*1000,0))),"",IF(U1701="","",IF(OR(U1701='Cad Iniciais'!$D$6,X1701='Cad Iniciais'!$D$6),'Cad Iniciais'!$D$6+AB1701*1000,0)))</f>
        <v/>
      </c>
      <c r="AK1701" s="27" t="e">
        <f t="shared" si="353"/>
        <v>#VALUE!</v>
      </c>
      <c r="AL1701" s="27" t="e">
        <f t="shared" si="354"/>
        <v>#VALUE!</v>
      </c>
      <c r="AM1701" s="18">
        <f t="shared" si="356"/>
        <v>0</v>
      </c>
      <c r="AN1701" s="18">
        <f t="shared" si="355"/>
        <v>0</v>
      </c>
      <c r="AO1701" s="18">
        <f t="shared" si="355"/>
        <v>0</v>
      </c>
      <c r="AP1701" s="18">
        <f t="shared" si="355"/>
        <v>0</v>
      </c>
      <c r="AQ1701" s="18">
        <f t="shared" si="355"/>
        <v>0</v>
      </c>
      <c r="AR1701" s="18">
        <f t="shared" si="355"/>
        <v>0</v>
      </c>
      <c r="AS1701" s="18">
        <f t="shared" si="355"/>
        <v>0</v>
      </c>
      <c r="AT1701" s="18">
        <f t="shared" si="355"/>
        <v>0</v>
      </c>
      <c r="AU1701" s="18">
        <f t="shared" si="355"/>
        <v>0</v>
      </c>
      <c r="AV1701" s="18">
        <f t="shared" si="355"/>
        <v>0</v>
      </c>
      <c r="AW1701" s="18">
        <f t="shared" si="355"/>
        <v>0</v>
      </c>
      <c r="AX1701" s="18">
        <f t="shared" si="355"/>
        <v>0</v>
      </c>
    </row>
    <row r="1702" spans="3:50" x14ac:dyDescent="0.25">
      <c r="C1702" s="67"/>
      <c r="D1702" s="71"/>
      <c r="E1702" s="57"/>
      <c r="F1702" s="57"/>
      <c r="G1702" s="67"/>
      <c r="H1702" s="72"/>
      <c r="I1702" s="72"/>
      <c r="J1702" s="72"/>
      <c r="K1702" s="72"/>
      <c r="L1702" s="72"/>
      <c r="M1702" s="72"/>
      <c r="N1702" s="72"/>
      <c r="O1702" s="72"/>
      <c r="P1702" s="72"/>
      <c r="Q1702" s="48"/>
      <c r="R1702" s="72"/>
      <c r="S1702" s="72"/>
      <c r="U1702" s="26" t="str">
        <f t="shared" si="352"/>
        <v/>
      </c>
      <c r="V1702" s="18" t="str">
        <f t="shared" si="346"/>
        <v/>
      </c>
      <c r="W1702" s="18" t="str">
        <f t="shared" si="347"/>
        <v/>
      </c>
      <c r="X1702" s="18" t="str">
        <f t="shared" si="348"/>
        <v/>
      </c>
      <c r="Y1702" s="18" t="str">
        <f t="shared" si="349"/>
        <v/>
      </c>
      <c r="Z1702" s="18" t="str">
        <f t="shared" si="350"/>
        <v/>
      </c>
      <c r="AA1702" s="18" t="str">
        <f t="shared" si="351"/>
        <v/>
      </c>
      <c r="AB1702" s="18">
        <v>1697</v>
      </c>
      <c r="AC1702" s="18" t="str">
        <f>IF(ISERROR(
IF(U1702="","",IF(OR(U1702='Cad Iniciais'!$D$6,X1702='Cad Iniciais'!$D$6),'Cad Iniciais'!$D$6+AB1702*1000,0))),"",IF(U1702="","",IF(OR(U1702='Cad Iniciais'!$D$6,X1702='Cad Iniciais'!$D$6),'Cad Iniciais'!$D$6+AB1702*1000,0)))</f>
        <v/>
      </c>
      <c r="AK1702" s="27" t="e">
        <f t="shared" si="353"/>
        <v>#VALUE!</v>
      </c>
      <c r="AL1702" s="27" t="e">
        <f t="shared" si="354"/>
        <v>#VALUE!</v>
      </c>
      <c r="AM1702" s="18">
        <f t="shared" si="356"/>
        <v>0</v>
      </c>
      <c r="AN1702" s="18">
        <f t="shared" si="355"/>
        <v>0</v>
      </c>
      <c r="AO1702" s="18">
        <f t="shared" si="355"/>
        <v>0</v>
      </c>
      <c r="AP1702" s="18">
        <f t="shared" si="355"/>
        <v>0</v>
      </c>
      <c r="AQ1702" s="18">
        <f t="shared" si="355"/>
        <v>0</v>
      </c>
      <c r="AR1702" s="18">
        <f t="shared" si="355"/>
        <v>0</v>
      </c>
      <c r="AS1702" s="18">
        <f t="shared" si="355"/>
        <v>0</v>
      </c>
      <c r="AT1702" s="18">
        <f t="shared" si="355"/>
        <v>0</v>
      </c>
      <c r="AU1702" s="18">
        <f t="shared" si="355"/>
        <v>0</v>
      </c>
      <c r="AV1702" s="18">
        <f t="shared" si="355"/>
        <v>0</v>
      </c>
      <c r="AW1702" s="18">
        <f t="shared" si="355"/>
        <v>0</v>
      </c>
      <c r="AX1702" s="18">
        <f t="shared" si="355"/>
        <v>0</v>
      </c>
    </row>
    <row r="1703" spans="3:50" x14ac:dyDescent="0.25">
      <c r="C1703" s="67"/>
      <c r="D1703" s="71"/>
      <c r="E1703" s="57"/>
      <c r="F1703" s="57"/>
      <c r="G1703" s="67"/>
      <c r="H1703" s="72"/>
      <c r="I1703" s="72"/>
      <c r="J1703" s="72"/>
      <c r="K1703" s="72"/>
      <c r="L1703" s="72"/>
      <c r="M1703" s="72"/>
      <c r="N1703" s="72"/>
      <c r="O1703" s="72"/>
      <c r="P1703" s="72"/>
      <c r="Q1703" s="48"/>
      <c r="R1703" s="72"/>
      <c r="S1703" s="72"/>
      <c r="U1703" s="26" t="str">
        <f t="shared" si="352"/>
        <v/>
      </c>
      <c r="V1703" s="18" t="str">
        <f t="shared" si="346"/>
        <v/>
      </c>
      <c r="W1703" s="18" t="str">
        <f t="shared" si="347"/>
        <v/>
      </c>
      <c r="X1703" s="18" t="str">
        <f t="shared" si="348"/>
        <v/>
      </c>
      <c r="Y1703" s="18" t="str">
        <f t="shared" si="349"/>
        <v/>
      </c>
      <c r="Z1703" s="18" t="str">
        <f t="shared" si="350"/>
        <v/>
      </c>
      <c r="AA1703" s="18" t="str">
        <f t="shared" si="351"/>
        <v/>
      </c>
      <c r="AB1703" s="18">
        <v>1698</v>
      </c>
      <c r="AC1703" s="18" t="str">
        <f>IF(ISERROR(
IF(U1703="","",IF(OR(U1703='Cad Iniciais'!$D$6,X1703='Cad Iniciais'!$D$6),'Cad Iniciais'!$D$6+AB1703*1000,0))),"",IF(U1703="","",IF(OR(U1703='Cad Iniciais'!$D$6,X1703='Cad Iniciais'!$D$6),'Cad Iniciais'!$D$6+AB1703*1000,0)))</f>
        <v/>
      </c>
      <c r="AK1703" s="27" t="e">
        <f t="shared" si="353"/>
        <v>#VALUE!</v>
      </c>
      <c r="AL1703" s="27" t="e">
        <f t="shared" si="354"/>
        <v>#VALUE!</v>
      </c>
      <c r="AM1703" s="18">
        <f t="shared" si="356"/>
        <v>0</v>
      </c>
      <c r="AN1703" s="18">
        <f t="shared" si="355"/>
        <v>0</v>
      </c>
      <c r="AO1703" s="18">
        <f t="shared" si="355"/>
        <v>0</v>
      </c>
      <c r="AP1703" s="18">
        <f t="shared" si="355"/>
        <v>0</v>
      </c>
      <c r="AQ1703" s="18">
        <f t="shared" si="355"/>
        <v>0</v>
      </c>
      <c r="AR1703" s="18">
        <f t="shared" si="355"/>
        <v>0</v>
      </c>
      <c r="AS1703" s="18">
        <f t="shared" si="355"/>
        <v>0</v>
      </c>
      <c r="AT1703" s="18">
        <f t="shared" si="355"/>
        <v>0</v>
      </c>
      <c r="AU1703" s="18">
        <f t="shared" si="355"/>
        <v>0</v>
      </c>
      <c r="AV1703" s="18">
        <f t="shared" si="355"/>
        <v>0</v>
      </c>
      <c r="AW1703" s="18">
        <f t="shared" si="355"/>
        <v>0</v>
      </c>
      <c r="AX1703" s="18">
        <f t="shared" si="355"/>
        <v>0</v>
      </c>
    </row>
    <row r="1704" spans="3:50" x14ac:dyDescent="0.25">
      <c r="C1704" s="67"/>
      <c r="D1704" s="71"/>
      <c r="E1704" s="57"/>
      <c r="F1704" s="57"/>
      <c r="G1704" s="67"/>
      <c r="H1704" s="72"/>
      <c r="I1704" s="72"/>
      <c r="J1704" s="72"/>
      <c r="K1704" s="72"/>
      <c r="L1704" s="72"/>
      <c r="M1704" s="72"/>
      <c r="N1704" s="72"/>
      <c r="O1704" s="72"/>
      <c r="P1704" s="72"/>
      <c r="Q1704" s="48"/>
      <c r="R1704" s="72"/>
      <c r="S1704" s="72"/>
      <c r="U1704" s="26" t="str">
        <f t="shared" si="352"/>
        <v/>
      </c>
      <c r="V1704" s="18" t="str">
        <f t="shared" si="346"/>
        <v/>
      </c>
      <c r="W1704" s="18" t="str">
        <f t="shared" si="347"/>
        <v/>
      </c>
      <c r="X1704" s="18" t="str">
        <f t="shared" si="348"/>
        <v/>
      </c>
      <c r="Y1704" s="18" t="str">
        <f t="shared" si="349"/>
        <v/>
      </c>
      <c r="Z1704" s="18" t="str">
        <f t="shared" si="350"/>
        <v/>
      </c>
      <c r="AA1704" s="18" t="str">
        <f t="shared" si="351"/>
        <v/>
      </c>
      <c r="AB1704" s="18">
        <v>1699</v>
      </c>
      <c r="AC1704" s="18" t="str">
        <f>IF(ISERROR(
IF(U1704="","",IF(OR(U1704='Cad Iniciais'!$D$6,X1704='Cad Iniciais'!$D$6),'Cad Iniciais'!$D$6+AB1704*1000,0))),"",IF(U1704="","",IF(OR(U1704='Cad Iniciais'!$D$6,X1704='Cad Iniciais'!$D$6),'Cad Iniciais'!$D$6+AB1704*1000,0)))</f>
        <v/>
      </c>
      <c r="AK1704" s="27" t="e">
        <f t="shared" si="353"/>
        <v>#VALUE!</v>
      </c>
      <c r="AL1704" s="27" t="e">
        <f t="shared" si="354"/>
        <v>#VALUE!</v>
      </c>
      <c r="AM1704" s="18">
        <f t="shared" si="356"/>
        <v>0</v>
      </c>
      <c r="AN1704" s="18">
        <f t="shared" si="355"/>
        <v>0</v>
      </c>
      <c r="AO1704" s="18">
        <f t="shared" si="355"/>
        <v>0</v>
      </c>
      <c r="AP1704" s="18">
        <f t="shared" si="355"/>
        <v>0</v>
      </c>
      <c r="AQ1704" s="18">
        <f t="shared" si="355"/>
        <v>0</v>
      </c>
      <c r="AR1704" s="18">
        <f t="shared" si="355"/>
        <v>0</v>
      </c>
      <c r="AS1704" s="18">
        <f t="shared" si="355"/>
        <v>0</v>
      </c>
      <c r="AT1704" s="18">
        <f t="shared" si="355"/>
        <v>0</v>
      </c>
      <c r="AU1704" s="18">
        <f t="shared" si="355"/>
        <v>0</v>
      </c>
      <c r="AV1704" s="18">
        <f t="shared" si="355"/>
        <v>0</v>
      </c>
      <c r="AW1704" s="18">
        <f t="shared" si="355"/>
        <v>0</v>
      </c>
      <c r="AX1704" s="18">
        <f t="shared" si="355"/>
        <v>0</v>
      </c>
    </row>
    <row r="1705" spans="3:50" x14ac:dyDescent="0.25">
      <c r="C1705" s="67"/>
      <c r="D1705" s="71"/>
      <c r="E1705" s="57"/>
      <c r="F1705" s="57"/>
      <c r="G1705" s="67"/>
      <c r="H1705" s="72"/>
      <c r="I1705" s="72"/>
      <c r="J1705" s="72"/>
      <c r="K1705" s="72"/>
      <c r="L1705" s="72"/>
      <c r="M1705" s="72"/>
      <c r="N1705" s="72"/>
      <c r="O1705" s="72"/>
      <c r="P1705" s="72"/>
      <c r="Q1705" s="48"/>
      <c r="R1705" s="72"/>
      <c r="S1705" s="72"/>
      <c r="U1705" s="26" t="str">
        <f t="shared" si="352"/>
        <v/>
      </c>
      <c r="V1705" s="18" t="str">
        <f t="shared" si="346"/>
        <v/>
      </c>
      <c r="W1705" s="18" t="str">
        <f t="shared" si="347"/>
        <v/>
      </c>
      <c r="X1705" s="18" t="str">
        <f t="shared" si="348"/>
        <v/>
      </c>
      <c r="Y1705" s="18" t="str">
        <f t="shared" si="349"/>
        <v/>
      </c>
      <c r="Z1705" s="18" t="str">
        <f t="shared" si="350"/>
        <v/>
      </c>
      <c r="AA1705" s="18" t="str">
        <f t="shared" si="351"/>
        <v/>
      </c>
      <c r="AB1705" s="18">
        <v>1700</v>
      </c>
      <c r="AC1705" s="18" t="str">
        <f>IF(ISERROR(
IF(U1705="","",IF(OR(U1705='Cad Iniciais'!$D$6,X1705='Cad Iniciais'!$D$6),'Cad Iniciais'!$D$6+AB1705*1000,0))),"",IF(U1705="","",IF(OR(U1705='Cad Iniciais'!$D$6,X1705='Cad Iniciais'!$D$6),'Cad Iniciais'!$D$6+AB1705*1000,0)))</f>
        <v/>
      </c>
      <c r="AK1705" s="27" t="e">
        <f t="shared" si="353"/>
        <v>#VALUE!</v>
      </c>
      <c r="AL1705" s="27" t="e">
        <f t="shared" si="354"/>
        <v>#VALUE!</v>
      </c>
      <c r="AM1705" s="18">
        <f t="shared" si="356"/>
        <v>0</v>
      </c>
      <c r="AN1705" s="18">
        <f t="shared" si="355"/>
        <v>0</v>
      </c>
      <c r="AO1705" s="18">
        <f t="shared" si="355"/>
        <v>0</v>
      </c>
      <c r="AP1705" s="18">
        <f t="shared" si="355"/>
        <v>0</v>
      </c>
      <c r="AQ1705" s="18">
        <f t="shared" si="355"/>
        <v>0</v>
      </c>
      <c r="AR1705" s="18">
        <f t="shared" si="355"/>
        <v>0</v>
      </c>
      <c r="AS1705" s="18">
        <f t="shared" si="355"/>
        <v>0</v>
      </c>
      <c r="AT1705" s="18">
        <f t="shared" si="355"/>
        <v>0</v>
      </c>
      <c r="AU1705" s="18">
        <f t="shared" si="355"/>
        <v>0</v>
      </c>
      <c r="AV1705" s="18">
        <f t="shared" si="355"/>
        <v>0</v>
      </c>
      <c r="AW1705" s="18">
        <f t="shared" si="355"/>
        <v>0</v>
      </c>
      <c r="AX1705" s="18">
        <f t="shared" si="355"/>
        <v>0</v>
      </c>
    </row>
    <row r="1706" spans="3:50" x14ac:dyDescent="0.25">
      <c r="C1706" s="67"/>
      <c r="D1706" s="71"/>
      <c r="E1706" s="57"/>
      <c r="F1706" s="57"/>
      <c r="G1706" s="67"/>
      <c r="H1706" s="72"/>
      <c r="I1706" s="72"/>
      <c r="J1706" s="72"/>
      <c r="K1706" s="72"/>
      <c r="L1706" s="72"/>
      <c r="M1706" s="72"/>
      <c r="N1706" s="72"/>
      <c r="O1706" s="72"/>
      <c r="P1706" s="72"/>
      <c r="Q1706" s="48"/>
      <c r="R1706" s="72"/>
      <c r="S1706" s="72"/>
      <c r="U1706" s="26" t="str">
        <f t="shared" si="352"/>
        <v/>
      </c>
      <c r="V1706" s="18" t="str">
        <f t="shared" si="346"/>
        <v/>
      </c>
      <c r="W1706" s="18" t="str">
        <f t="shared" si="347"/>
        <v/>
      </c>
      <c r="X1706" s="18" t="str">
        <f t="shared" si="348"/>
        <v/>
      </c>
      <c r="Y1706" s="18" t="str">
        <f t="shared" si="349"/>
        <v/>
      </c>
      <c r="Z1706" s="18" t="str">
        <f t="shared" si="350"/>
        <v/>
      </c>
      <c r="AA1706" s="18" t="str">
        <f t="shared" si="351"/>
        <v/>
      </c>
      <c r="AB1706" s="18">
        <v>1701</v>
      </c>
      <c r="AC1706" s="18" t="str">
        <f>IF(ISERROR(
IF(U1706="","",IF(OR(U1706='Cad Iniciais'!$D$6,X1706='Cad Iniciais'!$D$6),'Cad Iniciais'!$D$6+AB1706*1000,0))),"",IF(U1706="","",IF(OR(U1706='Cad Iniciais'!$D$6,X1706='Cad Iniciais'!$D$6),'Cad Iniciais'!$D$6+AB1706*1000,0)))</f>
        <v/>
      </c>
      <c r="AK1706" s="27" t="e">
        <f t="shared" si="353"/>
        <v>#VALUE!</v>
      </c>
      <c r="AL1706" s="27" t="e">
        <f t="shared" si="354"/>
        <v>#VALUE!</v>
      </c>
      <c r="AM1706" s="18">
        <f t="shared" si="356"/>
        <v>0</v>
      </c>
      <c r="AN1706" s="18">
        <f t="shared" si="355"/>
        <v>0</v>
      </c>
      <c r="AO1706" s="18">
        <f t="shared" si="355"/>
        <v>0</v>
      </c>
      <c r="AP1706" s="18">
        <f t="shared" si="355"/>
        <v>0</v>
      </c>
      <c r="AQ1706" s="18">
        <f t="shared" si="355"/>
        <v>0</v>
      </c>
      <c r="AR1706" s="18">
        <f t="shared" si="355"/>
        <v>0</v>
      </c>
      <c r="AS1706" s="18">
        <f t="shared" si="355"/>
        <v>0</v>
      </c>
      <c r="AT1706" s="18">
        <f t="shared" si="355"/>
        <v>0</v>
      </c>
      <c r="AU1706" s="18">
        <f t="shared" si="355"/>
        <v>0</v>
      </c>
      <c r="AV1706" s="18">
        <f t="shared" si="355"/>
        <v>0</v>
      </c>
      <c r="AW1706" s="18">
        <f t="shared" si="355"/>
        <v>0</v>
      </c>
      <c r="AX1706" s="18">
        <f t="shared" si="355"/>
        <v>0</v>
      </c>
    </row>
    <row r="1707" spans="3:50" x14ac:dyDescent="0.25">
      <c r="C1707" s="67"/>
      <c r="D1707" s="71"/>
      <c r="E1707" s="57"/>
      <c r="F1707" s="57"/>
      <c r="G1707" s="67"/>
      <c r="H1707" s="72"/>
      <c r="I1707" s="72"/>
      <c r="J1707" s="72"/>
      <c r="K1707" s="72"/>
      <c r="L1707" s="72"/>
      <c r="M1707" s="72"/>
      <c r="N1707" s="72"/>
      <c r="O1707" s="72"/>
      <c r="P1707" s="72"/>
      <c r="Q1707" s="48"/>
      <c r="R1707" s="72"/>
      <c r="S1707" s="72"/>
      <c r="U1707" s="26" t="str">
        <f t="shared" si="352"/>
        <v/>
      </c>
      <c r="V1707" s="18" t="str">
        <f t="shared" si="346"/>
        <v/>
      </c>
      <c r="W1707" s="18" t="str">
        <f t="shared" si="347"/>
        <v/>
      </c>
      <c r="X1707" s="18" t="str">
        <f t="shared" si="348"/>
        <v/>
      </c>
      <c r="Y1707" s="18" t="str">
        <f t="shared" si="349"/>
        <v/>
      </c>
      <c r="Z1707" s="18" t="str">
        <f t="shared" si="350"/>
        <v/>
      </c>
      <c r="AA1707" s="18" t="str">
        <f t="shared" si="351"/>
        <v/>
      </c>
      <c r="AB1707" s="18">
        <v>1702</v>
      </c>
      <c r="AC1707" s="18" t="str">
        <f>IF(ISERROR(
IF(U1707="","",IF(OR(U1707='Cad Iniciais'!$D$6,X1707='Cad Iniciais'!$D$6),'Cad Iniciais'!$D$6+AB1707*1000,0))),"",IF(U1707="","",IF(OR(U1707='Cad Iniciais'!$D$6,X1707='Cad Iniciais'!$D$6),'Cad Iniciais'!$D$6+AB1707*1000,0)))</f>
        <v/>
      </c>
      <c r="AK1707" s="27" t="e">
        <f t="shared" si="353"/>
        <v>#VALUE!</v>
      </c>
      <c r="AL1707" s="27" t="e">
        <f t="shared" si="354"/>
        <v>#VALUE!</v>
      </c>
      <c r="AM1707" s="18">
        <f t="shared" si="356"/>
        <v>0</v>
      </c>
      <c r="AN1707" s="18">
        <f t="shared" si="355"/>
        <v>0</v>
      </c>
      <c r="AO1707" s="18">
        <f t="shared" si="355"/>
        <v>0</v>
      </c>
      <c r="AP1707" s="18">
        <f t="shared" si="355"/>
        <v>0</v>
      </c>
      <c r="AQ1707" s="18">
        <f t="shared" si="355"/>
        <v>0</v>
      </c>
      <c r="AR1707" s="18">
        <f t="shared" si="355"/>
        <v>0</v>
      </c>
      <c r="AS1707" s="18">
        <f t="shared" si="355"/>
        <v>0</v>
      </c>
      <c r="AT1707" s="18">
        <f t="shared" si="355"/>
        <v>0</v>
      </c>
      <c r="AU1707" s="18">
        <f t="shared" si="355"/>
        <v>0</v>
      </c>
      <c r="AV1707" s="18">
        <f t="shared" si="355"/>
        <v>0</v>
      </c>
      <c r="AW1707" s="18">
        <f t="shared" si="355"/>
        <v>0</v>
      </c>
      <c r="AX1707" s="18">
        <f t="shared" si="355"/>
        <v>0</v>
      </c>
    </row>
    <row r="1708" spans="3:50" x14ac:dyDescent="0.25">
      <c r="C1708" s="67"/>
      <c r="D1708" s="71"/>
      <c r="E1708" s="57"/>
      <c r="F1708" s="57"/>
      <c r="G1708" s="67"/>
      <c r="H1708" s="72"/>
      <c r="I1708" s="72"/>
      <c r="J1708" s="72"/>
      <c r="K1708" s="72"/>
      <c r="L1708" s="72"/>
      <c r="M1708" s="72"/>
      <c r="N1708" s="72"/>
      <c r="O1708" s="72"/>
      <c r="P1708" s="72"/>
      <c r="Q1708" s="48"/>
      <c r="R1708" s="72"/>
      <c r="S1708" s="72"/>
      <c r="U1708" s="26" t="str">
        <f t="shared" si="352"/>
        <v/>
      </c>
      <c r="V1708" s="18" t="str">
        <f t="shared" si="346"/>
        <v/>
      </c>
      <c r="W1708" s="18" t="str">
        <f t="shared" si="347"/>
        <v/>
      </c>
      <c r="X1708" s="18" t="str">
        <f t="shared" si="348"/>
        <v/>
      </c>
      <c r="Y1708" s="18" t="str">
        <f t="shared" si="349"/>
        <v/>
      </c>
      <c r="Z1708" s="18" t="str">
        <f t="shared" si="350"/>
        <v/>
      </c>
      <c r="AA1708" s="18" t="str">
        <f t="shared" si="351"/>
        <v/>
      </c>
      <c r="AB1708" s="18">
        <v>1703</v>
      </c>
      <c r="AC1708" s="18" t="str">
        <f>IF(ISERROR(
IF(U1708="","",IF(OR(U1708='Cad Iniciais'!$D$6,X1708='Cad Iniciais'!$D$6),'Cad Iniciais'!$D$6+AB1708*1000,0))),"",IF(U1708="","",IF(OR(U1708='Cad Iniciais'!$D$6,X1708='Cad Iniciais'!$D$6),'Cad Iniciais'!$D$6+AB1708*1000,0)))</f>
        <v/>
      </c>
      <c r="AK1708" s="27" t="e">
        <f t="shared" si="353"/>
        <v>#VALUE!</v>
      </c>
      <c r="AL1708" s="27" t="e">
        <f t="shared" si="354"/>
        <v>#VALUE!</v>
      </c>
      <c r="AM1708" s="18">
        <f t="shared" si="356"/>
        <v>0</v>
      </c>
      <c r="AN1708" s="18">
        <f t="shared" si="355"/>
        <v>0</v>
      </c>
      <c r="AO1708" s="18">
        <f t="shared" si="355"/>
        <v>0</v>
      </c>
      <c r="AP1708" s="18">
        <f t="shared" si="355"/>
        <v>0</v>
      </c>
      <c r="AQ1708" s="18">
        <f t="shared" si="355"/>
        <v>0</v>
      </c>
      <c r="AR1708" s="18">
        <f t="shared" si="355"/>
        <v>0</v>
      </c>
      <c r="AS1708" s="18">
        <f t="shared" si="355"/>
        <v>0</v>
      </c>
      <c r="AT1708" s="18">
        <f t="shared" si="355"/>
        <v>0</v>
      </c>
      <c r="AU1708" s="18">
        <f t="shared" si="355"/>
        <v>0</v>
      </c>
      <c r="AV1708" s="18">
        <f t="shared" si="355"/>
        <v>0</v>
      </c>
      <c r="AW1708" s="18">
        <f t="shared" si="355"/>
        <v>0</v>
      </c>
      <c r="AX1708" s="18">
        <f t="shared" si="355"/>
        <v>0</v>
      </c>
    </row>
    <row r="1709" spans="3:50" x14ac:dyDescent="0.25">
      <c r="C1709" s="67"/>
      <c r="D1709" s="71"/>
      <c r="E1709" s="57"/>
      <c r="F1709" s="57"/>
      <c r="G1709" s="67"/>
      <c r="H1709" s="72"/>
      <c r="I1709" s="72"/>
      <c r="J1709" s="72"/>
      <c r="K1709" s="72"/>
      <c r="L1709" s="72"/>
      <c r="M1709" s="72"/>
      <c r="N1709" s="72"/>
      <c r="O1709" s="72"/>
      <c r="P1709" s="72"/>
      <c r="Q1709" s="48"/>
      <c r="R1709" s="72"/>
      <c r="S1709" s="72"/>
      <c r="U1709" s="26" t="str">
        <f t="shared" si="352"/>
        <v/>
      </c>
      <c r="V1709" s="18" t="str">
        <f t="shared" si="346"/>
        <v/>
      </c>
      <c r="W1709" s="18" t="str">
        <f t="shared" si="347"/>
        <v/>
      </c>
      <c r="X1709" s="18" t="str">
        <f t="shared" si="348"/>
        <v/>
      </c>
      <c r="Y1709" s="18" t="str">
        <f t="shared" si="349"/>
        <v/>
      </c>
      <c r="Z1709" s="18" t="str">
        <f t="shared" si="350"/>
        <v/>
      </c>
      <c r="AA1709" s="18" t="str">
        <f t="shared" si="351"/>
        <v/>
      </c>
      <c r="AB1709" s="18">
        <v>1704</v>
      </c>
      <c r="AC1709" s="18" t="str">
        <f>IF(ISERROR(
IF(U1709="","",IF(OR(U1709='Cad Iniciais'!$D$6,X1709='Cad Iniciais'!$D$6),'Cad Iniciais'!$D$6+AB1709*1000,0))),"",IF(U1709="","",IF(OR(U1709='Cad Iniciais'!$D$6,X1709='Cad Iniciais'!$D$6),'Cad Iniciais'!$D$6+AB1709*1000,0)))</f>
        <v/>
      </c>
      <c r="AK1709" s="27" t="e">
        <f t="shared" si="353"/>
        <v>#VALUE!</v>
      </c>
      <c r="AL1709" s="27" t="e">
        <f t="shared" si="354"/>
        <v>#VALUE!</v>
      </c>
      <c r="AM1709" s="18">
        <f t="shared" si="356"/>
        <v>0</v>
      </c>
      <c r="AN1709" s="18">
        <f t="shared" si="355"/>
        <v>0</v>
      </c>
      <c r="AO1709" s="18">
        <f t="shared" si="355"/>
        <v>0</v>
      </c>
      <c r="AP1709" s="18">
        <f t="shared" si="355"/>
        <v>0</v>
      </c>
      <c r="AQ1709" s="18">
        <f t="shared" si="355"/>
        <v>0</v>
      </c>
      <c r="AR1709" s="18">
        <f t="shared" si="355"/>
        <v>0</v>
      </c>
      <c r="AS1709" s="18">
        <f t="shared" si="355"/>
        <v>0</v>
      </c>
      <c r="AT1709" s="18">
        <f t="shared" si="355"/>
        <v>0</v>
      </c>
      <c r="AU1709" s="18">
        <f t="shared" si="355"/>
        <v>0</v>
      </c>
      <c r="AV1709" s="18">
        <f t="shared" si="355"/>
        <v>0</v>
      </c>
      <c r="AW1709" s="18">
        <f t="shared" si="355"/>
        <v>0</v>
      </c>
      <c r="AX1709" s="18">
        <f t="shared" si="355"/>
        <v>0</v>
      </c>
    </row>
    <row r="1710" spans="3:50" x14ac:dyDescent="0.25">
      <c r="C1710" s="67"/>
      <c r="D1710" s="71"/>
      <c r="E1710" s="57"/>
      <c r="F1710" s="57"/>
      <c r="G1710" s="67"/>
      <c r="H1710" s="72"/>
      <c r="I1710" s="72"/>
      <c r="J1710" s="72"/>
      <c r="K1710" s="72"/>
      <c r="L1710" s="72"/>
      <c r="M1710" s="72"/>
      <c r="N1710" s="72"/>
      <c r="O1710" s="72"/>
      <c r="P1710" s="72"/>
      <c r="Q1710" s="48"/>
      <c r="R1710" s="72"/>
      <c r="S1710" s="72"/>
      <c r="U1710" s="26" t="str">
        <f t="shared" si="352"/>
        <v/>
      </c>
      <c r="V1710" s="18" t="str">
        <f t="shared" si="346"/>
        <v/>
      </c>
      <c r="W1710" s="18" t="str">
        <f t="shared" si="347"/>
        <v/>
      </c>
      <c r="X1710" s="18" t="str">
        <f t="shared" si="348"/>
        <v/>
      </c>
      <c r="Y1710" s="18" t="str">
        <f t="shared" si="349"/>
        <v/>
      </c>
      <c r="Z1710" s="18" t="str">
        <f t="shared" si="350"/>
        <v/>
      </c>
      <c r="AA1710" s="18" t="str">
        <f t="shared" si="351"/>
        <v/>
      </c>
      <c r="AB1710" s="18">
        <v>1705</v>
      </c>
      <c r="AC1710" s="18" t="str">
        <f>IF(ISERROR(
IF(U1710="","",IF(OR(U1710='Cad Iniciais'!$D$6,X1710='Cad Iniciais'!$D$6),'Cad Iniciais'!$D$6+AB1710*1000,0))),"",IF(U1710="","",IF(OR(U1710='Cad Iniciais'!$D$6,X1710='Cad Iniciais'!$D$6),'Cad Iniciais'!$D$6+AB1710*1000,0)))</f>
        <v/>
      </c>
      <c r="AK1710" s="27" t="e">
        <f t="shared" si="353"/>
        <v>#VALUE!</v>
      </c>
      <c r="AL1710" s="27" t="e">
        <f t="shared" si="354"/>
        <v>#VALUE!</v>
      </c>
      <c r="AM1710" s="18">
        <f t="shared" si="356"/>
        <v>0</v>
      </c>
      <c r="AN1710" s="18">
        <f t="shared" si="355"/>
        <v>0</v>
      </c>
      <c r="AO1710" s="18">
        <f t="shared" si="355"/>
        <v>0</v>
      </c>
      <c r="AP1710" s="18">
        <f t="shared" si="355"/>
        <v>0</v>
      </c>
      <c r="AQ1710" s="18">
        <f t="shared" si="355"/>
        <v>0</v>
      </c>
      <c r="AR1710" s="18">
        <f t="shared" si="355"/>
        <v>0</v>
      </c>
      <c r="AS1710" s="18">
        <f t="shared" si="355"/>
        <v>0</v>
      </c>
      <c r="AT1710" s="18">
        <f t="shared" si="355"/>
        <v>0</v>
      </c>
      <c r="AU1710" s="18">
        <f t="shared" si="355"/>
        <v>0</v>
      </c>
      <c r="AV1710" s="18">
        <f t="shared" si="355"/>
        <v>0</v>
      </c>
      <c r="AW1710" s="18">
        <f t="shared" si="355"/>
        <v>0</v>
      </c>
      <c r="AX1710" s="18">
        <f t="shared" si="355"/>
        <v>0</v>
      </c>
    </row>
    <row r="1711" spans="3:50" x14ac:dyDescent="0.25">
      <c r="C1711" s="67"/>
      <c r="D1711" s="71"/>
      <c r="E1711" s="57"/>
      <c r="F1711" s="57"/>
      <c r="G1711" s="67"/>
      <c r="H1711" s="72"/>
      <c r="I1711" s="72"/>
      <c r="J1711" s="72"/>
      <c r="K1711" s="72"/>
      <c r="L1711" s="72"/>
      <c r="M1711" s="72"/>
      <c r="N1711" s="72"/>
      <c r="O1711" s="72"/>
      <c r="P1711" s="72"/>
      <c r="Q1711" s="48"/>
      <c r="R1711" s="72"/>
      <c r="S1711" s="72"/>
      <c r="U1711" s="26" t="str">
        <f t="shared" si="352"/>
        <v/>
      </c>
      <c r="V1711" s="18" t="str">
        <f t="shared" si="346"/>
        <v/>
      </c>
      <c r="W1711" s="18" t="str">
        <f t="shared" si="347"/>
        <v/>
      </c>
      <c r="X1711" s="18" t="str">
        <f t="shared" si="348"/>
        <v/>
      </c>
      <c r="Y1711" s="18" t="str">
        <f t="shared" si="349"/>
        <v/>
      </c>
      <c r="Z1711" s="18" t="str">
        <f t="shared" si="350"/>
        <v/>
      </c>
      <c r="AA1711" s="18" t="str">
        <f t="shared" si="351"/>
        <v/>
      </c>
      <c r="AB1711" s="18">
        <v>1706</v>
      </c>
      <c r="AC1711" s="18" t="str">
        <f>IF(ISERROR(
IF(U1711="","",IF(OR(U1711='Cad Iniciais'!$D$6,X1711='Cad Iniciais'!$D$6),'Cad Iniciais'!$D$6+AB1711*1000,0))),"",IF(U1711="","",IF(OR(U1711='Cad Iniciais'!$D$6,X1711='Cad Iniciais'!$D$6),'Cad Iniciais'!$D$6+AB1711*1000,0)))</f>
        <v/>
      </c>
      <c r="AK1711" s="27" t="e">
        <f t="shared" si="353"/>
        <v>#VALUE!</v>
      </c>
      <c r="AL1711" s="27" t="e">
        <f t="shared" si="354"/>
        <v>#VALUE!</v>
      </c>
      <c r="AM1711" s="18">
        <f t="shared" si="356"/>
        <v>0</v>
      </c>
      <c r="AN1711" s="18">
        <f t="shared" si="355"/>
        <v>0</v>
      </c>
      <c r="AO1711" s="18">
        <f t="shared" si="355"/>
        <v>0</v>
      </c>
      <c r="AP1711" s="18">
        <f t="shared" si="355"/>
        <v>0</v>
      </c>
      <c r="AQ1711" s="18">
        <f t="shared" si="355"/>
        <v>0</v>
      </c>
      <c r="AR1711" s="18">
        <f t="shared" si="355"/>
        <v>0</v>
      </c>
      <c r="AS1711" s="18">
        <f t="shared" si="355"/>
        <v>0</v>
      </c>
      <c r="AT1711" s="18">
        <f t="shared" si="355"/>
        <v>0</v>
      </c>
      <c r="AU1711" s="18">
        <f t="shared" si="355"/>
        <v>0</v>
      </c>
      <c r="AV1711" s="18">
        <f t="shared" si="355"/>
        <v>0</v>
      </c>
      <c r="AW1711" s="18">
        <f t="shared" si="355"/>
        <v>0</v>
      </c>
      <c r="AX1711" s="18">
        <f t="shared" si="355"/>
        <v>0</v>
      </c>
    </row>
    <row r="1712" spans="3:50" x14ac:dyDescent="0.25">
      <c r="C1712" s="67"/>
      <c r="D1712" s="71"/>
      <c r="E1712" s="57"/>
      <c r="F1712" s="57"/>
      <c r="G1712" s="67"/>
      <c r="H1712" s="72"/>
      <c r="I1712" s="72"/>
      <c r="J1712" s="72"/>
      <c r="K1712" s="72"/>
      <c r="L1712" s="72"/>
      <c r="M1712" s="72"/>
      <c r="N1712" s="72"/>
      <c r="O1712" s="72"/>
      <c r="P1712" s="72"/>
      <c r="Q1712" s="48"/>
      <c r="R1712" s="72"/>
      <c r="S1712" s="72"/>
      <c r="U1712" s="26" t="str">
        <f t="shared" si="352"/>
        <v/>
      </c>
      <c r="V1712" s="18" t="str">
        <f t="shared" si="346"/>
        <v/>
      </c>
      <c r="W1712" s="18" t="str">
        <f t="shared" si="347"/>
        <v/>
      </c>
      <c r="X1712" s="18" t="str">
        <f t="shared" si="348"/>
        <v/>
      </c>
      <c r="Y1712" s="18" t="str">
        <f t="shared" si="349"/>
        <v/>
      </c>
      <c r="Z1712" s="18" t="str">
        <f t="shared" si="350"/>
        <v/>
      </c>
      <c r="AA1712" s="18" t="str">
        <f t="shared" si="351"/>
        <v/>
      </c>
      <c r="AB1712" s="18">
        <v>1707</v>
      </c>
      <c r="AC1712" s="18" t="str">
        <f>IF(ISERROR(
IF(U1712="","",IF(OR(U1712='Cad Iniciais'!$D$6,X1712='Cad Iniciais'!$D$6),'Cad Iniciais'!$D$6+AB1712*1000,0))),"",IF(U1712="","",IF(OR(U1712='Cad Iniciais'!$D$6,X1712='Cad Iniciais'!$D$6),'Cad Iniciais'!$D$6+AB1712*1000,0)))</f>
        <v/>
      </c>
      <c r="AK1712" s="27" t="e">
        <f t="shared" si="353"/>
        <v>#VALUE!</v>
      </c>
      <c r="AL1712" s="27" t="e">
        <f t="shared" si="354"/>
        <v>#VALUE!</v>
      </c>
      <c r="AM1712" s="18">
        <f t="shared" si="356"/>
        <v>0</v>
      </c>
      <c r="AN1712" s="18">
        <f t="shared" si="355"/>
        <v>0</v>
      </c>
      <c r="AO1712" s="18">
        <f t="shared" si="355"/>
        <v>0</v>
      </c>
      <c r="AP1712" s="18">
        <f t="shared" si="355"/>
        <v>0</v>
      </c>
      <c r="AQ1712" s="18">
        <f t="shared" si="355"/>
        <v>0</v>
      </c>
      <c r="AR1712" s="18">
        <f t="shared" ref="AN1712:AX1735" si="357">IFERROR(IF(AND($AK1712&lt;=AR$3,$AL1712&gt;=AR$3),1,0),0)</f>
        <v>0</v>
      </c>
      <c r="AS1712" s="18">
        <f t="shared" si="357"/>
        <v>0</v>
      </c>
      <c r="AT1712" s="18">
        <f t="shared" si="357"/>
        <v>0</v>
      </c>
      <c r="AU1712" s="18">
        <f t="shared" si="357"/>
        <v>0</v>
      </c>
      <c r="AV1712" s="18">
        <f t="shared" si="357"/>
        <v>0</v>
      </c>
      <c r="AW1712" s="18">
        <f t="shared" si="357"/>
        <v>0</v>
      </c>
      <c r="AX1712" s="18">
        <f t="shared" si="357"/>
        <v>0</v>
      </c>
    </row>
    <row r="1713" spans="3:50" x14ac:dyDescent="0.25">
      <c r="C1713" s="67"/>
      <c r="D1713" s="71"/>
      <c r="E1713" s="57"/>
      <c r="F1713" s="57"/>
      <c r="G1713" s="67"/>
      <c r="H1713" s="72"/>
      <c r="I1713" s="72"/>
      <c r="J1713" s="72"/>
      <c r="K1713" s="72"/>
      <c r="L1713" s="72"/>
      <c r="M1713" s="72"/>
      <c r="N1713" s="72"/>
      <c r="O1713" s="72"/>
      <c r="P1713" s="72"/>
      <c r="Q1713" s="48"/>
      <c r="R1713" s="72"/>
      <c r="S1713" s="72"/>
      <c r="U1713" s="26" t="str">
        <f t="shared" si="352"/>
        <v/>
      </c>
      <c r="V1713" s="18" t="str">
        <f t="shared" si="346"/>
        <v/>
      </c>
      <c r="W1713" s="18" t="str">
        <f t="shared" si="347"/>
        <v/>
      </c>
      <c r="X1713" s="18" t="str">
        <f t="shared" si="348"/>
        <v/>
      </c>
      <c r="Y1713" s="18" t="str">
        <f t="shared" si="349"/>
        <v/>
      </c>
      <c r="Z1713" s="18" t="str">
        <f t="shared" si="350"/>
        <v/>
      </c>
      <c r="AA1713" s="18" t="str">
        <f t="shared" si="351"/>
        <v/>
      </c>
      <c r="AB1713" s="18">
        <v>1708</v>
      </c>
      <c r="AC1713" s="18" t="str">
        <f>IF(ISERROR(
IF(U1713="","",IF(OR(U1713='Cad Iniciais'!$D$6,X1713='Cad Iniciais'!$D$6),'Cad Iniciais'!$D$6+AB1713*1000,0))),"",IF(U1713="","",IF(OR(U1713='Cad Iniciais'!$D$6,X1713='Cad Iniciais'!$D$6),'Cad Iniciais'!$D$6+AB1713*1000,0)))</f>
        <v/>
      </c>
      <c r="AK1713" s="27" t="e">
        <f t="shared" si="353"/>
        <v>#VALUE!</v>
      </c>
      <c r="AL1713" s="27" t="e">
        <f t="shared" si="354"/>
        <v>#VALUE!</v>
      </c>
      <c r="AM1713" s="18">
        <f t="shared" si="356"/>
        <v>0</v>
      </c>
      <c r="AN1713" s="18">
        <f t="shared" si="357"/>
        <v>0</v>
      </c>
      <c r="AO1713" s="18">
        <f t="shared" si="357"/>
        <v>0</v>
      </c>
      <c r="AP1713" s="18">
        <f t="shared" si="357"/>
        <v>0</v>
      </c>
      <c r="AQ1713" s="18">
        <f t="shared" si="357"/>
        <v>0</v>
      </c>
      <c r="AR1713" s="18">
        <f t="shared" si="357"/>
        <v>0</v>
      </c>
      <c r="AS1713" s="18">
        <f t="shared" si="357"/>
        <v>0</v>
      </c>
      <c r="AT1713" s="18">
        <f t="shared" si="357"/>
        <v>0</v>
      </c>
      <c r="AU1713" s="18">
        <f t="shared" si="357"/>
        <v>0</v>
      </c>
      <c r="AV1713" s="18">
        <f t="shared" si="357"/>
        <v>0</v>
      </c>
      <c r="AW1713" s="18">
        <f t="shared" si="357"/>
        <v>0</v>
      </c>
      <c r="AX1713" s="18">
        <f t="shared" si="357"/>
        <v>0</v>
      </c>
    </row>
    <row r="1714" spans="3:50" x14ac:dyDescent="0.25">
      <c r="C1714" s="67"/>
      <c r="D1714" s="71"/>
      <c r="E1714" s="57"/>
      <c r="F1714" s="57"/>
      <c r="G1714" s="67"/>
      <c r="H1714" s="72"/>
      <c r="I1714" s="72"/>
      <c r="J1714" s="72"/>
      <c r="K1714" s="72"/>
      <c r="L1714" s="72"/>
      <c r="M1714" s="72"/>
      <c r="N1714" s="72"/>
      <c r="O1714" s="72"/>
      <c r="P1714" s="72"/>
      <c r="Q1714" s="48"/>
      <c r="R1714" s="72"/>
      <c r="S1714" s="72"/>
      <c r="U1714" s="26" t="str">
        <f t="shared" si="352"/>
        <v/>
      </c>
      <c r="V1714" s="18" t="str">
        <f t="shared" si="346"/>
        <v/>
      </c>
      <c r="W1714" s="18" t="str">
        <f t="shared" si="347"/>
        <v/>
      </c>
      <c r="X1714" s="18" t="str">
        <f t="shared" si="348"/>
        <v/>
      </c>
      <c r="Y1714" s="18" t="str">
        <f t="shared" si="349"/>
        <v/>
      </c>
      <c r="Z1714" s="18" t="str">
        <f t="shared" si="350"/>
        <v/>
      </c>
      <c r="AA1714" s="18" t="str">
        <f t="shared" si="351"/>
        <v/>
      </c>
      <c r="AB1714" s="18">
        <v>1709</v>
      </c>
      <c r="AC1714" s="18" t="str">
        <f>IF(ISERROR(
IF(U1714="","",IF(OR(U1714='Cad Iniciais'!$D$6,X1714='Cad Iniciais'!$D$6),'Cad Iniciais'!$D$6+AB1714*1000,0))),"",IF(U1714="","",IF(OR(U1714='Cad Iniciais'!$D$6,X1714='Cad Iniciais'!$D$6),'Cad Iniciais'!$D$6+AB1714*1000,0)))</f>
        <v/>
      </c>
      <c r="AK1714" s="27" t="e">
        <f t="shared" si="353"/>
        <v>#VALUE!</v>
      </c>
      <c r="AL1714" s="27" t="e">
        <f t="shared" si="354"/>
        <v>#VALUE!</v>
      </c>
      <c r="AM1714" s="18">
        <f t="shared" si="356"/>
        <v>0</v>
      </c>
      <c r="AN1714" s="18">
        <f t="shared" si="357"/>
        <v>0</v>
      </c>
      <c r="AO1714" s="18">
        <f t="shared" si="357"/>
        <v>0</v>
      </c>
      <c r="AP1714" s="18">
        <f t="shared" si="357"/>
        <v>0</v>
      </c>
      <c r="AQ1714" s="18">
        <f t="shared" si="357"/>
        <v>0</v>
      </c>
      <c r="AR1714" s="18">
        <f t="shared" si="357"/>
        <v>0</v>
      </c>
      <c r="AS1714" s="18">
        <f t="shared" si="357"/>
        <v>0</v>
      </c>
      <c r="AT1714" s="18">
        <f t="shared" si="357"/>
        <v>0</v>
      </c>
      <c r="AU1714" s="18">
        <f t="shared" si="357"/>
        <v>0</v>
      </c>
      <c r="AV1714" s="18">
        <f t="shared" si="357"/>
        <v>0</v>
      </c>
      <c r="AW1714" s="18">
        <f t="shared" si="357"/>
        <v>0</v>
      </c>
      <c r="AX1714" s="18">
        <f t="shared" si="357"/>
        <v>0</v>
      </c>
    </row>
    <row r="1715" spans="3:50" x14ac:dyDescent="0.25">
      <c r="C1715" s="67"/>
      <c r="D1715" s="71"/>
      <c r="E1715" s="57"/>
      <c r="F1715" s="57"/>
      <c r="G1715" s="67"/>
      <c r="H1715" s="72"/>
      <c r="I1715" s="72"/>
      <c r="J1715" s="72"/>
      <c r="K1715" s="72"/>
      <c r="L1715" s="72"/>
      <c r="M1715" s="72"/>
      <c r="N1715" s="72"/>
      <c r="O1715" s="72"/>
      <c r="P1715" s="72"/>
      <c r="Q1715" s="48"/>
      <c r="R1715" s="72"/>
      <c r="S1715" s="72"/>
      <c r="U1715" s="26" t="str">
        <f t="shared" si="352"/>
        <v/>
      </c>
      <c r="V1715" s="18" t="str">
        <f t="shared" si="346"/>
        <v/>
      </c>
      <c r="W1715" s="18" t="str">
        <f t="shared" si="347"/>
        <v/>
      </c>
      <c r="X1715" s="18" t="str">
        <f t="shared" si="348"/>
        <v/>
      </c>
      <c r="Y1715" s="18" t="str">
        <f t="shared" si="349"/>
        <v/>
      </c>
      <c r="Z1715" s="18" t="str">
        <f t="shared" si="350"/>
        <v/>
      </c>
      <c r="AA1715" s="18" t="str">
        <f t="shared" si="351"/>
        <v/>
      </c>
      <c r="AB1715" s="18">
        <v>1710</v>
      </c>
      <c r="AC1715" s="18" t="str">
        <f>IF(ISERROR(
IF(U1715="","",IF(OR(U1715='Cad Iniciais'!$D$6,X1715='Cad Iniciais'!$D$6),'Cad Iniciais'!$D$6+AB1715*1000,0))),"",IF(U1715="","",IF(OR(U1715='Cad Iniciais'!$D$6,X1715='Cad Iniciais'!$D$6),'Cad Iniciais'!$D$6+AB1715*1000,0)))</f>
        <v/>
      </c>
      <c r="AK1715" s="27" t="e">
        <f t="shared" si="353"/>
        <v>#VALUE!</v>
      </c>
      <c r="AL1715" s="27" t="e">
        <f t="shared" si="354"/>
        <v>#VALUE!</v>
      </c>
      <c r="AM1715" s="18">
        <f t="shared" si="356"/>
        <v>0</v>
      </c>
      <c r="AN1715" s="18">
        <f t="shared" si="357"/>
        <v>0</v>
      </c>
      <c r="AO1715" s="18">
        <f t="shared" si="357"/>
        <v>0</v>
      </c>
      <c r="AP1715" s="18">
        <f t="shared" si="357"/>
        <v>0</v>
      </c>
      <c r="AQ1715" s="18">
        <f t="shared" si="357"/>
        <v>0</v>
      </c>
      <c r="AR1715" s="18">
        <f t="shared" si="357"/>
        <v>0</v>
      </c>
      <c r="AS1715" s="18">
        <f t="shared" si="357"/>
        <v>0</v>
      </c>
      <c r="AT1715" s="18">
        <f t="shared" si="357"/>
        <v>0</v>
      </c>
      <c r="AU1715" s="18">
        <f t="shared" si="357"/>
        <v>0</v>
      </c>
      <c r="AV1715" s="18">
        <f t="shared" si="357"/>
        <v>0</v>
      </c>
      <c r="AW1715" s="18">
        <f t="shared" si="357"/>
        <v>0</v>
      </c>
      <c r="AX1715" s="18">
        <f t="shared" si="357"/>
        <v>0</v>
      </c>
    </row>
    <row r="1716" spans="3:50" x14ac:dyDescent="0.25">
      <c r="C1716" s="67"/>
      <c r="D1716" s="71"/>
      <c r="E1716" s="57"/>
      <c r="F1716" s="57"/>
      <c r="G1716" s="67"/>
      <c r="H1716" s="72"/>
      <c r="I1716" s="72"/>
      <c r="J1716" s="72"/>
      <c r="K1716" s="72"/>
      <c r="L1716" s="72"/>
      <c r="M1716" s="72"/>
      <c r="N1716" s="72"/>
      <c r="O1716" s="72"/>
      <c r="P1716" s="72"/>
      <c r="Q1716" s="48"/>
      <c r="R1716" s="72"/>
      <c r="S1716" s="72"/>
      <c r="U1716" s="26" t="str">
        <f t="shared" si="352"/>
        <v/>
      </c>
      <c r="V1716" s="18" t="str">
        <f t="shared" si="346"/>
        <v/>
      </c>
      <c r="W1716" s="18" t="str">
        <f t="shared" si="347"/>
        <v/>
      </c>
      <c r="X1716" s="18" t="str">
        <f t="shared" si="348"/>
        <v/>
      </c>
      <c r="Y1716" s="18" t="str">
        <f t="shared" si="349"/>
        <v/>
      </c>
      <c r="Z1716" s="18" t="str">
        <f t="shared" si="350"/>
        <v/>
      </c>
      <c r="AA1716" s="18" t="str">
        <f t="shared" si="351"/>
        <v/>
      </c>
      <c r="AB1716" s="18">
        <v>1711</v>
      </c>
      <c r="AC1716" s="18" t="str">
        <f>IF(ISERROR(
IF(U1716="","",IF(OR(U1716='Cad Iniciais'!$D$6,X1716='Cad Iniciais'!$D$6),'Cad Iniciais'!$D$6+AB1716*1000,0))),"",IF(U1716="","",IF(OR(U1716='Cad Iniciais'!$D$6,X1716='Cad Iniciais'!$D$6),'Cad Iniciais'!$D$6+AB1716*1000,0)))</f>
        <v/>
      </c>
      <c r="AK1716" s="27" t="e">
        <f t="shared" si="353"/>
        <v>#VALUE!</v>
      </c>
      <c r="AL1716" s="27" t="e">
        <f t="shared" si="354"/>
        <v>#VALUE!</v>
      </c>
      <c r="AM1716" s="18">
        <f t="shared" si="356"/>
        <v>0</v>
      </c>
      <c r="AN1716" s="18">
        <f t="shared" si="357"/>
        <v>0</v>
      </c>
      <c r="AO1716" s="18">
        <f t="shared" si="357"/>
        <v>0</v>
      </c>
      <c r="AP1716" s="18">
        <f t="shared" si="357"/>
        <v>0</v>
      </c>
      <c r="AQ1716" s="18">
        <f t="shared" si="357"/>
        <v>0</v>
      </c>
      <c r="AR1716" s="18">
        <f t="shared" si="357"/>
        <v>0</v>
      </c>
      <c r="AS1716" s="18">
        <f t="shared" si="357"/>
        <v>0</v>
      </c>
      <c r="AT1716" s="18">
        <f t="shared" si="357"/>
        <v>0</v>
      </c>
      <c r="AU1716" s="18">
        <f t="shared" si="357"/>
        <v>0</v>
      </c>
      <c r="AV1716" s="18">
        <f t="shared" si="357"/>
        <v>0</v>
      </c>
      <c r="AW1716" s="18">
        <f t="shared" si="357"/>
        <v>0</v>
      </c>
      <c r="AX1716" s="18">
        <f t="shared" si="357"/>
        <v>0</v>
      </c>
    </row>
    <row r="1717" spans="3:50" x14ac:dyDescent="0.25">
      <c r="C1717" s="67"/>
      <c r="D1717" s="71"/>
      <c r="E1717" s="57"/>
      <c r="F1717" s="57"/>
      <c r="G1717" s="67"/>
      <c r="H1717" s="72"/>
      <c r="I1717" s="72"/>
      <c r="J1717" s="72"/>
      <c r="K1717" s="72"/>
      <c r="L1717" s="72"/>
      <c r="M1717" s="72"/>
      <c r="N1717" s="72"/>
      <c r="O1717" s="72"/>
      <c r="P1717" s="72"/>
      <c r="Q1717" s="48"/>
      <c r="R1717" s="72"/>
      <c r="S1717" s="72"/>
      <c r="U1717" s="26" t="str">
        <f t="shared" si="352"/>
        <v/>
      </c>
      <c r="V1717" s="18" t="str">
        <f t="shared" si="346"/>
        <v/>
      </c>
      <c r="W1717" s="18" t="str">
        <f t="shared" si="347"/>
        <v/>
      </c>
      <c r="X1717" s="18" t="str">
        <f t="shared" si="348"/>
        <v/>
      </c>
      <c r="Y1717" s="18" t="str">
        <f t="shared" si="349"/>
        <v/>
      </c>
      <c r="Z1717" s="18" t="str">
        <f t="shared" si="350"/>
        <v/>
      </c>
      <c r="AA1717" s="18" t="str">
        <f t="shared" si="351"/>
        <v/>
      </c>
      <c r="AB1717" s="18">
        <v>1712</v>
      </c>
      <c r="AC1717" s="18" t="str">
        <f>IF(ISERROR(
IF(U1717="","",IF(OR(U1717='Cad Iniciais'!$D$6,X1717='Cad Iniciais'!$D$6),'Cad Iniciais'!$D$6+AB1717*1000,0))),"",IF(U1717="","",IF(OR(U1717='Cad Iniciais'!$D$6,X1717='Cad Iniciais'!$D$6),'Cad Iniciais'!$D$6+AB1717*1000,0)))</f>
        <v/>
      </c>
      <c r="AK1717" s="27" t="e">
        <f t="shared" si="353"/>
        <v>#VALUE!</v>
      </c>
      <c r="AL1717" s="27" t="e">
        <f t="shared" si="354"/>
        <v>#VALUE!</v>
      </c>
      <c r="AM1717" s="18">
        <f t="shared" si="356"/>
        <v>0</v>
      </c>
      <c r="AN1717" s="18">
        <f t="shared" si="357"/>
        <v>0</v>
      </c>
      <c r="AO1717" s="18">
        <f t="shared" si="357"/>
        <v>0</v>
      </c>
      <c r="AP1717" s="18">
        <f t="shared" si="357"/>
        <v>0</v>
      </c>
      <c r="AQ1717" s="18">
        <f t="shared" si="357"/>
        <v>0</v>
      </c>
      <c r="AR1717" s="18">
        <f t="shared" si="357"/>
        <v>0</v>
      </c>
      <c r="AS1717" s="18">
        <f t="shared" si="357"/>
        <v>0</v>
      </c>
      <c r="AT1717" s="18">
        <f t="shared" si="357"/>
        <v>0</v>
      </c>
      <c r="AU1717" s="18">
        <f t="shared" si="357"/>
        <v>0</v>
      </c>
      <c r="AV1717" s="18">
        <f t="shared" si="357"/>
        <v>0</v>
      </c>
      <c r="AW1717" s="18">
        <f t="shared" si="357"/>
        <v>0</v>
      </c>
      <c r="AX1717" s="18">
        <f t="shared" si="357"/>
        <v>0</v>
      </c>
    </row>
    <row r="1718" spans="3:50" x14ac:dyDescent="0.25">
      <c r="C1718" s="67"/>
      <c r="D1718" s="71"/>
      <c r="E1718" s="57"/>
      <c r="F1718" s="57"/>
      <c r="G1718" s="67"/>
      <c r="H1718" s="72"/>
      <c r="I1718" s="72"/>
      <c r="J1718" s="72"/>
      <c r="K1718" s="72"/>
      <c r="L1718" s="72"/>
      <c r="M1718" s="72"/>
      <c r="N1718" s="72"/>
      <c r="O1718" s="72"/>
      <c r="P1718" s="72"/>
      <c r="Q1718" s="48"/>
      <c r="R1718" s="72"/>
      <c r="S1718" s="72"/>
      <c r="U1718" s="26" t="str">
        <f t="shared" si="352"/>
        <v/>
      </c>
      <c r="V1718" s="18" t="str">
        <f t="shared" si="346"/>
        <v/>
      </c>
      <c r="W1718" s="18" t="str">
        <f t="shared" si="347"/>
        <v/>
      </c>
      <c r="X1718" s="18" t="str">
        <f t="shared" si="348"/>
        <v/>
      </c>
      <c r="Y1718" s="18" t="str">
        <f t="shared" si="349"/>
        <v/>
      </c>
      <c r="Z1718" s="18" t="str">
        <f t="shared" si="350"/>
        <v/>
      </c>
      <c r="AA1718" s="18" t="str">
        <f t="shared" si="351"/>
        <v/>
      </c>
      <c r="AB1718" s="18">
        <v>1713</v>
      </c>
      <c r="AC1718" s="18" t="str">
        <f>IF(ISERROR(
IF(U1718="","",IF(OR(U1718='Cad Iniciais'!$D$6,X1718='Cad Iniciais'!$D$6),'Cad Iniciais'!$D$6+AB1718*1000,0))),"",IF(U1718="","",IF(OR(U1718='Cad Iniciais'!$D$6,X1718='Cad Iniciais'!$D$6),'Cad Iniciais'!$D$6+AB1718*1000,0)))</f>
        <v/>
      </c>
      <c r="AK1718" s="27" t="e">
        <f t="shared" si="353"/>
        <v>#VALUE!</v>
      </c>
      <c r="AL1718" s="27" t="e">
        <f t="shared" si="354"/>
        <v>#VALUE!</v>
      </c>
      <c r="AM1718" s="18">
        <f t="shared" si="356"/>
        <v>0</v>
      </c>
      <c r="AN1718" s="18">
        <f t="shared" si="357"/>
        <v>0</v>
      </c>
      <c r="AO1718" s="18">
        <f t="shared" si="357"/>
        <v>0</v>
      </c>
      <c r="AP1718" s="18">
        <f t="shared" si="357"/>
        <v>0</v>
      </c>
      <c r="AQ1718" s="18">
        <f t="shared" si="357"/>
        <v>0</v>
      </c>
      <c r="AR1718" s="18">
        <f t="shared" si="357"/>
        <v>0</v>
      </c>
      <c r="AS1718" s="18">
        <f t="shared" si="357"/>
        <v>0</v>
      </c>
      <c r="AT1718" s="18">
        <f t="shared" si="357"/>
        <v>0</v>
      </c>
      <c r="AU1718" s="18">
        <f t="shared" si="357"/>
        <v>0</v>
      </c>
      <c r="AV1718" s="18">
        <f t="shared" si="357"/>
        <v>0</v>
      </c>
      <c r="AW1718" s="18">
        <f t="shared" si="357"/>
        <v>0</v>
      </c>
      <c r="AX1718" s="18">
        <f t="shared" si="357"/>
        <v>0</v>
      </c>
    </row>
    <row r="1719" spans="3:50" x14ac:dyDescent="0.25">
      <c r="C1719" s="67"/>
      <c r="D1719" s="71"/>
      <c r="E1719" s="57"/>
      <c r="F1719" s="57"/>
      <c r="G1719" s="67"/>
      <c r="H1719" s="72"/>
      <c r="I1719" s="72"/>
      <c r="J1719" s="72"/>
      <c r="K1719" s="72"/>
      <c r="L1719" s="72"/>
      <c r="M1719" s="72"/>
      <c r="N1719" s="72"/>
      <c r="O1719" s="72"/>
      <c r="P1719" s="72"/>
      <c r="Q1719" s="48"/>
      <c r="R1719" s="72"/>
      <c r="S1719" s="72"/>
      <c r="U1719" s="26" t="str">
        <f t="shared" si="352"/>
        <v/>
      </c>
      <c r="V1719" s="18" t="str">
        <f t="shared" si="346"/>
        <v/>
      </c>
      <c r="W1719" s="18" t="str">
        <f t="shared" si="347"/>
        <v/>
      </c>
      <c r="X1719" s="18" t="str">
        <f t="shared" si="348"/>
        <v/>
      </c>
      <c r="Y1719" s="18" t="str">
        <f t="shared" si="349"/>
        <v/>
      </c>
      <c r="Z1719" s="18" t="str">
        <f t="shared" si="350"/>
        <v/>
      </c>
      <c r="AA1719" s="18" t="str">
        <f t="shared" si="351"/>
        <v/>
      </c>
      <c r="AB1719" s="18">
        <v>1714</v>
      </c>
      <c r="AC1719" s="18" t="str">
        <f>IF(ISERROR(
IF(U1719="","",IF(OR(U1719='Cad Iniciais'!$D$6,X1719='Cad Iniciais'!$D$6),'Cad Iniciais'!$D$6+AB1719*1000,0))),"",IF(U1719="","",IF(OR(U1719='Cad Iniciais'!$D$6,X1719='Cad Iniciais'!$D$6),'Cad Iniciais'!$D$6+AB1719*1000,0)))</f>
        <v/>
      </c>
      <c r="AK1719" s="27" t="e">
        <f t="shared" si="353"/>
        <v>#VALUE!</v>
      </c>
      <c r="AL1719" s="27" t="e">
        <f t="shared" si="354"/>
        <v>#VALUE!</v>
      </c>
      <c r="AM1719" s="18">
        <f t="shared" si="356"/>
        <v>0</v>
      </c>
      <c r="AN1719" s="18">
        <f t="shared" si="357"/>
        <v>0</v>
      </c>
      <c r="AO1719" s="18">
        <f t="shared" si="357"/>
        <v>0</v>
      </c>
      <c r="AP1719" s="18">
        <f t="shared" si="357"/>
        <v>0</v>
      </c>
      <c r="AQ1719" s="18">
        <f t="shared" si="357"/>
        <v>0</v>
      </c>
      <c r="AR1719" s="18">
        <f t="shared" si="357"/>
        <v>0</v>
      </c>
      <c r="AS1719" s="18">
        <f t="shared" si="357"/>
        <v>0</v>
      </c>
      <c r="AT1719" s="18">
        <f t="shared" si="357"/>
        <v>0</v>
      </c>
      <c r="AU1719" s="18">
        <f t="shared" si="357"/>
        <v>0</v>
      </c>
      <c r="AV1719" s="18">
        <f t="shared" si="357"/>
        <v>0</v>
      </c>
      <c r="AW1719" s="18">
        <f t="shared" si="357"/>
        <v>0</v>
      </c>
      <c r="AX1719" s="18">
        <f t="shared" si="357"/>
        <v>0</v>
      </c>
    </row>
    <row r="1720" spans="3:50" x14ac:dyDescent="0.25">
      <c r="C1720" s="67"/>
      <c r="D1720" s="71"/>
      <c r="E1720" s="57"/>
      <c r="F1720" s="57"/>
      <c r="G1720" s="67"/>
      <c r="H1720" s="72"/>
      <c r="I1720" s="72"/>
      <c r="J1720" s="72"/>
      <c r="K1720" s="72"/>
      <c r="L1720" s="72"/>
      <c r="M1720" s="72"/>
      <c r="N1720" s="72"/>
      <c r="O1720" s="72"/>
      <c r="P1720" s="72"/>
      <c r="Q1720" s="48"/>
      <c r="R1720" s="72"/>
      <c r="S1720" s="72"/>
      <c r="U1720" s="26" t="str">
        <f t="shared" si="352"/>
        <v/>
      </c>
      <c r="V1720" s="18" t="str">
        <f t="shared" si="346"/>
        <v/>
      </c>
      <c r="W1720" s="18" t="str">
        <f t="shared" si="347"/>
        <v/>
      </c>
      <c r="X1720" s="18" t="str">
        <f t="shared" si="348"/>
        <v/>
      </c>
      <c r="Y1720" s="18" t="str">
        <f t="shared" si="349"/>
        <v/>
      </c>
      <c r="Z1720" s="18" t="str">
        <f t="shared" si="350"/>
        <v/>
      </c>
      <c r="AA1720" s="18" t="str">
        <f t="shared" si="351"/>
        <v/>
      </c>
      <c r="AB1720" s="18">
        <v>1715</v>
      </c>
      <c r="AC1720" s="18" t="str">
        <f>IF(ISERROR(
IF(U1720="","",IF(OR(U1720='Cad Iniciais'!$D$6,X1720='Cad Iniciais'!$D$6),'Cad Iniciais'!$D$6+AB1720*1000,0))),"",IF(U1720="","",IF(OR(U1720='Cad Iniciais'!$D$6,X1720='Cad Iniciais'!$D$6),'Cad Iniciais'!$D$6+AB1720*1000,0)))</f>
        <v/>
      </c>
      <c r="AK1720" s="27" t="e">
        <f t="shared" si="353"/>
        <v>#VALUE!</v>
      </c>
      <c r="AL1720" s="27" t="e">
        <f t="shared" si="354"/>
        <v>#VALUE!</v>
      </c>
      <c r="AM1720" s="18">
        <f t="shared" si="356"/>
        <v>0</v>
      </c>
      <c r="AN1720" s="18">
        <f t="shared" si="357"/>
        <v>0</v>
      </c>
      <c r="AO1720" s="18">
        <f t="shared" si="357"/>
        <v>0</v>
      </c>
      <c r="AP1720" s="18">
        <f t="shared" si="357"/>
        <v>0</v>
      </c>
      <c r="AQ1720" s="18">
        <f t="shared" si="357"/>
        <v>0</v>
      </c>
      <c r="AR1720" s="18">
        <f t="shared" si="357"/>
        <v>0</v>
      </c>
      <c r="AS1720" s="18">
        <f t="shared" si="357"/>
        <v>0</v>
      </c>
      <c r="AT1720" s="18">
        <f t="shared" si="357"/>
        <v>0</v>
      </c>
      <c r="AU1720" s="18">
        <f t="shared" si="357"/>
        <v>0</v>
      </c>
      <c r="AV1720" s="18">
        <f t="shared" si="357"/>
        <v>0</v>
      </c>
      <c r="AW1720" s="18">
        <f t="shared" si="357"/>
        <v>0</v>
      </c>
      <c r="AX1720" s="18">
        <f t="shared" si="357"/>
        <v>0</v>
      </c>
    </row>
    <row r="1721" spans="3:50" x14ac:dyDescent="0.25">
      <c r="C1721" s="67"/>
      <c r="D1721" s="71"/>
      <c r="E1721" s="57"/>
      <c r="F1721" s="57"/>
      <c r="G1721" s="67"/>
      <c r="H1721" s="72"/>
      <c r="I1721" s="72"/>
      <c r="J1721" s="72"/>
      <c r="K1721" s="72"/>
      <c r="L1721" s="72"/>
      <c r="M1721" s="72"/>
      <c r="N1721" s="72"/>
      <c r="O1721" s="72"/>
      <c r="P1721" s="72"/>
      <c r="Q1721" s="48"/>
      <c r="R1721" s="72"/>
      <c r="S1721" s="72"/>
      <c r="U1721" s="26" t="str">
        <f t="shared" si="352"/>
        <v/>
      </c>
      <c r="V1721" s="18" t="str">
        <f t="shared" si="346"/>
        <v/>
      </c>
      <c r="W1721" s="18" t="str">
        <f t="shared" si="347"/>
        <v/>
      </c>
      <c r="X1721" s="18" t="str">
        <f t="shared" si="348"/>
        <v/>
      </c>
      <c r="Y1721" s="18" t="str">
        <f t="shared" si="349"/>
        <v/>
      </c>
      <c r="Z1721" s="18" t="str">
        <f t="shared" si="350"/>
        <v/>
      </c>
      <c r="AA1721" s="18" t="str">
        <f t="shared" si="351"/>
        <v/>
      </c>
      <c r="AB1721" s="18">
        <v>1716</v>
      </c>
      <c r="AC1721" s="18" t="str">
        <f>IF(ISERROR(
IF(U1721="","",IF(OR(U1721='Cad Iniciais'!$D$6,X1721='Cad Iniciais'!$D$6),'Cad Iniciais'!$D$6+AB1721*1000,0))),"",IF(U1721="","",IF(OR(U1721='Cad Iniciais'!$D$6,X1721='Cad Iniciais'!$D$6),'Cad Iniciais'!$D$6+AB1721*1000,0)))</f>
        <v/>
      </c>
      <c r="AK1721" s="27" t="e">
        <f t="shared" si="353"/>
        <v>#VALUE!</v>
      </c>
      <c r="AL1721" s="27" t="e">
        <f t="shared" si="354"/>
        <v>#VALUE!</v>
      </c>
      <c r="AM1721" s="18">
        <f t="shared" si="356"/>
        <v>0</v>
      </c>
      <c r="AN1721" s="18">
        <f t="shared" si="357"/>
        <v>0</v>
      </c>
      <c r="AO1721" s="18">
        <f t="shared" si="357"/>
        <v>0</v>
      </c>
      <c r="AP1721" s="18">
        <f t="shared" si="357"/>
        <v>0</v>
      </c>
      <c r="AQ1721" s="18">
        <f t="shared" si="357"/>
        <v>0</v>
      </c>
      <c r="AR1721" s="18">
        <f t="shared" si="357"/>
        <v>0</v>
      </c>
      <c r="AS1721" s="18">
        <f t="shared" si="357"/>
        <v>0</v>
      </c>
      <c r="AT1721" s="18">
        <f t="shared" si="357"/>
        <v>0</v>
      </c>
      <c r="AU1721" s="18">
        <f t="shared" si="357"/>
        <v>0</v>
      </c>
      <c r="AV1721" s="18">
        <f t="shared" si="357"/>
        <v>0</v>
      </c>
      <c r="AW1721" s="18">
        <f t="shared" si="357"/>
        <v>0</v>
      </c>
      <c r="AX1721" s="18">
        <f t="shared" si="357"/>
        <v>0</v>
      </c>
    </row>
    <row r="1722" spans="3:50" x14ac:dyDescent="0.25">
      <c r="C1722" s="67"/>
      <c r="D1722" s="71"/>
      <c r="E1722" s="57"/>
      <c r="F1722" s="57"/>
      <c r="G1722" s="67"/>
      <c r="H1722" s="72"/>
      <c r="I1722" s="72"/>
      <c r="J1722" s="72"/>
      <c r="K1722" s="72"/>
      <c r="L1722" s="72"/>
      <c r="M1722" s="72"/>
      <c r="N1722" s="72"/>
      <c r="O1722" s="72"/>
      <c r="P1722" s="72"/>
      <c r="Q1722" s="48"/>
      <c r="R1722" s="72"/>
      <c r="S1722" s="72"/>
      <c r="U1722" s="26" t="str">
        <f t="shared" si="352"/>
        <v/>
      </c>
      <c r="V1722" s="18" t="str">
        <f t="shared" si="346"/>
        <v/>
      </c>
      <c r="W1722" s="18" t="str">
        <f t="shared" si="347"/>
        <v/>
      </c>
      <c r="X1722" s="18" t="str">
        <f t="shared" si="348"/>
        <v/>
      </c>
      <c r="Y1722" s="18" t="str">
        <f t="shared" si="349"/>
        <v/>
      </c>
      <c r="Z1722" s="18" t="str">
        <f t="shared" si="350"/>
        <v/>
      </c>
      <c r="AA1722" s="18" t="str">
        <f t="shared" si="351"/>
        <v/>
      </c>
      <c r="AB1722" s="18">
        <v>1717</v>
      </c>
      <c r="AC1722" s="18" t="str">
        <f>IF(ISERROR(
IF(U1722="","",IF(OR(U1722='Cad Iniciais'!$D$6,X1722='Cad Iniciais'!$D$6),'Cad Iniciais'!$D$6+AB1722*1000,0))),"",IF(U1722="","",IF(OR(U1722='Cad Iniciais'!$D$6,X1722='Cad Iniciais'!$D$6),'Cad Iniciais'!$D$6+AB1722*1000,0)))</f>
        <v/>
      </c>
      <c r="AK1722" s="27" t="e">
        <f t="shared" si="353"/>
        <v>#VALUE!</v>
      </c>
      <c r="AL1722" s="27" t="e">
        <f t="shared" si="354"/>
        <v>#VALUE!</v>
      </c>
      <c r="AM1722" s="18">
        <f t="shared" si="356"/>
        <v>0</v>
      </c>
      <c r="AN1722" s="18">
        <f t="shared" si="357"/>
        <v>0</v>
      </c>
      <c r="AO1722" s="18">
        <f t="shared" si="357"/>
        <v>0</v>
      </c>
      <c r="AP1722" s="18">
        <f t="shared" si="357"/>
        <v>0</v>
      </c>
      <c r="AQ1722" s="18">
        <f t="shared" si="357"/>
        <v>0</v>
      </c>
      <c r="AR1722" s="18">
        <f t="shared" si="357"/>
        <v>0</v>
      </c>
      <c r="AS1722" s="18">
        <f t="shared" si="357"/>
        <v>0</v>
      </c>
      <c r="AT1722" s="18">
        <f t="shared" si="357"/>
        <v>0</v>
      </c>
      <c r="AU1722" s="18">
        <f t="shared" si="357"/>
        <v>0</v>
      </c>
      <c r="AV1722" s="18">
        <f t="shared" si="357"/>
        <v>0</v>
      </c>
      <c r="AW1722" s="18">
        <f t="shared" si="357"/>
        <v>0</v>
      </c>
      <c r="AX1722" s="18">
        <f t="shared" si="357"/>
        <v>0</v>
      </c>
    </row>
    <row r="1723" spans="3:50" x14ac:dyDescent="0.25">
      <c r="C1723" s="67"/>
      <c r="D1723" s="71"/>
      <c r="E1723" s="57"/>
      <c r="F1723" s="57"/>
      <c r="G1723" s="67"/>
      <c r="H1723" s="72"/>
      <c r="I1723" s="72"/>
      <c r="J1723" s="72"/>
      <c r="K1723" s="72"/>
      <c r="L1723" s="72"/>
      <c r="M1723" s="72"/>
      <c r="N1723" s="72"/>
      <c r="O1723" s="72"/>
      <c r="P1723" s="72"/>
      <c r="Q1723" s="48"/>
      <c r="R1723" s="72"/>
      <c r="S1723" s="72"/>
      <c r="U1723" s="26" t="str">
        <f t="shared" si="352"/>
        <v/>
      </c>
      <c r="V1723" s="18" t="str">
        <f t="shared" si="346"/>
        <v/>
      </c>
      <c r="W1723" s="18" t="str">
        <f t="shared" si="347"/>
        <v/>
      </c>
      <c r="X1723" s="18" t="str">
        <f t="shared" si="348"/>
        <v/>
      </c>
      <c r="Y1723" s="18" t="str">
        <f t="shared" si="349"/>
        <v/>
      </c>
      <c r="Z1723" s="18" t="str">
        <f t="shared" si="350"/>
        <v/>
      </c>
      <c r="AA1723" s="18" t="str">
        <f t="shared" si="351"/>
        <v/>
      </c>
      <c r="AB1723" s="18">
        <v>1718</v>
      </c>
      <c r="AC1723" s="18" t="str">
        <f>IF(ISERROR(
IF(U1723="","",IF(OR(U1723='Cad Iniciais'!$D$6,X1723='Cad Iniciais'!$D$6),'Cad Iniciais'!$D$6+AB1723*1000,0))),"",IF(U1723="","",IF(OR(U1723='Cad Iniciais'!$D$6,X1723='Cad Iniciais'!$D$6),'Cad Iniciais'!$D$6+AB1723*1000,0)))</f>
        <v/>
      </c>
      <c r="AK1723" s="27" t="e">
        <f t="shared" si="353"/>
        <v>#VALUE!</v>
      </c>
      <c r="AL1723" s="27" t="e">
        <f t="shared" si="354"/>
        <v>#VALUE!</v>
      </c>
      <c r="AM1723" s="18">
        <f t="shared" si="356"/>
        <v>0</v>
      </c>
      <c r="AN1723" s="18">
        <f t="shared" si="357"/>
        <v>0</v>
      </c>
      <c r="AO1723" s="18">
        <f t="shared" si="357"/>
        <v>0</v>
      </c>
      <c r="AP1723" s="18">
        <f t="shared" si="357"/>
        <v>0</v>
      </c>
      <c r="AQ1723" s="18">
        <f t="shared" si="357"/>
        <v>0</v>
      </c>
      <c r="AR1723" s="18">
        <f t="shared" si="357"/>
        <v>0</v>
      </c>
      <c r="AS1723" s="18">
        <f t="shared" si="357"/>
        <v>0</v>
      </c>
      <c r="AT1723" s="18">
        <f t="shared" si="357"/>
        <v>0</v>
      </c>
      <c r="AU1723" s="18">
        <f t="shared" si="357"/>
        <v>0</v>
      </c>
      <c r="AV1723" s="18">
        <f t="shared" si="357"/>
        <v>0</v>
      </c>
      <c r="AW1723" s="18">
        <f t="shared" si="357"/>
        <v>0</v>
      </c>
      <c r="AX1723" s="18">
        <f t="shared" si="357"/>
        <v>0</v>
      </c>
    </row>
    <row r="1724" spans="3:50" x14ac:dyDescent="0.25">
      <c r="C1724" s="67"/>
      <c r="D1724" s="71"/>
      <c r="E1724" s="57"/>
      <c r="F1724" s="57"/>
      <c r="G1724" s="67"/>
      <c r="H1724" s="72"/>
      <c r="I1724" s="72"/>
      <c r="J1724" s="72"/>
      <c r="K1724" s="72"/>
      <c r="L1724" s="72"/>
      <c r="M1724" s="72"/>
      <c r="N1724" s="72"/>
      <c r="O1724" s="72"/>
      <c r="P1724" s="72"/>
      <c r="Q1724" s="48"/>
      <c r="R1724" s="72"/>
      <c r="S1724" s="72"/>
      <c r="U1724" s="26" t="str">
        <f t="shared" si="352"/>
        <v/>
      </c>
      <c r="V1724" s="18" t="str">
        <f t="shared" si="346"/>
        <v/>
      </c>
      <c r="W1724" s="18" t="str">
        <f t="shared" si="347"/>
        <v/>
      </c>
      <c r="X1724" s="18" t="str">
        <f t="shared" si="348"/>
        <v/>
      </c>
      <c r="Y1724" s="18" t="str">
        <f t="shared" si="349"/>
        <v/>
      </c>
      <c r="Z1724" s="18" t="str">
        <f t="shared" si="350"/>
        <v/>
      </c>
      <c r="AA1724" s="18" t="str">
        <f t="shared" si="351"/>
        <v/>
      </c>
      <c r="AB1724" s="18">
        <v>1719</v>
      </c>
      <c r="AC1724" s="18" t="str">
        <f>IF(ISERROR(
IF(U1724="","",IF(OR(U1724='Cad Iniciais'!$D$6,X1724='Cad Iniciais'!$D$6),'Cad Iniciais'!$D$6+AB1724*1000,0))),"",IF(U1724="","",IF(OR(U1724='Cad Iniciais'!$D$6,X1724='Cad Iniciais'!$D$6),'Cad Iniciais'!$D$6+AB1724*1000,0)))</f>
        <v/>
      </c>
      <c r="AK1724" s="27" t="e">
        <f t="shared" si="353"/>
        <v>#VALUE!</v>
      </c>
      <c r="AL1724" s="27" t="e">
        <f t="shared" si="354"/>
        <v>#VALUE!</v>
      </c>
      <c r="AM1724" s="18">
        <f t="shared" si="356"/>
        <v>0</v>
      </c>
      <c r="AN1724" s="18">
        <f t="shared" si="357"/>
        <v>0</v>
      </c>
      <c r="AO1724" s="18">
        <f t="shared" si="357"/>
        <v>0</v>
      </c>
      <c r="AP1724" s="18">
        <f t="shared" si="357"/>
        <v>0</v>
      </c>
      <c r="AQ1724" s="18">
        <f t="shared" si="357"/>
        <v>0</v>
      </c>
      <c r="AR1724" s="18">
        <f t="shared" si="357"/>
        <v>0</v>
      </c>
      <c r="AS1724" s="18">
        <f t="shared" si="357"/>
        <v>0</v>
      </c>
      <c r="AT1724" s="18">
        <f t="shared" si="357"/>
        <v>0</v>
      </c>
      <c r="AU1724" s="18">
        <f t="shared" si="357"/>
        <v>0</v>
      </c>
      <c r="AV1724" s="18">
        <f t="shared" si="357"/>
        <v>0</v>
      </c>
      <c r="AW1724" s="18">
        <f t="shared" si="357"/>
        <v>0</v>
      </c>
      <c r="AX1724" s="18">
        <f t="shared" si="357"/>
        <v>0</v>
      </c>
    </row>
    <row r="1725" spans="3:50" x14ac:dyDescent="0.25">
      <c r="C1725" s="67"/>
      <c r="D1725" s="71"/>
      <c r="E1725" s="57"/>
      <c r="F1725" s="57"/>
      <c r="G1725" s="67"/>
      <c r="H1725" s="72"/>
      <c r="I1725" s="72"/>
      <c r="J1725" s="72"/>
      <c r="K1725" s="72"/>
      <c r="L1725" s="72"/>
      <c r="M1725" s="72"/>
      <c r="N1725" s="72"/>
      <c r="O1725" s="72"/>
      <c r="P1725" s="72"/>
      <c r="Q1725" s="48"/>
      <c r="R1725" s="72"/>
      <c r="S1725" s="72"/>
      <c r="U1725" s="26" t="str">
        <f t="shared" si="352"/>
        <v/>
      </c>
      <c r="V1725" s="18" t="str">
        <f t="shared" si="346"/>
        <v/>
      </c>
      <c r="W1725" s="18" t="str">
        <f t="shared" si="347"/>
        <v/>
      </c>
      <c r="X1725" s="18" t="str">
        <f t="shared" si="348"/>
        <v/>
      </c>
      <c r="Y1725" s="18" t="str">
        <f t="shared" si="349"/>
        <v/>
      </c>
      <c r="Z1725" s="18" t="str">
        <f t="shared" si="350"/>
        <v/>
      </c>
      <c r="AA1725" s="18" t="str">
        <f t="shared" si="351"/>
        <v/>
      </c>
      <c r="AB1725" s="18">
        <v>1720</v>
      </c>
      <c r="AC1725" s="18" t="str">
        <f>IF(ISERROR(
IF(U1725="","",IF(OR(U1725='Cad Iniciais'!$D$6,X1725='Cad Iniciais'!$D$6),'Cad Iniciais'!$D$6+AB1725*1000,0))),"",IF(U1725="","",IF(OR(U1725='Cad Iniciais'!$D$6,X1725='Cad Iniciais'!$D$6),'Cad Iniciais'!$D$6+AB1725*1000,0)))</f>
        <v/>
      </c>
      <c r="AK1725" s="27" t="e">
        <f t="shared" si="353"/>
        <v>#VALUE!</v>
      </c>
      <c r="AL1725" s="27" t="e">
        <f t="shared" si="354"/>
        <v>#VALUE!</v>
      </c>
      <c r="AM1725" s="18">
        <f t="shared" si="356"/>
        <v>0</v>
      </c>
      <c r="AN1725" s="18">
        <f t="shared" si="357"/>
        <v>0</v>
      </c>
      <c r="AO1725" s="18">
        <f t="shared" si="357"/>
        <v>0</v>
      </c>
      <c r="AP1725" s="18">
        <f t="shared" si="357"/>
        <v>0</v>
      </c>
      <c r="AQ1725" s="18">
        <f t="shared" si="357"/>
        <v>0</v>
      </c>
      <c r="AR1725" s="18">
        <f t="shared" si="357"/>
        <v>0</v>
      </c>
      <c r="AS1725" s="18">
        <f t="shared" si="357"/>
        <v>0</v>
      </c>
      <c r="AT1725" s="18">
        <f t="shared" si="357"/>
        <v>0</v>
      </c>
      <c r="AU1725" s="18">
        <f t="shared" si="357"/>
        <v>0</v>
      </c>
      <c r="AV1725" s="18">
        <f t="shared" si="357"/>
        <v>0</v>
      </c>
      <c r="AW1725" s="18">
        <f t="shared" si="357"/>
        <v>0</v>
      </c>
      <c r="AX1725" s="18">
        <f t="shared" si="357"/>
        <v>0</v>
      </c>
    </row>
    <row r="1726" spans="3:50" x14ac:dyDescent="0.25">
      <c r="C1726" s="67"/>
      <c r="D1726" s="71"/>
      <c r="E1726" s="57"/>
      <c r="F1726" s="57"/>
      <c r="G1726" s="67"/>
      <c r="H1726" s="72"/>
      <c r="I1726" s="72"/>
      <c r="J1726" s="72"/>
      <c r="K1726" s="72"/>
      <c r="L1726" s="72"/>
      <c r="M1726" s="72"/>
      <c r="N1726" s="72"/>
      <c r="O1726" s="72"/>
      <c r="P1726" s="72"/>
      <c r="Q1726" s="48"/>
      <c r="R1726" s="72"/>
      <c r="S1726" s="72"/>
      <c r="U1726" s="26" t="str">
        <f t="shared" si="352"/>
        <v/>
      </c>
      <c r="V1726" s="18" t="str">
        <f t="shared" si="346"/>
        <v/>
      </c>
      <c r="W1726" s="18" t="str">
        <f t="shared" si="347"/>
        <v/>
      </c>
      <c r="X1726" s="18" t="str">
        <f t="shared" si="348"/>
        <v/>
      </c>
      <c r="Y1726" s="18" t="str">
        <f t="shared" si="349"/>
        <v/>
      </c>
      <c r="Z1726" s="18" t="str">
        <f t="shared" si="350"/>
        <v/>
      </c>
      <c r="AA1726" s="18" t="str">
        <f t="shared" si="351"/>
        <v/>
      </c>
      <c r="AB1726" s="18">
        <v>1721</v>
      </c>
      <c r="AC1726" s="18" t="str">
        <f>IF(ISERROR(
IF(U1726="","",IF(OR(U1726='Cad Iniciais'!$D$6,X1726='Cad Iniciais'!$D$6),'Cad Iniciais'!$D$6+AB1726*1000,0))),"",IF(U1726="","",IF(OR(U1726='Cad Iniciais'!$D$6,X1726='Cad Iniciais'!$D$6),'Cad Iniciais'!$D$6+AB1726*1000,0)))</f>
        <v/>
      </c>
      <c r="AK1726" s="27" t="e">
        <f t="shared" si="353"/>
        <v>#VALUE!</v>
      </c>
      <c r="AL1726" s="27" t="e">
        <f t="shared" si="354"/>
        <v>#VALUE!</v>
      </c>
      <c r="AM1726" s="18">
        <f t="shared" si="356"/>
        <v>0</v>
      </c>
      <c r="AN1726" s="18">
        <f t="shared" si="357"/>
        <v>0</v>
      </c>
      <c r="AO1726" s="18">
        <f t="shared" si="357"/>
        <v>0</v>
      </c>
      <c r="AP1726" s="18">
        <f t="shared" si="357"/>
        <v>0</v>
      </c>
      <c r="AQ1726" s="18">
        <f t="shared" si="357"/>
        <v>0</v>
      </c>
      <c r="AR1726" s="18">
        <f t="shared" si="357"/>
        <v>0</v>
      </c>
      <c r="AS1726" s="18">
        <f t="shared" si="357"/>
        <v>0</v>
      </c>
      <c r="AT1726" s="18">
        <f t="shared" si="357"/>
        <v>0</v>
      </c>
      <c r="AU1726" s="18">
        <f t="shared" si="357"/>
        <v>0</v>
      </c>
      <c r="AV1726" s="18">
        <f t="shared" si="357"/>
        <v>0</v>
      </c>
      <c r="AW1726" s="18">
        <f t="shared" si="357"/>
        <v>0</v>
      </c>
      <c r="AX1726" s="18">
        <f t="shared" si="357"/>
        <v>0</v>
      </c>
    </row>
    <row r="1727" spans="3:50" x14ac:dyDescent="0.25">
      <c r="C1727" s="67"/>
      <c r="D1727" s="71"/>
      <c r="E1727" s="57"/>
      <c r="F1727" s="57"/>
      <c r="G1727" s="67"/>
      <c r="H1727" s="72"/>
      <c r="I1727" s="72"/>
      <c r="J1727" s="72"/>
      <c r="K1727" s="72"/>
      <c r="L1727" s="72"/>
      <c r="M1727" s="72"/>
      <c r="N1727" s="72"/>
      <c r="O1727" s="72"/>
      <c r="P1727" s="72"/>
      <c r="Q1727" s="48"/>
      <c r="R1727" s="72"/>
      <c r="S1727" s="72"/>
      <c r="U1727" s="26" t="str">
        <f t="shared" si="352"/>
        <v/>
      </c>
      <c r="V1727" s="18" t="str">
        <f t="shared" si="346"/>
        <v/>
      </c>
      <c r="W1727" s="18" t="str">
        <f t="shared" si="347"/>
        <v/>
      </c>
      <c r="X1727" s="18" t="str">
        <f t="shared" si="348"/>
        <v/>
      </c>
      <c r="Y1727" s="18" t="str">
        <f t="shared" si="349"/>
        <v/>
      </c>
      <c r="Z1727" s="18" t="str">
        <f t="shared" si="350"/>
        <v/>
      </c>
      <c r="AA1727" s="18" t="str">
        <f t="shared" si="351"/>
        <v/>
      </c>
      <c r="AB1727" s="18">
        <v>1722</v>
      </c>
      <c r="AC1727" s="18" t="str">
        <f>IF(ISERROR(
IF(U1727="","",IF(OR(U1727='Cad Iniciais'!$D$6,X1727='Cad Iniciais'!$D$6),'Cad Iniciais'!$D$6+AB1727*1000,0))),"",IF(U1727="","",IF(OR(U1727='Cad Iniciais'!$D$6,X1727='Cad Iniciais'!$D$6),'Cad Iniciais'!$D$6+AB1727*1000,0)))</f>
        <v/>
      </c>
      <c r="AK1727" s="27" t="e">
        <f t="shared" si="353"/>
        <v>#VALUE!</v>
      </c>
      <c r="AL1727" s="27" t="e">
        <f t="shared" si="354"/>
        <v>#VALUE!</v>
      </c>
      <c r="AM1727" s="18">
        <f t="shared" si="356"/>
        <v>0</v>
      </c>
      <c r="AN1727" s="18">
        <f t="shared" si="357"/>
        <v>0</v>
      </c>
      <c r="AO1727" s="18">
        <f t="shared" si="357"/>
        <v>0</v>
      </c>
      <c r="AP1727" s="18">
        <f t="shared" si="357"/>
        <v>0</v>
      </c>
      <c r="AQ1727" s="18">
        <f t="shared" si="357"/>
        <v>0</v>
      </c>
      <c r="AR1727" s="18">
        <f t="shared" si="357"/>
        <v>0</v>
      </c>
      <c r="AS1727" s="18">
        <f t="shared" si="357"/>
        <v>0</v>
      </c>
      <c r="AT1727" s="18">
        <f t="shared" si="357"/>
        <v>0</v>
      </c>
      <c r="AU1727" s="18">
        <f t="shared" si="357"/>
        <v>0</v>
      </c>
      <c r="AV1727" s="18">
        <f t="shared" si="357"/>
        <v>0</v>
      </c>
      <c r="AW1727" s="18">
        <f t="shared" si="357"/>
        <v>0</v>
      </c>
      <c r="AX1727" s="18">
        <f t="shared" si="357"/>
        <v>0</v>
      </c>
    </row>
    <row r="1728" spans="3:50" x14ac:dyDescent="0.25">
      <c r="C1728" s="67"/>
      <c r="D1728" s="71"/>
      <c r="E1728" s="57"/>
      <c r="F1728" s="57"/>
      <c r="G1728" s="67"/>
      <c r="H1728" s="72"/>
      <c r="I1728" s="72"/>
      <c r="J1728" s="72"/>
      <c r="K1728" s="72"/>
      <c r="L1728" s="72"/>
      <c r="M1728" s="72"/>
      <c r="N1728" s="72"/>
      <c r="O1728" s="72"/>
      <c r="P1728" s="72"/>
      <c r="Q1728" s="48"/>
      <c r="R1728" s="72"/>
      <c r="S1728" s="72"/>
      <c r="U1728" s="26" t="str">
        <f t="shared" si="352"/>
        <v/>
      </c>
      <c r="V1728" s="18" t="str">
        <f t="shared" si="346"/>
        <v/>
      </c>
      <c r="W1728" s="18" t="str">
        <f t="shared" si="347"/>
        <v/>
      </c>
      <c r="X1728" s="18" t="str">
        <f t="shared" si="348"/>
        <v/>
      </c>
      <c r="Y1728" s="18" t="str">
        <f t="shared" si="349"/>
        <v/>
      </c>
      <c r="Z1728" s="18" t="str">
        <f t="shared" si="350"/>
        <v/>
      </c>
      <c r="AA1728" s="18" t="str">
        <f t="shared" si="351"/>
        <v/>
      </c>
      <c r="AB1728" s="18">
        <v>1723</v>
      </c>
      <c r="AC1728" s="18" t="str">
        <f>IF(ISERROR(
IF(U1728="","",IF(OR(U1728='Cad Iniciais'!$D$6,X1728='Cad Iniciais'!$D$6),'Cad Iniciais'!$D$6+AB1728*1000,0))),"",IF(U1728="","",IF(OR(U1728='Cad Iniciais'!$D$6,X1728='Cad Iniciais'!$D$6),'Cad Iniciais'!$D$6+AB1728*1000,0)))</f>
        <v/>
      </c>
      <c r="AK1728" s="27" t="e">
        <f t="shared" si="353"/>
        <v>#VALUE!</v>
      </c>
      <c r="AL1728" s="27" t="e">
        <f t="shared" si="354"/>
        <v>#VALUE!</v>
      </c>
      <c r="AM1728" s="18">
        <f t="shared" si="356"/>
        <v>0</v>
      </c>
      <c r="AN1728" s="18">
        <f t="shared" si="357"/>
        <v>0</v>
      </c>
      <c r="AO1728" s="18">
        <f t="shared" si="357"/>
        <v>0</v>
      </c>
      <c r="AP1728" s="18">
        <f t="shared" si="357"/>
        <v>0</v>
      </c>
      <c r="AQ1728" s="18">
        <f t="shared" si="357"/>
        <v>0</v>
      </c>
      <c r="AR1728" s="18">
        <f t="shared" si="357"/>
        <v>0</v>
      </c>
      <c r="AS1728" s="18">
        <f t="shared" si="357"/>
        <v>0</v>
      </c>
      <c r="AT1728" s="18">
        <f t="shared" si="357"/>
        <v>0</v>
      </c>
      <c r="AU1728" s="18">
        <f t="shared" si="357"/>
        <v>0</v>
      </c>
      <c r="AV1728" s="18">
        <f t="shared" si="357"/>
        <v>0</v>
      </c>
      <c r="AW1728" s="18">
        <f t="shared" si="357"/>
        <v>0</v>
      </c>
      <c r="AX1728" s="18">
        <f t="shared" si="357"/>
        <v>0</v>
      </c>
    </row>
    <row r="1729" spans="3:50" x14ac:dyDescent="0.25">
      <c r="C1729" s="67"/>
      <c r="D1729" s="71"/>
      <c r="E1729" s="57"/>
      <c r="F1729" s="57"/>
      <c r="G1729" s="67"/>
      <c r="H1729" s="72"/>
      <c r="I1729" s="72"/>
      <c r="J1729" s="72"/>
      <c r="K1729" s="72"/>
      <c r="L1729" s="72"/>
      <c r="M1729" s="72"/>
      <c r="N1729" s="72"/>
      <c r="O1729" s="72"/>
      <c r="P1729" s="72"/>
      <c r="Q1729" s="48"/>
      <c r="R1729" s="72"/>
      <c r="S1729" s="72"/>
      <c r="U1729" s="26" t="str">
        <f t="shared" si="352"/>
        <v/>
      </c>
      <c r="V1729" s="18" t="str">
        <f t="shared" si="346"/>
        <v/>
      </c>
      <c r="W1729" s="18" t="str">
        <f t="shared" si="347"/>
        <v/>
      </c>
      <c r="X1729" s="18" t="str">
        <f t="shared" si="348"/>
        <v/>
      </c>
      <c r="Y1729" s="18" t="str">
        <f t="shared" si="349"/>
        <v/>
      </c>
      <c r="Z1729" s="18" t="str">
        <f t="shared" si="350"/>
        <v/>
      </c>
      <c r="AA1729" s="18" t="str">
        <f t="shared" si="351"/>
        <v/>
      </c>
      <c r="AB1729" s="18">
        <v>1724</v>
      </c>
      <c r="AC1729" s="18" t="str">
        <f>IF(ISERROR(
IF(U1729="","",IF(OR(U1729='Cad Iniciais'!$D$6,X1729='Cad Iniciais'!$D$6),'Cad Iniciais'!$D$6+AB1729*1000,0))),"",IF(U1729="","",IF(OR(U1729='Cad Iniciais'!$D$6,X1729='Cad Iniciais'!$D$6),'Cad Iniciais'!$D$6+AB1729*1000,0)))</f>
        <v/>
      </c>
      <c r="AK1729" s="27" t="e">
        <f t="shared" si="353"/>
        <v>#VALUE!</v>
      </c>
      <c r="AL1729" s="27" t="e">
        <f t="shared" si="354"/>
        <v>#VALUE!</v>
      </c>
      <c r="AM1729" s="18">
        <f t="shared" si="356"/>
        <v>0</v>
      </c>
      <c r="AN1729" s="18">
        <f t="shared" si="357"/>
        <v>0</v>
      </c>
      <c r="AO1729" s="18">
        <f t="shared" si="357"/>
        <v>0</v>
      </c>
      <c r="AP1729" s="18">
        <f t="shared" si="357"/>
        <v>0</v>
      </c>
      <c r="AQ1729" s="18">
        <f t="shared" si="357"/>
        <v>0</v>
      </c>
      <c r="AR1729" s="18">
        <f t="shared" si="357"/>
        <v>0</v>
      </c>
      <c r="AS1729" s="18">
        <f t="shared" si="357"/>
        <v>0</v>
      </c>
      <c r="AT1729" s="18">
        <f t="shared" si="357"/>
        <v>0</v>
      </c>
      <c r="AU1729" s="18">
        <f t="shared" si="357"/>
        <v>0</v>
      </c>
      <c r="AV1729" s="18">
        <f t="shared" si="357"/>
        <v>0</v>
      </c>
      <c r="AW1729" s="18">
        <f t="shared" si="357"/>
        <v>0</v>
      </c>
      <c r="AX1729" s="18">
        <f t="shared" si="357"/>
        <v>0</v>
      </c>
    </row>
    <row r="1730" spans="3:50" x14ac:dyDescent="0.25">
      <c r="C1730" s="67"/>
      <c r="D1730" s="71"/>
      <c r="E1730" s="57"/>
      <c r="F1730" s="57"/>
      <c r="G1730" s="67"/>
      <c r="H1730" s="72"/>
      <c r="I1730" s="72"/>
      <c r="J1730" s="72"/>
      <c r="K1730" s="72"/>
      <c r="L1730" s="72"/>
      <c r="M1730" s="72"/>
      <c r="N1730" s="72"/>
      <c r="O1730" s="72"/>
      <c r="P1730" s="72"/>
      <c r="Q1730" s="48"/>
      <c r="R1730" s="72"/>
      <c r="S1730" s="72"/>
      <c r="U1730" s="26" t="str">
        <f t="shared" si="352"/>
        <v/>
      </c>
      <c r="V1730" s="18" t="str">
        <f t="shared" si="346"/>
        <v/>
      </c>
      <c r="W1730" s="18" t="str">
        <f t="shared" si="347"/>
        <v/>
      </c>
      <c r="X1730" s="18" t="str">
        <f t="shared" si="348"/>
        <v/>
      </c>
      <c r="Y1730" s="18" t="str">
        <f t="shared" si="349"/>
        <v/>
      </c>
      <c r="Z1730" s="18" t="str">
        <f t="shared" si="350"/>
        <v/>
      </c>
      <c r="AA1730" s="18" t="str">
        <f t="shared" si="351"/>
        <v/>
      </c>
      <c r="AB1730" s="18">
        <v>1725</v>
      </c>
      <c r="AC1730" s="18" t="str">
        <f>IF(ISERROR(
IF(U1730="","",IF(OR(U1730='Cad Iniciais'!$D$6,X1730='Cad Iniciais'!$D$6),'Cad Iniciais'!$D$6+AB1730*1000,0))),"",IF(U1730="","",IF(OR(U1730='Cad Iniciais'!$D$6,X1730='Cad Iniciais'!$D$6),'Cad Iniciais'!$D$6+AB1730*1000,0)))</f>
        <v/>
      </c>
      <c r="AK1730" s="27" t="e">
        <f t="shared" si="353"/>
        <v>#VALUE!</v>
      </c>
      <c r="AL1730" s="27" t="e">
        <f t="shared" si="354"/>
        <v>#VALUE!</v>
      </c>
      <c r="AM1730" s="18">
        <f t="shared" si="356"/>
        <v>0</v>
      </c>
      <c r="AN1730" s="18">
        <f t="shared" si="357"/>
        <v>0</v>
      </c>
      <c r="AO1730" s="18">
        <f t="shared" si="357"/>
        <v>0</v>
      </c>
      <c r="AP1730" s="18">
        <f t="shared" si="357"/>
        <v>0</v>
      </c>
      <c r="AQ1730" s="18">
        <f t="shared" si="357"/>
        <v>0</v>
      </c>
      <c r="AR1730" s="18">
        <f t="shared" si="357"/>
        <v>0</v>
      </c>
      <c r="AS1730" s="18">
        <f t="shared" si="357"/>
        <v>0</v>
      </c>
      <c r="AT1730" s="18">
        <f t="shared" si="357"/>
        <v>0</v>
      </c>
      <c r="AU1730" s="18">
        <f t="shared" si="357"/>
        <v>0</v>
      </c>
      <c r="AV1730" s="18">
        <f t="shared" si="357"/>
        <v>0</v>
      </c>
      <c r="AW1730" s="18">
        <f t="shared" si="357"/>
        <v>0</v>
      </c>
      <c r="AX1730" s="18">
        <f t="shared" si="357"/>
        <v>0</v>
      </c>
    </row>
    <row r="1731" spans="3:50" x14ac:dyDescent="0.25">
      <c r="C1731" s="67"/>
      <c r="D1731" s="71"/>
      <c r="E1731" s="57"/>
      <c r="F1731" s="57"/>
      <c r="G1731" s="67"/>
      <c r="H1731" s="72"/>
      <c r="I1731" s="72"/>
      <c r="J1731" s="72"/>
      <c r="K1731" s="72"/>
      <c r="L1731" s="72"/>
      <c r="M1731" s="72"/>
      <c r="N1731" s="72"/>
      <c r="O1731" s="72"/>
      <c r="P1731" s="72"/>
      <c r="Q1731" s="48"/>
      <c r="R1731" s="72"/>
      <c r="S1731" s="72"/>
      <c r="U1731" s="26" t="str">
        <f t="shared" si="352"/>
        <v/>
      </c>
      <c r="V1731" s="18" t="str">
        <f t="shared" si="346"/>
        <v/>
      </c>
      <c r="W1731" s="18" t="str">
        <f t="shared" si="347"/>
        <v/>
      </c>
      <c r="X1731" s="18" t="str">
        <f t="shared" si="348"/>
        <v/>
      </c>
      <c r="Y1731" s="18" t="str">
        <f t="shared" si="349"/>
        <v/>
      </c>
      <c r="Z1731" s="18" t="str">
        <f t="shared" si="350"/>
        <v/>
      </c>
      <c r="AA1731" s="18" t="str">
        <f t="shared" si="351"/>
        <v/>
      </c>
      <c r="AB1731" s="18">
        <v>1726</v>
      </c>
      <c r="AC1731" s="18" t="str">
        <f>IF(ISERROR(
IF(U1731="","",IF(OR(U1731='Cad Iniciais'!$D$6,X1731='Cad Iniciais'!$D$6),'Cad Iniciais'!$D$6+AB1731*1000,0))),"",IF(U1731="","",IF(OR(U1731='Cad Iniciais'!$D$6,X1731='Cad Iniciais'!$D$6),'Cad Iniciais'!$D$6+AB1731*1000,0)))</f>
        <v/>
      </c>
      <c r="AK1731" s="27" t="e">
        <f t="shared" si="353"/>
        <v>#VALUE!</v>
      </c>
      <c r="AL1731" s="27" t="e">
        <f t="shared" si="354"/>
        <v>#VALUE!</v>
      </c>
      <c r="AM1731" s="18">
        <f t="shared" si="356"/>
        <v>0</v>
      </c>
      <c r="AN1731" s="18">
        <f t="shared" si="357"/>
        <v>0</v>
      </c>
      <c r="AO1731" s="18">
        <f t="shared" si="357"/>
        <v>0</v>
      </c>
      <c r="AP1731" s="18">
        <f t="shared" si="357"/>
        <v>0</v>
      </c>
      <c r="AQ1731" s="18">
        <f t="shared" si="357"/>
        <v>0</v>
      </c>
      <c r="AR1731" s="18">
        <f t="shared" si="357"/>
        <v>0</v>
      </c>
      <c r="AS1731" s="18">
        <f t="shared" si="357"/>
        <v>0</v>
      </c>
      <c r="AT1731" s="18">
        <f t="shared" si="357"/>
        <v>0</v>
      </c>
      <c r="AU1731" s="18">
        <f t="shared" si="357"/>
        <v>0</v>
      </c>
      <c r="AV1731" s="18">
        <f t="shared" si="357"/>
        <v>0</v>
      </c>
      <c r="AW1731" s="18">
        <f t="shared" si="357"/>
        <v>0</v>
      </c>
      <c r="AX1731" s="18">
        <f t="shared" si="357"/>
        <v>0</v>
      </c>
    </row>
    <row r="1732" spans="3:50" x14ac:dyDescent="0.25">
      <c r="C1732" s="67"/>
      <c r="D1732" s="71"/>
      <c r="E1732" s="57"/>
      <c r="F1732" s="57"/>
      <c r="G1732" s="67"/>
      <c r="H1732" s="72"/>
      <c r="I1732" s="72"/>
      <c r="J1732" s="72"/>
      <c r="K1732" s="72"/>
      <c r="L1732" s="72"/>
      <c r="M1732" s="72"/>
      <c r="N1732" s="72"/>
      <c r="O1732" s="72"/>
      <c r="P1732" s="72"/>
      <c r="Q1732" s="48"/>
      <c r="R1732" s="72"/>
      <c r="S1732" s="72"/>
      <c r="U1732" s="26" t="str">
        <f t="shared" si="352"/>
        <v/>
      </c>
      <c r="V1732" s="18" t="str">
        <f t="shared" si="346"/>
        <v/>
      </c>
      <c r="W1732" s="18" t="str">
        <f t="shared" si="347"/>
        <v/>
      </c>
      <c r="X1732" s="18" t="str">
        <f t="shared" si="348"/>
        <v/>
      </c>
      <c r="Y1732" s="18" t="str">
        <f t="shared" si="349"/>
        <v/>
      </c>
      <c r="Z1732" s="18" t="str">
        <f t="shared" si="350"/>
        <v/>
      </c>
      <c r="AA1732" s="18" t="str">
        <f t="shared" si="351"/>
        <v/>
      </c>
      <c r="AB1732" s="18">
        <v>1727</v>
      </c>
      <c r="AC1732" s="18" t="str">
        <f>IF(ISERROR(
IF(U1732="","",IF(OR(U1732='Cad Iniciais'!$D$6,X1732='Cad Iniciais'!$D$6),'Cad Iniciais'!$D$6+AB1732*1000,0))),"",IF(U1732="","",IF(OR(U1732='Cad Iniciais'!$D$6,X1732='Cad Iniciais'!$D$6),'Cad Iniciais'!$D$6+AB1732*1000,0)))</f>
        <v/>
      </c>
      <c r="AK1732" s="27" t="e">
        <f t="shared" si="353"/>
        <v>#VALUE!</v>
      </c>
      <c r="AL1732" s="27" t="e">
        <f t="shared" si="354"/>
        <v>#VALUE!</v>
      </c>
      <c r="AM1732" s="18">
        <f t="shared" si="356"/>
        <v>0</v>
      </c>
      <c r="AN1732" s="18">
        <f t="shared" si="357"/>
        <v>0</v>
      </c>
      <c r="AO1732" s="18">
        <f t="shared" si="357"/>
        <v>0</v>
      </c>
      <c r="AP1732" s="18">
        <f t="shared" si="357"/>
        <v>0</v>
      </c>
      <c r="AQ1732" s="18">
        <f t="shared" si="357"/>
        <v>0</v>
      </c>
      <c r="AR1732" s="18">
        <f t="shared" si="357"/>
        <v>0</v>
      </c>
      <c r="AS1732" s="18">
        <f t="shared" si="357"/>
        <v>0</v>
      </c>
      <c r="AT1732" s="18">
        <f t="shared" si="357"/>
        <v>0</v>
      </c>
      <c r="AU1732" s="18">
        <f t="shared" si="357"/>
        <v>0</v>
      </c>
      <c r="AV1732" s="18">
        <f t="shared" si="357"/>
        <v>0</v>
      </c>
      <c r="AW1732" s="18">
        <f t="shared" si="357"/>
        <v>0</v>
      </c>
      <c r="AX1732" s="18">
        <f t="shared" si="357"/>
        <v>0</v>
      </c>
    </row>
    <row r="1733" spans="3:50" x14ac:dyDescent="0.25">
      <c r="C1733" s="67"/>
      <c r="D1733" s="71"/>
      <c r="E1733" s="57"/>
      <c r="F1733" s="57"/>
      <c r="G1733" s="67"/>
      <c r="H1733" s="72"/>
      <c r="I1733" s="72"/>
      <c r="J1733" s="72"/>
      <c r="K1733" s="72"/>
      <c r="L1733" s="72"/>
      <c r="M1733" s="72"/>
      <c r="N1733" s="72"/>
      <c r="O1733" s="72"/>
      <c r="P1733" s="72"/>
      <c r="Q1733" s="48"/>
      <c r="R1733" s="72"/>
      <c r="S1733" s="72"/>
      <c r="U1733" s="26" t="str">
        <f t="shared" si="352"/>
        <v/>
      </c>
      <c r="V1733" s="18" t="str">
        <f t="shared" si="346"/>
        <v/>
      </c>
      <c r="W1733" s="18" t="str">
        <f t="shared" si="347"/>
        <v/>
      </c>
      <c r="X1733" s="18" t="str">
        <f t="shared" si="348"/>
        <v/>
      </c>
      <c r="Y1733" s="18" t="str">
        <f t="shared" si="349"/>
        <v/>
      </c>
      <c r="Z1733" s="18" t="str">
        <f t="shared" si="350"/>
        <v/>
      </c>
      <c r="AA1733" s="18" t="str">
        <f t="shared" si="351"/>
        <v/>
      </c>
      <c r="AB1733" s="18">
        <v>1728</v>
      </c>
      <c r="AC1733" s="18" t="str">
        <f>IF(ISERROR(
IF(U1733="","",IF(OR(U1733='Cad Iniciais'!$D$6,X1733='Cad Iniciais'!$D$6),'Cad Iniciais'!$D$6+AB1733*1000,0))),"",IF(U1733="","",IF(OR(U1733='Cad Iniciais'!$D$6,X1733='Cad Iniciais'!$D$6),'Cad Iniciais'!$D$6+AB1733*1000,0)))</f>
        <v/>
      </c>
      <c r="AK1733" s="27" t="e">
        <f t="shared" si="353"/>
        <v>#VALUE!</v>
      </c>
      <c r="AL1733" s="27" t="e">
        <f t="shared" si="354"/>
        <v>#VALUE!</v>
      </c>
      <c r="AM1733" s="18">
        <f t="shared" si="356"/>
        <v>0</v>
      </c>
      <c r="AN1733" s="18">
        <f t="shared" si="357"/>
        <v>0</v>
      </c>
      <c r="AO1733" s="18">
        <f t="shared" si="357"/>
        <v>0</v>
      </c>
      <c r="AP1733" s="18">
        <f t="shared" si="357"/>
        <v>0</v>
      </c>
      <c r="AQ1733" s="18">
        <f t="shared" si="357"/>
        <v>0</v>
      </c>
      <c r="AR1733" s="18">
        <f t="shared" si="357"/>
        <v>0</v>
      </c>
      <c r="AS1733" s="18">
        <f t="shared" si="357"/>
        <v>0</v>
      </c>
      <c r="AT1733" s="18">
        <f t="shared" si="357"/>
        <v>0</v>
      </c>
      <c r="AU1733" s="18">
        <f t="shared" si="357"/>
        <v>0</v>
      </c>
      <c r="AV1733" s="18">
        <f t="shared" si="357"/>
        <v>0</v>
      </c>
      <c r="AW1733" s="18">
        <f t="shared" si="357"/>
        <v>0</v>
      </c>
      <c r="AX1733" s="18">
        <f t="shared" si="357"/>
        <v>0</v>
      </c>
    </row>
    <row r="1734" spans="3:50" x14ac:dyDescent="0.25">
      <c r="C1734" s="67"/>
      <c r="D1734" s="71"/>
      <c r="E1734" s="57"/>
      <c r="F1734" s="57"/>
      <c r="G1734" s="67"/>
      <c r="H1734" s="72"/>
      <c r="I1734" s="72"/>
      <c r="J1734" s="72"/>
      <c r="K1734" s="72"/>
      <c r="L1734" s="72"/>
      <c r="M1734" s="72"/>
      <c r="N1734" s="72"/>
      <c r="O1734" s="72"/>
      <c r="P1734" s="72"/>
      <c r="Q1734" s="48"/>
      <c r="R1734" s="72"/>
      <c r="S1734" s="72"/>
      <c r="U1734" s="26" t="str">
        <f t="shared" si="352"/>
        <v/>
      </c>
      <c r="V1734" s="18" t="str">
        <f t="shared" ref="V1734:V1797" si="358">IF(ISERROR(IF(E1734="","",MONTH(E1734))),"",IF(E1734="","",MONTH(E1734)))</f>
        <v/>
      </c>
      <c r="W1734" s="18" t="str">
        <f t="shared" ref="W1734:W1797" si="359">IF(ISERROR(IF(F1734="","",MONTH(F1734))),"",IF(F1734="","",MONTH(F1734)))</f>
        <v/>
      </c>
      <c r="X1734" s="18" t="str">
        <f t="shared" ref="X1734:X1797" si="360">IF(ISERROR(IF(F1734="","",YEAR(F1734))),"",IF(F1734="","",YEAR(F1734)))</f>
        <v/>
      </c>
      <c r="Y1734" s="18" t="str">
        <f t="shared" ref="Y1734:Y1797" si="361">IF(ISERROR(
IF(IF(E1734="","",ROUND((F1734-E1734)/30,0))&lt;1,1,IF(E1734="","",ROUND((F1734-E1734)/30,0)))),"",IF(IF(E1734="","",ROUND((F1734-E1734)/30,0))&lt;1,1,IF(E1734="","",ROUND((F1734-E1734)/30,0))))</f>
        <v/>
      </c>
      <c r="Z1734" s="18" t="str">
        <f t="shared" ref="Z1734:Z1797" si="362">IF(ISERROR(D1734/Y1734),"",D1734/Y1734)</f>
        <v/>
      </c>
      <c r="AA1734" s="18" t="str">
        <f t="shared" ref="AA1734:AA1797" si="363">IF(ISERROR(Q1734/Y1734),"",Q1734/Y1734)</f>
        <v/>
      </c>
      <c r="AB1734" s="18">
        <v>1729</v>
      </c>
      <c r="AC1734" s="18" t="str">
        <f>IF(ISERROR(
IF(U1734="","",IF(OR(U1734='Cad Iniciais'!$D$6,X1734='Cad Iniciais'!$D$6),'Cad Iniciais'!$D$6+AB1734*1000,0))),"",IF(U1734="","",IF(OR(U1734='Cad Iniciais'!$D$6,X1734='Cad Iniciais'!$D$6),'Cad Iniciais'!$D$6+AB1734*1000,0)))</f>
        <v/>
      </c>
      <c r="AK1734" s="27" t="e">
        <f t="shared" si="353"/>
        <v>#VALUE!</v>
      </c>
      <c r="AL1734" s="27" t="e">
        <f t="shared" si="354"/>
        <v>#VALUE!</v>
      </c>
      <c r="AM1734" s="18">
        <f t="shared" si="356"/>
        <v>0</v>
      </c>
      <c r="AN1734" s="18">
        <f t="shared" si="357"/>
        <v>0</v>
      </c>
      <c r="AO1734" s="18">
        <f t="shared" si="357"/>
        <v>0</v>
      </c>
      <c r="AP1734" s="18">
        <f t="shared" si="357"/>
        <v>0</v>
      </c>
      <c r="AQ1734" s="18">
        <f t="shared" si="357"/>
        <v>0</v>
      </c>
      <c r="AR1734" s="18">
        <f t="shared" si="357"/>
        <v>0</v>
      </c>
      <c r="AS1734" s="18">
        <f t="shared" si="357"/>
        <v>0</v>
      </c>
      <c r="AT1734" s="18">
        <f t="shared" si="357"/>
        <v>0</v>
      </c>
      <c r="AU1734" s="18">
        <f t="shared" si="357"/>
        <v>0</v>
      </c>
      <c r="AV1734" s="18">
        <f t="shared" si="357"/>
        <v>0</v>
      </c>
      <c r="AW1734" s="18">
        <f t="shared" si="357"/>
        <v>0</v>
      </c>
      <c r="AX1734" s="18">
        <f t="shared" si="357"/>
        <v>0</v>
      </c>
    </row>
    <row r="1735" spans="3:50" x14ac:dyDescent="0.25">
      <c r="C1735" s="67"/>
      <c r="D1735" s="71"/>
      <c r="E1735" s="57"/>
      <c r="F1735" s="57"/>
      <c r="G1735" s="67"/>
      <c r="H1735" s="72"/>
      <c r="I1735" s="72"/>
      <c r="J1735" s="72"/>
      <c r="K1735" s="72"/>
      <c r="L1735" s="72"/>
      <c r="M1735" s="72"/>
      <c r="N1735" s="72"/>
      <c r="O1735" s="72"/>
      <c r="P1735" s="72"/>
      <c r="Q1735" s="48"/>
      <c r="R1735" s="72"/>
      <c r="S1735" s="72"/>
      <c r="U1735" s="26" t="str">
        <f t="shared" ref="U1735:U1798" si="364">IF(ISERROR(
IF(E1735="","",YEAR(E1735))),"",IF(E1735="","",YEAR(E1735)))</f>
        <v/>
      </c>
      <c r="V1735" s="18" t="str">
        <f t="shared" si="358"/>
        <v/>
      </c>
      <c r="W1735" s="18" t="str">
        <f t="shared" si="359"/>
        <v/>
      </c>
      <c r="X1735" s="18" t="str">
        <f t="shared" si="360"/>
        <v/>
      </c>
      <c r="Y1735" s="18" t="str">
        <f t="shared" si="361"/>
        <v/>
      </c>
      <c r="Z1735" s="18" t="str">
        <f t="shared" si="362"/>
        <v/>
      </c>
      <c r="AA1735" s="18" t="str">
        <f t="shared" si="363"/>
        <v/>
      </c>
      <c r="AB1735" s="18">
        <v>1730</v>
      </c>
      <c r="AC1735" s="18" t="str">
        <f>IF(ISERROR(
IF(U1735="","",IF(OR(U1735='Cad Iniciais'!$D$6,X1735='Cad Iniciais'!$D$6),'Cad Iniciais'!$D$6+AB1735*1000,0))),"",IF(U1735="","",IF(OR(U1735='Cad Iniciais'!$D$6,X1735='Cad Iniciais'!$D$6),'Cad Iniciais'!$D$6+AB1735*1000,0)))</f>
        <v/>
      </c>
      <c r="AK1735" s="27" t="e">
        <f t="shared" si="353"/>
        <v>#VALUE!</v>
      </c>
      <c r="AL1735" s="27" t="e">
        <f t="shared" si="354"/>
        <v>#VALUE!</v>
      </c>
      <c r="AM1735" s="18">
        <f t="shared" si="356"/>
        <v>0</v>
      </c>
      <c r="AN1735" s="18">
        <f t="shared" si="357"/>
        <v>0</v>
      </c>
      <c r="AO1735" s="18">
        <f t="shared" si="357"/>
        <v>0</v>
      </c>
      <c r="AP1735" s="18">
        <f t="shared" si="357"/>
        <v>0</v>
      </c>
      <c r="AQ1735" s="18">
        <f t="shared" si="357"/>
        <v>0</v>
      </c>
      <c r="AR1735" s="18">
        <f t="shared" si="357"/>
        <v>0</v>
      </c>
      <c r="AS1735" s="18">
        <f t="shared" si="357"/>
        <v>0</v>
      </c>
      <c r="AT1735" s="18">
        <f t="shared" ref="AN1735:AX1758" si="365">IFERROR(IF(AND($AK1735&lt;=AT$3,$AL1735&gt;=AT$3),1,0),0)</f>
        <v>0</v>
      </c>
      <c r="AU1735" s="18">
        <f t="shared" si="365"/>
        <v>0</v>
      </c>
      <c r="AV1735" s="18">
        <f t="shared" si="365"/>
        <v>0</v>
      </c>
      <c r="AW1735" s="18">
        <f t="shared" si="365"/>
        <v>0</v>
      </c>
      <c r="AX1735" s="18">
        <f t="shared" si="365"/>
        <v>0</v>
      </c>
    </row>
    <row r="1736" spans="3:50" x14ac:dyDescent="0.25">
      <c r="C1736" s="67"/>
      <c r="D1736" s="71"/>
      <c r="E1736" s="57"/>
      <c r="F1736" s="57"/>
      <c r="G1736" s="67"/>
      <c r="H1736" s="72"/>
      <c r="I1736" s="72"/>
      <c r="J1736" s="72"/>
      <c r="K1736" s="72"/>
      <c r="L1736" s="72"/>
      <c r="M1736" s="72"/>
      <c r="N1736" s="72"/>
      <c r="O1736" s="72"/>
      <c r="P1736" s="72"/>
      <c r="Q1736" s="48"/>
      <c r="R1736" s="72"/>
      <c r="S1736" s="72"/>
      <c r="U1736" s="26" t="str">
        <f t="shared" si="364"/>
        <v/>
      </c>
      <c r="V1736" s="18" t="str">
        <f t="shared" si="358"/>
        <v/>
      </c>
      <c r="W1736" s="18" t="str">
        <f t="shared" si="359"/>
        <v/>
      </c>
      <c r="X1736" s="18" t="str">
        <f t="shared" si="360"/>
        <v/>
      </c>
      <c r="Y1736" s="18" t="str">
        <f t="shared" si="361"/>
        <v/>
      </c>
      <c r="Z1736" s="18" t="str">
        <f t="shared" si="362"/>
        <v/>
      </c>
      <c r="AA1736" s="18" t="str">
        <f t="shared" si="363"/>
        <v/>
      </c>
      <c r="AB1736" s="18">
        <v>1731</v>
      </c>
      <c r="AC1736" s="18" t="str">
        <f>IF(ISERROR(
IF(U1736="","",IF(OR(U1736='Cad Iniciais'!$D$6,X1736='Cad Iniciais'!$D$6),'Cad Iniciais'!$D$6+AB1736*1000,0))),"",IF(U1736="","",IF(OR(U1736='Cad Iniciais'!$D$6,X1736='Cad Iniciais'!$D$6),'Cad Iniciais'!$D$6+AB1736*1000,0)))</f>
        <v/>
      </c>
      <c r="AK1736" s="27" t="e">
        <f t="shared" ref="AK1736:AK1799" si="366">DATE(U1736,V1736,1)</f>
        <v>#VALUE!</v>
      </c>
      <c r="AL1736" s="27" t="e">
        <f t="shared" ref="AL1736:AL1799" si="367">DATE(X1736,W1736,1)</f>
        <v>#VALUE!</v>
      </c>
      <c r="AM1736" s="18">
        <f t="shared" si="356"/>
        <v>0</v>
      </c>
      <c r="AN1736" s="18">
        <f t="shared" si="365"/>
        <v>0</v>
      </c>
      <c r="AO1736" s="18">
        <f t="shared" si="365"/>
        <v>0</v>
      </c>
      <c r="AP1736" s="18">
        <f t="shared" si="365"/>
        <v>0</v>
      </c>
      <c r="AQ1736" s="18">
        <f t="shared" si="365"/>
        <v>0</v>
      </c>
      <c r="AR1736" s="18">
        <f t="shared" si="365"/>
        <v>0</v>
      </c>
      <c r="AS1736" s="18">
        <f t="shared" si="365"/>
        <v>0</v>
      </c>
      <c r="AT1736" s="18">
        <f t="shared" si="365"/>
        <v>0</v>
      </c>
      <c r="AU1736" s="18">
        <f t="shared" si="365"/>
        <v>0</v>
      </c>
      <c r="AV1736" s="18">
        <f t="shared" si="365"/>
        <v>0</v>
      </c>
      <c r="AW1736" s="18">
        <f t="shared" si="365"/>
        <v>0</v>
      </c>
      <c r="AX1736" s="18">
        <f t="shared" si="365"/>
        <v>0</v>
      </c>
    </row>
    <row r="1737" spans="3:50" x14ac:dyDescent="0.25">
      <c r="C1737" s="67"/>
      <c r="D1737" s="71"/>
      <c r="E1737" s="57"/>
      <c r="F1737" s="57"/>
      <c r="G1737" s="67"/>
      <c r="H1737" s="72"/>
      <c r="I1737" s="72"/>
      <c r="J1737" s="72"/>
      <c r="K1737" s="72"/>
      <c r="L1737" s="72"/>
      <c r="M1737" s="72"/>
      <c r="N1737" s="72"/>
      <c r="O1737" s="72"/>
      <c r="P1737" s="72"/>
      <c r="Q1737" s="48"/>
      <c r="R1737" s="72"/>
      <c r="S1737" s="72"/>
      <c r="U1737" s="26" t="str">
        <f t="shared" si="364"/>
        <v/>
      </c>
      <c r="V1737" s="18" t="str">
        <f t="shared" si="358"/>
        <v/>
      </c>
      <c r="W1737" s="18" t="str">
        <f t="shared" si="359"/>
        <v/>
      </c>
      <c r="X1737" s="18" t="str">
        <f t="shared" si="360"/>
        <v/>
      </c>
      <c r="Y1737" s="18" t="str">
        <f t="shared" si="361"/>
        <v/>
      </c>
      <c r="Z1737" s="18" t="str">
        <f t="shared" si="362"/>
        <v/>
      </c>
      <c r="AA1737" s="18" t="str">
        <f t="shared" si="363"/>
        <v/>
      </c>
      <c r="AB1737" s="18">
        <v>1732</v>
      </c>
      <c r="AC1737" s="18" t="str">
        <f>IF(ISERROR(
IF(U1737="","",IF(OR(U1737='Cad Iniciais'!$D$6,X1737='Cad Iniciais'!$D$6),'Cad Iniciais'!$D$6+AB1737*1000,0))),"",IF(U1737="","",IF(OR(U1737='Cad Iniciais'!$D$6,X1737='Cad Iniciais'!$D$6),'Cad Iniciais'!$D$6+AB1737*1000,0)))</f>
        <v/>
      </c>
      <c r="AK1737" s="27" t="e">
        <f t="shared" si="366"/>
        <v>#VALUE!</v>
      </c>
      <c r="AL1737" s="27" t="e">
        <f t="shared" si="367"/>
        <v>#VALUE!</v>
      </c>
      <c r="AM1737" s="18">
        <f t="shared" si="356"/>
        <v>0</v>
      </c>
      <c r="AN1737" s="18">
        <f t="shared" si="365"/>
        <v>0</v>
      </c>
      <c r="AO1737" s="18">
        <f t="shared" si="365"/>
        <v>0</v>
      </c>
      <c r="AP1737" s="18">
        <f t="shared" si="365"/>
        <v>0</v>
      </c>
      <c r="AQ1737" s="18">
        <f t="shared" si="365"/>
        <v>0</v>
      </c>
      <c r="AR1737" s="18">
        <f t="shared" si="365"/>
        <v>0</v>
      </c>
      <c r="AS1737" s="18">
        <f t="shared" si="365"/>
        <v>0</v>
      </c>
      <c r="AT1737" s="18">
        <f t="shared" si="365"/>
        <v>0</v>
      </c>
      <c r="AU1737" s="18">
        <f t="shared" si="365"/>
        <v>0</v>
      </c>
      <c r="AV1737" s="18">
        <f t="shared" si="365"/>
        <v>0</v>
      </c>
      <c r="AW1737" s="18">
        <f t="shared" si="365"/>
        <v>0</v>
      </c>
      <c r="AX1737" s="18">
        <f t="shared" si="365"/>
        <v>0</v>
      </c>
    </row>
    <row r="1738" spans="3:50" x14ac:dyDescent="0.25">
      <c r="C1738" s="67"/>
      <c r="D1738" s="71"/>
      <c r="E1738" s="57"/>
      <c r="F1738" s="57"/>
      <c r="G1738" s="67"/>
      <c r="H1738" s="72"/>
      <c r="I1738" s="72"/>
      <c r="J1738" s="72"/>
      <c r="K1738" s="72"/>
      <c r="L1738" s="72"/>
      <c r="M1738" s="72"/>
      <c r="N1738" s="72"/>
      <c r="O1738" s="72"/>
      <c r="P1738" s="72"/>
      <c r="Q1738" s="48"/>
      <c r="R1738" s="72"/>
      <c r="S1738" s="72"/>
      <c r="U1738" s="26" t="str">
        <f t="shared" si="364"/>
        <v/>
      </c>
      <c r="V1738" s="18" t="str">
        <f t="shared" si="358"/>
        <v/>
      </c>
      <c r="W1738" s="18" t="str">
        <f t="shared" si="359"/>
        <v/>
      </c>
      <c r="X1738" s="18" t="str">
        <f t="shared" si="360"/>
        <v/>
      </c>
      <c r="Y1738" s="18" t="str">
        <f t="shared" si="361"/>
        <v/>
      </c>
      <c r="Z1738" s="18" t="str">
        <f t="shared" si="362"/>
        <v/>
      </c>
      <c r="AA1738" s="18" t="str">
        <f t="shared" si="363"/>
        <v/>
      </c>
      <c r="AB1738" s="18">
        <v>1733</v>
      </c>
      <c r="AC1738" s="18" t="str">
        <f>IF(ISERROR(
IF(U1738="","",IF(OR(U1738='Cad Iniciais'!$D$6,X1738='Cad Iniciais'!$D$6),'Cad Iniciais'!$D$6+AB1738*1000,0))),"",IF(U1738="","",IF(OR(U1738='Cad Iniciais'!$D$6,X1738='Cad Iniciais'!$D$6),'Cad Iniciais'!$D$6+AB1738*1000,0)))</f>
        <v/>
      </c>
      <c r="AK1738" s="27" t="e">
        <f t="shared" si="366"/>
        <v>#VALUE!</v>
      </c>
      <c r="AL1738" s="27" t="e">
        <f t="shared" si="367"/>
        <v>#VALUE!</v>
      </c>
      <c r="AM1738" s="18">
        <f t="shared" si="356"/>
        <v>0</v>
      </c>
      <c r="AN1738" s="18">
        <f t="shared" si="365"/>
        <v>0</v>
      </c>
      <c r="AO1738" s="18">
        <f t="shared" si="365"/>
        <v>0</v>
      </c>
      <c r="AP1738" s="18">
        <f t="shared" si="365"/>
        <v>0</v>
      </c>
      <c r="AQ1738" s="18">
        <f t="shared" si="365"/>
        <v>0</v>
      </c>
      <c r="AR1738" s="18">
        <f t="shared" si="365"/>
        <v>0</v>
      </c>
      <c r="AS1738" s="18">
        <f t="shared" si="365"/>
        <v>0</v>
      </c>
      <c r="AT1738" s="18">
        <f t="shared" si="365"/>
        <v>0</v>
      </c>
      <c r="AU1738" s="18">
        <f t="shared" si="365"/>
        <v>0</v>
      </c>
      <c r="AV1738" s="18">
        <f t="shared" si="365"/>
        <v>0</v>
      </c>
      <c r="AW1738" s="18">
        <f t="shared" si="365"/>
        <v>0</v>
      </c>
      <c r="AX1738" s="18">
        <f t="shared" si="365"/>
        <v>0</v>
      </c>
    </row>
    <row r="1739" spans="3:50" x14ac:dyDescent="0.25">
      <c r="C1739" s="67"/>
      <c r="D1739" s="71"/>
      <c r="E1739" s="57"/>
      <c r="F1739" s="57"/>
      <c r="G1739" s="67"/>
      <c r="H1739" s="72"/>
      <c r="I1739" s="72"/>
      <c r="J1739" s="72"/>
      <c r="K1739" s="72"/>
      <c r="L1739" s="72"/>
      <c r="M1739" s="72"/>
      <c r="N1739" s="72"/>
      <c r="O1739" s="72"/>
      <c r="P1739" s="72"/>
      <c r="Q1739" s="48"/>
      <c r="R1739" s="72"/>
      <c r="S1739" s="72"/>
      <c r="U1739" s="26" t="str">
        <f t="shared" si="364"/>
        <v/>
      </c>
      <c r="V1739" s="18" t="str">
        <f t="shared" si="358"/>
        <v/>
      </c>
      <c r="W1739" s="18" t="str">
        <f t="shared" si="359"/>
        <v/>
      </c>
      <c r="X1739" s="18" t="str">
        <f t="shared" si="360"/>
        <v/>
      </c>
      <c r="Y1739" s="18" t="str">
        <f t="shared" si="361"/>
        <v/>
      </c>
      <c r="Z1739" s="18" t="str">
        <f t="shared" si="362"/>
        <v/>
      </c>
      <c r="AA1739" s="18" t="str">
        <f t="shared" si="363"/>
        <v/>
      </c>
      <c r="AB1739" s="18">
        <v>1734</v>
      </c>
      <c r="AC1739" s="18" t="str">
        <f>IF(ISERROR(
IF(U1739="","",IF(OR(U1739='Cad Iniciais'!$D$6,X1739='Cad Iniciais'!$D$6),'Cad Iniciais'!$D$6+AB1739*1000,0))),"",IF(U1739="","",IF(OR(U1739='Cad Iniciais'!$D$6,X1739='Cad Iniciais'!$D$6),'Cad Iniciais'!$D$6+AB1739*1000,0)))</f>
        <v/>
      </c>
      <c r="AK1739" s="27" t="e">
        <f t="shared" si="366"/>
        <v>#VALUE!</v>
      </c>
      <c r="AL1739" s="27" t="e">
        <f t="shared" si="367"/>
        <v>#VALUE!</v>
      </c>
      <c r="AM1739" s="18">
        <f t="shared" si="356"/>
        <v>0</v>
      </c>
      <c r="AN1739" s="18">
        <f t="shared" si="365"/>
        <v>0</v>
      </c>
      <c r="AO1739" s="18">
        <f t="shared" si="365"/>
        <v>0</v>
      </c>
      <c r="AP1739" s="18">
        <f t="shared" si="365"/>
        <v>0</v>
      </c>
      <c r="AQ1739" s="18">
        <f t="shared" si="365"/>
        <v>0</v>
      </c>
      <c r="AR1739" s="18">
        <f t="shared" si="365"/>
        <v>0</v>
      </c>
      <c r="AS1739" s="18">
        <f t="shared" si="365"/>
        <v>0</v>
      </c>
      <c r="AT1739" s="18">
        <f t="shared" si="365"/>
        <v>0</v>
      </c>
      <c r="AU1739" s="18">
        <f t="shared" si="365"/>
        <v>0</v>
      </c>
      <c r="AV1739" s="18">
        <f t="shared" si="365"/>
        <v>0</v>
      </c>
      <c r="AW1739" s="18">
        <f t="shared" si="365"/>
        <v>0</v>
      </c>
      <c r="AX1739" s="18">
        <f t="shared" si="365"/>
        <v>0</v>
      </c>
    </row>
    <row r="1740" spans="3:50" x14ac:dyDescent="0.25">
      <c r="C1740" s="67"/>
      <c r="D1740" s="71"/>
      <c r="E1740" s="57"/>
      <c r="F1740" s="57"/>
      <c r="G1740" s="67"/>
      <c r="H1740" s="72"/>
      <c r="I1740" s="72"/>
      <c r="J1740" s="72"/>
      <c r="K1740" s="72"/>
      <c r="L1740" s="72"/>
      <c r="M1740" s="72"/>
      <c r="N1740" s="72"/>
      <c r="O1740" s="72"/>
      <c r="P1740" s="72"/>
      <c r="Q1740" s="48"/>
      <c r="R1740" s="72"/>
      <c r="S1740" s="72"/>
      <c r="U1740" s="26" t="str">
        <f t="shared" si="364"/>
        <v/>
      </c>
      <c r="V1740" s="18" t="str">
        <f t="shared" si="358"/>
        <v/>
      </c>
      <c r="W1740" s="18" t="str">
        <f t="shared" si="359"/>
        <v/>
      </c>
      <c r="X1740" s="18" t="str">
        <f t="shared" si="360"/>
        <v/>
      </c>
      <c r="Y1740" s="18" t="str">
        <f t="shared" si="361"/>
        <v/>
      </c>
      <c r="Z1740" s="18" t="str">
        <f t="shared" si="362"/>
        <v/>
      </c>
      <c r="AA1740" s="18" t="str">
        <f t="shared" si="363"/>
        <v/>
      </c>
      <c r="AB1740" s="18">
        <v>1735</v>
      </c>
      <c r="AC1740" s="18" t="str">
        <f>IF(ISERROR(
IF(U1740="","",IF(OR(U1740='Cad Iniciais'!$D$6,X1740='Cad Iniciais'!$D$6),'Cad Iniciais'!$D$6+AB1740*1000,0))),"",IF(U1740="","",IF(OR(U1740='Cad Iniciais'!$D$6,X1740='Cad Iniciais'!$D$6),'Cad Iniciais'!$D$6+AB1740*1000,0)))</f>
        <v/>
      </c>
      <c r="AK1740" s="27" t="e">
        <f t="shared" si="366"/>
        <v>#VALUE!</v>
      </c>
      <c r="AL1740" s="27" t="e">
        <f t="shared" si="367"/>
        <v>#VALUE!</v>
      </c>
      <c r="AM1740" s="18">
        <f t="shared" si="356"/>
        <v>0</v>
      </c>
      <c r="AN1740" s="18">
        <f t="shared" si="365"/>
        <v>0</v>
      </c>
      <c r="AO1740" s="18">
        <f t="shared" si="365"/>
        <v>0</v>
      </c>
      <c r="AP1740" s="18">
        <f t="shared" si="365"/>
        <v>0</v>
      </c>
      <c r="AQ1740" s="18">
        <f t="shared" si="365"/>
        <v>0</v>
      </c>
      <c r="AR1740" s="18">
        <f t="shared" si="365"/>
        <v>0</v>
      </c>
      <c r="AS1740" s="18">
        <f t="shared" si="365"/>
        <v>0</v>
      </c>
      <c r="AT1740" s="18">
        <f t="shared" si="365"/>
        <v>0</v>
      </c>
      <c r="AU1740" s="18">
        <f t="shared" si="365"/>
        <v>0</v>
      </c>
      <c r="AV1740" s="18">
        <f t="shared" si="365"/>
        <v>0</v>
      </c>
      <c r="AW1740" s="18">
        <f t="shared" si="365"/>
        <v>0</v>
      </c>
      <c r="AX1740" s="18">
        <f t="shared" si="365"/>
        <v>0</v>
      </c>
    </row>
    <row r="1741" spans="3:50" x14ac:dyDescent="0.25">
      <c r="C1741" s="67"/>
      <c r="D1741" s="71"/>
      <c r="E1741" s="57"/>
      <c r="F1741" s="57"/>
      <c r="G1741" s="67"/>
      <c r="H1741" s="72"/>
      <c r="I1741" s="72"/>
      <c r="J1741" s="72"/>
      <c r="K1741" s="72"/>
      <c r="L1741" s="72"/>
      <c r="M1741" s="72"/>
      <c r="N1741" s="72"/>
      <c r="O1741" s="72"/>
      <c r="P1741" s="72"/>
      <c r="Q1741" s="48"/>
      <c r="R1741" s="72"/>
      <c r="S1741" s="72"/>
      <c r="U1741" s="26" t="str">
        <f t="shared" si="364"/>
        <v/>
      </c>
      <c r="V1741" s="18" t="str">
        <f t="shared" si="358"/>
        <v/>
      </c>
      <c r="W1741" s="18" t="str">
        <f t="shared" si="359"/>
        <v/>
      </c>
      <c r="X1741" s="18" t="str">
        <f t="shared" si="360"/>
        <v/>
      </c>
      <c r="Y1741" s="18" t="str">
        <f t="shared" si="361"/>
        <v/>
      </c>
      <c r="Z1741" s="18" t="str">
        <f t="shared" si="362"/>
        <v/>
      </c>
      <c r="AA1741" s="18" t="str">
        <f t="shared" si="363"/>
        <v/>
      </c>
      <c r="AB1741" s="18">
        <v>1736</v>
      </c>
      <c r="AC1741" s="18" t="str">
        <f>IF(ISERROR(
IF(U1741="","",IF(OR(U1741='Cad Iniciais'!$D$6,X1741='Cad Iniciais'!$D$6),'Cad Iniciais'!$D$6+AB1741*1000,0))),"",IF(U1741="","",IF(OR(U1741='Cad Iniciais'!$D$6,X1741='Cad Iniciais'!$D$6),'Cad Iniciais'!$D$6+AB1741*1000,0)))</f>
        <v/>
      </c>
      <c r="AK1741" s="27" t="e">
        <f t="shared" si="366"/>
        <v>#VALUE!</v>
      </c>
      <c r="AL1741" s="27" t="e">
        <f t="shared" si="367"/>
        <v>#VALUE!</v>
      </c>
      <c r="AM1741" s="18">
        <f t="shared" si="356"/>
        <v>0</v>
      </c>
      <c r="AN1741" s="18">
        <f t="shared" si="365"/>
        <v>0</v>
      </c>
      <c r="AO1741" s="18">
        <f t="shared" si="365"/>
        <v>0</v>
      </c>
      <c r="AP1741" s="18">
        <f t="shared" si="365"/>
        <v>0</v>
      </c>
      <c r="AQ1741" s="18">
        <f t="shared" si="365"/>
        <v>0</v>
      </c>
      <c r="AR1741" s="18">
        <f t="shared" si="365"/>
        <v>0</v>
      </c>
      <c r="AS1741" s="18">
        <f t="shared" si="365"/>
        <v>0</v>
      </c>
      <c r="AT1741" s="18">
        <f t="shared" si="365"/>
        <v>0</v>
      </c>
      <c r="AU1741" s="18">
        <f t="shared" si="365"/>
        <v>0</v>
      </c>
      <c r="AV1741" s="18">
        <f t="shared" si="365"/>
        <v>0</v>
      </c>
      <c r="AW1741" s="18">
        <f t="shared" si="365"/>
        <v>0</v>
      </c>
      <c r="AX1741" s="18">
        <f t="shared" si="365"/>
        <v>0</v>
      </c>
    </row>
    <row r="1742" spans="3:50" x14ac:dyDescent="0.25">
      <c r="C1742" s="67"/>
      <c r="D1742" s="71"/>
      <c r="E1742" s="57"/>
      <c r="F1742" s="57"/>
      <c r="G1742" s="67"/>
      <c r="H1742" s="72"/>
      <c r="I1742" s="72"/>
      <c r="J1742" s="72"/>
      <c r="K1742" s="72"/>
      <c r="L1742" s="72"/>
      <c r="M1742" s="72"/>
      <c r="N1742" s="72"/>
      <c r="O1742" s="72"/>
      <c r="P1742" s="72"/>
      <c r="Q1742" s="48"/>
      <c r="R1742" s="72"/>
      <c r="S1742" s="72"/>
      <c r="U1742" s="26" t="str">
        <f t="shared" si="364"/>
        <v/>
      </c>
      <c r="V1742" s="18" t="str">
        <f t="shared" si="358"/>
        <v/>
      </c>
      <c r="W1742" s="18" t="str">
        <f t="shared" si="359"/>
        <v/>
      </c>
      <c r="X1742" s="18" t="str">
        <f t="shared" si="360"/>
        <v/>
      </c>
      <c r="Y1742" s="18" t="str">
        <f t="shared" si="361"/>
        <v/>
      </c>
      <c r="Z1742" s="18" t="str">
        <f t="shared" si="362"/>
        <v/>
      </c>
      <c r="AA1742" s="18" t="str">
        <f t="shared" si="363"/>
        <v/>
      </c>
      <c r="AB1742" s="18">
        <v>1737</v>
      </c>
      <c r="AC1742" s="18" t="str">
        <f>IF(ISERROR(
IF(U1742="","",IF(OR(U1742='Cad Iniciais'!$D$6,X1742='Cad Iniciais'!$D$6),'Cad Iniciais'!$D$6+AB1742*1000,0))),"",IF(U1742="","",IF(OR(U1742='Cad Iniciais'!$D$6,X1742='Cad Iniciais'!$D$6),'Cad Iniciais'!$D$6+AB1742*1000,0)))</f>
        <v/>
      </c>
      <c r="AK1742" s="27" t="e">
        <f t="shared" si="366"/>
        <v>#VALUE!</v>
      </c>
      <c r="AL1742" s="27" t="e">
        <f t="shared" si="367"/>
        <v>#VALUE!</v>
      </c>
      <c r="AM1742" s="18">
        <f t="shared" si="356"/>
        <v>0</v>
      </c>
      <c r="AN1742" s="18">
        <f t="shared" si="365"/>
        <v>0</v>
      </c>
      <c r="AO1742" s="18">
        <f t="shared" si="365"/>
        <v>0</v>
      </c>
      <c r="AP1742" s="18">
        <f t="shared" si="365"/>
        <v>0</v>
      </c>
      <c r="AQ1742" s="18">
        <f t="shared" si="365"/>
        <v>0</v>
      </c>
      <c r="AR1742" s="18">
        <f t="shared" si="365"/>
        <v>0</v>
      </c>
      <c r="AS1742" s="18">
        <f t="shared" si="365"/>
        <v>0</v>
      </c>
      <c r="AT1742" s="18">
        <f t="shared" si="365"/>
        <v>0</v>
      </c>
      <c r="AU1742" s="18">
        <f t="shared" si="365"/>
        <v>0</v>
      </c>
      <c r="AV1742" s="18">
        <f t="shared" si="365"/>
        <v>0</v>
      </c>
      <c r="AW1742" s="18">
        <f t="shared" si="365"/>
        <v>0</v>
      </c>
      <c r="AX1742" s="18">
        <f t="shared" si="365"/>
        <v>0</v>
      </c>
    </row>
    <row r="1743" spans="3:50" x14ac:dyDescent="0.25">
      <c r="C1743" s="67"/>
      <c r="D1743" s="71"/>
      <c r="E1743" s="57"/>
      <c r="F1743" s="57"/>
      <c r="G1743" s="67"/>
      <c r="H1743" s="72"/>
      <c r="I1743" s="72"/>
      <c r="J1743" s="72"/>
      <c r="K1743" s="72"/>
      <c r="L1743" s="72"/>
      <c r="M1743" s="72"/>
      <c r="N1743" s="72"/>
      <c r="O1743" s="72"/>
      <c r="P1743" s="72"/>
      <c r="Q1743" s="48"/>
      <c r="R1743" s="72"/>
      <c r="S1743" s="72"/>
      <c r="U1743" s="26" t="str">
        <f t="shared" si="364"/>
        <v/>
      </c>
      <c r="V1743" s="18" t="str">
        <f t="shared" si="358"/>
        <v/>
      </c>
      <c r="W1743" s="18" t="str">
        <f t="shared" si="359"/>
        <v/>
      </c>
      <c r="X1743" s="18" t="str">
        <f t="shared" si="360"/>
        <v/>
      </c>
      <c r="Y1743" s="18" t="str">
        <f t="shared" si="361"/>
        <v/>
      </c>
      <c r="Z1743" s="18" t="str">
        <f t="shared" si="362"/>
        <v/>
      </c>
      <c r="AA1743" s="18" t="str">
        <f t="shared" si="363"/>
        <v/>
      </c>
      <c r="AB1743" s="18">
        <v>1738</v>
      </c>
      <c r="AC1743" s="18" t="str">
        <f>IF(ISERROR(
IF(U1743="","",IF(OR(U1743='Cad Iniciais'!$D$6,X1743='Cad Iniciais'!$D$6),'Cad Iniciais'!$D$6+AB1743*1000,0))),"",IF(U1743="","",IF(OR(U1743='Cad Iniciais'!$D$6,X1743='Cad Iniciais'!$D$6),'Cad Iniciais'!$D$6+AB1743*1000,0)))</f>
        <v/>
      </c>
      <c r="AK1743" s="27" t="e">
        <f t="shared" si="366"/>
        <v>#VALUE!</v>
      </c>
      <c r="AL1743" s="27" t="e">
        <f t="shared" si="367"/>
        <v>#VALUE!</v>
      </c>
      <c r="AM1743" s="18">
        <f t="shared" si="356"/>
        <v>0</v>
      </c>
      <c r="AN1743" s="18">
        <f t="shared" si="365"/>
        <v>0</v>
      </c>
      <c r="AO1743" s="18">
        <f t="shared" si="365"/>
        <v>0</v>
      </c>
      <c r="AP1743" s="18">
        <f t="shared" si="365"/>
        <v>0</v>
      </c>
      <c r="AQ1743" s="18">
        <f t="shared" si="365"/>
        <v>0</v>
      </c>
      <c r="AR1743" s="18">
        <f t="shared" si="365"/>
        <v>0</v>
      </c>
      <c r="AS1743" s="18">
        <f t="shared" si="365"/>
        <v>0</v>
      </c>
      <c r="AT1743" s="18">
        <f t="shared" si="365"/>
        <v>0</v>
      </c>
      <c r="AU1743" s="18">
        <f t="shared" si="365"/>
        <v>0</v>
      </c>
      <c r="AV1743" s="18">
        <f t="shared" si="365"/>
        <v>0</v>
      </c>
      <c r="AW1743" s="18">
        <f t="shared" si="365"/>
        <v>0</v>
      </c>
      <c r="AX1743" s="18">
        <f t="shared" si="365"/>
        <v>0</v>
      </c>
    </row>
    <row r="1744" spans="3:50" x14ac:dyDescent="0.25">
      <c r="C1744" s="67"/>
      <c r="D1744" s="71"/>
      <c r="E1744" s="57"/>
      <c r="F1744" s="57"/>
      <c r="G1744" s="67"/>
      <c r="H1744" s="72"/>
      <c r="I1744" s="72"/>
      <c r="J1744" s="72"/>
      <c r="K1744" s="72"/>
      <c r="L1744" s="72"/>
      <c r="M1744" s="72"/>
      <c r="N1744" s="72"/>
      <c r="O1744" s="72"/>
      <c r="P1744" s="72"/>
      <c r="Q1744" s="48"/>
      <c r="R1744" s="72"/>
      <c r="S1744" s="72"/>
      <c r="U1744" s="26" t="str">
        <f t="shared" si="364"/>
        <v/>
      </c>
      <c r="V1744" s="18" t="str">
        <f t="shared" si="358"/>
        <v/>
      </c>
      <c r="W1744" s="18" t="str">
        <f t="shared" si="359"/>
        <v/>
      </c>
      <c r="X1744" s="18" t="str">
        <f t="shared" si="360"/>
        <v/>
      </c>
      <c r="Y1744" s="18" t="str">
        <f t="shared" si="361"/>
        <v/>
      </c>
      <c r="Z1744" s="18" t="str">
        <f t="shared" si="362"/>
        <v/>
      </c>
      <c r="AA1744" s="18" t="str">
        <f t="shared" si="363"/>
        <v/>
      </c>
      <c r="AB1744" s="18">
        <v>1739</v>
      </c>
      <c r="AC1744" s="18" t="str">
        <f>IF(ISERROR(
IF(U1744="","",IF(OR(U1744='Cad Iniciais'!$D$6,X1744='Cad Iniciais'!$D$6),'Cad Iniciais'!$D$6+AB1744*1000,0))),"",IF(U1744="","",IF(OR(U1744='Cad Iniciais'!$D$6,X1744='Cad Iniciais'!$D$6),'Cad Iniciais'!$D$6+AB1744*1000,0)))</f>
        <v/>
      </c>
      <c r="AK1744" s="27" t="e">
        <f t="shared" si="366"/>
        <v>#VALUE!</v>
      </c>
      <c r="AL1744" s="27" t="e">
        <f t="shared" si="367"/>
        <v>#VALUE!</v>
      </c>
      <c r="AM1744" s="18">
        <f t="shared" si="356"/>
        <v>0</v>
      </c>
      <c r="AN1744" s="18">
        <f t="shared" si="365"/>
        <v>0</v>
      </c>
      <c r="AO1744" s="18">
        <f t="shared" si="365"/>
        <v>0</v>
      </c>
      <c r="AP1744" s="18">
        <f t="shared" si="365"/>
        <v>0</v>
      </c>
      <c r="AQ1744" s="18">
        <f t="shared" si="365"/>
        <v>0</v>
      </c>
      <c r="AR1744" s="18">
        <f t="shared" si="365"/>
        <v>0</v>
      </c>
      <c r="AS1744" s="18">
        <f t="shared" si="365"/>
        <v>0</v>
      </c>
      <c r="AT1744" s="18">
        <f t="shared" si="365"/>
        <v>0</v>
      </c>
      <c r="AU1744" s="18">
        <f t="shared" si="365"/>
        <v>0</v>
      </c>
      <c r="AV1744" s="18">
        <f t="shared" si="365"/>
        <v>0</v>
      </c>
      <c r="AW1744" s="18">
        <f t="shared" si="365"/>
        <v>0</v>
      </c>
      <c r="AX1744" s="18">
        <f t="shared" si="365"/>
        <v>0</v>
      </c>
    </row>
    <row r="1745" spans="3:50" x14ac:dyDescent="0.25">
      <c r="C1745" s="67"/>
      <c r="D1745" s="71"/>
      <c r="E1745" s="57"/>
      <c r="F1745" s="57"/>
      <c r="G1745" s="67"/>
      <c r="H1745" s="72"/>
      <c r="I1745" s="72"/>
      <c r="J1745" s="72"/>
      <c r="K1745" s="72"/>
      <c r="L1745" s="72"/>
      <c r="M1745" s="72"/>
      <c r="N1745" s="72"/>
      <c r="O1745" s="72"/>
      <c r="P1745" s="72"/>
      <c r="Q1745" s="48"/>
      <c r="R1745" s="72"/>
      <c r="S1745" s="72"/>
      <c r="U1745" s="26" t="str">
        <f t="shared" si="364"/>
        <v/>
      </c>
      <c r="V1745" s="18" t="str">
        <f t="shared" si="358"/>
        <v/>
      </c>
      <c r="W1745" s="18" t="str">
        <f t="shared" si="359"/>
        <v/>
      </c>
      <c r="X1745" s="18" t="str">
        <f t="shared" si="360"/>
        <v/>
      </c>
      <c r="Y1745" s="18" t="str">
        <f t="shared" si="361"/>
        <v/>
      </c>
      <c r="Z1745" s="18" t="str">
        <f t="shared" si="362"/>
        <v/>
      </c>
      <c r="AA1745" s="18" t="str">
        <f t="shared" si="363"/>
        <v/>
      </c>
      <c r="AB1745" s="18">
        <v>1740</v>
      </c>
      <c r="AC1745" s="18" t="str">
        <f>IF(ISERROR(
IF(U1745="","",IF(OR(U1745='Cad Iniciais'!$D$6,X1745='Cad Iniciais'!$D$6),'Cad Iniciais'!$D$6+AB1745*1000,0))),"",IF(U1745="","",IF(OR(U1745='Cad Iniciais'!$D$6,X1745='Cad Iniciais'!$D$6),'Cad Iniciais'!$D$6+AB1745*1000,0)))</f>
        <v/>
      </c>
      <c r="AK1745" s="27" t="e">
        <f t="shared" si="366"/>
        <v>#VALUE!</v>
      </c>
      <c r="AL1745" s="27" t="e">
        <f t="shared" si="367"/>
        <v>#VALUE!</v>
      </c>
      <c r="AM1745" s="18">
        <f t="shared" si="356"/>
        <v>0</v>
      </c>
      <c r="AN1745" s="18">
        <f t="shared" si="365"/>
        <v>0</v>
      </c>
      <c r="AO1745" s="18">
        <f t="shared" si="365"/>
        <v>0</v>
      </c>
      <c r="AP1745" s="18">
        <f t="shared" si="365"/>
        <v>0</v>
      </c>
      <c r="AQ1745" s="18">
        <f t="shared" si="365"/>
        <v>0</v>
      </c>
      <c r="AR1745" s="18">
        <f t="shared" si="365"/>
        <v>0</v>
      </c>
      <c r="AS1745" s="18">
        <f t="shared" si="365"/>
        <v>0</v>
      </c>
      <c r="AT1745" s="18">
        <f t="shared" si="365"/>
        <v>0</v>
      </c>
      <c r="AU1745" s="18">
        <f t="shared" si="365"/>
        <v>0</v>
      </c>
      <c r="AV1745" s="18">
        <f t="shared" si="365"/>
        <v>0</v>
      </c>
      <c r="AW1745" s="18">
        <f t="shared" si="365"/>
        <v>0</v>
      </c>
      <c r="AX1745" s="18">
        <f t="shared" si="365"/>
        <v>0</v>
      </c>
    </row>
    <row r="1746" spans="3:50" x14ac:dyDescent="0.25">
      <c r="C1746" s="67"/>
      <c r="D1746" s="71"/>
      <c r="E1746" s="57"/>
      <c r="F1746" s="57"/>
      <c r="G1746" s="67"/>
      <c r="H1746" s="72"/>
      <c r="I1746" s="72"/>
      <c r="J1746" s="72"/>
      <c r="K1746" s="72"/>
      <c r="L1746" s="72"/>
      <c r="M1746" s="72"/>
      <c r="N1746" s="72"/>
      <c r="O1746" s="72"/>
      <c r="P1746" s="72"/>
      <c r="Q1746" s="48"/>
      <c r="R1746" s="72"/>
      <c r="S1746" s="72"/>
      <c r="U1746" s="26" t="str">
        <f t="shared" si="364"/>
        <v/>
      </c>
      <c r="V1746" s="18" t="str">
        <f t="shared" si="358"/>
        <v/>
      </c>
      <c r="W1746" s="18" t="str">
        <f t="shared" si="359"/>
        <v/>
      </c>
      <c r="X1746" s="18" t="str">
        <f t="shared" si="360"/>
        <v/>
      </c>
      <c r="Y1746" s="18" t="str">
        <f t="shared" si="361"/>
        <v/>
      </c>
      <c r="Z1746" s="18" t="str">
        <f t="shared" si="362"/>
        <v/>
      </c>
      <c r="AA1746" s="18" t="str">
        <f t="shared" si="363"/>
        <v/>
      </c>
      <c r="AB1746" s="18">
        <v>1741</v>
      </c>
      <c r="AC1746" s="18" t="str">
        <f>IF(ISERROR(
IF(U1746="","",IF(OR(U1746='Cad Iniciais'!$D$6,X1746='Cad Iniciais'!$D$6),'Cad Iniciais'!$D$6+AB1746*1000,0))),"",IF(U1746="","",IF(OR(U1746='Cad Iniciais'!$D$6,X1746='Cad Iniciais'!$D$6),'Cad Iniciais'!$D$6+AB1746*1000,0)))</f>
        <v/>
      </c>
      <c r="AK1746" s="27" t="e">
        <f t="shared" si="366"/>
        <v>#VALUE!</v>
      </c>
      <c r="AL1746" s="27" t="e">
        <f t="shared" si="367"/>
        <v>#VALUE!</v>
      </c>
      <c r="AM1746" s="18">
        <f t="shared" si="356"/>
        <v>0</v>
      </c>
      <c r="AN1746" s="18">
        <f t="shared" si="365"/>
        <v>0</v>
      </c>
      <c r="AO1746" s="18">
        <f t="shared" si="365"/>
        <v>0</v>
      </c>
      <c r="AP1746" s="18">
        <f t="shared" si="365"/>
        <v>0</v>
      </c>
      <c r="AQ1746" s="18">
        <f t="shared" si="365"/>
        <v>0</v>
      </c>
      <c r="AR1746" s="18">
        <f t="shared" si="365"/>
        <v>0</v>
      </c>
      <c r="AS1746" s="18">
        <f t="shared" si="365"/>
        <v>0</v>
      </c>
      <c r="AT1746" s="18">
        <f t="shared" si="365"/>
        <v>0</v>
      </c>
      <c r="AU1746" s="18">
        <f t="shared" si="365"/>
        <v>0</v>
      </c>
      <c r="AV1746" s="18">
        <f t="shared" si="365"/>
        <v>0</v>
      </c>
      <c r="AW1746" s="18">
        <f t="shared" si="365"/>
        <v>0</v>
      </c>
      <c r="AX1746" s="18">
        <f t="shared" si="365"/>
        <v>0</v>
      </c>
    </row>
    <row r="1747" spans="3:50" x14ac:dyDescent="0.25">
      <c r="C1747" s="67"/>
      <c r="D1747" s="71"/>
      <c r="E1747" s="57"/>
      <c r="F1747" s="57"/>
      <c r="G1747" s="67"/>
      <c r="H1747" s="72"/>
      <c r="I1747" s="72"/>
      <c r="J1747" s="72"/>
      <c r="K1747" s="72"/>
      <c r="L1747" s="72"/>
      <c r="M1747" s="72"/>
      <c r="N1747" s="72"/>
      <c r="O1747" s="72"/>
      <c r="P1747" s="72"/>
      <c r="Q1747" s="48"/>
      <c r="R1747" s="72"/>
      <c r="S1747" s="72"/>
      <c r="U1747" s="26" t="str">
        <f t="shared" si="364"/>
        <v/>
      </c>
      <c r="V1747" s="18" t="str">
        <f t="shared" si="358"/>
        <v/>
      </c>
      <c r="W1747" s="18" t="str">
        <f t="shared" si="359"/>
        <v/>
      </c>
      <c r="X1747" s="18" t="str">
        <f t="shared" si="360"/>
        <v/>
      </c>
      <c r="Y1747" s="18" t="str">
        <f t="shared" si="361"/>
        <v/>
      </c>
      <c r="Z1747" s="18" t="str">
        <f t="shared" si="362"/>
        <v/>
      </c>
      <c r="AA1747" s="18" t="str">
        <f t="shared" si="363"/>
        <v/>
      </c>
      <c r="AB1747" s="18">
        <v>1742</v>
      </c>
      <c r="AC1747" s="18" t="str">
        <f>IF(ISERROR(
IF(U1747="","",IF(OR(U1747='Cad Iniciais'!$D$6,X1747='Cad Iniciais'!$D$6),'Cad Iniciais'!$D$6+AB1747*1000,0))),"",IF(U1747="","",IF(OR(U1747='Cad Iniciais'!$D$6,X1747='Cad Iniciais'!$D$6),'Cad Iniciais'!$D$6+AB1747*1000,0)))</f>
        <v/>
      </c>
      <c r="AK1747" s="27" t="e">
        <f t="shared" si="366"/>
        <v>#VALUE!</v>
      </c>
      <c r="AL1747" s="27" t="e">
        <f t="shared" si="367"/>
        <v>#VALUE!</v>
      </c>
      <c r="AM1747" s="18">
        <f t="shared" si="356"/>
        <v>0</v>
      </c>
      <c r="AN1747" s="18">
        <f t="shared" si="365"/>
        <v>0</v>
      </c>
      <c r="AO1747" s="18">
        <f t="shared" si="365"/>
        <v>0</v>
      </c>
      <c r="AP1747" s="18">
        <f t="shared" si="365"/>
        <v>0</v>
      </c>
      <c r="AQ1747" s="18">
        <f t="shared" si="365"/>
        <v>0</v>
      </c>
      <c r="AR1747" s="18">
        <f t="shared" si="365"/>
        <v>0</v>
      </c>
      <c r="AS1747" s="18">
        <f t="shared" si="365"/>
        <v>0</v>
      </c>
      <c r="AT1747" s="18">
        <f t="shared" si="365"/>
        <v>0</v>
      </c>
      <c r="AU1747" s="18">
        <f t="shared" si="365"/>
        <v>0</v>
      </c>
      <c r="AV1747" s="18">
        <f t="shared" si="365"/>
        <v>0</v>
      </c>
      <c r="AW1747" s="18">
        <f t="shared" si="365"/>
        <v>0</v>
      </c>
      <c r="AX1747" s="18">
        <f t="shared" si="365"/>
        <v>0</v>
      </c>
    </row>
    <row r="1748" spans="3:50" x14ac:dyDescent="0.25">
      <c r="C1748" s="67"/>
      <c r="D1748" s="71"/>
      <c r="E1748" s="57"/>
      <c r="F1748" s="57"/>
      <c r="G1748" s="67"/>
      <c r="H1748" s="72"/>
      <c r="I1748" s="72"/>
      <c r="J1748" s="72"/>
      <c r="K1748" s="72"/>
      <c r="L1748" s="72"/>
      <c r="M1748" s="72"/>
      <c r="N1748" s="72"/>
      <c r="O1748" s="72"/>
      <c r="P1748" s="72"/>
      <c r="Q1748" s="48"/>
      <c r="R1748" s="72"/>
      <c r="S1748" s="72"/>
      <c r="U1748" s="26" t="str">
        <f t="shared" si="364"/>
        <v/>
      </c>
      <c r="V1748" s="18" t="str">
        <f t="shared" si="358"/>
        <v/>
      </c>
      <c r="W1748" s="18" t="str">
        <f t="shared" si="359"/>
        <v/>
      </c>
      <c r="X1748" s="18" t="str">
        <f t="shared" si="360"/>
        <v/>
      </c>
      <c r="Y1748" s="18" t="str">
        <f t="shared" si="361"/>
        <v/>
      </c>
      <c r="Z1748" s="18" t="str">
        <f t="shared" si="362"/>
        <v/>
      </c>
      <c r="AA1748" s="18" t="str">
        <f t="shared" si="363"/>
        <v/>
      </c>
      <c r="AB1748" s="18">
        <v>1743</v>
      </c>
      <c r="AC1748" s="18" t="str">
        <f>IF(ISERROR(
IF(U1748="","",IF(OR(U1748='Cad Iniciais'!$D$6,X1748='Cad Iniciais'!$D$6),'Cad Iniciais'!$D$6+AB1748*1000,0))),"",IF(U1748="","",IF(OR(U1748='Cad Iniciais'!$D$6,X1748='Cad Iniciais'!$D$6),'Cad Iniciais'!$D$6+AB1748*1000,0)))</f>
        <v/>
      </c>
      <c r="AK1748" s="27" t="e">
        <f t="shared" si="366"/>
        <v>#VALUE!</v>
      </c>
      <c r="AL1748" s="27" t="e">
        <f t="shared" si="367"/>
        <v>#VALUE!</v>
      </c>
      <c r="AM1748" s="18">
        <f t="shared" si="356"/>
        <v>0</v>
      </c>
      <c r="AN1748" s="18">
        <f t="shared" si="365"/>
        <v>0</v>
      </c>
      <c r="AO1748" s="18">
        <f t="shared" si="365"/>
        <v>0</v>
      </c>
      <c r="AP1748" s="18">
        <f t="shared" si="365"/>
        <v>0</v>
      </c>
      <c r="AQ1748" s="18">
        <f t="shared" si="365"/>
        <v>0</v>
      </c>
      <c r="AR1748" s="18">
        <f t="shared" si="365"/>
        <v>0</v>
      </c>
      <c r="AS1748" s="18">
        <f t="shared" si="365"/>
        <v>0</v>
      </c>
      <c r="AT1748" s="18">
        <f t="shared" si="365"/>
        <v>0</v>
      </c>
      <c r="AU1748" s="18">
        <f t="shared" si="365"/>
        <v>0</v>
      </c>
      <c r="AV1748" s="18">
        <f t="shared" si="365"/>
        <v>0</v>
      </c>
      <c r="AW1748" s="18">
        <f t="shared" si="365"/>
        <v>0</v>
      </c>
      <c r="AX1748" s="18">
        <f t="shared" si="365"/>
        <v>0</v>
      </c>
    </row>
    <row r="1749" spans="3:50" x14ac:dyDescent="0.25">
      <c r="C1749" s="67"/>
      <c r="D1749" s="71"/>
      <c r="E1749" s="57"/>
      <c r="F1749" s="57"/>
      <c r="G1749" s="67"/>
      <c r="H1749" s="72"/>
      <c r="I1749" s="72"/>
      <c r="J1749" s="72"/>
      <c r="K1749" s="72"/>
      <c r="L1749" s="72"/>
      <c r="M1749" s="72"/>
      <c r="N1749" s="72"/>
      <c r="O1749" s="72"/>
      <c r="P1749" s="72"/>
      <c r="Q1749" s="48"/>
      <c r="R1749" s="72"/>
      <c r="S1749" s="72"/>
      <c r="U1749" s="26" t="str">
        <f t="shared" si="364"/>
        <v/>
      </c>
      <c r="V1749" s="18" t="str">
        <f t="shared" si="358"/>
        <v/>
      </c>
      <c r="W1749" s="18" t="str">
        <f t="shared" si="359"/>
        <v/>
      </c>
      <c r="X1749" s="18" t="str">
        <f t="shared" si="360"/>
        <v/>
      </c>
      <c r="Y1749" s="18" t="str">
        <f t="shared" si="361"/>
        <v/>
      </c>
      <c r="Z1749" s="18" t="str">
        <f t="shared" si="362"/>
        <v/>
      </c>
      <c r="AA1749" s="18" t="str">
        <f t="shared" si="363"/>
        <v/>
      </c>
      <c r="AB1749" s="18">
        <v>1744</v>
      </c>
      <c r="AC1749" s="18" t="str">
        <f>IF(ISERROR(
IF(U1749="","",IF(OR(U1749='Cad Iniciais'!$D$6,X1749='Cad Iniciais'!$D$6),'Cad Iniciais'!$D$6+AB1749*1000,0))),"",IF(U1749="","",IF(OR(U1749='Cad Iniciais'!$D$6,X1749='Cad Iniciais'!$D$6),'Cad Iniciais'!$D$6+AB1749*1000,0)))</f>
        <v/>
      </c>
      <c r="AK1749" s="27" t="e">
        <f t="shared" si="366"/>
        <v>#VALUE!</v>
      </c>
      <c r="AL1749" s="27" t="e">
        <f t="shared" si="367"/>
        <v>#VALUE!</v>
      </c>
      <c r="AM1749" s="18">
        <f t="shared" si="356"/>
        <v>0</v>
      </c>
      <c r="AN1749" s="18">
        <f t="shared" si="365"/>
        <v>0</v>
      </c>
      <c r="AO1749" s="18">
        <f t="shared" si="365"/>
        <v>0</v>
      </c>
      <c r="AP1749" s="18">
        <f t="shared" si="365"/>
        <v>0</v>
      </c>
      <c r="AQ1749" s="18">
        <f t="shared" si="365"/>
        <v>0</v>
      </c>
      <c r="AR1749" s="18">
        <f t="shared" si="365"/>
        <v>0</v>
      </c>
      <c r="AS1749" s="18">
        <f t="shared" si="365"/>
        <v>0</v>
      </c>
      <c r="AT1749" s="18">
        <f t="shared" si="365"/>
        <v>0</v>
      </c>
      <c r="AU1749" s="18">
        <f t="shared" si="365"/>
        <v>0</v>
      </c>
      <c r="AV1749" s="18">
        <f t="shared" si="365"/>
        <v>0</v>
      </c>
      <c r="AW1749" s="18">
        <f t="shared" si="365"/>
        <v>0</v>
      </c>
      <c r="AX1749" s="18">
        <f t="shared" si="365"/>
        <v>0</v>
      </c>
    </row>
    <row r="1750" spans="3:50" x14ac:dyDescent="0.25">
      <c r="C1750" s="67"/>
      <c r="D1750" s="71"/>
      <c r="E1750" s="57"/>
      <c r="F1750" s="57"/>
      <c r="G1750" s="67"/>
      <c r="H1750" s="72"/>
      <c r="I1750" s="72"/>
      <c r="J1750" s="72"/>
      <c r="K1750" s="72"/>
      <c r="L1750" s="72"/>
      <c r="M1750" s="72"/>
      <c r="N1750" s="72"/>
      <c r="O1750" s="72"/>
      <c r="P1750" s="72"/>
      <c r="Q1750" s="48"/>
      <c r="R1750" s="72"/>
      <c r="S1750" s="72"/>
      <c r="U1750" s="26" t="str">
        <f t="shared" si="364"/>
        <v/>
      </c>
      <c r="V1750" s="18" t="str">
        <f t="shared" si="358"/>
        <v/>
      </c>
      <c r="W1750" s="18" t="str">
        <f t="shared" si="359"/>
        <v/>
      </c>
      <c r="X1750" s="18" t="str">
        <f t="shared" si="360"/>
        <v/>
      </c>
      <c r="Y1750" s="18" t="str">
        <f t="shared" si="361"/>
        <v/>
      </c>
      <c r="Z1750" s="18" t="str">
        <f t="shared" si="362"/>
        <v/>
      </c>
      <c r="AA1750" s="18" t="str">
        <f t="shared" si="363"/>
        <v/>
      </c>
      <c r="AB1750" s="18">
        <v>1745</v>
      </c>
      <c r="AC1750" s="18" t="str">
        <f>IF(ISERROR(
IF(U1750="","",IF(OR(U1750='Cad Iniciais'!$D$6,X1750='Cad Iniciais'!$D$6),'Cad Iniciais'!$D$6+AB1750*1000,0))),"",IF(U1750="","",IF(OR(U1750='Cad Iniciais'!$D$6,X1750='Cad Iniciais'!$D$6),'Cad Iniciais'!$D$6+AB1750*1000,0)))</f>
        <v/>
      </c>
      <c r="AK1750" s="27" t="e">
        <f t="shared" si="366"/>
        <v>#VALUE!</v>
      </c>
      <c r="AL1750" s="27" t="e">
        <f t="shared" si="367"/>
        <v>#VALUE!</v>
      </c>
      <c r="AM1750" s="18">
        <f t="shared" si="356"/>
        <v>0</v>
      </c>
      <c r="AN1750" s="18">
        <f t="shared" si="365"/>
        <v>0</v>
      </c>
      <c r="AO1750" s="18">
        <f t="shared" si="365"/>
        <v>0</v>
      </c>
      <c r="AP1750" s="18">
        <f t="shared" si="365"/>
        <v>0</v>
      </c>
      <c r="AQ1750" s="18">
        <f t="shared" si="365"/>
        <v>0</v>
      </c>
      <c r="AR1750" s="18">
        <f t="shared" si="365"/>
        <v>0</v>
      </c>
      <c r="AS1750" s="18">
        <f t="shared" si="365"/>
        <v>0</v>
      </c>
      <c r="AT1750" s="18">
        <f t="shared" si="365"/>
        <v>0</v>
      </c>
      <c r="AU1750" s="18">
        <f t="shared" si="365"/>
        <v>0</v>
      </c>
      <c r="AV1750" s="18">
        <f t="shared" si="365"/>
        <v>0</v>
      </c>
      <c r="AW1750" s="18">
        <f t="shared" si="365"/>
        <v>0</v>
      </c>
      <c r="AX1750" s="18">
        <f t="shared" si="365"/>
        <v>0</v>
      </c>
    </row>
    <row r="1751" spans="3:50" x14ac:dyDescent="0.25">
      <c r="C1751" s="67"/>
      <c r="D1751" s="71"/>
      <c r="E1751" s="57"/>
      <c r="F1751" s="57"/>
      <c r="G1751" s="67"/>
      <c r="H1751" s="72"/>
      <c r="I1751" s="72"/>
      <c r="J1751" s="72"/>
      <c r="K1751" s="72"/>
      <c r="L1751" s="72"/>
      <c r="M1751" s="72"/>
      <c r="N1751" s="72"/>
      <c r="O1751" s="72"/>
      <c r="P1751" s="72"/>
      <c r="Q1751" s="48"/>
      <c r="R1751" s="72"/>
      <c r="S1751" s="72"/>
      <c r="U1751" s="26" t="str">
        <f t="shared" si="364"/>
        <v/>
      </c>
      <c r="V1751" s="18" t="str">
        <f t="shared" si="358"/>
        <v/>
      </c>
      <c r="W1751" s="18" t="str">
        <f t="shared" si="359"/>
        <v/>
      </c>
      <c r="X1751" s="18" t="str">
        <f t="shared" si="360"/>
        <v/>
      </c>
      <c r="Y1751" s="18" t="str">
        <f t="shared" si="361"/>
        <v/>
      </c>
      <c r="Z1751" s="18" t="str">
        <f t="shared" si="362"/>
        <v/>
      </c>
      <c r="AA1751" s="18" t="str">
        <f t="shared" si="363"/>
        <v/>
      </c>
      <c r="AB1751" s="18">
        <v>1746</v>
      </c>
      <c r="AC1751" s="18" t="str">
        <f>IF(ISERROR(
IF(U1751="","",IF(OR(U1751='Cad Iniciais'!$D$6,X1751='Cad Iniciais'!$D$6),'Cad Iniciais'!$D$6+AB1751*1000,0))),"",IF(U1751="","",IF(OR(U1751='Cad Iniciais'!$D$6,X1751='Cad Iniciais'!$D$6),'Cad Iniciais'!$D$6+AB1751*1000,0)))</f>
        <v/>
      </c>
      <c r="AK1751" s="27" t="e">
        <f t="shared" si="366"/>
        <v>#VALUE!</v>
      </c>
      <c r="AL1751" s="27" t="e">
        <f t="shared" si="367"/>
        <v>#VALUE!</v>
      </c>
      <c r="AM1751" s="18">
        <f t="shared" si="356"/>
        <v>0</v>
      </c>
      <c r="AN1751" s="18">
        <f t="shared" si="365"/>
        <v>0</v>
      </c>
      <c r="AO1751" s="18">
        <f t="shared" si="365"/>
        <v>0</v>
      </c>
      <c r="AP1751" s="18">
        <f t="shared" si="365"/>
        <v>0</v>
      </c>
      <c r="AQ1751" s="18">
        <f t="shared" si="365"/>
        <v>0</v>
      </c>
      <c r="AR1751" s="18">
        <f t="shared" si="365"/>
        <v>0</v>
      </c>
      <c r="AS1751" s="18">
        <f t="shared" si="365"/>
        <v>0</v>
      </c>
      <c r="AT1751" s="18">
        <f t="shared" si="365"/>
        <v>0</v>
      </c>
      <c r="AU1751" s="18">
        <f t="shared" si="365"/>
        <v>0</v>
      </c>
      <c r="AV1751" s="18">
        <f t="shared" si="365"/>
        <v>0</v>
      </c>
      <c r="AW1751" s="18">
        <f t="shared" si="365"/>
        <v>0</v>
      </c>
      <c r="AX1751" s="18">
        <f t="shared" si="365"/>
        <v>0</v>
      </c>
    </row>
    <row r="1752" spans="3:50" x14ac:dyDescent="0.25">
      <c r="C1752" s="67"/>
      <c r="D1752" s="71"/>
      <c r="E1752" s="57"/>
      <c r="F1752" s="57"/>
      <c r="G1752" s="67"/>
      <c r="H1752" s="72"/>
      <c r="I1752" s="72"/>
      <c r="J1752" s="72"/>
      <c r="K1752" s="72"/>
      <c r="L1752" s="72"/>
      <c r="M1752" s="72"/>
      <c r="N1752" s="72"/>
      <c r="O1752" s="72"/>
      <c r="P1752" s="72"/>
      <c r="Q1752" s="48"/>
      <c r="R1752" s="72"/>
      <c r="S1752" s="72"/>
      <c r="U1752" s="26" t="str">
        <f t="shared" si="364"/>
        <v/>
      </c>
      <c r="V1752" s="18" t="str">
        <f t="shared" si="358"/>
        <v/>
      </c>
      <c r="W1752" s="18" t="str">
        <f t="shared" si="359"/>
        <v/>
      </c>
      <c r="X1752" s="18" t="str">
        <f t="shared" si="360"/>
        <v/>
      </c>
      <c r="Y1752" s="18" t="str">
        <f t="shared" si="361"/>
        <v/>
      </c>
      <c r="Z1752" s="18" t="str">
        <f t="shared" si="362"/>
        <v/>
      </c>
      <c r="AA1752" s="18" t="str">
        <f t="shared" si="363"/>
        <v/>
      </c>
      <c r="AB1752" s="18">
        <v>1747</v>
      </c>
      <c r="AC1752" s="18" t="str">
        <f>IF(ISERROR(
IF(U1752="","",IF(OR(U1752='Cad Iniciais'!$D$6,X1752='Cad Iniciais'!$D$6),'Cad Iniciais'!$D$6+AB1752*1000,0))),"",IF(U1752="","",IF(OR(U1752='Cad Iniciais'!$D$6,X1752='Cad Iniciais'!$D$6),'Cad Iniciais'!$D$6+AB1752*1000,0)))</f>
        <v/>
      </c>
      <c r="AK1752" s="27" t="e">
        <f t="shared" si="366"/>
        <v>#VALUE!</v>
      </c>
      <c r="AL1752" s="27" t="e">
        <f t="shared" si="367"/>
        <v>#VALUE!</v>
      </c>
      <c r="AM1752" s="18">
        <f t="shared" si="356"/>
        <v>0</v>
      </c>
      <c r="AN1752" s="18">
        <f t="shared" si="365"/>
        <v>0</v>
      </c>
      <c r="AO1752" s="18">
        <f t="shared" si="365"/>
        <v>0</v>
      </c>
      <c r="AP1752" s="18">
        <f t="shared" si="365"/>
        <v>0</v>
      </c>
      <c r="AQ1752" s="18">
        <f t="shared" si="365"/>
        <v>0</v>
      </c>
      <c r="AR1752" s="18">
        <f t="shared" si="365"/>
        <v>0</v>
      </c>
      <c r="AS1752" s="18">
        <f t="shared" si="365"/>
        <v>0</v>
      </c>
      <c r="AT1752" s="18">
        <f t="shared" si="365"/>
        <v>0</v>
      </c>
      <c r="AU1752" s="18">
        <f t="shared" si="365"/>
        <v>0</v>
      </c>
      <c r="AV1752" s="18">
        <f t="shared" si="365"/>
        <v>0</v>
      </c>
      <c r="AW1752" s="18">
        <f t="shared" si="365"/>
        <v>0</v>
      </c>
      <c r="AX1752" s="18">
        <f t="shared" si="365"/>
        <v>0</v>
      </c>
    </row>
    <row r="1753" spans="3:50" x14ac:dyDescent="0.25">
      <c r="C1753" s="67"/>
      <c r="D1753" s="71"/>
      <c r="E1753" s="57"/>
      <c r="F1753" s="57"/>
      <c r="G1753" s="67"/>
      <c r="H1753" s="72"/>
      <c r="I1753" s="72"/>
      <c r="J1753" s="72"/>
      <c r="K1753" s="72"/>
      <c r="L1753" s="72"/>
      <c r="M1753" s="72"/>
      <c r="N1753" s="72"/>
      <c r="O1753" s="72"/>
      <c r="P1753" s="72"/>
      <c r="Q1753" s="48"/>
      <c r="R1753" s="72"/>
      <c r="S1753" s="72"/>
      <c r="U1753" s="26" t="str">
        <f t="shared" si="364"/>
        <v/>
      </c>
      <c r="V1753" s="18" t="str">
        <f t="shared" si="358"/>
        <v/>
      </c>
      <c r="W1753" s="18" t="str">
        <f t="shared" si="359"/>
        <v/>
      </c>
      <c r="X1753" s="18" t="str">
        <f t="shared" si="360"/>
        <v/>
      </c>
      <c r="Y1753" s="18" t="str">
        <f t="shared" si="361"/>
        <v/>
      </c>
      <c r="Z1753" s="18" t="str">
        <f t="shared" si="362"/>
        <v/>
      </c>
      <c r="AA1753" s="18" t="str">
        <f t="shared" si="363"/>
        <v/>
      </c>
      <c r="AB1753" s="18">
        <v>1748</v>
      </c>
      <c r="AC1753" s="18" t="str">
        <f>IF(ISERROR(
IF(U1753="","",IF(OR(U1753='Cad Iniciais'!$D$6,X1753='Cad Iniciais'!$D$6),'Cad Iniciais'!$D$6+AB1753*1000,0))),"",IF(U1753="","",IF(OR(U1753='Cad Iniciais'!$D$6,X1753='Cad Iniciais'!$D$6),'Cad Iniciais'!$D$6+AB1753*1000,0)))</f>
        <v/>
      </c>
      <c r="AK1753" s="27" t="e">
        <f t="shared" si="366"/>
        <v>#VALUE!</v>
      </c>
      <c r="AL1753" s="27" t="e">
        <f t="shared" si="367"/>
        <v>#VALUE!</v>
      </c>
      <c r="AM1753" s="18">
        <f t="shared" si="356"/>
        <v>0</v>
      </c>
      <c r="AN1753" s="18">
        <f t="shared" si="365"/>
        <v>0</v>
      </c>
      <c r="AO1753" s="18">
        <f t="shared" si="365"/>
        <v>0</v>
      </c>
      <c r="AP1753" s="18">
        <f t="shared" si="365"/>
        <v>0</v>
      </c>
      <c r="AQ1753" s="18">
        <f t="shared" si="365"/>
        <v>0</v>
      </c>
      <c r="AR1753" s="18">
        <f t="shared" si="365"/>
        <v>0</v>
      </c>
      <c r="AS1753" s="18">
        <f t="shared" si="365"/>
        <v>0</v>
      </c>
      <c r="AT1753" s="18">
        <f t="shared" si="365"/>
        <v>0</v>
      </c>
      <c r="AU1753" s="18">
        <f t="shared" si="365"/>
        <v>0</v>
      </c>
      <c r="AV1753" s="18">
        <f t="shared" si="365"/>
        <v>0</v>
      </c>
      <c r="AW1753" s="18">
        <f t="shared" si="365"/>
        <v>0</v>
      </c>
      <c r="AX1753" s="18">
        <f t="shared" si="365"/>
        <v>0</v>
      </c>
    </row>
    <row r="1754" spans="3:50" x14ac:dyDescent="0.25">
      <c r="C1754" s="67"/>
      <c r="D1754" s="71"/>
      <c r="E1754" s="57"/>
      <c r="F1754" s="57"/>
      <c r="G1754" s="67"/>
      <c r="H1754" s="72"/>
      <c r="I1754" s="72"/>
      <c r="J1754" s="72"/>
      <c r="K1754" s="72"/>
      <c r="L1754" s="72"/>
      <c r="M1754" s="72"/>
      <c r="N1754" s="72"/>
      <c r="O1754" s="72"/>
      <c r="P1754" s="72"/>
      <c r="Q1754" s="48"/>
      <c r="R1754" s="72"/>
      <c r="S1754" s="72"/>
      <c r="U1754" s="26" t="str">
        <f t="shared" si="364"/>
        <v/>
      </c>
      <c r="V1754" s="18" t="str">
        <f t="shared" si="358"/>
        <v/>
      </c>
      <c r="W1754" s="18" t="str">
        <f t="shared" si="359"/>
        <v/>
      </c>
      <c r="X1754" s="18" t="str">
        <f t="shared" si="360"/>
        <v/>
      </c>
      <c r="Y1754" s="18" t="str">
        <f t="shared" si="361"/>
        <v/>
      </c>
      <c r="Z1754" s="18" t="str">
        <f t="shared" si="362"/>
        <v/>
      </c>
      <c r="AA1754" s="18" t="str">
        <f t="shared" si="363"/>
        <v/>
      </c>
      <c r="AB1754" s="18">
        <v>1749</v>
      </c>
      <c r="AC1754" s="18" t="str">
        <f>IF(ISERROR(
IF(U1754="","",IF(OR(U1754='Cad Iniciais'!$D$6,X1754='Cad Iniciais'!$D$6),'Cad Iniciais'!$D$6+AB1754*1000,0))),"",IF(U1754="","",IF(OR(U1754='Cad Iniciais'!$D$6,X1754='Cad Iniciais'!$D$6),'Cad Iniciais'!$D$6+AB1754*1000,0)))</f>
        <v/>
      </c>
      <c r="AK1754" s="27" t="e">
        <f t="shared" si="366"/>
        <v>#VALUE!</v>
      </c>
      <c r="AL1754" s="27" t="e">
        <f t="shared" si="367"/>
        <v>#VALUE!</v>
      </c>
      <c r="AM1754" s="18">
        <f t="shared" ref="AM1754:AM1817" si="368">IFERROR(IF(AND($AK1754&lt;=AM$3,$AL1754&gt;=AM$3),1,0),0)</f>
        <v>0</v>
      </c>
      <c r="AN1754" s="18">
        <f t="shared" si="365"/>
        <v>0</v>
      </c>
      <c r="AO1754" s="18">
        <f t="shared" si="365"/>
        <v>0</v>
      </c>
      <c r="AP1754" s="18">
        <f t="shared" si="365"/>
        <v>0</v>
      </c>
      <c r="AQ1754" s="18">
        <f t="shared" si="365"/>
        <v>0</v>
      </c>
      <c r="AR1754" s="18">
        <f t="shared" si="365"/>
        <v>0</v>
      </c>
      <c r="AS1754" s="18">
        <f t="shared" si="365"/>
        <v>0</v>
      </c>
      <c r="AT1754" s="18">
        <f t="shared" si="365"/>
        <v>0</v>
      </c>
      <c r="AU1754" s="18">
        <f t="shared" si="365"/>
        <v>0</v>
      </c>
      <c r="AV1754" s="18">
        <f t="shared" si="365"/>
        <v>0</v>
      </c>
      <c r="AW1754" s="18">
        <f t="shared" si="365"/>
        <v>0</v>
      </c>
      <c r="AX1754" s="18">
        <f t="shared" si="365"/>
        <v>0</v>
      </c>
    </row>
    <row r="1755" spans="3:50" x14ac:dyDescent="0.25">
      <c r="C1755" s="67"/>
      <c r="D1755" s="71"/>
      <c r="E1755" s="57"/>
      <c r="F1755" s="57"/>
      <c r="G1755" s="67"/>
      <c r="H1755" s="72"/>
      <c r="I1755" s="72"/>
      <c r="J1755" s="72"/>
      <c r="K1755" s="72"/>
      <c r="L1755" s="72"/>
      <c r="M1755" s="72"/>
      <c r="N1755" s="72"/>
      <c r="O1755" s="72"/>
      <c r="P1755" s="72"/>
      <c r="Q1755" s="48"/>
      <c r="R1755" s="72"/>
      <c r="S1755" s="72"/>
      <c r="U1755" s="26" t="str">
        <f t="shared" si="364"/>
        <v/>
      </c>
      <c r="V1755" s="18" t="str">
        <f t="shared" si="358"/>
        <v/>
      </c>
      <c r="W1755" s="18" t="str">
        <f t="shared" si="359"/>
        <v/>
      </c>
      <c r="X1755" s="18" t="str">
        <f t="shared" si="360"/>
        <v/>
      </c>
      <c r="Y1755" s="18" t="str">
        <f t="shared" si="361"/>
        <v/>
      </c>
      <c r="Z1755" s="18" t="str">
        <f t="shared" si="362"/>
        <v/>
      </c>
      <c r="AA1755" s="18" t="str">
        <f t="shared" si="363"/>
        <v/>
      </c>
      <c r="AB1755" s="18">
        <v>1750</v>
      </c>
      <c r="AC1755" s="18" t="str">
        <f>IF(ISERROR(
IF(U1755="","",IF(OR(U1755='Cad Iniciais'!$D$6,X1755='Cad Iniciais'!$D$6),'Cad Iniciais'!$D$6+AB1755*1000,0))),"",IF(U1755="","",IF(OR(U1755='Cad Iniciais'!$D$6,X1755='Cad Iniciais'!$D$6),'Cad Iniciais'!$D$6+AB1755*1000,0)))</f>
        <v/>
      </c>
      <c r="AK1755" s="27" t="e">
        <f t="shared" si="366"/>
        <v>#VALUE!</v>
      </c>
      <c r="AL1755" s="27" t="e">
        <f t="shared" si="367"/>
        <v>#VALUE!</v>
      </c>
      <c r="AM1755" s="18">
        <f t="shared" si="368"/>
        <v>0</v>
      </c>
      <c r="AN1755" s="18">
        <f t="shared" si="365"/>
        <v>0</v>
      </c>
      <c r="AO1755" s="18">
        <f t="shared" si="365"/>
        <v>0</v>
      </c>
      <c r="AP1755" s="18">
        <f t="shared" si="365"/>
        <v>0</v>
      </c>
      <c r="AQ1755" s="18">
        <f t="shared" si="365"/>
        <v>0</v>
      </c>
      <c r="AR1755" s="18">
        <f t="shared" si="365"/>
        <v>0</v>
      </c>
      <c r="AS1755" s="18">
        <f t="shared" si="365"/>
        <v>0</v>
      </c>
      <c r="AT1755" s="18">
        <f t="shared" si="365"/>
        <v>0</v>
      </c>
      <c r="AU1755" s="18">
        <f t="shared" si="365"/>
        <v>0</v>
      </c>
      <c r="AV1755" s="18">
        <f t="shared" si="365"/>
        <v>0</v>
      </c>
      <c r="AW1755" s="18">
        <f t="shared" si="365"/>
        <v>0</v>
      </c>
      <c r="AX1755" s="18">
        <f t="shared" si="365"/>
        <v>0</v>
      </c>
    </row>
    <row r="1756" spans="3:50" x14ac:dyDescent="0.25">
      <c r="C1756" s="67"/>
      <c r="D1756" s="71"/>
      <c r="E1756" s="57"/>
      <c r="F1756" s="57"/>
      <c r="G1756" s="67"/>
      <c r="H1756" s="72"/>
      <c r="I1756" s="72"/>
      <c r="J1756" s="72"/>
      <c r="K1756" s="72"/>
      <c r="L1756" s="72"/>
      <c r="M1756" s="72"/>
      <c r="N1756" s="72"/>
      <c r="O1756" s="72"/>
      <c r="P1756" s="72"/>
      <c r="Q1756" s="48"/>
      <c r="R1756" s="72"/>
      <c r="S1756" s="72"/>
      <c r="U1756" s="26" t="str">
        <f t="shared" si="364"/>
        <v/>
      </c>
      <c r="V1756" s="18" t="str">
        <f t="shared" si="358"/>
        <v/>
      </c>
      <c r="W1756" s="18" t="str">
        <f t="shared" si="359"/>
        <v/>
      </c>
      <c r="X1756" s="18" t="str">
        <f t="shared" si="360"/>
        <v/>
      </c>
      <c r="Y1756" s="18" t="str">
        <f t="shared" si="361"/>
        <v/>
      </c>
      <c r="Z1756" s="18" t="str">
        <f t="shared" si="362"/>
        <v/>
      </c>
      <c r="AA1756" s="18" t="str">
        <f t="shared" si="363"/>
        <v/>
      </c>
      <c r="AB1756" s="18">
        <v>1751</v>
      </c>
      <c r="AC1756" s="18" t="str">
        <f>IF(ISERROR(
IF(U1756="","",IF(OR(U1756='Cad Iniciais'!$D$6,X1756='Cad Iniciais'!$D$6),'Cad Iniciais'!$D$6+AB1756*1000,0))),"",IF(U1756="","",IF(OR(U1756='Cad Iniciais'!$D$6,X1756='Cad Iniciais'!$D$6),'Cad Iniciais'!$D$6+AB1756*1000,0)))</f>
        <v/>
      </c>
      <c r="AK1756" s="27" t="e">
        <f t="shared" si="366"/>
        <v>#VALUE!</v>
      </c>
      <c r="AL1756" s="27" t="e">
        <f t="shared" si="367"/>
        <v>#VALUE!</v>
      </c>
      <c r="AM1756" s="18">
        <f t="shared" si="368"/>
        <v>0</v>
      </c>
      <c r="AN1756" s="18">
        <f t="shared" si="365"/>
        <v>0</v>
      </c>
      <c r="AO1756" s="18">
        <f t="shared" si="365"/>
        <v>0</v>
      </c>
      <c r="AP1756" s="18">
        <f t="shared" si="365"/>
        <v>0</v>
      </c>
      <c r="AQ1756" s="18">
        <f t="shared" si="365"/>
        <v>0</v>
      </c>
      <c r="AR1756" s="18">
        <f t="shared" si="365"/>
        <v>0</v>
      </c>
      <c r="AS1756" s="18">
        <f t="shared" si="365"/>
        <v>0</v>
      </c>
      <c r="AT1756" s="18">
        <f t="shared" si="365"/>
        <v>0</v>
      </c>
      <c r="AU1756" s="18">
        <f t="shared" si="365"/>
        <v>0</v>
      </c>
      <c r="AV1756" s="18">
        <f t="shared" si="365"/>
        <v>0</v>
      </c>
      <c r="AW1756" s="18">
        <f t="shared" si="365"/>
        <v>0</v>
      </c>
      <c r="AX1756" s="18">
        <f t="shared" si="365"/>
        <v>0</v>
      </c>
    </row>
    <row r="1757" spans="3:50" x14ac:dyDescent="0.25">
      <c r="C1757" s="67"/>
      <c r="D1757" s="71"/>
      <c r="E1757" s="57"/>
      <c r="F1757" s="57"/>
      <c r="G1757" s="67"/>
      <c r="H1757" s="72"/>
      <c r="I1757" s="72"/>
      <c r="J1757" s="72"/>
      <c r="K1757" s="72"/>
      <c r="L1757" s="72"/>
      <c r="M1757" s="72"/>
      <c r="N1757" s="72"/>
      <c r="O1757" s="72"/>
      <c r="P1757" s="72"/>
      <c r="Q1757" s="48"/>
      <c r="R1757" s="72"/>
      <c r="S1757" s="72"/>
      <c r="U1757" s="26" t="str">
        <f t="shared" si="364"/>
        <v/>
      </c>
      <c r="V1757" s="18" t="str">
        <f t="shared" si="358"/>
        <v/>
      </c>
      <c r="W1757" s="18" t="str">
        <f t="shared" si="359"/>
        <v/>
      </c>
      <c r="X1757" s="18" t="str">
        <f t="shared" si="360"/>
        <v/>
      </c>
      <c r="Y1757" s="18" t="str">
        <f t="shared" si="361"/>
        <v/>
      </c>
      <c r="Z1757" s="18" t="str">
        <f t="shared" si="362"/>
        <v/>
      </c>
      <c r="AA1757" s="18" t="str">
        <f t="shared" si="363"/>
        <v/>
      </c>
      <c r="AB1757" s="18">
        <v>1752</v>
      </c>
      <c r="AC1757" s="18" t="str">
        <f>IF(ISERROR(
IF(U1757="","",IF(OR(U1757='Cad Iniciais'!$D$6,X1757='Cad Iniciais'!$D$6),'Cad Iniciais'!$D$6+AB1757*1000,0))),"",IF(U1757="","",IF(OR(U1757='Cad Iniciais'!$D$6,X1757='Cad Iniciais'!$D$6),'Cad Iniciais'!$D$6+AB1757*1000,0)))</f>
        <v/>
      </c>
      <c r="AK1757" s="27" t="e">
        <f t="shared" si="366"/>
        <v>#VALUE!</v>
      </c>
      <c r="AL1757" s="27" t="e">
        <f t="shared" si="367"/>
        <v>#VALUE!</v>
      </c>
      <c r="AM1757" s="18">
        <f t="shared" si="368"/>
        <v>0</v>
      </c>
      <c r="AN1757" s="18">
        <f t="shared" si="365"/>
        <v>0</v>
      </c>
      <c r="AO1757" s="18">
        <f t="shared" si="365"/>
        <v>0</v>
      </c>
      <c r="AP1757" s="18">
        <f t="shared" si="365"/>
        <v>0</v>
      </c>
      <c r="AQ1757" s="18">
        <f t="shared" si="365"/>
        <v>0</v>
      </c>
      <c r="AR1757" s="18">
        <f t="shared" si="365"/>
        <v>0</v>
      </c>
      <c r="AS1757" s="18">
        <f t="shared" si="365"/>
        <v>0</v>
      </c>
      <c r="AT1757" s="18">
        <f t="shared" si="365"/>
        <v>0</v>
      </c>
      <c r="AU1757" s="18">
        <f t="shared" si="365"/>
        <v>0</v>
      </c>
      <c r="AV1757" s="18">
        <f t="shared" si="365"/>
        <v>0</v>
      </c>
      <c r="AW1757" s="18">
        <f t="shared" si="365"/>
        <v>0</v>
      </c>
      <c r="AX1757" s="18">
        <f t="shared" si="365"/>
        <v>0</v>
      </c>
    </row>
    <row r="1758" spans="3:50" x14ac:dyDescent="0.25">
      <c r="C1758" s="67"/>
      <c r="D1758" s="71"/>
      <c r="E1758" s="57"/>
      <c r="F1758" s="57"/>
      <c r="G1758" s="67"/>
      <c r="H1758" s="72"/>
      <c r="I1758" s="72"/>
      <c r="J1758" s="72"/>
      <c r="K1758" s="72"/>
      <c r="L1758" s="72"/>
      <c r="M1758" s="72"/>
      <c r="N1758" s="72"/>
      <c r="O1758" s="72"/>
      <c r="P1758" s="72"/>
      <c r="Q1758" s="48"/>
      <c r="R1758" s="72"/>
      <c r="S1758" s="72"/>
      <c r="U1758" s="26" t="str">
        <f t="shared" si="364"/>
        <v/>
      </c>
      <c r="V1758" s="18" t="str">
        <f t="shared" si="358"/>
        <v/>
      </c>
      <c r="W1758" s="18" t="str">
        <f t="shared" si="359"/>
        <v/>
      </c>
      <c r="X1758" s="18" t="str">
        <f t="shared" si="360"/>
        <v/>
      </c>
      <c r="Y1758" s="18" t="str">
        <f t="shared" si="361"/>
        <v/>
      </c>
      <c r="Z1758" s="18" t="str">
        <f t="shared" si="362"/>
        <v/>
      </c>
      <c r="AA1758" s="18" t="str">
        <f t="shared" si="363"/>
        <v/>
      </c>
      <c r="AB1758" s="18">
        <v>1753</v>
      </c>
      <c r="AC1758" s="18" t="str">
        <f>IF(ISERROR(
IF(U1758="","",IF(OR(U1758='Cad Iniciais'!$D$6,X1758='Cad Iniciais'!$D$6),'Cad Iniciais'!$D$6+AB1758*1000,0))),"",IF(U1758="","",IF(OR(U1758='Cad Iniciais'!$D$6,X1758='Cad Iniciais'!$D$6),'Cad Iniciais'!$D$6+AB1758*1000,0)))</f>
        <v/>
      </c>
      <c r="AK1758" s="27" t="e">
        <f t="shared" si="366"/>
        <v>#VALUE!</v>
      </c>
      <c r="AL1758" s="27" t="e">
        <f t="shared" si="367"/>
        <v>#VALUE!</v>
      </c>
      <c r="AM1758" s="18">
        <f t="shared" si="368"/>
        <v>0</v>
      </c>
      <c r="AN1758" s="18">
        <f t="shared" si="365"/>
        <v>0</v>
      </c>
      <c r="AO1758" s="18">
        <f t="shared" si="365"/>
        <v>0</v>
      </c>
      <c r="AP1758" s="18">
        <f t="shared" si="365"/>
        <v>0</v>
      </c>
      <c r="AQ1758" s="18">
        <f t="shared" si="365"/>
        <v>0</v>
      </c>
      <c r="AR1758" s="18">
        <f t="shared" si="365"/>
        <v>0</v>
      </c>
      <c r="AS1758" s="18">
        <f t="shared" si="365"/>
        <v>0</v>
      </c>
      <c r="AT1758" s="18">
        <f t="shared" si="365"/>
        <v>0</v>
      </c>
      <c r="AU1758" s="18">
        <f t="shared" si="365"/>
        <v>0</v>
      </c>
      <c r="AV1758" s="18">
        <f t="shared" ref="AN1758:AX1781" si="369">IFERROR(IF(AND($AK1758&lt;=AV$3,$AL1758&gt;=AV$3),1,0),0)</f>
        <v>0</v>
      </c>
      <c r="AW1758" s="18">
        <f t="shared" si="369"/>
        <v>0</v>
      </c>
      <c r="AX1758" s="18">
        <f t="shared" si="369"/>
        <v>0</v>
      </c>
    </row>
    <row r="1759" spans="3:50" x14ac:dyDescent="0.25">
      <c r="C1759" s="67"/>
      <c r="D1759" s="71"/>
      <c r="E1759" s="57"/>
      <c r="F1759" s="57"/>
      <c r="G1759" s="67"/>
      <c r="H1759" s="72"/>
      <c r="I1759" s="72"/>
      <c r="J1759" s="72"/>
      <c r="K1759" s="72"/>
      <c r="L1759" s="72"/>
      <c r="M1759" s="72"/>
      <c r="N1759" s="72"/>
      <c r="O1759" s="72"/>
      <c r="P1759" s="72"/>
      <c r="Q1759" s="48"/>
      <c r="R1759" s="72"/>
      <c r="S1759" s="72"/>
      <c r="U1759" s="26" t="str">
        <f t="shared" si="364"/>
        <v/>
      </c>
      <c r="V1759" s="18" t="str">
        <f t="shared" si="358"/>
        <v/>
      </c>
      <c r="W1759" s="18" t="str">
        <f t="shared" si="359"/>
        <v/>
      </c>
      <c r="X1759" s="18" t="str">
        <f t="shared" si="360"/>
        <v/>
      </c>
      <c r="Y1759" s="18" t="str">
        <f t="shared" si="361"/>
        <v/>
      </c>
      <c r="Z1759" s="18" t="str">
        <f t="shared" si="362"/>
        <v/>
      </c>
      <c r="AA1759" s="18" t="str">
        <f t="shared" si="363"/>
        <v/>
      </c>
      <c r="AB1759" s="18">
        <v>1754</v>
      </c>
      <c r="AC1759" s="18" t="str">
        <f>IF(ISERROR(
IF(U1759="","",IF(OR(U1759='Cad Iniciais'!$D$6,X1759='Cad Iniciais'!$D$6),'Cad Iniciais'!$D$6+AB1759*1000,0))),"",IF(U1759="","",IF(OR(U1759='Cad Iniciais'!$D$6,X1759='Cad Iniciais'!$D$6),'Cad Iniciais'!$D$6+AB1759*1000,0)))</f>
        <v/>
      </c>
      <c r="AK1759" s="27" t="e">
        <f t="shared" si="366"/>
        <v>#VALUE!</v>
      </c>
      <c r="AL1759" s="27" t="e">
        <f t="shared" si="367"/>
        <v>#VALUE!</v>
      </c>
      <c r="AM1759" s="18">
        <f t="shared" si="368"/>
        <v>0</v>
      </c>
      <c r="AN1759" s="18">
        <f t="shared" si="369"/>
        <v>0</v>
      </c>
      <c r="AO1759" s="18">
        <f t="shared" si="369"/>
        <v>0</v>
      </c>
      <c r="AP1759" s="18">
        <f t="shared" si="369"/>
        <v>0</v>
      </c>
      <c r="AQ1759" s="18">
        <f t="shared" si="369"/>
        <v>0</v>
      </c>
      <c r="AR1759" s="18">
        <f t="shared" si="369"/>
        <v>0</v>
      </c>
      <c r="AS1759" s="18">
        <f t="shared" si="369"/>
        <v>0</v>
      </c>
      <c r="AT1759" s="18">
        <f t="shared" si="369"/>
        <v>0</v>
      </c>
      <c r="AU1759" s="18">
        <f t="shared" si="369"/>
        <v>0</v>
      </c>
      <c r="AV1759" s="18">
        <f t="shared" si="369"/>
        <v>0</v>
      </c>
      <c r="AW1759" s="18">
        <f t="shared" si="369"/>
        <v>0</v>
      </c>
      <c r="AX1759" s="18">
        <f t="shared" si="369"/>
        <v>0</v>
      </c>
    </row>
    <row r="1760" spans="3:50" x14ac:dyDescent="0.25">
      <c r="C1760" s="67"/>
      <c r="D1760" s="71"/>
      <c r="E1760" s="57"/>
      <c r="F1760" s="57"/>
      <c r="G1760" s="67"/>
      <c r="H1760" s="72"/>
      <c r="I1760" s="72"/>
      <c r="J1760" s="72"/>
      <c r="K1760" s="72"/>
      <c r="L1760" s="72"/>
      <c r="M1760" s="72"/>
      <c r="N1760" s="72"/>
      <c r="O1760" s="72"/>
      <c r="P1760" s="72"/>
      <c r="Q1760" s="48"/>
      <c r="R1760" s="72"/>
      <c r="S1760" s="72"/>
      <c r="U1760" s="26" t="str">
        <f t="shared" si="364"/>
        <v/>
      </c>
      <c r="V1760" s="18" t="str">
        <f t="shared" si="358"/>
        <v/>
      </c>
      <c r="W1760" s="18" t="str">
        <f t="shared" si="359"/>
        <v/>
      </c>
      <c r="X1760" s="18" t="str">
        <f t="shared" si="360"/>
        <v/>
      </c>
      <c r="Y1760" s="18" t="str">
        <f t="shared" si="361"/>
        <v/>
      </c>
      <c r="Z1760" s="18" t="str">
        <f t="shared" si="362"/>
        <v/>
      </c>
      <c r="AA1760" s="18" t="str">
        <f t="shared" si="363"/>
        <v/>
      </c>
      <c r="AB1760" s="18">
        <v>1755</v>
      </c>
      <c r="AC1760" s="18" t="str">
        <f>IF(ISERROR(
IF(U1760="","",IF(OR(U1760='Cad Iniciais'!$D$6,X1760='Cad Iniciais'!$D$6),'Cad Iniciais'!$D$6+AB1760*1000,0))),"",IF(U1760="","",IF(OR(U1760='Cad Iniciais'!$D$6,X1760='Cad Iniciais'!$D$6),'Cad Iniciais'!$D$6+AB1760*1000,0)))</f>
        <v/>
      </c>
      <c r="AK1760" s="27" t="e">
        <f t="shared" si="366"/>
        <v>#VALUE!</v>
      </c>
      <c r="AL1760" s="27" t="e">
        <f t="shared" si="367"/>
        <v>#VALUE!</v>
      </c>
      <c r="AM1760" s="18">
        <f t="shared" si="368"/>
        <v>0</v>
      </c>
      <c r="AN1760" s="18">
        <f t="shared" si="369"/>
        <v>0</v>
      </c>
      <c r="AO1760" s="18">
        <f t="shared" si="369"/>
        <v>0</v>
      </c>
      <c r="AP1760" s="18">
        <f t="shared" si="369"/>
        <v>0</v>
      </c>
      <c r="AQ1760" s="18">
        <f t="shared" si="369"/>
        <v>0</v>
      </c>
      <c r="AR1760" s="18">
        <f t="shared" si="369"/>
        <v>0</v>
      </c>
      <c r="AS1760" s="18">
        <f t="shared" si="369"/>
        <v>0</v>
      </c>
      <c r="AT1760" s="18">
        <f t="shared" si="369"/>
        <v>0</v>
      </c>
      <c r="AU1760" s="18">
        <f t="shared" si="369"/>
        <v>0</v>
      </c>
      <c r="AV1760" s="18">
        <f t="shared" si="369"/>
        <v>0</v>
      </c>
      <c r="AW1760" s="18">
        <f t="shared" si="369"/>
        <v>0</v>
      </c>
      <c r="AX1760" s="18">
        <f t="shared" si="369"/>
        <v>0</v>
      </c>
    </row>
    <row r="1761" spans="3:50" x14ac:dyDescent="0.25">
      <c r="C1761" s="67"/>
      <c r="D1761" s="71"/>
      <c r="E1761" s="57"/>
      <c r="F1761" s="57"/>
      <c r="G1761" s="67"/>
      <c r="H1761" s="72"/>
      <c r="I1761" s="72"/>
      <c r="J1761" s="72"/>
      <c r="K1761" s="72"/>
      <c r="L1761" s="72"/>
      <c r="M1761" s="72"/>
      <c r="N1761" s="72"/>
      <c r="O1761" s="72"/>
      <c r="P1761" s="72"/>
      <c r="Q1761" s="48"/>
      <c r="R1761" s="72"/>
      <c r="S1761" s="72"/>
      <c r="U1761" s="26" t="str">
        <f t="shared" si="364"/>
        <v/>
      </c>
      <c r="V1761" s="18" t="str">
        <f t="shared" si="358"/>
        <v/>
      </c>
      <c r="W1761" s="18" t="str">
        <f t="shared" si="359"/>
        <v/>
      </c>
      <c r="X1761" s="18" t="str">
        <f t="shared" si="360"/>
        <v/>
      </c>
      <c r="Y1761" s="18" t="str">
        <f t="shared" si="361"/>
        <v/>
      </c>
      <c r="Z1761" s="18" t="str">
        <f t="shared" si="362"/>
        <v/>
      </c>
      <c r="AA1761" s="18" t="str">
        <f t="shared" si="363"/>
        <v/>
      </c>
      <c r="AB1761" s="18">
        <v>1756</v>
      </c>
      <c r="AC1761" s="18" t="str">
        <f>IF(ISERROR(
IF(U1761="","",IF(OR(U1761='Cad Iniciais'!$D$6,X1761='Cad Iniciais'!$D$6),'Cad Iniciais'!$D$6+AB1761*1000,0))),"",IF(U1761="","",IF(OR(U1761='Cad Iniciais'!$D$6,X1761='Cad Iniciais'!$D$6),'Cad Iniciais'!$D$6+AB1761*1000,0)))</f>
        <v/>
      </c>
      <c r="AK1761" s="27" t="e">
        <f t="shared" si="366"/>
        <v>#VALUE!</v>
      </c>
      <c r="AL1761" s="27" t="e">
        <f t="shared" si="367"/>
        <v>#VALUE!</v>
      </c>
      <c r="AM1761" s="18">
        <f t="shared" si="368"/>
        <v>0</v>
      </c>
      <c r="AN1761" s="18">
        <f t="shared" si="369"/>
        <v>0</v>
      </c>
      <c r="AO1761" s="18">
        <f t="shared" si="369"/>
        <v>0</v>
      </c>
      <c r="AP1761" s="18">
        <f t="shared" si="369"/>
        <v>0</v>
      </c>
      <c r="AQ1761" s="18">
        <f t="shared" si="369"/>
        <v>0</v>
      </c>
      <c r="AR1761" s="18">
        <f t="shared" si="369"/>
        <v>0</v>
      </c>
      <c r="AS1761" s="18">
        <f t="shared" si="369"/>
        <v>0</v>
      </c>
      <c r="AT1761" s="18">
        <f t="shared" si="369"/>
        <v>0</v>
      </c>
      <c r="AU1761" s="18">
        <f t="shared" si="369"/>
        <v>0</v>
      </c>
      <c r="AV1761" s="18">
        <f t="shared" si="369"/>
        <v>0</v>
      </c>
      <c r="AW1761" s="18">
        <f t="shared" si="369"/>
        <v>0</v>
      </c>
      <c r="AX1761" s="18">
        <f t="shared" si="369"/>
        <v>0</v>
      </c>
    </row>
    <row r="1762" spans="3:50" x14ac:dyDescent="0.25">
      <c r="C1762" s="67"/>
      <c r="D1762" s="71"/>
      <c r="E1762" s="57"/>
      <c r="F1762" s="57"/>
      <c r="G1762" s="67"/>
      <c r="H1762" s="72"/>
      <c r="I1762" s="72"/>
      <c r="J1762" s="72"/>
      <c r="K1762" s="72"/>
      <c r="L1762" s="72"/>
      <c r="M1762" s="72"/>
      <c r="N1762" s="72"/>
      <c r="O1762" s="72"/>
      <c r="P1762" s="72"/>
      <c r="Q1762" s="48"/>
      <c r="R1762" s="72"/>
      <c r="S1762" s="72"/>
      <c r="U1762" s="26" t="str">
        <f t="shared" si="364"/>
        <v/>
      </c>
      <c r="V1762" s="18" t="str">
        <f t="shared" si="358"/>
        <v/>
      </c>
      <c r="W1762" s="18" t="str">
        <f t="shared" si="359"/>
        <v/>
      </c>
      <c r="X1762" s="18" t="str">
        <f t="shared" si="360"/>
        <v/>
      </c>
      <c r="Y1762" s="18" t="str">
        <f t="shared" si="361"/>
        <v/>
      </c>
      <c r="Z1762" s="18" t="str">
        <f t="shared" si="362"/>
        <v/>
      </c>
      <c r="AA1762" s="18" t="str">
        <f t="shared" si="363"/>
        <v/>
      </c>
      <c r="AB1762" s="18">
        <v>1757</v>
      </c>
      <c r="AC1762" s="18" t="str">
        <f>IF(ISERROR(
IF(U1762="","",IF(OR(U1762='Cad Iniciais'!$D$6,X1762='Cad Iniciais'!$D$6),'Cad Iniciais'!$D$6+AB1762*1000,0))),"",IF(U1762="","",IF(OR(U1762='Cad Iniciais'!$D$6,X1762='Cad Iniciais'!$D$6),'Cad Iniciais'!$D$6+AB1762*1000,0)))</f>
        <v/>
      </c>
      <c r="AK1762" s="27" t="e">
        <f t="shared" si="366"/>
        <v>#VALUE!</v>
      </c>
      <c r="AL1762" s="27" t="e">
        <f t="shared" si="367"/>
        <v>#VALUE!</v>
      </c>
      <c r="AM1762" s="18">
        <f t="shared" si="368"/>
        <v>0</v>
      </c>
      <c r="AN1762" s="18">
        <f t="shared" si="369"/>
        <v>0</v>
      </c>
      <c r="AO1762" s="18">
        <f t="shared" si="369"/>
        <v>0</v>
      </c>
      <c r="AP1762" s="18">
        <f t="shared" si="369"/>
        <v>0</v>
      </c>
      <c r="AQ1762" s="18">
        <f t="shared" si="369"/>
        <v>0</v>
      </c>
      <c r="AR1762" s="18">
        <f t="shared" si="369"/>
        <v>0</v>
      </c>
      <c r="AS1762" s="18">
        <f t="shared" si="369"/>
        <v>0</v>
      </c>
      <c r="AT1762" s="18">
        <f t="shared" si="369"/>
        <v>0</v>
      </c>
      <c r="AU1762" s="18">
        <f t="shared" si="369"/>
        <v>0</v>
      </c>
      <c r="AV1762" s="18">
        <f t="shared" si="369"/>
        <v>0</v>
      </c>
      <c r="AW1762" s="18">
        <f t="shared" si="369"/>
        <v>0</v>
      </c>
      <c r="AX1762" s="18">
        <f t="shared" si="369"/>
        <v>0</v>
      </c>
    </row>
    <row r="1763" spans="3:50" x14ac:dyDescent="0.25">
      <c r="C1763" s="67"/>
      <c r="D1763" s="71"/>
      <c r="E1763" s="57"/>
      <c r="F1763" s="57"/>
      <c r="G1763" s="67"/>
      <c r="H1763" s="72"/>
      <c r="I1763" s="72"/>
      <c r="J1763" s="72"/>
      <c r="K1763" s="72"/>
      <c r="L1763" s="72"/>
      <c r="M1763" s="72"/>
      <c r="N1763" s="72"/>
      <c r="O1763" s="72"/>
      <c r="P1763" s="72"/>
      <c r="Q1763" s="48"/>
      <c r="R1763" s="72"/>
      <c r="S1763" s="72"/>
      <c r="U1763" s="26" t="str">
        <f t="shared" si="364"/>
        <v/>
      </c>
      <c r="V1763" s="18" t="str">
        <f t="shared" si="358"/>
        <v/>
      </c>
      <c r="W1763" s="18" t="str">
        <f t="shared" si="359"/>
        <v/>
      </c>
      <c r="X1763" s="18" t="str">
        <f t="shared" si="360"/>
        <v/>
      </c>
      <c r="Y1763" s="18" t="str">
        <f t="shared" si="361"/>
        <v/>
      </c>
      <c r="Z1763" s="18" t="str">
        <f t="shared" si="362"/>
        <v/>
      </c>
      <c r="AA1763" s="18" t="str">
        <f t="shared" si="363"/>
        <v/>
      </c>
      <c r="AB1763" s="18">
        <v>1758</v>
      </c>
      <c r="AC1763" s="18" t="str">
        <f>IF(ISERROR(
IF(U1763="","",IF(OR(U1763='Cad Iniciais'!$D$6,X1763='Cad Iniciais'!$D$6),'Cad Iniciais'!$D$6+AB1763*1000,0))),"",IF(U1763="","",IF(OR(U1763='Cad Iniciais'!$D$6,X1763='Cad Iniciais'!$D$6),'Cad Iniciais'!$D$6+AB1763*1000,0)))</f>
        <v/>
      </c>
      <c r="AK1763" s="27" t="e">
        <f t="shared" si="366"/>
        <v>#VALUE!</v>
      </c>
      <c r="AL1763" s="27" t="e">
        <f t="shared" si="367"/>
        <v>#VALUE!</v>
      </c>
      <c r="AM1763" s="18">
        <f t="shared" si="368"/>
        <v>0</v>
      </c>
      <c r="AN1763" s="18">
        <f t="shared" si="369"/>
        <v>0</v>
      </c>
      <c r="AO1763" s="18">
        <f t="shared" si="369"/>
        <v>0</v>
      </c>
      <c r="AP1763" s="18">
        <f t="shared" si="369"/>
        <v>0</v>
      </c>
      <c r="AQ1763" s="18">
        <f t="shared" si="369"/>
        <v>0</v>
      </c>
      <c r="AR1763" s="18">
        <f t="shared" si="369"/>
        <v>0</v>
      </c>
      <c r="AS1763" s="18">
        <f t="shared" si="369"/>
        <v>0</v>
      </c>
      <c r="AT1763" s="18">
        <f t="shared" si="369"/>
        <v>0</v>
      </c>
      <c r="AU1763" s="18">
        <f t="shared" si="369"/>
        <v>0</v>
      </c>
      <c r="AV1763" s="18">
        <f t="shared" si="369"/>
        <v>0</v>
      </c>
      <c r="AW1763" s="18">
        <f t="shared" si="369"/>
        <v>0</v>
      </c>
      <c r="AX1763" s="18">
        <f t="shared" si="369"/>
        <v>0</v>
      </c>
    </row>
    <row r="1764" spans="3:50" x14ac:dyDescent="0.25">
      <c r="C1764" s="67"/>
      <c r="D1764" s="71"/>
      <c r="E1764" s="57"/>
      <c r="F1764" s="57"/>
      <c r="G1764" s="67"/>
      <c r="H1764" s="72"/>
      <c r="I1764" s="72"/>
      <c r="J1764" s="72"/>
      <c r="K1764" s="72"/>
      <c r="L1764" s="72"/>
      <c r="M1764" s="72"/>
      <c r="N1764" s="72"/>
      <c r="O1764" s="72"/>
      <c r="P1764" s="72"/>
      <c r="Q1764" s="48"/>
      <c r="R1764" s="72"/>
      <c r="S1764" s="72"/>
      <c r="U1764" s="26" t="str">
        <f t="shared" si="364"/>
        <v/>
      </c>
      <c r="V1764" s="18" t="str">
        <f t="shared" si="358"/>
        <v/>
      </c>
      <c r="W1764" s="18" t="str">
        <f t="shared" si="359"/>
        <v/>
      </c>
      <c r="X1764" s="18" t="str">
        <f t="shared" si="360"/>
        <v/>
      </c>
      <c r="Y1764" s="18" t="str">
        <f t="shared" si="361"/>
        <v/>
      </c>
      <c r="Z1764" s="18" t="str">
        <f t="shared" si="362"/>
        <v/>
      </c>
      <c r="AA1764" s="18" t="str">
        <f t="shared" si="363"/>
        <v/>
      </c>
      <c r="AB1764" s="18">
        <v>1759</v>
      </c>
      <c r="AC1764" s="18" t="str">
        <f>IF(ISERROR(
IF(U1764="","",IF(OR(U1764='Cad Iniciais'!$D$6,X1764='Cad Iniciais'!$D$6),'Cad Iniciais'!$D$6+AB1764*1000,0))),"",IF(U1764="","",IF(OR(U1764='Cad Iniciais'!$D$6,X1764='Cad Iniciais'!$D$6),'Cad Iniciais'!$D$6+AB1764*1000,0)))</f>
        <v/>
      </c>
      <c r="AK1764" s="27" t="e">
        <f t="shared" si="366"/>
        <v>#VALUE!</v>
      </c>
      <c r="AL1764" s="27" t="e">
        <f t="shared" si="367"/>
        <v>#VALUE!</v>
      </c>
      <c r="AM1764" s="18">
        <f t="shared" si="368"/>
        <v>0</v>
      </c>
      <c r="AN1764" s="18">
        <f t="shared" si="369"/>
        <v>0</v>
      </c>
      <c r="AO1764" s="18">
        <f t="shared" si="369"/>
        <v>0</v>
      </c>
      <c r="AP1764" s="18">
        <f t="shared" si="369"/>
        <v>0</v>
      </c>
      <c r="AQ1764" s="18">
        <f t="shared" si="369"/>
        <v>0</v>
      </c>
      <c r="AR1764" s="18">
        <f t="shared" si="369"/>
        <v>0</v>
      </c>
      <c r="AS1764" s="18">
        <f t="shared" si="369"/>
        <v>0</v>
      </c>
      <c r="AT1764" s="18">
        <f t="shared" si="369"/>
        <v>0</v>
      </c>
      <c r="AU1764" s="18">
        <f t="shared" si="369"/>
        <v>0</v>
      </c>
      <c r="AV1764" s="18">
        <f t="shared" si="369"/>
        <v>0</v>
      </c>
      <c r="AW1764" s="18">
        <f t="shared" si="369"/>
        <v>0</v>
      </c>
      <c r="AX1764" s="18">
        <f t="shared" si="369"/>
        <v>0</v>
      </c>
    </row>
    <row r="1765" spans="3:50" x14ac:dyDescent="0.25">
      <c r="C1765" s="67"/>
      <c r="D1765" s="71"/>
      <c r="E1765" s="57"/>
      <c r="F1765" s="57"/>
      <c r="G1765" s="67"/>
      <c r="H1765" s="72"/>
      <c r="I1765" s="72"/>
      <c r="J1765" s="72"/>
      <c r="K1765" s="72"/>
      <c r="L1765" s="72"/>
      <c r="M1765" s="72"/>
      <c r="N1765" s="72"/>
      <c r="O1765" s="72"/>
      <c r="P1765" s="72"/>
      <c r="Q1765" s="48"/>
      <c r="R1765" s="72"/>
      <c r="S1765" s="72"/>
      <c r="U1765" s="26" t="str">
        <f t="shared" si="364"/>
        <v/>
      </c>
      <c r="V1765" s="18" t="str">
        <f t="shared" si="358"/>
        <v/>
      </c>
      <c r="W1765" s="18" t="str">
        <f t="shared" si="359"/>
        <v/>
      </c>
      <c r="X1765" s="18" t="str">
        <f t="shared" si="360"/>
        <v/>
      </c>
      <c r="Y1765" s="18" t="str">
        <f t="shared" si="361"/>
        <v/>
      </c>
      <c r="Z1765" s="18" t="str">
        <f t="shared" si="362"/>
        <v/>
      </c>
      <c r="AA1765" s="18" t="str">
        <f t="shared" si="363"/>
        <v/>
      </c>
      <c r="AB1765" s="18">
        <v>1760</v>
      </c>
      <c r="AC1765" s="18" t="str">
        <f>IF(ISERROR(
IF(U1765="","",IF(OR(U1765='Cad Iniciais'!$D$6,X1765='Cad Iniciais'!$D$6),'Cad Iniciais'!$D$6+AB1765*1000,0))),"",IF(U1765="","",IF(OR(U1765='Cad Iniciais'!$D$6,X1765='Cad Iniciais'!$D$6),'Cad Iniciais'!$D$6+AB1765*1000,0)))</f>
        <v/>
      </c>
      <c r="AK1765" s="27" t="e">
        <f t="shared" si="366"/>
        <v>#VALUE!</v>
      </c>
      <c r="AL1765" s="27" t="e">
        <f t="shared" si="367"/>
        <v>#VALUE!</v>
      </c>
      <c r="AM1765" s="18">
        <f t="shared" si="368"/>
        <v>0</v>
      </c>
      <c r="AN1765" s="18">
        <f t="shared" si="369"/>
        <v>0</v>
      </c>
      <c r="AO1765" s="18">
        <f t="shared" si="369"/>
        <v>0</v>
      </c>
      <c r="AP1765" s="18">
        <f t="shared" si="369"/>
        <v>0</v>
      </c>
      <c r="AQ1765" s="18">
        <f t="shared" si="369"/>
        <v>0</v>
      </c>
      <c r="AR1765" s="18">
        <f t="shared" si="369"/>
        <v>0</v>
      </c>
      <c r="AS1765" s="18">
        <f t="shared" si="369"/>
        <v>0</v>
      </c>
      <c r="AT1765" s="18">
        <f t="shared" si="369"/>
        <v>0</v>
      </c>
      <c r="AU1765" s="18">
        <f t="shared" si="369"/>
        <v>0</v>
      </c>
      <c r="AV1765" s="18">
        <f t="shared" si="369"/>
        <v>0</v>
      </c>
      <c r="AW1765" s="18">
        <f t="shared" si="369"/>
        <v>0</v>
      </c>
      <c r="AX1765" s="18">
        <f t="shared" si="369"/>
        <v>0</v>
      </c>
    </row>
    <row r="1766" spans="3:50" x14ac:dyDescent="0.25">
      <c r="C1766" s="67"/>
      <c r="D1766" s="71"/>
      <c r="E1766" s="57"/>
      <c r="F1766" s="57"/>
      <c r="G1766" s="67"/>
      <c r="H1766" s="72"/>
      <c r="I1766" s="72"/>
      <c r="J1766" s="72"/>
      <c r="K1766" s="72"/>
      <c r="L1766" s="72"/>
      <c r="M1766" s="72"/>
      <c r="N1766" s="72"/>
      <c r="O1766" s="72"/>
      <c r="P1766" s="72"/>
      <c r="Q1766" s="48"/>
      <c r="R1766" s="72"/>
      <c r="S1766" s="72"/>
      <c r="U1766" s="26" t="str">
        <f t="shared" si="364"/>
        <v/>
      </c>
      <c r="V1766" s="18" t="str">
        <f t="shared" si="358"/>
        <v/>
      </c>
      <c r="W1766" s="18" t="str">
        <f t="shared" si="359"/>
        <v/>
      </c>
      <c r="X1766" s="18" t="str">
        <f t="shared" si="360"/>
        <v/>
      </c>
      <c r="Y1766" s="18" t="str">
        <f t="shared" si="361"/>
        <v/>
      </c>
      <c r="Z1766" s="18" t="str">
        <f t="shared" si="362"/>
        <v/>
      </c>
      <c r="AA1766" s="18" t="str">
        <f t="shared" si="363"/>
        <v/>
      </c>
      <c r="AB1766" s="18">
        <v>1761</v>
      </c>
      <c r="AC1766" s="18" t="str">
        <f>IF(ISERROR(
IF(U1766="","",IF(OR(U1766='Cad Iniciais'!$D$6,X1766='Cad Iniciais'!$D$6),'Cad Iniciais'!$D$6+AB1766*1000,0))),"",IF(U1766="","",IF(OR(U1766='Cad Iniciais'!$D$6,X1766='Cad Iniciais'!$D$6),'Cad Iniciais'!$D$6+AB1766*1000,0)))</f>
        <v/>
      </c>
      <c r="AK1766" s="27" t="e">
        <f t="shared" si="366"/>
        <v>#VALUE!</v>
      </c>
      <c r="AL1766" s="27" t="e">
        <f t="shared" si="367"/>
        <v>#VALUE!</v>
      </c>
      <c r="AM1766" s="18">
        <f t="shared" si="368"/>
        <v>0</v>
      </c>
      <c r="AN1766" s="18">
        <f t="shared" si="369"/>
        <v>0</v>
      </c>
      <c r="AO1766" s="18">
        <f t="shared" si="369"/>
        <v>0</v>
      </c>
      <c r="AP1766" s="18">
        <f t="shared" si="369"/>
        <v>0</v>
      </c>
      <c r="AQ1766" s="18">
        <f t="shared" si="369"/>
        <v>0</v>
      </c>
      <c r="AR1766" s="18">
        <f t="shared" si="369"/>
        <v>0</v>
      </c>
      <c r="AS1766" s="18">
        <f t="shared" si="369"/>
        <v>0</v>
      </c>
      <c r="AT1766" s="18">
        <f t="shared" si="369"/>
        <v>0</v>
      </c>
      <c r="AU1766" s="18">
        <f t="shared" si="369"/>
        <v>0</v>
      </c>
      <c r="AV1766" s="18">
        <f t="shared" si="369"/>
        <v>0</v>
      </c>
      <c r="AW1766" s="18">
        <f t="shared" si="369"/>
        <v>0</v>
      </c>
      <c r="AX1766" s="18">
        <f t="shared" si="369"/>
        <v>0</v>
      </c>
    </row>
    <row r="1767" spans="3:50" x14ac:dyDescent="0.25">
      <c r="C1767" s="67"/>
      <c r="D1767" s="71"/>
      <c r="E1767" s="57"/>
      <c r="F1767" s="57"/>
      <c r="G1767" s="67"/>
      <c r="H1767" s="72"/>
      <c r="I1767" s="72"/>
      <c r="J1767" s="72"/>
      <c r="K1767" s="72"/>
      <c r="L1767" s="72"/>
      <c r="M1767" s="72"/>
      <c r="N1767" s="72"/>
      <c r="O1767" s="72"/>
      <c r="P1767" s="72"/>
      <c r="Q1767" s="48"/>
      <c r="R1767" s="72"/>
      <c r="S1767" s="72"/>
      <c r="U1767" s="26" t="str">
        <f t="shared" si="364"/>
        <v/>
      </c>
      <c r="V1767" s="18" t="str">
        <f t="shared" si="358"/>
        <v/>
      </c>
      <c r="W1767" s="18" t="str">
        <f t="shared" si="359"/>
        <v/>
      </c>
      <c r="X1767" s="18" t="str">
        <f t="shared" si="360"/>
        <v/>
      </c>
      <c r="Y1767" s="18" t="str">
        <f t="shared" si="361"/>
        <v/>
      </c>
      <c r="Z1767" s="18" t="str">
        <f t="shared" si="362"/>
        <v/>
      </c>
      <c r="AA1767" s="18" t="str">
        <f t="shared" si="363"/>
        <v/>
      </c>
      <c r="AB1767" s="18">
        <v>1762</v>
      </c>
      <c r="AC1767" s="18" t="str">
        <f>IF(ISERROR(
IF(U1767="","",IF(OR(U1767='Cad Iniciais'!$D$6,X1767='Cad Iniciais'!$D$6),'Cad Iniciais'!$D$6+AB1767*1000,0))),"",IF(U1767="","",IF(OR(U1767='Cad Iniciais'!$D$6,X1767='Cad Iniciais'!$D$6),'Cad Iniciais'!$D$6+AB1767*1000,0)))</f>
        <v/>
      </c>
      <c r="AK1767" s="27" t="e">
        <f t="shared" si="366"/>
        <v>#VALUE!</v>
      </c>
      <c r="AL1767" s="27" t="e">
        <f t="shared" si="367"/>
        <v>#VALUE!</v>
      </c>
      <c r="AM1767" s="18">
        <f t="shared" si="368"/>
        <v>0</v>
      </c>
      <c r="AN1767" s="18">
        <f t="shared" si="369"/>
        <v>0</v>
      </c>
      <c r="AO1767" s="18">
        <f t="shared" si="369"/>
        <v>0</v>
      </c>
      <c r="AP1767" s="18">
        <f t="shared" si="369"/>
        <v>0</v>
      </c>
      <c r="AQ1767" s="18">
        <f t="shared" si="369"/>
        <v>0</v>
      </c>
      <c r="AR1767" s="18">
        <f t="shared" si="369"/>
        <v>0</v>
      </c>
      <c r="AS1767" s="18">
        <f t="shared" si="369"/>
        <v>0</v>
      </c>
      <c r="AT1767" s="18">
        <f t="shared" si="369"/>
        <v>0</v>
      </c>
      <c r="AU1767" s="18">
        <f t="shared" si="369"/>
        <v>0</v>
      </c>
      <c r="AV1767" s="18">
        <f t="shared" si="369"/>
        <v>0</v>
      </c>
      <c r="AW1767" s="18">
        <f t="shared" si="369"/>
        <v>0</v>
      </c>
      <c r="AX1767" s="18">
        <f t="shared" si="369"/>
        <v>0</v>
      </c>
    </row>
    <row r="1768" spans="3:50" x14ac:dyDescent="0.25">
      <c r="C1768" s="67"/>
      <c r="D1768" s="71"/>
      <c r="E1768" s="57"/>
      <c r="F1768" s="57"/>
      <c r="G1768" s="67"/>
      <c r="H1768" s="72"/>
      <c r="I1768" s="72"/>
      <c r="J1768" s="72"/>
      <c r="K1768" s="72"/>
      <c r="L1768" s="72"/>
      <c r="M1768" s="72"/>
      <c r="N1768" s="72"/>
      <c r="O1768" s="72"/>
      <c r="P1768" s="72"/>
      <c r="Q1768" s="48"/>
      <c r="R1768" s="72"/>
      <c r="S1768" s="72"/>
      <c r="U1768" s="26" t="str">
        <f t="shared" si="364"/>
        <v/>
      </c>
      <c r="V1768" s="18" t="str">
        <f t="shared" si="358"/>
        <v/>
      </c>
      <c r="W1768" s="18" t="str">
        <f t="shared" si="359"/>
        <v/>
      </c>
      <c r="X1768" s="18" t="str">
        <f t="shared" si="360"/>
        <v/>
      </c>
      <c r="Y1768" s="18" t="str">
        <f t="shared" si="361"/>
        <v/>
      </c>
      <c r="Z1768" s="18" t="str">
        <f t="shared" si="362"/>
        <v/>
      </c>
      <c r="AA1768" s="18" t="str">
        <f t="shared" si="363"/>
        <v/>
      </c>
      <c r="AB1768" s="18">
        <v>1763</v>
      </c>
      <c r="AC1768" s="18" t="str">
        <f>IF(ISERROR(
IF(U1768="","",IF(OR(U1768='Cad Iniciais'!$D$6,X1768='Cad Iniciais'!$D$6),'Cad Iniciais'!$D$6+AB1768*1000,0))),"",IF(U1768="","",IF(OR(U1768='Cad Iniciais'!$D$6,X1768='Cad Iniciais'!$D$6),'Cad Iniciais'!$D$6+AB1768*1000,0)))</f>
        <v/>
      </c>
      <c r="AK1768" s="27" t="e">
        <f t="shared" si="366"/>
        <v>#VALUE!</v>
      </c>
      <c r="AL1768" s="27" t="e">
        <f t="shared" si="367"/>
        <v>#VALUE!</v>
      </c>
      <c r="AM1768" s="18">
        <f t="shared" si="368"/>
        <v>0</v>
      </c>
      <c r="AN1768" s="18">
        <f t="shared" si="369"/>
        <v>0</v>
      </c>
      <c r="AO1768" s="18">
        <f t="shared" si="369"/>
        <v>0</v>
      </c>
      <c r="AP1768" s="18">
        <f t="shared" si="369"/>
        <v>0</v>
      </c>
      <c r="AQ1768" s="18">
        <f t="shared" si="369"/>
        <v>0</v>
      </c>
      <c r="AR1768" s="18">
        <f t="shared" si="369"/>
        <v>0</v>
      </c>
      <c r="AS1768" s="18">
        <f t="shared" si="369"/>
        <v>0</v>
      </c>
      <c r="AT1768" s="18">
        <f t="shared" si="369"/>
        <v>0</v>
      </c>
      <c r="AU1768" s="18">
        <f t="shared" si="369"/>
        <v>0</v>
      </c>
      <c r="AV1768" s="18">
        <f t="shared" si="369"/>
        <v>0</v>
      </c>
      <c r="AW1768" s="18">
        <f t="shared" si="369"/>
        <v>0</v>
      </c>
      <c r="AX1768" s="18">
        <f t="shared" si="369"/>
        <v>0</v>
      </c>
    </row>
    <row r="1769" spans="3:50" x14ac:dyDescent="0.25">
      <c r="C1769" s="67"/>
      <c r="D1769" s="71"/>
      <c r="E1769" s="57"/>
      <c r="F1769" s="57"/>
      <c r="G1769" s="67"/>
      <c r="H1769" s="72"/>
      <c r="I1769" s="72"/>
      <c r="J1769" s="72"/>
      <c r="K1769" s="72"/>
      <c r="L1769" s="72"/>
      <c r="M1769" s="72"/>
      <c r="N1769" s="72"/>
      <c r="O1769" s="72"/>
      <c r="P1769" s="72"/>
      <c r="Q1769" s="48"/>
      <c r="R1769" s="72"/>
      <c r="S1769" s="72"/>
      <c r="U1769" s="26" t="str">
        <f t="shared" si="364"/>
        <v/>
      </c>
      <c r="V1769" s="18" t="str">
        <f t="shared" si="358"/>
        <v/>
      </c>
      <c r="W1769" s="18" t="str">
        <f t="shared" si="359"/>
        <v/>
      </c>
      <c r="X1769" s="18" t="str">
        <f t="shared" si="360"/>
        <v/>
      </c>
      <c r="Y1769" s="18" t="str">
        <f t="shared" si="361"/>
        <v/>
      </c>
      <c r="Z1769" s="18" t="str">
        <f t="shared" si="362"/>
        <v/>
      </c>
      <c r="AA1769" s="18" t="str">
        <f t="shared" si="363"/>
        <v/>
      </c>
      <c r="AB1769" s="18">
        <v>1764</v>
      </c>
      <c r="AC1769" s="18" t="str">
        <f>IF(ISERROR(
IF(U1769="","",IF(OR(U1769='Cad Iniciais'!$D$6,X1769='Cad Iniciais'!$D$6),'Cad Iniciais'!$D$6+AB1769*1000,0))),"",IF(U1769="","",IF(OR(U1769='Cad Iniciais'!$D$6,X1769='Cad Iniciais'!$D$6),'Cad Iniciais'!$D$6+AB1769*1000,0)))</f>
        <v/>
      </c>
      <c r="AK1769" s="27" t="e">
        <f t="shared" si="366"/>
        <v>#VALUE!</v>
      </c>
      <c r="AL1769" s="27" t="e">
        <f t="shared" si="367"/>
        <v>#VALUE!</v>
      </c>
      <c r="AM1769" s="18">
        <f t="shared" si="368"/>
        <v>0</v>
      </c>
      <c r="AN1769" s="18">
        <f t="shared" si="369"/>
        <v>0</v>
      </c>
      <c r="AO1769" s="18">
        <f t="shared" si="369"/>
        <v>0</v>
      </c>
      <c r="AP1769" s="18">
        <f t="shared" si="369"/>
        <v>0</v>
      </c>
      <c r="AQ1769" s="18">
        <f t="shared" si="369"/>
        <v>0</v>
      </c>
      <c r="AR1769" s="18">
        <f t="shared" si="369"/>
        <v>0</v>
      </c>
      <c r="AS1769" s="18">
        <f t="shared" si="369"/>
        <v>0</v>
      </c>
      <c r="AT1769" s="18">
        <f t="shared" si="369"/>
        <v>0</v>
      </c>
      <c r="AU1769" s="18">
        <f t="shared" si="369"/>
        <v>0</v>
      </c>
      <c r="AV1769" s="18">
        <f t="shared" si="369"/>
        <v>0</v>
      </c>
      <c r="AW1769" s="18">
        <f t="shared" si="369"/>
        <v>0</v>
      </c>
      <c r="AX1769" s="18">
        <f t="shared" si="369"/>
        <v>0</v>
      </c>
    </row>
    <row r="1770" spans="3:50" x14ac:dyDescent="0.25">
      <c r="C1770" s="67"/>
      <c r="D1770" s="71"/>
      <c r="E1770" s="57"/>
      <c r="F1770" s="57"/>
      <c r="G1770" s="67"/>
      <c r="H1770" s="72"/>
      <c r="I1770" s="72"/>
      <c r="J1770" s="72"/>
      <c r="K1770" s="72"/>
      <c r="L1770" s="72"/>
      <c r="M1770" s="72"/>
      <c r="N1770" s="72"/>
      <c r="O1770" s="72"/>
      <c r="P1770" s="72"/>
      <c r="Q1770" s="48"/>
      <c r="R1770" s="72"/>
      <c r="S1770" s="72"/>
      <c r="U1770" s="26" t="str">
        <f t="shared" si="364"/>
        <v/>
      </c>
      <c r="V1770" s="18" t="str">
        <f t="shared" si="358"/>
        <v/>
      </c>
      <c r="W1770" s="18" t="str">
        <f t="shared" si="359"/>
        <v/>
      </c>
      <c r="X1770" s="18" t="str">
        <f t="shared" si="360"/>
        <v/>
      </c>
      <c r="Y1770" s="18" t="str">
        <f t="shared" si="361"/>
        <v/>
      </c>
      <c r="Z1770" s="18" t="str">
        <f t="shared" si="362"/>
        <v/>
      </c>
      <c r="AA1770" s="18" t="str">
        <f t="shared" si="363"/>
        <v/>
      </c>
      <c r="AB1770" s="18">
        <v>1765</v>
      </c>
      <c r="AC1770" s="18" t="str">
        <f>IF(ISERROR(
IF(U1770="","",IF(OR(U1770='Cad Iniciais'!$D$6,X1770='Cad Iniciais'!$D$6),'Cad Iniciais'!$D$6+AB1770*1000,0))),"",IF(U1770="","",IF(OR(U1770='Cad Iniciais'!$D$6,X1770='Cad Iniciais'!$D$6),'Cad Iniciais'!$D$6+AB1770*1000,0)))</f>
        <v/>
      </c>
      <c r="AK1770" s="27" t="e">
        <f t="shared" si="366"/>
        <v>#VALUE!</v>
      </c>
      <c r="AL1770" s="27" t="e">
        <f t="shared" si="367"/>
        <v>#VALUE!</v>
      </c>
      <c r="AM1770" s="18">
        <f t="shared" si="368"/>
        <v>0</v>
      </c>
      <c r="AN1770" s="18">
        <f t="shared" si="369"/>
        <v>0</v>
      </c>
      <c r="AO1770" s="18">
        <f t="shared" si="369"/>
        <v>0</v>
      </c>
      <c r="AP1770" s="18">
        <f t="shared" si="369"/>
        <v>0</v>
      </c>
      <c r="AQ1770" s="18">
        <f t="shared" si="369"/>
        <v>0</v>
      </c>
      <c r="AR1770" s="18">
        <f t="shared" si="369"/>
        <v>0</v>
      </c>
      <c r="AS1770" s="18">
        <f t="shared" si="369"/>
        <v>0</v>
      </c>
      <c r="AT1770" s="18">
        <f t="shared" si="369"/>
        <v>0</v>
      </c>
      <c r="AU1770" s="18">
        <f t="shared" si="369"/>
        <v>0</v>
      </c>
      <c r="AV1770" s="18">
        <f t="shared" si="369"/>
        <v>0</v>
      </c>
      <c r="AW1770" s="18">
        <f t="shared" si="369"/>
        <v>0</v>
      </c>
      <c r="AX1770" s="18">
        <f t="shared" si="369"/>
        <v>0</v>
      </c>
    </row>
    <row r="1771" spans="3:50" x14ac:dyDescent="0.25">
      <c r="C1771" s="67"/>
      <c r="D1771" s="71"/>
      <c r="E1771" s="57"/>
      <c r="F1771" s="57"/>
      <c r="G1771" s="67"/>
      <c r="H1771" s="72"/>
      <c r="I1771" s="72"/>
      <c r="J1771" s="72"/>
      <c r="K1771" s="72"/>
      <c r="L1771" s="72"/>
      <c r="M1771" s="72"/>
      <c r="N1771" s="72"/>
      <c r="O1771" s="72"/>
      <c r="P1771" s="72"/>
      <c r="Q1771" s="48"/>
      <c r="R1771" s="72"/>
      <c r="S1771" s="72"/>
      <c r="U1771" s="26" t="str">
        <f t="shared" si="364"/>
        <v/>
      </c>
      <c r="V1771" s="18" t="str">
        <f t="shared" si="358"/>
        <v/>
      </c>
      <c r="W1771" s="18" t="str">
        <f t="shared" si="359"/>
        <v/>
      </c>
      <c r="X1771" s="18" t="str">
        <f t="shared" si="360"/>
        <v/>
      </c>
      <c r="Y1771" s="18" t="str">
        <f t="shared" si="361"/>
        <v/>
      </c>
      <c r="Z1771" s="18" t="str">
        <f t="shared" si="362"/>
        <v/>
      </c>
      <c r="AA1771" s="18" t="str">
        <f t="shared" si="363"/>
        <v/>
      </c>
      <c r="AB1771" s="18">
        <v>1766</v>
      </c>
      <c r="AC1771" s="18" t="str">
        <f>IF(ISERROR(
IF(U1771="","",IF(OR(U1771='Cad Iniciais'!$D$6,X1771='Cad Iniciais'!$D$6),'Cad Iniciais'!$D$6+AB1771*1000,0))),"",IF(U1771="","",IF(OR(U1771='Cad Iniciais'!$D$6,X1771='Cad Iniciais'!$D$6),'Cad Iniciais'!$D$6+AB1771*1000,0)))</f>
        <v/>
      </c>
      <c r="AK1771" s="27" t="e">
        <f t="shared" si="366"/>
        <v>#VALUE!</v>
      </c>
      <c r="AL1771" s="27" t="e">
        <f t="shared" si="367"/>
        <v>#VALUE!</v>
      </c>
      <c r="AM1771" s="18">
        <f t="shared" si="368"/>
        <v>0</v>
      </c>
      <c r="AN1771" s="18">
        <f t="shared" si="369"/>
        <v>0</v>
      </c>
      <c r="AO1771" s="18">
        <f t="shared" si="369"/>
        <v>0</v>
      </c>
      <c r="AP1771" s="18">
        <f t="shared" si="369"/>
        <v>0</v>
      </c>
      <c r="AQ1771" s="18">
        <f t="shared" si="369"/>
        <v>0</v>
      </c>
      <c r="AR1771" s="18">
        <f t="shared" si="369"/>
        <v>0</v>
      </c>
      <c r="AS1771" s="18">
        <f t="shared" si="369"/>
        <v>0</v>
      </c>
      <c r="AT1771" s="18">
        <f t="shared" si="369"/>
        <v>0</v>
      </c>
      <c r="AU1771" s="18">
        <f t="shared" si="369"/>
        <v>0</v>
      </c>
      <c r="AV1771" s="18">
        <f t="shared" si="369"/>
        <v>0</v>
      </c>
      <c r="AW1771" s="18">
        <f t="shared" si="369"/>
        <v>0</v>
      </c>
      <c r="AX1771" s="18">
        <f t="shared" si="369"/>
        <v>0</v>
      </c>
    </row>
    <row r="1772" spans="3:50" x14ac:dyDescent="0.25">
      <c r="C1772" s="67"/>
      <c r="D1772" s="71"/>
      <c r="E1772" s="57"/>
      <c r="F1772" s="57"/>
      <c r="G1772" s="67"/>
      <c r="H1772" s="72"/>
      <c r="I1772" s="72"/>
      <c r="J1772" s="72"/>
      <c r="K1772" s="72"/>
      <c r="L1772" s="72"/>
      <c r="M1772" s="72"/>
      <c r="N1772" s="72"/>
      <c r="O1772" s="72"/>
      <c r="P1772" s="72"/>
      <c r="Q1772" s="48"/>
      <c r="R1772" s="72"/>
      <c r="S1772" s="72"/>
      <c r="U1772" s="26" t="str">
        <f t="shared" si="364"/>
        <v/>
      </c>
      <c r="V1772" s="18" t="str">
        <f t="shared" si="358"/>
        <v/>
      </c>
      <c r="W1772" s="18" t="str">
        <f t="shared" si="359"/>
        <v/>
      </c>
      <c r="X1772" s="18" t="str">
        <f t="shared" si="360"/>
        <v/>
      </c>
      <c r="Y1772" s="18" t="str">
        <f t="shared" si="361"/>
        <v/>
      </c>
      <c r="Z1772" s="18" t="str">
        <f t="shared" si="362"/>
        <v/>
      </c>
      <c r="AA1772" s="18" t="str">
        <f t="shared" si="363"/>
        <v/>
      </c>
      <c r="AB1772" s="18">
        <v>1767</v>
      </c>
      <c r="AC1772" s="18" t="str">
        <f>IF(ISERROR(
IF(U1772="","",IF(OR(U1772='Cad Iniciais'!$D$6,X1772='Cad Iniciais'!$D$6),'Cad Iniciais'!$D$6+AB1772*1000,0))),"",IF(U1772="","",IF(OR(U1772='Cad Iniciais'!$D$6,X1772='Cad Iniciais'!$D$6),'Cad Iniciais'!$D$6+AB1772*1000,0)))</f>
        <v/>
      </c>
      <c r="AK1772" s="27" t="e">
        <f t="shared" si="366"/>
        <v>#VALUE!</v>
      </c>
      <c r="AL1772" s="27" t="e">
        <f t="shared" si="367"/>
        <v>#VALUE!</v>
      </c>
      <c r="AM1772" s="18">
        <f t="shared" si="368"/>
        <v>0</v>
      </c>
      <c r="AN1772" s="18">
        <f t="shared" si="369"/>
        <v>0</v>
      </c>
      <c r="AO1772" s="18">
        <f t="shared" si="369"/>
        <v>0</v>
      </c>
      <c r="AP1772" s="18">
        <f t="shared" si="369"/>
        <v>0</v>
      </c>
      <c r="AQ1772" s="18">
        <f t="shared" si="369"/>
        <v>0</v>
      </c>
      <c r="AR1772" s="18">
        <f t="shared" si="369"/>
        <v>0</v>
      </c>
      <c r="AS1772" s="18">
        <f t="shared" si="369"/>
        <v>0</v>
      </c>
      <c r="AT1772" s="18">
        <f t="shared" si="369"/>
        <v>0</v>
      </c>
      <c r="AU1772" s="18">
        <f t="shared" si="369"/>
        <v>0</v>
      </c>
      <c r="AV1772" s="18">
        <f t="shared" si="369"/>
        <v>0</v>
      </c>
      <c r="AW1772" s="18">
        <f t="shared" si="369"/>
        <v>0</v>
      </c>
      <c r="AX1772" s="18">
        <f t="shared" si="369"/>
        <v>0</v>
      </c>
    </row>
    <row r="1773" spans="3:50" x14ac:dyDescent="0.25">
      <c r="C1773" s="67"/>
      <c r="D1773" s="71"/>
      <c r="E1773" s="57"/>
      <c r="F1773" s="57"/>
      <c r="G1773" s="67"/>
      <c r="H1773" s="72"/>
      <c r="I1773" s="72"/>
      <c r="J1773" s="72"/>
      <c r="K1773" s="72"/>
      <c r="L1773" s="72"/>
      <c r="M1773" s="72"/>
      <c r="N1773" s="72"/>
      <c r="O1773" s="72"/>
      <c r="P1773" s="72"/>
      <c r="Q1773" s="48"/>
      <c r="R1773" s="72"/>
      <c r="S1773" s="72"/>
      <c r="U1773" s="26" t="str">
        <f t="shared" si="364"/>
        <v/>
      </c>
      <c r="V1773" s="18" t="str">
        <f t="shared" si="358"/>
        <v/>
      </c>
      <c r="W1773" s="18" t="str">
        <f t="shared" si="359"/>
        <v/>
      </c>
      <c r="X1773" s="18" t="str">
        <f t="shared" si="360"/>
        <v/>
      </c>
      <c r="Y1773" s="18" t="str">
        <f t="shared" si="361"/>
        <v/>
      </c>
      <c r="Z1773" s="18" t="str">
        <f t="shared" si="362"/>
        <v/>
      </c>
      <c r="AA1773" s="18" t="str">
        <f t="shared" si="363"/>
        <v/>
      </c>
      <c r="AB1773" s="18">
        <v>1768</v>
      </c>
      <c r="AC1773" s="18" t="str">
        <f>IF(ISERROR(
IF(U1773="","",IF(OR(U1773='Cad Iniciais'!$D$6,X1773='Cad Iniciais'!$D$6),'Cad Iniciais'!$D$6+AB1773*1000,0))),"",IF(U1773="","",IF(OR(U1773='Cad Iniciais'!$D$6,X1773='Cad Iniciais'!$D$6),'Cad Iniciais'!$D$6+AB1773*1000,0)))</f>
        <v/>
      </c>
      <c r="AK1773" s="27" t="e">
        <f t="shared" si="366"/>
        <v>#VALUE!</v>
      </c>
      <c r="AL1773" s="27" t="e">
        <f t="shared" si="367"/>
        <v>#VALUE!</v>
      </c>
      <c r="AM1773" s="18">
        <f t="shared" si="368"/>
        <v>0</v>
      </c>
      <c r="AN1773" s="18">
        <f t="shared" si="369"/>
        <v>0</v>
      </c>
      <c r="AO1773" s="18">
        <f t="shared" si="369"/>
        <v>0</v>
      </c>
      <c r="AP1773" s="18">
        <f t="shared" si="369"/>
        <v>0</v>
      </c>
      <c r="AQ1773" s="18">
        <f t="shared" si="369"/>
        <v>0</v>
      </c>
      <c r="AR1773" s="18">
        <f t="shared" si="369"/>
        <v>0</v>
      </c>
      <c r="AS1773" s="18">
        <f t="shared" si="369"/>
        <v>0</v>
      </c>
      <c r="AT1773" s="18">
        <f t="shared" si="369"/>
        <v>0</v>
      </c>
      <c r="AU1773" s="18">
        <f t="shared" si="369"/>
        <v>0</v>
      </c>
      <c r="AV1773" s="18">
        <f t="shared" si="369"/>
        <v>0</v>
      </c>
      <c r="AW1773" s="18">
        <f t="shared" si="369"/>
        <v>0</v>
      </c>
      <c r="AX1773" s="18">
        <f t="shared" si="369"/>
        <v>0</v>
      </c>
    </row>
    <row r="1774" spans="3:50" x14ac:dyDescent="0.25">
      <c r="C1774" s="67"/>
      <c r="D1774" s="71"/>
      <c r="E1774" s="57"/>
      <c r="F1774" s="57"/>
      <c r="G1774" s="67"/>
      <c r="H1774" s="72"/>
      <c r="I1774" s="72"/>
      <c r="J1774" s="72"/>
      <c r="K1774" s="72"/>
      <c r="L1774" s="72"/>
      <c r="M1774" s="72"/>
      <c r="N1774" s="72"/>
      <c r="O1774" s="72"/>
      <c r="P1774" s="72"/>
      <c r="Q1774" s="48"/>
      <c r="R1774" s="72"/>
      <c r="S1774" s="72"/>
      <c r="U1774" s="26" t="str">
        <f t="shared" si="364"/>
        <v/>
      </c>
      <c r="V1774" s="18" t="str">
        <f t="shared" si="358"/>
        <v/>
      </c>
      <c r="W1774" s="18" t="str">
        <f t="shared" si="359"/>
        <v/>
      </c>
      <c r="X1774" s="18" t="str">
        <f t="shared" si="360"/>
        <v/>
      </c>
      <c r="Y1774" s="18" t="str">
        <f t="shared" si="361"/>
        <v/>
      </c>
      <c r="Z1774" s="18" t="str">
        <f t="shared" si="362"/>
        <v/>
      </c>
      <c r="AA1774" s="18" t="str">
        <f t="shared" si="363"/>
        <v/>
      </c>
      <c r="AB1774" s="18">
        <v>1769</v>
      </c>
      <c r="AC1774" s="18" t="str">
        <f>IF(ISERROR(
IF(U1774="","",IF(OR(U1774='Cad Iniciais'!$D$6,X1774='Cad Iniciais'!$D$6),'Cad Iniciais'!$D$6+AB1774*1000,0))),"",IF(U1774="","",IF(OR(U1774='Cad Iniciais'!$D$6,X1774='Cad Iniciais'!$D$6),'Cad Iniciais'!$D$6+AB1774*1000,0)))</f>
        <v/>
      </c>
      <c r="AK1774" s="27" t="e">
        <f t="shared" si="366"/>
        <v>#VALUE!</v>
      </c>
      <c r="AL1774" s="27" t="e">
        <f t="shared" si="367"/>
        <v>#VALUE!</v>
      </c>
      <c r="AM1774" s="18">
        <f t="shared" si="368"/>
        <v>0</v>
      </c>
      <c r="AN1774" s="18">
        <f t="shared" si="369"/>
        <v>0</v>
      </c>
      <c r="AO1774" s="18">
        <f t="shared" si="369"/>
        <v>0</v>
      </c>
      <c r="AP1774" s="18">
        <f t="shared" si="369"/>
        <v>0</v>
      </c>
      <c r="AQ1774" s="18">
        <f t="shared" si="369"/>
        <v>0</v>
      </c>
      <c r="AR1774" s="18">
        <f t="shared" si="369"/>
        <v>0</v>
      </c>
      <c r="AS1774" s="18">
        <f t="shared" si="369"/>
        <v>0</v>
      </c>
      <c r="AT1774" s="18">
        <f t="shared" si="369"/>
        <v>0</v>
      </c>
      <c r="AU1774" s="18">
        <f t="shared" si="369"/>
        <v>0</v>
      </c>
      <c r="AV1774" s="18">
        <f t="shared" si="369"/>
        <v>0</v>
      </c>
      <c r="AW1774" s="18">
        <f t="shared" si="369"/>
        <v>0</v>
      </c>
      <c r="AX1774" s="18">
        <f t="shared" si="369"/>
        <v>0</v>
      </c>
    </row>
    <row r="1775" spans="3:50" x14ac:dyDescent="0.25">
      <c r="C1775" s="67"/>
      <c r="D1775" s="71"/>
      <c r="E1775" s="57"/>
      <c r="F1775" s="57"/>
      <c r="G1775" s="67"/>
      <c r="H1775" s="72"/>
      <c r="I1775" s="72"/>
      <c r="J1775" s="72"/>
      <c r="K1775" s="72"/>
      <c r="L1775" s="72"/>
      <c r="M1775" s="72"/>
      <c r="N1775" s="72"/>
      <c r="O1775" s="72"/>
      <c r="P1775" s="72"/>
      <c r="Q1775" s="48"/>
      <c r="R1775" s="72"/>
      <c r="S1775" s="72"/>
      <c r="U1775" s="26" t="str">
        <f t="shared" si="364"/>
        <v/>
      </c>
      <c r="V1775" s="18" t="str">
        <f t="shared" si="358"/>
        <v/>
      </c>
      <c r="W1775" s="18" t="str">
        <f t="shared" si="359"/>
        <v/>
      </c>
      <c r="X1775" s="18" t="str">
        <f t="shared" si="360"/>
        <v/>
      </c>
      <c r="Y1775" s="18" t="str">
        <f t="shared" si="361"/>
        <v/>
      </c>
      <c r="Z1775" s="18" t="str">
        <f t="shared" si="362"/>
        <v/>
      </c>
      <c r="AA1775" s="18" t="str">
        <f t="shared" si="363"/>
        <v/>
      </c>
      <c r="AB1775" s="18">
        <v>1770</v>
      </c>
      <c r="AC1775" s="18" t="str">
        <f>IF(ISERROR(
IF(U1775="","",IF(OR(U1775='Cad Iniciais'!$D$6,X1775='Cad Iniciais'!$D$6),'Cad Iniciais'!$D$6+AB1775*1000,0))),"",IF(U1775="","",IF(OR(U1775='Cad Iniciais'!$D$6,X1775='Cad Iniciais'!$D$6),'Cad Iniciais'!$D$6+AB1775*1000,0)))</f>
        <v/>
      </c>
      <c r="AK1775" s="27" t="e">
        <f t="shared" si="366"/>
        <v>#VALUE!</v>
      </c>
      <c r="AL1775" s="27" t="e">
        <f t="shared" si="367"/>
        <v>#VALUE!</v>
      </c>
      <c r="AM1775" s="18">
        <f t="shared" si="368"/>
        <v>0</v>
      </c>
      <c r="AN1775" s="18">
        <f t="shared" si="369"/>
        <v>0</v>
      </c>
      <c r="AO1775" s="18">
        <f t="shared" si="369"/>
        <v>0</v>
      </c>
      <c r="AP1775" s="18">
        <f t="shared" si="369"/>
        <v>0</v>
      </c>
      <c r="AQ1775" s="18">
        <f t="shared" si="369"/>
        <v>0</v>
      </c>
      <c r="AR1775" s="18">
        <f t="shared" si="369"/>
        <v>0</v>
      </c>
      <c r="AS1775" s="18">
        <f t="shared" si="369"/>
        <v>0</v>
      </c>
      <c r="AT1775" s="18">
        <f t="shared" si="369"/>
        <v>0</v>
      </c>
      <c r="AU1775" s="18">
        <f t="shared" si="369"/>
        <v>0</v>
      </c>
      <c r="AV1775" s="18">
        <f t="shared" si="369"/>
        <v>0</v>
      </c>
      <c r="AW1775" s="18">
        <f t="shared" si="369"/>
        <v>0</v>
      </c>
      <c r="AX1775" s="18">
        <f t="shared" si="369"/>
        <v>0</v>
      </c>
    </row>
    <row r="1776" spans="3:50" x14ac:dyDescent="0.25">
      <c r="C1776" s="67"/>
      <c r="D1776" s="71"/>
      <c r="E1776" s="57"/>
      <c r="F1776" s="57"/>
      <c r="G1776" s="67"/>
      <c r="H1776" s="72"/>
      <c r="I1776" s="72"/>
      <c r="J1776" s="72"/>
      <c r="K1776" s="72"/>
      <c r="L1776" s="72"/>
      <c r="M1776" s="72"/>
      <c r="N1776" s="72"/>
      <c r="O1776" s="72"/>
      <c r="P1776" s="72"/>
      <c r="Q1776" s="48"/>
      <c r="R1776" s="72"/>
      <c r="S1776" s="72"/>
      <c r="U1776" s="26" t="str">
        <f t="shared" si="364"/>
        <v/>
      </c>
      <c r="V1776" s="18" t="str">
        <f t="shared" si="358"/>
        <v/>
      </c>
      <c r="W1776" s="18" t="str">
        <f t="shared" si="359"/>
        <v/>
      </c>
      <c r="X1776" s="18" t="str">
        <f t="shared" si="360"/>
        <v/>
      </c>
      <c r="Y1776" s="18" t="str">
        <f t="shared" si="361"/>
        <v/>
      </c>
      <c r="Z1776" s="18" t="str">
        <f t="shared" si="362"/>
        <v/>
      </c>
      <c r="AA1776" s="18" t="str">
        <f t="shared" si="363"/>
        <v/>
      </c>
      <c r="AB1776" s="18">
        <v>1771</v>
      </c>
      <c r="AC1776" s="18" t="str">
        <f>IF(ISERROR(
IF(U1776="","",IF(OR(U1776='Cad Iniciais'!$D$6,X1776='Cad Iniciais'!$D$6),'Cad Iniciais'!$D$6+AB1776*1000,0))),"",IF(U1776="","",IF(OR(U1776='Cad Iniciais'!$D$6,X1776='Cad Iniciais'!$D$6),'Cad Iniciais'!$D$6+AB1776*1000,0)))</f>
        <v/>
      </c>
      <c r="AK1776" s="27" t="e">
        <f t="shared" si="366"/>
        <v>#VALUE!</v>
      </c>
      <c r="AL1776" s="27" t="e">
        <f t="shared" si="367"/>
        <v>#VALUE!</v>
      </c>
      <c r="AM1776" s="18">
        <f t="shared" si="368"/>
        <v>0</v>
      </c>
      <c r="AN1776" s="18">
        <f t="shared" si="369"/>
        <v>0</v>
      </c>
      <c r="AO1776" s="18">
        <f t="shared" si="369"/>
        <v>0</v>
      </c>
      <c r="AP1776" s="18">
        <f t="shared" si="369"/>
        <v>0</v>
      </c>
      <c r="AQ1776" s="18">
        <f t="shared" si="369"/>
        <v>0</v>
      </c>
      <c r="AR1776" s="18">
        <f t="shared" si="369"/>
        <v>0</v>
      </c>
      <c r="AS1776" s="18">
        <f t="shared" si="369"/>
        <v>0</v>
      </c>
      <c r="AT1776" s="18">
        <f t="shared" si="369"/>
        <v>0</v>
      </c>
      <c r="AU1776" s="18">
        <f t="shared" si="369"/>
        <v>0</v>
      </c>
      <c r="AV1776" s="18">
        <f t="shared" si="369"/>
        <v>0</v>
      </c>
      <c r="AW1776" s="18">
        <f t="shared" si="369"/>
        <v>0</v>
      </c>
      <c r="AX1776" s="18">
        <f t="shared" si="369"/>
        <v>0</v>
      </c>
    </row>
    <row r="1777" spans="3:50" x14ac:dyDescent="0.25">
      <c r="C1777" s="67"/>
      <c r="D1777" s="71"/>
      <c r="E1777" s="57"/>
      <c r="F1777" s="57"/>
      <c r="G1777" s="67"/>
      <c r="H1777" s="72"/>
      <c r="I1777" s="72"/>
      <c r="J1777" s="72"/>
      <c r="K1777" s="72"/>
      <c r="L1777" s="72"/>
      <c r="M1777" s="72"/>
      <c r="N1777" s="72"/>
      <c r="O1777" s="72"/>
      <c r="P1777" s="72"/>
      <c r="Q1777" s="48"/>
      <c r="R1777" s="72"/>
      <c r="S1777" s="72"/>
      <c r="U1777" s="26" t="str">
        <f t="shared" si="364"/>
        <v/>
      </c>
      <c r="V1777" s="18" t="str">
        <f t="shared" si="358"/>
        <v/>
      </c>
      <c r="W1777" s="18" t="str">
        <f t="shared" si="359"/>
        <v/>
      </c>
      <c r="X1777" s="18" t="str">
        <f t="shared" si="360"/>
        <v/>
      </c>
      <c r="Y1777" s="18" t="str">
        <f t="shared" si="361"/>
        <v/>
      </c>
      <c r="Z1777" s="18" t="str">
        <f t="shared" si="362"/>
        <v/>
      </c>
      <c r="AA1777" s="18" t="str">
        <f t="shared" si="363"/>
        <v/>
      </c>
      <c r="AB1777" s="18">
        <v>1772</v>
      </c>
      <c r="AC1777" s="18" t="str">
        <f>IF(ISERROR(
IF(U1777="","",IF(OR(U1777='Cad Iniciais'!$D$6,X1777='Cad Iniciais'!$D$6),'Cad Iniciais'!$D$6+AB1777*1000,0))),"",IF(U1777="","",IF(OR(U1777='Cad Iniciais'!$D$6,X1777='Cad Iniciais'!$D$6),'Cad Iniciais'!$D$6+AB1777*1000,0)))</f>
        <v/>
      </c>
      <c r="AK1777" s="27" t="e">
        <f t="shared" si="366"/>
        <v>#VALUE!</v>
      </c>
      <c r="AL1777" s="27" t="e">
        <f t="shared" si="367"/>
        <v>#VALUE!</v>
      </c>
      <c r="AM1777" s="18">
        <f t="shared" si="368"/>
        <v>0</v>
      </c>
      <c r="AN1777" s="18">
        <f t="shared" si="369"/>
        <v>0</v>
      </c>
      <c r="AO1777" s="18">
        <f t="shared" si="369"/>
        <v>0</v>
      </c>
      <c r="AP1777" s="18">
        <f t="shared" si="369"/>
        <v>0</v>
      </c>
      <c r="AQ1777" s="18">
        <f t="shared" si="369"/>
        <v>0</v>
      </c>
      <c r="AR1777" s="18">
        <f t="shared" si="369"/>
        <v>0</v>
      </c>
      <c r="AS1777" s="18">
        <f t="shared" si="369"/>
        <v>0</v>
      </c>
      <c r="AT1777" s="18">
        <f t="shared" si="369"/>
        <v>0</v>
      </c>
      <c r="AU1777" s="18">
        <f t="shared" si="369"/>
        <v>0</v>
      </c>
      <c r="AV1777" s="18">
        <f t="shared" si="369"/>
        <v>0</v>
      </c>
      <c r="AW1777" s="18">
        <f t="shared" si="369"/>
        <v>0</v>
      </c>
      <c r="AX1777" s="18">
        <f t="shared" si="369"/>
        <v>0</v>
      </c>
    </row>
    <row r="1778" spans="3:50" x14ac:dyDescent="0.25">
      <c r="C1778" s="67"/>
      <c r="D1778" s="71"/>
      <c r="E1778" s="57"/>
      <c r="F1778" s="57"/>
      <c r="G1778" s="67"/>
      <c r="H1778" s="72"/>
      <c r="I1778" s="72"/>
      <c r="J1778" s="72"/>
      <c r="K1778" s="72"/>
      <c r="L1778" s="72"/>
      <c r="M1778" s="72"/>
      <c r="N1778" s="72"/>
      <c r="O1778" s="72"/>
      <c r="P1778" s="72"/>
      <c r="Q1778" s="48"/>
      <c r="R1778" s="72"/>
      <c r="S1778" s="72"/>
      <c r="U1778" s="26" t="str">
        <f t="shared" si="364"/>
        <v/>
      </c>
      <c r="V1778" s="18" t="str">
        <f t="shared" si="358"/>
        <v/>
      </c>
      <c r="W1778" s="18" t="str">
        <f t="shared" si="359"/>
        <v/>
      </c>
      <c r="X1778" s="18" t="str">
        <f t="shared" si="360"/>
        <v/>
      </c>
      <c r="Y1778" s="18" t="str">
        <f t="shared" si="361"/>
        <v/>
      </c>
      <c r="Z1778" s="18" t="str">
        <f t="shared" si="362"/>
        <v/>
      </c>
      <c r="AA1778" s="18" t="str">
        <f t="shared" si="363"/>
        <v/>
      </c>
      <c r="AB1778" s="18">
        <v>1773</v>
      </c>
      <c r="AC1778" s="18" t="str">
        <f>IF(ISERROR(
IF(U1778="","",IF(OR(U1778='Cad Iniciais'!$D$6,X1778='Cad Iniciais'!$D$6),'Cad Iniciais'!$D$6+AB1778*1000,0))),"",IF(U1778="","",IF(OR(U1778='Cad Iniciais'!$D$6,X1778='Cad Iniciais'!$D$6),'Cad Iniciais'!$D$6+AB1778*1000,0)))</f>
        <v/>
      </c>
      <c r="AK1778" s="27" t="e">
        <f t="shared" si="366"/>
        <v>#VALUE!</v>
      </c>
      <c r="AL1778" s="27" t="e">
        <f t="shared" si="367"/>
        <v>#VALUE!</v>
      </c>
      <c r="AM1778" s="18">
        <f t="shared" si="368"/>
        <v>0</v>
      </c>
      <c r="AN1778" s="18">
        <f t="shared" si="369"/>
        <v>0</v>
      </c>
      <c r="AO1778" s="18">
        <f t="shared" si="369"/>
        <v>0</v>
      </c>
      <c r="AP1778" s="18">
        <f t="shared" si="369"/>
        <v>0</v>
      </c>
      <c r="AQ1778" s="18">
        <f t="shared" si="369"/>
        <v>0</v>
      </c>
      <c r="AR1778" s="18">
        <f t="shared" si="369"/>
        <v>0</v>
      </c>
      <c r="AS1778" s="18">
        <f t="shared" si="369"/>
        <v>0</v>
      </c>
      <c r="AT1778" s="18">
        <f t="shared" si="369"/>
        <v>0</v>
      </c>
      <c r="AU1778" s="18">
        <f t="shared" si="369"/>
        <v>0</v>
      </c>
      <c r="AV1778" s="18">
        <f t="shared" si="369"/>
        <v>0</v>
      </c>
      <c r="AW1778" s="18">
        <f t="shared" si="369"/>
        <v>0</v>
      </c>
      <c r="AX1778" s="18">
        <f t="shared" si="369"/>
        <v>0</v>
      </c>
    </row>
    <row r="1779" spans="3:50" x14ac:dyDescent="0.25">
      <c r="C1779" s="67"/>
      <c r="D1779" s="71"/>
      <c r="E1779" s="57"/>
      <c r="F1779" s="57"/>
      <c r="G1779" s="67"/>
      <c r="H1779" s="72"/>
      <c r="I1779" s="72"/>
      <c r="J1779" s="72"/>
      <c r="K1779" s="72"/>
      <c r="L1779" s="72"/>
      <c r="M1779" s="72"/>
      <c r="N1779" s="72"/>
      <c r="O1779" s="72"/>
      <c r="P1779" s="72"/>
      <c r="Q1779" s="48"/>
      <c r="R1779" s="72"/>
      <c r="S1779" s="72"/>
      <c r="U1779" s="26" t="str">
        <f t="shared" si="364"/>
        <v/>
      </c>
      <c r="V1779" s="18" t="str">
        <f t="shared" si="358"/>
        <v/>
      </c>
      <c r="W1779" s="18" t="str">
        <f t="shared" si="359"/>
        <v/>
      </c>
      <c r="X1779" s="18" t="str">
        <f t="shared" si="360"/>
        <v/>
      </c>
      <c r="Y1779" s="18" t="str">
        <f t="shared" si="361"/>
        <v/>
      </c>
      <c r="Z1779" s="18" t="str">
        <f t="shared" si="362"/>
        <v/>
      </c>
      <c r="AA1779" s="18" t="str">
        <f t="shared" si="363"/>
        <v/>
      </c>
      <c r="AB1779" s="18">
        <v>1774</v>
      </c>
      <c r="AC1779" s="18" t="str">
        <f>IF(ISERROR(
IF(U1779="","",IF(OR(U1779='Cad Iniciais'!$D$6,X1779='Cad Iniciais'!$D$6),'Cad Iniciais'!$D$6+AB1779*1000,0))),"",IF(U1779="","",IF(OR(U1779='Cad Iniciais'!$D$6,X1779='Cad Iniciais'!$D$6),'Cad Iniciais'!$D$6+AB1779*1000,0)))</f>
        <v/>
      </c>
      <c r="AK1779" s="27" t="e">
        <f t="shared" si="366"/>
        <v>#VALUE!</v>
      </c>
      <c r="AL1779" s="27" t="e">
        <f t="shared" si="367"/>
        <v>#VALUE!</v>
      </c>
      <c r="AM1779" s="18">
        <f t="shared" si="368"/>
        <v>0</v>
      </c>
      <c r="AN1779" s="18">
        <f t="shared" si="369"/>
        <v>0</v>
      </c>
      <c r="AO1779" s="18">
        <f t="shared" si="369"/>
        <v>0</v>
      </c>
      <c r="AP1779" s="18">
        <f t="shared" si="369"/>
        <v>0</v>
      </c>
      <c r="AQ1779" s="18">
        <f t="shared" si="369"/>
        <v>0</v>
      </c>
      <c r="AR1779" s="18">
        <f t="shared" si="369"/>
        <v>0</v>
      </c>
      <c r="AS1779" s="18">
        <f t="shared" si="369"/>
        <v>0</v>
      </c>
      <c r="AT1779" s="18">
        <f t="shared" si="369"/>
        <v>0</v>
      </c>
      <c r="AU1779" s="18">
        <f t="shared" si="369"/>
        <v>0</v>
      </c>
      <c r="AV1779" s="18">
        <f t="shared" si="369"/>
        <v>0</v>
      </c>
      <c r="AW1779" s="18">
        <f t="shared" si="369"/>
        <v>0</v>
      </c>
      <c r="AX1779" s="18">
        <f t="shared" si="369"/>
        <v>0</v>
      </c>
    </row>
    <row r="1780" spans="3:50" x14ac:dyDescent="0.25">
      <c r="C1780" s="67"/>
      <c r="D1780" s="71"/>
      <c r="E1780" s="57"/>
      <c r="F1780" s="57"/>
      <c r="G1780" s="67"/>
      <c r="H1780" s="72"/>
      <c r="I1780" s="72"/>
      <c r="J1780" s="72"/>
      <c r="K1780" s="72"/>
      <c r="L1780" s="72"/>
      <c r="M1780" s="72"/>
      <c r="N1780" s="72"/>
      <c r="O1780" s="72"/>
      <c r="P1780" s="72"/>
      <c r="Q1780" s="48"/>
      <c r="R1780" s="72"/>
      <c r="S1780" s="72"/>
      <c r="U1780" s="26" t="str">
        <f t="shared" si="364"/>
        <v/>
      </c>
      <c r="V1780" s="18" t="str">
        <f t="shared" si="358"/>
        <v/>
      </c>
      <c r="W1780" s="18" t="str">
        <f t="shared" si="359"/>
        <v/>
      </c>
      <c r="X1780" s="18" t="str">
        <f t="shared" si="360"/>
        <v/>
      </c>
      <c r="Y1780" s="18" t="str">
        <f t="shared" si="361"/>
        <v/>
      </c>
      <c r="Z1780" s="18" t="str">
        <f t="shared" si="362"/>
        <v/>
      </c>
      <c r="AA1780" s="18" t="str">
        <f t="shared" si="363"/>
        <v/>
      </c>
      <c r="AB1780" s="18">
        <v>1775</v>
      </c>
      <c r="AC1780" s="18" t="str">
        <f>IF(ISERROR(
IF(U1780="","",IF(OR(U1780='Cad Iniciais'!$D$6,X1780='Cad Iniciais'!$D$6),'Cad Iniciais'!$D$6+AB1780*1000,0))),"",IF(U1780="","",IF(OR(U1780='Cad Iniciais'!$D$6,X1780='Cad Iniciais'!$D$6),'Cad Iniciais'!$D$6+AB1780*1000,0)))</f>
        <v/>
      </c>
      <c r="AK1780" s="27" t="e">
        <f t="shared" si="366"/>
        <v>#VALUE!</v>
      </c>
      <c r="AL1780" s="27" t="e">
        <f t="shared" si="367"/>
        <v>#VALUE!</v>
      </c>
      <c r="AM1780" s="18">
        <f t="shared" si="368"/>
        <v>0</v>
      </c>
      <c r="AN1780" s="18">
        <f t="shared" si="369"/>
        <v>0</v>
      </c>
      <c r="AO1780" s="18">
        <f t="shared" si="369"/>
        <v>0</v>
      </c>
      <c r="AP1780" s="18">
        <f t="shared" si="369"/>
        <v>0</v>
      </c>
      <c r="AQ1780" s="18">
        <f t="shared" si="369"/>
        <v>0</v>
      </c>
      <c r="AR1780" s="18">
        <f t="shared" si="369"/>
        <v>0</v>
      </c>
      <c r="AS1780" s="18">
        <f t="shared" si="369"/>
        <v>0</v>
      </c>
      <c r="AT1780" s="18">
        <f t="shared" si="369"/>
        <v>0</v>
      </c>
      <c r="AU1780" s="18">
        <f t="shared" si="369"/>
        <v>0</v>
      </c>
      <c r="AV1780" s="18">
        <f t="shared" si="369"/>
        <v>0</v>
      </c>
      <c r="AW1780" s="18">
        <f t="shared" si="369"/>
        <v>0</v>
      </c>
      <c r="AX1780" s="18">
        <f t="shared" si="369"/>
        <v>0</v>
      </c>
    </row>
    <row r="1781" spans="3:50" x14ac:dyDescent="0.25">
      <c r="C1781" s="67"/>
      <c r="D1781" s="71"/>
      <c r="E1781" s="57"/>
      <c r="F1781" s="57"/>
      <c r="G1781" s="67"/>
      <c r="H1781" s="72"/>
      <c r="I1781" s="72"/>
      <c r="J1781" s="72"/>
      <c r="K1781" s="72"/>
      <c r="L1781" s="72"/>
      <c r="M1781" s="72"/>
      <c r="N1781" s="72"/>
      <c r="O1781" s="72"/>
      <c r="P1781" s="72"/>
      <c r="Q1781" s="48"/>
      <c r="R1781" s="72"/>
      <c r="S1781" s="72"/>
      <c r="U1781" s="26" t="str">
        <f t="shared" si="364"/>
        <v/>
      </c>
      <c r="V1781" s="18" t="str">
        <f t="shared" si="358"/>
        <v/>
      </c>
      <c r="W1781" s="18" t="str">
        <f t="shared" si="359"/>
        <v/>
      </c>
      <c r="X1781" s="18" t="str">
        <f t="shared" si="360"/>
        <v/>
      </c>
      <c r="Y1781" s="18" t="str">
        <f t="shared" si="361"/>
        <v/>
      </c>
      <c r="Z1781" s="18" t="str">
        <f t="shared" si="362"/>
        <v/>
      </c>
      <c r="AA1781" s="18" t="str">
        <f t="shared" si="363"/>
        <v/>
      </c>
      <c r="AB1781" s="18">
        <v>1776</v>
      </c>
      <c r="AC1781" s="18" t="str">
        <f>IF(ISERROR(
IF(U1781="","",IF(OR(U1781='Cad Iniciais'!$D$6,X1781='Cad Iniciais'!$D$6),'Cad Iniciais'!$D$6+AB1781*1000,0))),"",IF(U1781="","",IF(OR(U1781='Cad Iniciais'!$D$6,X1781='Cad Iniciais'!$D$6),'Cad Iniciais'!$D$6+AB1781*1000,0)))</f>
        <v/>
      </c>
      <c r="AK1781" s="27" t="e">
        <f t="shared" si="366"/>
        <v>#VALUE!</v>
      </c>
      <c r="AL1781" s="27" t="e">
        <f t="shared" si="367"/>
        <v>#VALUE!</v>
      </c>
      <c r="AM1781" s="18">
        <f t="shared" si="368"/>
        <v>0</v>
      </c>
      <c r="AN1781" s="18">
        <f t="shared" si="369"/>
        <v>0</v>
      </c>
      <c r="AO1781" s="18">
        <f t="shared" si="369"/>
        <v>0</v>
      </c>
      <c r="AP1781" s="18">
        <f t="shared" si="369"/>
        <v>0</v>
      </c>
      <c r="AQ1781" s="18">
        <f t="shared" si="369"/>
        <v>0</v>
      </c>
      <c r="AR1781" s="18">
        <f t="shared" si="369"/>
        <v>0</v>
      </c>
      <c r="AS1781" s="18">
        <f t="shared" si="369"/>
        <v>0</v>
      </c>
      <c r="AT1781" s="18">
        <f t="shared" si="369"/>
        <v>0</v>
      </c>
      <c r="AU1781" s="18">
        <f t="shared" si="369"/>
        <v>0</v>
      </c>
      <c r="AV1781" s="18">
        <f t="shared" si="369"/>
        <v>0</v>
      </c>
      <c r="AW1781" s="18">
        <f t="shared" si="369"/>
        <v>0</v>
      </c>
      <c r="AX1781" s="18">
        <f t="shared" ref="AN1781:AX1805" si="370">IFERROR(IF(AND($AK1781&lt;=AX$3,$AL1781&gt;=AX$3),1,0),0)</f>
        <v>0</v>
      </c>
    </row>
    <row r="1782" spans="3:50" x14ac:dyDescent="0.25">
      <c r="C1782" s="67"/>
      <c r="D1782" s="71"/>
      <c r="E1782" s="57"/>
      <c r="F1782" s="57"/>
      <c r="G1782" s="67"/>
      <c r="H1782" s="72"/>
      <c r="I1782" s="72"/>
      <c r="J1782" s="72"/>
      <c r="K1782" s="72"/>
      <c r="L1782" s="72"/>
      <c r="M1782" s="72"/>
      <c r="N1782" s="72"/>
      <c r="O1782" s="72"/>
      <c r="P1782" s="72"/>
      <c r="Q1782" s="48"/>
      <c r="R1782" s="72"/>
      <c r="S1782" s="72"/>
      <c r="U1782" s="26" t="str">
        <f t="shared" si="364"/>
        <v/>
      </c>
      <c r="V1782" s="18" t="str">
        <f t="shared" si="358"/>
        <v/>
      </c>
      <c r="W1782" s="18" t="str">
        <f t="shared" si="359"/>
        <v/>
      </c>
      <c r="X1782" s="18" t="str">
        <f t="shared" si="360"/>
        <v/>
      </c>
      <c r="Y1782" s="18" t="str">
        <f t="shared" si="361"/>
        <v/>
      </c>
      <c r="Z1782" s="18" t="str">
        <f t="shared" si="362"/>
        <v/>
      </c>
      <c r="AA1782" s="18" t="str">
        <f t="shared" si="363"/>
        <v/>
      </c>
      <c r="AB1782" s="18">
        <v>1777</v>
      </c>
      <c r="AC1782" s="18" t="str">
        <f>IF(ISERROR(
IF(U1782="","",IF(OR(U1782='Cad Iniciais'!$D$6,X1782='Cad Iniciais'!$D$6),'Cad Iniciais'!$D$6+AB1782*1000,0))),"",IF(U1782="","",IF(OR(U1782='Cad Iniciais'!$D$6,X1782='Cad Iniciais'!$D$6),'Cad Iniciais'!$D$6+AB1782*1000,0)))</f>
        <v/>
      </c>
      <c r="AK1782" s="27" t="e">
        <f t="shared" si="366"/>
        <v>#VALUE!</v>
      </c>
      <c r="AL1782" s="27" t="e">
        <f t="shared" si="367"/>
        <v>#VALUE!</v>
      </c>
      <c r="AM1782" s="18">
        <f t="shared" si="368"/>
        <v>0</v>
      </c>
      <c r="AN1782" s="18">
        <f t="shared" si="370"/>
        <v>0</v>
      </c>
      <c r="AO1782" s="18">
        <f t="shared" si="370"/>
        <v>0</v>
      </c>
      <c r="AP1782" s="18">
        <f t="shared" si="370"/>
        <v>0</v>
      </c>
      <c r="AQ1782" s="18">
        <f t="shared" si="370"/>
        <v>0</v>
      </c>
      <c r="AR1782" s="18">
        <f t="shared" si="370"/>
        <v>0</v>
      </c>
      <c r="AS1782" s="18">
        <f t="shared" si="370"/>
        <v>0</v>
      </c>
      <c r="AT1782" s="18">
        <f t="shared" si="370"/>
        <v>0</v>
      </c>
      <c r="AU1782" s="18">
        <f t="shared" si="370"/>
        <v>0</v>
      </c>
      <c r="AV1782" s="18">
        <f t="shared" si="370"/>
        <v>0</v>
      </c>
      <c r="AW1782" s="18">
        <f t="shared" si="370"/>
        <v>0</v>
      </c>
      <c r="AX1782" s="18">
        <f t="shared" si="370"/>
        <v>0</v>
      </c>
    </row>
    <row r="1783" spans="3:50" x14ac:dyDescent="0.25">
      <c r="C1783" s="67"/>
      <c r="D1783" s="71"/>
      <c r="E1783" s="57"/>
      <c r="F1783" s="57"/>
      <c r="G1783" s="67"/>
      <c r="H1783" s="72"/>
      <c r="I1783" s="72"/>
      <c r="J1783" s="72"/>
      <c r="K1783" s="72"/>
      <c r="L1783" s="72"/>
      <c r="M1783" s="72"/>
      <c r="N1783" s="72"/>
      <c r="O1783" s="72"/>
      <c r="P1783" s="72"/>
      <c r="Q1783" s="48"/>
      <c r="R1783" s="72"/>
      <c r="S1783" s="72"/>
      <c r="U1783" s="26" t="str">
        <f t="shared" si="364"/>
        <v/>
      </c>
      <c r="V1783" s="18" t="str">
        <f t="shared" si="358"/>
        <v/>
      </c>
      <c r="W1783" s="18" t="str">
        <f t="shared" si="359"/>
        <v/>
      </c>
      <c r="X1783" s="18" t="str">
        <f t="shared" si="360"/>
        <v/>
      </c>
      <c r="Y1783" s="18" t="str">
        <f t="shared" si="361"/>
        <v/>
      </c>
      <c r="Z1783" s="18" t="str">
        <f t="shared" si="362"/>
        <v/>
      </c>
      <c r="AA1783" s="18" t="str">
        <f t="shared" si="363"/>
        <v/>
      </c>
      <c r="AB1783" s="18">
        <v>1778</v>
      </c>
      <c r="AC1783" s="18" t="str">
        <f>IF(ISERROR(
IF(U1783="","",IF(OR(U1783='Cad Iniciais'!$D$6,X1783='Cad Iniciais'!$D$6),'Cad Iniciais'!$D$6+AB1783*1000,0))),"",IF(U1783="","",IF(OR(U1783='Cad Iniciais'!$D$6,X1783='Cad Iniciais'!$D$6),'Cad Iniciais'!$D$6+AB1783*1000,0)))</f>
        <v/>
      </c>
      <c r="AK1783" s="27" t="e">
        <f t="shared" si="366"/>
        <v>#VALUE!</v>
      </c>
      <c r="AL1783" s="27" t="e">
        <f t="shared" si="367"/>
        <v>#VALUE!</v>
      </c>
      <c r="AM1783" s="18">
        <f t="shared" si="368"/>
        <v>0</v>
      </c>
      <c r="AN1783" s="18">
        <f t="shared" si="370"/>
        <v>0</v>
      </c>
      <c r="AO1783" s="18">
        <f t="shared" si="370"/>
        <v>0</v>
      </c>
      <c r="AP1783" s="18">
        <f t="shared" si="370"/>
        <v>0</v>
      </c>
      <c r="AQ1783" s="18">
        <f t="shared" si="370"/>
        <v>0</v>
      </c>
      <c r="AR1783" s="18">
        <f t="shared" si="370"/>
        <v>0</v>
      </c>
      <c r="AS1783" s="18">
        <f t="shared" si="370"/>
        <v>0</v>
      </c>
      <c r="AT1783" s="18">
        <f t="shared" si="370"/>
        <v>0</v>
      </c>
      <c r="AU1783" s="18">
        <f t="shared" si="370"/>
        <v>0</v>
      </c>
      <c r="AV1783" s="18">
        <f t="shared" si="370"/>
        <v>0</v>
      </c>
      <c r="AW1783" s="18">
        <f t="shared" si="370"/>
        <v>0</v>
      </c>
      <c r="AX1783" s="18">
        <f t="shared" si="370"/>
        <v>0</v>
      </c>
    </row>
    <row r="1784" spans="3:50" x14ac:dyDescent="0.25">
      <c r="C1784" s="67"/>
      <c r="D1784" s="71"/>
      <c r="E1784" s="57"/>
      <c r="F1784" s="57"/>
      <c r="G1784" s="67"/>
      <c r="H1784" s="72"/>
      <c r="I1784" s="72"/>
      <c r="J1784" s="72"/>
      <c r="K1784" s="72"/>
      <c r="L1784" s="72"/>
      <c r="M1784" s="72"/>
      <c r="N1784" s="72"/>
      <c r="O1784" s="72"/>
      <c r="P1784" s="72"/>
      <c r="Q1784" s="48"/>
      <c r="R1784" s="72"/>
      <c r="S1784" s="72"/>
      <c r="U1784" s="26" t="str">
        <f t="shared" si="364"/>
        <v/>
      </c>
      <c r="V1784" s="18" t="str">
        <f t="shared" si="358"/>
        <v/>
      </c>
      <c r="W1784" s="18" t="str">
        <f t="shared" si="359"/>
        <v/>
      </c>
      <c r="X1784" s="18" t="str">
        <f t="shared" si="360"/>
        <v/>
      </c>
      <c r="Y1784" s="18" t="str">
        <f t="shared" si="361"/>
        <v/>
      </c>
      <c r="Z1784" s="18" t="str">
        <f t="shared" si="362"/>
        <v/>
      </c>
      <c r="AA1784" s="18" t="str">
        <f t="shared" si="363"/>
        <v/>
      </c>
      <c r="AB1784" s="18">
        <v>1779</v>
      </c>
      <c r="AC1784" s="18" t="str">
        <f>IF(ISERROR(
IF(U1784="","",IF(OR(U1784='Cad Iniciais'!$D$6,X1784='Cad Iniciais'!$D$6),'Cad Iniciais'!$D$6+AB1784*1000,0))),"",IF(U1784="","",IF(OR(U1784='Cad Iniciais'!$D$6,X1784='Cad Iniciais'!$D$6),'Cad Iniciais'!$D$6+AB1784*1000,0)))</f>
        <v/>
      </c>
      <c r="AK1784" s="27" t="e">
        <f t="shared" si="366"/>
        <v>#VALUE!</v>
      </c>
      <c r="AL1784" s="27" t="e">
        <f t="shared" si="367"/>
        <v>#VALUE!</v>
      </c>
      <c r="AM1784" s="18">
        <f t="shared" si="368"/>
        <v>0</v>
      </c>
      <c r="AN1784" s="18">
        <f t="shared" si="370"/>
        <v>0</v>
      </c>
      <c r="AO1784" s="18">
        <f t="shared" si="370"/>
        <v>0</v>
      </c>
      <c r="AP1784" s="18">
        <f t="shared" si="370"/>
        <v>0</v>
      </c>
      <c r="AQ1784" s="18">
        <f t="shared" si="370"/>
        <v>0</v>
      </c>
      <c r="AR1784" s="18">
        <f t="shared" si="370"/>
        <v>0</v>
      </c>
      <c r="AS1784" s="18">
        <f t="shared" si="370"/>
        <v>0</v>
      </c>
      <c r="AT1784" s="18">
        <f t="shared" si="370"/>
        <v>0</v>
      </c>
      <c r="AU1784" s="18">
        <f t="shared" si="370"/>
        <v>0</v>
      </c>
      <c r="AV1784" s="18">
        <f t="shared" si="370"/>
        <v>0</v>
      </c>
      <c r="AW1784" s="18">
        <f t="shared" si="370"/>
        <v>0</v>
      </c>
      <c r="AX1784" s="18">
        <f t="shared" si="370"/>
        <v>0</v>
      </c>
    </row>
    <row r="1785" spans="3:50" x14ac:dyDescent="0.25">
      <c r="C1785" s="67"/>
      <c r="D1785" s="71"/>
      <c r="E1785" s="57"/>
      <c r="F1785" s="57"/>
      <c r="G1785" s="67"/>
      <c r="H1785" s="72"/>
      <c r="I1785" s="72"/>
      <c r="J1785" s="72"/>
      <c r="K1785" s="72"/>
      <c r="L1785" s="72"/>
      <c r="M1785" s="72"/>
      <c r="N1785" s="72"/>
      <c r="O1785" s="72"/>
      <c r="P1785" s="72"/>
      <c r="Q1785" s="48"/>
      <c r="R1785" s="72"/>
      <c r="S1785" s="72"/>
      <c r="U1785" s="26" t="str">
        <f t="shared" si="364"/>
        <v/>
      </c>
      <c r="V1785" s="18" t="str">
        <f t="shared" si="358"/>
        <v/>
      </c>
      <c r="W1785" s="18" t="str">
        <f t="shared" si="359"/>
        <v/>
      </c>
      <c r="X1785" s="18" t="str">
        <f t="shared" si="360"/>
        <v/>
      </c>
      <c r="Y1785" s="18" t="str">
        <f t="shared" si="361"/>
        <v/>
      </c>
      <c r="Z1785" s="18" t="str">
        <f t="shared" si="362"/>
        <v/>
      </c>
      <c r="AA1785" s="18" t="str">
        <f t="shared" si="363"/>
        <v/>
      </c>
      <c r="AB1785" s="18">
        <v>1780</v>
      </c>
      <c r="AC1785" s="18" t="str">
        <f>IF(ISERROR(
IF(U1785="","",IF(OR(U1785='Cad Iniciais'!$D$6,X1785='Cad Iniciais'!$D$6),'Cad Iniciais'!$D$6+AB1785*1000,0))),"",IF(U1785="","",IF(OR(U1785='Cad Iniciais'!$D$6,X1785='Cad Iniciais'!$D$6),'Cad Iniciais'!$D$6+AB1785*1000,0)))</f>
        <v/>
      </c>
      <c r="AK1785" s="27" t="e">
        <f t="shared" si="366"/>
        <v>#VALUE!</v>
      </c>
      <c r="AL1785" s="27" t="e">
        <f t="shared" si="367"/>
        <v>#VALUE!</v>
      </c>
      <c r="AM1785" s="18">
        <f t="shared" si="368"/>
        <v>0</v>
      </c>
      <c r="AN1785" s="18">
        <f t="shared" si="370"/>
        <v>0</v>
      </c>
      <c r="AO1785" s="18">
        <f t="shared" si="370"/>
        <v>0</v>
      </c>
      <c r="AP1785" s="18">
        <f t="shared" si="370"/>
        <v>0</v>
      </c>
      <c r="AQ1785" s="18">
        <f t="shared" si="370"/>
        <v>0</v>
      </c>
      <c r="AR1785" s="18">
        <f t="shared" si="370"/>
        <v>0</v>
      </c>
      <c r="AS1785" s="18">
        <f t="shared" si="370"/>
        <v>0</v>
      </c>
      <c r="AT1785" s="18">
        <f t="shared" si="370"/>
        <v>0</v>
      </c>
      <c r="AU1785" s="18">
        <f t="shared" si="370"/>
        <v>0</v>
      </c>
      <c r="AV1785" s="18">
        <f t="shared" si="370"/>
        <v>0</v>
      </c>
      <c r="AW1785" s="18">
        <f t="shared" si="370"/>
        <v>0</v>
      </c>
      <c r="AX1785" s="18">
        <f t="shared" si="370"/>
        <v>0</v>
      </c>
    </row>
    <row r="1786" spans="3:50" x14ac:dyDescent="0.25">
      <c r="C1786" s="67"/>
      <c r="D1786" s="71"/>
      <c r="E1786" s="57"/>
      <c r="F1786" s="57"/>
      <c r="G1786" s="67"/>
      <c r="H1786" s="72"/>
      <c r="I1786" s="72"/>
      <c r="J1786" s="72"/>
      <c r="K1786" s="72"/>
      <c r="L1786" s="72"/>
      <c r="M1786" s="72"/>
      <c r="N1786" s="72"/>
      <c r="O1786" s="72"/>
      <c r="P1786" s="72"/>
      <c r="Q1786" s="48"/>
      <c r="R1786" s="72"/>
      <c r="S1786" s="72"/>
      <c r="U1786" s="26" t="str">
        <f t="shared" si="364"/>
        <v/>
      </c>
      <c r="V1786" s="18" t="str">
        <f t="shared" si="358"/>
        <v/>
      </c>
      <c r="W1786" s="18" t="str">
        <f t="shared" si="359"/>
        <v/>
      </c>
      <c r="X1786" s="18" t="str">
        <f t="shared" si="360"/>
        <v/>
      </c>
      <c r="Y1786" s="18" t="str">
        <f t="shared" si="361"/>
        <v/>
      </c>
      <c r="Z1786" s="18" t="str">
        <f t="shared" si="362"/>
        <v/>
      </c>
      <c r="AA1786" s="18" t="str">
        <f t="shared" si="363"/>
        <v/>
      </c>
      <c r="AB1786" s="18">
        <v>1781</v>
      </c>
      <c r="AC1786" s="18" t="str">
        <f>IF(ISERROR(
IF(U1786="","",IF(OR(U1786='Cad Iniciais'!$D$6,X1786='Cad Iniciais'!$D$6),'Cad Iniciais'!$D$6+AB1786*1000,0))),"",IF(U1786="","",IF(OR(U1786='Cad Iniciais'!$D$6,X1786='Cad Iniciais'!$D$6),'Cad Iniciais'!$D$6+AB1786*1000,0)))</f>
        <v/>
      </c>
      <c r="AK1786" s="27" t="e">
        <f t="shared" si="366"/>
        <v>#VALUE!</v>
      </c>
      <c r="AL1786" s="27" t="e">
        <f t="shared" si="367"/>
        <v>#VALUE!</v>
      </c>
      <c r="AM1786" s="18">
        <f t="shared" si="368"/>
        <v>0</v>
      </c>
      <c r="AN1786" s="18">
        <f t="shared" si="370"/>
        <v>0</v>
      </c>
      <c r="AO1786" s="18">
        <f t="shared" si="370"/>
        <v>0</v>
      </c>
      <c r="AP1786" s="18">
        <f t="shared" si="370"/>
        <v>0</v>
      </c>
      <c r="AQ1786" s="18">
        <f t="shared" si="370"/>
        <v>0</v>
      </c>
      <c r="AR1786" s="18">
        <f t="shared" si="370"/>
        <v>0</v>
      </c>
      <c r="AS1786" s="18">
        <f t="shared" si="370"/>
        <v>0</v>
      </c>
      <c r="AT1786" s="18">
        <f t="shared" si="370"/>
        <v>0</v>
      </c>
      <c r="AU1786" s="18">
        <f t="shared" si="370"/>
        <v>0</v>
      </c>
      <c r="AV1786" s="18">
        <f t="shared" si="370"/>
        <v>0</v>
      </c>
      <c r="AW1786" s="18">
        <f t="shared" si="370"/>
        <v>0</v>
      </c>
      <c r="AX1786" s="18">
        <f t="shared" si="370"/>
        <v>0</v>
      </c>
    </row>
    <row r="1787" spans="3:50" x14ac:dyDescent="0.25">
      <c r="C1787" s="67"/>
      <c r="D1787" s="71"/>
      <c r="E1787" s="57"/>
      <c r="F1787" s="57"/>
      <c r="G1787" s="67"/>
      <c r="H1787" s="72"/>
      <c r="I1787" s="72"/>
      <c r="J1787" s="72"/>
      <c r="K1787" s="72"/>
      <c r="L1787" s="72"/>
      <c r="M1787" s="72"/>
      <c r="N1787" s="72"/>
      <c r="O1787" s="72"/>
      <c r="P1787" s="72"/>
      <c r="Q1787" s="48"/>
      <c r="R1787" s="72"/>
      <c r="S1787" s="72"/>
      <c r="U1787" s="26" t="str">
        <f t="shared" si="364"/>
        <v/>
      </c>
      <c r="V1787" s="18" t="str">
        <f t="shared" si="358"/>
        <v/>
      </c>
      <c r="W1787" s="18" t="str">
        <f t="shared" si="359"/>
        <v/>
      </c>
      <c r="X1787" s="18" t="str">
        <f t="shared" si="360"/>
        <v/>
      </c>
      <c r="Y1787" s="18" t="str">
        <f t="shared" si="361"/>
        <v/>
      </c>
      <c r="Z1787" s="18" t="str">
        <f t="shared" si="362"/>
        <v/>
      </c>
      <c r="AA1787" s="18" t="str">
        <f t="shared" si="363"/>
        <v/>
      </c>
      <c r="AB1787" s="18">
        <v>1782</v>
      </c>
      <c r="AC1787" s="18" t="str">
        <f>IF(ISERROR(
IF(U1787="","",IF(OR(U1787='Cad Iniciais'!$D$6,X1787='Cad Iniciais'!$D$6),'Cad Iniciais'!$D$6+AB1787*1000,0))),"",IF(U1787="","",IF(OR(U1787='Cad Iniciais'!$D$6,X1787='Cad Iniciais'!$D$6),'Cad Iniciais'!$D$6+AB1787*1000,0)))</f>
        <v/>
      </c>
      <c r="AK1787" s="27" t="e">
        <f t="shared" si="366"/>
        <v>#VALUE!</v>
      </c>
      <c r="AL1787" s="27" t="e">
        <f t="shared" si="367"/>
        <v>#VALUE!</v>
      </c>
      <c r="AM1787" s="18">
        <f t="shared" si="368"/>
        <v>0</v>
      </c>
      <c r="AN1787" s="18">
        <f t="shared" si="370"/>
        <v>0</v>
      </c>
      <c r="AO1787" s="18">
        <f t="shared" si="370"/>
        <v>0</v>
      </c>
      <c r="AP1787" s="18">
        <f t="shared" si="370"/>
        <v>0</v>
      </c>
      <c r="AQ1787" s="18">
        <f t="shared" si="370"/>
        <v>0</v>
      </c>
      <c r="AR1787" s="18">
        <f t="shared" si="370"/>
        <v>0</v>
      </c>
      <c r="AS1787" s="18">
        <f t="shared" si="370"/>
        <v>0</v>
      </c>
      <c r="AT1787" s="18">
        <f t="shared" si="370"/>
        <v>0</v>
      </c>
      <c r="AU1787" s="18">
        <f t="shared" si="370"/>
        <v>0</v>
      </c>
      <c r="AV1787" s="18">
        <f t="shared" si="370"/>
        <v>0</v>
      </c>
      <c r="AW1787" s="18">
        <f t="shared" si="370"/>
        <v>0</v>
      </c>
      <c r="AX1787" s="18">
        <f t="shared" si="370"/>
        <v>0</v>
      </c>
    </row>
    <row r="1788" spans="3:50" x14ac:dyDescent="0.25">
      <c r="C1788" s="67"/>
      <c r="D1788" s="71"/>
      <c r="E1788" s="57"/>
      <c r="F1788" s="57"/>
      <c r="G1788" s="67"/>
      <c r="H1788" s="72"/>
      <c r="I1788" s="72"/>
      <c r="J1788" s="72"/>
      <c r="K1788" s="72"/>
      <c r="L1788" s="72"/>
      <c r="M1788" s="72"/>
      <c r="N1788" s="72"/>
      <c r="O1788" s="72"/>
      <c r="P1788" s="72"/>
      <c r="Q1788" s="48"/>
      <c r="R1788" s="72"/>
      <c r="S1788" s="72"/>
      <c r="U1788" s="26" t="str">
        <f t="shared" si="364"/>
        <v/>
      </c>
      <c r="V1788" s="18" t="str">
        <f t="shared" si="358"/>
        <v/>
      </c>
      <c r="W1788" s="18" t="str">
        <f t="shared" si="359"/>
        <v/>
      </c>
      <c r="X1788" s="18" t="str">
        <f t="shared" si="360"/>
        <v/>
      </c>
      <c r="Y1788" s="18" t="str">
        <f t="shared" si="361"/>
        <v/>
      </c>
      <c r="Z1788" s="18" t="str">
        <f t="shared" si="362"/>
        <v/>
      </c>
      <c r="AA1788" s="18" t="str">
        <f t="shared" si="363"/>
        <v/>
      </c>
      <c r="AB1788" s="18">
        <v>1783</v>
      </c>
      <c r="AC1788" s="18" t="str">
        <f>IF(ISERROR(
IF(U1788="","",IF(OR(U1788='Cad Iniciais'!$D$6,X1788='Cad Iniciais'!$D$6),'Cad Iniciais'!$D$6+AB1788*1000,0))),"",IF(U1788="","",IF(OR(U1788='Cad Iniciais'!$D$6,X1788='Cad Iniciais'!$D$6),'Cad Iniciais'!$D$6+AB1788*1000,0)))</f>
        <v/>
      </c>
      <c r="AK1788" s="27" t="e">
        <f t="shared" si="366"/>
        <v>#VALUE!</v>
      </c>
      <c r="AL1788" s="27" t="e">
        <f t="shared" si="367"/>
        <v>#VALUE!</v>
      </c>
      <c r="AM1788" s="18">
        <f t="shared" si="368"/>
        <v>0</v>
      </c>
      <c r="AN1788" s="18">
        <f t="shared" si="370"/>
        <v>0</v>
      </c>
      <c r="AO1788" s="18">
        <f t="shared" si="370"/>
        <v>0</v>
      </c>
      <c r="AP1788" s="18">
        <f t="shared" si="370"/>
        <v>0</v>
      </c>
      <c r="AQ1788" s="18">
        <f t="shared" si="370"/>
        <v>0</v>
      </c>
      <c r="AR1788" s="18">
        <f t="shared" si="370"/>
        <v>0</v>
      </c>
      <c r="AS1788" s="18">
        <f t="shared" si="370"/>
        <v>0</v>
      </c>
      <c r="AT1788" s="18">
        <f t="shared" si="370"/>
        <v>0</v>
      </c>
      <c r="AU1788" s="18">
        <f t="shared" si="370"/>
        <v>0</v>
      </c>
      <c r="AV1788" s="18">
        <f t="shared" si="370"/>
        <v>0</v>
      </c>
      <c r="AW1788" s="18">
        <f t="shared" si="370"/>
        <v>0</v>
      </c>
      <c r="AX1788" s="18">
        <f t="shared" si="370"/>
        <v>0</v>
      </c>
    </row>
    <row r="1789" spans="3:50" x14ac:dyDescent="0.25">
      <c r="C1789" s="67"/>
      <c r="D1789" s="71"/>
      <c r="E1789" s="57"/>
      <c r="F1789" s="57"/>
      <c r="G1789" s="67"/>
      <c r="H1789" s="72"/>
      <c r="I1789" s="72"/>
      <c r="J1789" s="72"/>
      <c r="K1789" s="72"/>
      <c r="L1789" s="72"/>
      <c r="M1789" s="72"/>
      <c r="N1789" s="72"/>
      <c r="O1789" s="72"/>
      <c r="P1789" s="72"/>
      <c r="Q1789" s="48"/>
      <c r="R1789" s="72"/>
      <c r="S1789" s="72"/>
      <c r="U1789" s="26" t="str">
        <f t="shared" si="364"/>
        <v/>
      </c>
      <c r="V1789" s="18" t="str">
        <f t="shared" si="358"/>
        <v/>
      </c>
      <c r="W1789" s="18" t="str">
        <f t="shared" si="359"/>
        <v/>
      </c>
      <c r="X1789" s="18" t="str">
        <f t="shared" si="360"/>
        <v/>
      </c>
      <c r="Y1789" s="18" t="str">
        <f t="shared" si="361"/>
        <v/>
      </c>
      <c r="Z1789" s="18" t="str">
        <f t="shared" si="362"/>
        <v/>
      </c>
      <c r="AA1789" s="18" t="str">
        <f t="shared" si="363"/>
        <v/>
      </c>
      <c r="AB1789" s="18">
        <v>1784</v>
      </c>
      <c r="AC1789" s="18" t="str">
        <f>IF(ISERROR(
IF(U1789="","",IF(OR(U1789='Cad Iniciais'!$D$6,X1789='Cad Iniciais'!$D$6),'Cad Iniciais'!$D$6+AB1789*1000,0))),"",IF(U1789="","",IF(OR(U1789='Cad Iniciais'!$D$6,X1789='Cad Iniciais'!$D$6),'Cad Iniciais'!$D$6+AB1789*1000,0)))</f>
        <v/>
      </c>
      <c r="AK1789" s="27" t="e">
        <f t="shared" si="366"/>
        <v>#VALUE!</v>
      </c>
      <c r="AL1789" s="27" t="e">
        <f t="shared" si="367"/>
        <v>#VALUE!</v>
      </c>
      <c r="AM1789" s="18">
        <f t="shared" si="368"/>
        <v>0</v>
      </c>
      <c r="AN1789" s="18">
        <f t="shared" si="370"/>
        <v>0</v>
      </c>
      <c r="AO1789" s="18">
        <f t="shared" si="370"/>
        <v>0</v>
      </c>
      <c r="AP1789" s="18">
        <f t="shared" si="370"/>
        <v>0</v>
      </c>
      <c r="AQ1789" s="18">
        <f t="shared" si="370"/>
        <v>0</v>
      </c>
      <c r="AR1789" s="18">
        <f t="shared" si="370"/>
        <v>0</v>
      </c>
      <c r="AS1789" s="18">
        <f t="shared" si="370"/>
        <v>0</v>
      </c>
      <c r="AT1789" s="18">
        <f t="shared" si="370"/>
        <v>0</v>
      </c>
      <c r="AU1789" s="18">
        <f t="shared" si="370"/>
        <v>0</v>
      </c>
      <c r="AV1789" s="18">
        <f t="shared" si="370"/>
        <v>0</v>
      </c>
      <c r="AW1789" s="18">
        <f t="shared" si="370"/>
        <v>0</v>
      </c>
      <c r="AX1789" s="18">
        <f t="shared" si="370"/>
        <v>0</v>
      </c>
    </row>
    <row r="1790" spans="3:50" x14ac:dyDescent="0.25">
      <c r="C1790" s="67"/>
      <c r="D1790" s="71"/>
      <c r="E1790" s="57"/>
      <c r="F1790" s="57"/>
      <c r="G1790" s="67"/>
      <c r="H1790" s="72"/>
      <c r="I1790" s="72"/>
      <c r="J1790" s="72"/>
      <c r="K1790" s="72"/>
      <c r="L1790" s="72"/>
      <c r="M1790" s="72"/>
      <c r="N1790" s="72"/>
      <c r="O1790" s="72"/>
      <c r="P1790" s="72"/>
      <c r="Q1790" s="48"/>
      <c r="R1790" s="72"/>
      <c r="S1790" s="72"/>
      <c r="U1790" s="26" t="str">
        <f t="shared" si="364"/>
        <v/>
      </c>
      <c r="V1790" s="18" t="str">
        <f t="shared" si="358"/>
        <v/>
      </c>
      <c r="W1790" s="18" t="str">
        <f t="shared" si="359"/>
        <v/>
      </c>
      <c r="X1790" s="18" t="str">
        <f t="shared" si="360"/>
        <v/>
      </c>
      <c r="Y1790" s="18" t="str">
        <f t="shared" si="361"/>
        <v/>
      </c>
      <c r="Z1790" s="18" t="str">
        <f t="shared" si="362"/>
        <v/>
      </c>
      <c r="AA1790" s="18" t="str">
        <f t="shared" si="363"/>
        <v/>
      </c>
      <c r="AB1790" s="18">
        <v>1785</v>
      </c>
      <c r="AC1790" s="18" t="str">
        <f>IF(ISERROR(
IF(U1790="","",IF(OR(U1790='Cad Iniciais'!$D$6,X1790='Cad Iniciais'!$D$6),'Cad Iniciais'!$D$6+AB1790*1000,0))),"",IF(U1790="","",IF(OR(U1790='Cad Iniciais'!$D$6,X1790='Cad Iniciais'!$D$6),'Cad Iniciais'!$D$6+AB1790*1000,0)))</f>
        <v/>
      </c>
      <c r="AK1790" s="27" t="e">
        <f t="shared" si="366"/>
        <v>#VALUE!</v>
      </c>
      <c r="AL1790" s="27" t="e">
        <f t="shared" si="367"/>
        <v>#VALUE!</v>
      </c>
      <c r="AM1790" s="18">
        <f t="shared" si="368"/>
        <v>0</v>
      </c>
      <c r="AN1790" s="18">
        <f t="shared" si="370"/>
        <v>0</v>
      </c>
      <c r="AO1790" s="18">
        <f t="shared" si="370"/>
        <v>0</v>
      </c>
      <c r="AP1790" s="18">
        <f t="shared" si="370"/>
        <v>0</v>
      </c>
      <c r="AQ1790" s="18">
        <f t="shared" si="370"/>
        <v>0</v>
      </c>
      <c r="AR1790" s="18">
        <f t="shared" si="370"/>
        <v>0</v>
      </c>
      <c r="AS1790" s="18">
        <f t="shared" si="370"/>
        <v>0</v>
      </c>
      <c r="AT1790" s="18">
        <f t="shared" si="370"/>
        <v>0</v>
      </c>
      <c r="AU1790" s="18">
        <f t="shared" si="370"/>
        <v>0</v>
      </c>
      <c r="AV1790" s="18">
        <f t="shared" si="370"/>
        <v>0</v>
      </c>
      <c r="AW1790" s="18">
        <f t="shared" si="370"/>
        <v>0</v>
      </c>
      <c r="AX1790" s="18">
        <f t="shared" si="370"/>
        <v>0</v>
      </c>
    </row>
    <row r="1791" spans="3:50" x14ac:dyDescent="0.25">
      <c r="C1791" s="67"/>
      <c r="D1791" s="71"/>
      <c r="E1791" s="57"/>
      <c r="F1791" s="57"/>
      <c r="G1791" s="67"/>
      <c r="H1791" s="72"/>
      <c r="I1791" s="72"/>
      <c r="J1791" s="72"/>
      <c r="K1791" s="72"/>
      <c r="L1791" s="72"/>
      <c r="M1791" s="72"/>
      <c r="N1791" s="72"/>
      <c r="O1791" s="72"/>
      <c r="P1791" s="72"/>
      <c r="Q1791" s="48"/>
      <c r="R1791" s="72"/>
      <c r="S1791" s="72"/>
      <c r="U1791" s="26" t="str">
        <f t="shared" si="364"/>
        <v/>
      </c>
      <c r="V1791" s="18" t="str">
        <f t="shared" si="358"/>
        <v/>
      </c>
      <c r="W1791" s="18" t="str">
        <f t="shared" si="359"/>
        <v/>
      </c>
      <c r="X1791" s="18" t="str">
        <f t="shared" si="360"/>
        <v/>
      </c>
      <c r="Y1791" s="18" t="str">
        <f t="shared" si="361"/>
        <v/>
      </c>
      <c r="Z1791" s="18" t="str">
        <f t="shared" si="362"/>
        <v/>
      </c>
      <c r="AA1791" s="18" t="str">
        <f t="shared" si="363"/>
        <v/>
      </c>
      <c r="AB1791" s="18">
        <v>1786</v>
      </c>
      <c r="AC1791" s="18" t="str">
        <f>IF(ISERROR(
IF(U1791="","",IF(OR(U1791='Cad Iniciais'!$D$6,X1791='Cad Iniciais'!$D$6),'Cad Iniciais'!$D$6+AB1791*1000,0))),"",IF(U1791="","",IF(OR(U1791='Cad Iniciais'!$D$6,X1791='Cad Iniciais'!$D$6),'Cad Iniciais'!$D$6+AB1791*1000,0)))</f>
        <v/>
      </c>
      <c r="AK1791" s="27" t="e">
        <f t="shared" si="366"/>
        <v>#VALUE!</v>
      </c>
      <c r="AL1791" s="27" t="e">
        <f t="shared" si="367"/>
        <v>#VALUE!</v>
      </c>
      <c r="AM1791" s="18">
        <f t="shared" si="368"/>
        <v>0</v>
      </c>
      <c r="AN1791" s="18">
        <f t="shared" si="370"/>
        <v>0</v>
      </c>
      <c r="AO1791" s="18">
        <f t="shared" si="370"/>
        <v>0</v>
      </c>
      <c r="AP1791" s="18">
        <f t="shared" si="370"/>
        <v>0</v>
      </c>
      <c r="AQ1791" s="18">
        <f t="shared" si="370"/>
        <v>0</v>
      </c>
      <c r="AR1791" s="18">
        <f t="shared" si="370"/>
        <v>0</v>
      </c>
      <c r="AS1791" s="18">
        <f t="shared" si="370"/>
        <v>0</v>
      </c>
      <c r="AT1791" s="18">
        <f t="shared" si="370"/>
        <v>0</v>
      </c>
      <c r="AU1791" s="18">
        <f t="shared" si="370"/>
        <v>0</v>
      </c>
      <c r="AV1791" s="18">
        <f t="shared" si="370"/>
        <v>0</v>
      </c>
      <c r="AW1791" s="18">
        <f t="shared" si="370"/>
        <v>0</v>
      </c>
      <c r="AX1791" s="18">
        <f t="shared" si="370"/>
        <v>0</v>
      </c>
    </row>
    <row r="1792" spans="3:50" x14ac:dyDescent="0.25">
      <c r="C1792" s="67"/>
      <c r="D1792" s="71"/>
      <c r="E1792" s="57"/>
      <c r="F1792" s="57"/>
      <c r="G1792" s="67"/>
      <c r="H1792" s="72"/>
      <c r="I1792" s="72"/>
      <c r="J1792" s="72"/>
      <c r="K1792" s="72"/>
      <c r="L1792" s="72"/>
      <c r="M1792" s="72"/>
      <c r="N1792" s="72"/>
      <c r="O1792" s="72"/>
      <c r="P1792" s="72"/>
      <c r="Q1792" s="48"/>
      <c r="R1792" s="72"/>
      <c r="S1792" s="72"/>
      <c r="U1792" s="26" t="str">
        <f t="shared" si="364"/>
        <v/>
      </c>
      <c r="V1792" s="18" t="str">
        <f t="shared" si="358"/>
        <v/>
      </c>
      <c r="W1792" s="18" t="str">
        <f t="shared" si="359"/>
        <v/>
      </c>
      <c r="X1792" s="18" t="str">
        <f t="shared" si="360"/>
        <v/>
      </c>
      <c r="Y1792" s="18" t="str">
        <f t="shared" si="361"/>
        <v/>
      </c>
      <c r="Z1792" s="18" t="str">
        <f t="shared" si="362"/>
        <v/>
      </c>
      <c r="AA1792" s="18" t="str">
        <f t="shared" si="363"/>
        <v/>
      </c>
      <c r="AB1792" s="18">
        <v>1787</v>
      </c>
      <c r="AC1792" s="18" t="str">
        <f>IF(ISERROR(
IF(U1792="","",IF(OR(U1792='Cad Iniciais'!$D$6,X1792='Cad Iniciais'!$D$6),'Cad Iniciais'!$D$6+AB1792*1000,0))),"",IF(U1792="","",IF(OR(U1792='Cad Iniciais'!$D$6,X1792='Cad Iniciais'!$D$6),'Cad Iniciais'!$D$6+AB1792*1000,0)))</f>
        <v/>
      </c>
      <c r="AK1792" s="27" t="e">
        <f t="shared" si="366"/>
        <v>#VALUE!</v>
      </c>
      <c r="AL1792" s="27" t="e">
        <f t="shared" si="367"/>
        <v>#VALUE!</v>
      </c>
      <c r="AM1792" s="18">
        <f t="shared" si="368"/>
        <v>0</v>
      </c>
      <c r="AN1792" s="18">
        <f t="shared" si="370"/>
        <v>0</v>
      </c>
      <c r="AO1792" s="18">
        <f t="shared" si="370"/>
        <v>0</v>
      </c>
      <c r="AP1792" s="18">
        <f t="shared" si="370"/>
        <v>0</v>
      </c>
      <c r="AQ1792" s="18">
        <f t="shared" si="370"/>
        <v>0</v>
      </c>
      <c r="AR1792" s="18">
        <f t="shared" si="370"/>
        <v>0</v>
      </c>
      <c r="AS1792" s="18">
        <f t="shared" si="370"/>
        <v>0</v>
      </c>
      <c r="AT1792" s="18">
        <f t="shared" si="370"/>
        <v>0</v>
      </c>
      <c r="AU1792" s="18">
        <f t="shared" si="370"/>
        <v>0</v>
      </c>
      <c r="AV1792" s="18">
        <f t="shared" si="370"/>
        <v>0</v>
      </c>
      <c r="AW1792" s="18">
        <f t="shared" si="370"/>
        <v>0</v>
      </c>
      <c r="AX1792" s="18">
        <f t="shared" si="370"/>
        <v>0</v>
      </c>
    </row>
    <row r="1793" spans="3:50" x14ac:dyDescent="0.25">
      <c r="C1793" s="67"/>
      <c r="D1793" s="71"/>
      <c r="E1793" s="57"/>
      <c r="F1793" s="57"/>
      <c r="G1793" s="67"/>
      <c r="H1793" s="72"/>
      <c r="I1793" s="72"/>
      <c r="J1793" s="72"/>
      <c r="K1793" s="72"/>
      <c r="L1793" s="72"/>
      <c r="M1793" s="72"/>
      <c r="N1793" s="72"/>
      <c r="O1793" s="72"/>
      <c r="P1793" s="72"/>
      <c r="Q1793" s="48"/>
      <c r="R1793" s="72"/>
      <c r="S1793" s="72"/>
      <c r="U1793" s="26" t="str">
        <f t="shared" si="364"/>
        <v/>
      </c>
      <c r="V1793" s="18" t="str">
        <f t="shared" si="358"/>
        <v/>
      </c>
      <c r="W1793" s="18" t="str">
        <f t="shared" si="359"/>
        <v/>
      </c>
      <c r="X1793" s="18" t="str">
        <f t="shared" si="360"/>
        <v/>
      </c>
      <c r="Y1793" s="18" t="str">
        <f t="shared" si="361"/>
        <v/>
      </c>
      <c r="Z1793" s="18" t="str">
        <f t="shared" si="362"/>
        <v/>
      </c>
      <c r="AA1793" s="18" t="str">
        <f t="shared" si="363"/>
        <v/>
      </c>
      <c r="AB1793" s="18">
        <v>1788</v>
      </c>
      <c r="AC1793" s="18" t="str">
        <f>IF(ISERROR(
IF(U1793="","",IF(OR(U1793='Cad Iniciais'!$D$6,X1793='Cad Iniciais'!$D$6),'Cad Iniciais'!$D$6+AB1793*1000,0))),"",IF(U1793="","",IF(OR(U1793='Cad Iniciais'!$D$6,X1793='Cad Iniciais'!$D$6),'Cad Iniciais'!$D$6+AB1793*1000,0)))</f>
        <v/>
      </c>
      <c r="AK1793" s="27" t="e">
        <f t="shared" si="366"/>
        <v>#VALUE!</v>
      </c>
      <c r="AL1793" s="27" t="e">
        <f t="shared" si="367"/>
        <v>#VALUE!</v>
      </c>
      <c r="AM1793" s="18">
        <f t="shared" si="368"/>
        <v>0</v>
      </c>
      <c r="AN1793" s="18">
        <f t="shared" si="370"/>
        <v>0</v>
      </c>
      <c r="AO1793" s="18">
        <f t="shared" si="370"/>
        <v>0</v>
      </c>
      <c r="AP1793" s="18">
        <f t="shared" si="370"/>
        <v>0</v>
      </c>
      <c r="AQ1793" s="18">
        <f t="shared" si="370"/>
        <v>0</v>
      </c>
      <c r="AR1793" s="18">
        <f t="shared" si="370"/>
        <v>0</v>
      </c>
      <c r="AS1793" s="18">
        <f t="shared" si="370"/>
        <v>0</v>
      </c>
      <c r="AT1793" s="18">
        <f t="shared" si="370"/>
        <v>0</v>
      </c>
      <c r="AU1793" s="18">
        <f t="shared" si="370"/>
        <v>0</v>
      </c>
      <c r="AV1793" s="18">
        <f t="shared" si="370"/>
        <v>0</v>
      </c>
      <c r="AW1793" s="18">
        <f t="shared" si="370"/>
        <v>0</v>
      </c>
      <c r="AX1793" s="18">
        <f t="shared" si="370"/>
        <v>0</v>
      </c>
    </row>
    <row r="1794" spans="3:50" x14ac:dyDescent="0.25">
      <c r="C1794" s="67"/>
      <c r="D1794" s="71"/>
      <c r="E1794" s="57"/>
      <c r="F1794" s="57"/>
      <c r="G1794" s="67"/>
      <c r="H1794" s="72"/>
      <c r="I1794" s="72"/>
      <c r="J1794" s="72"/>
      <c r="K1794" s="72"/>
      <c r="L1794" s="72"/>
      <c r="M1794" s="72"/>
      <c r="N1794" s="72"/>
      <c r="O1794" s="72"/>
      <c r="P1794" s="72"/>
      <c r="Q1794" s="48"/>
      <c r="R1794" s="72"/>
      <c r="S1794" s="72"/>
      <c r="U1794" s="26" t="str">
        <f t="shared" si="364"/>
        <v/>
      </c>
      <c r="V1794" s="18" t="str">
        <f t="shared" si="358"/>
        <v/>
      </c>
      <c r="W1794" s="18" t="str">
        <f t="shared" si="359"/>
        <v/>
      </c>
      <c r="X1794" s="18" t="str">
        <f t="shared" si="360"/>
        <v/>
      </c>
      <c r="Y1794" s="18" t="str">
        <f t="shared" si="361"/>
        <v/>
      </c>
      <c r="Z1794" s="18" t="str">
        <f t="shared" si="362"/>
        <v/>
      </c>
      <c r="AA1794" s="18" t="str">
        <f t="shared" si="363"/>
        <v/>
      </c>
      <c r="AB1794" s="18">
        <v>1789</v>
      </c>
      <c r="AC1794" s="18" t="str">
        <f>IF(ISERROR(
IF(U1794="","",IF(OR(U1794='Cad Iniciais'!$D$6,X1794='Cad Iniciais'!$D$6),'Cad Iniciais'!$D$6+AB1794*1000,0))),"",IF(U1794="","",IF(OR(U1794='Cad Iniciais'!$D$6,X1794='Cad Iniciais'!$D$6),'Cad Iniciais'!$D$6+AB1794*1000,0)))</f>
        <v/>
      </c>
      <c r="AK1794" s="27" t="e">
        <f t="shared" si="366"/>
        <v>#VALUE!</v>
      </c>
      <c r="AL1794" s="27" t="e">
        <f t="shared" si="367"/>
        <v>#VALUE!</v>
      </c>
      <c r="AM1794" s="18">
        <f t="shared" si="368"/>
        <v>0</v>
      </c>
      <c r="AN1794" s="18">
        <f t="shared" si="370"/>
        <v>0</v>
      </c>
      <c r="AO1794" s="18">
        <f t="shared" si="370"/>
        <v>0</v>
      </c>
      <c r="AP1794" s="18">
        <f t="shared" si="370"/>
        <v>0</v>
      </c>
      <c r="AQ1794" s="18">
        <f t="shared" si="370"/>
        <v>0</v>
      </c>
      <c r="AR1794" s="18">
        <f t="shared" si="370"/>
        <v>0</v>
      </c>
      <c r="AS1794" s="18">
        <f t="shared" si="370"/>
        <v>0</v>
      </c>
      <c r="AT1794" s="18">
        <f t="shared" si="370"/>
        <v>0</v>
      </c>
      <c r="AU1794" s="18">
        <f t="shared" si="370"/>
        <v>0</v>
      </c>
      <c r="AV1794" s="18">
        <f t="shared" si="370"/>
        <v>0</v>
      </c>
      <c r="AW1794" s="18">
        <f t="shared" si="370"/>
        <v>0</v>
      </c>
      <c r="AX1794" s="18">
        <f t="shared" si="370"/>
        <v>0</v>
      </c>
    </row>
    <row r="1795" spans="3:50" x14ac:dyDescent="0.25">
      <c r="C1795" s="67"/>
      <c r="D1795" s="71"/>
      <c r="E1795" s="57"/>
      <c r="F1795" s="57"/>
      <c r="G1795" s="67"/>
      <c r="H1795" s="72"/>
      <c r="I1795" s="72"/>
      <c r="J1795" s="72"/>
      <c r="K1795" s="72"/>
      <c r="L1795" s="72"/>
      <c r="M1795" s="72"/>
      <c r="N1795" s="72"/>
      <c r="O1795" s="72"/>
      <c r="P1795" s="72"/>
      <c r="Q1795" s="48"/>
      <c r="R1795" s="72"/>
      <c r="S1795" s="72"/>
      <c r="U1795" s="26" t="str">
        <f t="shared" si="364"/>
        <v/>
      </c>
      <c r="V1795" s="18" t="str">
        <f t="shared" si="358"/>
        <v/>
      </c>
      <c r="W1795" s="18" t="str">
        <f t="shared" si="359"/>
        <v/>
      </c>
      <c r="X1795" s="18" t="str">
        <f t="shared" si="360"/>
        <v/>
      </c>
      <c r="Y1795" s="18" t="str">
        <f t="shared" si="361"/>
        <v/>
      </c>
      <c r="Z1795" s="18" t="str">
        <f t="shared" si="362"/>
        <v/>
      </c>
      <c r="AA1795" s="18" t="str">
        <f t="shared" si="363"/>
        <v/>
      </c>
      <c r="AB1795" s="18">
        <v>1790</v>
      </c>
      <c r="AC1795" s="18" t="str">
        <f>IF(ISERROR(
IF(U1795="","",IF(OR(U1795='Cad Iniciais'!$D$6,X1795='Cad Iniciais'!$D$6),'Cad Iniciais'!$D$6+AB1795*1000,0))),"",IF(U1795="","",IF(OR(U1795='Cad Iniciais'!$D$6,X1795='Cad Iniciais'!$D$6),'Cad Iniciais'!$D$6+AB1795*1000,0)))</f>
        <v/>
      </c>
      <c r="AK1795" s="27" t="e">
        <f t="shared" si="366"/>
        <v>#VALUE!</v>
      </c>
      <c r="AL1795" s="27" t="e">
        <f t="shared" si="367"/>
        <v>#VALUE!</v>
      </c>
      <c r="AM1795" s="18">
        <f t="shared" si="368"/>
        <v>0</v>
      </c>
      <c r="AN1795" s="18">
        <f t="shared" si="370"/>
        <v>0</v>
      </c>
      <c r="AO1795" s="18">
        <f t="shared" si="370"/>
        <v>0</v>
      </c>
      <c r="AP1795" s="18">
        <f t="shared" si="370"/>
        <v>0</v>
      </c>
      <c r="AQ1795" s="18">
        <f t="shared" si="370"/>
        <v>0</v>
      </c>
      <c r="AR1795" s="18">
        <f t="shared" si="370"/>
        <v>0</v>
      </c>
      <c r="AS1795" s="18">
        <f t="shared" si="370"/>
        <v>0</v>
      </c>
      <c r="AT1795" s="18">
        <f t="shared" si="370"/>
        <v>0</v>
      </c>
      <c r="AU1795" s="18">
        <f t="shared" si="370"/>
        <v>0</v>
      </c>
      <c r="AV1795" s="18">
        <f t="shared" si="370"/>
        <v>0</v>
      </c>
      <c r="AW1795" s="18">
        <f t="shared" si="370"/>
        <v>0</v>
      </c>
      <c r="AX1795" s="18">
        <f t="shared" si="370"/>
        <v>0</v>
      </c>
    </row>
    <row r="1796" spans="3:50" x14ac:dyDescent="0.25">
      <c r="C1796" s="67"/>
      <c r="D1796" s="71"/>
      <c r="E1796" s="57"/>
      <c r="F1796" s="57"/>
      <c r="G1796" s="67"/>
      <c r="H1796" s="72"/>
      <c r="I1796" s="72"/>
      <c r="J1796" s="72"/>
      <c r="K1796" s="72"/>
      <c r="L1796" s="72"/>
      <c r="M1796" s="72"/>
      <c r="N1796" s="72"/>
      <c r="O1796" s="72"/>
      <c r="P1796" s="72"/>
      <c r="Q1796" s="48"/>
      <c r="R1796" s="72"/>
      <c r="S1796" s="72"/>
      <c r="U1796" s="26" t="str">
        <f t="shared" si="364"/>
        <v/>
      </c>
      <c r="V1796" s="18" t="str">
        <f t="shared" si="358"/>
        <v/>
      </c>
      <c r="W1796" s="18" t="str">
        <f t="shared" si="359"/>
        <v/>
      </c>
      <c r="X1796" s="18" t="str">
        <f t="shared" si="360"/>
        <v/>
      </c>
      <c r="Y1796" s="18" t="str">
        <f t="shared" si="361"/>
        <v/>
      </c>
      <c r="Z1796" s="18" t="str">
        <f t="shared" si="362"/>
        <v/>
      </c>
      <c r="AA1796" s="18" t="str">
        <f t="shared" si="363"/>
        <v/>
      </c>
      <c r="AB1796" s="18">
        <v>1791</v>
      </c>
      <c r="AC1796" s="18" t="str">
        <f>IF(ISERROR(
IF(U1796="","",IF(OR(U1796='Cad Iniciais'!$D$6,X1796='Cad Iniciais'!$D$6),'Cad Iniciais'!$D$6+AB1796*1000,0))),"",IF(U1796="","",IF(OR(U1796='Cad Iniciais'!$D$6,X1796='Cad Iniciais'!$D$6),'Cad Iniciais'!$D$6+AB1796*1000,0)))</f>
        <v/>
      </c>
      <c r="AK1796" s="27" t="e">
        <f t="shared" si="366"/>
        <v>#VALUE!</v>
      </c>
      <c r="AL1796" s="27" t="e">
        <f t="shared" si="367"/>
        <v>#VALUE!</v>
      </c>
      <c r="AM1796" s="18">
        <f t="shared" si="368"/>
        <v>0</v>
      </c>
      <c r="AN1796" s="18">
        <f t="shared" si="370"/>
        <v>0</v>
      </c>
      <c r="AO1796" s="18">
        <f t="shared" si="370"/>
        <v>0</v>
      </c>
      <c r="AP1796" s="18">
        <f t="shared" si="370"/>
        <v>0</v>
      </c>
      <c r="AQ1796" s="18">
        <f t="shared" si="370"/>
        <v>0</v>
      </c>
      <c r="AR1796" s="18">
        <f t="shared" si="370"/>
        <v>0</v>
      </c>
      <c r="AS1796" s="18">
        <f t="shared" si="370"/>
        <v>0</v>
      </c>
      <c r="AT1796" s="18">
        <f t="shared" si="370"/>
        <v>0</v>
      </c>
      <c r="AU1796" s="18">
        <f t="shared" si="370"/>
        <v>0</v>
      </c>
      <c r="AV1796" s="18">
        <f t="shared" si="370"/>
        <v>0</v>
      </c>
      <c r="AW1796" s="18">
        <f t="shared" si="370"/>
        <v>0</v>
      </c>
      <c r="AX1796" s="18">
        <f t="shared" si="370"/>
        <v>0</v>
      </c>
    </row>
    <row r="1797" spans="3:50" x14ac:dyDescent="0.25">
      <c r="C1797" s="67"/>
      <c r="D1797" s="71"/>
      <c r="E1797" s="57"/>
      <c r="F1797" s="57"/>
      <c r="G1797" s="67"/>
      <c r="H1797" s="72"/>
      <c r="I1797" s="72"/>
      <c r="J1797" s="72"/>
      <c r="K1797" s="72"/>
      <c r="L1797" s="72"/>
      <c r="M1797" s="72"/>
      <c r="N1797" s="72"/>
      <c r="O1797" s="72"/>
      <c r="P1797" s="72"/>
      <c r="Q1797" s="48"/>
      <c r="R1797" s="72"/>
      <c r="S1797" s="72"/>
      <c r="U1797" s="26" t="str">
        <f t="shared" si="364"/>
        <v/>
      </c>
      <c r="V1797" s="18" t="str">
        <f t="shared" si="358"/>
        <v/>
      </c>
      <c r="W1797" s="18" t="str">
        <f t="shared" si="359"/>
        <v/>
      </c>
      <c r="X1797" s="18" t="str">
        <f t="shared" si="360"/>
        <v/>
      </c>
      <c r="Y1797" s="18" t="str">
        <f t="shared" si="361"/>
        <v/>
      </c>
      <c r="Z1797" s="18" t="str">
        <f t="shared" si="362"/>
        <v/>
      </c>
      <c r="AA1797" s="18" t="str">
        <f t="shared" si="363"/>
        <v/>
      </c>
      <c r="AB1797" s="18">
        <v>1792</v>
      </c>
      <c r="AC1797" s="18" t="str">
        <f>IF(ISERROR(
IF(U1797="","",IF(OR(U1797='Cad Iniciais'!$D$6,X1797='Cad Iniciais'!$D$6),'Cad Iniciais'!$D$6+AB1797*1000,0))),"",IF(U1797="","",IF(OR(U1797='Cad Iniciais'!$D$6,X1797='Cad Iniciais'!$D$6),'Cad Iniciais'!$D$6+AB1797*1000,0)))</f>
        <v/>
      </c>
      <c r="AK1797" s="27" t="e">
        <f t="shared" si="366"/>
        <v>#VALUE!</v>
      </c>
      <c r="AL1797" s="27" t="e">
        <f t="shared" si="367"/>
        <v>#VALUE!</v>
      </c>
      <c r="AM1797" s="18">
        <f t="shared" si="368"/>
        <v>0</v>
      </c>
      <c r="AN1797" s="18">
        <f t="shared" si="370"/>
        <v>0</v>
      </c>
      <c r="AO1797" s="18">
        <f t="shared" si="370"/>
        <v>0</v>
      </c>
      <c r="AP1797" s="18">
        <f t="shared" si="370"/>
        <v>0</v>
      </c>
      <c r="AQ1797" s="18">
        <f t="shared" si="370"/>
        <v>0</v>
      </c>
      <c r="AR1797" s="18">
        <f t="shared" si="370"/>
        <v>0</v>
      </c>
      <c r="AS1797" s="18">
        <f t="shared" si="370"/>
        <v>0</v>
      </c>
      <c r="AT1797" s="18">
        <f t="shared" si="370"/>
        <v>0</v>
      </c>
      <c r="AU1797" s="18">
        <f t="shared" si="370"/>
        <v>0</v>
      </c>
      <c r="AV1797" s="18">
        <f t="shared" si="370"/>
        <v>0</v>
      </c>
      <c r="AW1797" s="18">
        <f t="shared" si="370"/>
        <v>0</v>
      </c>
      <c r="AX1797" s="18">
        <f t="shared" si="370"/>
        <v>0</v>
      </c>
    </row>
    <row r="1798" spans="3:50" x14ac:dyDescent="0.25">
      <c r="C1798" s="67"/>
      <c r="D1798" s="71"/>
      <c r="E1798" s="57"/>
      <c r="F1798" s="57"/>
      <c r="G1798" s="67"/>
      <c r="H1798" s="72"/>
      <c r="I1798" s="72"/>
      <c r="J1798" s="72"/>
      <c r="K1798" s="72"/>
      <c r="L1798" s="72"/>
      <c r="M1798" s="72"/>
      <c r="N1798" s="72"/>
      <c r="O1798" s="72"/>
      <c r="P1798" s="72"/>
      <c r="Q1798" s="48"/>
      <c r="R1798" s="72"/>
      <c r="S1798" s="72"/>
      <c r="U1798" s="26" t="str">
        <f t="shared" si="364"/>
        <v/>
      </c>
      <c r="V1798" s="18" t="str">
        <f t="shared" ref="V1798:V1861" si="371">IF(ISERROR(IF(E1798="","",MONTH(E1798))),"",IF(E1798="","",MONTH(E1798)))</f>
        <v/>
      </c>
      <c r="W1798" s="18" t="str">
        <f t="shared" ref="W1798:W1861" si="372">IF(ISERROR(IF(F1798="","",MONTH(F1798))),"",IF(F1798="","",MONTH(F1798)))</f>
        <v/>
      </c>
      <c r="X1798" s="18" t="str">
        <f t="shared" ref="X1798:X1861" si="373">IF(ISERROR(IF(F1798="","",YEAR(F1798))),"",IF(F1798="","",YEAR(F1798)))</f>
        <v/>
      </c>
      <c r="Y1798" s="18" t="str">
        <f t="shared" ref="Y1798:Y1861" si="374">IF(ISERROR(
IF(IF(E1798="","",ROUND((F1798-E1798)/30,0))&lt;1,1,IF(E1798="","",ROUND((F1798-E1798)/30,0)))),"",IF(IF(E1798="","",ROUND((F1798-E1798)/30,0))&lt;1,1,IF(E1798="","",ROUND((F1798-E1798)/30,0))))</f>
        <v/>
      </c>
      <c r="Z1798" s="18" t="str">
        <f t="shared" ref="Z1798:Z1861" si="375">IF(ISERROR(D1798/Y1798),"",D1798/Y1798)</f>
        <v/>
      </c>
      <c r="AA1798" s="18" t="str">
        <f t="shared" ref="AA1798:AA1861" si="376">IF(ISERROR(Q1798/Y1798),"",Q1798/Y1798)</f>
        <v/>
      </c>
      <c r="AB1798" s="18">
        <v>1793</v>
      </c>
      <c r="AC1798" s="18" t="str">
        <f>IF(ISERROR(
IF(U1798="","",IF(OR(U1798='Cad Iniciais'!$D$6,X1798='Cad Iniciais'!$D$6),'Cad Iniciais'!$D$6+AB1798*1000,0))),"",IF(U1798="","",IF(OR(U1798='Cad Iniciais'!$D$6,X1798='Cad Iniciais'!$D$6),'Cad Iniciais'!$D$6+AB1798*1000,0)))</f>
        <v/>
      </c>
      <c r="AK1798" s="27" t="e">
        <f t="shared" si="366"/>
        <v>#VALUE!</v>
      </c>
      <c r="AL1798" s="27" t="e">
        <f t="shared" si="367"/>
        <v>#VALUE!</v>
      </c>
      <c r="AM1798" s="18">
        <f t="shared" si="368"/>
        <v>0</v>
      </c>
      <c r="AN1798" s="18">
        <f t="shared" si="370"/>
        <v>0</v>
      </c>
      <c r="AO1798" s="18">
        <f t="shared" si="370"/>
        <v>0</v>
      </c>
      <c r="AP1798" s="18">
        <f t="shared" si="370"/>
        <v>0</v>
      </c>
      <c r="AQ1798" s="18">
        <f t="shared" si="370"/>
        <v>0</v>
      </c>
      <c r="AR1798" s="18">
        <f t="shared" si="370"/>
        <v>0</v>
      </c>
      <c r="AS1798" s="18">
        <f t="shared" si="370"/>
        <v>0</v>
      </c>
      <c r="AT1798" s="18">
        <f t="shared" si="370"/>
        <v>0</v>
      </c>
      <c r="AU1798" s="18">
        <f t="shared" si="370"/>
        <v>0</v>
      </c>
      <c r="AV1798" s="18">
        <f t="shared" si="370"/>
        <v>0</v>
      </c>
      <c r="AW1798" s="18">
        <f t="shared" si="370"/>
        <v>0</v>
      </c>
      <c r="AX1798" s="18">
        <f t="shared" si="370"/>
        <v>0</v>
      </c>
    </row>
    <row r="1799" spans="3:50" x14ac:dyDescent="0.25">
      <c r="C1799" s="67"/>
      <c r="D1799" s="71"/>
      <c r="E1799" s="57"/>
      <c r="F1799" s="57"/>
      <c r="G1799" s="67"/>
      <c r="H1799" s="72"/>
      <c r="I1799" s="72"/>
      <c r="J1799" s="72"/>
      <c r="K1799" s="72"/>
      <c r="L1799" s="72"/>
      <c r="M1799" s="72"/>
      <c r="N1799" s="72"/>
      <c r="O1799" s="72"/>
      <c r="P1799" s="72"/>
      <c r="Q1799" s="48"/>
      <c r="R1799" s="72"/>
      <c r="S1799" s="72"/>
      <c r="U1799" s="26" t="str">
        <f t="shared" ref="U1799:U1862" si="377">IF(ISERROR(
IF(E1799="","",YEAR(E1799))),"",IF(E1799="","",YEAR(E1799)))</f>
        <v/>
      </c>
      <c r="V1799" s="18" t="str">
        <f t="shared" si="371"/>
        <v/>
      </c>
      <c r="W1799" s="18" t="str">
        <f t="shared" si="372"/>
        <v/>
      </c>
      <c r="X1799" s="18" t="str">
        <f t="shared" si="373"/>
        <v/>
      </c>
      <c r="Y1799" s="18" t="str">
        <f t="shared" si="374"/>
        <v/>
      </c>
      <c r="Z1799" s="18" t="str">
        <f t="shared" si="375"/>
        <v/>
      </c>
      <c r="AA1799" s="18" t="str">
        <f t="shared" si="376"/>
        <v/>
      </c>
      <c r="AB1799" s="18">
        <v>1794</v>
      </c>
      <c r="AC1799" s="18" t="str">
        <f>IF(ISERROR(
IF(U1799="","",IF(OR(U1799='Cad Iniciais'!$D$6,X1799='Cad Iniciais'!$D$6),'Cad Iniciais'!$D$6+AB1799*1000,0))),"",IF(U1799="","",IF(OR(U1799='Cad Iniciais'!$D$6,X1799='Cad Iniciais'!$D$6),'Cad Iniciais'!$D$6+AB1799*1000,0)))</f>
        <v/>
      </c>
      <c r="AK1799" s="27" t="e">
        <f t="shared" si="366"/>
        <v>#VALUE!</v>
      </c>
      <c r="AL1799" s="27" t="e">
        <f t="shared" si="367"/>
        <v>#VALUE!</v>
      </c>
      <c r="AM1799" s="18">
        <f t="shared" si="368"/>
        <v>0</v>
      </c>
      <c r="AN1799" s="18">
        <f t="shared" si="370"/>
        <v>0</v>
      </c>
      <c r="AO1799" s="18">
        <f t="shared" si="370"/>
        <v>0</v>
      </c>
      <c r="AP1799" s="18">
        <f t="shared" si="370"/>
        <v>0</v>
      </c>
      <c r="AQ1799" s="18">
        <f t="shared" si="370"/>
        <v>0</v>
      </c>
      <c r="AR1799" s="18">
        <f t="shared" si="370"/>
        <v>0</v>
      </c>
      <c r="AS1799" s="18">
        <f t="shared" si="370"/>
        <v>0</v>
      </c>
      <c r="AT1799" s="18">
        <f t="shared" si="370"/>
        <v>0</v>
      </c>
      <c r="AU1799" s="18">
        <f t="shared" si="370"/>
        <v>0</v>
      </c>
      <c r="AV1799" s="18">
        <f t="shared" si="370"/>
        <v>0</v>
      </c>
      <c r="AW1799" s="18">
        <f t="shared" si="370"/>
        <v>0</v>
      </c>
      <c r="AX1799" s="18">
        <f t="shared" si="370"/>
        <v>0</v>
      </c>
    </row>
    <row r="1800" spans="3:50" x14ac:dyDescent="0.25">
      <c r="C1800" s="67"/>
      <c r="D1800" s="71"/>
      <c r="E1800" s="57"/>
      <c r="F1800" s="57"/>
      <c r="G1800" s="67"/>
      <c r="H1800" s="72"/>
      <c r="I1800" s="72"/>
      <c r="J1800" s="72"/>
      <c r="K1800" s="72"/>
      <c r="L1800" s="72"/>
      <c r="M1800" s="72"/>
      <c r="N1800" s="72"/>
      <c r="O1800" s="72"/>
      <c r="P1800" s="72"/>
      <c r="Q1800" s="48"/>
      <c r="R1800" s="72"/>
      <c r="S1800" s="72"/>
      <c r="U1800" s="26" t="str">
        <f t="shared" si="377"/>
        <v/>
      </c>
      <c r="V1800" s="18" t="str">
        <f t="shared" si="371"/>
        <v/>
      </c>
      <c r="W1800" s="18" t="str">
        <f t="shared" si="372"/>
        <v/>
      </c>
      <c r="X1800" s="18" t="str">
        <f t="shared" si="373"/>
        <v/>
      </c>
      <c r="Y1800" s="18" t="str">
        <f t="shared" si="374"/>
        <v/>
      </c>
      <c r="Z1800" s="18" t="str">
        <f t="shared" si="375"/>
        <v/>
      </c>
      <c r="AA1800" s="18" t="str">
        <f t="shared" si="376"/>
        <v/>
      </c>
      <c r="AB1800" s="18">
        <v>1795</v>
      </c>
      <c r="AC1800" s="18" t="str">
        <f>IF(ISERROR(
IF(U1800="","",IF(OR(U1800='Cad Iniciais'!$D$6,X1800='Cad Iniciais'!$D$6),'Cad Iniciais'!$D$6+AB1800*1000,0))),"",IF(U1800="","",IF(OR(U1800='Cad Iniciais'!$D$6,X1800='Cad Iniciais'!$D$6),'Cad Iniciais'!$D$6+AB1800*1000,0)))</f>
        <v/>
      </c>
      <c r="AK1800" s="27" t="e">
        <f t="shared" ref="AK1800:AK1863" si="378">DATE(U1800,V1800,1)</f>
        <v>#VALUE!</v>
      </c>
      <c r="AL1800" s="27" t="e">
        <f t="shared" ref="AL1800:AL1863" si="379">DATE(X1800,W1800,1)</f>
        <v>#VALUE!</v>
      </c>
      <c r="AM1800" s="18">
        <f t="shared" si="368"/>
        <v>0</v>
      </c>
      <c r="AN1800" s="18">
        <f t="shared" si="370"/>
        <v>0</v>
      </c>
      <c r="AO1800" s="18">
        <f t="shared" si="370"/>
        <v>0</v>
      </c>
      <c r="AP1800" s="18">
        <f t="shared" si="370"/>
        <v>0</v>
      </c>
      <c r="AQ1800" s="18">
        <f t="shared" si="370"/>
        <v>0</v>
      </c>
      <c r="AR1800" s="18">
        <f t="shared" si="370"/>
        <v>0</v>
      </c>
      <c r="AS1800" s="18">
        <f t="shared" si="370"/>
        <v>0</v>
      </c>
      <c r="AT1800" s="18">
        <f t="shared" si="370"/>
        <v>0</v>
      </c>
      <c r="AU1800" s="18">
        <f t="shared" si="370"/>
        <v>0</v>
      </c>
      <c r="AV1800" s="18">
        <f t="shared" si="370"/>
        <v>0</v>
      </c>
      <c r="AW1800" s="18">
        <f t="shared" si="370"/>
        <v>0</v>
      </c>
      <c r="AX1800" s="18">
        <f t="shared" si="370"/>
        <v>0</v>
      </c>
    </row>
    <row r="1801" spans="3:50" x14ac:dyDescent="0.25">
      <c r="C1801" s="67"/>
      <c r="D1801" s="71"/>
      <c r="E1801" s="57"/>
      <c r="F1801" s="57"/>
      <c r="G1801" s="67"/>
      <c r="H1801" s="72"/>
      <c r="I1801" s="72"/>
      <c r="J1801" s="72"/>
      <c r="K1801" s="72"/>
      <c r="L1801" s="72"/>
      <c r="M1801" s="72"/>
      <c r="N1801" s="72"/>
      <c r="O1801" s="72"/>
      <c r="P1801" s="72"/>
      <c r="Q1801" s="48"/>
      <c r="R1801" s="72"/>
      <c r="S1801" s="72"/>
      <c r="U1801" s="26" t="str">
        <f t="shared" si="377"/>
        <v/>
      </c>
      <c r="V1801" s="18" t="str">
        <f t="shared" si="371"/>
        <v/>
      </c>
      <c r="W1801" s="18" t="str">
        <f t="shared" si="372"/>
        <v/>
      </c>
      <c r="X1801" s="18" t="str">
        <f t="shared" si="373"/>
        <v/>
      </c>
      <c r="Y1801" s="18" t="str">
        <f t="shared" si="374"/>
        <v/>
      </c>
      <c r="Z1801" s="18" t="str">
        <f t="shared" si="375"/>
        <v/>
      </c>
      <c r="AA1801" s="18" t="str">
        <f t="shared" si="376"/>
        <v/>
      </c>
      <c r="AB1801" s="18">
        <v>1796</v>
      </c>
      <c r="AC1801" s="18" t="str">
        <f>IF(ISERROR(
IF(U1801="","",IF(OR(U1801='Cad Iniciais'!$D$6,X1801='Cad Iniciais'!$D$6),'Cad Iniciais'!$D$6+AB1801*1000,0))),"",IF(U1801="","",IF(OR(U1801='Cad Iniciais'!$D$6,X1801='Cad Iniciais'!$D$6),'Cad Iniciais'!$D$6+AB1801*1000,0)))</f>
        <v/>
      </c>
      <c r="AK1801" s="27" t="e">
        <f t="shared" si="378"/>
        <v>#VALUE!</v>
      </c>
      <c r="AL1801" s="27" t="e">
        <f t="shared" si="379"/>
        <v>#VALUE!</v>
      </c>
      <c r="AM1801" s="18">
        <f t="shared" si="368"/>
        <v>0</v>
      </c>
      <c r="AN1801" s="18">
        <f t="shared" si="370"/>
        <v>0</v>
      </c>
      <c r="AO1801" s="18">
        <f t="shared" si="370"/>
        <v>0</v>
      </c>
      <c r="AP1801" s="18">
        <f t="shared" si="370"/>
        <v>0</v>
      </c>
      <c r="AQ1801" s="18">
        <f t="shared" si="370"/>
        <v>0</v>
      </c>
      <c r="AR1801" s="18">
        <f t="shared" si="370"/>
        <v>0</v>
      </c>
      <c r="AS1801" s="18">
        <f t="shared" si="370"/>
        <v>0</v>
      </c>
      <c r="AT1801" s="18">
        <f t="shared" si="370"/>
        <v>0</v>
      </c>
      <c r="AU1801" s="18">
        <f t="shared" si="370"/>
        <v>0</v>
      </c>
      <c r="AV1801" s="18">
        <f t="shared" si="370"/>
        <v>0</v>
      </c>
      <c r="AW1801" s="18">
        <f t="shared" si="370"/>
        <v>0</v>
      </c>
      <c r="AX1801" s="18">
        <f t="shared" si="370"/>
        <v>0</v>
      </c>
    </row>
    <row r="1802" spans="3:50" x14ac:dyDescent="0.25">
      <c r="C1802" s="67"/>
      <c r="D1802" s="71"/>
      <c r="E1802" s="57"/>
      <c r="F1802" s="57"/>
      <c r="G1802" s="67"/>
      <c r="H1802" s="72"/>
      <c r="I1802" s="72"/>
      <c r="J1802" s="72"/>
      <c r="K1802" s="72"/>
      <c r="L1802" s="72"/>
      <c r="M1802" s="72"/>
      <c r="N1802" s="72"/>
      <c r="O1802" s="72"/>
      <c r="P1802" s="72"/>
      <c r="Q1802" s="48"/>
      <c r="R1802" s="72"/>
      <c r="S1802" s="72"/>
      <c r="U1802" s="26" t="str">
        <f t="shared" si="377"/>
        <v/>
      </c>
      <c r="V1802" s="18" t="str">
        <f t="shared" si="371"/>
        <v/>
      </c>
      <c r="W1802" s="18" t="str">
        <f t="shared" si="372"/>
        <v/>
      </c>
      <c r="X1802" s="18" t="str">
        <f t="shared" si="373"/>
        <v/>
      </c>
      <c r="Y1802" s="18" t="str">
        <f t="shared" si="374"/>
        <v/>
      </c>
      <c r="Z1802" s="18" t="str">
        <f t="shared" si="375"/>
        <v/>
      </c>
      <c r="AA1802" s="18" t="str">
        <f t="shared" si="376"/>
        <v/>
      </c>
      <c r="AB1802" s="18">
        <v>1797</v>
      </c>
      <c r="AC1802" s="18" t="str">
        <f>IF(ISERROR(
IF(U1802="","",IF(OR(U1802='Cad Iniciais'!$D$6,X1802='Cad Iniciais'!$D$6),'Cad Iniciais'!$D$6+AB1802*1000,0))),"",IF(U1802="","",IF(OR(U1802='Cad Iniciais'!$D$6,X1802='Cad Iniciais'!$D$6),'Cad Iniciais'!$D$6+AB1802*1000,0)))</f>
        <v/>
      </c>
      <c r="AK1802" s="27" t="e">
        <f t="shared" si="378"/>
        <v>#VALUE!</v>
      </c>
      <c r="AL1802" s="27" t="e">
        <f t="shared" si="379"/>
        <v>#VALUE!</v>
      </c>
      <c r="AM1802" s="18">
        <f t="shared" si="368"/>
        <v>0</v>
      </c>
      <c r="AN1802" s="18">
        <f t="shared" si="370"/>
        <v>0</v>
      </c>
      <c r="AO1802" s="18">
        <f t="shared" si="370"/>
        <v>0</v>
      </c>
      <c r="AP1802" s="18">
        <f t="shared" si="370"/>
        <v>0</v>
      </c>
      <c r="AQ1802" s="18">
        <f t="shared" si="370"/>
        <v>0</v>
      </c>
      <c r="AR1802" s="18">
        <f t="shared" si="370"/>
        <v>0</v>
      </c>
      <c r="AS1802" s="18">
        <f t="shared" si="370"/>
        <v>0</v>
      </c>
      <c r="AT1802" s="18">
        <f t="shared" si="370"/>
        <v>0</v>
      </c>
      <c r="AU1802" s="18">
        <f t="shared" si="370"/>
        <v>0</v>
      </c>
      <c r="AV1802" s="18">
        <f t="shared" si="370"/>
        <v>0</v>
      </c>
      <c r="AW1802" s="18">
        <f t="shared" si="370"/>
        <v>0</v>
      </c>
      <c r="AX1802" s="18">
        <f t="shared" si="370"/>
        <v>0</v>
      </c>
    </row>
    <row r="1803" spans="3:50" x14ac:dyDescent="0.25">
      <c r="C1803" s="67"/>
      <c r="D1803" s="71"/>
      <c r="E1803" s="57"/>
      <c r="F1803" s="57"/>
      <c r="G1803" s="67"/>
      <c r="H1803" s="72"/>
      <c r="I1803" s="72"/>
      <c r="J1803" s="72"/>
      <c r="K1803" s="72"/>
      <c r="L1803" s="72"/>
      <c r="M1803" s="72"/>
      <c r="N1803" s="72"/>
      <c r="O1803" s="72"/>
      <c r="P1803" s="72"/>
      <c r="Q1803" s="48"/>
      <c r="R1803" s="72"/>
      <c r="S1803" s="72"/>
      <c r="U1803" s="26" t="str">
        <f t="shared" si="377"/>
        <v/>
      </c>
      <c r="V1803" s="18" t="str">
        <f t="shared" si="371"/>
        <v/>
      </c>
      <c r="W1803" s="18" t="str">
        <f t="shared" si="372"/>
        <v/>
      </c>
      <c r="X1803" s="18" t="str">
        <f t="shared" si="373"/>
        <v/>
      </c>
      <c r="Y1803" s="18" t="str">
        <f t="shared" si="374"/>
        <v/>
      </c>
      <c r="Z1803" s="18" t="str">
        <f t="shared" si="375"/>
        <v/>
      </c>
      <c r="AA1803" s="18" t="str">
        <f t="shared" si="376"/>
        <v/>
      </c>
      <c r="AB1803" s="18">
        <v>1798</v>
      </c>
      <c r="AC1803" s="18" t="str">
        <f>IF(ISERROR(
IF(U1803="","",IF(OR(U1803='Cad Iniciais'!$D$6,X1803='Cad Iniciais'!$D$6),'Cad Iniciais'!$D$6+AB1803*1000,0))),"",IF(U1803="","",IF(OR(U1803='Cad Iniciais'!$D$6,X1803='Cad Iniciais'!$D$6),'Cad Iniciais'!$D$6+AB1803*1000,0)))</f>
        <v/>
      </c>
      <c r="AK1803" s="27" t="e">
        <f t="shared" si="378"/>
        <v>#VALUE!</v>
      </c>
      <c r="AL1803" s="27" t="e">
        <f t="shared" si="379"/>
        <v>#VALUE!</v>
      </c>
      <c r="AM1803" s="18">
        <f t="shared" si="368"/>
        <v>0</v>
      </c>
      <c r="AN1803" s="18">
        <f t="shared" si="370"/>
        <v>0</v>
      </c>
      <c r="AO1803" s="18">
        <f t="shared" si="370"/>
        <v>0</v>
      </c>
      <c r="AP1803" s="18">
        <f t="shared" si="370"/>
        <v>0</v>
      </c>
      <c r="AQ1803" s="18">
        <f t="shared" si="370"/>
        <v>0</v>
      </c>
      <c r="AR1803" s="18">
        <f t="shared" si="370"/>
        <v>0</v>
      </c>
      <c r="AS1803" s="18">
        <f t="shared" si="370"/>
        <v>0</v>
      </c>
      <c r="AT1803" s="18">
        <f t="shared" si="370"/>
        <v>0</v>
      </c>
      <c r="AU1803" s="18">
        <f t="shared" si="370"/>
        <v>0</v>
      </c>
      <c r="AV1803" s="18">
        <f t="shared" si="370"/>
        <v>0</v>
      </c>
      <c r="AW1803" s="18">
        <f t="shared" si="370"/>
        <v>0</v>
      </c>
      <c r="AX1803" s="18">
        <f t="shared" si="370"/>
        <v>0</v>
      </c>
    </row>
    <row r="1804" spans="3:50" x14ac:dyDescent="0.25">
      <c r="C1804" s="67"/>
      <c r="D1804" s="71"/>
      <c r="E1804" s="57"/>
      <c r="F1804" s="57"/>
      <c r="G1804" s="67"/>
      <c r="H1804" s="72"/>
      <c r="I1804" s="72"/>
      <c r="J1804" s="72"/>
      <c r="K1804" s="72"/>
      <c r="L1804" s="72"/>
      <c r="M1804" s="72"/>
      <c r="N1804" s="72"/>
      <c r="O1804" s="72"/>
      <c r="P1804" s="72"/>
      <c r="Q1804" s="48"/>
      <c r="R1804" s="72"/>
      <c r="S1804" s="72"/>
      <c r="U1804" s="26" t="str">
        <f t="shared" si="377"/>
        <v/>
      </c>
      <c r="V1804" s="18" t="str">
        <f t="shared" si="371"/>
        <v/>
      </c>
      <c r="W1804" s="18" t="str">
        <f t="shared" si="372"/>
        <v/>
      </c>
      <c r="X1804" s="18" t="str">
        <f t="shared" si="373"/>
        <v/>
      </c>
      <c r="Y1804" s="18" t="str">
        <f t="shared" si="374"/>
        <v/>
      </c>
      <c r="Z1804" s="18" t="str">
        <f t="shared" si="375"/>
        <v/>
      </c>
      <c r="AA1804" s="18" t="str">
        <f t="shared" si="376"/>
        <v/>
      </c>
      <c r="AB1804" s="18">
        <v>1799</v>
      </c>
      <c r="AC1804" s="18" t="str">
        <f>IF(ISERROR(
IF(U1804="","",IF(OR(U1804='Cad Iniciais'!$D$6,X1804='Cad Iniciais'!$D$6),'Cad Iniciais'!$D$6+AB1804*1000,0))),"",IF(U1804="","",IF(OR(U1804='Cad Iniciais'!$D$6,X1804='Cad Iniciais'!$D$6),'Cad Iniciais'!$D$6+AB1804*1000,0)))</f>
        <v/>
      </c>
      <c r="AK1804" s="27" t="e">
        <f t="shared" si="378"/>
        <v>#VALUE!</v>
      </c>
      <c r="AL1804" s="27" t="e">
        <f t="shared" si="379"/>
        <v>#VALUE!</v>
      </c>
      <c r="AM1804" s="18">
        <f t="shared" si="368"/>
        <v>0</v>
      </c>
      <c r="AN1804" s="18">
        <f t="shared" si="370"/>
        <v>0</v>
      </c>
      <c r="AO1804" s="18">
        <f t="shared" si="370"/>
        <v>0</v>
      </c>
      <c r="AP1804" s="18">
        <f t="shared" si="370"/>
        <v>0</v>
      </c>
      <c r="AQ1804" s="18">
        <f t="shared" si="370"/>
        <v>0</v>
      </c>
      <c r="AR1804" s="18">
        <f t="shared" si="370"/>
        <v>0</v>
      </c>
      <c r="AS1804" s="18">
        <f t="shared" si="370"/>
        <v>0</v>
      </c>
      <c r="AT1804" s="18">
        <f t="shared" si="370"/>
        <v>0</v>
      </c>
      <c r="AU1804" s="18">
        <f t="shared" si="370"/>
        <v>0</v>
      </c>
      <c r="AV1804" s="18">
        <f t="shared" si="370"/>
        <v>0</v>
      </c>
      <c r="AW1804" s="18">
        <f t="shared" si="370"/>
        <v>0</v>
      </c>
      <c r="AX1804" s="18">
        <f t="shared" si="370"/>
        <v>0</v>
      </c>
    </row>
    <row r="1805" spans="3:50" x14ac:dyDescent="0.25">
      <c r="C1805" s="67"/>
      <c r="D1805" s="71"/>
      <c r="E1805" s="57"/>
      <c r="F1805" s="57"/>
      <c r="G1805" s="67"/>
      <c r="H1805" s="72"/>
      <c r="I1805" s="72"/>
      <c r="J1805" s="72"/>
      <c r="K1805" s="72"/>
      <c r="L1805" s="72"/>
      <c r="M1805" s="72"/>
      <c r="N1805" s="72"/>
      <c r="O1805" s="72"/>
      <c r="P1805" s="72"/>
      <c r="Q1805" s="48"/>
      <c r="R1805" s="72"/>
      <c r="S1805" s="72"/>
      <c r="U1805" s="26" t="str">
        <f t="shared" si="377"/>
        <v/>
      </c>
      <c r="V1805" s="18" t="str">
        <f t="shared" si="371"/>
        <v/>
      </c>
      <c r="W1805" s="18" t="str">
        <f t="shared" si="372"/>
        <v/>
      </c>
      <c r="X1805" s="18" t="str">
        <f t="shared" si="373"/>
        <v/>
      </c>
      <c r="Y1805" s="18" t="str">
        <f t="shared" si="374"/>
        <v/>
      </c>
      <c r="Z1805" s="18" t="str">
        <f t="shared" si="375"/>
        <v/>
      </c>
      <c r="AA1805" s="18" t="str">
        <f t="shared" si="376"/>
        <v/>
      </c>
      <c r="AB1805" s="18">
        <v>1800</v>
      </c>
      <c r="AC1805" s="18" t="str">
        <f>IF(ISERROR(
IF(U1805="","",IF(OR(U1805='Cad Iniciais'!$D$6,X1805='Cad Iniciais'!$D$6),'Cad Iniciais'!$D$6+AB1805*1000,0))),"",IF(U1805="","",IF(OR(U1805='Cad Iniciais'!$D$6,X1805='Cad Iniciais'!$D$6),'Cad Iniciais'!$D$6+AB1805*1000,0)))</f>
        <v/>
      </c>
      <c r="AK1805" s="27" t="e">
        <f t="shared" si="378"/>
        <v>#VALUE!</v>
      </c>
      <c r="AL1805" s="27" t="e">
        <f t="shared" si="379"/>
        <v>#VALUE!</v>
      </c>
      <c r="AM1805" s="18">
        <f t="shared" si="368"/>
        <v>0</v>
      </c>
      <c r="AN1805" s="18">
        <f t="shared" si="370"/>
        <v>0</v>
      </c>
      <c r="AO1805" s="18">
        <f t="shared" ref="AN1805:AX1828" si="380">IFERROR(IF(AND($AK1805&lt;=AO$3,$AL1805&gt;=AO$3),1,0),0)</f>
        <v>0</v>
      </c>
      <c r="AP1805" s="18">
        <f t="shared" si="380"/>
        <v>0</v>
      </c>
      <c r="AQ1805" s="18">
        <f t="shared" si="380"/>
        <v>0</v>
      </c>
      <c r="AR1805" s="18">
        <f t="shared" si="380"/>
        <v>0</v>
      </c>
      <c r="AS1805" s="18">
        <f t="shared" si="380"/>
        <v>0</v>
      </c>
      <c r="AT1805" s="18">
        <f t="shared" si="380"/>
        <v>0</v>
      </c>
      <c r="AU1805" s="18">
        <f t="shared" si="380"/>
        <v>0</v>
      </c>
      <c r="AV1805" s="18">
        <f t="shared" si="380"/>
        <v>0</v>
      </c>
      <c r="AW1805" s="18">
        <f t="shared" si="380"/>
        <v>0</v>
      </c>
      <c r="AX1805" s="18">
        <f t="shared" si="380"/>
        <v>0</v>
      </c>
    </row>
    <row r="1806" spans="3:50" x14ac:dyDescent="0.25">
      <c r="C1806" s="67"/>
      <c r="D1806" s="71"/>
      <c r="E1806" s="57"/>
      <c r="F1806" s="57"/>
      <c r="G1806" s="67"/>
      <c r="H1806" s="72"/>
      <c r="I1806" s="72"/>
      <c r="J1806" s="72"/>
      <c r="K1806" s="72"/>
      <c r="L1806" s="72"/>
      <c r="M1806" s="72"/>
      <c r="N1806" s="72"/>
      <c r="O1806" s="72"/>
      <c r="P1806" s="72"/>
      <c r="Q1806" s="48"/>
      <c r="R1806" s="72"/>
      <c r="S1806" s="72"/>
      <c r="U1806" s="26" t="str">
        <f t="shared" si="377"/>
        <v/>
      </c>
      <c r="V1806" s="18" t="str">
        <f t="shared" si="371"/>
        <v/>
      </c>
      <c r="W1806" s="18" t="str">
        <f t="shared" si="372"/>
        <v/>
      </c>
      <c r="X1806" s="18" t="str">
        <f t="shared" si="373"/>
        <v/>
      </c>
      <c r="Y1806" s="18" t="str">
        <f t="shared" si="374"/>
        <v/>
      </c>
      <c r="Z1806" s="18" t="str">
        <f t="shared" si="375"/>
        <v/>
      </c>
      <c r="AA1806" s="18" t="str">
        <f t="shared" si="376"/>
        <v/>
      </c>
      <c r="AB1806" s="18">
        <v>1801</v>
      </c>
      <c r="AC1806" s="18" t="str">
        <f>IF(ISERROR(
IF(U1806="","",IF(OR(U1806='Cad Iniciais'!$D$6,X1806='Cad Iniciais'!$D$6),'Cad Iniciais'!$D$6+AB1806*1000,0))),"",IF(U1806="","",IF(OR(U1806='Cad Iniciais'!$D$6,X1806='Cad Iniciais'!$D$6),'Cad Iniciais'!$D$6+AB1806*1000,0)))</f>
        <v/>
      </c>
      <c r="AK1806" s="27" t="e">
        <f t="shared" si="378"/>
        <v>#VALUE!</v>
      </c>
      <c r="AL1806" s="27" t="e">
        <f t="shared" si="379"/>
        <v>#VALUE!</v>
      </c>
      <c r="AM1806" s="18">
        <f t="shared" si="368"/>
        <v>0</v>
      </c>
      <c r="AN1806" s="18">
        <f t="shared" si="380"/>
        <v>0</v>
      </c>
      <c r="AO1806" s="18">
        <f t="shared" si="380"/>
        <v>0</v>
      </c>
      <c r="AP1806" s="18">
        <f t="shared" si="380"/>
        <v>0</v>
      </c>
      <c r="AQ1806" s="18">
        <f t="shared" si="380"/>
        <v>0</v>
      </c>
      <c r="AR1806" s="18">
        <f t="shared" si="380"/>
        <v>0</v>
      </c>
      <c r="AS1806" s="18">
        <f t="shared" si="380"/>
        <v>0</v>
      </c>
      <c r="AT1806" s="18">
        <f t="shared" si="380"/>
        <v>0</v>
      </c>
      <c r="AU1806" s="18">
        <f t="shared" si="380"/>
        <v>0</v>
      </c>
      <c r="AV1806" s="18">
        <f t="shared" si="380"/>
        <v>0</v>
      </c>
      <c r="AW1806" s="18">
        <f t="shared" si="380"/>
        <v>0</v>
      </c>
      <c r="AX1806" s="18">
        <f t="shared" si="380"/>
        <v>0</v>
      </c>
    </row>
    <row r="1807" spans="3:50" x14ac:dyDescent="0.25">
      <c r="C1807" s="67"/>
      <c r="D1807" s="71"/>
      <c r="E1807" s="57"/>
      <c r="F1807" s="57"/>
      <c r="G1807" s="67"/>
      <c r="H1807" s="72"/>
      <c r="I1807" s="72"/>
      <c r="J1807" s="72"/>
      <c r="K1807" s="72"/>
      <c r="L1807" s="72"/>
      <c r="M1807" s="72"/>
      <c r="N1807" s="72"/>
      <c r="O1807" s="72"/>
      <c r="P1807" s="72"/>
      <c r="Q1807" s="48"/>
      <c r="R1807" s="72"/>
      <c r="S1807" s="72"/>
      <c r="U1807" s="26" t="str">
        <f t="shared" si="377"/>
        <v/>
      </c>
      <c r="V1807" s="18" t="str">
        <f t="shared" si="371"/>
        <v/>
      </c>
      <c r="W1807" s="18" t="str">
        <f t="shared" si="372"/>
        <v/>
      </c>
      <c r="X1807" s="18" t="str">
        <f t="shared" si="373"/>
        <v/>
      </c>
      <c r="Y1807" s="18" t="str">
        <f t="shared" si="374"/>
        <v/>
      </c>
      <c r="Z1807" s="18" t="str">
        <f t="shared" si="375"/>
        <v/>
      </c>
      <c r="AA1807" s="18" t="str">
        <f t="shared" si="376"/>
        <v/>
      </c>
      <c r="AB1807" s="18">
        <v>1802</v>
      </c>
      <c r="AC1807" s="18" t="str">
        <f>IF(ISERROR(
IF(U1807="","",IF(OR(U1807='Cad Iniciais'!$D$6,X1807='Cad Iniciais'!$D$6),'Cad Iniciais'!$D$6+AB1807*1000,0))),"",IF(U1807="","",IF(OR(U1807='Cad Iniciais'!$D$6,X1807='Cad Iniciais'!$D$6),'Cad Iniciais'!$D$6+AB1807*1000,0)))</f>
        <v/>
      </c>
      <c r="AK1807" s="27" t="e">
        <f t="shared" si="378"/>
        <v>#VALUE!</v>
      </c>
      <c r="AL1807" s="27" t="e">
        <f t="shared" si="379"/>
        <v>#VALUE!</v>
      </c>
      <c r="AM1807" s="18">
        <f t="shared" si="368"/>
        <v>0</v>
      </c>
      <c r="AN1807" s="18">
        <f t="shared" si="380"/>
        <v>0</v>
      </c>
      <c r="AO1807" s="18">
        <f t="shared" si="380"/>
        <v>0</v>
      </c>
      <c r="AP1807" s="18">
        <f t="shared" si="380"/>
        <v>0</v>
      </c>
      <c r="AQ1807" s="18">
        <f t="shared" si="380"/>
        <v>0</v>
      </c>
      <c r="AR1807" s="18">
        <f t="shared" si="380"/>
        <v>0</v>
      </c>
      <c r="AS1807" s="18">
        <f t="shared" si="380"/>
        <v>0</v>
      </c>
      <c r="AT1807" s="18">
        <f t="shared" si="380"/>
        <v>0</v>
      </c>
      <c r="AU1807" s="18">
        <f t="shared" si="380"/>
        <v>0</v>
      </c>
      <c r="AV1807" s="18">
        <f t="shared" si="380"/>
        <v>0</v>
      </c>
      <c r="AW1807" s="18">
        <f t="shared" si="380"/>
        <v>0</v>
      </c>
      <c r="AX1807" s="18">
        <f t="shared" si="380"/>
        <v>0</v>
      </c>
    </row>
    <row r="1808" spans="3:50" x14ac:dyDescent="0.25">
      <c r="C1808" s="67"/>
      <c r="D1808" s="71"/>
      <c r="E1808" s="57"/>
      <c r="F1808" s="57"/>
      <c r="G1808" s="67"/>
      <c r="H1808" s="72"/>
      <c r="I1808" s="72"/>
      <c r="J1808" s="72"/>
      <c r="K1808" s="72"/>
      <c r="L1808" s="72"/>
      <c r="M1808" s="72"/>
      <c r="N1808" s="72"/>
      <c r="O1808" s="72"/>
      <c r="P1808" s="72"/>
      <c r="Q1808" s="48"/>
      <c r="R1808" s="72"/>
      <c r="S1808" s="72"/>
      <c r="U1808" s="26" t="str">
        <f t="shared" si="377"/>
        <v/>
      </c>
      <c r="V1808" s="18" t="str">
        <f t="shared" si="371"/>
        <v/>
      </c>
      <c r="W1808" s="18" t="str">
        <f t="shared" si="372"/>
        <v/>
      </c>
      <c r="X1808" s="18" t="str">
        <f t="shared" si="373"/>
        <v/>
      </c>
      <c r="Y1808" s="18" t="str">
        <f t="shared" si="374"/>
        <v/>
      </c>
      <c r="Z1808" s="18" t="str">
        <f t="shared" si="375"/>
        <v/>
      </c>
      <c r="AA1808" s="18" t="str">
        <f t="shared" si="376"/>
        <v/>
      </c>
      <c r="AB1808" s="18">
        <v>1803</v>
      </c>
      <c r="AC1808" s="18" t="str">
        <f>IF(ISERROR(
IF(U1808="","",IF(OR(U1808='Cad Iniciais'!$D$6,X1808='Cad Iniciais'!$D$6),'Cad Iniciais'!$D$6+AB1808*1000,0))),"",IF(U1808="","",IF(OR(U1808='Cad Iniciais'!$D$6,X1808='Cad Iniciais'!$D$6),'Cad Iniciais'!$D$6+AB1808*1000,0)))</f>
        <v/>
      </c>
      <c r="AK1808" s="27" t="e">
        <f t="shared" si="378"/>
        <v>#VALUE!</v>
      </c>
      <c r="AL1808" s="27" t="e">
        <f t="shared" si="379"/>
        <v>#VALUE!</v>
      </c>
      <c r="AM1808" s="18">
        <f t="shared" si="368"/>
        <v>0</v>
      </c>
      <c r="AN1808" s="18">
        <f t="shared" si="380"/>
        <v>0</v>
      </c>
      <c r="AO1808" s="18">
        <f t="shared" si="380"/>
        <v>0</v>
      </c>
      <c r="AP1808" s="18">
        <f t="shared" si="380"/>
        <v>0</v>
      </c>
      <c r="AQ1808" s="18">
        <f t="shared" si="380"/>
        <v>0</v>
      </c>
      <c r="AR1808" s="18">
        <f t="shared" si="380"/>
        <v>0</v>
      </c>
      <c r="AS1808" s="18">
        <f t="shared" si="380"/>
        <v>0</v>
      </c>
      <c r="AT1808" s="18">
        <f t="shared" si="380"/>
        <v>0</v>
      </c>
      <c r="AU1808" s="18">
        <f t="shared" si="380"/>
        <v>0</v>
      </c>
      <c r="AV1808" s="18">
        <f t="shared" si="380"/>
        <v>0</v>
      </c>
      <c r="AW1808" s="18">
        <f t="shared" si="380"/>
        <v>0</v>
      </c>
      <c r="AX1808" s="18">
        <f t="shared" si="380"/>
        <v>0</v>
      </c>
    </row>
    <row r="1809" spans="3:50" x14ac:dyDescent="0.25">
      <c r="C1809" s="67"/>
      <c r="D1809" s="71"/>
      <c r="E1809" s="57"/>
      <c r="F1809" s="57"/>
      <c r="G1809" s="67"/>
      <c r="H1809" s="72"/>
      <c r="I1809" s="72"/>
      <c r="J1809" s="72"/>
      <c r="K1809" s="72"/>
      <c r="L1809" s="72"/>
      <c r="M1809" s="72"/>
      <c r="N1809" s="72"/>
      <c r="O1809" s="72"/>
      <c r="P1809" s="72"/>
      <c r="Q1809" s="48"/>
      <c r="R1809" s="72"/>
      <c r="S1809" s="72"/>
      <c r="U1809" s="26" t="str">
        <f t="shared" si="377"/>
        <v/>
      </c>
      <c r="V1809" s="18" t="str">
        <f t="shared" si="371"/>
        <v/>
      </c>
      <c r="W1809" s="18" t="str">
        <f t="shared" si="372"/>
        <v/>
      </c>
      <c r="X1809" s="18" t="str">
        <f t="shared" si="373"/>
        <v/>
      </c>
      <c r="Y1809" s="18" t="str">
        <f t="shared" si="374"/>
        <v/>
      </c>
      <c r="Z1809" s="18" t="str">
        <f t="shared" si="375"/>
        <v/>
      </c>
      <c r="AA1809" s="18" t="str">
        <f t="shared" si="376"/>
        <v/>
      </c>
      <c r="AB1809" s="18">
        <v>1804</v>
      </c>
      <c r="AC1809" s="18" t="str">
        <f>IF(ISERROR(
IF(U1809="","",IF(OR(U1809='Cad Iniciais'!$D$6,X1809='Cad Iniciais'!$D$6),'Cad Iniciais'!$D$6+AB1809*1000,0))),"",IF(U1809="","",IF(OR(U1809='Cad Iniciais'!$D$6,X1809='Cad Iniciais'!$D$6),'Cad Iniciais'!$D$6+AB1809*1000,0)))</f>
        <v/>
      </c>
      <c r="AK1809" s="27" t="e">
        <f t="shared" si="378"/>
        <v>#VALUE!</v>
      </c>
      <c r="AL1809" s="27" t="e">
        <f t="shared" si="379"/>
        <v>#VALUE!</v>
      </c>
      <c r="AM1809" s="18">
        <f t="shared" si="368"/>
        <v>0</v>
      </c>
      <c r="AN1809" s="18">
        <f t="shared" si="380"/>
        <v>0</v>
      </c>
      <c r="AO1809" s="18">
        <f t="shared" si="380"/>
        <v>0</v>
      </c>
      <c r="AP1809" s="18">
        <f t="shared" si="380"/>
        <v>0</v>
      </c>
      <c r="AQ1809" s="18">
        <f t="shared" si="380"/>
        <v>0</v>
      </c>
      <c r="AR1809" s="18">
        <f t="shared" si="380"/>
        <v>0</v>
      </c>
      <c r="AS1809" s="18">
        <f t="shared" si="380"/>
        <v>0</v>
      </c>
      <c r="AT1809" s="18">
        <f t="shared" si="380"/>
        <v>0</v>
      </c>
      <c r="AU1809" s="18">
        <f t="shared" si="380"/>
        <v>0</v>
      </c>
      <c r="AV1809" s="18">
        <f t="shared" si="380"/>
        <v>0</v>
      </c>
      <c r="AW1809" s="18">
        <f t="shared" si="380"/>
        <v>0</v>
      </c>
      <c r="AX1809" s="18">
        <f t="shared" si="380"/>
        <v>0</v>
      </c>
    </row>
    <row r="1810" spans="3:50" x14ac:dyDescent="0.25">
      <c r="C1810" s="67"/>
      <c r="D1810" s="71"/>
      <c r="E1810" s="57"/>
      <c r="F1810" s="57"/>
      <c r="G1810" s="67"/>
      <c r="H1810" s="72"/>
      <c r="I1810" s="72"/>
      <c r="J1810" s="72"/>
      <c r="K1810" s="72"/>
      <c r="L1810" s="72"/>
      <c r="M1810" s="72"/>
      <c r="N1810" s="72"/>
      <c r="O1810" s="72"/>
      <c r="P1810" s="72"/>
      <c r="Q1810" s="48"/>
      <c r="R1810" s="72"/>
      <c r="S1810" s="72"/>
      <c r="U1810" s="26" t="str">
        <f t="shared" si="377"/>
        <v/>
      </c>
      <c r="V1810" s="18" t="str">
        <f t="shared" si="371"/>
        <v/>
      </c>
      <c r="W1810" s="18" t="str">
        <f t="shared" si="372"/>
        <v/>
      </c>
      <c r="X1810" s="18" t="str">
        <f t="shared" si="373"/>
        <v/>
      </c>
      <c r="Y1810" s="18" t="str">
        <f t="shared" si="374"/>
        <v/>
      </c>
      <c r="Z1810" s="18" t="str">
        <f t="shared" si="375"/>
        <v/>
      </c>
      <c r="AA1810" s="18" t="str">
        <f t="shared" si="376"/>
        <v/>
      </c>
      <c r="AB1810" s="18">
        <v>1805</v>
      </c>
      <c r="AC1810" s="18" t="str">
        <f>IF(ISERROR(
IF(U1810="","",IF(OR(U1810='Cad Iniciais'!$D$6,X1810='Cad Iniciais'!$D$6),'Cad Iniciais'!$D$6+AB1810*1000,0))),"",IF(U1810="","",IF(OR(U1810='Cad Iniciais'!$D$6,X1810='Cad Iniciais'!$D$6),'Cad Iniciais'!$D$6+AB1810*1000,0)))</f>
        <v/>
      </c>
      <c r="AK1810" s="27" t="e">
        <f t="shared" si="378"/>
        <v>#VALUE!</v>
      </c>
      <c r="AL1810" s="27" t="e">
        <f t="shared" si="379"/>
        <v>#VALUE!</v>
      </c>
      <c r="AM1810" s="18">
        <f t="shared" si="368"/>
        <v>0</v>
      </c>
      <c r="AN1810" s="18">
        <f t="shared" si="380"/>
        <v>0</v>
      </c>
      <c r="AO1810" s="18">
        <f t="shared" si="380"/>
        <v>0</v>
      </c>
      <c r="AP1810" s="18">
        <f t="shared" si="380"/>
        <v>0</v>
      </c>
      <c r="AQ1810" s="18">
        <f t="shared" si="380"/>
        <v>0</v>
      </c>
      <c r="AR1810" s="18">
        <f t="shared" si="380"/>
        <v>0</v>
      </c>
      <c r="AS1810" s="18">
        <f t="shared" si="380"/>
        <v>0</v>
      </c>
      <c r="AT1810" s="18">
        <f t="shared" si="380"/>
        <v>0</v>
      </c>
      <c r="AU1810" s="18">
        <f t="shared" si="380"/>
        <v>0</v>
      </c>
      <c r="AV1810" s="18">
        <f t="shared" si="380"/>
        <v>0</v>
      </c>
      <c r="AW1810" s="18">
        <f t="shared" si="380"/>
        <v>0</v>
      </c>
      <c r="AX1810" s="18">
        <f t="shared" si="380"/>
        <v>0</v>
      </c>
    </row>
    <row r="1811" spans="3:50" x14ac:dyDescent="0.25">
      <c r="C1811" s="67"/>
      <c r="D1811" s="71"/>
      <c r="E1811" s="57"/>
      <c r="F1811" s="57"/>
      <c r="G1811" s="67"/>
      <c r="H1811" s="72"/>
      <c r="I1811" s="72"/>
      <c r="J1811" s="72"/>
      <c r="K1811" s="72"/>
      <c r="L1811" s="72"/>
      <c r="M1811" s="72"/>
      <c r="N1811" s="72"/>
      <c r="O1811" s="72"/>
      <c r="P1811" s="72"/>
      <c r="Q1811" s="48"/>
      <c r="R1811" s="72"/>
      <c r="S1811" s="72"/>
      <c r="U1811" s="26" t="str">
        <f t="shared" si="377"/>
        <v/>
      </c>
      <c r="V1811" s="18" t="str">
        <f t="shared" si="371"/>
        <v/>
      </c>
      <c r="W1811" s="18" t="str">
        <f t="shared" si="372"/>
        <v/>
      </c>
      <c r="X1811" s="18" t="str">
        <f t="shared" si="373"/>
        <v/>
      </c>
      <c r="Y1811" s="18" t="str">
        <f t="shared" si="374"/>
        <v/>
      </c>
      <c r="Z1811" s="18" t="str">
        <f t="shared" si="375"/>
        <v/>
      </c>
      <c r="AA1811" s="18" t="str">
        <f t="shared" si="376"/>
        <v/>
      </c>
      <c r="AB1811" s="18">
        <v>1806</v>
      </c>
      <c r="AC1811" s="18" t="str">
        <f>IF(ISERROR(
IF(U1811="","",IF(OR(U1811='Cad Iniciais'!$D$6,X1811='Cad Iniciais'!$D$6),'Cad Iniciais'!$D$6+AB1811*1000,0))),"",IF(U1811="","",IF(OR(U1811='Cad Iniciais'!$D$6,X1811='Cad Iniciais'!$D$6),'Cad Iniciais'!$D$6+AB1811*1000,0)))</f>
        <v/>
      </c>
      <c r="AK1811" s="27" t="e">
        <f t="shared" si="378"/>
        <v>#VALUE!</v>
      </c>
      <c r="AL1811" s="27" t="e">
        <f t="shared" si="379"/>
        <v>#VALUE!</v>
      </c>
      <c r="AM1811" s="18">
        <f t="shared" si="368"/>
        <v>0</v>
      </c>
      <c r="AN1811" s="18">
        <f t="shared" si="380"/>
        <v>0</v>
      </c>
      <c r="AO1811" s="18">
        <f t="shared" si="380"/>
        <v>0</v>
      </c>
      <c r="AP1811" s="18">
        <f t="shared" si="380"/>
        <v>0</v>
      </c>
      <c r="AQ1811" s="18">
        <f t="shared" si="380"/>
        <v>0</v>
      </c>
      <c r="AR1811" s="18">
        <f t="shared" si="380"/>
        <v>0</v>
      </c>
      <c r="AS1811" s="18">
        <f t="shared" si="380"/>
        <v>0</v>
      </c>
      <c r="AT1811" s="18">
        <f t="shared" si="380"/>
        <v>0</v>
      </c>
      <c r="AU1811" s="18">
        <f t="shared" si="380"/>
        <v>0</v>
      </c>
      <c r="AV1811" s="18">
        <f t="shared" si="380"/>
        <v>0</v>
      </c>
      <c r="AW1811" s="18">
        <f t="shared" si="380"/>
        <v>0</v>
      </c>
      <c r="AX1811" s="18">
        <f t="shared" si="380"/>
        <v>0</v>
      </c>
    </row>
    <row r="1812" spans="3:50" x14ac:dyDescent="0.25">
      <c r="C1812" s="67"/>
      <c r="D1812" s="71"/>
      <c r="E1812" s="57"/>
      <c r="F1812" s="57"/>
      <c r="G1812" s="67"/>
      <c r="H1812" s="72"/>
      <c r="I1812" s="72"/>
      <c r="J1812" s="72"/>
      <c r="K1812" s="72"/>
      <c r="L1812" s="72"/>
      <c r="M1812" s="72"/>
      <c r="N1812" s="72"/>
      <c r="O1812" s="72"/>
      <c r="P1812" s="72"/>
      <c r="Q1812" s="48"/>
      <c r="R1812" s="72"/>
      <c r="S1812" s="72"/>
      <c r="U1812" s="26" t="str">
        <f t="shared" si="377"/>
        <v/>
      </c>
      <c r="V1812" s="18" t="str">
        <f t="shared" si="371"/>
        <v/>
      </c>
      <c r="W1812" s="18" t="str">
        <f t="shared" si="372"/>
        <v/>
      </c>
      <c r="X1812" s="18" t="str">
        <f t="shared" si="373"/>
        <v/>
      </c>
      <c r="Y1812" s="18" t="str">
        <f t="shared" si="374"/>
        <v/>
      </c>
      <c r="Z1812" s="18" t="str">
        <f t="shared" si="375"/>
        <v/>
      </c>
      <c r="AA1812" s="18" t="str">
        <f t="shared" si="376"/>
        <v/>
      </c>
      <c r="AB1812" s="18">
        <v>1807</v>
      </c>
      <c r="AC1812" s="18" t="str">
        <f>IF(ISERROR(
IF(U1812="","",IF(OR(U1812='Cad Iniciais'!$D$6,X1812='Cad Iniciais'!$D$6),'Cad Iniciais'!$D$6+AB1812*1000,0))),"",IF(U1812="","",IF(OR(U1812='Cad Iniciais'!$D$6,X1812='Cad Iniciais'!$D$6),'Cad Iniciais'!$D$6+AB1812*1000,0)))</f>
        <v/>
      </c>
      <c r="AK1812" s="27" t="e">
        <f t="shared" si="378"/>
        <v>#VALUE!</v>
      </c>
      <c r="AL1812" s="27" t="e">
        <f t="shared" si="379"/>
        <v>#VALUE!</v>
      </c>
      <c r="AM1812" s="18">
        <f t="shared" si="368"/>
        <v>0</v>
      </c>
      <c r="AN1812" s="18">
        <f t="shared" si="380"/>
        <v>0</v>
      </c>
      <c r="AO1812" s="18">
        <f t="shared" si="380"/>
        <v>0</v>
      </c>
      <c r="AP1812" s="18">
        <f t="shared" si="380"/>
        <v>0</v>
      </c>
      <c r="AQ1812" s="18">
        <f t="shared" si="380"/>
        <v>0</v>
      </c>
      <c r="AR1812" s="18">
        <f t="shared" si="380"/>
        <v>0</v>
      </c>
      <c r="AS1812" s="18">
        <f t="shared" si="380"/>
        <v>0</v>
      </c>
      <c r="AT1812" s="18">
        <f t="shared" si="380"/>
        <v>0</v>
      </c>
      <c r="AU1812" s="18">
        <f t="shared" si="380"/>
        <v>0</v>
      </c>
      <c r="AV1812" s="18">
        <f t="shared" si="380"/>
        <v>0</v>
      </c>
      <c r="AW1812" s="18">
        <f t="shared" si="380"/>
        <v>0</v>
      </c>
      <c r="AX1812" s="18">
        <f t="shared" si="380"/>
        <v>0</v>
      </c>
    </row>
    <row r="1813" spans="3:50" x14ac:dyDescent="0.25">
      <c r="C1813" s="67"/>
      <c r="D1813" s="71"/>
      <c r="E1813" s="57"/>
      <c r="F1813" s="57"/>
      <c r="G1813" s="67"/>
      <c r="H1813" s="72"/>
      <c r="I1813" s="72"/>
      <c r="J1813" s="72"/>
      <c r="K1813" s="72"/>
      <c r="L1813" s="72"/>
      <c r="M1813" s="72"/>
      <c r="N1813" s="72"/>
      <c r="O1813" s="72"/>
      <c r="P1813" s="72"/>
      <c r="Q1813" s="48"/>
      <c r="R1813" s="72"/>
      <c r="S1813" s="72"/>
      <c r="U1813" s="26" t="str">
        <f t="shared" si="377"/>
        <v/>
      </c>
      <c r="V1813" s="18" t="str">
        <f t="shared" si="371"/>
        <v/>
      </c>
      <c r="W1813" s="18" t="str">
        <f t="shared" si="372"/>
        <v/>
      </c>
      <c r="X1813" s="18" t="str">
        <f t="shared" si="373"/>
        <v/>
      </c>
      <c r="Y1813" s="18" t="str">
        <f t="shared" si="374"/>
        <v/>
      </c>
      <c r="Z1813" s="18" t="str">
        <f t="shared" si="375"/>
        <v/>
      </c>
      <c r="AA1813" s="18" t="str">
        <f t="shared" si="376"/>
        <v/>
      </c>
      <c r="AB1813" s="18">
        <v>1808</v>
      </c>
      <c r="AC1813" s="18" t="str">
        <f>IF(ISERROR(
IF(U1813="","",IF(OR(U1813='Cad Iniciais'!$D$6,X1813='Cad Iniciais'!$D$6),'Cad Iniciais'!$D$6+AB1813*1000,0))),"",IF(U1813="","",IF(OR(U1813='Cad Iniciais'!$D$6,X1813='Cad Iniciais'!$D$6),'Cad Iniciais'!$D$6+AB1813*1000,0)))</f>
        <v/>
      </c>
      <c r="AK1813" s="27" t="e">
        <f t="shared" si="378"/>
        <v>#VALUE!</v>
      </c>
      <c r="AL1813" s="27" t="e">
        <f t="shared" si="379"/>
        <v>#VALUE!</v>
      </c>
      <c r="AM1813" s="18">
        <f t="shared" si="368"/>
        <v>0</v>
      </c>
      <c r="AN1813" s="18">
        <f t="shared" si="380"/>
        <v>0</v>
      </c>
      <c r="AO1813" s="18">
        <f t="shared" si="380"/>
        <v>0</v>
      </c>
      <c r="AP1813" s="18">
        <f t="shared" si="380"/>
        <v>0</v>
      </c>
      <c r="AQ1813" s="18">
        <f t="shared" si="380"/>
        <v>0</v>
      </c>
      <c r="AR1813" s="18">
        <f t="shared" si="380"/>
        <v>0</v>
      </c>
      <c r="AS1813" s="18">
        <f t="shared" si="380"/>
        <v>0</v>
      </c>
      <c r="AT1813" s="18">
        <f t="shared" si="380"/>
        <v>0</v>
      </c>
      <c r="AU1813" s="18">
        <f t="shared" si="380"/>
        <v>0</v>
      </c>
      <c r="AV1813" s="18">
        <f t="shared" si="380"/>
        <v>0</v>
      </c>
      <c r="AW1813" s="18">
        <f t="shared" si="380"/>
        <v>0</v>
      </c>
      <c r="AX1813" s="18">
        <f t="shared" si="380"/>
        <v>0</v>
      </c>
    </row>
    <row r="1814" spans="3:50" x14ac:dyDescent="0.25">
      <c r="C1814" s="67"/>
      <c r="D1814" s="71"/>
      <c r="E1814" s="57"/>
      <c r="F1814" s="57"/>
      <c r="G1814" s="67"/>
      <c r="H1814" s="72"/>
      <c r="I1814" s="72"/>
      <c r="J1814" s="72"/>
      <c r="K1814" s="72"/>
      <c r="L1814" s="72"/>
      <c r="M1814" s="72"/>
      <c r="N1814" s="72"/>
      <c r="O1814" s="72"/>
      <c r="P1814" s="72"/>
      <c r="Q1814" s="48"/>
      <c r="R1814" s="72"/>
      <c r="S1814" s="72"/>
      <c r="U1814" s="26" t="str">
        <f t="shared" si="377"/>
        <v/>
      </c>
      <c r="V1814" s="18" t="str">
        <f t="shared" si="371"/>
        <v/>
      </c>
      <c r="W1814" s="18" t="str">
        <f t="shared" si="372"/>
        <v/>
      </c>
      <c r="X1814" s="18" t="str">
        <f t="shared" si="373"/>
        <v/>
      </c>
      <c r="Y1814" s="18" t="str">
        <f t="shared" si="374"/>
        <v/>
      </c>
      <c r="Z1814" s="18" t="str">
        <f t="shared" si="375"/>
        <v/>
      </c>
      <c r="AA1814" s="18" t="str">
        <f t="shared" si="376"/>
        <v/>
      </c>
      <c r="AB1814" s="18">
        <v>1809</v>
      </c>
      <c r="AC1814" s="18" t="str">
        <f>IF(ISERROR(
IF(U1814="","",IF(OR(U1814='Cad Iniciais'!$D$6,X1814='Cad Iniciais'!$D$6),'Cad Iniciais'!$D$6+AB1814*1000,0))),"",IF(U1814="","",IF(OR(U1814='Cad Iniciais'!$D$6,X1814='Cad Iniciais'!$D$6),'Cad Iniciais'!$D$6+AB1814*1000,0)))</f>
        <v/>
      </c>
      <c r="AK1814" s="27" t="e">
        <f t="shared" si="378"/>
        <v>#VALUE!</v>
      </c>
      <c r="AL1814" s="27" t="e">
        <f t="shared" si="379"/>
        <v>#VALUE!</v>
      </c>
      <c r="AM1814" s="18">
        <f t="shared" si="368"/>
        <v>0</v>
      </c>
      <c r="AN1814" s="18">
        <f t="shared" si="380"/>
        <v>0</v>
      </c>
      <c r="AO1814" s="18">
        <f t="shared" si="380"/>
        <v>0</v>
      </c>
      <c r="AP1814" s="18">
        <f t="shared" si="380"/>
        <v>0</v>
      </c>
      <c r="AQ1814" s="18">
        <f t="shared" si="380"/>
        <v>0</v>
      </c>
      <c r="AR1814" s="18">
        <f t="shared" si="380"/>
        <v>0</v>
      </c>
      <c r="AS1814" s="18">
        <f t="shared" si="380"/>
        <v>0</v>
      </c>
      <c r="AT1814" s="18">
        <f t="shared" si="380"/>
        <v>0</v>
      </c>
      <c r="AU1814" s="18">
        <f t="shared" si="380"/>
        <v>0</v>
      </c>
      <c r="AV1814" s="18">
        <f t="shared" si="380"/>
        <v>0</v>
      </c>
      <c r="AW1814" s="18">
        <f t="shared" si="380"/>
        <v>0</v>
      </c>
      <c r="AX1814" s="18">
        <f t="shared" si="380"/>
        <v>0</v>
      </c>
    </row>
    <row r="1815" spans="3:50" x14ac:dyDescent="0.25">
      <c r="C1815" s="67"/>
      <c r="D1815" s="71"/>
      <c r="E1815" s="57"/>
      <c r="F1815" s="57"/>
      <c r="G1815" s="67"/>
      <c r="H1815" s="72"/>
      <c r="I1815" s="72"/>
      <c r="J1815" s="72"/>
      <c r="K1815" s="72"/>
      <c r="L1815" s="72"/>
      <c r="M1815" s="72"/>
      <c r="N1815" s="72"/>
      <c r="O1815" s="72"/>
      <c r="P1815" s="72"/>
      <c r="Q1815" s="48"/>
      <c r="R1815" s="72"/>
      <c r="S1815" s="72"/>
      <c r="U1815" s="26" t="str">
        <f t="shared" si="377"/>
        <v/>
      </c>
      <c r="V1815" s="18" t="str">
        <f t="shared" si="371"/>
        <v/>
      </c>
      <c r="W1815" s="18" t="str">
        <f t="shared" si="372"/>
        <v/>
      </c>
      <c r="X1815" s="18" t="str">
        <f t="shared" si="373"/>
        <v/>
      </c>
      <c r="Y1815" s="18" t="str">
        <f t="shared" si="374"/>
        <v/>
      </c>
      <c r="Z1815" s="18" t="str">
        <f t="shared" si="375"/>
        <v/>
      </c>
      <c r="AA1815" s="18" t="str">
        <f t="shared" si="376"/>
        <v/>
      </c>
      <c r="AB1815" s="18">
        <v>1810</v>
      </c>
      <c r="AC1815" s="18" t="str">
        <f>IF(ISERROR(
IF(U1815="","",IF(OR(U1815='Cad Iniciais'!$D$6,X1815='Cad Iniciais'!$D$6),'Cad Iniciais'!$D$6+AB1815*1000,0))),"",IF(U1815="","",IF(OR(U1815='Cad Iniciais'!$D$6,X1815='Cad Iniciais'!$D$6),'Cad Iniciais'!$D$6+AB1815*1000,0)))</f>
        <v/>
      </c>
      <c r="AK1815" s="27" t="e">
        <f t="shared" si="378"/>
        <v>#VALUE!</v>
      </c>
      <c r="AL1815" s="27" t="e">
        <f t="shared" si="379"/>
        <v>#VALUE!</v>
      </c>
      <c r="AM1815" s="18">
        <f t="shared" si="368"/>
        <v>0</v>
      </c>
      <c r="AN1815" s="18">
        <f t="shared" si="380"/>
        <v>0</v>
      </c>
      <c r="AO1815" s="18">
        <f t="shared" si="380"/>
        <v>0</v>
      </c>
      <c r="AP1815" s="18">
        <f t="shared" si="380"/>
        <v>0</v>
      </c>
      <c r="AQ1815" s="18">
        <f t="shared" si="380"/>
        <v>0</v>
      </c>
      <c r="AR1815" s="18">
        <f t="shared" si="380"/>
        <v>0</v>
      </c>
      <c r="AS1815" s="18">
        <f t="shared" si="380"/>
        <v>0</v>
      </c>
      <c r="AT1815" s="18">
        <f t="shared" si="380"/>
        <v>0</v>
      </c>
      <c r="AU1815" s="18">
        <f t="shared" si="380"/>
        <v>0</v>
      </c>
      <c r="AV1815" s="18">
        <f t="shared" si="380"/>
        <v>0</v>
      </c>
      <c r="AW1815" s="18">
        <f t="shared" si="380"/>
        <v>0</v>
      </c>
      <c r="AX1815" s="18">
        <f t="shared" si="380"/>
        <v>0</v>
      </c>
    </row>
    <row r="1816" spans="3:50" x14ac:dyDescent="0.25">
      <c r="C1816" s="67"/>
      <c r="D1816" s="71"/>
      <c r="E1816" s="57"/>
      <c r="F1816" s="57"/>
      <c r="G1816" s="67"/>
      <c r="H1816" s="72"/>
      <c r="I1816" s="72"/>
      <c r="J1816" s="72"/>
      <c r="K1816" s="72"/>
      <c r="L1816" s="72"/>
      <c r="M1816" s="72"/>
      <c r="N1816" s="72"/>
      <c r="O1816" s="72"/>
      <c r="P1816" s="72"/>
      <c r="Q1816" s="48"/>
      <c r="R1816" s="72"/>
      <c r="S1816" s="72"/>
      <c r="U1816" s="26" t="str">
        <f t="shared" si="377"/>
        <v/>
      </c>
      <c r="V1816" s="18" t="str">
        <f t="shared" si="371"/>
        <v/>
      </c>
      <c r="W1816" s="18" t="str">
        <f t="shared" si="372"/>
        <v/>
      </c>
      <c r="X1816" s="18" t="str">
        <f t="shared" si="373"/>
        <v/>
      </c>
      <c r="Y1816" s="18" t="str">
        <f t="shared" si="374"/>
        <v/>
      </c>
      <c r="Z1816" s="18" t="str">
        <f t="shared" si="375"/>
        <v/>
      </c>
      <c r="AA1816" s="18" t="str">
        <f t="shared" si="376"/>
        <v/>
      </c>
      <c r="AB1816" s="18">
        <v>1811</v>
      </c>
      <c r="AC1816" s="18" t="str">
        <f>IF(ISERROR(
IF(U1816="","",IF(OR(U1816='Cad Iniciais'!$D$6,X1816='Cad Iniciais'!$D$6),'Cad Iniciais'!$D$6+AB1816*1000,0))),"",IF(U1816="","",IF(OR(U1816='Cad Iniciais'!$D$6,X1816='Cad Iniciais'!$D$6),'Cad Iniciais'!$D$6+AB1816*1000,0)))</f>
        <v/>
      </c>
      <c r="AK1816" s="27" t="e">
        <f t="shared" si="378"/>
        <v>#VALUE!</v>
      </c>
      <c r="AL1816" s="27" t="e">
        <f t="shared" si="379"/>
        <v>#VALUE!</v>
      </c>
      <c r="AM1816" s="18">
        <f t="shared" si="368"/>
        <v>0</v>
      </c>
      <c r="AN1816" s="18">
        <f t="shared" si="380"/>
        <v>0</v>
      </c>
      <c r="AO1816" s="18">
        <f t="shared" si="380"/>
        <v>0</v>
      </c>
      <c r="AP1816" s="18">
        <f t="shared" si="380"/>
        <v>0</v>
      </c>
      <c r="AQ1816" s="18">
        <f t="shared" si="380"/>
        <v>0</v>
      </c>
      <c r="AR1816" s="18">
        <f t="shared" si="380"/>
        <v>0</v>
      </c>
      <c r="AS1816" s="18">
        <f t="shared" si="380"/>
        <v>0</v>
      </c>
      <c r="AT1816" s="18">
        <f t="shared" si="380"/>
        <v>0</v>
      </c>
      <c r="AU1816" s="18">
        <f t="shared" si="380"/>
        <v>0</v>
      </c>
      <c r="AV1816" s="18">
        <f t="shared" si="380"/>
        <v>0</v>
      </c>
      <c r="AW1816" s="18">
        <f t="shared" si="380"/>
        <v>0</v>
      </c>
      <c r="AX1816" s="18">
        <f t="shared" si="380"/>
        <v>0</v>
      </c>
    </row>
    <row r="1817" spans="3:50" x14ac:dyDescent="0.25">
      <c r="C1817" s="67"/>
      <c r="D1817" s="71"/>
      <c r="E1817" s="57"/>
      <c r="F1817" s="57"/>
      <c r="G1817" s="67"/>
      <c r="H1817" s="72"/>
      <c r="I1817" s="72"/>
      <c r="J1817" s="72"/>
      <c r="K1817" s="72"/>
      <c r="L1817" s="72"/>
      <c r="M1817" s="72"/>
      <c r="N1817" s="72"/>
      <c r="O1817" s="72"/>
      <c r="P1817" s="72"/>
      <c r="Q1817" s="48"/>
      <c r="R1817" s="72"/>
      <c r="S1817" s="72"/>
      <c r="U1817" s="26" t="str">
        <f t="shared" si="377"/>
        <v/>
      </c>
      <c r="V1817" s="18" t="str">
        <f t="shared" si="371"/>
        <v/>
      </c>
      <c r="W1817" s="18" t="str">
        <f t="shared" si="372"/>
        <v/>
      </c>
      <c r="X1817" s="18" t="str">
        <f t="shared" si="373"/>
        <v/>
      </c>
      <c r="Y1817" s="18" t="str">
        <f t="shared" si="374"/>
        <v/>
      </c>
      <c r="Z1817" s="18" t="str">
        <f t="shared" si="375"/>
        <v/>
      </c>
      <c r="AA1817" s="18" t="str">
        <f t="shared" si="376"/>
        <v/>
      </c>
      <c r="AB1817" s="18">
        <v>1812</v>
      </c>
      <c r="AC1817" s="18" t="str">
        <f>IF(ISERROR(
IF(U1817="","",IF(OR(U1817='Cad Iniciais'!$D$6,X1817='Cad Iniciais'!$D$6),'Cad Iniciais'!$D$6+AB1817*1000,0))),"",IF(U1817="","",IF(OR(U1817='Cad Iniciais'!$D$6,X1817='Cad Iniciais'!$D$6),'Cad Iniciais'!$D$6+AB1817*1000,0)))</f>
        <v/>
      </c>
      <c r="AK1817" s="27" t="e">
        <f t="shared" si="378"/>
        <v>#VALUE!</v>
      </c>
      <c r="AL1817" s="27" t="e">
        <f t="shared" si="379"/>
        <v>#VALUE!</v>
      </c>
      <c r="AM1817" s="18">
        <f t="shared" si="368"/>
        <v>0</v>
      </c>
      <c r="AN1817" s="18">
        <f t="shared" si="380"/>
        <v>0</v>
      </c>
      <c r="AO1817" s="18">
        <f t="shared" si="380"/>
        <v>0</v>
      </c>
      <c r="AP1817" s="18">
        <f t="shared" si="380"/>
        <v>0</v>
      </c>
      <c r="AQ1817" s="18">
        <f t="shared" si="380"/>
        <v>0</v>
      </c>
      <c r="AR1817" s="18">
        <f t="shared" si="380"/>
        <v>0</v>
      </c>
      <c r="AS1817" s="18">
        <f t="shared" si="380"/>
        <v>0</v>
      </c>
      <c r="AT1817" s="18">
        <f t="shared" si="380"/>
        <v>0</v>
      </c>
      <c r="AU1817" s="18">
        <f t="shared" si="380"/>
        <v>0</v>
      </c>
      <c r="AV1817" s="18">
        <f t="shared" si="380"/>
        <v>0</v>
      </c>
      <c r="AW1817" s="18">
        <f t="shared" si="380"/>
        <v>0</v>
      </c>
      <c r="AX1817" s="18">
        <f t="shared" si="380"/>
        <v>0</v>
      </c>
    </row>
    <row r="1818" spans="3:50" x14ac:dyDescent="0.25">
      <c r="C1818" s="67"/>
      <c r="D1818" s="71"/>
      <c r="E1818" s="57"/>
      <c r="F1818" s="57"/>
      <c r="G1818" s="67"/>
      <c r="H1818" s="72"/>
      <c r="I1818" s="72"/>
      <c r="J1818" s="72"/>
      <c r="K1818" s="72"/>
      <c r="L1818" s="72"/>
      <c r="M1818" s="72"/>
      <c r="N1818" s="72"/>
      <c r="O1818" s="72"/>
      <c r="P1818" s="72"/>
      <c r="Q1818" s="48"/>
      <c r="R1818" s="72"/>
      <c r="S1818" s="72"/>
      <c r="U1818" s="26" t="str">
        <f t="shared" si="377"/>
        <v/>
      </c>
      <c r="V1818" s="18" t="str">
        <f t="shared" si="371"/>
        <v/>
      </c>
      <c r="W1818" s="18" t="str">
        <f t="shared" si="372"/>
        <v/>
      </c>
      <c r="X1818" s="18" t="str">
        <f t="shared" si="373"/>
        <v/>
      </c>
      <c r="Y1818" s="18" t="str">
        <f t="shared" si="374"/>
        <v/>
      </c>
      <c r="Z1818" s="18" t="str">
        <f t="shared" si="375"/>
        <v/>
      </c>
      <c r="AA1818" s="18" t="str">
        <f t="shared" si="376"/>
        <v/>
      </c>
      <c r="AB1818" s="18">
        <v>1813</v>
      </c>
      <c r="AC1818" s="18" t="str">
        <f>IF(ISERROR(
IF(U1818="","",IF(OR(U1818='Cad Iniciais'!$D$6,X1818='Cad Iniciais'!$D$6),'Cad Iniciais'!$D$6+AB1818*1000,0))),"",IF(U1818="","",IF(OR(U1818='Cad Iniciais'!$D$6,X1818='Cad Iniciais'!$D$6),'Cad Iniciais'!$D$6+AB1818*1000,0)))</f>
        <v/>
      </c>
      <c r="AK1818" s="27" t="e">
        <f t="shared" si="378"/>
        <v>#VALUE!</v>
      </c>
      <c r="AL1818" s="27" t="e">
        <f t="shared" si="379"/>
        <v>#VALUE!</v>
      </c>
      <c r="AM1818" s="18">
        <f t="shared" ref="AM1818:AM1881" si="381">IFERROR(IF(AND($AK1818&lt;=AM$3,$AL1818&gt;=AM$3),1,0),0)</f>
        <v>0</v>
      </c>
      <c r="AN1818" s="18">
        <f t="shared" si="380"/>
        <v>0</v>
      </c>
      <c r="AO1818" s="18">
        <f t="shared" si="380"/>
        <v>0</v>
      </c>
      <c r="AP1818" s="18">
        <f t="shared" si="380"/>
        <v>0</v>
      </c>
      <c r="AQ1818" s="18">
        <f t="shared" si="380"/>
        <v>0</v>
      </c>
      <c r="AR1818" s="18">
        <f t="shared" si="380"/>
        <v>0</v>
      </c>
      <c r="AS1818" s="18">
        <f t="shared" si="380"/>
        <v>0</v>
      </c>
      <c r="AT1818" s="18">
        <f t="shared" si="380"/>
        <v>0</v>
      </c>
      <c r="AU1818" s="18">
        <f t="shared" si="380"/>
        <v>0</v>
      </c>
      <c r="AV1818" s="18">
        <f t="shared" si="380"/>
        <v>0</v>
      </c>
      <c r="AW1818" s="18">
        <f t="shared" si="380"/>
        <v>0</v>
      </c>
      <c r="AX1818" s="18">
        <f t="shared" si="380"/>
        <v>0</v>
      </c>
    </row>
    <row r="1819" spans="3:50" x14ac:dyDescent="0.25">
      <c r="C1819" s="67"/>
      <c r="D1819" s="71"/>
      <c r="E1819" s="57"/>
      <c r="F1819" s="57"/>
      <c r="G1819" s="67"/>
      <c r="H1819" s="72"/>
      <c r="I1819" s="72"/>
      <c r="J1819" s="72"/>
      <c r="K1819" s="72"/>
      <c r="L1819" s="72"/>
      <c r="M1819" s="72"/>
      <c r="N1819" s="72"/>
      <c r="O1819" s="72"/>
      <c r="P1819" s="72"/>
      <c r="Q1819" s="48"/>
      <c r="R1819" s="72"/>
      <c r="S1819" s="72"/>
      <c r="U1819" s="26" t="str">
        <f t="shared" si="377"/>
        <v/>
      </c>
      <c r="V1819" s="18" t="str">
        <f t="shared" si="371"/>
        <v/>
      </c>
      <c r="W1819" s="18" t="str">
        <f t="shared" si="372"/>
        <v/>
      </c>
      <c r="X1819" s="18" t="str">
        <f t="shared" si="373"/>
        <v/>
      </c>
      <c r="Y1819" s="18" t="str">
        <f t="shared" si="374"/>
        <v/>
      </c>
      <c r="Z1819" s="18" t="str">
        <f t="shared" si="375"/>
        <v/>
      </c>
      <c r="AA1819" s="18" t="str">
        <f t="shared" si="376"/>
        <v/>
      </c>
      <c r="AB1819" s="18">
        <v>1814</v>
      </c>
      <c r="AC1819" s="18" t="str">
        <f>IF(ISERROR(
IF(U1819="","",IF(OR(U1819='Cad Iniciais'!$D$6,X1819='Cad Iniciais'!$D$6),'Cad Iniciais'!$D$6+AB1819*1000,0))),"",IF(U1819="","",IF(OR(U1819='Cad Iniciais'!$D$6,X1819='Cad Iniciais'!$D$6),'Cad Iniciais'!$D$6+AB1819*1000,0)))</f>
        <v/>
      </c>
      <c r="AK1819" s="27" t="e">
        <f t="shared" si="378"/>
        <v>#VALUE!</v>
      </c>
      <c r="AL1819" s="27" t="e">
        <f t="shared" si="379"/>
        <v>#VALUE!</v>
      </c>
      <c r="AM1819" s="18">
        <f t="shared" si="381"/>
        <v>0</v>
      </c>
      <c r="AN1819" s="18">
        <f t="shared" si="380"/>
        <v>0</v>
      </c>
      <c r="AO1819" s="18">
        <f t="shared" si="380"/>
        <v>0</v>
      </c>
      <c r="AP1819" s="18">
        <f t="shared" si="380"/>
        <v>0</v>
      </c>
      <c r="AQ1819" s="18">
        <f t="shared" si="380"/>
        <v>0</v>
      </c>
      <c r="AR1819" s="18">
        <f t="shared" si="380"/>
        <v>0</v>
      </c>
      <c r="AS1819" s="18">
        <f t="shared" si="380"/>
        <v>0</v>
      </c>
      <c r="AT1819" s="18">
        <f t="shared" si="380"/>
        <v>0</v>
      </c>
      <c r="AU1819" s="18">
        <f t="shared" si="380"/>
        <v>0</v>
      </c>
      <c r="AV1819" s="18">
        <f t="shared" si="380"/>
        <v>0</v>
      </c>
      <c r="AW1819" s="18">
        <f t="shared" si="380"/>
        <v>0</v>
      </c>
      <c r="AX1819" s="18">
        <f t="shared" si="380"/>
        <v>0</v>
      </c>
    </row>
    <row r="1820" spans="3:50" x14ac:dyDescent="0.25">
      <c r="C1820" s="67"/>
      <c r="D1820" s="71"/>
      <c r="E1820" s="57"/>
      <c r="F1820" s="57"/>
      <c r="G1820" s="67"/>
      <c r="H1820" s="72"/>
      <c r="I1820" s="72"/>
      <c r="J1820" s="72"/>
      <c r="K1820" s="72"/>
      <c r="L1820" s="72"/>
      <c r="M1820" s="72"/>
      <c r="N1820" s="72"/>
      <c r="O1820" s="72"/>
      <c r="P1820" s="72"/>
      <c r="Q1820" s="48"/>
      <c r="R1820" s="72"/>
      <c r="S1820" s="72"/>
      <c r="U1820" s="26" t="str">
        <f t="shared" si="377"/>
        <v/>
      </c>
      <c r="V1820" s="18" t="str">
        <f t="shared" si="371"/>
        <v/>
      </c>
      <c r="W1820" s="18" t="str">
        <f t="shared" si="372"/>
        <v/>
      </c>
      <c r="X1820" s="18" t="str">
        <f t="shared" si="373"/>
        <v/>
      </c>
      <c r="Y1820" s="18" t="str">
        <f t="shared" si="374"/>
        <v/>
      </c>
      <c r="Z1820" s="18" t="str">
        <f t="shared" si="375"/>
        <v/>
      </c>
      <c r="AA1820" s="18" t="str">
        <f t="shared" si="376"/>
        <v/>
      </c>
      <c r="AB1820" s="18">
        <v>1815</v>
      </c>
      <c r="AC1820" s="18" t="str">
        <f>IF(ISERROR(
IF(U1820="","",IF(OR(U1820='Cad Iniciais'!$D$6,X1820='Cad Iniciais'!$D$6),'Cad Iniciais'!$D$6+AB1820*1000,0))),"",IF(U1820="","",IF(OR(U1820='Cad Iniciais'!$D$6,X1820='Cad Iniciais'!$D$6),'Cad Iniciais'!$D$6+AB1820*1000,0)))</f>
        <v/>
      </c>
      <c r="AK1820" s="27" t="e">
        <f t="shared" si="378"/>
        <v>#VALUE!</v>
      </c>
      <c r="AL1820" s="27" t="e">
        <f t="shared" si="379"/>
        <v>#VALUE!</v>
      </c>
      <c r="AM1820" s="18">
        <f t="shared" si="381"/>
        <v>0</v>
      </c>
      <c r="AN1820" s="18">
        <f t="shared" si="380"/>
        <v>0</v>
      </c>
      <c r="AO1820" s="18">
        <f t="shared" si="380"/>
        <v>0</v>
      </c>
      <c r="AP1820" s="18">
        <f t="shared" si="380"/>
        <v>0</v>
      </c>
      <c r="AQ1820" s="18">
        <f t="shared" si="380"/>
        <v>0</v>
      </c>
      <c r="AR1820" s="18">
        <f t="shared" si="380"/>
        <v>0</v>
      </c>
      <c r="AS1820" s="18">
        <f t="shared" si="380"/>
        <v>0</v>
      </c>
      <c r="AT1820" s="18">
        <f t="shared" si="380"/>
        <v>0</v>
      </c>
      <c r="AU1820" s="18">
        <f t="shared" si="380"/>
        <v>0</v>
      </c>
      <c r="AV1820" s="18">
        <f t="shared" si="380"/>
        <v>0</v>
      </c>
      <c r="AW1820" s="18">
        <f t="shared" si="380"/>
        <v>0</v>
      </c>
      <c r="AX1820" s="18">
        <f t="shared" si="380"/>
        <v>0</v>
      </c>
    </row>
    <row r="1821" spans="3:50" x14ac:dyDescent="0.25">
      <c r="C1821" s="67"/>
      <c r="D1821" s="71"/>
      <c r="E1821" s="57"/>
      <c r="F1821" s="57"/>
      <c r="G1821" s="67"/>
      <c r="H1821" s="72"/>
      <c r="I1821" s="72"/>
      <c r="J1821" s="72"/>
      <c r="K1821" s="72"/>
      <c r="L1821" s="72"/>
      <c r="M1821" s="72"/>
      <c r="N1821" s="72"/>
      <c r="O1821" s="72"/>
      <c r="P1821" s="72"/>
      <c r="Q1821" s="48"/>
      <c r="R1821" s="72"/>
      <c r="S1821" s="72"/>
      <c r="U1821" s="26" t="str">
        <f t="shared" si="377"/>
        <v/>
      </c>
      <c r="V1821" s="18" t="str">
        <f t="shared" si="371"/>
        <v/>
      </c>
      <c r="W1821" s="18" t="str">
        <f t="shared" si="372"/>
        <v/>
      </c>
      <c r="X1821" s="18" t="str">
        <f t="shared" si="373"/>
        <v/>
      </c>
      <c r="Y1821" s="18" t="str">
        <f t="shared" si="374"/>
        <v/>
      </c>
      <c r="Z1821" s="18" t="str">
        <f t="shared" si="375"/>
        <v/>
      </c>
      <c r="AA1821" s="18" t="str">
        <f t="shared" si="376"/>
        <v/>
      </c>
      <c r="AB1821" s="18">
        <v>1816</v>
      </c>
      <c r="AC1821" s="18" t="str">
        <f>IF(ISERROR(
IF(U1821="","",IF(OR(U1821='Cad Iniciais'!$D$6,X1821='Cad Iniciais'!$D$6),'Cad Iniciais'!$D$6+AB1821*1000,0))),"",IF(U1821="","",IF(OR(U1821='Cad Iniciais'!$D$6,X1821='Cad Iniciais'!$D$6),'Cad Iniciais'!$D$6+AB1821*1000,0)))</f>
        <v/>
      </c>
      <c r="AK1821" s="27" t="e">
        <f t="shared" si="378"/>
        <v>#VALUE!</v>
      </c>
      <c r="AL1821" s="27" t="e">
        <f t="shared" si="379"/>
        <v>#VALUE!</v>
      </c>
      <c r="AM1821" s="18">
        <f t="shared" si="381"/>
        <v>0</v>
      </c>
      <c r="AN1821" s="18">
        <f t="shared" si="380"/>
        <v>0</v>
      </c>
      <c r="AO1821" s="18">
        <f t="shared" si="380"/>
        <v>0</v>
      </c>
      <c r="AP1821" s="18">
        <f t="shared" si="380"/>
        <v>0</v>
      </c>
      <c r="AQ1821" s="18">
        <f t="shared" si="380"/>
        <v>0</v>
      </c>
      <c r="AR1821" s="18">
        <f t="shared" si="380"/>
        <v>0</v>
      </c>
      <c r="AS1821" s="18">
        <f t="shared" si="380"/>
        <v>0</v>
      </c>
      <c r="AT1821" s="18">
        <f t="shared" si="380"/>
        <v>0</v>
      </c>
      <c r="AU1821" s="18">
        <f t="shared" si="380"/>
        <v>0</v>
      </c>
      <c r="AV1821" s="18">
        <f t="shared" si="380"/>
        <v>0</v>
      </c>
      <c r="AW1821" s="18">
        <f t="shared" si="380"/>
        <v>0</v>
      </c>
      <c r="AX1821" s="18">
        <f t="shared" si="380"/>
        <v>0</v>
      </c>
    </row>
    <row r="1822" spans="3:50" x14ac:dyDescent="0.25">
      <c r="C1822" s="67"/>
      <c r="D1822" s="71"/>
      <c r="E1822" s="57"/>
      <c r="F1822" s="57"/>
      <c r="G1822" s="67"/>
      <c r="H1822" s="72"/>
      <c r="I1822" s="72"/>
      <c r="J1822" s="72"/>
      <c r="K1822" s="72"/>
      <c r="L1822" s="72"/>
      <c r="M1822" s="72"/>
      <c r="N1822" s="72"/>
      <c r="O1822" s="72"/>
      <c r="P1822" s="72"/>
      <c r="Q1822" s="48"/>
      <c r="R1822" s="72"/>
      <c r="S1822" s="72"/>
      <c r="U1822" s="26" t="str">
        <f t="shared" si="377"/>
        <v/>
      </c>
      <c r="V1822" s="18" t="str">
        <f t="shared" si="371"/>
        <v/>
      </c>
      <c r="W1822" s="18" t="str">
        <f t="shared" si="372"/>
        <v/>
      </c>
      <c r="X1822" s="18" t="str">
        <f t="shared" si="373"/>
        <v/>
      </c>
      <c r="Y1822" s="18" t="str">
        <f t="shared" si="374"/>
        <v/>
      </c>
      <c r="Z1822" s="18" t="str">
        <f t="shared" si="375"/>
        <v/>
      </c>
      <c r="AA1822" s="18" t="str">
        <f t="shared" si="376"/>
        <v/>
      </c>
      <c r="AB1822" s="18">
        <v>1817</v>
      </c>
      <c r="AC1822" s="18" t="str">
        <f>IF(ISERROR(
IF(U1822="","",IF(OR(U1822='Cad Iniciais'!$D$6,X1822='Cad Iniciais'!$D$6),'Cad Iniciais'!$D$6+AB1822*1000,0))),"",IF(U1822="","",IF(OR(U1822='Cad Iniciais'!$D$6,X1822='Cad Iniciais'!$D$6),'Cad Iniciais'!$D$6+AB1822*1000,0)))</f>
        <v/>
      </c>
      <c r="AK1822" s="27" t="e">
        <f t="shared" si="378"/>
        <v>#VALUE!</v>
      </c>
      <c r="AL1822" s="27" t="e">
        <f t="shared" si="379"/>
        <v>#VALUE!</v>
      </c>
      <c r="AM1822" s="18">
        <f t="shared" si="381"/>
        <v>0</v>
      </c>
      <c r="AN1822" s="18">
        <f t="shared" si="380"/>
        <v>0</v>
      </c>
      <c r="AO1822" s="18">
        <f t="shared" si="380"/>
        <v>0</v>
      </c>
      <c r="AP1822" s="18">
        <f t="shared" si="380"/>
        <v>0</v>
      </c>
      <c r="AQ1822" s="18">
        <f t="shared" si="380"/>
        <v>0</v>
      </c>
      <c r="AR1822" s="18">
        <f t="shared" si="380"/>
        <v>0</v>
      </c>
      <c r="AS1822" s="18">
        <f t="shared" si="380"/>
        <v>0</v>
      </c>
      <c r="AT1822" s="18">
        <f t="shared" si="380"/>
        <v>0</v>
      </c>
      <c r="AU1822" s="18">
        <f t="shared" si="380"/>
        <v>0</v>
      </c>
      <c r="AV1822" s="18">
        <f t="shared" si="380"/>
        <v>0</v>
      </c>
      <c r="AW1822" s="18">
        <f t="shared" si="380"/>
        <v>0</v>
      </c>
      <c r="AX1822" s="18">
        <f t="shared" si="380"/>
        <v>0</v>
      </c>
    </row>
    <row r="1823" spans="3:50" x14ac:dyDescent="0.25">
      <c r="C1823" s="67"/>
      <c r="D1823" s="71"/>
      <c r="E1823" s="57"/>
      <c r="F1823" s="57"/>
      <c r="G1823" s="67"/>
      <c r="H1823" s="72"/>
      <c r="I1823" s="72"/>
      <c r="J1823" s="72"/>
      <c r="K1823" s="72"/>
      <c r="L1823" s="72"/>
      <c r="M1823" s="72"/>
      <c r="N1823" s="72"/>
      <c r="O1823" s="72"/>
      <c r="P1823" s="72"/>
      <c r="Q1823" s="48"/>
      <c r="R1823" s="72"/>
      <c r="S1823" s="72"/>
      <c r="U1823" s="26" t="str">
        <f t="shared" si="377"/>
        <v/>
      </c>
      <c r="V1823" s="18" t="str">
        <f t="shared" si="371"/>
        <v/>
      </c>
      <c r="W1823" s="18" t="str">
        <f t="shared" si="372"/>
        <v/>
      </c>
      <c r="X1823" s="18" t="str">
        <f t="shared" si="373"/>
        <v/>
      </c>
      <c r="Y1823" s="18" t="str">
        <f t="shared" si="374"/>
        <v/>
      </c>
      <c r="Z1823" s="18" t="str">
        <f t="shared" si="375"/>
        <v/>
      </c>
      <c r="AA1823" s="18" t="str">
        <f t="shared" si="376"/>
        <v/>
      </c>
      <c r="AB1823" s="18">
        <v>1818</v>
      </c>
      <c r="AC1823" s="18" t="str">
        <f>IF(ISERROR(
IF(U1823="","",IF(OR(U1823='Cad Iniciais'!$D$6,X1823='Cad Iniciais'!$D$6),'Cad Iniciais'!$D$6+AB1823*1000,0))),"",IF(U1823="","",IF(OR(U1823='Cad Iniciais'!$D$6,X1823='Cad Iniciais'!$D$6),'Cad Iniciais'!$D$6+AB1823*1000,0)))</f>
        <v/>
      </c>
      <c r="AK1823" s="27" t="e">
        <f t="shared" si="378"/>
        <v>#VALUE!</v>
      </c>
      <c r="AL1823" s="27" t="e">
        <f t="shared" si="379"/>
        <v>#VALUE!</v>
      </c>
      <c r="AM1823" s="18">
        <f t="shared" si="381"/>
        <v>0</v>
      </c>
      <c r="AN1823" s="18">
        <f t="shared" si="380"/>
        <v>0</v>
      </c>
      <c r="AO1823" s="18">
        <f t="shared" si="380"/>
        <v>0</v>
      </c>
      <c r="AP1823" s="18">
        <f t="shared" si="380"/>
        <v>0</v>
      </c>
      <c r="AQ1823" s="18">
        <f t="shared" si="380"/>
        <v>0</v>
      </c>
      <c r="AR1823" s="18">
        <f t="shared" si="380"/>
        <v>0</v>
      </c>
      <c r="AS1823" s="18">
        <f t="shared" si="380"/>
        <v>0</v>
      </c>
      <c r="AT1823" s="18">
        <f t="shared" si="380"/>
        <v>0</v>
      </c>
      <c r="AU1823" s="18">
        <f t="shared" si="380"/>
        <v>0</v>
      </c>
      <c r="AV1823" s="18">
        <f t="shared" si="380"/>
        <v>0</v>
      </c>
      <c r="AW1823" s="18">
        <f t="shared" si="380"/>
        <v>0</v>
      </c>
      <c r="AX1823" s="18">
        <f t="shared" si="380"/>
        <v>0</v>
      </c>
    </row>
    <row r="1824" spans="3:50" x14ac:dyDescent="0.25">
      <c r="C1824" s="67"/>
      <c r="D1824" s="71"/>
      <c r="E1824" s="57"/>
      <c r="F1824" s="57"/>
      <c r="G1824" s="67"/>
      <c r="H1824" s="72"/>
      <c r="I1824" s="72"/>
      <c r="J1824" s="72"/>
      <c r="K1824" s="72"/>
      <c r="L1824" s="72"/>
      <c r="M1824" s="72"/>
      <c r="N1824" s="72"/>
      <c r="O1824" s="72"/>
      <c r="P1824" s="72"/>
      <c r="Q1824" s="48"/>
      <c r="R1824" s="72"/>
      <c r="S1824" s="72"/>
      <c r="U1824" s="26" t="str">
        <f t="shared" si="377"/>
        <v/>
      </c>
      <c r="V1824" s="18" t="str">
        <f t="shared" si="371"/>
        <v/>
      </c>
      <c r="W1824" s="18" t="str">
        <f t="shared" si="372"/>
        <v/>
      </c>
      <c r="X1824" s="18" t="str">
        <f t="shared" si="373"/>
        <v/>
      </c>
      <c r="Y1824" s="18" t="str">
        <f t="shared" si="374"/>
        <v/>
      </c>
      <c r="Z1824" s="18" t="str">
        <f t="shared" si="375"/>
        <v/>
      </c>
      <c r="AA1824" s="18" t="str">
        <f t="shared" si="376"/>
        <v/>
      </c>
      <c r="AB1824" s="18">
        <v>1819</v>
      </c>
      <c r="AC1824" s="18" t="str">
        <f>IF(ISERROR(
IF(U1824="","",IF(OR(U1824='Cad Iniciais'!$D$6,X1824='Cad Iniciais'!$D$6),'Cad Iniciais'!$D$6+AB1824*1000,0))),"",IF(U1824="","",IF(OR(U1824='Cad Iniciais'!$D$6,X1824='Cad Iniciais'!$D$6),'Cad Iniciais'!$D$6+AB1824*1000,0)))</f>
        <v/>
      </c>
      <c r="AK1824" s="27" t="e">
        <f t="shared" si="378"/>
        <v>#VALUE!</v>
      </c>
      <c r="AL1824" s="27" t="e">
        <f t="shared" si="379"/>
        <v>#VALUE!</v>
      </c>
      <c r="AM1824" s="18">
        <f t="shared" si="381"/>
        <v>0</v>
      </c>
      <c r="AN1824" s="18">
        <f t="shared" si="380"/>
        <v>0</v>
      </c>
      <c r="AO1824" s="18">
        <f t="shared" si="380"/>
        <v>0</v>
      </c>
      <c r="AP1824" s="18">
        <f t="shared" si="380"/>
        <v>0</v>
      </c>
      <c r="AQ1824" s="18">
        <f t="shared" si="380"/>
        <v>0</v>
      </c>
      <c r="AR1824" s="18">
        <f t="shared" si="380"/>
        <v>0</v>
      </c>
      <c r="AS1824" s="18">
        <f t="shared" si="380"/>
        <v>0</v>
      </c>
      <c r="AT1824" s="18">
        <f t="shared" si="380"/>
        <v>0</v>
      </c>
      <c r="AU1824" s="18">
        <f t="shared" si="380"/>
        <v>0</v>
      </c>
      <c r="AV1824" s="18">
        <f t="shared" si="380"/>
        <v>0</v>
      </c>
      <c r="AW1824" s="18">
        <f t="shared" si="380"/>
        <v>0</v>
      </c>
      <c r="AX1824" s="18">
        <f t="shared" si="380"/>
        <v>0</v>
      </c>
    </row>
    <row r="1825" spans="3:50" x14ac:dyDescent="0.25">
      <c r="C1825" s="67"/>
      <c r="D1825" s="71"/>
      <c r="E1825" s="57"/>
      <c r="F1825" s="57"/>
      <c r="G1825" s="67"/>
      <c r="H1825" s="72"/>
      <c r="I1825" s="72"/>
      <c r="J1825" s="72"/>
      <c r="K1825" s="72"/>
      <c r="L1825" s="72"/>
      <c r="M1825" s="72"/>
      <c r="N1825" s="72"/>
      <c r="O1825" s="72"/>
      <c r="P1825" s="72"/>
      <c r="Q1825" s="48"/>
      <c r="R1825" s="72"/>
      <c r="S1825" s="72"/>
      <c r="U1825" s="26" t="str">
        <f t="shared" si="377"/>
        <v/>
      </c>
      <c r="V1825" s="18" t="str">
        <f t="shared" si="371"/>
        <v/>
      </c>
      <c r="W1825" s="18" t="str">
        <f t="shared" si="372"/>
        <v/>
      </c>
      <c r="X1825" s="18" t="str">
        <f t="shared" si="373"/>
        <v/>
      </c>
      <c r="Y1825" s="18" t="str">
        <f t="shared" si="374"/>
        <v/>
      </c>
      <c r="Z1825" s="18" t="str">
        <f t="shared" si="375"/>
        <v/>
      </c>
      <c r="AA1825" s="18" t="str">
        <f t="shared" si="376"/>
        <v/>
      </c>
      <c r="AB1825" s="18">
        <v>1820</v>
      </c>
      <c r="AC1825" s="18" t="str">
        <f>IF(ISERROR(
IF(U1825="","",IF(OR(U1825='Cad Iniciais'!$D$6,X1825='Cad Iniciais'!$D$6),'Cad Iniciais'!$D$6+AB1825*1000,0))),"",IF(U1825="","",IF(OR(U1825='Cad Iniciais'!$D$6,X1825='Cad Iniciais'!$D$6),'Cad Iniciais'!$D$6+AB1825*1000,0)))</f>
        <v/>
      </c>
      <c r="AK1825" s="27" t="e">
        <f t="shared" si="378"/>
        <v>#VALUE!</v>
      </c>
      <c r="AL1825" s="27" t="e">
        <f t="shared" si="379"/>
        <v>#VALUE!</v>
      </c>
      <c r="AM1825" s="18">
        <f t="shared" si="381"/>
        <v>0</v>
      </c>
      <c r="AN1825" s="18">
        <f t="shared" si="380"/>
        <v>0</v>
      </c>
      <c r="AO1825" s="18">
        <f t="shared" si="380"/>
        <v>0</v>
      </c>
      <c r="AP1825" s="18">
        <f t="shared" si="380"/>
        <v>0</v>
      </c>
      <c r="AQ1825" s="18">
        <f t="shared" si="380"/>
        <v>0</v>
      </c>
      <c r="AR1825" s="18">
        <f t="shared" si="380"/>
        <v>0</v>
      </c>
      <c r="AS1825" s="18">
        <f t="shared" si="380"/>
        <v>0</v>
      </c>
      <c r="AT1825" s="18">
        <f t="shared" si="380"/>
        <v>0</v>
      </c>
      <c r="AU1825" s="18">
        <f t="shared" si="380"/>
        <v>0</v>
      </c>
      <c r="AV1825" s="18">
        <f t="shared" si="380"/>
        <v>0</v>
      </c>
      <c r="AW1825" s="18">
        <f t="shared" si="380"/>
        <v>0</v>
      </c>
      <c r="AX1825" s="18">
        <f t="shared" si="380"/>
        <v>0</v>
      </c>
    </row>
    <row r="1826" spans="3:50" x14ac:dyDescent="0.25">
      <c r="C1826" s="67"/>
      <c r="D1826" s="71"/>
      <c r="E1826" s="57"/>
      <c r="F1826" s="57"/>
      <c r="G1826" s="67"/>
      <c r="H1826" s="72"/>
      <c r="I1826" s="72"/>
      <c r="J1826" s="72"/>
      <c r="K1826" s="72"/>
      <c r="L1826" s="72"/>
      <c r="M1826" s="72"/>
      <c r="N1826" s="72"/>
      <c r="O1826" s="72"/>
      <c r="P1826" s="72"/>
      <c r="Q1826" s="48"/>
      <c r="R1826" s="72"/>
      <c r="S1826" s="72"/>
      <c r="U1826" s="26" t="str">
        <f t="shared" si="377"/>
        <v/>
      </c>
      <c r="V1826" s="18" t="str">
        <f t="shared" si="371"/>
        <v/>
      </c>
      <c r="W1826" s="18" t="str">
        <f t="shared" si="372"/>
        <v/>
      </c>
      <c r="X1826" s="18" t="str">
        <f t="shared" si="373"/>
        <v/>
      </c>
      <c r="Y1826" s="18" t="str">
        <f t="shared" si="374"/>
        <v/>
      </c>
      <c r="Z1826" s="18" t="str">
        <f t="shared" si="375"/>
        <v/>
      </c>
      <c r="AA1826" s="18" t="str">
        <f t="shared" si="376"/>
        <v/>
      </c>
      <c r="AB1826" s="18">
        <v>1821</v>
      </c>
      <c r="AC1826" s="18" t="str">
        <f>IF(ISERROR(
IF(U1826="","",IF(OR(U1826='Cad Iniciais'!$D$6,X1826='Cad Iniciais'!$D$6),'Cad Iniciais'!$D$6+AB1826*1000,0))),"",IF(U1826="","",IF(OR(U1826='Cad Iniciais'!$D$6,X1826='Cad Iniciais'!$D$6),'Cad Iniciais'!$D$6+AB1826*1000,0)))</f>
        <v/>
      </c>
      <c r="AK1826" s="27" t="e">
        <f t="shared" si="378"/>
        <v>#VALUE!</v>
      </c>
      <c r="AL1826" s="27" t="e">
        <f t="shared" si="379"/>
        <v>#VALUE!</v>
      </c>
      <c r="AM1826" s="18">
        <f t="shared" si="381"/>
        <v>0</v>
      </c>
      <c r="AN1826" s="18">
        <f t="shared" si="380"/>
        <v>0</v>
      </c>
      <c r="AO1826" s="18">
        <f t="shared" si="380"/>
        <v>0</v>
      </c>
      <c r="AP1826" s="18">
        <f t="shared" si="380"/>
        <v>0</v>
      </c>
      <c r="AQ1826" s="18">
        <f t="shared" si="380"/>
        <v>0</v>
      </c>
      <c r="AR1826" s="18">
        <f t="shared" si="380"/>
        <v>0</v>
      </c>
      <c r="AS1826" s="18">
        <f t="shared" si="380"/>
        <v>0</v>
      </c>
      <c r="AT1826" s="18">
        <f t="shared" si="380"/>
        <v>0</v>
      </c>
      <c r="AU1826" s="18">
        <f t="shared" si="380"/>
        <v>0</v>
      </c>
      <c r="AV1826" s="18">
        <f t="shared" si="380"/>
        <v>0</v>
      </c>
      <c r="AW1826" s="18">
        <f t="shared" si="380"/>
        <v>0</v>
      </c>
      <c r="AX1826" s="18">
        <f t="shared" si="380"/>
        <v>0</v>
      </c>
    </row>
    <row r="1827" spans="3:50" x14ac:dyDescent="0.25">
      <c r="C1827" s="67"/>
      <c r="D1827" s="71"/>
      <c r="E1827" s="57"/>
      <c r="F1827" s="57"/>
      <c r="G1827" s="67"/>
      <c r="H1827" s="72"/>
      <c r="I1827" s="72"/>
      <c r="J1827" s="72"/>
      <c r="K1827" s="72"/>
      <c r="L1827" s="72"/>
      <c r="M1827" s="72"/>
      <c r="N1827" s="72"/>
      <c r="O1827" s="72"/>
      <c r="P1827" s="72"/>
      <c r="Q1827" s="48"/>
      <c r="R1827" s="72"/>
      <c r="S1827" s="72"/>
      <c r="U1827" s="26" t="str">
        <f t="shared" si="377"/>
        <v/>
      </c>
      <c r="V1827" s="18" t="str">
        <f t="shared" si="371"/>
        <v/>
      </c>
      <c r="W1827" s="18" t="str">
        <f t="shared" si="372"/>
        <v/>
      </c>
      <c r="X1827" s="18" t="str">
        <f t="shared" si="373"/>
        <v/>
      </c>
      <c r="Y1827" s="18" t="str">
        <f t="shared" si="374"/>
        <v/>
      </c>
      <c r="Z1827" s="18" t="str">
        <f t="shared" si="375"/>
        <v/>
      </c>
      <c r="AA1827" s="18" t="str">
        <f t="shared" si="376"/>
        <v/>
      </c>
      <c r="AB1827" s="18">
        <v>1822</v>
      </c>
      <c r="AC1827" s="18" t="str">
        <f>IF(ISERROR(
IF(U1827="","",IF(OR(U1827='Cad Iniciais'!$D$6,X1827='Cad Iniciais'!$D$6),'Cad Iniciais'!$D$6+AB1827*1000,0))),"",IF(U1827="","",IF(OR(U1827='Cad Iniciais'!$D$6,X1827='Cad Iniciais'!$D$6),'Cad Iniciais'!$D$6+AB1827*1000,0)))</f>
        <v/>
      </c>
      <c r="AK1827" s="27" t="e">
        <f t="shared" si="378"/>
        <v>#VALUE!</v>
      </c>
      <c r="AL1827" s="27" t="e">
        <f t="shared" si="379"/>
        <v>#VALUE!</v>
      </c>
      <c r="AM1827" s="18">
        <f t="shared" si="381"/>
        <v>0</v>
      </c>
      <c r="AN1827" s="18">
        <f t="shared" si="380"/>
        <v>0</v>
      </c>
      <c r="AO1827" s="18">
        <f t="shared" si="380"/>
        <v>0</v>
      </c>
      <c r="AP1827" s="18">
        <f t="shared" si="380"/>
        <v>0</v>
      </c>
      <c r="AQ1827" s="18">
        <f t="shared" si="380"/>
        <v>0</v>
      </c>
      <c r="AR1827" s="18">
        <f t="shared" si="380"/>
        <v>0</v>
      </c>
      <c r="AS1827" s="18">
        <f t="shared" si="380"/>
        <v>0</v>
      </c>
      <c r="AT1827" s="18">
        <f t="shared" si="380"/>
        <v>0</v>
      </c>
      <c r="AU1827" s="18">
        <f t="shared" si="380"/>
        <v>0</v>
      </c>
      <c r="AV1827" s="18">
        <f t="shared" si="380"/>
        <v>0</v>
      </c>
      <c r="AW1827" s="18">
        <f t="shared" si="380"/>
        <v>0</v>
      </c>
      <c r="AX1827" s="18">
        <f t="shared" si="380"/>
        <v>0</v>
      </c>
    </row>
    <row r="1828" spans="3:50" x14ac:dyDescent="0.25">
      <c r="C1828" s="67"/>
      <c r="D1828" s="71"/>
      <c r="E1828" s="57"/>
      <c r="F1828" s="57"/>
      <c r="G1828" s="67"/>
      <c r="H1828" s="72"/>
      <c r="I1828" s="72"/>
      <c r="J1828" s="72"/>
      <c r="K1828" s="72"/>
      <c r="L1828" s="72"/>
      <c r="M1828" s="72"/>
      <c r="N1828" s="72"/>
      <c r="O1828" s="72"/>
      <c r="P1828" s="72"/>
      <c r="Q1828" s="48"/>
      <c r="R1828" s="72"/>
      <c r="S1828" s="72"/>
      <c r="U1828" s="26" t="str">
        <f t="shared" si="377"/>
        <v/>
      </c>
      <c r="V1828" s="18" t="str">
        <f t="shared" si="371"/>
        <v/>
      </c>
      <c r="W1828" s="18" t="str">
        <f t="shared" si="372"/>
        <v/>
      </c>
      <c r="X1828" s="18" t="str">
        <f t="shared" si="373"/>
        <v/>
      </c>
      <c r="Y1828" s="18" t="str">
        <f t="shared" si="374"/>
        <v/>
      </c>
      <c r="Z1828" s="18" t="str">
        <f t="shared" si="375"/>
        <v/>
      </c>
      <c r="AA1828" s="18" t="str">
        <f t="shared" si="376"/>
        <v/>
      </c>
      <c r="AB1828" s="18">
        <v>1823</v>
      </c>
      <c r="AC1828" s="18" t="str">
        <f>IF(ISERROR(
IF(U1828="","",IF(OR(U1828='Cad Iniciais'!$D$6,X1828='Cad Iniciais'!$D$6),'Cad Iniciais'!$D$6+AB1828*1000,0))),"",IF(U1828="","",IF(OR(U1828='Cad Iniciais'!$D$6,X1828='Cad Iniciais'!$D$6),'Cad Iniciais'!$D$6+AB1828*1000,0)))</f>
        <v/>
      </c>
      <c r="AK1828" s="27" t="e">
        <f t="shared" si="378"/>
        <v>#VALUE!</v>
      </c>
      <c r="AL1828" s="27" t="e">
        <f t="shared" si="379"/>
        <v>#VALUE!</v>
      </c>
      <c r="AM1828" s="18">
        <f t="shared" si="381"/>
        <v>0</v>
      </c>
      <c r="AN1828" s="18">
        <f t="shared" si="380"/>
        <v>0</v>
      </c>
      <c r="AO1828" s="18">
        <f t="shared" si="380"/>
        <v>0</v>
      </c>
      <c r="AP1828" s="18">
        <f t="shared" si="380"/>
        <v>0</v>
      </c>
      <c r="AQ1828" s="18">
        <f t="shared" ref="AN1828:AX1851" si="382">IFERROR(IF(AND($AK1828&lt;=AQ$3,$AL1828&gt;=AQ$3),1,0),0)</f>
        <v>0</v>
      </c>
      <c r="AR1828" s="18">
        <f t="shared" si="382"/>
        <v>0</v>
      </c>
      <c r="AS1828" s="18">
        <f t="shared" si="382"/>
        <v>0</v>
      </c>
      <c r="AT1828" s="18">
        <f t="shared" si="382"/>
        <v>0</v>
      </c>
      <c r="AU1828" s="18">
        <f t="shared" si="382"/>
        <v>0</v>
      </c>
      <c r="AV1828" s="18">
        <f t="shared" si="382"/>
        <v>0</v>
      </c>
      <c r="AW1828" s="18">
        <f t="shared" si="382"/>
        <v>0</v>
      </c>
      <c r="AX1828" s="18">
        <f t="shared" si="382"/>
        <v>0</v>
      </c>
    </row>
    <row r="1829" spans="3:50" x14ac:dyDescent="0.25">
      <c r="C1829" s="67"/>
      <c r="D1829" s="71"/>
      <c r="E1829" s="57"/>
      <c r="F1829" s="57"/>
      <c r="G1829" s="67"/>
      <c r="H1829" s="72"/>
      <c r="I1829" s="72"/>
      <c r="J1829" s="72"/>
      <c r="K1829" s="72"/>
      <c r="L1829" s="72"/>
      <c r="M1829" s="72"/>
      <c r="N1829" s="72"/>
      <c r="O1829" s="72"/>
      <c r="P1829" s="72"/>
      <c r="Q1829" s="48"/>
      <c r="R1829" s="72"/>
      <c r="S1829" s="72"/>
      <c r="U1829" s="26" t="str">
        <f t="shared" si="377"/>
        <v/>
      </c>
      <c r="V1829" s="18" t="str">
        <f t="shared" si="371"/>
        <v/>
      </c>
      <c r="W1829" s="18" t="str">
        <f t="shared" si="372"/>
        <v/>
      </c>
      <c r="X1829" s="18" t="str">
        <f t="shared" si="373"/>
        <v/>
      </c>
      <c r="Y1829" s="18" t="str">
        <f t="shared" si="374"/>
        <v/>
      </c>
      <c r="Z1829" s="18" t="str">
        <f t="shared" si="375"/>
        <v/>
      </c>
      <c r="AA1829" s="18" t="str">
        <f t="shared" si="376"/>
        <v/>
      </c>
      <c r="AB1829" s="18">
        <v>1824</v>
      </c>
      <c r="AC1829" s="18" t="str">
        <f>IF(ISERROR(
IF(U1829="","",IF(OR(U1829='Cad Iniciais'!$D$6,X1829='Cad Iniciais'!$D$6),'Cad Iniciais'!$D$6+AB1829*1000,0))),"",IF(U1829="","",IF(OR(U1829='Cad Iniciais'!$D$6,X1829='Cad Iniciais'!$D$6),'Cad Iniciais'!$D$6+AB1829*1000,0)))</f>
        <v/>
      </c>
      <c r="AK1829" s="27" t="e">
        <f t="shared" si="378"/>
        <v>#VALUE!</v>
      </c>
      <c r="AL1829" s="27" t="e">
        <f t="shared" si="379"/>
        <v>#VALUE!</v>
      </c>
      <c r="AM1829" s="18">
        <f t="shared" si="381"/>
        <v>0</v>
      </c>
      <c r="AN1829" s="18">
        <f t="shared" si="382"/>
        <v>0</v>
      </c>
      <c r="AO1829" s="18">
        <f t="shared" si="382"/>
        <v>0</v>
      </c>
      <c r="AP1829" s="18">
        <f t="shared" si="382"/>
        <v>0</v>
      </c>
      <c r="AQ1829" s="18">
        <f t="shared" si="382"/>
        <v>0</v>
      </c>
      <c r="AR1829" s="18">
        <f t="shared" si="382"/>
        <v>0</v>
      </c>
      <c r="AS1829" s="18">
        <f t="shared" si="382"/>
        <v>0</v>
      </c>
      <c r="AT1829" s="18">
        <f t="shared" si="382"/>
        <v>0</v>
      </c>
      <c r="AU1829" s="18">
        <f t="shared" si="382"/>
        <v>0</v>
      </c>
      <c r="AV1829" s="18">
        <f t="shared" si="382"/>
        <v>0</v>
      </c>
      <c r="AW1829" s="18">
        <f t="shared" si="382"/>
        <v>0</v>
      </c>
      <c r="AX1829" s="18">
        <f t="shared" si="382"/>
        <v>0</v>
      </c>
    </row>
    <row r="1830" spans="3:50" x14ac:dyDescent="0.25">
      <c r="C1830" s="67"/>
      <c r="D1830" s="71"/>
      <c r="E1830" s="57"/>
      <c r="F1830" s="57"/>
      <c r="G1830" s="67"/>
      <c r="H1830" s="72"/>
      <c r="I1830" s="72"/>
      <c r="J1830" s="72"/>
      <c r="K1830" s="72"/>
      <c r="L1830" s="72"/>
      <c r="M1830" s="72"/>
      <c r="N1830" s="72"/>
      <c r="O1830" s="72"/>
      <c r="P1830" s="72"/>
      <c r="Q1830" s="48"/>
      <c r="R1830" s="72"/>
      <c r="S1830" s="72"/>
      <c r="U1830" s="26" t="str">
        <f t="shared" si="377"/>
        <v/>
      </c>
      <c r="V1830" s="18" t="str">
        <f t="shared" si="371"/>
        <v/>
      </c>
      <c r="W1830" s="18" t="str">
        <f t="shared" si="372"/>
        <v/>
      </c>
      <c r="X1830" s="18" t="str">
        <f t="shared" si="373"/>
        <v/>
      </c>
      <c r="Y1830" s="18" t="str">
        <f t="shared" si="374"/>
        <v/>
      </c>
      <c r="Z1830" s="18" t="str">
        <f t="shared" si="375"/>
        <v/>
      </c>
      <c r="AA1830" s="18" t="str">
        <f t="shared" si="376"/>
        <v/>
      </c>
      <c r="AB1830" s="18">
        <v>1825</v>
      </c>
      <c r="AC1830" s="18" t="str">
        <f>IF(ISERROR(
IF(U1830="","",IF(OR(U1830='Cad Iniciais'!$D$6,X1830='Cad Iniciais'!$D$6),'Cad Iniciais'!$D$6+AB1830*1000,0))),"",IF(U1830="","",IF(OR(U1830='Cad Iniciais'!$D$6,X1830='Cad Iniciais'!$D$6),'Cad Iniciais'!$D$6+AB1830*1000,0)))</f>
        <v/>
      </c>
      <c r="AK1830" s="27" t="e">
        <f t="shared" si="378"/>
        <v>#VALUE!</v>
      </c>
      <c r="AL1830" s="27" t="e">
        <f t="shared" si="379"/>
        <v>#VALUE!</v>
      </c>
      <c r="AM1830" s="18">
        <f t="shared" si="381"/>
        <v>0</v>
      </c>
      <c r="AN1830" s="18">
        <f t="shared" si="382"/>
        <v>0</v>
      </c>
      <c r="AO1830" s="18">
        <f t="shared" si="382"/>
        <v>0</v>
      </c>
      <c r="AP1830" s="18">
        <f t="shared" si="382"/>
        <v>0</v>
      </c>
      <c r="AQ1830" s="18">
        <f t="shared" si="382"/>
        <v>0</v>
      </c>
      <c r="AR1830" s="18">
        <f t="shared" si="382"/>
        <v>0</v>
      </c>
      <c r="AS1830" s="18">
        <f t="shared" si="382"/>
        <v>0</v>
      </c>
      <c r="AT1830" s="18">
        <f t="shared" si="382"/>
        <v>0</v>
      </c>
      <c r="AU1830" s="18">
        <f t="shared" si="382"/>
        <v>0</v>
      </c>
      <c r="AV1830" s="18">
        <f t="shared" si="382"/>
        <v>0</v>
      </c>
      <c r="AW1830" s="18">
        <f t="shared" si="382"/>
        <v>0</v>
      </c>
      <c r="AX1830" s="18">
        <f t="shared" si="382"/>
        <v>0</v>
      </c>
    </row>
    <row r="1831" spans="3:50" x14ac:dyDescent="0.25">
      <c r="C1831" s="67"/>
      <c r="D1831" s="71"/>
      <c r="E1831" s="57"/>
      <c r="F1831" s="57"/>
      <c r="G1831" s="67"/>
      <c r="H1831" s="72"/>
      <c r="I1831" s="72"/>
      <c r="J1831" s="72"/>
      <c r="K1831" s="72"/>
      <c r="L1831" s="72"/>
      <c r="M1831" s="72"/>
      <c r="N1831" s="72"/>
      <c r="O1831" s="72"/>
      <c r="P1831" s="72"/>
      <c r="Q1831" s="48"/>
      <c r="R1831" s="72"/>
      <c r="S1831" s="72"/>
      <c r="U1831" s="26" t="str">
        <f t="shared" si="377"/>
        <v/>
      </c>
      <c r="V1831" s="18" t="str">
        <f t="shared" si="371"/>
        <v/>
      </c>
      <c r="W1831" s="18" t="str">
        <f t="shared" si="372"/>
        <v/>
      </c>
      <c r="X1831" s="18" t="str">
        <f t="shared" si="373"/>
        <v/>
      </c>
      <c r="Y1831" s="18" t="str">
        <f t="shared" si="374"/>
        <v/>
      </c>
      <c r="Z1831" s="18" t="str">
        <f t="shared" si="375"/>
        <v/>
      </c>
      <c r="AA1831" s="18" t="str">
        <f t="shared" si="376"/>
        <v/>
      </c>
      <c r="AB1831" s="18">
        <v>1826</v>
      </c>
      <c r="AC1831" s="18" t="str">
        <f>IF(ISERROR(
IF(U1831="","",IF(OR(U1831='Cad Iniciais'!$D$6,X1831='Cad Iniciais'!$D$6),'Cad Iniciais'!$D$6+AB1831*1000,0))),"",IF(U1831="","",IF(OR(U1831='Cad Iniciais'!$D$6,X1831='Cad Iniciais'!$D$6),'Cad Iniciais'!$D$6+AB1831*1000,0)))</f>
        <v/>
      </c>
      <c r="AK1831" s="27" t="e">
        <f t="shared" si="378"/>
        <v>#VALUE!</v>
      </c>
      <c r="AL1831" s="27" t="e">
        <f t="shared" si="379"/>
        <v>#VALUE!</v>
      </c>
      <c r="AM1831" s="18">
        <f t="shared" si="381"/>
        <v>0</v>
      </c>
      <c r="AN1831" s="18">
        <f t="shared" si="382"/>
        <v>0</v>
      </c>
      <c r="AO1831" s="18">
        <f t="shared" si="382"/>
        <v>0</v>
      </c>
      <c r="AP1831" s="18">
        <f t="shared" si="382"/>
        <v>0</v>
      </c>
      <c r="AQ1831" s="18">
        <f t="shared" si="382"/>
        <v>0</v>
      </c>
      <c r="AR1831" s="18">
        <f t="shared" si="382"/>
        <v>0</v>
      </c>
      <c r="AS1831" s="18">
        <f t="shared" si="382"/>
        <v>0</v>
      </c>
      <c r="AT1831" s="18">
        <f t="shared" si="382"/>
        <v>0</v>
      </c>
      <c r="AU1831" s="18">
        <f t="shared" si="382"/>
        <v>0</v>
      </c>
      <c r="AV1831" s="18">
        <f t="shared" si="382"/>
        <v>0</v>
      </c>
      <c r="AW1831" s="18">
        <f t="shared" si="382"/>
        <v>0</v>
      </c>
      <c r="AX1831" s="18">
        <f t="shared" si="382"/>
        <v>0</v>
      </c>
    </row>
    <row r="1832" spans="3:50" x14ac:dyDescent="0.25">
      <c r="C1832" s="67"/>
      <c r="D1832" s="71"/>
      <c r="E1832" s="57"/>
      <c r="F1832" s="57"/>
      <c r="G1832" s="67"/>
      <c r="H1832" s="72"/>
      <c r="I1832" s="72"/>
      <c r="J1832" s="72"/>
      <c r="K1832" s="72"/>
      <c r="L1832" s="72"/>
      <c r="M1832" s="72"/>
      <c r="N1832" s="72"/>
      <c r="O1832" s="72"/>
      <c r="P1832" s="72"/>
      <c r="Q1832" s="48"/>
      <c r="R1832" s="72"/>
      <c r="S1832" s="72"/>
      <c r="U1832" s="26" t="str">
        <f t="shared" si="377"/>
        <v/>
      </c>
      <c r="V1832" s="18" t="str">
        <f t="shared" si="371"/>
        <v/>
      </c>
      <c r="W1832" s="18" t="str">
        <f t="shared" si="372"/>
        <v/>
      </c>
      <c r="X1832" s="18" t="str">
        <f t="shared" si="373"/>
        <v/>
      </c>
      <c r="Y1832" s="18" t="str">
        <f t="shared" si="374"/>
        <v/>
      </c>
      <c r="Z1832" s="18" t="str">
        <f t="shared" si="375"/>
        <v/>
      </c>
      <c r="AA1832" s="18" t="str">
        <f t="shared" si="376"/>
        <v/>
      </c>
      <c r="AB1832" s="18">
        <v>1827</v>
      </c>
      <c r="AC1832" s="18" t="str">
        <f>IF(ISERROR(
IF(U1832="","",IF(OR(U1832='Cad Iniciais'!$D$6,X1832='Cad Iniciais'!$D$6),'Cad Iniciais'!$D$6+AB1832*1000,0))),"",IF(U1832="","",IF(OR(U1832='Cad Iniciais'!$D$6,X1832='Cad Iniciais'!$D$6),'Cad Iniciais'!$D$6+AB1832*1000,0)))</f>
        <v/>
      </c>
      <c r="AK1832" s="27" t="e">
        <f t="shared" si="378"/>
        <v>#VALUE!</v>
      </c>
      <c r="AL1832" s="27" t="e">
        <f t="shared" si="379"/>
        <v>#VALUE!</v>
      </c>
      <c r="AM1832" s="18">
        <f t="shared" si="381"/>
        <v>0</v>
      </c>
      <c r="AN1832" s="18">
        <f t="shared" si="382"/>
        <v>0</v>
      </c>
      <c r="AO1832" s="18">
        <f t="shared" si="382"/>
        <v>0</v>
      </c>
      <c r="AP1832" s="18">
        <f t="shared" si="382"/>
        <v>0</v>
      </c>
      <c r="AQ1832" s="18">
        <f t="shared" si="382"/>
        <v>0</v>
      </c>
      <c r="AR1832" s="18">
        <f t="shared" si="382"/>
        <v>0</v>
      </c>
      <c r="AS1832" s="18">
        <f t="shared" si="382"/>
        <v>0</v>
      </c>
      <c r="AT1832" s="18">
        <f t="shared" si="382"/>
        <v>0</v>
      </c>
      <c r="AU1832" s="18">
        <f t="shared" si="382"/>
        <v>0</v>
      </c>
      <c r="AV1832" s="18">
        <f t="shared" si="382"/>
        <v>0</v>
      </c>
      <c r="AW1832" s="18">
        <f t="shared" si="382"/>
        <v>0</v>
      </c>
      <c r="AX1832" s="18">
        <f t="shared" si="382"/>
        <v>0</v>
      </c>
    </row>
    <row r="1833" spans="3:50" x14ac:dyDescent="0.25">
      <c r="C1833" s="67"/>
      <c r="D1833" s="71"/>
      <c r="E1833" s="57"/>
      <c r="F1833" s="57"/>
      <c r="G1833" s="67"/>
      <c r="H1833" s="72"/>
      <c r="I1833" s="72"/>
      <c r="J1833" s="72"/>
      <c r="K1833" s="72"/>
      <c r="L1833" s="72"/>
      <c r="M1833" s="72"/>
      <c r="N1833" s="72"/>
      <c r="O1833" s="72"/>
      <c r="P1833" s="72"/>
      <c r="Q1833" s="48"/>
      <c r="R1833" s="72"/>
      <c r="S1833" s="72"/>
      <c r="U1833" s="26" t="str">
        <f t="shared" si="377"/>
        <v/>
      </c>
      <c r="V1833" s="18" t="str">
        <f t="shared" si="371"/>
        <v/>
      </c>
      <c r="W1833" s="18" t="str">
        <f t="shared" si="372"/>
        <v/>
      </c>
      <c r="X1833" s="18" t="str">
        <f t="shared" si="373"/>
        <v/>
      </c>
      <c r="Y1833" s="18" t="str">
        <f t="shared" si="374"/>
        <v/>
      </c>
      <c r="Z1833" s="18" t="str">
        <f t="shared" si="375"/>
        <v/>
      </c>
      <c r="AA1833" s="18" t="str">
        <f t="shared" si="376"/>
        <v/>
      </c>
      <c r="AB1833" s="18">
        <v>1828</v>
      </c>
      <c r="AC1833" s="18" t="str">
        <f>IF(ISERROR(
IF(U1833="","",IF(OR(U1833='Cad Iniciais'!$D$6,X1833='Cad Iniciais'!$D$6),'Cad Iniciais'!$D$6+AB1833*1000,0))),"",IF(U1833="","",IF(OR(U1833='Cad Iniciais'!$D$6,X1833='Cad Iniciais'!$D$6),'Cad Iniciais'!$D$6+AB1833*1000,0)))</f>
        <v/>
      </c>
      <c r="AK1833" s="27" t="e">
        <f t="shared" si="378"/>
        <v>#VALUE!</v>
      </c>
      <c r="AL1833" s="27" t="e">
        <f t="shared" si="379"/>
        <v>#VALUE!</v>
      </c>
      <c r="AM1833" s="18">
        <f t="shared" si="381"/>
        <v>0</v>
      </c>
      <c r="AN1833" s="18">
        <f t="shared" si="382"/>
        <v>0</v>
      </c>
      <c r="AO1833" s="18">
        <f t="shared" si="382"/>
        <v>0</v>
      </c>
      <c r="AP1833" s="18">
        <f t="shared" si="382"/>
        <v>0</v>
      </c>
      <c r="AQ1833" s="18">
        <f t="shared" si="382"/>
        <v>0</v>
      </c>
      <c r="AR1833" s="18">
        <f t="shared" si="382"/>
        <v>0</v>
      </c>
      <c r="AS1833" s="18">
        <f t="shared" si="382"/>
        <v>0</v>
      </c>
      <c r="AT1833" s="18">
        <f t="shared" si="382"/>
        <v>0</v>
      </c>
      <c r="AU1833" s="18">
        <f t="shared" si="382"/>
        <v>0</v>
      </c>
      <c r="AV1833" s="18">
        <f t="shared" si="382"/>
        <v>0</v>
      </c>
      <c r="AW1833" s="18">
        <f t="shared" si="382"/>
        <v>0</v>
      </c>
      <c r="AX1833" s="18">
        <f t="shared" si="382"/>
        <v>0</v>
      </c>
    </row>
    <row r="1834" spans="3:50" x14ac:dyDescent="0.25">
      <c r="C1834" s="67"/>
      <c r="D1834" s="71"/>
      <c r="E1834" s="57"/>
      <c r="F1834" s="57"/>
      <c r="G1834" s="67"/>
      <c r="H1834" s="72"/>
      <c r="I1834" s="72"/>
      <c r="J1834" s="72"/>
      <c r="K1834" s="72"/>
      <c r="L1834" s="72"/>
      <c r="M1834" s="72"/>
      <c r="N1834" s="72"/>
      <c r="O1834" s="72"/>
      <c r="P1834" s="72"/>
      <c r="Q1834" s="48"/>
      <c r="R1834" s="72"/>
      <c r="S1834" s="72"/>
      <c r="U1834" s="26" t="str">
        <f t="shared" si="377"/>
        <v/>
      </c>
      <c r="V1834" s="18" t="str">
        <f t="shared" si="371"/>
        <v/>
      </c>
      <c r="W1834" s="18" t="str">
        <f t="shared" si="372"/>
        <v/>
      </c>
      <c r="X1834" s="18" t="str">
        <f t="shared" si="373"/>
        <v/>
      </c>
      <c r="Y1834" s="18" t="str">
        <f t="shared" si="374"/>
        <v/>
      </c>
      <c r="Z1834" s="18" t="str">
        <f t="shared" si="375"/>
        <v/>
      </c>
      <c r="AA1834" s="18" t="str">
        <f t="shared" si="376"/>
        <v/>
      </c>
      <c r="AB1834" s="18">
        <v>1829</v>
      </c>
      <c r="AC1834" s="18" t="str">
        <f>IF(ISERROR(
IF(U1834="","",IF(OR(U1834='Cad Iniciais'!$D$6,X1834='Cad Iniciais'!$D$6),'Cad Iniciais'!$D$6+AB1834*1000,0))),"",IF(U1834="","",IF(OR(U1834='Cad Iniciais'!$D$6,X1834='Cad Iniciais'!$D$6),'Cad Iniciais'!$D$6+AB1834*1000,0)))</f>
        <v/>
      </c>
      <c r="AK1834" s="27" t="e">
        <f t="shared" si="378"/>
        <v>#VALUE!</v>
      </c>
      <c r="AL1834" s="27" t="e">
        <f t="shared" si="379"/>
        <v>#VALUE!</v>
      </c>
      <c r="AM1834" s="18">
        <f t="shared" si="381"/>
        <v>0</v>
      </c>
      <c r="AN1834" s="18">
        <f t="shared" si="382"/>
        <v>0</v>
      </c>
      <c r="AO1834" s="18">
        <f t="shared" si="382"/>
        <v>0</v>
      </c>
      <c r="AP1834" s="18">
        <f t="shared" si="382"/>
        <v>0</v>
      </c>
      <c r="AQ1834" s="18">
        <f t="shared" si="382"/>
        <v>0</v>
      </c>
      <c r="AR1834" s="18">
        <f t="shared" si="382"/>
        <v>0</v>
      </c>
      <c r="AS1834" s="18">
        <f t="shared" si="382"/>
        <v>0</v>
      </c>
      <c r="AT1834" s="18">
        <f t="shared" si="382"/>
        <v>0</v>
      </c>
      <c r="AU1834" s="18">
        <f t="shared" si="382"/>
        <v>0</v>
      </c>
      <c r="AV1834" s="18">
        <f t="shared" si="382"/>
        <v>0</v>
      </c>
      <c r="AW1834" s="18">
        <f t="shared" si="382"/>
        <v>0</v>
      </c>
      <c r="AX1834" s="18">
        <f t="shared" si="382"/>
        <v>0</v>
      </c>
    </row>
    <row r="1835" spans="3:50" x14ac:dyDescent="0.25">
      <c r="C1835" s="67"/>
      <c r="D1835" s="71"/>
      <c r="E1835" s="57"/>
      <c r="F1835" s="57"/>
      <c r="G1835" s="67"/>
      <c r="H1835" s="72"/>
      <c r="I1835" s="72"/>
      <c r="J1835" s="72"/>
      <c r="K1835" s="72"/>
      <c r="L1835" s="72"/>
      <c r="M1835" s="72"/>
      <c r="N1835" s="72"/>
      <c r="O1835" s="72"/>
      <c r="P1835" s="72"/>
      <c r="Q1835" s="48"/>
      <c r="R1835" s="72"/>
      <c r="S1835" s="72"/>
      <c r="U1835" s="26" t="str">
        <f t="shared" si="377"/>
        <v/>
      </c>
      <c r="V1835" s="18" t="str">
        <f t="shared" si="371"/>
        <v/>
      </c>
      <c r="W1835" s="18" t="str">
        <f t="shared" si="372"/>
        <v/>
      </c>
      <c r="X1835" s="18" t="str">
        <f t="shared" si="373"/>
        <v/>
      </c>
      <c r="Y1835" s="18" t="str">
        <f t="shared" si="374"/>
        <v/>
      </c>
      <c r="Z1835" s="18" t="str">
        <f t="shared" si="375"/>
        <v/>
      </c>
      <c r="AA1835" s="18" t="str">
        <f t="shared" si="376"/>
        <v/>
      </c>
      <c r="AB1835" s="18">
        <v>1830</v>
      </c>
      <c r="AC1835" s="18" t="str">
        <f>IF(ISERROR(
IF(U1835="","",IF(OR(U1835='Cad Iniciais'!$D$6,X1835='Cad Iniciais'!$D$6),'Cad Iniciais'!$D$6+AB1835*1000,0))),"",IF(U1835="","",IF(OR(U1835='Cad Iniciais'!$D$6,X1835='Cad Iniciais'!$D$6),'Cad Iniciais'!$D$6+AB1835*1000,0)))</f>
        <v/>
      </c>
      <c r="AK1835" s="27" t="e">
        <f t="shared" si="378"/>
        <v>#VALUE!</v>
      </c>
      <c r="AL1835" s="27" t="e">
        <f t="shared" si="379"/>
        <v>#VALUE!</v>
      </c>
      <c r="AM1835" s="18">
        <f t="shared" si="381"/>
        <v>0</v>
      </c>
      <c r="AN1835" s="18">
        <f t="shared" si="382"/>
        <v>0</v>
      </c>
      <c r="AO1835" s="18">
        <f t="shared" si="382"/>
        <v>0</v>
      </c>
      <c r="AP1835" s="18">
        <f t="shared" si="382"/>
        <v>0</v>
      </c>
      <c r="AQ1835" s="18">
        <f t="shared" si="382"/>
        <v>0</v>
      </c>
      <c r="AR1835" s="18">
        <f t="shared" si="382"/>
        <v>0</v>
      </c>
      <c r="AS1835" s="18">
        <f t="shared" si="382"/>
        <v>0</v>
      </c>
      <c r="AT1835" s="18">
        <f t="shared" si="382"/>
        <v>0</v>
      </c>
      <c r="AU1835" s="18">
        <f t="shared" si="382"/>
        <v>0</v>
      </c>
      <c r="AV1835" s="18">
        <f t="shared" si="382"/>
        <v>0</v>
      </c>
      <c r="AW1835" s="18">
        <f t="shared" si="382"/>
        <v>0</v>
      </c>
      <c r="AX1835" s="18">
        <f t="shared" si="382"/>
        <v>0</v>
      </c>
    </row>
    <row r="1836" spans="3:50" x14ac:dyDescent="0.25">
      <c r="C1836" s="67"/>
      <c r="D1836" s="71"/>
      <c r="E1836" s="57"/>
      <c r="F1836" s="57"/>
      <c r="G1836" s="67"/>
      <c r="H1836" s="72"/>
      <c r="I1836" s="72"/>
      <c r="J1836" s="72"/>
      <c r="K1836" s="72"/>
      <c r="L1836" s="72"/>
      <c r="M1836" s="72"/>
      <c r="N1836" s="72"/>
      <c r="O1836" s="72"/>
      <c r="P1836" s="72"/>
      <c r="Q1836" s="48"/>
      <c r="R1836" s="72"/>
      <c r="S1836" s="72"/>
      <c r="U1836" s="26" t="str">
        <f t="shared" si="377"/>
        <v/>
      </c>
      <c r="V1836" s="18" t="str">
        <f t="shared" si="371"/>
        <v/>
      </c>
      <c r="W1836" s="18" t="str">
        <f t="shared" si="372"/>
        <v/>
      </c>
      <c r="X1836" s="18" t="str">
        <f t="shared" si="373"/>
        <v/>
      </c>
      <c r="Y1836" s="18" t="str">
        <f t="shared" si="374"/>
        <v/>
      </c>
      <c r="Z1836" s="18" t="str">
        <f t="shared" si="375"/>
        <v/>
      </c>
      <c r="AA1836" s="18" t="str">
        <f t="shared" si="376"/>
        <v/>
      </c>
      <c r="AB1836" s="18">
        <v>1831</v>
      </c>
      <c r="AC1836" s="18" t="str">
        <f>IF(ISERROR(
IF(U1836="","",IF(OR(U1836='Cad Iniciais'!$D$6,X1836='Cad Iniciais'!$D$6),'Cad Iniciais'!$D$6+AB1836*1000,0))),"",IF(U1836="","",IF(OR(U1836='Cad Iniciais'!$D$6,X1836='Cad Iniciais'!$D$6),'Cad Iniciais'!$D$6+AB1836*1000,0)))</f>
        <v/>
      </c>
      <c r="AK1836" s="27" t="e">
        <f t="shared" si="378"/>
        <v>#VALUE!</v>
      </c>
      <c r="AL1836" s="27" t="e">
        <f t="shared" si="379"/>
        <v>#VALUE!</v>
      </c>
      <c r="AM1836" s="18">
        <f t="shared" si="381"/>
        <v>0</v>
      </c>
      <c r="AN1836" s="18">
        <f t="shared" si="382"/>
        <v>0</v>
      </c>
      <c r="AO1836" s="18">
        <f t="shared" si="382"/>
        <v>0</v>
      </c>
      <c r="AP1836" s="18">
        <f t="shared" si="382"/>
        <v>0</v>
      </c>
      <c r="AQ1836" s="18">
        <f t="shared" si="382"/>
        <v>0</v>
      </c>
      <c r="AR1836" s="18">
        <f t="shared" si="382"/>
        <v>0</v>
      </c>
      <c r="AS1836" s="18">
        <f t="shared" si="382"/>
        <v>0</v>
      </c>
      <c r="AT1836" s="18">
        <f t="shared" si="382"/>
        <v>0</v>
      </c>
      <c r="AU1836" s="18">
        <f t="shared" si="382"/>
        <v>0</v>
      </c>
      <c r="AV1836" s="18">
        <f t="shared" si="382"/>
        <v>0</v>
      </c>
      <c r="AW1836" s="18">
        <f t="shared" si="382"/>
        <v>0</v>
      </c>
      <c r="AX1836" s="18">
        <f t="shared" si="382"/>
        <v>0</v>
      </c>
    </row>
    <row r="1837" spans="3:50" x14ac:dyDescent="0.25">
      <c r="C1837" s="67"/>
      <c r="D1837" s="71"/>
      <c r="E1837" s="57"/>
      <c r="F1837" s="57"/>
      <c r="G1837" s="67"/>
      <c r="H1837" s="72"/>
      <c r="I1837" s="72"/>
      <c r="J1837" s="72"/>
      <c r="K1837" s="72"/>
      <c r="L1837" s="72"/>
      <c r="M1837" s="72"/>
      <c r="N1837" s="72"/>
      <c r="O1837" s="72"/>
      <c r="P1837" s="72"/>
      <c r="Q1837" s="48"/>
      <c r="R1837" s="72"/>
      <c r="S1837" s="72"/>
      <c r="U1837" s="26" t="str">
        <f t="shared" si="377"/>
        <v/>
      </c>
      <c r="V1837" s="18" t="str">
        <f t="shared" si="371"/>
        <v/>
      </c>
      <c r="W1837" s="18" t="str">
        <f t="shared" si="372"/>
        <v/>
      </c>
      <c r="X1837" s="18" t="str">
        <f t="shared" si="373"/>
        <v/>
      </c>
      <c r="Y1837" s="18" t="str">
        <f t="shared" si="374"/>
        <v/>
      </c>
      <c r="Z1837" s="18" t="str">
        <f t="shared" si="375"/>
        <v/>
      </c>
      <c r="AA1837" s="18" t="str">
        <f t="shared" si="376"/>
        <v/>
      </c>
      <c r="AB1837" s="18">
        <v>1832</v>
      </c>
      <c r="AC1837" s="18" t="str">
        <f>IF(ISERROR(
IF(U1837="","",IF(OR(U1837='Cad Iniciais'!$D$6,X1837='Cad Iniciais'!$D$6),'Cad Iniciais'!$D$6+AB1837*1000,0))),"",IF(U1837="","",IF(OR(U1837='Cad Iniciais'!$D$6,X1837='Cad Iniciais'!$D$6),'Cad Iniciais'!$D$6+AB1837*1000,0)))</f>
        <v/>
      </c>
      <c r="AK1837" s="27" t="e">
        <f t="shared" si="378"/>
        <v>#VALUE!</v>
      </c>
      <c r="AL1837" s="27" t="e">
        <f t="shared" si="379"/>
        <v>#VALUE!</v>
      </c>
      <c r="AM1837" s="18">
        <f t="shared" si="381"/>
        <v>0</v>
      </c>
      <c r="AN1837" s="18">
        <f t="shared" si="382"/>
        <v>0</v>
      </c>
      <c r="AO1837" s="18">
        <f t="shared" si="382"/>
        <v>0</v>
      </c>
      <c r="AP1837" s="18">
        <f t="shared" si="382"/>
        <v>0</v>
      </c>
      <c r="AQ1837" s="18">
        <f t="shared" si="382"/>
        <v>0</v>
      </c>
      <c r="AR1837" s="18">
        <f t="shared" si="382"/>
        <v>0</v>
      </c>
      <c r="AS1837" s="18">
        <f t="shared" si="382"/>
        <v>0</v>
      </c>
      <c r="AT1837" s="18">
        <f t="shared" si="382"/>
        <v>0</v>
      </c>
      <c r="AU1837" s="18">
        <f t="shared" si="382"/>
        <v>0</v>
      </c>
      <c r="AV1837" s="18">
        <f t="shared" si="382"/>
        <v>0</v>
      </c>
      <c r="AW1837" s="18">
        <f t="shared" si="382"/>
        <v>0</v>
      </c>
      <c r="AX1837" s="18">
        <f t="shared" si="382"/>
        <v>0</v>
      </c>
    </row>
    <row r="1838" spans="3:50" x14ac:dyDescent="0.25">
      <c r="C1838" s="67"/>
      <c r="D1838" s="71"/>
      <c r="E1838" s="57"/>
      <c r="F1838" s="57"/>
      <c r="G1838" s="67"/>
      <c r="H1838" s="72"/>
      <c r="I1838" s="72"/>
      <c r="J1838" s="72"/>
      <c r="K1838" s="72"/>
      <c r="L1838" s="72"/>
      <c r="M1838" s="72"/>
      <c r="N1838" s="72"/>
      <c r="O1838" s="72"/>
      <c r="P1838" s="72"/>
      <c r="Q1838" s="48"/>
      <c r="R1838" s="72"/>
      <c r="S1838" s="72"/>
      <c r="U1838" s="26" t="str">
        <f t="shared" si="377"/>
        <v/>
      </c>
      <c r="V1838" s="18" t="str">
        <f t="shared" si="371"/>
        <v/>
      </c>
      <c r="W1838" s="18" t="str">
        <f t="shared" si="372"/>
        <v/>
      </c>
      <c r="X1838" s="18" t="str">
        <f t="shared" si="373"/>
        <v/>
      </c>
      <c r="Y1838" s="18" t="str">
        <f t="shared" si="374"/>
        <v/>
      </c>
      <c r="Z1838" s="18" t="str">
        <f t="shared" si="375"/>
        <v/>
      </c>
      <c r="AA1838" s="18" t="str">
        <f t="shared" si="376"/>
        <v/>
      </c>
      <c r="AB1838" s="18">
        <v>1833</v>
      </c>
      <c r="AC1838" s="18" t="str">
        <f>IF(ISERROR(
IF(U1838="","",IF(OR(U1838='Cad Iniciais'!$D$6,X1838='Cad Iniciais'!$D$6),'Cad Iniciais'!$D$6+AB1838*1000,0))),"",IF(U1838="","",IF(OR(U1838='Cad Iniciais'!$D$6,X1838='Cad Iniciais'!$D$6),'Cad Iniciais'!$D$6+AB1838*1000,0)))</f>
        <v/>
      </c>
      <c r="AK1838" s="27" t="e">
        <f t="shared" si="378"/>
        <v>#VALUE!</v>
      </c>
      <c r="AL1838" s="27" t="e">
        <f t="shared" si="379"/>
        <v>#VALUE!</v>
      </c>
      <c r="AM1838" s="18">
        <f t="shared" si="381"/>
        <v>0</v>
      </c>
      <c r="AN1838" s="18">
        <f t="shared" si="382"/>
        <v>0</v>
      </c>
      <c r="AO1838" s="18">
        <f t="shared" si="382"/>
        <v>0</v>
      </c>
      <c r="AP1838" s="18">
        <f t="shared" si="382"/>
        <v>0</v>
      </c>
      <c r="AQ1838" s="18">
        <f t="shared" si="382"/>
        <v>0</v>
      </c>
      <c r="AR1838" s="18">
        <f t="shared" si="382"/>
        <v>0</v>
      </c>
      <c r="AS1838" s="18">
        <f t="shared" si="382"/>
        <v>0</v>
      </c>
      <c r="AT1838" s="18">
        <f t="shared" si="382"/>
        <v>0</v>
      </c>
      <c r="AU1838" s="18">
        <f t="shared" si="382"/>
        <v>0</v>
      </c>
      <c r="AV1838" s="18">
        <f t="shared" si="382"/>
        <v>0</v>
      </c>
      <c r="AW1838" s="18">
        <f t="shared" si="382"/>
        <v>0</v>
      </c>
      <c r="AX1838" s="18">
        <f t="shared" si="382"/>
        <v>0</v>
      </c>
    </row>
    <row r="1839" spans="3:50" x14ac:dyDescent="0.25">
      <c r="C1839" s="67"/>
      <c r="D1839" s="71"/>
      <c r="E1839" s="57"/>
      <c r="F1839" s="57"/>
      <c r="G1839" s="67"/>
      <c r="H1839" s="72"/>
      <c r="I1839" s="72"/>
      <c r="J1839" s="72"/>
      <c r="K1839" s="72"/>
      <c r="L1839" s="72"/>
      <c r="M1839" s="72"/>
      <c r="N1839" s="72"/>
      <c r="O1839" s="72"/>
      <c r="P1839" s="72"/>
      <c r="Q1839" s="48"/>
      <c r="R1839" s="72"/>
      <c r="S1839" s="72"/>
      <c r="U1839" s="26" t="str">
        <f t="shared" si="377"/>
        <v/>
      </c>
      <c r="V1839" s="18" t="str">
        <f t="shared" si="371"/>
        <v/>
      </c>
      <c r="W1839" s="18" t="str">
        <f t="shared" si="372"/>
        <v/>
      </c>
      <c r="X1839" s="18" t="str">
        <f t="shared" si="373"/>
        <v/>
      </c>
      <c r="Y1839" s="18" t="str">
        <f t="shared" si="374"/>
        <v/>
      </c>
      <c r="Z1839" s="18" t="str">
        <f t="shared" si="375"/>
        <v/>
      </c>
      <c r="AA1839" s="18" t="str">
        <f t="shared" si="376"/>
        <v/>
      </c>
      <c r="AB1839" s="18">
        <v>1834</v>
      </c>
      <c r="AC1839" s="18" t="str">
        <f>IF(ISERROR(
IF(U1839="","",IF(OR(U1839='Cad Iniciais'!$D$6,X1839='Cad Iniciais'!$D$6),'Cad Iniciais'!$D$6+AB1839*1000,0))),"",IF(U1839="","",IF(OR(U1839='Cad Iniciais'!$D$6,X1839='Cad Iniciais'!$D$6),'Cad Iniciais'!$D$6+AB1839*1000,0)))</f>
        <v/>
      </c>
      <c r="AK1839" s="27" t="e">
        <f t="shared" si="378"/>
        <v>#VALUE!</v>
      </c>
      <c r="AL1839" s="27" t="e">
        <f t="shared" si="379"/>
        <v>#VALUE!</v>
      </c>
      <c r="AM1839" s="18">
        <f t="shared" si="381"/>
        <v>0</v>
      </c>
      <c r="AN1839" s="18">
        <f t="shared" si="382"/>
        <v>0</v>
      </c>
      <c r="AO1839" s="18">
        <f t="shared" si="382"/>
        <v>0</v>
      </c>
      <c r="AP1839" s="18">
        <f t="shared" si="382"/>
        <v>0</v>
      </c>
      <c r="AQ1839" s="18">
        <f t="shared" si="382"/>
        <v>0</v>
      </c>
      <c r="AR1839" s="18">
        <f t="shared" si="382"/>
        <v>0</v>
      </c>
      <c r="AS1839" s="18">
        <f t="shared" si="382"/>
        <v>0</v>
      </c>
      <c r="AT1839" s="18">
        <f t="shared" si="382"/>
        <v>0</v>
      </c>
      <c r="AU1839" s="18">
        <f t="shared" si="382"/>
        <v>0</v>
      </c>
      <c r="AV1839" s="18">
        <f t="shared" si="382"/>
        <v>0</v>
      </c>
      <c r="AW1839" s="18">
        <f t="shared" si="382"/>
        <v>0</v>
      </c>
      <c r="AX1839" s="18">
        <f t="shared" si="382"/>
        <v>0</v>
      </c>
    </row>
    <row r="1840" spans="3:50" x14ac:dyDescent="0.25">
      <c r="C1840" s="67"/>
      <c r="D1840" s="71"/>
      <c r="E1840" s="57"/>
      <c r="F1840" s="57"/>
      <c r="G1840" s="67"/>
      <c r="H1840" s="72"/>
      <c r="I1840" s="72"/>
      <c r="J1840" s="72"/>
      <c r="K1840" s="72"/>
      <c r="L1840" s="72"/>
      <c r="M1840" s="72"/>
      <c r="N1840" s="72"/>
      <c r="O1840" s="72"/>
      <c r="P1840" s="72"/>
      <c r="Q1840" s="48"/>
      <c r="R1840" s="72"/>
      <c r="S1840" s="72"/>
      <c r="U1840" s="26" t="str">
        <f t="shared" si="377"/>
        <v/>
      </c>
      <c r="V1840" s="18" t="str">
        <f t="shared" si="371"/>
        <v/>
      </c>
      <c r="W1840" s="18" t="str">
        <f t="shared" si="372"/>
        <v/>
      </c>
      <c r="X1840" s="18" t="str">
        <f t="shared" si="373"/>
        <v/>
      </c>
      <c r="Y1840" s="18" t="str">
        <f t="shared" si="374"/>
        <v/>
      </c>
      <c r="Z1840" s="18" t="str">
        <f t="shared" si="375"/>
        <v/>
      </c>
      <c r="AA1840" s="18" t="str">
        <f t="shared" si="376"/>
        <v/>
      </c>
      <c r="AB1840" s="18">
        <v>1835</v>
      </c>
      <c r="AC1840" s="18" t="str">
        <f>IF(ISERROR(
IF(U1840="","",IF(OR(U1840='Cad Iniciais'!$D$6,X1840='Cad Iniciais'!$D$6),'Cad Iniciais'!$D$6+AB1840*1000,0))),"",IF(U1840="","",IF(OR(U1840='Cad Iniciais'!$D$6,X1840='Cad Iniciais'!$D$6),'Cad Iniciais'!$D$6+AB1840*1000,0)))</f>
        <v/>
      </c>
      <c r="AK1840" s="27" t="e">
        <f t="shared" si="378"/>
        <v>#VALUE!</v>
      </c>
      <c r="AL1840" s="27" t="e">
        <f t="shared" si="379"/>
        <v>#VALUE!</v>
      </c>
      <c r="AM1840" s="18">
        <f t="shared" si="381"/>
        <v>0</v>
      </c>
      <c r="AN1840" s="18">
        <f t="shared" si="382"/>
        <v>0</v>
      </c>
      <c r="AO1840" s="18">
        <f t="shared" si="382"/>
        <v>0</v>
      </c>
      <c r="AP1840" s="18">
        <f t="shared" si="382"/>
        <v>0</v>
      </c>
      <c r="AQ1840" s="18">
        <f t="shared" si="382"/>
        <v>0</v>
      </c>
      <c r="AR1840" s="18">
        <f t="shared" si="382"/>
        <v>0</v>
      </c>
      <c r="AS1840" s="18">
        <f t="shared" si="382"/>
        <v>0</v>
      </c>
      <c r="AT1840" s="18">
        <f t="shared" si="382"/>
        <v>0</v>
      </c>
      <c r="AU1840" s="18">
        <f t="shared" si="382"/>
        <v>0</v>
      </c>
      <c r="AV1840" s="18">
        <f t="shared" si="382"/>
        <v>0</v>
      </c>
      <c r="AW1840" s="18">
        <f t="shared" si="382"/>
        <v>0</v>
      </c>
      <c r="AX1840" s="18">
        <f t="shared" si="382"/>
        <v>0</v>
      </c>
    </row>
    <row r="1841" spans="3:50" x14ac:dyDescent="0.25">
      <c r="C1841" s="67"/>
      <c r="D1841" s="71"/>
      <c r="E1841" s="57"/>
      <c r="F1841" s="57"/>
      <c r="G1841" s="67"/>
      <c r="H1841" s="72"/>
      <c r="I1841" s="72"/>
      <c r="J1841" s="72"/>
      <c r="K1841" s="72"/>
      <c r="L1841" s="72"/>
      <c r="M1841" s="72"/>
      <c r="N1841" s="72"/>
      <c r="O1841" s="72"/>
      <c r="P1841" s="72"/>
      <c r="Q1841" s="48"/>
      <c r="R1841" s="72"/>
      <c r="S1841" s="72"/>
      <c r="U1841" s="26" t="str">
        <f t="shared" si="377"/>
        <v/>
      </c>
      <c r="V1841" s="18" t="str">
        <f t="shared" si="371"/>
        <v/>
      </c>
      <c r="W1841" s="18" t="str">
        <f t="shared" si="372"/>
        <v/>
      </c>
      <c r="X1841" s="18" t="str">
        <f t="shared" si="373"/>
        <v/>
      </c>
      <c r="Y1841" s="18" t="str">
        <f t="shared" si="374"/>
        <v/>
      </c>
      <c r="Z1841" s="18" t="str">
        <f t="shared" si="375"/>
        <v/>
      </c>
      <c r="AA1841" s="18" t="str">
        <f t="shared" si="376"/>
        <v/>
      </c>
      <c r="AB1841" s="18">
        <v>1836</v>
      </c>
      <c r="AC1841" s="18" t="str">
        <f>IF(ISERROR(
IF(U1841="","",IF(OR(U1841='Cad Iniciais'!$D$6,X1841='Cad Iniciais'!$D$6),'Cad Iniciais'!$D$6+AB1841*1000,0))),"",IF(U1841="","",IF(OR(U1841='Cad Iniciais'!$D$6,X1841='Cad Iniciais'!$D$6),'Cad Iniciais'!$D$6+AB1841*1000,0)))</f>
        <v/>
      </c>
      <c r="AK1841" s="27" t="e">
        <f t="shared" si="378"/>
        <v>#VALUE!</v>
      </c>
      <c r="AL1841" s="27" t="e">
        <f t="shared" si="379"/>
        <v>#VALUE!</v>
      </c>
      <c r="AM1841" s="18">
        <f t="shared" si="381"/>
        <v>0</v>
      </c>
      <c r="AN1841" s="18">
        <f t="shared" si="382"/>
        <v>0</v>
      </c>
      <c r="AO1841" s="18">
        <f t="shared" si="382"/>
        <v>0</v>
      </c>
      <c r="AP1841" s="18">
        <f t="shared" si="382"/>
        <v>0</v>
      </c>
      <c r="AQ1841" s="18">
        <f t="shared" si="382"/>
        <v>0</v>
      </c>
      <c r="AR1841" s="18">
        <f t="shared" si="382"/>
        <v>0</v>
      </c>
      <c r="AS1841" s="18">
        <f t="shared" si="382"/>
        <v>0</v>
      </c>
      <c r="AT1841" s="18">
        <f t="shared" si="382"/>
        <v>0</v>
      </c>
      <c r="AU1841" s="18">
        <f t="shared" si="382"/>
        <v>0</v>
      </c>
      <c r="AV1841" s="18">
        <f t="shared" si="382"/>
        <v>0</v>
      </c>
      <c r="AW1841" s="18">
        <f t="shared" si="382"/>
        <v>0</v>
      </c>
      <c r="AX1841" s="18">
        <f t="shared" si="382"/>
        <v>0</v>
      </c>
    </row>
    <row r="1842" spans="3:50" x14ac:dyDescent="0.25">
      <c r="C1842" s="67"/>
      <c r="D1842" s="71"/>
      <c r="E1842" s="57"/>
      <c r="F1842" s="57"/>
      <c r="G1842" s="67"/>
      <c r="H1842" s="72"/>
      <c r="I1842" s="72"/>
      <c r="J1842" s="72"/>
      <c r="K1842" s="72"/>
      <c r="L1842" s="72"/>
      <c r="M1842" s="72"/>
      <c r="N1842" s="72"/>
      <c r="O1842" s="72"/>
      <c r="P1842" s="72"/>
      <c r="Q1842" s="48"/>
      <c r="R1842" s="72"/>
      <c r="S1842" s="72"/>
      <c r="U1842" s="26" t="str">
        <f t="shared" si="377"/>
        <v/>
      </c>
      <c r="V1842" s="18" t="str">
        <f t="shared" si="371"/>
        <v/>
      </c>
      <c r="W1842" s="18" t="str">
        <f t="shared" si="372"/>
        <v/>
      </c>
      <c r="X1842" s="18" t="str">
        <f t="shared" si="373"/>
        <v/>
      </c>
      <c r="Y1842" s="18" t="str">
        <f t="shared" si="374"/>
        <v/>
      </c>
      <c r="Z1842" s="18" t="str">
        <f t="shared" si="375"/>
        <v/>
      </c>
      <c r="AA1842" s="18" t="str">
        <f t="shared" si="376"/>
        <v/>
      </c>
      <c r="AB1842" s="18">
        <v>1837</v>
      </c>
      <c r="AC1842" s="18" t="str">
        <f>IF(ISERROR(
IF(U1842="","",IF(OR(U1842='Cad Iniciais'!$D$6,X1842='Cad Iniciais'!$D$6),'Cad Iniciais'!$D$6+AB1842*1000,0))),"",IF(U1842="","",IF(OR(U1842='Cad Iniciais'!$D$6,X1842='Cad Iniciais'!$D$6),'Cad Iniciais'!$D$6+AB1842*1000,0)))</f>
        <v/>
      </c>
      <c r="AK1842" s="27" t="e">
        <f t="shared" si="378"/>
        <v>#VALUE!</v>
      </c>
      <c r="AL1842" s="27" t="e">
        <f t="shared" si="379"/>
        <v>#VALUE!</v>
      </c>
      <c r="AM1842" s="18">
        <f t="shared" si="381"/>
        <v>0</v>
      </c>
      <c r="AN1842" s="18">
        <f t="shared" si="382"/>
        <v>0</v>
      </c>
      <c r="AO1842" s="18">
        <f t="shared" si="382"/>
        <v>0</v>
      </c>
      <c r="AP1842" s="18">
        <f t="shared" si="382"/>
        <v>0</v>
      </c>
      <c r="AQ1842" s="18">
        <f t="shared" si="382"/>
        <v>0</v>
      </c>
      <c r="AR1842" s="18">
        <f t="shared" si="382"/>
        <v>0</v>
      </c>
      <c r="AS1842" s="18">
        <f t="shared" si="382"/>
        <v>0</v>
      </c>
      <c r="AT1842" s="18">
        <f t="shared" si="382"/>
        <v>0</v>
      </c>
      <c r="AU1842" s="18">
        <f t="shared" si="382"/>
        <v>0</v>
      </c>
      <c r="AV1842" s="18">
        <f t="shared" si="382"/>
        <v>0</v>
      </c>
      <c r="AW1842" s="18">
        <f t="shared" si="382"/>
        <v>0</v>
      </c>
      <c r="AX1842" s="18">
        <f t="shared" si="382"/>
        <v>0</v>
      </c>
    </row>
    <row r="1843" spans="3:50" x14ac:dyDescent="0.25">
      <c r="C1843" s="67"/>
      <c r="D1843" s="71"/>
      <c r="E1843" s="57"/>
      <c r="F1843" s="57"/>
      <c r="G1843" s="67"/>
      <c r="H1843" s="72"/>
      <c r="I1843" s="72"/>
      <c r="J1843" s="72"/>
      <c r="K1843" s="72"/>
      <c r="L1843" s="72"/>
      <c r="M1843" s="72"/>
      <c r="N1843" s="72"/>
      <c r="O1843" s="72"/>
      <c r="P1843" s="72"/>
      <c r="Q1843" s="48"/>
      <c r="R1843" s="72"/>
      <c r="S1843" s="72"/>
      <c r="U1843" s="26" t="str">
        <f t="shared" si="377"/>
        <v/>
      </c>
      <c r="V1843" s="18" t="str">
        <f t="shared" si="371"/>
        <v/>
      </c>
      <c r="W1843" s="18" t="str">
        <f t="shared" si="372"/>
        <v/>
      </c>
      <c r="X1843" s="18" t="str">
        <f t="shared" si="373"/>
        <v/>
      </c>
      <c r="Y1843" s="18" t="str">
        <f t="shared" si="374"/>
        <v/>
      </c>
      <c r="Z1843" s="18" t="str">
        <f t="shared" si="375"/>
        <v/>
      </c>
      <c r="AA1843" s="18" t="str">
        <f t="shared" si="376"/>
        <v/>
      </c>
      <c r="AB1843" s="18">
        <v>1838</v>
      </c>
      <c r="AC1843" s="18" t="str">
        <f>IF(ISERROR(
IF(U1843="","",IF(OR(U1843='Cad Iniciais'!$D$6,X1843='Cad Iniciais'!$D$6),'Cad Iniciais'!$D$6+AB1843*1000,0))),"",IF(U1843="","",IF(OR(U1843='Cad Iniciais'!$D$6,X1843='Cad Iniciais'!$D$6),'Cad Iniciais'!$D$6+AB1843*1000,0)))</f>
        <v/>
      </c>
      <c r="AK1843" s="27" t="e">
        <f t="shared" si="378"/>
        <v>#VALUE!</v>
      </c>
      <c r="AL1843" s="27" t="e">
        <f t="shared" si="379"/>
        <v>#VALUE!</v>
      </c>
      <c r="AM1843" s="18">
        <f t="shared" si="381"/>
        <v>0</v>
      </c>
      <c r="AN1843" s="18">
        <f t="shared" si="382"/>
        <v>0</v>
      </c>
      <c r="AO1843" s="18">
        <f t="shared" si="382"/>
        <v>0</v>
      </c>
      <c r="AP1843" s="18">
        <f t="shared" si="382"/>
        <v>0</v>
      </c>
      <c r="AQ1843" s="18">
        <f t="shared" si="382"/>
        <v>0</v>
      </c>
      <c r="AR1843" s="18">
        <f t="shared" si="382"/>
        <v>0</v>
      </c>
      <c r="AS1843" s="18">
        <f t="shared" si="382"/>
        <v>0</v>
      </c>
      <c r="AT1843" s="18">
        <f t="shared" si="382"/>
        <v>0</v>
      </c>
      <c r="AU1843" s="18">
        <f t="shared" si="382"/>
        <v>0</v>
      </c>
      <c r="AV1843" s="18">
        <f t="shared" si="382"/>
        <v>0</v>
      </c>
      <c r="AW1843" s="18">
        <f t="shared" si="382"/>
        <v>0</v>
      </c>
      <c r="AX1843" s="18">
        <f t="shared" si="382"/>
        <v>0</v>
      </c>
    </row>
    <row r="1844" spans="3:50" x14ac:dyDescent="0.25">
      <c r="C1844" s="67"/>
      <c r="D1844" s="71"/>
      <c r="E1844" s="57"/>
      <c r="F1844" s="57"/>
      <c r="G1844" s="67"/>
      <c r="H1844" s="72"/>
      <c r="I1844" s="72"/>
      <c r="J1844" s="72"/>
      <c r="K1844" s="72"/>
      <c r="L1844" s="72"/>
      <c r="M1844" s="72"/>
      <c r="N1844" s="72"/>
      <c r="O1844" s="72"/>
      <c r="P1844" s="72"/>
      <c r="Q1844" s="48"/>
      <c r="R1844" s="72"/>
      <c r="S1844" s="72"/>
      <c r="U1844" s="26" t="str">
        <f t="shared" si="377"/>
        <v/>
      </c>
      <c r="V1844" s="18" t="str">
        <f t="shared" si="371"/>
        <v/>
      </c>
      <c r="W1844" s="18" t="str">
        <f t="shared" si="372"/>
        <v/>
      </c>
      <c r="X1844" s="18" t="str">
        <f t="shared" si="373"/>
        <v/>
      </c>
      <c r="Y1844" s="18" t="str">
        <f t="shared" si="374"/>
        <v/>
      </c>
      <c r="Z1844" s="18" t="str">
        <f t="shared" si="375"/>
        <v/>
      </c>
      <c r="AA1844" s="18" t="str">
        <f t="shared" si="376"/>
        <v/>
      </c>
      <c r="AB1844" s="18">
        <v>1839</v>
      </c>
      <c r="AC1844" s="18" t="str">
        <f>IF(ISERROR(
IF(U1844="","",IF(OR(U1844='Cad Iniciais'!$D$6,X1844='Cad Iniciais'!$D$6),'Cad Iniciais'!$D$6+AB1844*1000,0))),"",IF(U1844="","",IF(OR(U1844='Cad Iniciais'!$D$6,X1844='Cad Iniciais'!$D$6),'Cad Iniciais'!$D$6+AB1844*1000,0)))</f>
        <v/>
      </c>
      <c r="AK1844" s="27" t="e">
        <f t="shared" si="378"/>
        <v>#VALUE!</v>
      </c>
      <c r="AL1844" s="27" t="e">
        <f t="shared" si="379"/>
        <v>#VALUE!</v>
      </c>
      <c r="AM1844" s="18">
        <f t="shared" si="381"/>
        <v>0</v>
      </c>
      <c r="AN1844" s="18">
        <f t="shared" si="382"/>
        <v>0</v>
      </c>
      <c r="AO1844" s="18">
        <f t="shared" si="382"/>
        <v>0</v>
      </c>
      <c r="AP1844" s="18">
        <f t="shared" si="382"/>
        <v>0</v>
      </c>
      <c r="AQ1844" s="18">
        <f t="shared" si="382"/>
        <v>0</v>
      </c>
      <c r="AR1844" s="18">
        <f t="shared" si="382"/>
        <v>0</v>
      </c>
      <c r="AS1844" s="18">
        <f t="shared" si="382"/>
        <v>0</v>
      </c>
      <c r="AT1844" s="18">
        <f t="shared" si="382"/>
        <v>0</v>
      </c>
      <c r="AU1844" s="18">
        <f t="shared" si="382"/>
        <v>0</v>
      </c>
      <c r="AV1844" s="18">
        <f t="shared" si="382"/>
        <v>0</v>
      </c>
      <c r="AW1844" s="18">
        <f t="shared" si="382"/>
        <v>0</v>
      </c>
      <c r="AX1844" s="18">
        <f t="shared" si="382"/>
        <v>0</v>
      </c>
    </row>
    <row r="1845" spans="3:50" x14ac:dyDescent="0.25">
      <c r="C1845" s="67"/>
      <c r="D1845" s="71"/>
      <c r="E1845" s="57"/>
      <c r="F1845" s="57"/>
      <c r="G1845" s="67"/>
      <c r="H1845" s="72"/>
      <c r="I1845" s="72"/>
      <c r="J1845" s="72"/>
      <c r="K1845" s="72"/>
      <c r="L1845" s="72"/>
      <c r="M1845" s="72"/>
      <c r="N1845" s="72"/>
      <c r="O1845" s="72"/>
      <c r="P1845" s="72"/>
      <c r="Q1845" s="48"/>
      <c r="R1845" s="72"/>
      <c r="S1845" s="72"/>
      <c r="U1845" s="26" t="str">
        <f t="shared" si="377"/>
        <v/>
      </c>
      <c r="V1845" s="18" t="str">
        <f t="shared" si="371"/>
        <v/>
      </c>
      <c r="W1845" s="18" t="str">
        <f t="shared" si="372"/>
        <v/>
      </c>
      <c r="X1845" s="18" t="str">
        <f t="shared" si="373"/>
        <v/>
      </c>
      <c r="Y1845" s="18" t="str">
        <f t="shared" si="374"/>
        <v/>
      </c>
      <c r="Z1845" s="18" t="str">
        <f t="shared" si="375"/>
        <v/>
      </c>
      <c r="AA1845" s="18" t="str">
        <f t="shared" si="376"/>
        <v/>
      </c>
      <c r="AB1845" s="18">
        <v>1840</v>
      </c>
      <c r="AC1845" s="18" t="str">
        <f>IF(ISERROR(
IF(U1845="","",IF(OR(U1845='Cad Iniciais'!$D$6,X1845='Cad Iniciais'!$D$6),'Cad Iniciais'!$D$6+AB1845*1000,0))),"",IF(U1845="","",IF(OR(U1845='Cad Iniciais'!$D$6,X1845='Cad Iniciais'!$D$6),'Cad Iniciais'!$D$6+AB1845*1000,0)))</f>
        <v/>
      </c>
      <c r="AK1845" s="27" t="e">
        <f t="shared" si="378"/>
        <v>#VALUE!</v>
      </c>
      <c r="AL1845" s="27" t="e">
        <f t="shared" si="379"/>
        <v>#VALUE!</v>
      </c>
      <c r="AM1845" s="18">
        <f t="shared" si="381"/>
        <v>0</v>
      </c>
      <c r="AN1845" s="18">
        <f t="shared" si="382"/>
        <v>0</v>
      </c>
      <c r="AO1845" s="18">
        <f t="shared" si="382"/>
        <v>0</v>
      </c>
      <c r="AP1845" s="18">
        <f t="shared" si="382"/>
        <v>0</v>
      </c>
      <c r="AQ1845" s="18">
        <f t="shared" si="382"/>
        <v>0</v>
      </c>
      <c r="AR1845" s="18">
        <f t="shared" si="382"/>
        <v>0</v>
      </c>
      <c r="AS1845" s="18">
        <f t="shared" si="382"/>
        <v>0</v>
      </c>
      <c r="AT1845" s="18">
        <f t="shared" si="382"/>
        <v>0</v>
      </c>
      <c r="AU1845" s="18">
        <f t="shared" si="382"/>
        <v>0</v>
      </c>
      <c r="AV1845" s="18">
        <f t="shared" si="382"/>
        <v>0</v>
      </c>
      <c r="AW1845" s="18">
        <f t="shared" si="382"/>
        <v>0</v>
      </c>
      <c r="AX1845" s="18">
        <f t="shared" si="382"/>
        <v>0</v>
      </c>
    </row>
    <row r="1846" spans="3:50" x14ac:dyDescent="0.25">
      <c r="C1846" s="67"/>
      <c r="D1846" s="71"/>
      <c r="E1846" s="57"/>
      <c r="F1846" s="57"/>
      <c r="G1846" s="67"/>
      <c r="H1846" s="72"/>
      <c r="I1846" s="72"/>
      <c r="J1846" s="72"/>
      <c r="K1846" s="72"/>
      <c r="L1846" s="72"/>
      <c r="M1846" s="72"/>
      <c r="N1846" s="72"/>
      <c r="O1846" s="72"/>
      <c r="P1846" s="72"/>
      <c r="Q1846" s="48"/>
      <c r="R1846" s="72"/>
      <c r="S1846" s="72"/>
      <c r="U1846" s="26" t="str">
        <f t="shared" si="377"/>
        <v/>
      </c>
      <c r="V1846" s="18" t="str">
        <f t="shared" si="371"/>
        <v/>
      </c>
      <c r="W1846" s="18" t="str">
        <f t="shared" si="372"/>
        <v/>
      </c>
      <c r="X1846" s="18" t="str">
        <f t="shared" si="373"/>
        <v/>
      </c>
      <c r="Y1846" s="18" t="str">
        <f t="shared" si="374"/>
        <v/>
      </c>
      <c r="Z1846" s="18" t="str">
        <f t="shared" si="375"/>
        <v/>
      </c>
      <c r="AA1846" s="18" t="str">
        <f t="shared" si="376"/>
        <v/>
      </c>
      <c r="AB1846" s="18">
        <v>1841</v>
      </c>
      <c r="AC1846" s="18" t="str">
        <f>IF(ISERROR(
IF(U1846="","",IF(OR(U1846='Cad Iniciais'!$D$6,X1846='Cad Iniciais'!$D$6),'Cad Iniciais'!$D$6+AB1846*1000,0))),"",IF(U1846="","",IF(OR(U1846='Cad Iniciais'!$D$6,X1846='Cad Iniciais'!$D$6),'Cad Iniciais'!$D$6+AB1846*1000,0)))</f>
        <v/>
      </c>
      <c r="AK1846" s="27" t="e">
        <f t="shared" si="378"/>
        <v>#VALUE!</v>
      </c>
      <c r="AL1846" s="27" t="e">
        <f t="shared" si="379"/>
        <v>#VALUE!</v>
      </c>
      <c r="AM1846" s="18">
        <f t="shared" si="381"/>
        <v>0</v>
      </c>
      <c r="AN1846" s="18">
        <f t="shared" si="382"/>
        <v>0</v>
      </c>
      <c r="AO1846" s="18">
        <f t="shared" si="382"/>
        <v>0</v>
      </c>
      <c r="AP1846" s="18">
        <f t="shared" si="382"/>
        <v>0</v>
      </c>
      <c r="AQ1846" s="18">
        <f t="shared" si="382"/>
        <v>0</v>
      </c>
      <c r="AR1846" s="18">
        <f t="shared" si="382"/>
        <v>0</v>
      </c>
      <c r="AS1846" s="18">
        <f t="shared" si="382"/>
        <v>0</v>
      </c>
      <c r="AT1846" s="18">
        <f t="shared" si="382"/>
        <v>0</v>
      </c>
      <c r="AU1846" s="18">
        <f t="shared" si="382"/>
        <v>0</v>
      </c>
      <c r="AV1846" s="18">
        <f t="shared" si="382"/>
        <v>0</v>
      </c>
      <c r="AW1846" s="18">
        <f t="shared" si="382"/>
        <v>0</v>
      </c>
      <c r="AX1846" s="18">
        <f t="shared" si="382"/>
        <v>0</v>
      </c>
    </row>
    <row r="1847" spans="3:50" x14ac:dyDescent="0.25">
      <c r="C1847" s="67"/>
      <c r="D1847" s="71"/>
      <c r="E1847" s="57"/>
      <c r="F1847" s="57"/>
      <c r="G1847" s="67"/>
      <c r="H1847" s="72"/>
      <c r="I1847" s="72"/>
      <c r="J1847" s="72"/>
      <c r="K1847" s="72"/>
      <c r="L1847" s="72"/>
      <c r="M1847" s="72"/>
      <c r="N1847" s="72"/>
      <c r="O1847" s="72"/>
      <c r="P1847" s="72"/>
      <c r="Q1847" s="48"/>
      <c r="R1847" s="72"/>
      <c r="S1847" s="72"/>
      <c r="U1847" s="26" t="str">
        <f t="shared" si="377"/>
        <v/>
      </c>
      <c r="V1847" s="18" t="str">
        <f t="shared" si="371"/>
        <v/>
      </c>
      <c r="W1847" s="18" t="str">
        <f t="shared" si="372"/>
        <v/>
      </c>
      <c r="X1847" s="18" t="str">
        <f t="shared" si="373"/>
        <v/>
      </c>
      <c r="Y1847" s="18" t="str">
        <f t="shared" si="374"/>
        <v/>
      </c>
      <c r="Z1847" s="18" t="str">
        <f t="shared" si="375"/>
        <v/>
      </c>
      <c r="AA1847" s="18" t="str">
        <f t="shared" si="376"/>
        <v/>
      </c>
      <c r="AB1847" s="18">
        <v>1842</v>
      </c>
      <c r="AC1847" s="18" t="str">
        <f>IF(ISERROR(
IF(U1847="","",IF(OR(U1847='Cad Iniciais'!$D$6,X1847='Cad Iniciais'!$D$6),'Cad Iniciais'!$D$6+AB1847*1000,0))),"",IF(U1847="","",IF(OR(U1847='Cad Iniciais'!$D$6,X1847='Cad Iniciais'!$D$6),'Cad Iniciais'!$D$6+AB1847*1000,0)))</f>
        <v/>
      </c>
      <c r="AK1847" s="27" t="e">
        <f t="shared" si="378"/>
        <v>#VALUE!</v>
      </c>
      <c r="AL1847" s="27" t="e">
        <f t="shared" si="379"/>
        <v>#VALUE!</v>
      </c>
      <c r="AM1847" s="18">
        <f t="shared" si="381"/>
        <v>0</v>
      </c>
      <c r="AN1847" s="18">
        <f t="shared" si="382"/>
        <v>0</v>
      </c>
      <c r="AO1847" s="18">
        <f t="shared" si="382"/>
        <v>0</v>
      </c>
      <c r="AP1847" s="18">
        <f t="shared" si="382"/>
        <v>0</v>
      </c>
      <c r="AQ1847" s="18">
        <f t="shared" si="382"/>
        <v>0</v>
      </c>
      <c r="AR1847" s="18">
        <f t="shared" si="382"/>
        <v>0</v>
      </c>
      <c r="AS1847" s="18">
        <f t="shared" si="382"/>
        <v>0</v>
      </c>
      <c r="AT1847" s="18">
        <f t="shared" si="382"/>
        <v>0</v>
      </c>
      <c r="AU1847" s="18">
        <f t="shared" si="382"/>
        <v>0</v>
      </c>
      <c r="AV1847" s="18">
        <f t="shared" si="382"/>
        <v>0</v>
      </c>
      <c r="AW1847" s="18">
        <f t="shared" si="382"/>
        <v>0</v>
      </c>
      <c r="AX1847" s="18">
        <f t="shared" si="382"/>
        <v>0</v>
      </c>
    </row>
    <row r="1848" spans="3:50" x14ac:dyDescent="0.25">
      <c r="C1848" s="67"/>
      <c r="D1848" s="71"/>
      <c r="E1848" s="57"/>
      <c r="F1848" s="57"/>
      <c r="G1848" s="67"/>
      <c r="H1848" s="72"/>
      <c r="I1848" s="72"/>
      <c r="J1848" s="72"/>
      <c r="K1848" s="72"/>
      <c r="L1848" s="72"/>
      <c r="M1848" s="72"/>
      <c r="N1848" s="72"/>
      <c r="O1848" s="72"/>
      <c r="P1848" s="72"/>
      <c r="Q1848" s="48"/>
      <c r="R1848" s="72"/>
      <c r="S1848" s="72"/>
      <c r="U1848" s="26" t="str">
        <f t="shared" si="377"/>
        <v/>
      </c>
      <c r="V1848" s="18" t="str">
        <f t="shared" si="371"/>
        <v/>
      </c>
      <c r="W1848" s="18" t="str">
        <f t="shared" si="372"/>
        <v/>
      </c>
      <c r="X1848" s="18" t="str">
        <f t="shared" si="373"/>
        <v/>
      </c>
      <c r="Y1848" s="18" t="str">
        <f t="shared" si="374"/>
        <v/>
      </c>
      <c r="Z1848" s="18" t="str">
        <f t="shared" si="375"/>
        <v/>
      </c>
      <c r="AA1848" s="18" t="str">
        <f t="shared" si="376"/>
        <v/>
      </c>
      <c r="AB1848" s="18">
        <v>1843</v>
      </c>
      <c r="AC1848" s="18" t="str">
        <f>IF(ISERROR(
IF(U1848="","",IF(OR(U1848='Cad Iniciais'!$D$6,X1848='Cad Iniciais'!$D$6),'Cad Iniciais'!$D$6+AB1848*1000,0))),"",IF(U1848="","",IF(OR(U1848='Cad Iniciais'!$D$6,X1848='Cad Iniciais'!$D$6),'Cad Iniciais'!$D$6+AB1848*1000,0)))</f>
        <v/>
      </c>
      <c r="AK1848" s="27" t="e">
        <f t="shared" si="378"/>
        <v>#VALUE!</v>
      </c>
      <c r="AL1848" s="27" t="e">
        <f t="shared" si="379"/>
        <v>#VALUE!</v>
      </c>
      <c r="AM1848" s="18">
        <f t="shared" si="381"/>
        <v>0</v>
      </c>
      <c r="AN1848" s="18">
        <f t="shared" si="382"/>
        <v>0</v>
      </c>
      <c r="AO1848" s="18">
        <f t="shared" si="382"/>
        <v>0</v>
      </c>
      <c r="AP1848" s="18">
        <f t="shared" si="382"/>
        <v>0</v>
      </c>
      <c r="AQ1848" s="18">
        <f t="shared" si="382"/>
        <v>0</v>
      </c>
      <c r="AR1848" s="18">
        <f t="shared" si="382"/>
        <v>0</v>
      </c>
      <c r="AS1848" s="18">
        <f t="shared" si="382"/>
        <v>0</v>
      </c>
      <c r="AT1848" s="18">
        <f t="shared" si="382"/>
        <v>0</v>
      </c>
      <c r="AU1848" s="18">
        <f t="shared" si="382"/>
        <v>0</v>
      </c>
      <c r="AV1848" s="18">
        <f t="shared" si="382"/>
        <v>0</v>
      </c>
      <c r="AW1848" s="18">
        <f t="shared" si="382"/>
        <v>0</v>
      </c>
      <c r="AX1848" s="18">
        <f t="shared" si="382"/>
        <v>0</v>
      </c>
    </row>
    <row r="1849" spans="3:50" x14ac:dyDescent="0.25">
      <c r="C1849" s="67"/>
      <c r="D1849" s="71"/>
      <c r="E1849" s="57"/>
      <c r="F1849" s="57"/>
      <c r="G1849" s="67"/>
      <c r="H1849" s="72"/>
      <c r="I1849" s="72"/>
      <c r="J1849" s="72"/>
      <c r="K1849" s="72"/>
      <c r="L1849" s="72"/>
      <c r="M1849" s="72"/>
      <c r="N1849" s="72"/>
      <c r="O1849" s="72"/>
      <c r="P1849" s="72"/>
      <c r="Q1849" s="48"/>
      <c r="R1849" s="72"/>
      <c r="S1849" s="72"/>
      <c r="U1849" s="26" t="str">
        <f t="shared" si="377"/>
        <v/>
      </c>
      <c r="V1849" s="18" t="str">
        <f t="shared" si="371"/>
        <v/>
      </c>
      <c r="W1849" s="18" t="str">
        <f t="shared" si="372"/>
        <v/>
      </c>
      <c r="X1849" s="18" t="str">
        <f t="shared" si="373"/>
        <v/>
      </c>
      <c r="Y1849" s="18" t="str">
        <f t="shared" si="374"/>
        <v/>
      </c>
      <c r="Z1849" s="18" t="str">
        <f t="shared" si="375"/>
        <v/>
      </c>
      <c r="AA1849" s="18" t="str">
        <f t="shared" si="376"/>
        <v/>
      </c>
      <c r="AB1849" s="18">
        <v>1844</v>
      </c>
      <c r="AC1849" s="18" t="str">
        <f>IF(ISERROR(
IF(U1849="","",IF(OR(U1849='Cad Iniciais'!$D$6,X1849='Cad Iniciais'!$D$6),'Cad Iniciais'!$D$6+AB1849*1000,0))),"",IF(U1849="","",IF(OR(U1849='Cad Iniciais'!$D$6,X1849='Cad Iniciais'!$D$6),'Cad Iniciais'!$D$6+AB1849*1000,0)))</f>
        <v/>
      </c>
      <c r="AK1849" s="27" t="e">
        <f t="shared" si="378"/>
        <v>#VALUE!</v>
      </c>
      <c r="AL1849" s="27" t="e">
        <f t="shared" si="379"/>
        <v>#VALUE!</v>
      </c>
      <c r="AM1849" s="18">
        <f t="shared" si="381"/>
        <v>0</v>
      </c>
      <c r="AN1849" s="18">
        <f t="shared" si="382"/>
        <v>0</v>
      </c>
      <c r="AO1849" s="18">
        <f t="shared" si="382"/>
        <v>0</v>
      </c>
      <c r="AP1849" s="18">
        <f t="shared" si="382"/>
        <v>0</v>
      </c>
      <c r="AQ1849" s="18">
        <f t="shared" si="382"/>
        <v>0</v>
      </c>
      <c r="AR1849" s="18">
        <f t="shared" si="382"/>
        <v>0</v>
      </c>
      <c r="AS1849" s="18">
        <f t="shared" si="382"/>
        <v>0</v>
      </c>
      <c r="AT1849" s="18">
        <f t="shared" si="382"/>
        <v>0</v>
      </c>
      <c r="AU1849" s="18">
        <f t="shared" si="382"/>
        <v>0</v>
      </c>
      <c r="AV1849" s="18">
        <f t="shared" si="382"/>
        <v>0</v>
      </c>
      <c r="AW1849" s="18">
        <f t="shared" si="382"/>
        <v>0</v>
      </c>
      <c r="AX1849" s="18">
        <f t="shared" si="382"/>
        <v>0</v>
      </c>
    </row>
    <row r="1850" spans="3:50" x14ac:dyDescent="0.25">
      <c r="C1850" s="67"/>
      <c r="D1850" s="71"/>
      <c r="E1850" s="57"/>
      <c r="F1850" s="57"/>
      <c r="G1850" s="67"/>
      <c r="H1850" s="72"/>
      <c r="I1850" s="72"/>
      <c r="J1850" s="72"/>
      <c r="K1850" s="72"/>
      <c r="L1850" s="72"/>
      <c r="M1850" s="72"/>
      <c r="N1850" s="72"/>
      <c r="O1850" s="72"/>
      <c r="P1850" s="72"/>
      <c r="Q1850" s="48"/>
      <c r="R1850" s="72"/>
      <c r="S1850" s="72"/>
      <c r="U1850" s="26" t="str">
        <f t="shared" si="377"/>
        <v/>
      </c>
      <c r="V1850" s="18" t="str">
        <f t="shared" si="371"/>
        <v/>
      </c>
      <c r="W1850" s="18" t="str">
        <f t="shared" si="372"/>
        <v/>
      </c>
      <c r="X1850" s="18" t="str">
        <f t="shared" si="373"/>
        <v/>
      </c>
      <c r="Y1850" s="18" t="str">
        <f t="shared" si="374"/>
        <v/>
      </c>
      <c r="Z1850" s="18" t="str">
        <f t="shared" si="375"/>
        <v/>
      </c>
      <c r="AA1850" s="18" t="str">
        <f t="shared" si="376"/>
        <v/>
      </c>
      <c r="AB1850" s="18">
        <v>1845</v>
      </c>
      <c r="AC1850" s="18" t="str">
        <f>IF(ISERROR(
IF(U1850="","",IF(OR(U1850='Cad Iniciais'!$D$6,X1850='Cad Iniciais'!$D$6),'Cad Iniciais'!$D$6+AB1850*1000,0))),"",IF(U1850="","",IF(OR(U1850='Cad Iniciais'!$D$6,X1850='Cad Iniciais'!$D$6),'Cad Iniciais'!$D$6+AB1850*1000,0)))</f>
        <v/>
      </c>
      <c r="AK1850" s="27" t="e">
        <f t="shared" si="378"/>
        <v>#VALUE!</v>
      </c>
      <c r="AL1850" s="27" t="e">
        <f t="shared" si="379"/>
        <v>#VALUE!</v>
      </c>
      <c r="AM1850" s="18">
        <f t="shared" si="381"/>
        <v>0</v>
      </c>
      <c r="AN1850" s="18">
        <f t="shared" si="382"/>
        <v>0</v>
      </c>
      <c r="AO1850" s="18">
        <f t="shared" si="382"/>
        <v>0</v>
      </c>
      <c r="AP1850" s="18">
        <f t="shared" si="382"/>
        <v>0</v>
      </c>
      <c r="AQ1850" s="18">
        <f t="shared" si="382"/>
        <v>0</v>
      </c>
      <c r="AR1850" s="18">
        <f t="shared" si="382"/>
        <v>0</v>
      </c>
      <c r="AS1850" s="18">
        <f t="shared" si="382"/>
        <v>0</v>
      </c>
      <c r="AT1850" s="18">
        <f t="shared" si="382"/>
        <v>0</v>
      </c>
      <c r="AU1850" s="18">
        <f t="shared" si="382"/>
        <v>0</v>
      </c>
      <c r="AV1850" s="18">
        <f t="shared" si="382"/>
        <v>0</v>
      </c>
      <c r="AW1850" s="18">
        <f t="shared" si="382"/>
        <v>0</v>
      </c>
      <c r="AX1850" s="18">
        <f t="shared" si="382"/>
        <v>0</v>
      </c>
    </row>
    <row r="1851" spans="3:50" x14ac:dyDescent="0.25">
      <c r="C1851" s="67"/>
      <c r="D1851" s="71"/>
      <c r="E1851" s="57"/>
      <c r="F1851" s="57"/>
      <c r="G1851" s="67"/>
      <c r="H1851" s="72"/>
      <c r="I1851" s="72"/>
      <c r="J1851" s="72"/>
      <c r="K1851" s="72"/>
      <c r="L1851" s="72"/>
      <c r="M1851" s="72"/>
      <c r="N1851" s="72"/>
      <c r="O1851" s="72"/>
      <c r="P1851" s="72"/>
      <c r="Q1851" s="48"/>
      <c r="R1851" s="72"/>
      <c r="S1851" s="72"/>
      <c r="U1851" s="26" t="str">
        <f t="shared" si="377"/>
        <v/>
      </c>
      <c r="V1851" s="18" t="str">
        <f t="shared" si="371"/>
        <v/>
      </c>
      <c r="W1851" s="18" t="str">
        <f t="shared" si="372"/>
        <v/>
      </c>
      <c r="X1851" s="18" t="str">
        <f t="shared" si="373"/>
        <v/>
      </c>
      <c r="Y1851" s="18" t="str">
        <f t="shared" si="374"/>
        <v/>
      </c>
      <c r="Z1851" s="18" t="str">
        <f t="shared" si="375"/>
        <v/>
      </c>
      <c r="AA1851" s="18" t="str">
        <f t="shared" si="376"/>
        <v/>
      </c>
      <c r="AB1851" s="18">
        <v>1846</v>
      </c>
      <c r="AC1851" s="18" t="str">
        <f>IF(ISERROR(
IF(U1851="","",IF(OR(U1851='Cad Iniciais'!$D$6,X1851='Cad Iniciais'!$D$6),'Cad Iniciais'!$D$6+AB1851*1000,0))),"",IF(U1851="","",IF(OR(U1851='Cad Iniciais'!$D$6,X1851='Cad Iniciais'!$D$6),'Cad Iniciais'!$D$6+AB1851*1000,0)))</f>
        <v/>
      </c>
      <c r="AK1851" s="27" t="e">
        <f t="shared" si="378"/>
        <v>#VALUE!</v>
      </c>
      <c r="AL1851" s="27" t="e">
        <f t="shared" si="379"/>
        <v>#VALUE!</v>
      </c>
      <c r="AM1851" s="18">
        <f t="shared" si="381"/>
        <v>0</v>
      </c>
      <c r="AN1851" s="18">
        <f t="shared" si="382"/>
        <v>0</v>
      </c>
      <c r="AO1851" s="18">
        <f t="shared" si="382"/>
        <v>0</v>
      </c>
      <c r="AP1851" s="18">
        <f t="shared" si="382"/>
        <v>0</v>
      </c>
      <c r="AQ1851" s="18">
        <f t="shared" si="382"/>
        <v>0</v>
      </c>
      <c r="AR1851" s="18">
        <f t="shared" si="382"/>
        <v>0</v>
      </c>
      <c r="AS1851" s="18">
        <f t="shared" ref="AN1851:AX1874" si="383">IFERROR(IF(AND($AK1851&lt;=AS$3,$AL1851&gt;=AS$3),1,0),0)</f>
        <v>0</v>
      </c>
      <c r="AT1851" s="18">
        <f t="shared" si="383"/>
        <v>0</v>
      </c>
      <c r="AU1851" s="18">
        <f t="shared" si="383"/>
        <v>0</v>
      </c>
      <c r="AV1851" s="18">
        <f t="shared" si="383"/>
        <v>0</v>
      </c>
      <c r="AW1851" s="18">
        <f t="shared" si="383"/>
        <v>0</v>
      </c>
      <c r="AX1851" s="18">
        <f t="shared" si="383"/>
        <v>0</v>
      </c>
    </row>
    <row r="1852" spans="3:50" x14ac:dyDescent="0.25">
      <c r="C1852" s="67"/>
      <c r="D1852" s="71"/>
      <c r="E1852" s="57"/>
      <c r="F1852" s="57"/>
      <c r="G1852" s="67"/>
      <c r="H1852" s="72"/>
      <c r="I1852" s="72"/>
      <c r="J1852" s="72"/>
      <c r="K1852" s="72"/>
      <c r="L1852" s="72"/>
      <c r="M1852" s="72"/>
      <c r="N1852" s="72"/>
      <c r="O1852" s="72"/>
      <c r="P1852" s="72"/>
      <c r="Q1852" s="48"/>
      <c r="R1852" s="72"/>
      <c r="S1852" s="72"/>
      <c r="U1852" s="26" t="str">
        <f t="shared" si="377"/>
        <v/>
      </c>
      <c r="V1852" s="18" t="str">
        <f t="shared" si="371"/>
        <v/>
      </c>
      <c r="W1852" s="18" t="str">
        <f t="shared" si="372"/>
        <v/>
      </c>
      <c r="X1852" s="18" t="str">
        <f t="shared" si="373"/>
        <v/>
      </c>
      <c r="Y1852" s="18" t="str">
        <f t="shared" si="374"/>
        <v/>
      </c>
      <c r="Z1852" s="18" t="str">
        <f t="shared" si="375"/>
        <v/>
      </c>
      <c r="AA1852" s="18" t="str">
        <f t="shared" si="376"/>
        <v/>
      </c>
      <c r="AB1852" s="18">
        <v>1847</v>
      </c>
      <c r="AC1852" s="18" t="str">
        <f>IF(ISERROR(
IF(U1852="","",IF(OR(U1852='Cad Iniciais'!$D$6,X1852='Cad Iniciais'!$D$6),'Cad Iniciais'!$D$6+AB1852*1000,0))),"",IF(U1852="","",IF(OR(U1852='Cad Iniciais'!$D$6,X1852='Cad Iniciais'!$D$6),'Cad Iniciais'!$D$6+AB1852*1000,0)))</f>
        <v/>
      </c>
      <c r="AK1852" s="27" t="e">
        <f t="shared" si="378"/>
        <v>#VALUE!</v>
      </c>
      <c r="AL1852" s="27" t="e">
        <f t="shared" si="379"/>
        <v>#VALUE!</v>
      </c>
      <c r="AM1852" s="18">
        <f t="shared" si="381"/>
        <v>0</v>
      </c>
      <c r="AN1852" s="18">
        <f t="shared" si="383"/>
        <v>0</v>
      </c>
      <c r="AO1852" s="18">
        <f t="shared" si="383"/>
        <v>0</v>
      </c>
      <c r="AP1852" s="18">
        <f t="shared" si="383"/>
        <v>0</v>
      </c>
      <c r="AQ1852" s="18">
        <f t="shared" si="383"/>
        <v>0</v>
      </c>
      <c r="AR1852" s="18">
        <f t="shared" si="383"/>
        <v>0</v>
      </c>
      <c r="AS1852" s="18">
        <f t="shared" si="383"/>
        <v>0</v>
      </c>
      <c r="AT1852" s="18">
        <f t="shared" si="383"/>
        <v>0</v>
      </c>
      <c r="AU1852" s="18">
        <f t="shared" si="383"/>
        <v>0</v>
      </c>
      <c r="AV1852" s="18">
        <f t="shared" si="383"/>
        <v>0</v>
      </c>
      <c r="AW1852" s="18">
        <f t="shared" si="383"/>
        <v>0</v>
      </c>
      <c r="AX1852" s="18">
        <f t="shared" si="383"/>
        <v>0</v>
      </c>
    </row>
    <row r="1853" spans="3:50" x14ac:dyDescent="0.25">
      <c r="C1853" s="67"/>
      <c r="D1853" s="71"/>
      <c r="E1853" s="57"/>
      <c r="F1853" s="57"/>
      <c r="G1853" s="67"/>
      <c r="H1853" s="72"/>
      <c r="I1853" s="72"/>
      <c r="J1853" s="72"/>
      <c r="K1853" s="72"/>
      <c r="L1853" s="72"/>
      <c r="M1853" s="72"/>
      <c r="N1853" s="72"/>
      <c r="O1853" s="72"/>
      <c r="P1853" s="72"/>
      <c r="Q1853" s="48"/>
      <c r="R1853" s="72"/>
      <c r="S1853" s="72"/>
      <c r="U1853" s="26" t="str">
        <f t="shared" si="377"/>
        <v/>
      </c>
      <c r="V1853" s="18" t="str">
        <f t="shared" si="371"/>
        <v/>
      </c>
      <c r="W1853" s="18" t="str">
        <f t="shared" si="372"/>
        <v/>
      </c>
      <c r="X1853" s="18" t="str">
        <f t="shared" si="373"/>
        <v/>
      </c>
      <c r="Y1853" s="18" t="str">
        <f t="shared" si="374"/>
        <v/>
      </c>
      <c r="Z1853" s="18" t="str">
        <f t="shared" si="375"/>
        <v/>
      </c>
      <c r="AA1853" s="18" t="str">
        <f t="shared" si="376"/>
        <v/>
      </c>
      <c r="AB1853" s="18">
        <v>1848</v>
      </c>
      <c r="AC1853" s="18" t="str">
        <f>IF(ISERROR(
IF(U1853="","",IF(OR(U1853='Cad Iniciais'!$D$6,X1853='Cad Iniciais'!$D$6),'Cad Iniciais'!$D$6+AB1853*1000,0))),"",IF(U1853="","",IF(OR(U1853='Cad Iniciais'!$D$6,X1853='Cad Iniciais'!$D$6),'Cad Iniciais'!$D$6+AB1853*1000,0)))</f>
        <v/>
      </c>
      <c r="AK1853" s="27" t="e">
        <f t="shared" si="378"/>
        <v>#VALUE!</v>
      </c>
      <c r="AL1853" s="27" t="e">
        <f t="shared" si="379"/>
        <v>#VALUE!</v>
      </c>
      <c r="AM1853" s="18">
        <f t="shared" si="381"/>
        <v>0</v>
      </c>
      <c r="AN1853" s="18">
        <f t="shared" si="383"/>
        <v>0</v>
      </c>
      <c r="AO1853" s="18">
        <f t="shared" si="383"/>
        <v>0</v>
      </c>
      <c r="AP1853" s="18">
        <f t="shared" si="383"/>
        <v>0</v>
      </c>
      <c r="AQ1853" s="18">
        <f t="shared" si="383"/>
        <v>0</v>
      </c>
      <c r="AR1853" s="18">
        <f t="shared" si="383"/>
        <v>0</v>
      </c>
      <c r="AS1853" s="18">
        <f t="shared" si="383"/>
        <v>0</v>
      </c>
      <c r="AT1853" s="18">
        <f t="shared" si="383"/>
        <v>0</v>
      </c>
      <c r="AU1853" s="18">
        <f t="shared" si="383"/>
        <v>0</v>
      </c>
      <c r="AV1853" s="18">
        <f t="shared" si="383"/>
        <v>0</v>
      </c>
      <c r="AW1853" s="18">
        <f t="shared" si="383"/>
        <v>0</v>
      </c>
      <c r="AX1853" s="18">
        <f t="shared" si="383"/>
        <v>0</v>
      </c>
    </row>
    <row r="1854" spans="3:50" x14ac:dyDescent="0.25">
      <c r="C1854" s="67"/>
      <c r="D1854" s="71"/>
      <c r="E1854" s="57"/>
      <c r="F1854" s="57"/>
      <c r="G1854" s="67"/>
      <c r="H1854" s="72"/>
      <c r="I1854" s="72"/>
      <c r="J1854" s="72"/>
      <c r="K1854" s="72"/>
      <c r="L1854" s="72"/>
      <c r="M1854" s="72"/>
      <c r="N1854" s="72"/>
      <c r="O1854" s="72"/>
      <c r="P1854" s="72"/>
      <c r="Q1854" s="48"/>
      <c r="R1854" s="72"/>
      <c r="S1854" s="72"/>
      <c r="U1854" s="26" t="str">
        <f t="shared" si="377"/>
        <v/>
      </c>
      <c r="V1854" s="18" t="str">
        <f t="shared" si="371"/>
        <v/>
      </c>
      <c r="W1854" s="18" t="str">
        <f t="shared" si="372"/>
        <v/>
      </c>
      <c r="X1854" s="18" t="str">
        <f t="shared" si="373"/>
        <v/>
      </c>
      <c r="Y1854" s="18" t="str">
        <f t="shared" si="374"/>
        <v/>
      </c>
      <c r="Z1854" s="18" t="str">
        <f t="shared" si="375"/>
        <v/>
      </c>
      <c r="AA1854" s="18" t="str">
        <f t="shared" si="376"/>
        <v/>
      </c>
      <c r="AB1854" s="18">
        <v>1849</v>
      </c>
      <c r="AC1854" s="18" t="str">
        <f>IF(ISERROR(
IF(U1854="","",IF(OR(U1854='Cad Iniciais'!$D$6,X1854='Cad Iniciais'!$D$6),'Cad Iniciais'!$D$6+AB1854*1000,0))),"",IF(U1854="","",IF(OR(U1854='Cad Iniciais'!$D$6,X1854='Cad Iniciais'!$D$6),'Cad Iniciais'!$D$6+AB1854*1000,0)))</f>
        <v/>
      </c>
      <c r="AK1854" s="27" t="e">
        <f t="shared" si="378"/>
        <v>#VALUE!</v>
      </c>
      <c r="AL1854" s="27" t="e">
        <f t="shared" si="379"/>
        <v>#VALUE!</v>
      </c>
      <c r="AM1854" s="18">
        <f t="shared" si="381"/>
        <v>0</v>
      </c>
      <c r="AN1854" s="18">
        <f t="shared" si="383"/>
        <v>0</v>
      </c>
      <c r="AO1854" s="18">
        <f t="shared" si="383"/>
        <v>0</v>
      </c>
      <c r="AP1854" s="18">
        <f t="shared" si="383"/>
        <v>0</v>
      </c>
      <c r="AQ1854" s="18">
        <f t="shared" si="383"/>
        <v>0</v>
      </c>
      <c r="AR1854" s="18">
        <f t="shared" si="383"/>
        <v>0</v>
      </c>
      <c r="AS1854" s="18">
        <f t="shared" si="383"/>
        <v>0</v>
      </c>
      <c r="AT1854" s="18">
        <f t="shared" si="383"/>
        <v>0</v>
      </c>
      <c r="AU1854" s="18">
        <f t="shared" si="383"/>
        <v>0</v>
      </c>
      <c r="AV1854" s="18">
        <f t="shared" si="383"/>
        <v>0</v>
      </c>
      <c r="AW1854" s="18">
        <f t="shared" si="383"/>
        <v>0</v>
      </c>
      <c r="AX1854" s="18">
        <f t="shared" si="383"/>
        <v>0</v>
      </c>
    </row>
    <row r="1855" spans="3:50" x14ac:dyDescent="0.25">
      <c r="C1855" s="67"/>
      <c r="D1855" s="71"/>
      <c r="E1855" s="57"/>
      <c r="F1855" s="57"/>
      <c r="G1855" s="67"/>
      <c r="H1855" s="72"/>
      <c r="I1855" s="72"/>
      <c r="J1855" s="72"/>
      <c r="K1855" s="72"/>
      <c r="L1855" s="72"/>
      <c r="M1855" s="72"/>
      <c r="N1855" s="72"/>
      <c r="O1855" s="72"/>
      <c r="P1855" s="72"/>
      <c r="Q1855" s="48"/>
      <c r="R1855" s="72"/>
      <c r="S1855" s="72"/>
      <c r="U1855" s="26" t="str">
        <f t="shared" si="377"/>
        <v/>
      </c>
      <c r="V1855" s="18" t="str">
        <f t="shared" si="371"/>
        <v/>
      </c>
      <c r="W1855" s="18" t="str">
        <f t="shared" si="372"/>
        <v/>
      </c>
      <c r="X1855" s="18" t="str">
        <f t="shared" si="373"/>
        <v/>
      </c>
      <c r="Y1855" s="18" t="str">
        <f t="shared" si="374"/>
        <v/>
      </c>
      <c r="Z1855" s="18" t="str">
        <f t="shared" si="375"/>
        <v/>
      </c>
      <c r="AA1855" s="18" t="str">
        <f t="shared" si="376"/>
        <v/>
      </c>
      <c r="AB1855" s="18">
        <v>1850</v>
      </c>
      <c r="AC1855" s="18" t="str">
        <f>IF(ISERROR(
IF(U1855="","",IF(OR(U1855='Cad Iniciais'!$D$6,X1855='Cad Iniciais'!$D$6),'Cad Iniciais'!$D$6+AB1855*1000,0))),"",IF(U1855="","",IF(OR(U1855='Cad Iniciais'!$D$6,X1855='Cad Iniciais'!$D$6),'Cad Iniciais'!$D$6+AB1855*1000,0)))</f>
        <v/>
      </c>
      <c r="AK1855" s="27" t="e">
        <f t="shared" si="378"/>
        <v>#VALUE!</v>
      </c>
      <c r="AL1855" s="27" t="e">
        <f t="shared" si="379"/>
        <v>#VALUE!</v>
      </c>
      <c r="AM1855" s="18">
        <f t="shared" si="381"/>
        <v>0</v>
      </c>
      <c r="AN1855" s="18">
        <f t="shared" si="383"/>
        <v>0</v>
      </c>
      <c r="AO1855" s="18">
        <f t="shared" si="383"/>
        <v>0</v>
      </c>
      <c r="AP1855" s="18">
        <f t="shared" si="383"/>
        <v>0</v>
      </c>
      <c r="AQ1855" s="18">
        <f t="shared" si="383"/>
        <v>0</v>
      </c>
      <c r="AR1855" s="18">
        <f t="shared" si="383"/>
        <v>0</v>
      </c>
      <c r="AS1855" s="18">
        <f t="shared" si="383"/>
        <v>0</v>
      </c>
      <c r="AT1855" s="18">
        <f t="shared" si="383"/>
        <v>0</v>
      </c>
      <c r="AU1855" s="18">
        <f t="shared" si="383"/>
        <v>0</v>
      </c>
      <c r="AV1855" s="18">
        <f t="shared" si="383"/>
        <v>0</v>
      </c>
      <c r="AW1855" s="18">
        <f t="shared" si="383"/>
        <v>0</v>
      </c>
      <c r="AX1855" s="18">
        <f t="shared" si="383"/>
        <v>0</v>
      </c>
    </row>
    <row r="1856" spans="3:50" x14ac:dyDescent="0.25">
      <c r="C1856" s="67"/>
      <c r="D1856" s="71"/>
      <c r="E1856" s="57"/>
      <c r="F1856" s="57"/>
      <c r="G1856" s="67"/>
      <c r="H1856" s="72"/>
      <c r="I1856" s="72"/>
      <c r="J1856" s="72"/>
      <c r="K1856" s="72"/>
      <c r="L1856" s="72"/>
      <c r="M1856" s="72"/>
      <c r="N1856" s="72"/>
      <c r="O1856" s="72"/>
      <c r="P1856" s="72"/>
      <c r="Q1856" s="48"/>
      <c r="R1856" s="72"/>
      <c r="S1856" s="72"/>
      <c r="U1856" s="26" t="str">
        <f t="shared" si="377"/>
        <v/>
      </c>
      <c r="V1856" s="18" t="str">
        <f t="shared" si="371"/>
        <v/>
      </c>
      <c r="W1856" s="18" t="str">
        <f t="shared" si="372"/>
        <v/>
      </c>
      <c r="X1856" s="18" t="str">
        <f t="shared" si="373"/>
        <v/>
      </c>
      <c r="Y1856" s="18" t="str">
        <f t="shared" si="374"/>
        <v/>
      </c>
      <c r="Z1856" s="18" t="str">
        <f t="shared" si="375"/>
        <v/>
      </c>
      <c r="AA1856" s="18" t="str">
        <f t="shared" si="376"/>
        <v/>
      </c>
      <c r="AB1856" s="18">
        <v>1851</v>
      </c>
      <c r="AC1856" s="18" t="str">
        <f>IF(ISERROR(
IF(U1856="","",IF(OR(U1856='Cad Iniciais'!$D$6,X1856='Cad Iniciais'!$D$6),'Cad Iniciais'!$D$6+AB1856*1000,0))),"",IF(U1856="","",IF(OR(U1856='Cad Iniciais'!$D$6,X1856='Cad Iniciais'!$D$6),'Cad Iniciais'!$D$6+AB1856*1000,0)))</f>
        <v/>
      </c>
      <c r="AK1856" s="27" t="e">
        <f t="shared" si="378"/>
        <v>#VALUE!</v>
      </c>
      <c r="AL1856" s="27" t="e">
        <f t="shared" si="379"/>
        <v>#VALUE!</v>
      </c>
      <c r="AM1856" s="18">
        <f t="shared" si="381"/>
        <v>0</v>
      </c>
      <c r="AN1856" s="18">
        <f t="shared" si="383"/>
        <v>0</v>
      </c>
      <c r="AO1856" s="18">
        <f t="shared" si="383"/>
        <v>0</v>
      </c>
      <c r="AP1856" s="18">
        <f t="shared" si="383"/>
        <v>0</v>
      </c>
      <c r="AQ1856" s="18">
        <f t="shared" si="383"/>
        <v>0</v>
      </c>
      <c r="AR1856" s="18">
        <f t="shared" si="383"/>
        <v>0</v>
      </c>
      <c r="AS1856" s="18">
        <f t="shared" si="383"/>
        <v>0</v>
      </c>
      <c r="AT1856" s="18">
        <f t="shared" si="383"/>
        <v>0</v>
      </c>
      <c r="AU1856" s="18">
        <f t="shared" si="383"/>
        <v>0</v>
      </c>
      <c r="AV1856" s="18">
        <f t="shared" si="383"/>
        <v>0</v>
      </c>
      <c r="AW1856" s="18">
        <f t="shared" si="383"/>
        <v>0</v>
      </c>
      <c r="AX1856" s="18">
        <f t="shared" si="383"/>
        <v>0</v>
      </c>
    </row>
    <row r="1857" spans="3:50" x14ac:dyDescent="0.25">
      <c r="C1857" s="67"/>
      <c r="D1857" s="71"/>
      <c r="E1857" s="57"/>
      <c r="F1857" s="57"/>
      <c r="G1857" s="67"/>
      <c r="H1857" s="72"/>
      <c r="I1857" s="72"/>
      <c r="J1857" s="72"/>
      <c r="K1857" s="72"/>
      <c r="L1857" s="72"/>
      <c r="M1857" s="72"/>
      <c r="N1857" s="72"/>
      <c r="O1857" s="72"/>
      <c r="P1857" s="72"/>
      <c r="Q1857" s="48"/>
      <c r="R1857" s="72"/>
      <c r="S1857" s="72"/>
      <c r="U1857" s="26" t="str">
        <f t="shared" si="377"/>
        <v/>
      </c>
      <c r="V1857" s="18" t="str">
        <f t="shared" si="371"/>
        <v/>
      </c>
      <c r="W1857" s="18" t="str">
        <f t="shared" si="372"/>
        <v/>
      </c>
      <c r="X1857" s="18" t="str">
        <f t="shared" si="373"/>
        <v/>
      </c>
      <c r="Y1857" s="18" t="str">
        <f t="shared" si="374"/>
        <v/>
      </c>
      <c r="Z1857" s="18" t="str">
        <f t="shared" si="375"/>
        <v/>
      </c>
      <c r="AA1857" s="18" t="str">
        <f t="shared" si="376"/>
        <v/>
      </c>
      <c r="AB1857" s="18">
        <v>1852</v>
      </c>
      <c r="AC1857" s="18" t="str">
        <f>IF(ISERROR(
IF(U1857="","",IF(OR(U1857='Cad Iniciais'!$D$6,X1857='Cad Iniciais'!$D$6),'Cad Iniciais'!$D$6+AB1857*1000,0))),"",IF(U1857="","",IF(OR(U1857='Cad Iniciais'!$D$6,X1857='Cad Iniciais'!$D$6),'Cad Iniciais'!$D$6+AB1857*1000,0)))</f>
        <v/>
      </c>
      <c r="AK1857" s="27" t="e">
        <f t="shared" si="378"/>
        <v>#VALUE!</v>
      </c>
      <c r="AL1857" s="27" t="e">
        <f t="shared" si="379"/>
        <v>#VALUE!</v>
      </c>
      <c r="AM1857" s="18">
        <f t="shared" si="381"/>
        <v>0</v>
      </c>
      <c r="AN1857" s="18">
        <f t="shared" si="383"/>
        <v>0</v>
      </c>
      <c r="AO1857" s="18">
        <f t="shared" si="383"/>
        <v>0</v>
      </c>
      <c r="AP1857" s="18">
        <f t="shared" si="383"/>
        <v>0</v>
      </c>
      <c r="AQ1857" s="18">
        <f t="shared" si="383"/>
        <v>0</v>
      </c>
      <c r="AR1857" s="18">
        <f t="shared" si="383"/>
        <v>0</v>
      </c>
      <c r="AS1857" s="18">
        <f t="shared" si="383"/>
        <v>0</v>
      </c>
      <c r="AT1857" s="18">
        <f t="shared" si="383"/>
        <v>0</v>
      </c>
      <c r="AU1857" s="18">
        <f t="shared" si="383"/>
        <v>0</v>
      </c>
      <c r="AV1857" s="18">
        <f t="shared" si="383"/>
        <v>0</v>
      </c>
      <c r="AW1857" s="18">
        <f t="shared" si="383"/>
        <v>0</v>
      </c>
      <c r="AX1857" s="18">
        <f t="shared" si="383"/>
        <v>0</v>
      </c>
    </row>
    <row r="1858" spans="3:50" x14ac:dyDescent="0.25">
      <c r="C1858" s="67"/>
      <c r="D1858" s="71"/>
      <c r="E1858" s="57"/>
      <c r="F1858" s="57"/>
      <c r="G1858" s="67"/>
      <c r="H1858" s="72"/>
      <c r="I1858" s="72"/>
      <c r="J1858" s="72"/>
      <c r="K1858" s="72"/>
      <c r="L1858" s="72"/>
      <c r="M1858" s="72"/>
      <c r="N1858" s="72"/>
      <c r="O1858" s="72"/>
      <c r="P1858" s="72"/>
      <c r="Q1858" s="48"/>
      <c r="R1858" s="72"/>
      <c r="S1858" s="72"/>
      <c r="U1858" s="26" t="str">
        <f t="shared" si="377"/>
        <v/>
      </c>
      <c r="V1858" s="18" t="str">
        <f t="shared" si="371"/>
        <v/>
      </c>
      <c r="W1858" s="18" t="str">
        <f t="shared" si="372"/>
        <v/>
      </c>
      <c r="X1858" s="18" t="str">
        <f t="shared" si="373"/>
        <v/>
      </c>
      <c r="Y1858" s="18" t="str">
        <f t="shared" si="374"/>
        <v/>
      </c>
      <c r="Z1858" s="18" t="str">
        <f t="shared" si="375"/>
        <v/>
      </c>
      <c r="AA1858" s="18" t="str">
        <f t="shared" si="376"/>
        <v/>
      </c>
      <c r="AB1858" s="18">
        <v>1853</v>
      </c>
      <c r="AC1858" s="18" t="str">
        <f>IF(ISERROR(
IF(U1858="","",IF(OR(U1858='Cad Iniciais'!$D$6,X1858='Cad Iniciais'!$D$6),'Cad Iniciais'!$D$6+AB1858*1000,0))),"",IF(U1858="","",IF(OR(U1858='Cad Iniciais'!$D$6,X1858='Cad Iniciais'!$D$6),'Cad Iniciais'!$D$6+AB1858*1000,0)))</f>
        <v/>
      </c>
      <c r="AK1858" s="27" t="e">
        <f t="shared" si="378"/>
        <v>#VALUE!</v>
      </c>
      <c r="AL1858" s="27" t="e">
        <f t="shared" si="379"/>
        <v>#VALUE!</v>
      </c>
      <c r="AM1858" s="18">
        <f t="shared" si="381"/>
        <v>0</v>
      </c>
      <c r="AN1858" s="18">
        <f t="shared" si="383"/>
        <v>0</v>
      </c>
      <c r="AO1858" s="18">
        <f t="shared" si="383"/>
        <v>0</v>
      </c>
      <c r="AP1858" s="18">
        <f t="shared" si="383"/>
        <v>0</v>
      </c>
      <c r="AQ1858" s="18">
        <f t="shared" si="383"/>
        <v>0</v>
      </c>
      <c r="AR1858" s="18">
        <f t="shared" si="383"/>
        <v>0</v>
      </c>
      <c r="AS1858" s="18">
        <f t="shared" si="383"/>
        <v>0</v>
      </c>
      <c r="AT1858" s="18">
        <f t="shared" si="383"/>
        <v>0</v>
      </c>
      <c r="AU1858" s="18">
        <f t="shared" si="383"/>
        <v>0</v>
      </c>
      <c r="AV1858" s="18">
        <f t="shared" si="383"/>
        <v>0</v>
      </c>
      <c r="AW1858" s="18">
        <f t="shared" si="383"/>
        <v>0</v>
      </c>
      <c r="AX1858" s="18">
        <f t="shared" si="383"/>
        <v>0</v>
      </c>
    </row>
    <row r="1859" spans="3:50" x14ac:dyDescent="0.25">
      <c r="C1859" s="67"/>
      <c r="D1859" s="71"/>
      <c r="E1859" s="57"/>
      <c r="F1859" s="57"/>
      <c r="G1859" s="67"/>
      <c r="H1859" s="72"/>
      <c r="I1859" s="72"/>
      <c r="J1859" s="72"/>
      <c r="K1859" s="72"/>
      <c r="L1859" s="72"/>
      <c r="M1859" s="72"/>
      <c r="N1859" s="72"/>
      <c r="O1859" s="72"/>
      <c r="P1859" s="72"/>
      <c r="Q1859" s="48"/>
      <c r="R1859" s="72"/>
      <c r="S1859" s="72"/>
      <c r="U1859" s="26" t="str">
        <f t="shared" si="377"/>
        <v/>
      </c>
      <c r="V1859" s="18" t="str">
        <f t="shared" si="371"/>
        <v/>
      </c>
      <c r="W1859" s="18" t="str">
        <f t="shared" si="372"/>
        <v/>
      </c>
      <c r="X1859" s="18" t="str">
        <f t="shared" si="373"/>
        <v/>
      </c>
      <c r="Y1859" s="18" t="str">
        <f t="shared" si="374"/>
        <v/>
      </c>
      <c r="Z1859" s="18" t="str">
        <f t="shared" si="375"/>
        <v/>
      </c>
      <c r="AA1859" s="18" t="str">
        <f t="shared" si="376"/>
        <v/>
      </c>
      <c r="AB1859" s="18">
        <v>1854</v>
      </c>
      <c r="AC1859" s="18" t="str">
        <f>IF(ISERROR(
IF(U1859="","",IF(OR(U1859='Cad Iniciais'!$D$6,X1859='Cad Iniciais'!$D$6),'Cad Iniciais'!$D$6+AB1859*1000,0))),"",IF(U1859="","",IF(OR(U1859='Cad Iniciais'!$D$6,X1859='Cad Iniciais'!$D$6),'Cad Iniciais'!$D$6+AB1859*1000,0)))</f>
        <v/>
      </c>
      <c r="AK1859" s="27" t="e">
        <f t="shared" si="378"/>
        <v>#VALUE!</v>
      </c>
      <c r="AL1859" s="27" t="e">
        <f t="shared" si="379"/>
        <v>#VALUE!</v>
      </c>
      <c r="AM1859" s="18">
        <f t="shared" si="381"/>
        <v>0</v>
      </c>
      <c r="AN1859" s="18">
        <f t="shared" si="383"/>
        <v>0</v>
      </c>
      <c r="AO1859" s="18">
        <f t="shared" si="383"/>
        <v>0</v>
      </c>
      <c r="AP1859" s="18">
        <f t="shared" si="383"/>
        <v>0</v>
      </c>
      <c r="AQ1859" s="18">
        <f t="shared" si="383"/>
        <v>0</v>
      </c>
      <c r="AR1859" s="18">
        <f t="shared" si="383"/>
        <v>0</v>
      </c>
      <c r="AS1859" s="18">
        <f t="shared" si="383"/>
        <v>0</v>
      </c>
      <c r="AT1859" s="18">
        <f t="shared" si="383"/>
        <v>0</v>
      </c>
      <c r="AU1859" s="18">
        <f t="shared" si="383"/>
        <v>0</v>
      </c>
      <c r="AV1859" s="18">
        <f t="shared" si="383"/>
        <v>0</v>
      </c>
      <c r="AW1859" s="18">
        <f t="shared" si="383"/>
        <v>0</v>
      </c>
      <c r="AX1859" s="18">
        <f t="shared" si="383"/>
        <v>0</v>
      </c>
    </row>
    <row r="1860" spans="3:50" x14ac:dyDescent="0.25">
      <c r="C1860" s="67"/>
      <c r="D1860" s="71"/>
      <c r="E1860" s="57"/>
      <c r="F1860" s="57"/>
      <c r="G1860" s="67"/>
      <c r="H1860" s="72"/>
      <c r="I1860" s="72"/>
      <c r="J1860" s="72"/>
      <c r="K1860" s="72"/>
      <c r="L1860" s="72"/>
      <c r="M1860" s="72"/>
      <c r="N1860" s="72"/>
      <c r="O1860" s="72"/>
      <c r="P1860" s="72"/>
      <c r="Q1860" s="48"/>
      <c r="R1860" s="72"/>
      <c r="S1860" s="72"/>
      <c r="U1860" s="26" t="str">
        <f t="shared" si="377"/>
        <v/>
      </c>
      <c r="V1860" s="18" t="str">
        <f t="shared" si="371"/>
        <v/>
      </c>
      <c r="W1860" s="18" t="str">
        <f t="shared" si="372"/>
        <v/>
      </c>
      <c r="X1860" s="18" t="str">
        <f t="shared" si="373"/>
        <v/>
      </c>
      <c r="Y1860" s="18" t="str">
        <f t="shared" si="374"/>
        <v/>
      </c>
      <c r="Z1860" s="18" t="str">
        <f t="shared" si="375"/>
        <v/>
      </c>
      <c r="AA1860" s="18" t="str">
        <f t="shared" si="376"/>
        <v/>
      </c>
      <c r="AB1860" s="18">
        <v>1855</v>
      </c>
      <c r="AC1860" s="18" t="str">
        <f>IF(ISERROR(
IF(U1860="","",IF(OR(U1860='Cad Iniciais'!$D$6,X1860='Cad Iniciais'!$D$6),'Cad Iniciais'!$D$6+AB1860*1000,0))),"",IF(U1860="","",IF(OR(U1860='Cad Iniciais'!$D$6,X1860='Cad Iniciais'!$D$6),'Cad Iniciais'!$D$6+AB1860*1000,0)))</f>
        <v/>
      </c>
      <c r="AK1860" s="27" t="e">
        <f t="shared" si="378"/>
        <v>#VALUE!</v>
      </c>
      <c r="AL1860" s="27" t="e">
        <f t="shared" si="379"/>
        <v>#VALUE!</v>
      </c>
      <c r="AM1860" s="18">
        <f t="shared" si="381"/>
        <v>0</v>
      </c>
      <c r="AN1860" s="18">
        <f t="shared" si="383"/>
        <v>0</v>
      </c>
      <c r="AO1860" s="18">
        <f t="shared" si="383"/>
        <v>0</v>
      </c>
      <c r="AP1860" s="18">
        <f t="shared" si="383"/>
        <v>0</v>
      </c>
      <c r="AQ1860" s="18">
        <f t="shared" si="383"/>
        <v>0</v>
      </c>
      <c r="AR1860" s="18">
        <f t="shared" si="383"/>
        <v>0</v>
      </c>
      <c r="AS1860" s="18">
        <f t="shared" si="383"/>
        <v>0</v>
      </c>
      <c r="AT1860" s="18">
        <f t="shared" si="383"/>
        <v>0</v>
      </c>
      <c r="AU1860" s="18">
        <f t="shared" si="383"/>
        <v>0</v>
      </c>
      <c r="AV1860" s="18">
        <f t="shared" si="383"/>
        <v>0</v>
      </c>
      <c r="AW1860" s="18">
        <f t="shared" si="383"/>
        <v>0</v>
      </c>
      <c r="AX1860" s="18">
        <f t="shared" si="383"/>
        <v>0</v>
      </c>
    </row>
    <row r="1861" spans="3:50" x14ac:dyDescent="0.25">
      <c r="C1861" s="67"/>
      <c r="D1861" s="71"/>
      <c r="E1861" s="57"/>
      <c r="F1861" s="57"/>
      <c r="G1861" s="67"/>
      <c r="H1861" s="72"/>
      <c r="I1861" s="72"/>
      <c r="J1861" s="72"/>
      <c r="K1861" s="72"/>
      <c r="L1861" s="72"/>
      <c r="M1861" s="72"/>
      <c r="N1861" s="72"/>
      <c r="O1861" s="72"/>
      <c r="P1861" s="72"/>
      <c r="Q1861" s="48"/>
      <c r="R1861" s="72"/>
      <c r="S1861" s="72"/>
      <c r="U1861" s="26" t="str">
        <f t="shared" si="377"/>
        <v/>
      </c>
      <c r="V1861" s="18" t="str">
        <f t="shared" si="371"/>
        <v/>
      </c>
      <c r="W1861" s="18" t="str">
        <f t="shared" si="372"/>
        <v/>
      </c>
      <c r="X1861" s="18" t="str">
        <f t="shared" si="373"/>
        <v/>
      </c>
      <c r="Y1861" s="18" t="str">
        <f t="shared" si="374"/>
        <v/>
      </c>
      <c r="Z1861" s="18" t="str">
        <f t="shared" si="375"/>
        <v/>
      </c>
      <c r="AA1861" s="18" t="str">
        <f t="shared" si="376"/>
        <v/>
      </c>
      <c r="AB1861" s="18">
        <v>1856</v>
      </c>
      <c r="AC1861" s="18" t="str">
        <f>IF(ISERROR(
IF(U1861="","",IF(OR(U1861='Cad Iniciais'!$D$6,X1861='Cad Iniciais'!$D$6),'Cad Iniciais'!$D$6+AB1861*1000,0))),"",IF(U1861="","",IF(OR(U1861='Cad Iniciais'!$D$6,X1861='Cad Iniciais'!$D$6),'Cad Iniciais'!$D$6+AB1861*1000,0)))</f>
        <v/>
      </c>
      <c r="AK1861" s="27" t="e">
        <f t="shared" si="378"/>
        <v>#VALUE!</v>
      </c>
      <c r="AL1861" s="27" t="e">
        <f t="shared" si="379"/>
        <v>#VALUE!</v>
      </c>
      <c r="AM1861" s="18">
        <f t="shared" si="381"/>
        <v>0</v>
      </c>
      <c r="AN1861" s="18">
        <f t="shared" si="383"/>
        <v>0</v>
      </c>
      <c r="AO1861" s="18">
        <f t="shared" si="383"/>
        <v>0</v>
      </c>
      <c r="AP1861" s="18">
        <f t="shared" si="383"/>
        <v>0</v>
      </c>
      <c r="AQ1861" s="18">
        <f t="shared" si="383"/>
        <v>0</v>
      </c>
      <c r="AR1861" s="18">
        <f t="shared" si="383"/>
        <v>0</v>
      </c>
      <c r="AS1861" s="18">
        <f t="shared" si="383"/>
        <v>0</v>
      </c>
      <c r="AT1861" s="18">
        <f t="shared" si="383"/>
        <v>0</v>
      </c>
      <c r="AU1861" s="18">
        <f t="shared" si="383"/>
        <v>0</v>
      </c>
      <c r="AV1861" s="18">
        <f t="shared" si="383"/>
        <v>0</v>
      </c>
      <c r="AW1861" s="18">
        <f t="shared" si="383"/>
        <v>0</v>
      </c>
      <c r="AX1861" s="18">
        <f t="shared" si="383"/>
        <v>0</v>
      </c>
    </row>
    <row r="1862" spans="3:50" x14ac:dyDescent="0.25">
      <c r="C1862" s="67"/>
      <c r="D1862" s="71"/>
      <c r="E1862" s="57"/>
      <c r="F1862" s="57"/>
      <c r="G1862" s="67"/>
      <c r="H1862" s="72"/>
      <c r="I1862" s="72"/>
      <c r="J1862" s="72"/>
      <c r="K1862" s="72"/>
      <c r="L1862" s="72"/>
      <c r="M1862" s="72"/>
      <c r="N1862" s="72"/>
      <c r="O1862" s="72"/>
      <c r="P1862" s="72"/>
      <c r="Q1862" s="48"/>
      <c r="R1862" s="72"/>
      <c r="S1862" s="72"/>
      <c r="U1862" s="26" t="str">
        <f t="shared" si="377"/>
        <v/>
      </c>
      <c r="V1862" s="18" t="str">
        <f t="shared" ref="V1862:V1925" si="384">IF(ISERROR(IF(E1862="","",MONTH(E1862))),"",IF(E1862="","",MONTH(E1862)))</f>
        <v/>
      </c>
      <c r="W1862" s="18" t="str">
        <f t="shared" ref="W1862:W1925" si="385">IF(ISERROR(IF(F1862="","",MONTH(F1862))),"",IF(F1862="","",MONTH(F1862)))</f>
        <v/>
      </c>
      <c r="X1862" s="18" t="str">
        <f t="shared" ref="X1862:X1925" si="386">IF(ISERROR(IF(F1862="","",YEAR(F1862))),"",IF(F1862="","",YEAR(F1862)))</f>
        <v/>
      </c>
      <c r="Y1862" s="18" t="str">
        <f t="shared" ref="Y1862:Y1925" si="387">IF(ISERROR(
IF(IF(E1862="","",ROUND((F1862-E1862)/30,0))&lt;1,1,IF(E1862="","",ROUND((F1862-E1862)/30,0)))),"",IF(IF(E1862="","",ROUND((F1862-E1862)/30,0))&lt;1,1,IF(E1862="","",ROUND((F1862-E1862)/30,0))))</f>
        <v/>
      </c>
      <c r="Z1862" s="18" t="str">
        <f t="shared" ref="Z1862:Z1925" si="388">IF(ISERROR(D1862/Y1862),"",D1862/Y1862)</f>
        <v/>
      </c>
      <c r="AA1862" s="18" t="str">
        <f t="shared" ref="AA1862:AA1925" si="389">IF(ISERROR(Q1862/Y1862),"",Q1862/Y1862)</f>
        <v/>
      </c>
      <c r="AB1862" s="18">
        <v>1857</v>
      </c>
      <c r="AC1862" s="18" t="str">
        <f>IF(ISERROR(
IF(U1862="","",IF(OR(U1862='Cad Iniciais'!$D$6,X1862='Cad Iniciais'!$D$6),'Cad Iniciais'!$D$6+AB1862*1000,0))),"",IF(U1862="","",IF(OR(U1862='Cad Iniciais'!$D$6,X1862='Cad Iniciais'!$D$6),'Cad Iniciais'!$D$6+AB1862*1000,0)))</f>
        <v/>
      </c>
      <c r="AK1862" s="27" t="e">
        <f t="shared" si="378"/>
        <v>#VALUE!</v>
      </c>
      <c r="AL1862" s="27" t="e">
        <f t="shared" si="379"/>
        <v>#VALUE!</v>
      </c>
      <c r="AM1862" s="18">
        <f t="shared" si="381"/>
        <v>0</v>
      </c>
      <c r="AN1862" s="18">
        <f t="shared" si="383"/>
        <v>0</v>
      </c>
      <c r="AO1862" s="18">
        <f t="shared" si="383"/>
        <v>0</v>
      </c>
      <c r="AP1862" s="18">
        <f t="shared" si="383"/>
        <v>0</v>
      </c>
      <c r="AQ1862" s="18">
        <f t="shared" si="383"/>
        <v>0</v>
      </c>
      <c r="AR1862" s="18">
        <f t="shared" si="383"/>
        <v>0</v>
      </c>
      <c r="AS1862" s="18">
        <f t="shared" si="383"/>
        <v>0</v>
      </c>
      <c r="AT1862" s="18">
        <f t="shared" si="383"/>
        <v>0</v>
      </c>
      <c r="AU1862" s="18">
        <f t="shared" si="383"/>
        <v>0</v>
      </c>
      <c r="AV1862" s="18">
        <f t="shared" si="383"/>
        <v>0</v>
      </c>
      <c r="AW1862" s="18">
        <f t="shared" si="383"/>
        <v>0</v>
      </c>
      <c r="AX1862" s="18">
        <f t="shared" si="383"/>
        <v>0</v>
      </c>
    </row>
    <row r="1863" spans="3:50" x14ac:dyDescent="0.25">
      <c r="C1863" s="67"/>
      <c r="D1863" s="71"/>
      <c r="E1863" s="57"/>
      <c r="F1863" s="57"/>
      <c r="G1863" s="67"/>
      <c r="H1863" s="72"/>
      <c r="I1863" s="72"/>
      <c r="J1863" s="72"/>
      <c r="K1863" s="72"/>
      <c r="L1863" s="72"/>
      <c r="M1863" s="72"/>
      <c r="N1863" s="72"/>
      <c r="O1863" s="72"/>
      <c r="P1863" s="72"/>
      <c r="Q1863" s="48"/>
      <c r="R1863" s="72"/>
      <c r="S1863" s="72"/>
      <c r="U1863" s="26" t="str">
        <f t="shared" ref="U1863:U1926" si="390">IF(ISERROR(
IF(E1863="","",YEAR(E1863))),"",IF(E1863="","",YEAR(E1863)))</f>
        <v/>
      </c>
      <c r="V1863" s="18" t="str">
        <f t="shared" si="384"/>
        <v/>
      </c>
      <c r="W1863" s="18" t="str">
        <f t="shared" si="385"/>
        <v/>
      </c>
      <c r="X1863" s="18" t="str">
        <f t="shared" si="386"/>
        <v/>
      </c>
      <c r="Y1863" s="18" t="str">
        <f t="shared" si="387"/>
        <v/>
      </c>
      <c r="Z1863" s="18" t="str">
        <f t="shared" si="388"/>
        <v/>
      </c>
      <c r="AA1863" s="18" t="str">
        <f t="shared" si="389"/>
        <v/>
      </c>
      <c r="AB1863" s="18">
        <v>1858</v>
      </c>
      <c r="AC1863" s="18" t="str">
        <f>IF(ISERROR(
IF(U1863="","",IF(OR(U1863='Cad Iniciais'!$D$6,X1863='Cad Iniciais'!$D$6),'Cad Iniciais'!$D$6+AB1863*1000,0))),"",IF(U1863="","",IF(OR(U1863='Cad Iniciais'!$D$6,X1863='Cad Iniciais'!$D$6),'Cad Iniciais'!$D$6+AB1863*1000,0)))</f>
        <v/>
      </c>
      <c r="AK1863" s="27" t="e">
        <f t="shared" si="378"/>
        <v>#VALUE!</v>
      </c>
      <c r="AL1863" s="27" t="e">
        <f t="shared" si="379"/>
        <v>#VALUE!</v>
      </c>
      <c r="AM1863" s="18">
        <f t="shared" si="381"/>
        <v>0</v>
      </c>
      <c r="AN1863" s="18">
        <f t="shared" si="383"/>
        <v>0</v>
      </c>
      <c r="AO1863" s="18">
        <f t="shared" si="383"/>
        <v>0</v>
      </c>
      <c r="AP1863" s="18">
        <f t="shared" si="383"/>
        <v>0</v>
      </c>
      <c r="AQ1863" s="18">
        <f t="shared" si="383"/>
        <v>0</v>
      </c>
      <c r="AR1863" s="18">
        <f t="shared" si="383"/>
        <v>0</v>
      </c>
      <c r="AS1863" s="18">
        <f t="shared" si="383"/>
        <v>0</v>
      </c>
      <c r="AT1863" s="18">
        <f t="shared" si="383"/>
        <v>0</v>
      </c>
      <c r="AU1863" s="18">
        <f t="shared" si="383"/>
        <v>0</v>
      </c>
      <c r="AV1863" s="18">
        <f t="shared" si="383"/>
        <v>0</v>
      </c>
      <c r="AW1863" s="18">
        <f t="shared" si="383"/>
        <v>0</v>
      </c>
      <c r="AX1863" s="18">
        <f t="shared" si="383"/>
        <v>0</v>
      </c>
    </row>
    <row r="1864" spans="3:50" x14ac:dyDescent="0.25">
      <c r="C1864" s="67"/>
      <c r="D1864" s="71"/>
      <c r="E1864" s="57"/>
      <c r="F1864" s="57"/>
      <c r="G1864" s="67"/>
      <c r="H1864" s="72"/>
      <c r="I1864" s="72"/>
      <c r="J1864" s="72"/>
      <c r="K1864" s="72"/>
      <c r="L1864" s="72"/>
      <c r="M1864" s="72"/>
      <c r="N1864" s="72"/>
      <c r="O1864" s="72"/>
      <c r="P1864" s="72"/>
      <c r="Q1864" s="48"/>
      <c r="R1864" s="72"/>
      <c r="S1864" s="72"/>
      <c r="U1864" s="26" t="str">
        <f t="shared" si="390"/>
        <v/>
      </c>
      <c r="V1864" s="18" t="str">
        <f t="shared" si="384"/>
        <v/>
      </c>
      <c r="W1864" s="18" t="str">
        <f t="shared" si="385"/>
        <v/>
      </c>
      <c r="X1864" s="18" t="str">
        <f t="shared" si="386"/>
        <v/>
      </c>
      <c r="Y1864" s="18" t="str">
        <f t="shared" si="387"/>
        <v/>
      </c>
      <c r="Z1864" s="18" t="str">
        <f t="shared" si="388"/>
        <v/>
      </c>
      <c r="AA1864" s="18" t="str">
        <f t="shared" si="389"/>
        <v/>
      </c>
      <c r="AB1864" s="18">
        <v>1859</v>
      </c>
      <c r="AC1864" s="18" t="str">
        <f>IF(ISERROR(
IF(U1864="","",IF(OR(U1864='Cad Iniciais'!$D$6,X1864='Cad Iniciais'!$D$6),'Cad Iniciais'!$D$6+AB1864*1000,0))),"",IF(U1864="","",IF(OR(U1864='Cad Iniciais'!$D$6,X1864='Cad Iniciais'!$D$6),'Cad Iniciais'!$D$6+AB1864*1000,0)))</f>
        <v/>
      </c>
      <c r="AK1864" s="27" t="e">
        <f t="shared" ref="AK1864:AK1927" si="391">DATE(U1864,V1864,1)</f>
        <v>#VALUE!</v>
      </c>
      <c r="AL1864" s="27" t="e">
        <f t="shared" ref="AL1864:AL1927" si="392">DATE(X1864,W1864,1)</f>
        <v>#VALUE!</v>
      </c>
      <c r="AM1864" s="18">
        <f t="shared" si="381"/>
        <v>0</v>
      </c>
      <c r="AN1864" s="18">
        <f t="shared" si="383"/>
        <v>0</v>
      </c>
      <c r="AO1864" s="18">
        <f t="shared" si="383"/>
        <v>0</v>
      </c>
      <c r="AP1864" s="18">
        <f t="shared" si="383"/>
        <v>0</v>
      </c>
      <c r="AQ1864" s="18">
        <f t="shared" si="383"/>
        <v>0</v>
      </c>
      <c r="AR1864" s="18">
        <f t="shared" si="383"/>
        <v>0</v>
      </c>
      <c r="AS1864" s="18">
        <f t="shared" si="383"/>
        <v>0</v>
      </c>
      <c r="AT1864" s="18">
        <f t="shared" si="383"/>
        <v>0</v>
      </c>
      <c r="AU1864" s="18">
        <f t="shared" si="383"/>
        <v>0</v>
      </c>
      <c r="AV1864" s="18">
        <f t="shared" si="383"/>
        <v>0</v>
      </c>
      <c r="AW1864" s="18">
        <f t="shared" si="383"/>
        <v>0</v>
      </c>
      <c r="AX1864" s="18">
        <f t="shared" si="383"/>
        <v>0</v>
      </c>
    </row>
    <row r="1865" spans="3:50" x14ac:dyDescent="0.25">
      <c r="C1865" s="67"/>
      <c r="D1865" s="71"/>
      <c r="E1865" s="57"/>
      <c r="F1865" s="57"/>
      <c r="G1865" s="67"/>
      <c r="H1865" s="72"/>
      <c r="I1865" s="72"/>
      <c r="J1865" s="72"/>
      <c r="K1865" s="72"/>
      <c r="L1865" s="72"/>
      <c r="M1865" s="72"/>
      <c r="N1865" s="72"/>
      <c r="O1865" s="72"/>
      <c r="P1865" s="72"/>
      <c r="Q1865" s="48"/>
      <c r="R1865" s="72"/>
      <c r="S1865" s="72"/>
      <c r="U1865" s="26" t="str">
        <f t="shared" si="390"/>
        <v/>
      </c>
      <c r="V1865" s="18" t="str">
        <f t="shared" si="384"/>
        <v/>
      </c>
      <c r="W1865" s="18" t="str">
        <f t="shared" si="385"/>
        <v/>
      </c>
      <c r="X1865" s="18" t="str">
        <f t="shared" si="386"/>
        <v/>
      </c>
      <c r="Y1865" s="18" t="str">
        <f t="shared" si="387"/>
        <v/>
      </c>
      <c r="Z1865" s="18" t="str">
        <f t="shared" si="388"/>
        <v/>
      </c>
      <c r="AA1865" s="18" t="str">
        <f t="shared" si="389"/>
        <v/>
      </c>
      <c r="AB1865" s="18">
        <v>1860</v>
      </c>
      <c r="AC1865" s="18" t="str">
        <f>IF(ISERROR(
IF(U1865="","",IF(OR(U1865='Cad Iniciais'!$D$6,X1865='Cad Iniciais'!$D$6),'Cad Iniciais'!$D$6+AB1865*1000,0))),"",IF(U1865="","",IF(OR(U1865='Cad Iniciais'!$D$6,X1865='Cad Iniciais'!$D$6),'Cad Iniciais'!$D$6+AB1865*1000,0)))</f>
        <v/>
      </c>
      <c r="AK1865" s="27" t="e">
        <f t="shared" si="391"/>
        <v>#VALUE!</v>
      </c>
      <c r="AL1865" s="27" t="e">
        <f t="shared" si="392"/>
        <v>#VALUE!</v>
      </c>
      <c r="AM1865" s="18">
        <f t="shared" si="381"/>
        <v>0</v>
      </c>
      <c r="AN1865" s="18">
        <f t="shared" si="383"/>
        <v>0</v>
      </c>
      <c r="AO1865" s="18">
        <f t="shared" si="383"/>
        <v>0</v>
      </c>
      <c r="AP1865" s="18">
        <f t="shared" si="383"/>
        <v>0</v>
      </c>
      <c r="AQ1865" s="18">
        <f t="shared" si="383"/>
        <v>0</v>
      </c>
      <c r="AR1865" s="18">
        <f t="shared" si="383"/>
        <v>0</v>
      </c>
      <c r="AS1865" s="18">
        <f t="shared" si="383"/>
        <v>0</v>
      </c>
      <c r="AT1865" s="18">
        <f t="shared" si="383"/>
        <v>0</v>
      </c>
      <c r="AU1865" s="18">
        <f t="shared" si="383"/>
        <v>0</v>
      </c>
      <c r="AV1865" s="18">
        <f t="shared" si="383"/>
        <v>0</v>
      </c>
      <c r="AW1865" s="18">
        <f t="shared" si="383"/>
        <v>0</v>
      </c>
      <c r="AX1865" s="18">
        <f t="shared" si="383"/>
        <v>0</v>
      </c>
    </row>
    <row r="1866" spans="3:50" x14ac:dyDescent="0.25">
      <c r="C1866" s="67"/>
      <c r="D1866" s="71"/>
      <c r="E1866" s="57"/>
      <c r="F1866" s="57"/>
      <c r="G1866" s="67"/>
      <c r="H1866" s="72"/>
      <c r="I1866" s="72"/>
      <c r="J1866" s="72"/>
      <c r="K1866" s="72"/>
      <c r="L1866" s="72"/>
      <c r="M1866" s="72"/>
      <c r="N1866" s="72"/>
      <c r="O1866" s="72"/>
      <c r="P1866" s="72"/>
      <c r="Q1866" s="48"/>
      <c r="R1866" s="72"/>
      <c r="S1866" s="72"/>
      <c r="U1866" s="26" t="str">
        <f t="shared" si="390"/>
        <v/>
      </c>
      <c r="V1866" s="18" t="str">
        <f t="shared" si="384"/>
        <v/>
      </c>
      <c r="W1866" s="18" t="str">
        <f t="shared" si="385"/>
        <v/>
      </c>
      <c r="X1866" s="18" t="str">
        <f t="shared" si="386"/>
        <v/>
      </c>
      <c r="Y1866" s="18" t="str">
        <f t="shared" si="387"/>
        <v/>
      </c>
      <c r="Z1866" s="18" t="str">
        <f t="shared" si="388"/>
        <v/>
      </c>
      <c r="AA1866" s="18" t="str">
        <f t="shared" si="389"/>
        <v/>
      </c>
      <c r="AB1866" s="18">
        <v>1861</v>
      </c>
      <c r="AC1866" s="18" t="str">
        <f>IF(ISERROR(
IF(U1866="","",IF(OR(U1866='Cad Iniciais'!$D$6,X1866='Cad Iniciais'!$D$6),'Cad Iniciais'!$D$6+AB1866*1000,0))),"",IF(U1866="","",IF(OR(U1866='Cad Iniciais'!$D$6,X1866='Cad Iniciais'!$D$6),'Cad Iniciais'!$D$6+AB1866*1000,0)))</f>
        <v/>
      </c>
      <c r="AK1866" s="27" t="e">
        <f t="shared" si="391"/>
        <v>#VALUE!</v>
      </c>
      <c r="AL1866" s="27" t="e">
        <f t="shared" si="392"/>
        <v>#VALUE!</v>
      </c>
      <c r="AM1866" s="18">
        <f t="shared" si="381"/>
        <v>0</v>
      </c>
      <c r="AN1866" s="18">
        <f t="shared" si="383"/>
        <v>0</v>
      </c>
      <c r="AO1866" s="18">
        <f t="shared" si="383"/>
        <v>0</v>
      </c>
      <c r="AP1866" s="18">
        <f t="shared" si="383"/>
        <v>0</v>
      </c>
      <c r="AQ1866" s="18">
        <f t="shared" si="383"/>
        <v>0</v>
      </c>
      <c r="AR1866" s="18">
        <f t="shared" si="383"/>
        <v>0</v>
      </c>
      <c r="AS1866" s="18">
        <f t="shared" si="383"/>
        <v>0</v>
      </c>
      <c r="AT1866" s="18">
        <f t="shared" si="383"/>
        <v>0</v>
      </c>
      <c r="AU1866" s="18">
        <f t="shared" si="383"/>
        <v>0</v>
      </c>
      <c r="AV1866" s="18">
        <f t="shared" si="383"/>
        <v>0</v>
      </c>
      <c r="AW1866" s="18">
        <f t="shared" si="383"/>
        <v>0</v>
      </c>
      <c r="AX1866" s="18">
        <f t="shared" si="383"/>
        <v>0</v>
      </c>
    </row>
    <row r="1867" spans="3:50" x14ac:dyDescent="0.25">
      <c r="C1867" s="67"/>
      <c r="D1867" s="71"/>
      <c r="E1867" s="57"/>
      <c r="F1867" s="57"/>
      <c r="G1867" s="67"/>
      <c r="H1867" s="72"/>
      <c r="I1867" s="72"/>
      <c r="J1867" s="72"/>
      <c r="K1867" s="72"/>
      <c r="L1867" s="72"/>
      <c r="M1867" s="72"/>
      <c r="N1867" s="72"/>
      <c r="O1867" s="72"/>
      <c r="P1867" s="72"/>
      <c r="Q1867" s="48"/>
      <c r="R1867" s="72"/>
      <c r="S1867" s="72"/>
      <c r="U1867" s="26" t="str">
        <f t="shared" si="390"/>
        <v/>
      </c>
      <c r="V1867" s="18" t="str">
        <f t="shared" si="384"/>
        <v/>
      </c>
      <c r="W1867" s="18" t="str">
        <f t="shared" si="385"/>
        <v/>
      </c>
      <c r="X1867" s="18" t="str">
        <f t="shared" si="386"/>
        <v/>
      </c>
      <c r="Y1867" s="18" t="str">
        <f t="shared" si="387"/>
        <v/>
      </c>
      <c r="Z1867" s="18" t="str">
        <f t="shared" si="388"/>
        <v/>
      </c>
      <c r="AA1867" s="18" t="str">
        <f t="shared" si="389"/>
        <v/>
      </c>
      <c r="AB1867" s="18">
        <v>1862</v>
      </c>
      <c r="AC1867" s="18" t="str">
        <f>IF(ISERROR(
IF(U1867="","",IF(OR(U1867='Cad Iniciais'!$D$6,X1867='Cad Iniciais'!$D$6),'Cad Iniciais'!$D$6+AB1867*1000,0))),"",IF(U1867="","",IF(OR(U1867='Cad Iniciais'!$D$6,X1867='Cad Iniciais'!$D$6),'Cad Iniciais'!$D$6+AB1867*1000,0)))</f>
        <v/>
      </c>
      <c r="AK1867" s="27" t="e">
        <f t="shared" si="391"/>
        <v>#VALUE!</v>
      </c>
      <c r="AL1867" s="27" t="e">
        <f t="shared" si="392"/>
        <v>#VALUE!</v>
      </c>
      <c r="AM1867" s="18">
        <f t="shared" si="381"/>
        <v>0</v>
      </c>
      <c r="AN1867" s="18">
        <f t="shared" si="383"/>
        <v>0</v>
      </c>
      <c r="AO1867" s="18">
        <f t="shared" si="383"/>
        <v>0</v>
      </c>
      <c r="AP1867" s="18">
        <f t="shared" si="383"/>
        <v>0</v>
      </c>
      <c r="AQ1867" s="18">
        <f t="shared" si="383"/>
        <v>0</v>
      </c>
      <c r="AR1867" s="18">
        <f t="shared" si="383"/>
        <v>0</v>
      </c>
      <c r="AS1867" s="18">
        <f t="shared" si="383"/>
        <v>0</v>
      </c>
      <c r="AT1867" s="18">
        <f t="shared" si="383"/>
        <v>0</v>
      </c>
      <c r="AU1867" s="18">
        <f t="shared" si="383"/>
        <v>0</v>
      </c>
      <c r="AV1867" s="18">
        <f t="shared" si="383"/>
        <v>0</v>
      </c>
      <c r="AW1867" s="18">
        <f t="shared" si="383"/>
        <v>0</v>
      </c>
      <c r="AX1867" s="18">
        <f t="shared" si="383"/>
        <v>0</v>
      </c>
    </row>
    <row r="1868" spans="3:50" x14ac:dyDescent="0.25">
      <c r="C1868" s="67"/>
      <c r="D1868" s="71"/>
      <c r="E1868" s="57"/>
      <c r="F1868" s="57"/>
      <c r="G1868" s="67"/>
      <c r="H1868" s="72"/>
      <c r="I1868" s="72"/>
      <c r="J1868" s="72"/>
      <c r="K1868" s="72"/>
      <c r="L1868" s="72"/>
      <c r="M1868" s="72"/>
      <c r="N1868" s="72"/>
      <c r="O1868" s="72"/>
      <c r="P1868" s="72"/>
      <c r="Q1868" s="48"/>
      <c r="R1868" s="72"/>
      <c r="S1868" s="72"/>
      <c r="U1868" s="26" t="str">
        <f t="shared" si="390"/>
        <v/>
      </c>
      <c r="V1868" s="18" t="str">
        <f t="shared" si="384"/>
        <v/>
      </c>
      <c r="W1868" s="18" t="str">
        <f t="shared" si="385"/>
        <v/>
      </c>
      <c r="X1868" s="18" t="str">
        <f t="shared" si="386"/>
        <v/>
      </c>
      <c r="Y1868" s="18" t="str">
        <f t="shared" si="387"/>
        <v/>
      </c>
      <c r="Z1868" s="18" t="str">
        <f t="shared" si="388"/>
        <v/>
      </c>
      <c r="AA1868" s="18" t="str">
        <f t="shared" si="389"/>
        <v/>
      </c>
      <c r="AB1868" s="18">
        <v>1863</v>
      </c>
      <c r="AC1868" s="18" t="str">
        <f>IF(ISERROR(
IF(U1868="","",IF(OR(U1868='Cad Iniciais'!$D$6,X1868='Cad Iniciais'!$D$6),'Cad Iniciais'!$D$6+AB1868*1000,0))),"",IF(U1868="","",IF(OR(U1868='Cad Iniciais'!$D$6,X1868='Cad Iniciais'!$D$6),'Cad Iniciais'!$D$6+AB1868*1000,0)))</f>
        <v/>
      </c>
      <c r="AK1868" s="27" t="e">
        <f t="shared" si="391"/>
        <v>#VALUE!</v>
      </c>
      <c r="AL1868" s="27" t="e">
        <f t="shared" si="392"/>
        <v>#VALUE!</v>
      </c>
      <c r="AM1868" s="18">
        <f t="shared" si="381"/>
        <v>0</v>
      </c>
      <c r="AN1868" s="18">
        <f t="shared" si="383"/>
        <v>0</v>
      </c>
      <c r="AO1868" s="18">
        <f t="shared" si="383"/>
        <v>0</v>
      </c>
      <c r="AP1868" s="18">
        <f t="shared" si="383"/>
        <v>0</v>
      </c>
      <c r="AQ1868" s="18">
        <f t="shared" si="383"/>
        <v>0</v>
      </c>
      <c r="AR1868" s="18">
        <f t="shared" si="383"/>
        <v>0</v>
      </c>
      <c r="AS1868" s="18">
        <f t="shared" si="383"/>
        <v>0</v>
      </c>
      <c r="AT1868" s="18">
        <f t="shared" si="383"/>
        <v>0</v>
      </c>
      <c r="AU1868" s="18">
        <f t="shared" si="383"/>
        <v>0</v>
      </c>
      <c r="AV1868" s="18">
        <f t="shared" si="383"/>
        <v>0</v>
      </c>
      <c r="AW1868" s="18">
        <f t="shared" si="383"/>
        <v>0</v>
      </c>
      <c r="AX1868" s="18">
        <f t="shared" si="383"/>
        <v>0</v>
      </c>
    </row>
    <row r="1869" spans="3:50" x14ac:dyDescent="0.25">
      <c r="C1869" s="67"/>
      <c r="D1869" s="71"/>
      <c r="E1869" s="57"/>
      <c r="F1869" s="57"/>
      <c r="G1869" s="67"/>
      <c r="H1869" s="72"/>
      <c r="I1869" s="72"/>
      <c r="J1869" s="72"/>
      <c r="K1869" s="72"/>
      <c r="L1869" s="72"/>
      <c r="M1869" s="72"/>
      <c r="N1869" s="72"/>
      <c r="O1869" s="72"/>
      <c r="P1869" s="72"/>
      <c r="Q1869" s="48"/>
      <c r="R1869" s="72"/>
      <c r="S1869" s="72"/>
      <c r="U1869" s="26" t="str">
        <f t="shared" si="390"/>
        <v/>
      </c>
      <c r="V1869" s="18" t="str">
        <f t="shared" si="384"/>
        <v/>
      </c>
      <c r="W1869" s="18" t="str">
        <f t="shared" si="385"/>
        <v/>
      </c>
      <c r="X1869" s="18" t="str">
        <f t="shared" si="386"/>
        <v/>
      </c>
      <c r="Y1869" s="18" t="str">
        <f t="shared" si="387"/>
        <v/>
      </c>
      <c r="Z1869" s="18" t="str">
        <f t="shared" si="388"/>
        <v/>
      </c>
      <c r="AA1869" s="18" t="str">
        <f t="shared" si="389"/>
        <v/>
      </c>
      <c r="AB1869" s="18">
        <v>1864</v>
      </c>
      <c r="AC1869" s="18" t="str">
        <f>IF(ISERROR(
IF(U1869="","",IF(OR(U1869='Cad Iniciais'!$D$6,X1869='Cad Iniciais'!$D$6),'Cad Iniciais'!$D$6+AB1869*1000,0))),"",IF(U1869="","",IF(OR(U1869='Cad Iniciais'!$D$6,X1869='Cad Iniciais'!$D$6),'Cad Iniciais'!$D$6+AB1869*1000,0)))</f>
        <v/>
      </c>
      <c r="AK1869" s="27" t="e">
        <f t="shared" si="391"/>
        <v>#VALUE!</v>
      </c>
      <c r="AL1869" s="27" t="e">
        <f t="shared" si="392"/>
        <v>#VALUE!</v>
      </c>
      <c r="AM1869" s="18">
        <f t="shared" si="381"/>
        <v>0</v>
      </c>
      <c r="AN1869" s="18">
        <f t="shared" si="383"/>
        <v>0</v>
      </c>
      <c r="AO1869" s="18">
        <f t="shared" si="383"/>
        <v>0</v>
      </c>
      <c r="AP1869" s="18">
        <f t="shared" si="383"/>
        <v>0</v>
      </c>
      <c r="AQ1869" s="18">
        <f t="shared" si="383"/>
        <v>0</v>
      </c>
      <c r="AR1869" s="18">
        <f t="shared" si="383"/>
        <v>0</v>
      </c>
      <c r="AS1869" s="18">
        <f t="shared" si="383"/>
        <v>0</v>
      </c>
      <c r="AT1869" s="18">
        <f t="shared" si="383"/>
        <v>0</v>
      </c>
      <c r="AU1869" s="18">
        <f t="shared" si="383"/>
        <v>0</v>
      </c>
      <c r="AV1869" s="18">
        <f t="shared" si="383"/>
        <v>0</v>
      </c>
      <c r="AW1869" s="18">
        <f t="shared" si="383"/>
        <v>0</v>
      </c>
      <c r="AX1869" s="18">
        <f t="shared" si="383"/>
        <v>0</v>
      </c>
    </row>
    <row r="1870" spans="3:50" x14ac:dyDescent="0.25">
      <c r="C1870" s="67"/>
      <c r="D1870" s="71"/>
      <c r="E1870" s="57"/>
      <c r="F1870" s="57"/>
      <c r="G1870" s="67"/>
      <c r="H1870" s="72"/>
      <c r="I1870" s="72"/>
      <c r="J1870" s="72"/>
      <c r="K1870" s="72"/>
      <c r="L1870" s="72"/>
      <c r="M1870" s="72"/>
      <c r="N1870" s="72"/>
      <c r="O1870" s="72"/>
      <c r="P1870" s="72"/>
      <c r="Q1870" s="48"/>
      <c r="R1870" s="72"/>
      <c r="S1870" s="72"/>
      <c r="U1870" s="26" t="str">
        <f t="shared" si="390"/>
        <v/>
      </c>
      <c r="V1870" s="18" t="str">
        <f t="shared" si="384"/>
        <v/>
      </c>
      <c r="W1870" s="18" t="str">
        <f t="shared" si="385"/>
        <v/>
      </c>
      <c r="X1870" s="18" t="str">
        <f t="shared" si="386"/>
        <v/>
      </c>
      <c r="Y1870" s="18" t="str">
        <f t="shared" si="387"/>
        <v/>
      </c>
      <c r="Z1870" s="18" t="str">
        <f t="shared" si="388"/>
        <v/>
      </c>
      <c r="AA1870" s="18" t="str">
        <f t="shared" si="389"/>
        <v/>
      </c>
      <c r="AB1870" s="18">
        <v>1865</v>
      </c>
      <c r="AC1870" s="18" t="str">
        <f>IF(ISERROR(
IF(U1870="","",IF(OR(U1870='Cad Iniciais'!$D$6,X1870='Cad Iniciais'!$D$6),'Cad Iniciais'!$D$6+AB1870*1000,0))),"",IF(U1870="","",IF(OR(U1870='Cad Iniciais'!$D$6,X1870='Cad Iniciais'!$D$6),'Cad Iniciais'!$D$6+AB1870*1000,0)))</f>
        <v/>
      </c>
      <c r="AK1870" s="27" t="e">
        <f t="shared" si="391"/>
        <v>#VALUE!</v>
      </c>
      <c r="AL1870" s="27" t="e">
        <f t="shared" si="392"/>
        <v>#VALUE!</v>
      </c>
      <c r="AM1870" s="18">
        <f t="shared" si="381"/>
        <v>0</v>
      </c>
      <c r="AN1870" s="18">
        <f t="shared" si="383"/>
        <v>0</v>
      </c>
      <c r="AO1870" s="18">
        <f t="shared" si="383"/>
        <v>0</v>
      </c>
      <c r="AP1870" s="18">
        <f t="shared" si="383"/>
        <v>0</v>
      </c>
      <c r="AQ1870" s="18">
        <f t="shared" si="383"/>
        <v>0</v>
      </c>
      <c r="AR1870" s="18">
        <f t="shared" si="383"/>
        <v>0</v>
      </c>
      <c r="AS1870" s="18">
        <f t="shared" si="383"/>
        <v>0</v>
      </c>
      <c r="AT1870" s="18">
        <f t="shared" si="383"/>
        <v>0</v>
      </c>
      <c r="AU1870" s="18">
        <f t="shared" si="383"/>
        <v>0</v>
      </c>
      <c r="AV1870" s="18">
        <f t="shared" si="383"/>
        <v>0</v>
      </c>
      <c r="AW1870" s="18">
        <f t="shared" si="383"/>
        <v>0</v>
      </c>
      <c r="AX1870" s="18">
        <f t="shared" si="383"/>
        <v>0</v>
      </c>
    </row>
    <row r="1871" spans="3:50" x14ac:dyDescent="0.25">
      <c r="C1871" s="67"/>
      <c r="D1871" s="71"/>
      <c r="E1871" s="57"/>
      <c r="F1871" s="57"/>
      <c r="G1871" s="67"/>
      <c r="H1871" s="72"/>
      <c r="I1871" s="72"/>
      <c r="J1871" s="72"/>
      <c r="K1871" s="72"/>
      <c r="L1871" s="72"/>
      <c r="M1871" s="72"/>
      <c r="N1871" s="72"/>
      <c r="O1871" s="72"/>
      <c r="P1871" s="72"/>
      <c r="Q1871" s="48"/>
      <c r="R1871" s="72"/>
      <c r="S1871" s="72"/>
      <c r="U1871" s="26" t="str">
        <f t="shared" si="390"/>
        <v/>
      </c>
      <c r="V1871" s="18" t="str">
        <f t="shared" si="384"/>
        <v/>
      </c>
      <c r="W1871" s="18" t="str">
        <f t="shared" si="385"/>
        <v/>
      </c>
      <c r="X1871" s="18" t="str">
        <f t="shared" si="386"/>
        <v/>
      </c>
      <c r="Y1871" s="18" t="str">
        <f t="shared" si="387"/>
        <v/>
      </c>
      <c r="Z1871" s="18" t="str">
        <f t="shared" si="388"/>
        <v/>
      </c>
      <c r="AA1871" s="18" t="str">
        <f t="shared" si="389"/>
        <v/>
      </c>
      <c r="AB1871" s="18">
        <v>1866</v>
      </c>
      <c r="AC1871" s="18" t="str">
        <f>IF(ISERROR(
IF(U1871="","",IF(OR(U1871='Cad Iniciais'!$D$6,X1871='Cad Iniciais'!$D$6),'Cad Iniciais'!$D$6+AB1871*1000,0))),"",IF(U1871="","",IF(OR(U1871='Cad Iniciais'!$D$6,X1871='Cad Iniciais'!$D$6),'Cad Iniciais'!$D$6+AB1871*1000,0)))</f>
        <v/>
      </c>
      <c r="AK1871" s="27" t="e">
        <f t="shared" si="391"/>
        <v>#VALUE!</v>
      </c>
      <c r="AL1871" s="27" t="e">
        <f t="shared" si="392"/>
        <v>#VALUE!</v>
      </c>
      <c r="AM1871" s="18">
        <f t="shared" si="381"/>
        <v>0</v>
      </c>
      <c r="AN1871" s="18">
        <f t="shared" si="383"/>
        <v>0</v>
      </c>
      <c r="AO1871" s="18">
        <f t="shared" si="383"/>
        <v>0</v>
      </c>
      <c r="AP1871" s="18">
        <f t="shared" si="383"/>
        <v>0</v>
      </c>
      <c r="AQ1871" s="18">
        <f t="shared" si="383"/>
        <v>0</v>
      </c>
      <c r="AR1871" s="18">
        <f t="shared" si="383"/>
        <v>0</v>
      </c>
      <c r="AS1871" s="18">
        <f t="shared" si="383"/>
        <v>0</v>
      </c>
      <c r="AT1871" s="18">
        <f t="shared" si="383"/>
        <v>0</v>
      </c>
      <c r="AU1871" s="18">
        <f t="shared" si="383"/>
        <v>0</v>
      </c>
      <c r="AV1871" s="18">
        <f t="shared" si="383"/>
        <v>0</v>
      </c>
      <c r="AW1871" s="18">
        <f t="shared" si="383"/>
        <v>0</v>
      </c>
      <c r="AX1871" s="18">
        <f t="shared" si="383"/>
        <v>0</v>
      </c>
    </row>
    <row r="1872" spans="3:50" x14ac:dyDescent="0.25">
      <c r="C1872" s="67"/>
      <c r="D1872" s="71"/>
      <c r="E1872" s="57"/>
      <c r="F1872" s="57"/>
      <c r="G1872" s="67"/>
      <c r="H1872" s="72"/>
      <c r="I1872" s="72"/>
      <c r="J1872" s="72"/>
      <c r="K1872" s="72"/>
      <c r="L1872" s="72"/>
      <c r="M1872" s="72"/>
      <c r="N1872" s="72"/>
      <c r="O1872" s="72"/>
      <c r="P1872" s="72"/>
      <c r="Q1872" s="48"/>
      <c r="R1872" s="72"/>
      <c r="S1872" s="72"/>
      <c r="U1872" s="26" t="str">
        <f t="shared" si="390"/>
        <v/>
      </c>
      <c r="V1872" s="18" t="str">
        <f t="shared" si="384"/>
        <v/>
      </c>
      <c r="W1872" s="18" t="str">
        <f t="shared" si="385"/>
        <v/>
      </c>
      <c r="X1872" s="18" t="str">
        <f t="shared" si="386"/>
        <v/>
      </c>
      <c r="Y1872" s="18" t="str">
        <f t="shared" si="387"/>
        <v/>
      </c>
      <c r="Z1872" s="18" t="str">
        <f t="shared" si="388"/>
        <v/>
      </c>
      <c r="AA1872" s="18" t="str">
        <f t="shared" si="389"/>
        <v/>
      </c>
      <c r="AB1872" s="18">
        <v>1867</v>
      </c>
      <c r="AC1872" s="18" t="str">
        <f>IF(ISERROR(
IF(U1872="","",IF(OR(U1872='Cad Iniciais'!$D$6,X1872='Cad Iniciais'!$D$6),'Cad Iniciais'!$D$6+AB1872*1000,0))),"",IF(U1872="","",IF(OR(U1872='Cad Iniciais'!$D$6,X1872='Cad Iniciais'!$D$6),'Cad Iniciais'!$D$6+AB1872*1000,0)))</f>
        <v/>
      </c>
      <c r="AK1872" s="27" t="e">
        <f t="shared" si="391"/>
        <v>#VALUE!</v>
      </c>
      <c r="AL1872" s="27" t="e">
        <f t="shared" si="392"/>
        <v>#VALUE!</v>
      </c>
      <c r="AM1872" s="18">
        <f t="shared" si="381"/>
        <v>0</v>
      </c>
      <c r="AN1872" s="18">
        <f t="shared" si="383"/>
        <v>0</v>
      </c>
      <c r="AO1872" s="18">
        <f t="shared" si="383"/>
        <v>0</v>
      </c>
      <c r="AP1872" s="18">
        <f t="shared" si="383"/>
        <v>0</v>
      </c>
      <c r="AQ1872" s="18">
        <f t="shared" si="383"/>
        <v>0</v>
      </c>
      <c r="AR1872" s="18">
        <f t="shared" si="383"/>
        <v>0</v>
      </c>
      <c r="AS1872" s="18">
        <f t="shared" si="383"/>
        <v>0</v>
      </c>
      <c r="AT1872" s="18">
        <f t="shared" si="383"/>
        <v>0</v>
      </c>
      <c r="AU1872" s="18">
        <f t="shared" si="383"/>
        <v>0</v>
      </c>
      <c r="AV1872" s="18">
        <f t="shared" si="383"/>
        <v>0</v>
      </c>
      <c r="AW1872" s="18">
        <f t="shared" si="383"/>
        <v>0</v>
      </c>
      <c r="AX1872" s="18">
        <f t="shared" si="383"/>
        <v>0</v>
      </c>
    </row>
    <row r="1873" spans="3:50" x14ac:dyDescent="0.25">
      <c r="C1873" s="67"/>
      <c r="D1873" s="71"/>
      <c r="E1873" s="57"/>
      <c r="F1873" s="57"/>
      <c r="G1873" s="67"/>
      <c r="H1873" s="72"/>
      <c r="I1873" s="72"/>
      <c r="J1873" s="72"/>
      <c r="K1873" s="72"/>
      <c r="L1873" s="72"/>
      <c r="M1873" s="72"/>
      <c r="N1873" s="72"/>
      <c r="O1873" s="72"/>
      <c r="P1873" s="72"/>
      <c r="Q1873" s="48"/>
      <c r="R1873" s="72"/>
      <c r="S1873" s="72"/>
      <c r="U1873" s="26" t="str">
        <f t="shared" si="390"/>
        <v/>
      </c>
      <c r="V1873" s="18" t="str">
        <f t="shared" si="384"/>
        <v/>
      </c>
      <c r="W1873" s="18" t="str">
        <f t="shared" si="385"/>
        <v/>
      </c>
      <c r="X1873" s="18" t="str">
        <f t="shared" si="386"/>
        <v/>
      </c>
      <c r="Y1873" s="18" t="str">
        <f t="shared" si="387"/>
        <v/>
      </c>
      <c r="Z1873" s="18" t="str">
        <f t="shared" si="388"/>
        <v/>
      </c>
      <c r="AA1873" s="18" t="str">
        <f t="shared" si="389"/>
        <v/>
      </c>
      <c r="AB1873" s="18">
        <v>1868</v>
      </c>
      <c r="AC1873" s="18" t="str">
        <f>IF(ISERROR(
IF(U1873="","",IF(OR(U1873='Cad Iniciais'!$D$6,X1873='Cad Iniciais'!$D$6),'Cad Iniciais'!$D$6+AB1873*1000,0))),"",IF(U1873="","",IF(OR(U1873='Cad Iniciais'!$D$6,X1873='Cad Iniciais'!$D$6),'Cad Iniciais'!$D$6+AB1873*1000,0)))</f>
        <v/>
      </c>
      <c r="AK1873" s="27" t="e">
        <f t="shared" si="391"/>
        <v>#VALUE!</v>
      </c>
      <c r="AL1873" s="27" t="e">
        <f t="shared" si="392"/>
        <v>#VALUE!</v>
      </c>
      <c r="AM1873" s="18">
        <f t="shared" si="381"/>
        <v>0</v>
      </c>
      <c r="AN1873" s="18">
        <f t="shared" si="383"/>
        <v>0</v>
      </c>
      <c r="AO1873" s="18">
        <f t="shared" si="383"/>
        <v>0</v>
      </c>
      <c r="AP1873" s="18">
        <f t="shared" si="383"/>
        <v>0</v>
      </c>
      <c r="AQ1873" s="18">
        <f t="shared" si="383"/>
        <v>0</v>
      </c>
      <c r="AR1873" s="18">
        <f t="shared" si="383"/>
        <v>0</v>
      </c>
      <c r="AS1873" s="18">
        <f t="shared" si="383"/>
        <v>0</v>
      </c>
      <c r="AT1873" s="18">
        <f t="shared" si="383"/>
        <v>0</v>
      </c>
      <c r="AU1873" s="18">
        <f t="shared" si="383"/>
        <v>0</v>
      </c>
      <c r="AV1873" s="18">
        <f t="shared" si="383"/>
        <v>0</v>
      </c>
      <c r="AW1873" s="18">
        <f t="shared" si="383"/>
        <v>0</v>
      </c>
      <c r="AX1873" s="18">
        <f t="shared" si="383"/>
        <v>0</v>
      </c>
    </row>
    <row r="1874" spans="3:50" x14ac:dyDescent="0.25">
      <c r="C1874" s="67"/>
      <c r="D1874" s="71"/>
      <c r="E1874" s="57"/>
      <c r="F1874" s="57"/>
      <c r="G1874" s="67"/>
      <c r="H1874" s="72"/>
      <c r="I1874" s="72"/>
      <c r="J1874" s="72"/>
      <c r="K1874" s="72"/>
      <c r="L1874" s="72"/>
      <c r="M1874" s="72"/>
      <c r="N1874" s="72"/>
      <c r="O1874" s="72"/>
      <c r="P1874" s="72"/>
      <c r="Q1874" s="48"/>
      <c r="R1874" s="72"/>
      <c r="S1874" s="72"/>
      <c r="U1874" s="26" t="str">
        <f t="shared" si="390"/>
        <v/>
      </c>
      <c r="V1874" s="18" t="str">
        <f t="shared" si="384"/>
        <v/>
      </c>
      <c r="W1874" s="18" t="str">
        <f t="shared" si="385"/>
        <v/>
      </c>
      <c r="X1874" s="18" t="str">
        <f t="shared" si="386"/>
        <v/>
      </c>
      <c r="Y1874" s="18" t="str">
        <f t="shared" si="387"/>
        <v/>
      </c>
      <c r="Z1874" s="18" t="str">
        <f t="shared" si="388"/>
        <v/>
      </c>
      <c r="AA1874" s="18" t="str">
        <f t="shared" si="389"/>
        <v/>
      </c>
      <c r="AB1874" s="18">
        <v>1869</v>
      </c>
      <c r="AC1874" s="18" t="str">
        <f>IF(ISERROR(
IF(U1874="","",IF(OR(U1874='Cad Iniciais'!$D$6,X1874='Cad Iniciais'!$D$6),'Cad Iniciais'!$D$6+AB1874*1000,0))),"",IF(U1874="","",IF(OR(U1874='Cad Iniciais'!$D$6,X1874='Cad Iniciais'!$D$6),'Cad Iniciais'!$D$6+AB1874*1000,0)))</f>
        <v/>
      </c>
      <c r="AK1874" s="27" t="e">
        <f t="shared" si="391"/>
        <v>#VALUE!</v>
      </c>
      <c r="AL1874" s="27" t="e">
        <f t="shared" si="392"/>
        <v>#VALUE!</v>
      </c>
      <c r="AM1874" s="18">
        <f t="shared" si="381"/>
        <v>0</v>
      </c>
      <c r="AN1874" s="18">
        <f t="shared" si="383"/>
        <v>0</v>
      </c>
      <c r="AO1874" s="18">
        <f t="shared" si="383"/>
        <v>0</v>
      </c>
      <c r="AP1874" s="18">
        <f t="shared" si="383"/>
        <v>0</v>
      </c>
      <c r="AQ1874" s="18">
        <f t="shared" si="383"/>
        <v>0</v>
      </c>
      <c r="AR1874" s="18">
        <f t="shared" si="383"/>
        <v>0</v>
      </c>
      <c r="AS1874" s="18">
        <f t="shared" si="383"/>
        <v>0</v>
      </c>
      <c r="AT1874" s="18">
        <f t="shared" si="383"/>
        <v>0</v>
      </c>
      <c r="AU1874" s="18">
        <f t="shared" ref="AN1874:AX1897" si="393">IFERROR(IF(AND($AK1874&lt;=AU$3,$AL1874&gt;=AU$3),1,0),0)</f>
        <v>0</v>
      </c>
      <c r="AV1874" s="18">
        <f t="shared" si="393"/>
        <v>0</v>
      </c>
      <c r="AW1874" s="18">
        <f t="shared" si="393"/>
        <v>0</v>
      </c>
      <c r="AX1874" s="18">
        <f t="shared" si="393"/>
        <v>0</v>
      </c>
    </row>
    <row r="1875" spans="3:50" x14ac:dyDescent="0.25">
      <c r="C1875" s="67"/>
      <c r="D1875" s="71"/>
      <c r="E1875" s="57"/>
      <c r="F1875" s="57"/>
      <c r="G1875" s="67"/>
      <c r="H1875" s="72"/>
      <c r="I1875" s="72"/>
      <c r="J1875" s="72"/>
      <c r="K1875" s="72"/>
      <c r="L1875" s="72"/>
      <c r="M1875" s="72"/>
      <c r="N1875" s="72"/>
      <c r="O1875" s="72"/>
      <c r="P1875" s="72"/>
      <c r="Q1875" s="48"/>
      <c r="R1875" s="72"/>
      <c r="S1875" s="72"/>
      <c r="U1875" s="26" t="str">
        <f t="shared" si="390"/>
        <v/>
      </c>
      <c r="V1875" s="18" t="str">
        <f t="shared" si="384"/>
        <v/>
      </c>
      <c r="W1875" s="18" t="str">
        <f t="shared" si="385"/>
        <v/>
      </c>
      <c r="X1875" s="18" t="str">
        <f t="shared" si="386"/>
        <v/>
      </c>
      <c r="Y1875" s="18" t="str">
        <f t="shared" si="387"/>
        <v/>
      </c>
      <c r="Z1875" s="18" t="str">
        <f t="shared" si="388"/>
        <v/>
      </c>
      <c r="AA1875" s="18" t="str">
        <f t="shared" si="389"/>
        <v/>
      </c>
      <c r="AB1875" s="18">
        <v>1870</v>
      </c>
      <c r="AC1875" s="18" t="str">
        <f>IF(ISERROR(
IF(U1875="","",IF(OR(U1875='Cad Iniciais'!$D$6,X1875='Cad Iniciais'!$D$6),'Cad Iniciais'!$D$6+AB1875*1000,0))),"",IF(U1875="","",IF(OR(U1875='Cad Iniciais'!$D$6,X1875='Cad Iniciais'!$D$6),'Cad Iniciais'!$D$6+AB1875*1000,0)))</f>
        <v/>
      </c>
      <c r="AK1875" s="27" t="e">
        <f t="shared" si="391"/>
        <v>#VALUE!</v>
      </c>
      <c r="AL1875" s="27" t="e">
        <f t="shared" si="392"/>
        <v>#VALUE!</v>
      </c>
      <c r="AM1875" s="18">
        <f t="shared" si="381"/>
        <v>0</v>
      </c>
      <c r="AN1875" s="18">
        <f t="shared" si="393"/>
        <v>0</v>
      </c>
      <c r="AO1875" s="18">
        <f t="shared" si="393"/>
        <v>0</v>
      </c>
      <c r="AP1875" s="18">
        <f t="shared" si="393"/>
        <v>0</v>
      </c>
      <c r="AQ1875" s="18">
        <f t="shared" si="393"/>
        <v>0</v>
      </c>
      <c r="AR1875" s="18">
        <f t="shared" si="393"/>
        <v>0</v>
      </c>
      <c r="AS1875" s="18">
        <f t="shared" si="393"/>
        <v>0</v>
      </c>
      <c r="AT1875" s="18">
        <f t="shared" si="393"/>
        <v>0</v>
      </c>
      <c r="AU1875" s="18">
        <f t="shared" si="393"/>
        <v>0</v>
      </c>
      <c r="AV1875" s="18">
        <f t="shared" si="393"/>
        <v>0</v>
      </c>
      <c r="AW1875" s="18">
        <f t="shared" si="393"/>
        <v>0</v>
      </c>
      <c r="AX1875" s="18">
        <f t="shared" si="393"/>
        <v>0</v>
      </c>
    </row>
    <row r="1876" spans="3:50" x14ac:dyDescent="0.25">
      <c r="C1876" s="67"/>
      <c r="D1876" s="71"/>
      <c r="E1876" s="57"/>
      <c r="F1876" s="57"/>
      <c r="G1876" s="67"/>
      <c r="H1876" s="72"/>
      <c r="I1876" s="72"/>
      <c r="J1876" s="72"/>
      <c r="K1876" s="72"/>
      <c r="L1876" s="72"/>
      <c r="M1876" s="72"/>
      <c r="N1876" s="72"/>
      <c r="O1876" s="72"/>
      <c r="P1876" s="72"/>
      <c r="Q1876" s="48"/>
      <c r="R1876" s="72"/>
      <c r="S1876" s="72"/>
      <c r="U1876" s="26" t="str">
        <f t="shared" si="390"/>
        <v/>
      </c>
      <c r="V1876" s="18" t="str">
        <f t="shared" si="384"/>
        <v/>
      </c>
      <c r="W1876" s="18" t="str">
        <f t="shared" si="385"/>
        <v/>
      </c>
      <c r="X1876" s="18" t="str">
        <f t="shared" si="386"/>
        <v/>
      </c>
      <c r="Y1876" s="18" t="str">
        <f t="shared" si="387"/>
        <v/>
      </c>
      <c r="Z1876" s="18" t="str">
        <f t="shared" si="388"/>
        <v/>
      </c>
      <c r="AA1876" s="18" t="str">
        <f t="shared" si="389"/>
        <v/>
      </c>
      <c r="AB1876" s="18">
        <v>1871</v>
      </c>
      <c r="AC1876" s="18" t="str">
        <f>IF(ISERROR(
IF(U1876="","",IF(OR(U1876='Cad Iniciais'!$D$6,X1876='Cad Iniciais'!$D$6),'Cad Iniciais'!$D$6+AB1876*1000,0))),"",IF(U1876="","",IF(OR(U1876='Cad Iniciais'!$D$6,X1876='Cad Iniciais'!$D$6),'Cad Iniciais'!$D$6+AB1876*1000,0)))</f>
        <v/>
      </c>
      <c r="AK1876" s="27" t="e">
        <f t="shared" si="391"/>
        <v>#VALUE!</v>
      </c>
      <c r="AL1876" s="27" t="e">
        <f t="shared" si="392"/>
        <v>#VALUE!</v>
      </c>
      <c r="AM1876" s="18">
        <f t="shared" si="381"/>
        <v>0</v>
      </c>
      <c r="AN1876" s="18">
        <f t="shared" si="393"/>
        <v>0</v>
      </c>
      <c r="AO1876" s="18">
        <f t="shared" si="393"/>
        <v>0</v>
      </c>
      <c r="AP1876" s="18">
        <f t="shared" si="393"/>
        <v>0</v>
      </c>
      <c r="AQ1876" s="18">
        <f t="shared" si="393"/>
        <v>0</v>
      </c>
      <c r="AR1876" s="18">
        <f t="shared" si="393"/>
        <v>0</v>
      </c>
      <c r="AS1876" s="18">
        <f t="shared" si="393"/>
        <v>0</v>
      </c>
      <c r="AT1876" s="18">
        <f t="shared" si="393"/>
        <v>0</v>
      </c>
      <c r="AU1876" s="18">
        <f t="shared" si="393"/>
        <v>0</v>
      </c>
      <c r="AV1876" s="18">
        <f t="shared" si="393"/>
        <v>0</v>
      </c>
      <c r="AW1876" s="18">
        <f t="shared" si="393"/>
        <v>0</v>
      </c>
      <c r="AX1876" s="18">
        <f t="shared" si="393"/>
        <v>0</v>
      </c>
    </row>
    <row r="1877" spans="3:50" x14ac:dyDescent="0.25">
      <c r="C1877" s="67"/>
      <c r="D1877" s="71"/>
      <c r="E1877" s="57"/>
      <c r="F1877" s="57"/>
      <c r="G1877" s="67"/>
      <c r="H1877" s="72"/>
      <c r="I1877" s="72"/>
      <c r="J1877" s="72"/>
      <c r="K1877" s="72"/>
      <c r="L1877" s="72"/>
      <c r="M1877" s="72"/>
      <c r="N1877" s="72"/>
      <c r="O1877" s="72"/>
      <c r="P1877" s="72"/>
      <c r="Q1877" s="48"/>
      <c r="R1877" s="72"/>
      <c r="S1877" s="72"/>
      <c r="U1877" s="26" t="str">
        <f t="shared" si="390"/>
        <v/>
      </c>
      <c r="V1877" s="18" t="str">
        <f t="shared" si="384"/>
        <v/>
      </c>
      <c r="W1877" s="18" t="str">
        <f t="shared" si="385"/>
        <v/>
      </c>
      <c r="X1877" s="18" t="str">
        <f t="shared" si="386"/>
        <v/>
      </c>
      <c r="Y1877" s="18" t="str">
        <f t="shared" si="387"/>
        <v/>
      </c>
      <c r="Z1877" s="18" t="str">
        <f t="shared" si="388"/>
        <v/>
      </c>
      <c r="AA1877" s="18" t="str">
        <f t="shared" si="389"/>
        <v/>
      </c>
      <c r="AB1877" s="18">
        <v>1872</v>
      </c>
      <c r="AC1877" s="18" t="str">
        <f>IF(ISERROR(
IF(U1877="","",IF(OR(U1877='Cad Iniciais'!$D$6,X1877='Cad Iniciais'!$D$6),'Cad Iniciais'!$D$6+AB1877*1000,0))),"",IF(U1877="","",IF(OR(U1877='Cad Iniciais'!$D$6,X1877='Cad Iniciais'!$D$6),'Cad Iniciais'!$D$6+AB1877*1000,0)))</f>
        <v/>
      </c>
      <c r="AK1877" s="27" t="e">
        <f t="shared" si="391"/>
        <v>#VALUE!</v>
      </c>
      <c r="AL1877" s="27" t="e">
        <f t="shared" si="392"/>
        <v>#VALUE!</v>
      </c>
      <c r="AM1877" s="18">
        <f t="shared" si="381"/>
        <v>0</v>
      </c>
      <c r="AN1877" s="18">
        <f t="shared" si="393"/>
        <v>0</v>
      </c>
      <c r="AO1877" s="18">
        <f t="shared" si="393"/>
        <v>0</v>
      </c>
      <c r="AP1877" s="18">
        <f t="shared" si="393"/>
        <v>0</v>
      </c>
      <c r="AQ1877" s="18">
        <f t="shared" si="393"/>
        <v>0</v>
      </c>
      <c r="AR1877" s="18">
        <f t="shared" si="393"/>
        <v>0</v>
      </c>
      <c r="AS1877" s="18">
        <f t="shared" si="393"/>
        <v>0</v>
      </c>
      <c r="AT1877" s="18">
        <f t="shared" si="393"/>
        <v>0</v>
      </c>
      <c r="AU1877" s="18">
        <f t="shared" si="393"/>
        <v>0</v>
      </c>
      <c r="AV1877" s="18">
        <f t="shared" si="393"/>
        <v>0</v>
      </c>
      <c r="AW1877" s="18">
        <f t="shared" si="393"/>
        <v>0</v>
      </c>
      <c r="AX1877" s="18">
        <f t="shared" si="393"/>
        <v>0</v>
      </c>
    </row>
    <row r="1878" spans="3:50" x14ac:dyDescent="0.25">
      <c r="C1878" s="67"/>
      <c r="D1878" s="71"/>
      <c r="E1878" s="57"/>
      <c r="F1878" s="57"/>
      <c r="G1878" s="67"/>
      <c r="H1878" s="72"/>
      <c r="I1878" s="72"/>
      <c r="J1878" s="72"/>
      <c r="K1878" s="72"/>
      <c r="L1878" s="72"/>
      <c r="M1878" s="72"/>
      <c r="N1878" s="72"/>
      <c r="O1878" s="72"/>
      <c r="P1878" s="72"/>
      <c r="Q1878" s="48"/>
      <c r="R1878" s="72"/>
      <c r="S1878" s="72"/>
      <c r="U1878" s="26" t="str">
        <f t="shared" si="390"/>
        <v/>
      </c>
      <c r="V1878" s="18" t="str">
        <f t="shared" si="384"/>
        <v/>
      </c>
      <c r="W1878" s="18" t="str">
        <f t="shared" si="385"/>
        <v/>
      </c>
      <c r="X1878" s="18" t="str">
        <f t="shared" si="386"/>
        <v/>
      </c>
      <c r="Y1878" s="18" t="str">
        <f t="shared" si="387"/>
        <v/>
      </c>
      <c r="Z1878" s="18" t="str">
        <f t="shared" si="388"/>
        <v/>
      </c>
      <c r="AA1878" s="18" t="str">
        <f t="shared" si="389"/>
        <v/>
      </c>
      <c r="AB1878" s="18">
        <v>1873</v>
      </c>
      <c r="AC1878" s="18" t="str">
        <f>IF(ISERROR(
IF(U1878="","",IF(OR(U1878='Cad Iniciais'!$D$6,X1878='Cad Iniciais'!$D$6),'Cad Iniciais'!$D$6+AB1878*1000,0))),"",IF(U1878="","",IF(OR(U1878='Cad Iniciais'!$D$6,X1878='Cad Iniciais'!$D$6),'Cad Iniciais'!$D$6+AB1878*1000,0)))</f>
        <v/>
      </c>
      <c r="AK1878" s="27" t="e">
        <f t="shared" si="391"/>
        <v>#VALUE!</v>
      </c>
      <c r="AL1878" s="27" t="e">
        <f t="shared" si="392"/>
        <v>#VALUE!</v>
      </c>
      <c r="AM1878" s="18">
        <f t="shared" si="381"/>
        <v>0</v>
      </c>
      <c r="AN1878" s="18">
        <f t="shared" si="393"/>
        <v>0</v>
      </c>
      <c r="AO1878" s="18">
        <f t="shared" si="393"/>
        <v>0</v>
      </c>
      <c r="AP1878" s="18">
        <f t="shared" si="393"/>
        <v>0</v>
      </c>
      <c r="AQ1878" s="18">
        <f t="shared" si="393"/>
        <v>0</v>
      </c>
      <c r="AR1878" s="18">
        <f t="shared" si="393"/>
        <v>0</v>
      </c>
      <c r="AS1878" s="18">
        <f t="shared" si="393"/>
        <v>0</v>
      </c>
      <c r="AT1878" s="18">
        <f t="shared" si="393"/>
        <v>0</v>
      </c>
      <c r="AU1878" s="18">
        <f t="shared" si="393"/>
        <v>0</v>
      </c>
      <c r="AV1878" s="18">
        <f t="shared" si="393"/>
        <v>0</v>
      </c>
      <c r="AW1878" s="18">
        <f t="shared" si="393"/>
        <v>0</v>
      </c>
      <c r="AX1878" s="18">
        <f t="shared" si="393"/>
        <v>0</v>
      </c>
    </row>
    <row r="1879" spans="3:50" x14ac:dyDescent="0.25">
      <c r="C1879" s="67"/>
      <c r="D1879" s="71"/>
      <c r="E1879" s="57"/>
      <c r="F1879" s="57"/>
      <c r="G1879" s="67"/>
      <c r="H1879" s="72"/>
      <c r="I1879" s="72"/>
      <c r="J1879" s="72"/>
      <c r="K1879" s="72"/>
      <c r="L1879" s="72"/>
      <c r="M1879" s="72"/>
      <c r="N1879" s="72"/>
      <c r="O1879" s="72"/>
      <c r="P1879" s="72"/>
      <c r="Q1879" s="48"/>
      <c r="R1879" s="72"/>
      <c r="S1879" s="72"/>
      <c r="U1879" s="26" t="str">
        <f t="shared" si="390"/>
        <v/>
      </c>
      <c r="V1879" s="18" t="str">
        <f t="shared" si="384"/>
        <v/>
      </c>
      <c r="W1879" s="18" t="str">
        <f t="shared" si="385"/>
        <v/>
      </c>
      <c r="X1879" s="18" t="str">
        <f t="shared" si="386"/>
        <v/>
      </c>
      <c r="Y1879" s="18" t="str">
        <f t="shared" si="387"/>
        <v/>
      </c>
      <c r="Z1879" s="18" t="str">
        <f t="shared" si="388"/>
        <v/>
      </c>
      <c r="AA1879" s="18" t="str">
        <f t="shared" si="389"/>
        <v/>
      </c>
      <c r="AB1879" s="18">
        <v>1874</v>
      </c>
      <c r="AC1879" s="18" t="str">
        <f>IF(ISERROR(
IF(U1879="","",IF(OR(U1879='Cad Iniciais'!$D$6,X1879='Cad Iniciais'!$D$6),'Cad Iniciais'!$D$6+AB1879*1000,0))),"",IF(U1879="","",IF(OR(U1879='Cad Iniciais'!$D$6,X1879='Cad Iniciais'!$D$6),'Cad Iniciais'!$D$6+AB1879*1000,0)))</f>
        <v/>
      </c>
      <c r="AK1879" s="27" t="e">
        <f t="shared" si="391"/>
        <v>#VALUE!</v>
      </c>
      <c r="AL1879" s="27" t="e">
        <f t="shared" si="392"/>
        <v>#VALUE!</v>
      </c>
      <c r="AM1879" s="18">
        <f t="shared" si="381"/>
        <v>0</v>
      </c>
      <c r="AN1879" s="18">
        <f t="shared" si="393"/>
        <v>0</v>
      </c>
      <c r="AO1879" s="18">
        <f t="shared" si="393"/>
        <v>0</v>
      </c>
      <c r="AP1879" s="18">
        <f t="shared" si="393"/>
        <v>0</v>
      </c>
      <c r="AQ1879" s="18">
        <f t="shared" si="393"/>
        <v>0</v>
      </c>
      <c r="AR1879" s="18">
        <f t="shared" si="393"/>
        <v>0</v>
      </c>
      <c r="AS1879" s="18">
        <f t="shared" si="393"/>
        <v>0</v>
      </c>
      <c r="AT1879" s="18">
        <f t="shared" si="393"/>
        <v>0</v>
      </c>
      <c r="AU1879" s="18">
        <f t="shared" si="393"/>
        <v>0</v>
      </c>
      <c r="AV1879" s="18">
        <f t="shared" si="393"/>
        <v>0</v>
      </c>
      <c r="AW1879" s="18">
        <f t="shared" si="393"/>
        <v>0</v>
      </c>
      <c r="AX1879" s="18">
        <f t="shared" si="393"/>
        <v>0</v>
      </c>
    </row>
    <row r="1880" spans="3:50" x14ac:dyDescent="0.25">
      <c r="C1880" s="67"/>
      <c r="D1880" s="71"/>
      <c r="E1880" s="57"/>
      <c r="F1880" s="57"/>
      <c r="G1880" s="67"/>
      <c r="H1880" s="72"/>
      <c r="I1880" s="72"/>
      <c r="J1880" s="72"/>
      <c r="K1880" s="72"/>
      <c r="L1880" s="72"/>
      <c r="M1880" s="72"/>
      <c r="N1880" s="72"/>
      <c r="O1880" s="72"/>
      <c r="P1880" s="72"/>
      <c r="Q1880" s="48"/>
      <c r="R1880" s="72"/>
      <c r="S1880" s="72"/>
      <c r="U1880" s="26" t="str">
        <f t="shared" si="390"/>
        <v/>
      </c>
      <c r="V1880" s="18" t="str">
        <f t="shared" si="384"/>
        <v/>
      </c>
      <c r="W1880" s="18" t="str">
        <f t="shared" si="385"/>
        <v/>
      </c>
      <c r="X1880" s="18" t="str">
        <f t="shared" si="386"/>
        <v/>
      </c>
      <c r="Y1880" s="18" t="str">
        <f t="shared" si="387"/>
        <v/>
      </c>
      <c r="Z1880" s="18" t="str">
        <f t="shared" si="388"/>
        <v/>
      </c>
      <c r="AA1880" s="18" t="str">
        <f t="shared" si="389"/>
        <v/>
      </c>
      <c r="AB1880" s="18">
        <v>1875</v>
      </c>
      <c r="AC1880" s="18" t="str">
        <f>IF(ISERROR(
IF(U1880="","",IF(OR(U1880='Cad Iniciais'!$D$6,X1880='Cad Iniciais'!$D$6),'Cad Iniciais'!$D$6+AB1880*1000,0))),"",IF(U1880="","",IF(OR(U1880='Cad Iniciais'!$D$6,X1880='Cad Iniciais'!$D$6),'Cad Iniciais'!$D$6+AB1880*1000,0)))</f>
        <v/>
      </c>
      <c r="AK1880" s="27" t="e">
        <f t="shared" si="391"/>
        <v>#VALUE!</v>
      </c>
      <c r="AL1880" s="27" t="e">
        <f t="shared" si="392"/>
        <v>#VALUE!</v>
      </c>
      <c r="AM1880" s="18">
        <f t="shared" si="381"/>
        <v>0</v>
      </c>
      <c r="AN1880" s="18">
        <f t="shared" si="393"/>
        <v>0</v>
      </c>
      <c r="AO1880" s="18">
        <f t="shared" si="393"/>
        <v>0</v>
      </c>
      <c r="AP1880" s="18">
        <f t="shared" si="393"/>
        <v>0</v>
      </c>
      <c r="AQ1880" s="18">
        <f t="shared" si="393"/>
        <v>0</v>
      </c>
      <c r="AR1880" s="18">
        <f t="shared" si="393"/>
        <v>0</v>
      </c>
      <c r="AS1880" s="18">
        <f t="shared" si="393"/>
        <v>0</v>
      </c>
      <c r="AT1880" s="18">
        <f t="shared" si="393"/>
        <v>0</v>
      </c>
      <c r="AU1880" s="18">
        <f t="shared" si="393"/>
        <v>0</v>
      </c>
      <c r="AV1880" s="18">
        <f t="shared" si="393"/>
        <v>0</v>
      </c>
      <c r="AW1880" s="18">
        <f t="shared" si="393"/>
        <v>0</v>
      </c>
      <c r="AX1880" s="18">
        <f t="shared" si="393"/>
        <v>0</v>
      </c>
    </row>
    <row r="1881" spans="3:50" x14ac:dyDescent="0.25">
      <c r="C1881" s="67"/>
      <c r="D1881" s="71"/>
      <c r="E1881" s="57"/>
      <c r="F1881" s="57"/>
      <c r="G1881" s="67"/>
      <c r="H1881" s="72"/>
      <c r="I1881" s="72"/>
      <c r="J1881" s="72"/>
      <c r="K1881" s="72"/>
      <c r="L1881" s="72"/>
      <c r="M1881" s="72"/>
      <c r="N1881" s="72"/>
      <c r="O1881" s="72"/>
      <c r="P1881" s="72"/>
      <c r="Q1881" s="48"/>
      <c r="R1881" s="72"/>
      <c r="S1881" s="72"/>
      <c r="U1881" s="26" t="str">
        <f t="shared" si="390"/>
        <v/>
      </c>
      <c r="V1881" s="18" t="str">
        <f t="shared" si="384"/>
        <v/>
      </c>
      <c r="W1881" s="18" t="str">
        <f t="shared" si="385"/>
        <v/>
      </c>
      <c r="X1881" s="18" t="str">
        <f t="shared" si="386"/>
        <v/>
      </c>
      <c r="Y1881" s="18" t="str">
        <f t="shared" si="387"/>
        <v/>
      </c>
      <c r="Z1881" s="18" t="str">
        <f t="shared" si="388"/>
        <v/>
      </c>
      <c r="AA1881" s="18" t="str">
        <f t="shared" si="389"/>
        <v/>
      </c>
      <c r="AB1881" s="18">
        <v>1876</v>
      </c>
      <c r="AC1881" s="18" t="str">
        <f>IF(ISERROR(
IF(U1881="","",IF(OR(U1881='Cad Iniciais'!$D$6,X1881='Cad Iniciais'!$D$6),'Cad Iniciais'!$D$6+AB1881*1000,0))),"",IF(U1881="","",IF(OR(U1881='Cad Iniciais'!$D$6,X1881='Cad Iniciais'!$D$6),'Cad Iniciais'!$D$6+AB1881*1000,0)))</f>
        <v/>
      </c>
      <c r="AK1881" s="27" t="e">
        <f t="shared" si="391"/>
        <v>#VALUE!</v>
      </c>
      <c r="AL1881" s="27" t="e">
        <f t="shared" si="392"/>
        <v>#VALUE!</v>
      </c>
      <c r="AM1881" s="18">
        <f t="shared" si="381"/>
        <v>0</v>
      </c>
      <c r="AN1881" s="18">
        <f t="shared" si="393"/>
        <v>0</v>
      </c>
      <c r="AO1881" s="18">
        <f t="shared" si="393"/>
        <v>0</v>
      </c>
      <c r="AP1881" s="18">
        <f t="shared" si="393"/>
        <v>0</v>
      </c>
      <c r="AQ1881" s="18">
        <f t="shared" si="393"/>
        <v>0</v>
      </c>
      <c r="AR1881" s="18">
        <f t="shared" si="393"/>
        <v>0</v>
      </c>
      <c r="AS1881" s="18">
        <f t="shared" si="393"/>
        <v>0</v>
      </c>
      <c r="AT1881" s="18">
        <f t="shared" si="393"/>
        <v>0</v>
      </c>
      <c r="AU1881" s="18">
        <f t="shared" si="393"/>
        <v>0</v>
      </c>
      <c r="AV1881" s="18">
        <f t="shared" si="393"/>
        <v>0</v>
      </c>
      <c r="AW1881" s="18">
        <f t="shared" si="393"/>
        <v>0</v>
      </c>
      <c r="AX1881" s="18">
        <f t="shared" si="393"/>
        <v>0</v>
      </c>
    </row>
    <row r="1882" spans="3:50" x14ac:dyDescent="0.25">
      <c r="C1882" s="67"/>
      <c r="D1882" s="71"/>
      <c r="E1882" s="57"/>
      <c r="F1882" s="57"/>
      <c r="G1882" s="67"/>
      <c r="H1882" s="72"/>
      <c r="I1882" s="72"/>
      <c r="J1882" s="72"/>
      <c r="K1882" s="72"/>
      <c r="L1882" s="72"/>
      <c r="M1882" s="72"/>
      <c r="N1882" s="72"/>
      <c r="O1882" s="72"/>
      <c r="P1882" s="72"/>
      <c r="Q1882" s="48"/>
      <c r="R1882" s="72"/>
      <c r="S1882" s="72"/>
      <c r="U1882" s="26" t="str">
        <f t="shared" si="390"/>
        <v/>
      </c>
      <c r="V1882" s="18" t="str">
        <f t="shared" si="384"/>
        <v/>
      </c>
      <c r="W1882" s="18" t="str">
        <f t="shared" si="385"/>
        <v/>
      </c>
      <c r="X1882" s="18" t="str">
        <f t="shared" si="386"/>
        <v/>
      </c>
      <c r="Y1882" s="18" t="str">
        <f t="shared" si="387"/>
        <v/>
      </c>
      <c r="Z1882" s="18" t="str">
        <f t="shared" si="388"/>
        <v/>
      </c>
      <c r="AA1882" s="18" t="str">
        <f t="shared" si="389"/>
        <v/>
      </c>
      <c r="AB1882" s="18">
        <v>1877</v>
      </c>
      <c r="AC1882" s="18" t="str">
        <f>IF(ISERROR(
IF(U1882="","",IF(OR(U1882='Cad Iniciais'!$D$6,X1882='Cad Iniciais'!$D$6),'Cad Iniciais'!$D$6+AB1882*1000,0))),"",IF(U1882="","",IF(OR(U1882='Cad Iniciais'!$D$6,X1882='Cad Iniciais'!$D$6),'Cad Iniciais'!$D$6+AB1882*1000,0)))</f>
        <v/>
      </c>
      <c r="AK1882" s="27" t="e">
        <f t="shared" si="391"/>
        <v>#VALUE!</v>
      </c>
      <c r="AL1882" s="27" t="e">
        <f t="shared" si="392"/>
        <v>#VALUE!</v>
      </c>
      <c r="AM1882" s="18">
        <f t="shared" ref="AM1882:AM1921" si="394">IFERROR(IF(AND($AK1882&lt;=AM$3,$AL1882&gt;=AM$3),1,0),0)</f>
        <v>0</v>
      </c>
      <c r="AN1882" s="18">
        <f t="shared" si="393"/>
        <v>0</v>
      </c>
      <c r="AO1882" s="18">
        <f t="shared" si="393"/>
        <v>0</v>
      </c>
      <c r="AP1882" s="18">
        <f t="shared" si="393"/>
        <v>0</v>
      </c>
      <c r="AQ1882" s="18">
        <f t="shared" si="393"/>
        <v>0</v>
      </c>
      <c r="AR1882" s="18">
        <f t="shared" si="393"/>
        <v>0</v>
      </c>
      <c r="AS1882" s="18">
        <f t="shared" si="393"/>
        <v>0</v>
      </c>
      <c r="AT1882" s="18">
        <f t="shared" si="393"/>
        <v>0</v>
      </c>
      <c r="AU1882" s="18">
        <f t="shared" si="393"/>
        <v>0</v>
      </c>
      <c r="AV1882" s="18">
        <f t="shared" si="393"/>
        <v>0</v>
      </c>
      <c r="AW1882" s="18">
        <f t="shared" si="393"/>
        <v>0</v>
      </c>
      <c r="AX1882" s="18">
        <f t="shared" si="393"/>
        <v>0</v>
      </c>
    </row>
    <row r="1883" spans="3:50" x14ac:dyDescent="0.25">
      <c r="C1883" s="67"/>
      <c r="D1883" s="71"/>
      <c r="E1883" s="57"/>
      <c r="F1883" s="57"/>
      <c r="G1883" s="67"/>
      <c r="H1883" s="72"/>
      <c r="I1883" s="72"/>
      <c r="J1883" s="72"/>
      <c r="K1883" s="72"/>
      <c r="L1883" s="72"/>
      <c r="M1883" s="72"/>
      <c r="N1883" s="72"/>
      <c r="O1883" s="72"/>
      <c r="P1883" s="72"/>
      <c r="Q1883" s="48"/>
      <c r="R1883" s="72"/>
      <c r="S1883" s="72"/>
      <c r="U1883" s="26" t="str">
        <f t="shared" si="390"/>
        <v/>
      </c>
      <c r="V1883" s="18" t="str">
        <f t="shared" si="384"/>
        <v/>
      </c>
      <c r="W1883" s="18" t="str">
        <f t="shared" si="385"/>
        <v/>
      </c>
      <c r="X1883" s="18" t="str">
        <f t="shared" si="386"/>
        <v/>
      </c>
      <c r="Y1883" s="18" t="str">
        <f t="shared" si="387"/>
        <v/>
      </c>
      <c r="Z1883" s="18" t="str">
        <f t="shared" si="388"/>
        <v/>
      </c>
      <c r="AA1883" s="18" t="str">
        <f t="shared" si="389"/>
        <v/>
      </c>
      <c r="AB1883" s="18">
        <v>1878</v>
      </c>
      <c r="AC1883" s="18" t="str">
        <f>IF(ISERROR(
IF(U1883="","",IF(OR(U1883='Cad Iniciais'!$D$6,X1883='Cad Iniciais'!$D$6),'Cad Iniciais'!$D$6+AB1883*1000,0))),"",IF(U1883="","",IF(OR(U1883='Cad Iniciais'!$D$6,X1883='Cad Iniciais'!$D$6),'Cad Iniciais'!$D$6+AB1883*1000,0)))</f>
        <v/>
      </c>
      <c r="AK1883" s="27" t="e">
        <f t="shared" si="391"/>
        <v>#VALUE!</v>
      </c>
      <c r="AL1883" s="27" t="e">
        <f t="shared" si="392"/>
        <v>#VALUE!</v>
      </c>
      <c r="AM1883" s="18">
        <f t="shared" si="394"/>
        <v>0</v>
      </c>
      <c r="AN1883" s="18">
        <f t="shared" si="393"/>
        <v>0</v>
      </c>
      <c r="AO1883" s="18">
        <f t="shared" si="393"/>
        <v>0</v>
      </c>
      <c r="AP1883" s="18">
        <f t="shared" si="393"/>
        <v>0</v>
      </c>
      <c r="AQ1883" s="18">
        <f t="shared" si="393"/>
        <v>0</v>
      </c>
      <c r="AR1883" s="18">
        <f t="shared" si="393"/>
        <v>0</v>
      </c>
      <c r="AS1883" s="18">
        <f t="shared" si="393"/>
        <v>0</v>
      </c>
      <c r="AT1883" s="18">
        <f t="shared" si="393"/>
        <v>0</v>
      </c>
      <c r="AU1883" s="18">
        <f t="shared" si="393"/>
        <v>0</v>
      </c>
      <c r="AV1883" s="18">
        <f t="shared" si="393"/>
        <v>0</v>
      </c>
      <c r="AW1883" s="18">
        <f t="shared" si="393"/>
        <v>0</v>
      </c>
      <c r="AX1883" s="18">
        <f t="shared" si="393"/>
        <v>0</v>
      </c>
    </row>
    <row r="1884" spans="3:50" x14ac:dyDescent="0.25">
      <c r="C1884" s="67"/>
      <c r="D1884" s="71"/>
      <c r="E1884" s="57"/>
      <c r="F1884" s="57"/>
      <c r="G1884" s="67"/>
      <c r="H1884" s="72"/>
      <c r="I1884" s="72"/>
      <c r="J1884" s="72"/>
      <c r="K1884" s="72"/>
      <c r="L1884" s="72"/>
      <c r="M1884" s="72"/>
      <c r="N1884" s="72"/>
      <c r="O1884" s="72"/>
      <c r="P1884" s="72"/>
      <c r="Q1884" s="48"/>
      <c r="R1884" s="72"/>
      <c r="S1884" s="72"/>
      <c r="U1884" s="26" t="str">
        <f t="shared" si="390"/>
        <v/>
      </c>
      <c r="V1884" s="18" t="str">
        <f t="shared" si="384"/>
        <v/>
      </c>
      <c r="W1884" s="18" t="str">
        <f t="shared" si="385"/>
        <v/>
      </c>
      <c r="X1884" s="18" t="str">
        <f t="shared" si="386"/>
        <v/>
      </c>
      <c r="Y1884" s="18" t="str">
        <f t="shared" si="387"/>
        <v/>
      </c>
      <c r="Z1884" s="18" t="str">
        <f t="shared" si="388"/>
        <v/>
      </c>
      <c r="AA1884" s="18" t="str">
        <f t="shared" si="389"/>
        <v/>
      </c>
      <c r="AB1884" s="18">
        <v>1879</v>
      </c>
      <c r="AC1884" s="18" t="str">
        <f>IF(ISERROR(
IF(U1884="","",IF(OR(U1884='Cad Iniciais'!$D$6,X1884='Cad Iniciais'!$D$6),'Cad Iniciais'!$D$6+AB1884*1000,0))),"",IF(U1884="","",IF(OR(U1884='Cad Iniciais'!$D$6,X1884='Cad Iniciais'!$D$6),'Cad Iniciais'!$D$6+AB1884*1000,0)))</f>
        <v/>
      </c>
      <c r="AK1884" s="27" t="e">
        <f t="shared" si="391"/>
        <v>#VALUE!</v>
      </c>
      <c r="AL1884" s="27" t="e">
        <f t="shared" si="392"/>
        <v>#VALUE!</v>
      </c>
      <c r="AM1884" s="18">
        <f t="shared" si="394"/>
        <v>0</v>
      </c>
      <c r="AN1884" s="18">
        <f t="shared" si="393"/>
        <v>0</v>
      </c>
      <c r="AO1884" s="18">
        <f t="shared" si="393"/>
        <v>0</v>
      </c>
      <c r="AP1884" s="18">
        <f t="shared" si="393"/>
        <v>0</v>
      </c>
      <c r="AQ1884" s="18">
        <f t="shared" si="393"/>
        <v>0</v>
      </c>
      <c r="AR1884" s="18">
        <f t="shared" si="393"/>
        <v>0</v>
      </c>
      <c r="AS1884" s="18">
        <f t="shared" si="393"/>
        <v>0</v>
      </c>
      <c r="AT1884" s="18">
        <f t="shared" si="393"/>
        <v>0</v>
      </c>
      <c r="AU1884" s="18">
        <f t="shared" si="393"/>
        <v>0</v>
      </c>
      <c r="AV1884" s="18">
        <f t="shared" si="393"/>
        <v>0</v>
      </c>
      <c r="AW1884" s="18">
        <f t="shared" si="393"/>
        <v>0</v>
      </c>
      <c r="AX1884" s="18">
        <f t="shared" si="393"/>
        <v>0</v>
      </c>
    </row>
    <row r="1885" spans="3:50" x14ac:dyDescent="0.25">
      <c r="C1885" s="67"/>
      <c r="D1885" s="71"/>
      <c r="E1885" s="57"/>
      <c r="F1885" s="57"/>
      <c r="G1885" s="67"/>
      <c r="H1885" s="72"/>
      <c r="I1885" s="72"/>
      <c r="J1885" s="72"/>
      <c r="K1885" s="72"/>
      <c r="L1885" s="72"/>
      <c r="M1885" s="72"/>
      <c r="N1885" s="72"/>
      <c r="O1885" s="72"/>
      <c r="P1885" s="72"/>
      <c r="Q1885" s="48"/>
      <c r="R1885" s="72"/>
      <c r="S1885" s="72"/>
      <c r="U1885" s="26" t="str">
        <f t="shared" si="390"/>
        <v/>
      </c>
      <c r="V1885" s="18" t="str">
        <f t="shared" si="384"/>
        <v/>
      </c>
      <c r="W1885" s="18" t="str">
        <f t="shared" si="385"/>
        <v/>
      </c>
      <c r="X1885" s="18" t="str">
        <f t="shared" si="386"/>
        <v/>
      </c>
      <c r="Y1885" s="18" t="str">
        <f t="shared" si="387"/>
        <v/>
      </c>
      <c r="Z1885" s="18" t="str">
        <f t="shared" si="388"/>
        <v/>
      </c>
      <c r="AA1885" s="18" t="str">
        <f t="shared" si="389"/>
        <v/>
      </c>
      <c r="AB1885" s="18">
        <v>1880</v>
      </c>
      <c r="AC1885" s="18" t="str">
        <f>IF(ISERROR(
IF(U1885="","",IF(OR(U1885='Cad Iniciais'!$D$6,X1885='Cad Iniciais'!$D$6),'Cad Iniciais'!$D$6+AB1885*1000,0))),"",IF(U1885="","",IF(OR(U1885='Cad Iniciais'!$D$6,X1885='Cad Iniciais'!$D$6),'Cad Iniciais'!$D$6+AB1885*1000,0)))</f>
        <v/>
      </c>
      <c r="AK1885" s="27" t="e">
        <f t="shared" si="391"/>
        <v>#VALUE!</v>
      </c>
      <c r="AL1885" s="27" t="e">
        <f t="shared" si="392"/>
        <v>#VALUE!</v>
      </c>
      <c r="AM1885" s="18">
        <f t="shared" si="394"/>
        <v>0</v>
      </c>
      <c r="AN1885" s="18">
        <f t="shared" si="393"/>
        <v>0</v>
      </c>
      <c r="AO1885" s="18">
        <f t="shared" si="393"/>
        <v>0</v>
      </c>
      <c r="AP1885" s="18">
        <f t="shared" si="393"/>
        <v>0</v>
      </c>
      <c r="AQ1885" s="18">
        <f t="shared" si="393"/>
        <v>0</v>
      </c>
      <c r="AR1885" s="18">
        <f t="shared" si="393"/>
        <v>0</v>
      </c>
      <c r="AS1885" s="18">
        <f t="shared" si="393"/>
        <v>0</v>
      </c>
      <c r="AT1885" s="18">
        <f t="shared" si="393"/>
        <v>0</v>
      </c>
      <c r="AU1885" s="18">
        <f t="shared" si="393"/>
        <v>0</v>
      </c>
      <c r="AV1885" s="18">
        <f t="shared" si="393"/>
        <v>0</v>
      </c>
      <c r="AW1885" s="18">
        <f t="shared" si="393"/>
        <v>0</v>
      </c>
      <c r="AX1885" s="18">
        <f t="shared" si="393"/>
        <v>0</v>
      </c>
    </row>
    <row r="1886" spans="3:50" x14ac:dyDescent="0.25">
      <c r="C1886" s="67"/>
      <c r="D1886" s="71"/>
      <c r="E1886" s="57"/>
      <c r="F1886" s="57"/>
      <c r="G1886" s="67"/>
      <c r="H1886" s="72"/>
      <c r="I1886" s="72"/>
      <c r="J1886" s="72"/>
      <c r="K1886" s="72"/>
      <c r="L1886" s="72"/>
      <c r="M1886" s="72"/>
      <c r="N1886" s="72"/>
      <c r="O1886" s="72"/>
      <c r="P1886" s="72"/>
      <c r="Q1886" s="48"/>
      <c r="R1886" s="72"/>
      <c r="S1886" s="72"/>
      <c r="U1886" s="26" t="str">
        <f t="shared" si="390"/>
        <v/>
      </c>
      <c r="V1886" s="18" t="str">
        <f t="shared" si="384"/>
        <v/>
      </c>
      <c r="W1886" s="18" t="str">
        <f t="shared" si="385"/>
        <v/>
      </c>
      <c r="X1886" s="18" t="str">
        <f t="shared" si="386"/>
        <v/>
      </c>
      <c r="Y1886" s="18" t="str">
        <f t="shared" si="387"/>
        <v/>
      </c>
      <c r="Z1886" s="18" t="str">
        <f t="shared" si="388"/>
        <v/>
      </c>
      <c r="AA1886" s="18" t="str">
        <f t="shared" si="389"/>
        <v/>
      </c>
      <c r="AB1886" s="18">
        <v>1881</v>
      </c>
      <c r="AC1886" s="18" t="str">
        <f>IF(ISERROR(
IF(U1886="","",IF(OR(U1886='Cad Iniciais'!$D$6,X1886='Cad Iniciais'!$D$6),'Cad Iniciais'!$D$6+AB1886*1000,0))),"",IF(U1886="","",IF(OR(U1886='Cad Iniciais'!$D$6,X1886='Cad Iniciais'!$D$6),'Cad Iniciais'!$D$6+AB1886*1000,0)))</f>
        <v/>
      </c>
      <c r="AK1886" s="27" t="e">
        <f t="shared" si="391"/>
        <v>#VALUE!</v>
      </c>
      <c r="AL1886" s="27" t="e">
        <f t="shared" si="392"/>
        <v>#VALUE!</v>
      </c>
      <c r="AM1886" s="18">
        <f t="shared" si="394"/>
        <v>0</v>
      </c>
      <c r="AN1886" s="18">
        <f t="shared" si="393"/>
        <v>0</v>
      </c>
      <c r="AO1886" s="18">
        <f t="shared" si="393"/>
        <v>0</v>
      </c>
      <c r="AP1886" s="18">
        <f t="shared" si="393"/>
        <v>0</v>
      </c>
      <c r="AQ1886" s="18">
        <f t="shared" si="393"/>
        <v>0</v>
      </c>
      <c r="AR1886" s="18">
        <f t="shared" si="393"/>
        <v>0</v>
      </c>
      <c r="AS1886" s="18">
        <f t="shared" si="393"/>
        <v>0</v>
      </c>
      <c r="AT1886" s="18">
        <f t="shared" si="393"/>
        <v>0</v>
      </c>
      <c r="AU1886" s="18">
        <f t="shared" si="393"/>
        <v>0</v>
      </c>
      <c r="AV1886" s="18">
        <f t="shared" si="393"/>
        <v>0</v>
      </c>
      <c r="AW1886" s="18">
        <f t="shared" si="393"/>
        <v>0</v>
      </c>
      <c r="AX1886" s="18">
        <f t="shared" si="393"/>
        <v>0</v>
      </c>
    </row>
    <row r="1887" spans="3:50" x14ac:dyDescent="0.25">
      <c r="C1887" s="67"/>
      <c r="D1887" s="71"/>
      <c r="E1887" s="57"/>
      <c r="F1887" s="57"/>
      <c r="G1887" s="67"/>
      <c r="H1887" s="72"/>
      <c r="I1887" s="72"/>
      <c r="J1887" s="72"/>
      <c r="K1887" s="72"/>
      <c r="L1887" s="72"/>
      <c r="M1887" s="72"/>
      <c r="N1887" s="72"/>
      <c r="O1887" s="72"/>
      <c r="P1887" s="72"/>
      <c r="Q1887" s="48"/>
      <c r="R1887" s="72"/>
      <c r="S1887" s="72"/>
      <c r="U1887" s="26" t="str">
        <f t="shared" si="390"/>
        <v/>
      </c>
      <c r="V1887" s="18" t="str">
        <f t="shared" si="384"/>
        <v/>
      </c>
      <c r="W1887" s="18" t="str">
        <f t="shared" si="385"/>
        <v/>
      </c>
      <c r="X1887" s="18" t="str">
        <f t="shared" si="386"/>
        <v/>
      </c>
      <c r="Y1887" s="18" t="str">
        <f t="shared" si="387"/>
        <v/>
      </c>
      <c r="Z1887" s="18" t="str">
        <f t="shared" si="388"/>
        <v/>
      </c>
      <c r="AA1887" s="18" t="str">
        <f t="shared" si="389"/>
        <v/>
      </c>
      <c r="AB1887" s="18">
        <v>1882</v>
      </c>
      <c r="AC1887" s="18" t="str">
        <f>IF(ISERROR(
IF(U1887="","",IF(OR(U1887='Cad Iniciais'!$D$6,X1887='Cad Iniciais'!$D$6),'Cad Iniciais'!$D$6+AB1887*1000,0))),"",IF(U1887="","",IF(OR(U1887='Cad Iniciais'!$D$6,X1887='Cad Iniciais'!$D$6),'Cad Iniciais'!$D$6+AB1887*1000,0)))</f>
        <v/>
      </c>
      <c r="AK1887" s="27" t="e">
        <f t="shared" si="391"/>
        <v>#VALUE!</v>
      </c>
      <c r="AL1887" s="27" t="e">
        <f t="shared" si="392"/>
        <v>#VALUE!</v>
      </c>
      <c r="AM1887" s="18">
        <f t="shared" si="394"/>
        <v>0</v>
      </c>
      <c r="AN1887" s="18">
        <f t="shared" si="393"/>
        <v>0</v>
      </c>
      <c r="AO1887" s="18">
        <f t="shared" si="393"/>
        <v>0</v>
      </c>
      <c r="AP1887" s="18">
        <f t="shared" si="393"/>
        <v>0</v>
      </c>
      <c r="AQ1887" s="18">
        <f t="shared" si="393"/>
        <v>0</v>
      </c>
      <c r="AR1887" s="18">
        <f t="shared" si="393"/>
        <v>0</v>
      </c>
      <c r="AS1887" s="18">
        <f t="shared" si="393"/>
        <v>0</v>
      </c>
      <c r="AT1887" s="18">
        <f t="shared" si="393"/>
        <v>0</v>
      </c>
      <c r="AU1887" s="18">
        <f t="shared" si="393"/>
        <v>0</v>
      </c>
      <c r="AV1887" s="18">
        <f t="shared" si="393"/>
        <v>0</v>
      </c>
      <c r="AW1887" s="18">
        <f t="shared" si="393"/>
        <v>0</v>
      </c>
      <c r="AX1887" s="18">
        <f t="shared" si="393"/>
        <v>0</v>
      </c>
    </row>
    <row r="1888" spans="3:50" x14ac:dyDescent="0.25">
      <c r="C1888" s="67"/>
      <c r="D1888" s="71"/>
      <c r="E1888" s="57"/>
      <c r="F1888" s="57"/>
      <c r="G1888" s="67"/>
      <c r="H1888" s="72"/>
      <c r="I1888" s="72"/>
      <c r="J1888" s="72"/>
      <c r="K1888" s="72"/>
      <c r="L1888" s="72"/>
      <c r="M1888" s="72"/>
      <c r="N1888" s="72"/>
      <c r="O1888" s="72"/>
      <c r="P1888" s="72"/>
      <c r="Q1888" s="48"/>
      <c r="R1888" s="72"/>
      <c r="S1888" s="72"/>
      <c r="U1888" s="26" t="str">
        <f t="shared" si="390"/>
        <v/>
      </c>
      <c r="V1888" s="18" t="str">
        <f t="shared" si="384"/>
        <v/>
      </c>
      <c r="W1888" s="18" t="str">
        <f t="shared" si="385"/>
        <v/>
      </c>
      <c r="X1888" s="18" t="str">
        <f t="shared" si="386"/>
        <v/>
      </c>
      <c r="Y1888" s="18" t="str">
        <f t="shared" si="387"/>
        <v/>
      </c>
      <c r="Z1888" s="18" t="str">
        <f t="shared" si="388"/>
        <v/>
      </c>
      <c r="AA1888" s="18" t="str">
        <f t="shared" si="389"/>
        <v/>
      </c>
      <c r="AB1888" s="18">
        <v>1883</v>
      </c>
      <c r="AC1888" s="18" t="str">
        <f>IF(ISERROR(
IF(U1888="","",IF(OR(U1888='Cad Iniciais'!$D$6,X1888='Cad Iniciais'!$D$6),'Cad Iniciais'!$D$6+AB1888*1000,0))),"",IF(U1888="","",IF(OR(U1888='Cad Iniciais'!$D$6,X1888='Cad Iniciais'!$D$6),'Cad Iniciais'!$D$6+AB1888*1000,0)))</f>
        <v/>
      </c>
      <c r="AK1888" s="27" t="e">
        <f t="shared" si="391"/>
        <v>#VALUE!</v>
      </c>
      <c r="AL1888" s="27" t="e">
        <f t="shared" si="392"/>
        <v>#VALUE!</v>
      </c>
      <c r="AM1888" s="18">
        <f t="shared" si="394"/>
        <v>0</v>
      </c>
      <c r="AN1888" s="18">
        <f t="shared" si="393"/>
        <v>0</v>
      </c>
      <c r="AO1888" s="18">
        <f t="shared" si="393"/>
        <v>0</v>
      </c>
      <c r="AP1888" s="18">
        <f t="shared" si="393"/>
        <v>0</v>
      </c>
      <c r="AQ1888" s="18">
        <f t="shared" si="393"/>
        <v>0</v>
      </c>
      <c r="AR1888" s="18">
        <f t="shared" si="393"/>
        <v>0</v>
      </c>
      <c r="AS1888" s="18">
        <f t="shared" si="393"/>
        <v>0</v>
      </c>
      <c r="AT1888" s="18">
        <f t="shared" si="393"/>
        <v>0</v>
      </c>
      <c r="AU1888" s="18">
        <f t="shared" si="393"/>
        <v>0</v>
      </c>
      <c r="AV1888" s="18">
        <f t="shared" si="393"/>
        <v>0</v>
      </c>
      <c r="AW1888" s="18">
        <f t="shared" si="393"/>
        <v>0</v>
      </c>
      <c r="AX1888" s="18">
        <f t="shared" si="393"/>
        <v>0</v>
      </c>
    </row>
    <row r="1889" spans="3:50" x14ac:dyDescent="0.25">
      <c r="C1889" s="67"/>
      <c r="D1889" s="71"/>
      <c r="E1889" s="57"/>
      <c r="F1889" s="57"/>
      <c r="G1889" s="67"/>
      <c r="H1889" s="72"/>
      <c r="I1889" s="72"/>
      <c r="J1889" s="72"/>
      <c r="K1889" s="72"/>
      <c r="L1889" s="72"/>
      <c r="M1889" s="72"/>
      <c r="N1889" s="72"/>
      <c r="O1889" s="72"/>
      <c r="P1889" s="72"/>
      <c r="Q1889" s="48"/>
      <c r="R1889" s="72"/>
      <c r="S1889" s="72"/>
      <c r="U1889" s="26" t="str">
        <f t="shared" si="390"/>
        <v/>
      </c>
      <c r="V1889" s="18" t="str">
        <f t="shared" si="384"/>
        <v/>
      </c>
      <c r="W1889" s="18" t="str">
        <f t="shared" si="385"/>
        <v/>
      </c>
      <c r="X1889" s="18" t="str">
        <f t="shared" si="386"/>
        <v/>
      </c>
      <c r="Y1889" s="18" t="str">
        <f t="shared" si="387"/>
        <v/>
      </c>
      <c r="Z1889" s="18" t="str">
        <f t="shared" si="388"/>
        <v/>
      </c>
      <c r="AA1889" s="18" t="str">
        <f t="shared" si="389"/>
        <v/>
      </c>
      <c r="AB1889" s="18">
        <v>1884</v>
      </c>
      <c r="AC1889" s="18" t="str">
        <f>IF(ISERROR(
IF(U1889="","",IF(OR(U1889='Cad Iniciais'!$D$6,X1889='Cad Iniciais'!$D$6),'Cad Iniciais'!$D$6+AB1889*1000,0))),"",IF(U1889="","",IF(OR(U1889='Cad Iniciais'!$D$6,X1889='Cad Iniciais'!$D$6),'Cad Iniciais'!$D$6+AB1889*1000,0)))</f>
        <v/>
      </c>
      <c r="AK1889" s="27" t="e">
        <f t="shared" si="391"/>
        <v>#VALUE!</v>
      </c>
      <c r="AL1889" s="27" t="e">
        <f t="shared" si="392"/>
        <v>#VALUE!</v>
      </c>
      <c r="AM1889" s="18">
        <f t="shared" si="394"/>
        <v>0</v>
      </c>
      <c r="AN1889" s="18">
        <f t="shared" si="393"/>
        <v>0</v>
      </c>
      <c r="AO1889" s="18">
        <f t="shared" si="393"/>
        <v>0</v>
      </c>
      <c r="AP1889" s="18">
        <f t="shared" si="393"/>
        <v>0</v>
      </c>
      <c r="AQ1889" s="18">
        <f t="shared" si="393"/>
        <v>0</v>
      </c>
      <c r="AR1889" s="18">
        <f t="shared" si="393"/>
        <v>0</v>
      </c>
      <c r="AS1889" s="18">
        <f t="shared" si="393"/>
        <v>0</v>
      </c>
      <c r="AT1889" s="18">
        <f t="shared" si="393"/>
        <v>0</v>
      </c>
      <c r="AU1889" s="18">
        <f t="shared" si="393"/>
        <v>0</v>
      </c>
      <c r="AV1889" s="18">
        <f t="shared" si="393"/>
        <v>0</v>
      </c>
      <c r="AW1889" s="18">
        <f t="shared" si="393"/>
        <v>0</v>
      </c>
      <c r="AX1889" s="18">
        <f t="shared" si="393"/>
        <v>0</v>
      </c>
    </row>
    <row r="1890" spans="3:50" x14ac:dyDescent="0.25">
      <c r="C1890" s="67"/>
      <c r="D1890" s="71"/>
      <c r="E1890" s="57"/>
      <c r="F1890" s="57"/>
      <c r="G1890" s="67"/>
      <c r="H1890" s="72"/>
      <c r="I1890" s="72"/>
      <c r="J1890" s="72"/>
      <c r="K1890" s="72"/>
      <c r="L1890" s="72"/>
      <c r="M1890" s="72"/>
      <c r="N1890" s="72"/>
      <c r="O1890" s="72"/>
      <c r="P1890" s="72"/>
      <c r="Q1890" s="48"/>
      <c r="R1890" s="72"/>
      <c r="S1890" s="72"/>
      <c r="U1890" s="26" t="str">
        <f t="shared" si="390"/>
        <v/>
      </c>
      <c r="V1890" s="18" t="str">
        <f t="shared" si="384"/>
        <v/>
      </c>
      <c r="W1890" s="18" t="str">
        <f t="shared" si="385"/>
        <v/>
      </c>
      <c r="X1890" s="18" t="str">
        <f t="shared" si="386"/>
        <v/>
      </c>
      <c r="Y1890" s="18" t="str">
        <f t="shared" si="387"/>
        <v/>
      </c>
      <c r="Z1890" s="18" t="str">
        <f t="shared" si="388"/>
        <v/>
      </c>
      <c r="AA1890" s="18" t="str">
        <f t="shared" si="389"/>
        <v/>
      </c>
      <c r="AB1890" s="18">
        <v>1885</v>
      </c>
      <c r="AC1890" s="18" t="str">
        <f>IF(ISERROR(
IF(U1890="","",IF(OR(U1890='Cad Iniciais'!$D$6,X1890='Cad Iniciais'!$D$6),'Cad Iniciais'!$D$6+AB1890*1000,0))),"",IF(U1890="","",IF(OR(U1890='Cad Iniciais'!$D$6,X1890='Cad Iniciais'!$D$6),'Cad Iniciais'!$D$6+AB1890*1000,0)))</f>
        <v/>
      </c>
      <c r="AK1890" s="27" t="e">
        <f t="shared" si="391"/>
        <v>#VALUE!</v>
      </c>
      <c r="AL1890" s="27" t="e">
        <f t="shared" si="392"/>
        <v>#VALUE!</v>
      </c>
      <c r="AM1890" s="18">
        <f t="shared" si="394"/>
        <v>0</v>
      </c>
      <c r="AN1890" s="18">
        <f t="shared" si="393"/>
        <v>0</v>
      </c>
      <c r="AO1890" s="18">
        <f t="shared" si="393"/>
        <v>0</v>
      </c>
      <c r="AP1890" s="18">
        <f t="shared" si="393"/>
        <v>0</v>
      </c>
      <c r="AQ1890" s="18">
        <f t="shared" si="393"/>
        <v>0</v>
      </c>
      <c r="AR1890" s="18">
        <f t="shared" si="393"/>
        <v>0</v>
      </c>
      <c r="AS1890" s="18">
        <f t="shared" si="393"/>
        <v>0</v>
      </c>
      <c r="AT1890" s="18">
        <f t="shared" si="393"/>
        <v>0</v>
      </c>
      <c r="AU1890" s="18">
        <f t="shared" si="393"/>
        <v>0</v>
      </c>
      <c r="AV1890" s="18">
        <f t="shared" si="393"/>
        <v>0</v>
      </c>
      <c r="AW1890" s="18">
        <f t="shared" si="393"/>
        <v>0</v>
      </c>
      <c r="AX1890" s="18">
        <f t="shared" si="393"/>
        <v>0</v>
      </c>
    </row>
    <row r="1891" spans="3:50" x14ac:dyDescent="0.25">
      <c r="C1891" s="67"/>
      <c r="D1891" s="71"/>
      <c r="E1891" s="57"/>
      <c r="F1891" s="57"/>
      <c r="G1891" s="67"/>
      <c r="H1891" s="72"/>
      <c r="I1891" s="72"/>
      <c r="J1891" s="72"/>
      <c r="K1891" s="72"/>
      <c r="L1891" s="72"/>
      <c r="M1891" s="72"/>
      <c r="N1891" s="72"/>
      <c r="O1891" s="72"/>
      <c r="P1891" s="72"/>
      <c r="Q1891" s="48"/>
      <c r="R1891" s="72"/>
      <c r="S1891" s="72"/>
      <c r="U1891" s="26" t="str">
        <f t="shared" si="390"/>
        <v/>
      </c>
      <c r="V1891" s="18" t="str">
        <f t="shared" si="384"/>
        <v/>
      </c>
      <c r="W1891" s="18" t="str">
        <f t="shared" si="385"/>
        <v/>
      </c>
      <c r="X1891" s="18" t="str">
        <f t="shared" si="386"/>
        <v/>
      </c>
      <c r="Y1891" s="18" t="str">
        <f t="shared" si="387"/>
        <v/>
      </c>
      <c r="Z1891" s="18" t="str">
        <f t="shared" si="388"/>
        <v/>
      </c>
      <c r="AA1891" s="18" t="str">
        <f t="shared" si="389"/>
        <v/>
      </c>
      <c r="AB1891" s="18">
        <v>1886</v>
      </c>
      <c r="AC1891" s="18" t="str">
        <f>IF(ISERROR(
IF(U1891="","",IF(OR(U1891='Cad Iniciais'!$D$6,X1891='Cad Iniciais'!$D$6),'Cad Iniciais'!$D$6+AB1891*1000,0))),"",IF(U1891="","",IF(OR(U1891='Cad Iniciais'!$D$6,X1891='Cad Iniciais'!$D$6),'Cad Iniciais'!$D$6+AB1891*1000,0)))</f>
        <v/>
      </c>
      <c r="AK1891" s="27" t="e">
        <f t="shared" si="391"/>
        <v>#VALUE!</v>
      </c>
      <c r="AL1891" s="27" t="e">
        <f t="shared" si="392"/>
        <v>#VALUE!</v>
      </c>
      <c r="AM1891" s="18">
        <f t="shared" si="394"/>
        <v>0</v>
      </c>
      <c r="AN1891" s="18">
        <f t="shared" si="393"/>
        <v>0</v>
      </c>
      <c r="AO1891" s="18">
        <f t="shared" si="393"/>
        <v>0</v>
      </c>
      <c r="AP1891" s="18">
        <f t="shared" si="393"/>
        <v>0</v>
      </c>
      <c r="AQ1891" s="18">
        <f t="shared" si="393"/>
        <v>0</v>
      </c>
      <c r="AR1891" s="18">
        <f t="shared" si="393"/>
        <v>0</v>
      </c>
      <c r="AS1891" s="18">
        <f t="shared" si="393"/>
        <v>0</v>
      </c>
      <c r="AT1891" s="18">
        <f t="shared" si="393"/>
        <v>0</v>
      </c>
      <c r="AU1891" s="18">
        <f t="shared" si="393"/>
        <v>0</v>
      </c>
      <c r="AV1891" s="18">
        <f t="shared" si="393"/>
        <v>0</v>
      </c>
      <c r="AW1891" s="18">
        <f t="shared" si="393"/>
        <v>0</v>
      </c>
      <c r="AX1891" s="18">
        <f t="shared" si="393"/>
        <v>0</v>
      </c>
    </row>
    <row r="1892" spans="3:50" x14ac:dyDescent="0.25">
      <c r="C1892" s="67"/>
      <c r="D1892" s="71"/>
      <c r="E1892" s="57"/>
      <c r="F1892" s="57"/>
      <c r="G1892" s="67"/>
      <c r="H1892" s="72"/>
      <c r="I1892" s="72"/>
      <c r="J1892" s="72"/>
      <c r="K1892" s="72"/>
      <c r="L1892" s="72"/>
      <c r="M1892" s="72"/>
      <c r="N1892" s="72"/>
      <c r="O1892" s="72"/>
      <c r="P1892" s="72"/>
      <c r="Q1892" s="48"/>
      <c r="R1892" s="72"/>
      <c r="S1892" s="72"/>
      <c r="U1892" s="26" t="str">
        <f t="shared" si="390"/>
        <v/>
      </c>
      <c r="V1892" s="18" t="str">
        <f t="shared" si="384"/>
        <v/>
      </c>
      <c r="W1892" s="18" t="str">
        <f t="shared" si="385"/>
        <v/>
      </c>
      <c r="X1892" s="18" t="str">
        <f t="shared" si="386"/>
        <v/>
      </c>
      <c r="Y1892" s="18" t="str">
        <f t="shared" si="387"/>
        <v/>
      </c>
      <c r="Z1892" s="18" t="str">
        <f t="shared" si="388"/>
        <v/>
      </c>
      <c r="AA1892" s="18" t="str">
        <f t="shared" si="389"/>
        <v/>
      </c>
      <c r="AB1892" s="18">
        <v>1887</v>
      </c>
      <c r="AC1892" s="18" t="str">
        <f>IF(ISERROR(
IF(U1892="","",IF(OR(U1892='Cad Iniciais'!$D$6,X1892='Cad Iniciais'!$D$6),'Cad Iniciais'!$D$6+AB1892*1000,0))),"",IF(U1892="","",IF(OR(U1892='Cad Iniciais'!$D$6,X1892='Cad Iniciais'!$D$6),'Cad Iniciais'!$D$6+AB1892*1000,0)))</f>
        <v/>
      </c>
      <c r="AK1892" s="27" t="e">
        <f t="shared" si="391"/>
        <v>#VALUE!</v>
      </c>
      <c r="AL1892" s="27" t="e">
        <f t="shared" si="392"/>
        <v>#VALUE!</v>
      </c>
      <c r="AM1892" s="18">
        <f t="shared" si="394"/>
        <v>0</v>
      </c>
      <c r="AN1892" s="18">
        <f t="shared" si="393"/>
        <v>0</v>
      </c>
      <c r="AO1892" s="18">
        <f t="shared" si="393"/>
        <v>0</v>
      </c>
      <c r="AP1892" s="18">
        <f t="shared" si="393"/>
        <v>0</v>
      </c>
      <c r="AQ1892" s="18">
        <f t="shared" si="393"/>
        <v>0</v>
      </c>
      <c r="AR1892" s="18">
        <f t="shared" si="393"/>
        <v>0</v>
      </c>
      <c r="AS1892" s="18">
        <f t="shared" si="393"/>
        <v>0</v>
      </c>
      <c r="AT1892" s="18">
        <f t="shared" si="393"/>
        <v>0</v>
      </c>
      <c r="AU1892" s="18">
        <f t="shared" si="393"/>
        <v>0</v>
      </c>
      <c r="AV1892" s="18">
        <f t="shared" si="393"/>
        <v>0</v>
      </c>
      <c r="AW1892" s="18">
        <f t="shared" si="393"/>
        <v>0</v>
      </c>
      <c r="AX1892" s="18">
        <f t="shared" si="393"/>
        <v>0</v>
      </c>
    </row>
    <row r="1893" spans="3:50" x14ac:dyDescent="0.25">
      <c r="C1893" s="67"/>
      <c r="D1893" s="71"/>
      <c r="E1893" s="57"/>
      <c r="F1893" s="57"/>
      <c r="G1893" s="67"/>
      <c r="H1893" s="72"/>
      <c r="I1893" s="72"/>
      <c r="J1893" s="72"/>
      <c r="K1893" s="72"/>
      <c r="L1893" s="72"/>
      <c r="M1893" s="72"/>
      <c r="N1893" s="72"/>
      <c r="O1893" s="72"/>
      <c r="P1893" s="72"/>
      <c r="Q1893" s="48"/>
      <c r="R1893" s="72"/>
      <c r="S1893" s="72"/>
      <c r="U1893" s="26" t="str">
        <f t="shared" si="390"/>
        <v/>
      </c>
      <c r="V1893" s="18" t="str">
        <f t="shared" si="384"/>
        <v/>
      </c>
      <c r="W1893" s="18" t="str">
        <f t="shared" si="385"/>
        <v/>
      </c>
      <c r="X1893" s="18" t="str">
        <f t="shared" si="386"/>
        <v/>
      </c>
      <c r="Y1893" s="18" t="str">
        <f t="shared" si="387"/>
        <v/>
      </c>
      <c r="Z1893" s="18" t="str">
        <f t="shared" si="388"/>
        <v/>
      </c>
      <c r="AA1893" s="18" t="str">
        <f t="shared" si="389"/>
        <v/>
      </c>
      <c r="AB1893" s="18">
        <v>1888</v>
      </c>
      <c r="AC1893" s="18" t="str">
        <f>IF(ISERROR(
IF(U1893="","",IF(OR(U1893='Cad Iniciais'!$D$6,X1893='Cad Iniciais'!$D$6),'Cad Iniciais'!$D$6+AB1893*1000,0))),"",IF(U1893="","",IF(OR(U1893='Cad Iniciais'!$D$6,X1893='Cad Iniciais'!$D$6),'Cad Iniciais'!$D$6+AB1893*1000,0)))</f>
        <v/>
      </c>
      <c r="AK1893" s="27" t="e">
        <f t="shared" si="391"/>
        <v>#VALUE!</v>
      </c>
      <c r="AL1893" s="27" t="e">
        <f t="shared" si="392"/>
        <v>#VALUE!</v>
      </c>
      <c r="AM1893" s="18">
        <f t="shared" si="394"/>
        <v>0</v>
      </c>
      <c r="AN1893" s="18">
        <f t="shared" si="393"/>
        <v>0</v>
      </c>
      <c r="AO1893" s="18">
        <f t="shared" si="393"/>
        <v>0</v>
      </c>
      <c r="AP1893" s="18">
        <f t="shared" si="393"/>
        <v>0</v>
      </c>
      <c r="AQ1893" s="18">
        <f t="shared" si="393"/>
        <v>0</v>
      </c>
      <c r="AR1893" s="18">
        <f t="shared" si="393"/>
        <v>0</v>
      </c>
      <c r="AS1893" s="18">
        <f t="shared" si="393"/>
        <v>0</v>
      </c>
      <c r="AT1893" s="18">
        <f t="shared" si="393"/>
        <v>0</v>
      </c>
      <c r="AU1893" s="18">
        <f t="shared" si="393"/>
        <v>0</v>
      </c>
      <c r="AV1893" s="18">
        <f t="shared" si="393"/>
        <v>0</v>
      </c>
      <c r="AW1893" s="18">
        <f t="shared" si="393"/>
        <v>0</v>
      </c>
      <c r="AX1893" s="18">
        <f t="shared" si="393"/>
        <v>0</v>
      </c>
    </row>
    <row r="1894" spans="3:50" x14ac:dyDescent="0.25">
      <c r="C1894" s="67"/>
      <c r="D1894" s="71"/>
      <c r="E1894" s="57"/>
      <c r="F1894" s="57"/>
      <c r="G1894" s="67"/>
      <c r="H1894" s="72"/>
      <c r="I1894" s="72"/>
      <c r="J1894" s="72"/>
      <c r="K1894" s="72"/>
      <c r="L1894" s="72"/>
      <c r="M1894" s="72"/>
      <c r="N1894" s="72"/>
      <c r="O1894" s="72"/>
      <c r="P1894" s="72"/>
      <c r="Q1894" s="48"/>
      <c r="R1894" s="72"/>
      <c r="S1894" s="72"/>
      <c r="U1894" s="26" t="str">
        <f t="shared" si="390"/>
        <v/>
      </c>
      <c r="V1894" s="18" t="str">
        <f t="shared" si="384"/>
        <v/>
      </c>
      <c r="W1894" s="18" t="str">
        <f t="shared" si="385"/>
        <v/>
      </c>
      <c r="X1894" s="18" t="str">
        <f t="shared" si="386"/>
        <v/>
      </c>
      <c r="Y1894" s="18" t="str">
        <f t="shared" si="387"/>
        <v/>
      </c>
      <c r="Z1894" s="18" t="str">
        <f t="shared" si="388"/>
        <v/>
      </c>
      <c r="AA1894" s="18" t="str">
        <f t="shared" si="389"/>
        <v/>
      </c>
      <c r="AB1894" s="18">
        <v>1889</v>
      </c>
      <c r="AC1894" s="18" t="str">
        <f>IF(ISERROR(
IF(U1894="","",IF(OR(U1894='Cad Iniciais'!$D$6,X1894='Cad Iniciais'!$D$6),'Cad Iniciais'!$D$6+AB1894*1000,0))),"",IF(U1894="","",IF(OR(U1894='Cad Iniciais'!$D$6,X1894='Cad Iniciais'!$D$6),'Cad Iniciais'!$D$6+AB1894*1000,0)))</f>
        <v/>
      </c>
      <c r="AK1894" s="27" t="e">
        <f t="shared" si="391"/>
        <v>#VALUE!</v>
      </c>
      <c r="AL1894" s="27" t="e">
        <f t="shared" si="392"/>
        <v>#VALUE!</v>
      </c>
      <c r="AM1894" s="18">
        <f t="shared" si="394"/>
        <v>0</v>
      </c>
      <c r="AN1894" s="18">
        <f t="shared" si="393"/>
        <v>0</v>
      </c>
      <c r="AO1894" s="18">
        <f t="shared" si="393"/>
        <v>0</v>
      </c>
      <c r="AP1894" s="18">
        <f t="shared" si="393"/>
        <v>0</v>
      </c>
      <c r="AQ1894" s="18">
        <f t="shared" si="393"/>
        <v>0</v>
      </c>
      <c r="AR1894" s="18">
        <f t="shared" si="393"/>
        <v>0</v>
      </c>
      <c r="AS1894" s="18">
        <f t="shared" si="393"/>
        <v>0</v>
      </c>
      <c r="AT1894" s="18">
        <f t="shared" si="393"/>
        <v>0</v>
      </c>
      <c r="AU1894" s="18">
        <f t="shared" si="393"/>
        <v>0</v>
      </c>
      <c r="AV1894" s="18">
        <f t="shared" si="393"/>
        <v>0</v>
      </c>
      <c r="AW1894" s="18">
        <f t="shared" si="393"/>
        <v>0</v>
      </c>
      <c r="AX1894" s="18">
        <f t="shared" si="393"/>
        <v>0</v>
      </c>
    </row>
    <row r="1895" spans="3:50" x14ac:dyDescent="0.25">
      <c r="C1895" s="67"/>
      <c r="D1895" s="71"/>
      <c r="E1895" s="57"/>
      <c r="F1895" s="57"/>
      <c r="G1895" s="67"/>
      <c r="H1895" s="72"/>
      <c r="I1895" s="72"/>
      <c r="J1895" s="72"/>
      <c r="K1895" s="72"/>
      <c r="L1895" s="72"/>
      <c r="M1895" s="72"/>
      <c r="N1895" s="72"/>
      <c r="O1895" s="72"/>
      <c r="P1895" s="72"/>
      <c r="Q1895" s="48"/>
      <c r="R1895" s="72"/>
      <c r="S1895" s="72"/>
      <c r="U1895" s="26" t="str">
        <f t="shared" si="390"/>
        <v/>
      </c>
      <c r="V1895" s="18" t="str">
        <f t="shared" si="384"/>
        <v/>
      </c>
      <c r="W1895" s="18" t="str">
        <f t="shared" si="385"/>
        <v/>
      </c>
      <c r="X1895" s="18" t="str">
        <f t="shared" si="386"/>
        <v/>
      </c>
      <c r="Y1895" s="18" t="str">
        <f t="shared" si="387"/>
        <v/>
      </c>
      <c r="Z1895" s="18" t="str">
        <f t="shared" si="388"/>
        <v/>
      </c>
      <c r="AA1895" s="18" t="str">
        <f t="shared" si="389"/>
        <v/>
      </c>
      <c r="AB1895" s="18">
        <v>1890</v>
      </c>
      <c r="AC1895" s="18" t="str">
        <f>IF(ISERROR(
IF(U1895="","",IF(OR(U1895='Cad Iniciais'!$D$6,X1895='Cad Iniciais'!$D$6),'Cad Iniciais'!$D$6+AB1895*1000,0))),"",IF(U1895="","",IF(OR(U1895='Cad Iniciais'!$D$6,X1895='Cad Iniciais'!$D$6),'Cad Iniciais'!$D$6+AB1895*1000,0)))</f>
        <v/>
      </c>
      <c r="AK1895" s="27" t="e">
        <f t="shared" si="391"/>
        <v>#VALUE!</v>
      </c>
      <c r="AL1895" s="27" t="e">
        <f t="shared" si="392"/>
        <v>#VALUE!</v>
      </c>
      <c r="AM1895" s="18">
        <f t="shared" si="394"/>
        <v>0</v>
      </c>
      <c r="AN1895" s="18">
        <f t="shared" si="393"/>
        <v>0</v>
      </c>
      <c r="AO1895" s="18">
        <f t="shared" si="393"/>
        <v>0</v>
      </c>
      <c r="AP1895" s="18">
        <f t="shared" si="393"/>
        <v>0</v>
      </c>
      <c r="AQ1895" s="18">
        <f t="shared" si="393"/>
        <v>0</v>
      </c>
      <c r="AR1895" s="18">
        <f t="shared" si="393"/>
        <v>0</v>
      </c>
      <c r="AS1895" s="18">
        <f t="shared" si="393"/>
        <v>0</v>
      </c>
      <c r="AT1895" s="18">
        <f t="shared" si="393"/>
        <v>0</v>
      </c>
      <c r="AU1895" s="18">
        <f t="shared" si="393"/>
        <v>0</v>
      </c>
      <c r="AV1895" s="18">
        <f t="shared" si="393"/>
        <v>0</v>
      </c>
      <c r="AW1895" s="18">
        <f t="shared" si="393"/>
        <v>0</v>
      </c>
      <c r="AX1895" s="18">
        <f t="shared" si="393"/>
        <v>0</v>
      </c>
    </row>
    <row r="1896" spans="3:50" x14ac:dyDescent="0.25">
      <c r="C1896" s="67"/>
      <c r="D1896" s="71"/>
      <c r="E1896" s="57"/>
      <c r="F1896" s="57"/>
      <c r="G1896" s="67"/>
      <c r="H1896" s="72"/>
      <c r="I1896" s="72"/>
      <c r="J1896" s="72"/>
      <c r="K1896" s="72"/>
      <c r="L1896" s="72"/>
      <c r="M1896" s="72"/>
      <c r="N1896" s="72"/>
      <c r="O1896" s="72"/>
      <c r="P1896" s="72"/>
      <c r="Q1896" s="48"/>
      <c r="R1896" s="72"/>
      <c r="S1896" s="72"/>
      <c r="U1896" s="26" t="str">
        <f t="shared" si="390"/>
        <v/>
      </c>
      <c r="V1896" s="18" t="str">
        <f t="shared" si="384"/>
        <v/>
      </c>
      <c r="W1896" s="18" t="str">
        <f t="shared" si="385"/>
        <v/>
      </c>
      <c r="X1896" s="18" t="str">
        <f t="shared" si="386"/>
        <v/>
      </c>
      <c r="Y1896" s="18" t="str">
        <f t="shared" si="387"/>
        <v/>
      </c>
      <c r="Z1896" s="18" t="str">
        <f t="shared" si="388"/>
        <v/>
      </c>
      <c r="AA1896" s="18" t="str">
        <f t="shared" si="389"/>
        <v/>
      </c>
      <c r="AB1896" s="18">
        <v>1891</v>
      </c>
      <c r="AC1896" s="18" t="str">
        <f>IF(ISERROR(
IF(U1896="","",IF(OR(U1896='Cad Iniciais'!$D$6,X1896='Cad Iniciais'!$D$6),'Cad Iniciais'!$D$6+AB1896*1000,0))),"",IF(U1896="","",IF(OR(U1896='Cad Iniciais'!$D$6,X1896='Cad Iniciais'!$D$6),'Cad Iniciais'!$D$6+AB1896*1000,0)))</f>
        <v/>
      </c>
      <c r="AK1896" s="27" t="e">
        <f t="shared" si="391"/>
        <v>#VALUE!</v>
      </c>
      <c r="AL1896" s="27" t="e">
        <f t="shared" si="392"/>
        <v>#VALUE!</v>
      </c>
      <c r="AM1896" s="18">
        <f t="shared" si="394"/>
        <v>0</v>
      </c>
      <c r="AN1896" s="18">
        <f t="shared" si="393"/>
        <v>0</v>
      </c>
      <c r="AO1896" s="18">
        <f t="shared" si="393"/>
        <v>0</v>
      </c>
      <c r="AP1896" s="18">
        <f t="shared" si="393"/>
        <v>0</v>
      </c>
      <c r="AQ1896" s="18">
        <f t="shared" si="393"/>
        <v>0</v>
      </c>
      <c r="AR1896" s="18">
        <f t="shared" si="393"/>
        <v>0</v>
      </c>
      <c r="AS1896" s="18">
        <f t="shared" si="393"/>
        <v>0</v>
      </c>
      <c r="AT1896" s="18">
        <f t="shared" si="393"/>
        <v>0</v>
      </c>
      <c r="AU1896" s="18">
        <f t="shared" si="393"/>
        <v>0</v>
      </c>
      <c r="AV1896" s="18">
        <f t="shared" si="393"/>
        <v>0</v>
      </c>
      <c r="AW1896" s="18">
        <f t="shared" si="393"/>
        <v>0</v>
      </c>
      <c r="AX1896" s="18">
        <f t="shared" si="393"/>
        <v>0</v>
      </c>
    </row>
    <row r="1897" spans="3:50" x14ac:dyDescent="0.25">
      <c r="C1897" s="67"/>
      <c r="D1897" s="71"/>
      <c r="E1897" s="57"/>
      <c r="F1897" s="57"/>
      <c r="G1897" s="67"/>
      <c r="H1897" s="72"/>
      <c r="I1897" s="72"/>
      <c r="J1897" s="72"/>
      <c r="K1897" s="72"/>
      <c r="L1897" s="72"/>
      <c r="M1897" s="72"/>
      <c r="N1897" s="72"/>
      <c r="O1897" s="72"/>
      <c r="P1897" s="72"/>
      <c r="Q1897" s="48"/>
      <c r="R1897" s="72"/>
      <c r="S1897" s="72"/>
      <c r="U1897" s="26" t="str">
        <f t="shared" si="390"/>
        <v/>
      </c>
      <c r="V1897" s="18" t="str">
        <f t="shared" si="384"/>
        <v/>
      </c>
      <c r="W1897" s="18" t="str">
        <f t="shared" si="385"/>
        <v/>
      </c>
      <c r="X1897" s="18" t="str">
        <f t="shared" si="386"/>
        <v/>
      </c>
      <c r="Y1897" s="18" t="str">
        <f t="shared" si="387"/>
        <v/>
      </c>
      <c r="Z1897" s="18" t="str">
        <f t="shared" si="388"/>
        <v/>
      </c>
      <c r="AA1897" s="18" t="str">
        <f t="shared" si="389"/>
        <v/>
      </c>
      <c r="AB1897" s="18">
        <v>1892</v>
      </c>
      <c r="AC1897" s="18" t="str">
        <f>IF(ISERROR(
IF(U1897="","",IF(OR(U1897='Cad Iniciais'!$D$6,X1897='Cad Iniciais'!$D$6),'Cad Iniciais'!$D$6+AB1897*1000,0))),"",IF(U1897="","",IF(OR(U1897='Cad Iniciais'!$D$6,X1897='Cad Iniciais'!$D$6),'Cad Iniciais'!$D$6+AB1897*1000,0)))</f>
        <v/>
      </c>
      <c r="AK1897" s="27" t="e">
        <f t="shared" si="391"/>
        <v>#VALUE!</v>
      </c>
      <c r="AL1897" s="27" t="e">
        <f t="shared" si="392"/>
        <v>#VALUE!</v>
      </c>
      <c r="AM1897" s="18">
        <f t="shared" si="394"/>
        <v>0</v>
      </c>
      <c r="AN1897" s="18">
        <f t="shared" si="393"/>
        <v>0</v>
      </c>
      <c r="AO1897" s="18">
        <f t="shared" si="393"/>
        <v>0</v>
      </c>
      <c r="AP1897" s="18">
        <f t="shared" si="393"/>
        <v>0</v>
      </c>
      <c r="AQ1897" s="18">
        <f t="shared" si="393"/>
        <v>0</v>
      </c>
      <c r="AR1897" s="18">
        <f t="shared" si="393"/>
        <v>0</v>
      </c>
      <c r="AS1897" s="18">
        <f t="shared" si="393"/>
        <v>0</v>
      </c>
      <c r="AT1897" s="18">
        <f t="shared" si="393"/>
        <v>0</v>
      </c>
      <c r="AU1897" s="18">
        <f t="shared" si="393"/>
        <v>0</v>
      </c>
      <c r="AV1897" s="18">
        <f t="shared" si="393"/>
        <v>0</v>
      </c>
      <c r="AW1897" s="18">
        <f t="shared" ref="AN1897:AX1920" si="395">IFERROR(IF(AND($AK1897&lt;=AW$3,$AL1897&gt;=AW$3),1,0),0)</f>
        <v>0</v>
      </c>
      <c r="AX1897" s="18">
        <f t="shared" si="395"/>
        <v>0</v>
      </c>
    </row>
    <row r="1898" spans="3:50" x14ac:dyDescent="0.25">
      <c r="C1898" s="67"/>
      <c r="D1898" s="71"/>
      <c r="E1898" s="57"/>
      <c r="F1898" s="57"/>
      <c r="G1898" s="67"/>
      <c r="H1898" s="72"/>
      <c r="I1898" s="72"/>
      <c r="J1898" s="72"/>
      <c r="K1898" s="72"/>
      <c r="L1898" s="72"/>
      <c r="M1898" s="72"/>
      <c r="N1898" s="72"/>
      <c r="O1898" s="72"/>
      <c r="P1898" s="72"/>
      <c r="Q1898" s="48"/>
      <c r="R1898" s="72"/>
      <c r="S1898" s="72"/>
      <c r="U1898" s="26" t="str">
        <f t="shared" si="390"/>
        <v/>
      </c>
      <c r="V1898" s="18" t="str">
        <f t="shared" si="384"/>
        <v/>
      </c>
      <c r="W1898" s="18" t="str">
        <f t="shared" si="385"/>
        <v/>
      </c>
      <c r="X1898" s="18" t="str">
        <f t="shared" si="386"/>
        <v/>
      </c>
      <c r="Y1898" s="18" t="str">
        <f t="shared" si="387"/>
        <v/>
      </c>
      <c r="Z1898" s="18" t="str">
        <f t="shared" si="388"/>
        <v/>
      </c>
      <c r="AA1898" s="18" t="str">
        <f t="shared" si="389"/>
        <v/>
      </c>
      <c r="AB1898" s="18">
        <v>1893</v>
      </c>
      <c r="AC1898" s="18" t="str">
        <f>IF(ISERROR(
IF(U1898="","",IF(OR(U1898='Cad Iniciais'!$D$6,X1898='Cad Iniciais'!$D$6),'Cad Iniciais'!$D$6+AB1898*1000,0))),"",IF(U1898="","",IF(OR(U1898='Cad Iniciais'!$D$6,X1898='Cad Iniciais'!$D$6),'Cad Iniciais'!$D$6+AB1898*1000,0)))</f>
        <v/>
      </c>
      <c r="AK1898" s="27" t="e">
        <f t="shared" si="391"/>
        <v>#VALUE!</v>
      </c>
      <c r="AL1898" s="27" t="e">
        <f t="shared" si="392"/>
        <v>#VALUE!</v>
      </c>
      <c r="AM1898" s="18">
        <f t="shared" si="394"/>
        <v>0</v>
      </c>
      <c r="AN1898" s="18">
        <f t="shared" si="395"/>
        <v>0</v>
      </c>
      <c r="AO1898" s="18">
        <f t="shared" si="395"/>
        <v>0</v>
      </c>
      <c r="AP1898" s="18">
        <f t="shared" si="395"/>
        <v>0</v>
      </c>
      <c r="AQ1898" s="18">
        <f t="shared" si="395"/>
        <v>0</v>
      </c>
      <c r="AR1898" s="18">
        <f t="shared" si="395"/>
        <v>0</v>
      </c>
      <c r="AS1898" s="18">
        <f t="shared" si="395"/>
        <v>0</v>
      </c>
      <c r="AT1898" s="18">
        <f t="shared" si="395"/>
        <v>0</v>
      </c>
      <c r="AU1898" s="18">
        <f t="shared" si="395"/>
        <v>0</v>
      </c>
      <c r="AV1898" s="18">
        <f t="shared" si="395"/>
        <v>0</v>
      </c>
      <c r="AW1898" s="18">
        <f t="shared" si="395"/>
        <v>0</v>
      </c>
      <c r="AX1898" s="18">
        <f t="shared" si="395"/>
        <v>0</v>
      </c>
    </row>
    <row r="1899" spans="3:50" x14ac:dyDescent="0.25">
      <c r="C1899" s="67"/>
      <c r="D1899" s="71"/>
      <c r="E1899" s="57"/>
      <c r="F1899" s="57"/>
      <c r="G1899" s="67"/>
      <c r="H1899" s="72"/>
      <c r="I1899" s="72"/>
      <c r="J1899" s="72"/>
      <c r="K1899" s="72"/>
      <c r="L1899" s="72"/>
      <c r="M1899" s="72"/>
      <c r="N1899" s="72"/>
      <c r="O1899" s="72"/>
      <c r="P1899" s="72"/>
      <c r="Q1899" s="48"/>
      <c r="R1899" s="72"/>
      <c r="S1899" s="72"/>
      <c r="U1899" s="26" t="str">
        <f t="shared" si="390"/>
        <v/>
      </c>
      <c r="V1899" s="18" t="str">
        <f t="shared" si="384"/>
        <v/>
      </c>
      <c r="W1899" s="18" t="str">
        <f t="shared" si="385"/>
        <v/>
      </c>
      <c r="X1899" s="18" t="str">
        <f t="shared" si="386"/>
        <v/>
      </c>
      <c r="Y1899" s="18" t="str">
        <f t="shared" si="387"/>
        <v/>
      </c>
      <c r="Z1899" s="18" t="str">
        <f t="shared" si="388"/>
        <v/>
      </c>
      <c r="AA1899" s="18" t="str">
        <f t="shared" si="389"/>
        <v/>
      </c>
      <c r="AB1899" s="18">
        <v>1894</v>
      </c>
      <c r="AC1899" s="18" t="str">
        <f>IF(ISERROR(
IF(U1899="","",IF(OR(U1899='Cad Iniciais'!$D$6,X1899='Cad Iniciais'!$D$6),'Cad Iniciais'!$D$6+AB1899*1000,0))),"",IF(U1899="","",IF(OR(U1899='Cad Iniciais'!$D$6,X1899='Cad Iniciais'!$D$6),'Cad Iniciais'!$D$6+AB1899*1000,0)))</f>
        <v/>
      </c>
      <c r="AK1899" s="27" t="e">
        <f t="shared" si="391"/>
        <v>#VALUE!</v>
      </c>
      <c r="AL1899" s="27" t="e">
        <f t="shared" si="392"/>
        <v>#VALUE!</v>
      </c>
      <c r="AM1899" s="18">
        <f t="shared" si="394"/>
        <v>0</v>
      </c>
      <c r="AN1899" s="18">
        <f t="shared" si="395"/>
        <v>0</v>
      </c>
      <c r="AO1899" s="18">
        <f t="shared" si="395"/>
        <v>0</v>
      </c>
      <c r="AP1899" s="18">
        <f t="shared" si="395"/>
        <v>0</v>
      </c>
      <c r="AQ1899" s="18">
        <f t="shared" si="395"/>
        <v>0</v>
      </c>
      <c r="AR1899" s="18">
        <f t="shared" si="395"/>
        <v>0</v>
      </c>
      <c r="AS1899" s="18">
        <f t="shared" si="395"/>
        <v>0</v>
      </c>
      <c r="AT1899" s="18">
        <f t="shared" si="395"/>
        <v>0</v>
      </c>
      <c r="AU1899" s="18">
        <f t="shared" si="395"/>
        <v>0</v>
      </c>
      <c r="AV1899" s="18">
        <f t="shared" si="395"/>
        <v>0</v>
      </c>
      <c r="AW1899" s="18">
        <f t="shared" si="395"/>
        <v>0</v>
      </c>
      <c r="AX1899" s="18">
        <f t="shared" si="395"/>
        <v>0</v>
      </c>
    </row>
    <row r="1900" spans="3:50" x14ac:dyDescent="0.25">
      <c r="C1900" s="67"/>
      <c r="D1900" s="71"/>
      <c r="E1900" s="57"/>
      <c r="F1900" s="57"/>
      <c r="G1900" s="67"/>
      <c r="H1900" s="72"/>
      <c r="I1900" s="72"/>
      <c r="J1900" s="72"/>
      <c r="K1900" s="72"/>
      <c r="L1900" s="72"/>
      <c r="M1900" s="72"/>
      <c r="N1900" s="72"/>
      <c r="O1900" s="72"/>
      <c r="P1900" s="72"/>
      <c r="Q1900" s="48"/>
      <c r="R1900" s="72"/>
      <c r="S1900" s="72"/>
      <c r="U1900" s="26" t="str">
        <f t="shared" si="390"/>
        <v/>
      </c>
      <c r="V1900" s="18" t="str">
        <f t="shared" si="384"/>
        <v/>
      </c>
      <c r="W1900" s="18" t="str">
        <f t="shared" si="385"/>
        <v/>
      </c>
      <c r="X1900" s="18" t="str">
        <f t="shared" si="386"/>
        <v/>
      </c>
      <c r="Y1900" s="18" t="str">
        <f t="shared" si="387"/>
        <v/>
      </c>
      <c r="Z1900" s="18" t="str">
        <f t="shared" si="388"/>
        <v/>
      </c>
      <c r="AA1900" s="18" t="str">
        <f t="shared" si="389"/>
        <v/>
      </c>
      <c r="AB1900" s="18">
        <v>1895</v>
      </c>
      <c r="AC1900" s="18" t="str">
        <f>IF(ISERROR(
IF(U1900="","",IF(OR(U1900='Cad Iniciais'!$D$6,X1900='Cad Iniciais'!$D$6),'Cad Iniciais'!$D$6+AB1900*1000,0))),"",IF(U1900="","",IF(OR(U1900='Cad Iniciais'!$D$6,X1900='Cad Iniciais'!$D$6),'Cad Iniciais'!$D$6+AB1900*1000,0)))</f>
        <v/>
      </c>
      <c r="AK1900" s="27" t="e">
        <f t="shared" si="391"/>
        <v>#VALUE!</v>
      </c>
      <c r="AL1900" s="27" t="e">
        <f t="shared" si="392"/>
        <v>#VALUE!</v>
      </c>
      <c r="AM1900" s="18">
        <f t="shared" si="394"/>
        <v>0</v>
      </c>
      <c r="AN1900" s="18">
        <f t="shared" si="395"/>
        <v>0</v>
      </c>
      <c r="AO1900" s="18">
        <f t="shared" si="395"/>
        <v>0</v>
      </c>
      <c r="AP1900" s="18">
        <f t="shared" si="395"/>
        <v>0</v>
      </c>
      <c r="AQ1900" s="18">
        <f t="shared" si="395"/>
        <v>0</v>
      </c>
      <c r="AR1900" s="18">
        <f t="shared" si="395"/>
        <v>0</v>
      </c>
      <c r="AS1900" s="18">
        <f t="shared" si="395"/>
        <v>0</v>
      </c>
      <c r="AT1900" s="18">
        <f t="shared" si="395"/>
        <v>0</v>
      </c>
      <c r="AU1900" s="18">
        <f t="shared" si="395"/>
        <v>0</v>
      </c>
      <c r="AV1900" s="18">
        <f t="shared" si="395"/>
        <v>0</v>
      </c>
      <c r="AW1900" s="18">
        <f t="shared" si="395"/>
        <v>0</v>
      </c>
      <c r="AX1900" s="18">
        <f t="shared" si="395"/>
        <v>0</v>
      </c>
    </row>
    <row r="1901" spans="3:50" x14ac:dyDescent="0.25">
      <c r="C1901" s="67"/>
      <c r="D1901" s="71"/>
      <c r="E1901" s="57"/>
      <c r="F1901" s="57"/>
      <c r="G1901" s="67"/>
      <c r="H1901" s="72"/>
      <c r="I1901" s="72"/>
      <c r="J1901" s="72"/>
      <c r="K1901" s="72"/>
      <c r="L1901" s="72"/>
      <c r="M1901" s="72"/>
      <c r="N1901" s="72"/>
      <c r="O1901" s="72"/>
      <c r="P1901" s="72"/>
      <c r="Q1901" s="48"/>
      <c r="R1901" s="72"/>
      <c r="S1901" s="72"/>
      <c r="U1901" s="26" t="str">
        <f t="shared" si="390"/>
        <v/>
      </c>
      <c r="V1901" s="18" t="str">
        <f t="shared" si="384"/>
        <v/>
      </c>
      <c r="W1901" s="18" t="str">
        <f t="shared" si="385"/>
        <v/>
      </c>
      <c r="X1901" s="18" t="str">
        <f t="shared" si="386"/>
        <v/>
      </c>
      <c r="Y1901" s="18" t="str">
        <f t="shared" si="387"/>
        <v/>
      </c>
      <c r="Z1901" s="18" t="str">
        <f t="shared" si="388"/>
        <v/>
      </c>
      <c r="AA1901" s="18" t="str">
        <f t="shared" si="389"/>
        <v/>
      </c>
      <c r="AB1901" s="18">
        <v>1896</v>
      </c>
      <c r="AC1901" s="18" t="str">
        <f>IF(ISERROR(
IF(U1901="","",IF(OR(U1901='Cad Iniciais'!$D$6,X1901='Cad Iniciais'!$D$6),'Cad Iniciais'!$D$6+AB1901*1000,0))),"",IF(U1901="","",IF(OR(U1901='Cad Iniciais'!$D$6,X1901='Cad Iniciais'!$D$6),'Cad Iniciais'!$D$6+AB1901*1000,0)))</f>
        <v/>
      </c>
      <c r="AK1901" s="27" t="e">
        <f t="shared" si="391"/>
        <v>#VALUE!</v>
      </c>
      <c r="AL1901" s="27" t="e">
        <f t="shared" si="392"/>
        <v>#VALUE!</v>
      </c>
      <c r="AM1901" s="18">
        <f t="shared" si="394"/>
        <v>0</v>
      </c>
      <c r="AN1901" s="18">
        <f t="shared" si="395"/>
        <v>0</v>
      </c>
      <c r="AO1901" s="18">
        <f t="shared" si="395"/>
        <v>0</v>
      </c>
      <c r="AP1901" s="18">
        <f t="shared" si="395"/>
        <v>0</v>
      </c>
      <c r="AQ1901" s="18">
        <f t="shared" si="395"/>
        <v>0</v>
      </c>
      <c r="AR1901" s="18">
        <f t="shared" si="395"/>
        <v>0</v>
      </c>
      <c r="AS1901" s="18">
        <f t="shared" si="395"/>
        <v>0</v>
      </c>
      <c r="AT1901" s="18">
        <f t="shared" si="395"/>
        <v>0</v>
      </c>
      <c r="AU1901" s="18">
        <f t="shared" si="395"/>
        <v>0</v>
      </c>
      <c r="AV1901" s="18">
        <f t="shared" si="395"/>
        <v>0</v>
      </c>
      <c r="AW1901" s="18">
        <f t="shared" si="395"/>
        <v>0</v>
      </c>
      <c r="AX1901" s="18">
        <f t="shared" si="395"/>
        <v>0</v>
      </c>
    </row>
    <row r="1902" spans="3:50" x14ac:dyDescent="0.25">
      <c r="C1902" s="67"/>
      <c r="D1902" s="71"/>
      <c r="E1902" s="57"/>
      <c r="F1902" s="57"/>
      <c r="G1902" s="67"/>
      <c r="H1902" s="72"/>
      <c r="I1902" s="72"/>
      <c r="J1902" s="72"/>
      <c r="K1902" s="72"/>
      <c r="L1902" s="72"/>
      <c r="M1902" s="72"/>
      <c r="N1902" s="72"/>
      <c r="O1902" s="72"/>
      <c r="P1902" s="72"/>
      <c r="Q1902" s="48"/>
      <c r="R1902" s="72"/>
      <c r="S1902" s="72"/>
      <c r="U1902" s="26" t="str">
        <f t="shared" si="390"/>
        <v/>
      </c>
      <c r="V1902" s="18" t="str">
        <f t="shared" si="384"/>
        <v/>
      </c>
      <c r="W1902" s="18" t="str">
        <f t="shared" si="385"/>
        <v/>
      </c>
      <c r="X1902" s="18" t="str">
        <f t="shared" si="386"/>
        <v/>
      </c>
      <c r="Y1902" s="18" t="str">
        <f t="shared" si="387"/>
        <v/>
      </c>
      <c r="Z1902" s="18" t="str">
        <f t="shared" si="388"/>
        <v/>
      </c>
      <c r="AA1902" s="18" t="str">
        <f t="shared" si="389"/>
        <v/>
      </c>
      <c r="AB1902" s="18">
        <v>1897</v>
      </c>
      <c r="AC1902" s="18" t="str">
        <f>IF(ISERROR(
IF(U1902="","",IF(OR(U1902='Cad Iniciais'!$D$6,X1902='Cad Iniciais'!$D$6),'Cad Iniciais'!$D$6+AB1902*1000,0))),"",IF(U1902="","",IF(OR(U1902='Cad Iniciais'!$D$6,X1902='Cad Iniciais'!$D$6),'Cad Iniciais'!$D$6+AB1902*1000,0)))</f>
        <v/>
      </c>
      <c r="AK1902" s="27" t="e">
        <f t="shared" si="391"/>
        <v>#VALUE!</v>
      </c>
      <c r="AL1902" s="27" t="e">
        <f t="shared" si="392"/>
        <v>#VALUE!</v>
      </c>
      <c r="AM1902" s="18">
        <f t="shared" si="394"/>
        <v>0</v>
      </c>
      <c r="AN1902" s="18">
        <f t="shared" si="395"/>
        <v>0</v>
      </c>
      <c r="AO1902" s="18">
        <f t="shared" si="395"/>
        <v>0</v>
      </c>
      <c r="AP1902" s="18">
        <f t="shared" si="395"/>
        <v>0</v>
      </c>
      <c r="AQ1902" s="18">
        <f t="shared" si="395"/>
        <v>0</v>
      </c>
      <c r="AR1902" s="18">
        <f t="shared" si="395"/>
        <v>0</v>
      </c>
      <c r="AS1902" s="18">
        <f t="shared" si="395"/>
        <v>0</v>
      </c>
      <c r="AT1902" s="18">
        <f t="shared" si="395"/>
        <v>0</v>
      </c>
      <c r="AU1902" s="18">
        <f t="shared" si="395"/>
        <v>0</v>
      </c>
      <c r="AV1902" s="18">
        <f t="shared" si="395"/>
        <v>0</v>
      </c>
      <c r="AW1902" s="18">
        <f t="shared" si="395"/>
        <v>0</v>
      </c>
      <c r="AX1902" s="18">
        <f t="shared" si="395"/>
        <v>0</v>
      </c>
    </row>
    <row r="1903" spans="3:50" x14ac:dyDescent="0.25">
      <c r="C1903" s="67"/>
      <c r="D1903" s="71"/>
      <c r="E1903" s="57"/>
      <c r="F1903" s="57"/>
      <c r="G1903" s="67"/>
      <c r="H1903" s="72"/>
      <c r="I1903" s="72"/>
      <c r="J1903" s="72"/>
      <c r="K1903" s="72"/>
      <c r="L1903" s="72"/>
      <c r="M1903" s="72"/>
      <c r="N1903" s="72"/>
      <c r="O1903" s="72"/>
      <c r="P1903" s="72"/>
      <c r="Q1903" s="48"/>
      <c r="R1903" s="72"/>
      <c r="S1903" s="72"/>
      <c r="U1903" s="26" t="str">
        <f t="shared" si="390"/>
        <v/>
      </c>
      <c r="V1903" s="18" t="str">
        <f t="shared" si="384"/>
        <v/>
      </c>
      <c r="W1903" s="18" t="str">
        <f t="shared" si="385"/>
        <v/>
      </c>
      <c r="X1903" s="18" t="str">
        <f t="shared" si="386"/>
        <v/>
      </c>
      <c r="Y1903" s="18" t="str">
        <f t="shared" si="387"/>
        <v/>
      </c>
      <c r="Z1903" s="18" t="str">
        <f t="shared" si="388"/>
        <v/>
      </c>
      <c r="AA1903" s="18" t="str">
        <f t="shared" si="389"/>
        <v/>
      </c>
      <c r="AB1903" s="18">
        <v>1898</v>
      </c>
      <c r="AC1903" s="18" t="str">
        <f>IF(ISERROR(
IF(U1903="","",IF(OR(U1903='Cad Iniciais'!$D$6,X1903='Cad Iniciais'!$D$6),'Cad Iniciais'!$D$6+AB1903*1000,0))),"",IF(U1903="","",IF(OR(U1903='Cad Iniciais'!$D$6,X1903='Cad Iniciais'!$D$6),'Cad Iniciais'!$D$6+AB1903*1000,0)))</f>
        <v/>
      </c>
      <c r="AK1903" s="27" t="e">
        <f t="shared" si="391"/>
        <v>#VALUE!</v>
      </c>
      <c r="AL1903" s="27" t="e">
        <f t="shared" si="392"/>
        <v>#VALUE!</v>
      </c>
      <c r="AM1903" s="18">
        <f t="shared" si="394"/>
        <v>0</v>
      </c>
      <c r="AN1903" s="18">
        <f t="shared" si="395"/>
        <v>0</v>
      </c>
      <c r="AO1903" s="18">
        <f t="shared" si="395"/>
        <v>0</v>
      </c>
      <c r="AP1903" s="18">
        <f t="shared" si="395"/>
        <v>0</v>
      </c>
      <c r="AQ1903" s="18">
        <f t="shared" si="395"/>
        <v>0</v>
      </c>
      <c r="AR1903" s="18">
        <f t="shared" si="395"/>
        <v>0</v>
      </c>
      <c r="AS1903" s="18">
        <f t="shared" si="395"/>
        <v>0</v>
      </c>
      <c r="AT1903" s="18">
        <f t="shared" si="395"/>
        <v>0</v>
      </c>
      <c r="AU1903" s="18">
        <f t="shared" si="395"/>
        <v>0</v>
      </c>
      <c r="AV1903" s="18">
        <f t="shared" si="395"/>
        <v>0</v>
      </c>
      <c r="AW1903" s="18">
        <f t="shared" si="395"/>
        <v>0</v>
      </c>
      <c r="AX1903" s="18">
        <f t="shared" si="395"/>
        <v>0</v>
      </c>
    </row>
    <row r="1904" spans="3:50" x14ac:dyDescent="0.25">
      <c r="C1904" s="67"/>
      <c r="D1904" s="71"/>
      <c r="E1904" s="57"/>
      <c r="F1904" s="57"/>
      <c r="G1904" s="67"/>
      <c r="H1904" s="72"/>
      <c r="I1904" s="72"/>
      <c r="J1904" s="72"/>
      <c r="K1904" s="72"/>
      <c r="L1904" s="72"/>
      <c r="M1904" s="72"/>
      <c r="N1904" s="72"/>
      <c r="O1904" s="72"/>
      <c r="P1904" s="72"/>
      <c r="Q1904" s="48"/>
      <c r="R1904" s="72"/>
      <c r="S1904" s="72"/>
      <c r="U1904" s="26" t="str">
        <f t="shared" si="390"/>
        <v/>
      </c>
      <c r="V1904" s="18" t="str">
        <f t="shared" si="384"/>
        <v/>
      </c>
      <c r="W1904" s="18" t="str">
        <f t="shared" si="385"/>
        <v/>
      </c>
      <c r="X1904" s="18" t="str">
        <f t="shared" si="386"/>
        <v/>
      </c>
      <c r="Y1904" s="18" t="str">
        <f t="shared" si="387"/>
        <v/>
      </c>
      <c r="Z1904" s="18" t="str">
        <f t="shared" si="388"/>
        <v/>
      </c>
      <c r="AA1904" s="18" t="str">
        <f t="shared" si="389"/>
        <v/>
      </c>
      <c r="AB1904" s="18">
        <v>1899</v>
      </c>
      <c r="AC1904" s="18" t="str">
        <f>IF(ISERROR(
IF(U1904="","",IF(OR(U1904='Cad Iniciais'!$D$6,X1904='Cad Iniciais'!$D$6),'Cad Iniciais'!$D$6+AB1904*1000,0))),"",IF(U1904="","",IF(OR(U1904='Cad Iniciais'!$D$6,X1904='Cad Iniciais'!$D$6),'Cad Iniciais'!$D$6+AB1904*1000,0)))</f>
        <v/>
      </c>
      <c r="AK1904" s="27" t="e">
        <f t="shared" si="391"/>
        <v>#VALUE!</v>
      </c>
      <c r="AL1904" s="27" t="e">
        <f t="shared" si="392"/>
        <v>#VALUE!</v>
      </c>
      <c r="AM1904" s="18">
        <f t="shared" si="394"/>
        <v>0</v>
      </c>
      <c r="AN1904" s="18">
        <f t="shared" si="395"/>
        <v>0</v>
      </c>
      <c r="AO1904" s="18">
        <f t="shared" si="395"/>
        <v>0</v>
      </c>
      <c r="AP1904" s="18">
        <f t="shared" si="395"/>
        <v>0</v>
      </c>
      <c r="AQ1904" s="18">
        <f t="shared" si="395"/>
        <v>0</v>
      </c>
      <c r="AR1904" s="18">
        <f t="shared" si="395"/>
        <v>0</v>
      </c>
      <c r="AS1904" s="18">
        <f t="shared" si="395"/>
        <v>0</v>
      </c>
      <c r="AT1904" s="18">
        <f t="shared" si="395"/>
        <v>0</v>
      </c>
      <c r="AU1904" s="18">
        <f t="shared" si="395"/>
        <v>0</v>
      </c>
      <c r="AV1904" s="18">
        <f t="shared" si="395"/>
        <v>0</v>
      </c>
      <c r="AW1904" s="18">
        <f t="shared" si="395"/>
        <v>0</v>
      </c>
      <c r="AX1904" s="18">
        <f t="shared" si="395"/>
        <v>0</v>
      </c>
    </row>
    <row r="1905" spans="3:50" x14ac:dyDescent="0.25">
      <c r="C1905" s="67"/>
      <c r="D1905" s="71"/>
      <c r="E1905" s="57"/>
      <c r="F1905" s="57"/>
      <c r="G1905" s="67"/>
      <c r="H1905" s="72"/>
      <c r="I1905" s="72"/>
      <c r="J1905" s="72"/>
      <c r="K1905" s="72"/>
      <c r="L1905" s="72"/>
      <c r="M1905" s="72"/>
      <c r="N1905" s="72"/>
      <c r="O1905" s="72"/>
      <c r="P1905" s="72"/>
      <c r="Q1905" s="48"/>
      <c r="R1905" s="72"/>
      <c r="S1905" s="72"/>
      <c r="U1905" s="26" t="str">
        <f t="shared" si="390"/>
        <v/>
      </c>
      <c r="V1905" s="18" t="str">
        <f t="shared" si="384"/>
        <v/>
      </c>
      <c r="W1905" s="18" t="str">
        <f t="shared" si="385"/>
        <v/>
      </c>
      <c r="X1905" s="18" t="str">
        <f t="shared" si="386"/>
        <v/>
      </c>
      <c r="Y1905" s="18" t="str">
        <f t="shared" si="387"/>
        <v/>
      </c>
      <c r="Z1905" s="18" t="str">
        <f t="shared" si="388"/>
        <v/>
      </c>
      <c r="AA1905" s="18" t="str">
        <f t="shared" si="389"/>
        <v/>
      </c>
      <c r="AB1905" s="18">
        <v>1900</v>
      </c>
      <c r="AC1905" s="18" t="str">
        <f>IF(ISERROR(
IF(U1905="","",IF(OR(U1905='Cad Iniciais'!$D$6,X1905='Cad Iniciais'!$D$6),'Cad Iniciais'!$D$6+AB1905*1000,0))),"",IF(U1905="","",IF(OR(U1905='Cad Iniciais'!$D$6,X1905='Cad Iniciais'!$D$6),'Cad Iniciais'!$D$6+AB1905*1000,0)))</f>
        <v/>
      </c>
      <c r="AK1905" s="27" t="e">
        <f t="shared" si="391"/>
        <v>#VALUE!</v>
      </c>
      <c r="AL1905" s="27" t="e">
        <f t="shared" si="392"/>
        <v>#VALUE!</v>
      </c>
      <c r="AM1905" s="18">
        <f t="shared" si="394"/>
        <v>0</v>
      </c>
      <c r="AN1905" s="18">
        <f t="shared" si="395"/>
        <v>0</v>
      </c>
      <c r="AO1905" s="18">
        <f t="shared" si="395"/>
        <v>0</v>
      </c>
      <c r="AP1905" s="18">
        <f t="shared" si="395"/>
        <v>0</v>
      </c>
      <c r="AQ1905" s="18">
        <f t="shared" si="395"/>
        <v>0</v>
      </c>
      <c r="AR1905" s="18">
        <f t="shared" si="395"/>
        <v>0</v>
      </c>
      <c r="AS1905" s="18">
        <f t="shared" si="395"/>
        <v>0</v>
      </c>
      <c r="AT1905" s="18">
        <f t="shared" si="395"/>
        <v>0</v>
      </c>
      <c r="AU1905" s="18">
        <f t="shared" si="395"/>
        <v>0</v>
      </c>
      <c r="AV1905" s="18">
        <f t="shared" si="395"/>
        <v>0</v>
      </c>
      <c r="AW1905" s="18">
        <f t="shared" si="395"/>
        <v>0</v>
      </c>
      <c r="AX1905" s="18">
        <f t="shared" si="395"/>
        <v>0</v>
      </c>
    </row>
    <row r="1906" spans="3:50" x14ac:dyDescent="0.25">
      <c r="C1906" s="67"/>
      <c r="D1906" s="71"/>
      <c r="E1906" s="57"/>
      <c r="F1906" s="57"/>
      <c r="G1906" s="67"/>
      <c r="H1906" s="72"/>
      <c r="I1906" s="72"/>
      <c r="J1906" s="72"/>
      <c r="K1906" s="72"/>
      <c r="L1906" s="72"/>
      <c r="M1906" s="72"/>
      <c r="N1906" s="72"/>
      <c r="O1906" s="72"/>
      <c r="P1906" s="72"/>
      <c r="Q1906" s="48"/>
      <c r="R1906" s="72"/>
      <c r="S1906" s="72"/>
      <c r="U1906" s="26" t="str">
        <f t="shared" si="390"/>
        <v/>
      </c>
      <c r="V1906" s="18" t="str">
        <f t="shared" si="384"/>
        <v/>
      </c>
      <c r="W1906" s="18" t="str">
        <f t="shared" si="385"/>
        <v/>
      </c>
      <c r="X1906" s="18" t="str">
        <f t="shared" si="386"/>
        <v/>
      </c>
      <c r="Y1906" s="18" t="str">
        <f t="shared" si="387"/>
        <v/>
      </c>
      <c r="Z1906" s="18" t="str">
        <f t="shared" si="388"/>
        <v/>
      </c>
      <c r="AA1906" s="18" t="str">
        <f t="shared" si="389"/>
        <v/>
      </c>
      <c r="AB1906" s="18">
        <v>1901</v>
      </c>
      <c r="AC1906" s="18" t="str">
        <f>IF(ISERROR(
IF(U1906="","",IF(OR(U1906='Cad Iniciais'!$D$6,X1906='Cad Iniciais'!$D$6),'Cad Iniciais'!$D$6+AB1906*1000,0))),"",IF(U1906="","",IF(OR(U1906='Cad Iniciais'!$D$6,X1906='Cad Iniciais'!$D$6),'Cad Iniciais'!$D$6+AB1906*1000,0)))</f>
        <v/>
      </c>
      <c r="AK1906" s="27" t="e">
        <f t="shared" si="391"/>
        <v>#VALUE!</v>
      </c>
      <c r="AL1906" s="27" t="e">
        <f t="shared" si="392"/>
        <v>#VALUE!</v>
      </c>
      <c r="AM1906" s="18">
        <f t="shared" si="394"/>
        <v>0</v>
      </c>
      <c r="AN1906" s="18">
        <f t="shared" si="395"/>
        <v>0</v>
      </c>
      <c r="AO1906" s="18">
        <f t="shared" si="395"/>
        <v>0</v>
      </c>
      <c r="AP1906" s="18">
        <f t="shared" si="395"/>
        <v>0</v>
      </c>
      <c r="AQ1906" s="18">
        <f t="shared" si="395"/>
        <v>0</v>
      </c>
      <c r="AR1906" s="18">
        <f t="shared" si="395"/>
        <v>0</v>
      </c>
      <c r="AS1906" s="18">
        <f t="shared" si="395"/>
        <v>0</v>
      </c>
      <c r="AT1906" s="18">
        <f t="shared" si="395"/>
        <v>0</v>
      </c>
      <c r="AU1906" s="18">
        <f t="shared" si="395"/>
        <v>0</v>
      </c>
      <c r="AV1906" s="18">
        <f t="shared" si="395"/>
        <v>0</v>
      </c>
      <c r="AW1906" s="18">
        <f t="shared" si="395"/>
        <v>0</v>
      </c>
      <c r="AX1906" s="18">
        <f t="shared" si="395"/>
        <v>0</v>
      </c>
    </row>
    <row r="1907" spans="3:50" x14ac:dyDescent="0.25">
      <c r="C1907" s="67"/>
      <c r="D1907" s="71"/>
      <c r="E1907" s="57"/>
      <c r="F1907" s="57"/>
      <c r="G1907" s="67"/>
      <c r="H1907" s="72"/>
      <c r="I1907" s="72"/>
      <c r="J1907" s="72"/>
      <c r="K1907" s="72"/>
      <c r="L1907" s="72"/>
      <c r="M1907" s="72"/>
      <c r="N1907" s="72"/>
      <c r="O1907" s="72"/>
      <c r="P1907" s="72"/>
      <c r="Q1907" s="48"/>
      <c r="R1907" s="72"/>
      <c r="S1907" s="72"/>
      <c r="U1907" s="26" t="str">
        <f t="shared" si="390"/>
        <v/>
      </c>
      <c r="V1907" s="18" t="str">
        <f t="shared" si="384"/>
        <v/>
      </c>
      <c r="W1907" s="18" t="str">
        <f t="shared" si="385"/>
        <v/>
      </c>
      <c r="X1907" s="18" t="str">
        <f t="shared" si="386"/>
        <v/>
      </c>
      <c r="Y1907" s="18" t="str">
        <f t="shared" si="387"/>
        <v/>
      </c>
      <c r="Z1907" s="18" t="str">
        <f t="shared" si="388"/>
        <v/>
      </c>
      <c r="AA1907" s="18" t="str">
        <f t="shared" si="389"/>
        <v/>
      </c>
      <c r="AB1907" s="18">
        <v>1902</v>
      </c>
      <c r="AC1907" s="18" t="str">
        <f>IF(ISERROR(
IF(U1907="","",IF(OR(U1907='Cad Iniciais'!$D$6,X1907='Cad Iniciais'!$D$6),'Cad Iniciais'!$D$6+AB1907*1000,0))),"",IF(U1907="","",IF(OR(U1907='Cad Iniciais'!$D$6,X1907='Cad Iniciais'!$D$6),'Cad Iniciais'!$D$6+AB1907*1000,0)))</f>
        <v/>
      </c>
      <c r="AK1907" s="27" t="e">
        <f t="shared" si="391"/>
        <v>#VALUE!</v>
      </c>
      <c r="AL1907" s="27" t="e">
        <f t="shared" si="392"/>
        <v>#VALUE!</v>
      </c>
      <c r="AM1907" s="18">
        <f t="shared" si="394"/>
        <v>0</v>
      </c>
      <c r="AN1907" s="18">
        <f t="shared" si="395"/>
        <v>0</v>
      </c>
      <c r="AO1907" s="18">
        <f t="shared" si="395"/>
        <v>0</v>
      </c>
      <c r="AP1907" s="18">
        <f t="shared" si="395"/>
        <v>0</v>
      </c>
      <c r="AQ1907" s="18">
        <f t="shared" si="395"/>
        <v>0</v>
      </c>
      <c r="AR1907" s="18">
        <f t="shared" si="395"/>
        <v>0</v>
      </c>
      <c r="AS1907" s="18">
        <f t="shared" si="395"/>
        <v>0</v>
      </c>
      <c r="AT1907" s="18">
        <f t="shared" si="395"/>
        <v>0</v>
      </c>
      <c r="AU1907" s="18">
        <f t="shared" si="395"/>
        <v>0</v>
      </c>
      <c r="AV1907" s="18">
        <f t="shared" si="395"/>
        <v>0</v>
      </c>
      <c r="AW1907" s="18">
        <f t="shared" si="395"/>
        <v>0</v>
      </c>
      <c r="AX1907" s="18">
        <f t="shared" si="395"/>
        <v>0</v>
      </c>
    </row>
    <row r="1908" spans="3:50" x14ac:dyDescent="0.25">
      <c r="C1908" s="67"/>
      <c r="D1908" s="71"/>
      <c r="E1908" s="57"/>
      <c r="F1908" s="57"/>
      <c r="G1908" s="67"/>
      <c r="H1908" s="72"/>
      <c r="I1908" s="72"/>
      <c r="J1908" s="72"/>
      <c r="K1908" s="72"/>
      <c r="L1908" s="72"/>
      <c r="M1908" s="72"/>
      <c r="N1908" s="72"/>
      <c r="O1908" s="72"/>
      <c r="P1908" s="72"/>
      <c r="Q1908" s="48"/>
      <c r="R1908" s="72"/>
      <c r="S1908" s="72"/>
      <c r="U1908" s="26" t="str">
        <f t="shared" si="390"/>
        <v/>
      </c>
      <c r="V1908" s="18" t="str">
        <f t="shared" si="384"/>
        <v/>
      </c>
      <c r="W1908" s="18" t="str">
        <f t="shared" si="385"/>
        <v/>
      </c>
      <c r="X1908" s="18" t="str">
        <f t="shared" si="386"/>
        <v/>
      </c>
      <c r="Y1908" s="18" t="str">
        <f t="shared" si="387"/>
        <v/>
      </c>
      <c r="Z1908" s="18" t="str">
        <f t="shared" si="388"/>
        <v/>
      </c>
      <c r="AA1908" s="18" t="str">
        <f t="shared" si="389"/>
        <v/>
      </c>
      <c r="AB1908" s="18">
        <v>1903</v>
      </c>
      <c r="AC1908" s="18" t="str">
        <f>IF(ISERROR(
IF(U1908="","",IF(OR(U1908='Cad Iniciais'!$D$6,X1908='Cad Iniciais'!$D$6),'Cad Iniciais'!$D$6+AB1908*1000,0))),"",IF(U1908="","",IF(OR(U1908='Cad Iniciais'!$D$6,X1908='Cad Iniciais'!$D$6),'Cad Iniciais'!$D$6+AB1908*1000,0)))</f>
        <v/>
      </c>
      <c r="AK1908" s="27" t="e">
        <f t="shared" si="391"/>
        <v>#VALUE!</v>
      </c>
      <c r="AL1908" s="27" t="e">
        <f t="shared" si="392"/>
        <v>#VALUE!</v>
      </c>
      <c r="AM1908" s="18">
        <f t="shared" si="394"/>
        <v>0</v>
      </c>
      <c r="AN1908" s="18">
        <f t="shared" si="395"/>
        <v>0</v>
      </c>
      <c r="AO1908" s="18">
        <f t="shared" si="395"/>
        <v>0</v>
      </c>
      <c r="AP1908" s="18">
        <f t="shared" si="395"/>
        <v>0</v>
      </c>
      <c r="AQ1908" s="18">
        <f t="shared" si="395"/>
        <v>0</v>
      </c>
      <c r="AR1908" s="18">
        <f t="shared" si="395"/>
        <v>0</v>
      </c>
      <c r="AS1908" s="18">
        <f t="shared" si="395"/>
        <v>0</v>
      </c>
      <c r="AT1908" s="18">
        <f t="shared" si="395"/>
        <v>0</v>
      </c>
      <c r="AU1908" s="18">
        <f t="shared" si="395"/>
        <v>0</v>
      </c>
      <c r="AV1908" s="18">
        <f t="shared" si="395"/>
        <v>0</v>
      </c>
      <c r="AW1908" s="18">
        <f t="shared" si="395"/>
        <v>0</v>
      </c>
      <c r="AX1908" s="18">
        <f t="shared" si="395"/>
        <v>0</v>
      </c>
    </row>
    <row r="1909" spans="3:50" x14ac:dyDescent="0.25">
      <c r="C1909" s="67"/>
      <c r="D1909" s="71"/>
      <c r="E1909" s="57"/>
      <c r="F1909" s="57"/>
      <c r="G1909" s="67"/>
      <c r="H1909" s="72"/>
      <c r="I1909" s="72"/>
      <c r="J1909" s="72"/>
      <c r="K1909" s="72"/>
      <c r="L1909" s="72"/>
      <c r="M1909" s="72"/>
      <c r="N1909" s="72"/>
      <c r="O1909" s="72"/>
      <c r="P1909" s="72"/>
      <c r="Q1909" s="48"/>
      <c r="R1909" s="72"/>
      <c r="S1909" s="72"/>
      <c r="U1909" s="26" t="str">
        <f t="shared" si="390"/>
        <v/>
      </c>
      <c r="V1909" s="18" t="str">
        <f t="shared" si="384"/>
        <v/>
      </c>
      <c r="W1909" s="18" t="str">
        <f t="shared" si="385"/>
        <v/>
      </c>
      <c r="X1909" s="18" t="str">
        <f t="shared" si="386"/>
        <v/>
      </c>
      <c r="Y1909" s="18" t="str">
        <f t="shared" si="387"/>
        <v/>
      </c>
      <c r="Z1909" s="18" t="str">
        <f t="shared" si="388"/>
        <v/>
      </c>
      <c r="AA1909" s="18" t="str">
        <f t="shared" si="389"/>
        <v/>
      </c>
      <c r="AB1909" s="18">
        <v>1904</v>
      </c>
      <c r="AC1909" s="18" t="str">
        <f>IF(ISERROR(
IF(U1909="","",IF(OR(U1909='Cad Iniciais'!$D$6,X1909='Cad Iniciais'!$D$6),'Cad Iniciais'!$D$6+AB1909*1000,0))),"",IF(U1909="","",IF(OR(U1909='Cad Iniciais'!$D$6,X1909='Cad Iniciais'!$D$6),'Cad Iniciais'!$D$6+AB1909*1000,0)))</f>
        <v/>
      </c>
      <c r="AK1909" s="27" t="e">
        <f t="shared" si="391"/>
        <v>#VALUE!</v>
      </c>
      <c r="AL1909" s="27" t="e">
        <f t="shared" si="392"/>
        <v>#VALUE!</v>
      </c>
      <c r="AM1909" s="18">
        <f t="shared" si="394"/>
        <v>0</v>
      </c>
      <c r="AN1909" s="18">
        <f t="shared" si="395"/>
        <v>0</v>
      </c>
      <c r="AO1909" s="18">
        <f t="shared" si="395"/>
        <v>0</v>
      </c>
      <c r="AP1909" s="18">
        <f t="shared" si="395"/>
        <v>0</v>
      </c>
      <c r="AQ1909" s="18">
        <f t="shared" si="395"/>
        <v>0</v>
      </c>
      <c r="AR1909" s="18">
        <f t="shared" si="395"/>
        <v>0</v>
      </c>
      <c r="AS1909" s="18">
        <f t="shared" si="395"/>
        <v>0</v>
      </c>
      <c r="AT1909" s="18">
        <f t="shared" si="395"/>
        <v>0</v>
      </c>
      <c r="AU1909" s="18">
        <f t="shared" si="395"/>
        <v>0</v>
      </c>
      <c r="AV1909" s="18">
        <f t="shared" si="395"/>
        <v>0</v>
      </c>
      <c r="AW1909" s="18">
        <f t="shared" si="395"/>
        <v>0</v>
      </c>
      <c r="AX1909" s="18">
        <f t="shared" si="395"/>
        <v>0</v>
      </c>
    </row>
    <row r="1910" spans="3:50" x14ac:dyDescent="0.25">
      <c r="C1910" s="67"/>
      <c r="D1910" s="71"/>
      <c r="E1910" s="57"/>
      <c r="F1910" s="57"/>
      <c r="G1910" s="67"/>
      <c r="H1910" s="72"/>
      <c r="I1910" s="72"/>
      <c r="J1910" s="72"/>
      <c r="K1910" s="72"/>
      <c r="L1910" s="72"/>
      <c r="M1910" s="72"/>
      <c r="N1910" s="72"/>
      <c r="O1910" s="72"/>
      <c r="P1910" s="72"/>
      <c r="Q1910" s="48"/>
      <c r="R1910" s="72"/>
      <c r="S1910" s="72"/>
      <c r="U1910" s="26" t="str">
        <f t="shared" si="390"/>
        <v/>
      </c>
      <c r="V1910" s="18" t="str">
        <f t="shared" si="384"/>
        <v/>
      </c>
      <c r="W1910" s="18" t="str">
        <f t="shared" si="385"/>
        <v/>
      </c>
      <c r="X1910" s="18" t="str">
        <f t="shared" si="386"/>
        <v/>
      </c>
      <c r="Y1910" s="18" t="str">
        <f t="shared" si="387"/>
        <v/>
      </c>
      <c r="Z1910" s="18" t="str">
        <f t="shared" si="388"/>
        <v/>
      </c>
      <c r="AA1910" s="18" t="str">
        <f t="shared" si="389"/>
        <v/>
      </c>
      <c r="AB1910" s="18">
        <v>1905</v>
      </c>
      <c r="AC1910" s="18" t="str">
        <f>IF(ISERROR(
IF(U1910="","",IF(OR(U1910='Cad Iniciais'!$D$6,X1910='Cad Iniciais'!$D$6),'Cad Iniciais'!$D$6+AB1910*1000,0))),"",IF(U1910="","",IF(OR(U1910='Cad Iniciais'!$D$6,X1910='Cad Iniciais'!$D$6),'Cad Iniciais'!$D$6+AB1910*1000,0)))</f>
        <v/>
      </c>
      <c r="AK1910" s="27" t="e">
        <f t="shared" si="391"/>
        <v>#VALUE!</v>
      </c>
      <c r="AL1910" s="27" t="e">
        <f t="shared" si="392"/>
        <v>#VALUE!</v>
      </c>
      <c r="AM1910" s="18">
        <f t="shared" si="394"/>
        <v>0</v>
      </c>
      <c r="AN1910" s="18">
        <f t="shared" si="395"/>
        <v>0</v>
      </c>
      <c r="AO1910" s="18">
        <f t="shared" si="395"/>
        <v>0</v>
      </c>
      <c r="AP1910" s="18">
        <f t="shared" si="395"/>
        <v>0</v>
      </c>
      <c r="AQ1910" s="18">
        <f t="shared" si="395"/>
        <v>0</v>
      </c>
      <c r="AR1910" s="18">
        <f t="shared" si="395"/>
        <v>0</v>
      </c>
      <c r="AS1910" s="18">
        <f t="shared" si="395"/>
        <v>0</v>
      </c>
      <c r="AT1910" s="18">
        <f t="shared" si="395"/>
        <v>0</v>
      </c>
      <c r="AU1910" s="18">
        <f t="shared" si="395"/>
        <v>0</v>
      </c>
      <c r="AV1910" s="18">
        <f t="shared" si="395"/>
        <v>0</v>
      </c>
      <c r="AW1910" s="18">
        <f t="shared" si="395"/>
        <v>0</v>
      </c>
      <c r="AX1910" s="18">
        <f t="shared" si="395"/>
        <v>0</v>
      </c>
    </row>
    <row r="1911" spans="3:50" x14ac:dyDescent="0.25">
      <c r="C1911" s="67"/>
      <c r="D1911" s="71"/>
      <c r="E1911" s="57"/>
      <c r="F1911" s="57"/>
      <c r="G1911" s="67"/>
      <c r="H1911" s="72"/>
      <c r="I1911" s="72"/>
      <c r="J1911" s="72"/>
      <c r="K1911" s="72"/>
      <c r="L1911" s="72"/>
      <c r="M1911" s="72"/>
      <c r="N1911" s="72"/>
      <c r="O1911" s="72"/>
      <c r="P1911" s="72"/>
      <c r="Q1911" s="48"/>
      <c r="R1911" s="72"/>
      <c r="S1911" s="72"/>
      <c r="U1911" s="26" t="str">
        <f t="shared" si="390"/>
        <v/>
      </c>
      <c r="V1911" s="18" t="str">
        <f t="shared" si="384"/>
        <v/>
      </c>
      <c r="W1911" s="18" t="str">
        <f t="shared" si="385"/>
        <v/>
      </c>
      <c r="X1911" s="18" t="str">
        <f t="shared" si="386"/>
        <v/>
      </c>
      <c r="Y1911" s="18" t="str">
        <f t="shared" si="387"/>
        <v/>
      </c>
      <c r="Z1911" s="18" t="str">
        <f t="shared" si="388"/>
        <v/>
      </c>
      <c r="AA1911" s="18" t="str">
        <f t="shared" si="389"/>
        <v/>
      </c>
      <c r="AB1911" s="18">
        <v>1906</v>
      </c>
      <c r="AC1911" s="18" t="str">
        <f>IF(ISERROR(
IF(U1911="","",IF(OR(U1911='Cad Iniciais'!$D$6,X1911='Cad Iniciais'!$D$6),'Cad Iniciais'!$D$6+AB1911*1000,0))),"",IF(U1911="","",IF(OR(U1911='Cad Iniciais'!$D$6,X1911='Cad Iniciais'!$D$6),'Cad Iniciais'!$D$6+AB1911*1000,0)))</f>
        <v/>
      </c>
      <c r="AK1911" s="27" t="e">
        <f t="shared" si="391"/>
        <v>#VALUE!</v>
      </c>
      <c r="AL1911" s="27" t="e">
        <f t="shared" si="392"/>
        <v>#VALUE!</v>
      </c>
      <c r="AM1911" s="18">
        <f t="shared" si="394"/>
        <v>0</v>
      </c>
      <c r="AN1911" s="18">
        <f t="shared" si="395"/>
        <v>0</v>
      </c>
      <c r="AO1911" s="18">
        <f t="shared" si="395"/>
        <v>0</v>
      </c>
      <c r="AP1911" s="18">
        <f t="shared" si="395"/>
        <v>0</v>
      </c>
      <c r="AQ1911" s="18">
        <f t="shared" si="395"/>
        <v>0</v>
      </c>
      <c r="AR1911" s="18">
        <f t="shared" si="395"/>
        <v>0</v>
      </c>
      <c r="AS1911" s="18">
        <f t="shared" si="395"/>
        <v>0</v>
      </c>
      <c r="AT1911" s="18">
        <f t="shared" si="395"/>
        <v>0</v>
      </c>
      <c r="AU1911" s="18">
        <f t="shared" si="395"/>
        <v>0</v>
      </c>
      <c r="AV1911" s="18">
        <f t="shared" si="395"/>
        <v>0</v>
      </c>
      <c r="AW1911" s="18">
        <f t="shared" si="395"/>
        <v>0</v>
      </c>
      <c r="AX1911" s="18">
        <f t="shared" si="395"/>
        <v>0</v>
      </c>
    </row>
    <row r="1912" spans="3:50" x14ac:dyDescent="0.25">
      <c r="C1912" s="67"/>
      <c r="D1912" s="71"/>
      <c r="E1912" s="57"/>
      <c r="F1912" s="57"/>
      <c r="G1912" s="67"/>
      <c r="H1912" s="72"/>
      <c r="I1912" s="72"/>
      <c r="J1912" s="72"/>
      <c r="K1912" s="72"/>
      <c r="L1912" s="72"/>
      <c r="M1912" s="72"/>
      <c r="N1912" s="72"/>
      <c r="O1912" s="72"/>
      <c r="P1912" s="72"/>
      <c r="Q1912" s="48"/>
      <c r="R1912" s="72"/>
      <c r="S1912" s="72"/>
      <c r="U1912" s="26" t="str">
        <f t="shared" si="390"/>
        <v/>
      </c>
      <c r="V1912" s="18" t="str">
        <f t="shared" si="384"/>
        <v/>
      </c>
      <c r="W1912" s="18" t="str">
        <f t="shared" si="385"/>
        <v/>
      </c>
      <c r="X1912" s="18" t="str">
        <f t="shared" si="386"/>
        <v/>
      </c>
      <c r="Y1912" s="18" t="str">
        <f t="shared" si="387"/>
        <v/>
      </c>
      <c r="Z1912" s="18" t="str">
        <f t="shared" si="388"/>
        <v/>
      </c>
      <c r="AA1912" s="18" t="str">
        <f t="shared" si="389"/>
        <v/>
      </c>
      <c r="AB1912" s="18">
        <v>1907</v>
      </c>
      <c r="AC1912" s="18" t="str">
        <f>IF(ISERROR(
IF(U1912="","",IF(OR(U1912='Cad Iniciais'!$D$6,X1912='Cad Iniciais'!$D$6),'Cad Iniciais'!$D$6+AB1912*1000,0))),"",IF(U1912="","",IF(OR(U1912='Cad Iniciais'!$D$6,X1912='Cad Iniciais'!$D$6),'Cad Iniciais'!$D$6+AB1912*1000,0)))</f>
        <v/>
      </c>
      <c r="AK1912" s="27" t="e">
        <f t="shared" si="391"/>
        <v>#VALUE!</v>
      </c>
      <c r="AL1912" s="27" t="e">
        <f t="shared" si="392"/>
        <v>#VALUE!</v>
      </c>
      <c r="AM1912" s="18">
        <f t="shared" si="394"/>
        <v>0</v>
      </c>
      <c r="AN1912" s="18">
        <f t="shared" si="395"/>
        <v>0</v>
      </c>
      <c r="AO1912" s="18">
        <f t="shared" si="395"/>
        <v>0</v>
      </c>
      <c r="AP1912" s="18">
        <f t="shared" si="395"/>
        <v>0</v>
      </c>
      <c r="AQ1912" s="18">
        <f t="shared" si="395"/>
        <v>0</v>
      </c>
      <c r="AR1912" s="18">
        <f t="shared" si="395"/>
        <v>0</v>
      </c>
      <c r="AS1912" s="18">
        <f t="shared" si="395"/>
        <v>0</v>
      </c>
      <c r="AT1912" s="18">
        <f t="shared" si="395"/>
        <v>0</v>
      </c>
      <c r="AU1912" s="18">
        <f t="shared" si="395"/>
        <v>0</v>
      </c>
      <c r="AV1912" s="18">
        <f t="shared" si="395"/>
        <v>0</v>
      </c>
      <c r="AW1912" s="18">
        <f t="shared" si="395"/>
        <v>0</v>
      </c>
      <c r="AX1912" s="18">
        <f t="shared" si="395"/>
        <v>0</v>
      </c>
    </row>
    <row r="1913" spans="3:50" x14ac:dyDescent="0.25">
      <c r="C1913" s="67"/>
      <c r="D1913" s="71"/>
      <c r="E1913" s="57"/>
      <c r="F1913" s="57"/>
      <c r="G1913" s="67"/>
      <c r="H1913" s="72"/>
      <c r="I1913" s="72"/>
      <c r="J1913" s="72"/>
      <c r="K1913" s="72"/>
      <c r="L1913" s="72"/>
      <c r="M1913" s="72"/>
      <c r="N1913" s="72"/>
      <c r="O1913" s="72"/>
      <c r="P1913" s="72"/>
      <c r="Q1913" s="48"/>
      <c r="R1913" s="72"/>
      <c r="S1913" s="72"/>
      <c r="U1913" s="26" t="str">
        <f t="shared" si="390"/>
        <v/>
      </c>
      <c r="V1913" s="18" t="str">
        <f t="shared" si="384"/>
        <v/>
      </c>
      <c r="W1913" s="18" t="str">
        <f t="shared" si="385"/>
        <v/>
      </c>
      <c r="X1913" s="18" t="str">
        <f t="shared" si="386"/>
        <v/>
      </c>
      <c r="Y1913" s="18" t="str">
        <f t="shared" si="387"/>
        <v/>
      </c>
      <c r="Z1913" s="18" t="str">
        <f t="shared" si="388"/>
        <v/>
      </c>
      <c r="AA1913" s="18" t="str">
        <f t="shared" si="389"/>
        <v/>
      </c>
      <c r="AB1913" s="18">
        <v>1908</v>
      </c>
      <c r="AC1913" s="18" t="str">
        <f>IF(ISERROR(
IF(U1913="","",IF(OR(U1913='Cad Iniciais'!$D$6,X1913='Cad Iniciais'!$D$6),'Cad Iniciais'!$D$6+AB1913*1000,0))),"",IF(U1913="","",IF(OR(U1913='Cad Iniciais'!$D$6,X1913='Cad Iniciais'!$D$6),'Cad Iniciais'!$D$6+AB1913*1000,0)))</f>
        <v/>
      </c>
      <c r="AK1913" s="27" t="e">
        <f t="shared" si="391"/>
        <v>#VALUE!</v>
      </c>
      <c r="AL1913" s="27" t="e">
        <f t="shared" si="392"/>
        <v>#VALUE!</v>
      </c>
      <c r="AM1913" s="18">
        <f t="shared" si="394"/>
        <v>0</v>
      </c>
      <c r="AN1913" s="18">
        <f t="shared" si="395"/>
        <v>0</v>
      </c>
      <c r="AO1913" s="18">
        <f t="shared" si="395"/>
        <v>0</v>
      </c>
      <c r="AP1913" s="18">
        <f t="shared" si="395"/>
        <v>0</v>
      </c>
      <c r="AQ1913" s="18">
        <f t="shared" si="395"/>
        <v>0</v>
      </c>
      <c r="AR1913" s="18">
        <f t="shared" si="395"/>
        <v>0</v>
      </c>
      <c r="AS1913" s="18">
        <f t="shared" si="395"/>
        <v>0</v>
      </c>
      <c r="AT1913" s="18">
        <f t="shared" si="395"/>
        <v>0</v>
      </c>
      <c r="AU1913" s="18">
        <f t="shared" si="395"/>
        <v>0</v>
      </c>
      <c r="AV1913" s="18">
        <f t="shared" si="395"/>
        <v>0</v>
      </c>
      <c r="AW1913" s="18">
        <f t="shared" si="395"/>
        <v>0</v>
      </c>
      <c r="AX1913" s="18">
        <f t="shared" si="395"/>
        <v>0</v>
      </c>
    </row>
    <row r="1914" spans="3:50" x14ac:dyDescent="0.25">
      <c r="C1914" s="67"/>
      <c r="D1914" s="71"/>
      <c r="E1914" s="57"/>
      <c r="F1914" s="57"/>
      <c r="G1914" s="67"/>
      <c r="H1914" s="72"/>
      <c r="I1914" s="72"/>
      <c r="J1914" s="72"/>
      <c r="K1914" s="72"/>
      <c r="L1914" s="72"/>
      <c r="M1914" s="72"/>
      <c r="N1914" s="72"/>
      <c r="O1914" s="72"/>
      <c r="P1914" s="72"/>
      <c r="Q1914" s="48"/>
      <c r="R1914" s="72"/>
      <c r="S1914" s="72"/>
      <c r="U1914" s="26" t="str">
        <f t="shared" si="390"/>
        <v/>
      </c>
      <c r="V1914" s="18" t="str">
        <f t="shared" si="384"/>
        <v/>
      </c>
      <c r="W1914" s="18" t="str">
        <f t="shared" si="385"/>
        <v/>
      </c>
      <c r="X1914" s="18" t="str">
        <f t="shared" si="386"/>
        <v/>
      </c>
      <c r="Y1914" s="18" t="str">
        <f t="shared" si="387"/>
        <v/>
      </c>
      <c r="Z1914" s="18" t="str">
        <f t="shared" si="388"/>
        <v/>
      </c>
      <c r="AA1914" s="18" t="str">
        <f t="shared" si="389"/>
        <v/>
      </c>
      <c r="AB1914" s="18">
        <v>1909</v>
      </c>
      <c r="AC1914" s="18" t="str">
        <f>IF(ISERROR(
IF(U1914="","",IF(OR(U1914='Cad Iniciais'!$D$6,X1914='Cad Iniciais'!$D$6),'Cad Iniciais'!$D$6+AB1914*1000,0))),"",IF(U1914="","",IF(OR(U1914='Cad Iniciais'!$D$6,X1914='Cad Iniciais'!$D$6),'Cad Iniciais'!$D$6+AB1914*1000,0)))</f>
        <v/>
      </c>
      <c r="AK1914" s="27" t="e">
        <f t="shared" si="391"/>
        <v>#VALUE!</v>
      </c>
      <c r="AL1914" s="27" t="e">
        <f t="shared" si="392"/>
        <v>#VALUE!</v>
      </c>
      <c r="AM1914" s="18">
        <f t="shared" si="394"/>
        <v>0</v>
      </c>
      <c r="AN1914" s="18">
        <f t="shared" si="395"/>
        <v>0</v>
      </c>
      <c r="AO1914" s="18">
        <f t="shared" si="395"/>
        <v>0</v>
      </c>
      <c r="AP1914" s="18">
        <f t="shared" si="395"/>
        <v>0</v>
      </c>
      <c r="AQ1914" s="18">
        <f t="shared" si="395"/>
        <v>0</v>
      </c>
      <c r="AR1914" s="18">
        <f t="shared" si="395"/>
        <v>0</v>
      </c>
      <c r="AS1914" s="18">
        <f t="shared" si="395"/>
        <v>0</v>
      </c>
      <c r="AT1914" s="18">
        <f t="shared" si="395"/>
        <v>0</v>
      </c>
      <c r="AU1914" s="18">
        <f t="shared" si="395"/>
        <v>0</v>
      </c>
      <c r="AV1914" s="18">
        <f t="shared" si="395"/>
        <v>0</v>
      </c>
      <c r="AW1914" s="18">
        <f t="shared" si="395"/>
        <v>0</v>
      </c>
      <c r="AX1914" s="18">
        <f t="shared" si="395"/>
        <v>0</v>
      </c>
    </row>
    <row r="1915" spans="3:50" x14ac:dyDescent="0.25">
      <c r="C1915" s="67"/>
      <c r="D1915" s="71"/>
      <c r="E1915" s="57"/>
      <c r="F1915" s="57"/>
      <c r="G1915" s="67"/>
      <c r="H1915" s="72"/>
      <c r="I1915" s="72"/>
      <c r="J1915" s="72"/>
      <c r="K1915" s="72"/>
      <c r="L1915" s="72"/>
      <c r="M1915" s="72"/>
      <c r="N1915" s="72"/>
      <c r="O1915" s="72"/>
      <c r="P1915" s="72"/>
      <c r="Q1915" s="48"/>
      <c r="R1915" s="72"/>
      <c r="S1915" s="72"/>
      <c r="U1915" s="26" t="str">
        <f t="shared" si="390"/>
        <v/>
      </c>
      <c r="V1915" s="18" t="str">
        <f t="shared" si="384"/>
        <v/>
      </c>
      <c r="W1915" s="18" t="str">
        <f t="shared" si="385"/>
        <v/>
      </c>
      <c r="X1915" s="18" t="str">
        <f t="shared" si="386"/>
        <v/>
      </c>
      <c r="Y1915" s="18" t="str">
        <f t="shared" si="387"/>
        <v/>
      </c>
      <c r="Z1915" s="18" t="str">
        <f t="shared" si="388"/>
        <v/>
      </c>
      <c r="AA1915" s="18" t="str">
        <f t="shared" si="389"/>
        <v/>
      </c>
      <c r="AB1915" s="18">
        <v>1910</v>
      </c>
      <c r="AC1915" s="18" t="str">
        <f>IF(ISERROR(
IF(U1915="","",IF(OR(U1915='Cad Iniciais'!$D$6,X1915='Cad Iniciais'!$D$6),'Cad Iniciais'!$D$6+AB1915*1000,0))),"",IF(U1915="","",IF(OR(U1915='Cad Iniciais'!$D$6,X1915='Cad Iniciais'!$D$6),'Cad Iniciais'!$D$6+AB1915*1000,0)))</f>
        <v/>
      </c>
      <c r="AK1915" s="27" t="e">
        <f t="shared" si="391"/>
        <v>#VALUE!</v>
      </c>
      <c r="AL1915" s="27" t="e">
        <f t="shared" si="392"/>
        <v>#VALUE!</v>
      </c>
      <c r="AM1915" s="18">
        <f t="shared" si="394"/>
        <v>0</v>
      </c>
      <c r="AN1915" s="18">
        <f t="shared" si="395"/>
        <v>0</v>
      </c>
      <c r="AO1915" s="18">
        <f t="shared" si="395"/>
        <v>0</v>
      </c>
      <c r="AP1915" s="18">
        <f t="shared" si="395"/>
        <v>0</v>
      </c>
      <c r="AQ1915" s="18">
        <f t="shared" si="395"/>
        <v>0</v>
      </c>
      <c r="AR1915" s="18">
        <f t="shared" si="395"/>
        <v>0</v>
      </c>
      <c r="AS1915" s="18">
        <f t="shared" si="395"/>
        <v>0</v>
      </c>
      <c r="AT1915" s="18">
        <f t="shared" si="395"/>
        <v>0</v>
      </c>
      <c r="AU1915" s="18">
        <f t="shared" si="395"/>
        <v>0</v>
      </c>
      <c r="AV1915" s="18">
        <f t="shared" si="395"/>
        <v>0</v>
      </c>
      <c r="AW1915" s="18">
        <f t="shared" si="395"/>
        <v>0</v>
      </c>
      <c r="AX1915" s="18">
        <f t="shared" si="395"/>
        <v>0</v>
      </c>
    </row>
    <row r="1916" spans="3:50" x14ac:dyDescent="0.25">
      <c r="C1916" s="67"/>
      <c r="D1916" s="71"/>
      <c r="E1916" s="57"/>
      <c r="F1916" s="57"/>
      <c r="G1916" s="67"/>
      <c r="H1916" s="72"/>
      <c r="I1916" s="72"/>
      <c r="J1916" s="72"/>
      <c r="K1916" s="72"/>
      <c r="L1916" s="72"/>
      <c r="M1916" s="72"/>
      <c r="N1916" s="72"/>
      <c r="O1916" s="72"/>
      <c r="P1916" s="72"/>
      <c r="Q1916" s="48"/>
      <c r="R1916" s="72"/>
      <c r="S1916" s="72"/>
      <c r="U1916" s="26" t="str">
        <f t="shared" si="390"/>
        <v/>
      </c>
      <c r="V1916" s="18" t="str">
        <f t="shared" si="384"/>
        <v/>
      </c>
      <c r="W1916" s="18" t="str">
        <f t="shared" si="385"/>
        <v/>
      </c>
      <c r="X1916" s="18" t="str">
        <f t="shared" si="386"/>
        <v/>
      </c>
      <c r="Y1916" s="18" t="str">
        <f t="shared" si="387"/>
        <v/>
      </c>
      <c r="Z1916" s="18" t="str">
        <f t="shared" si="388"/>
        <v/>
      </c>
      <c r="AA1916" s="18" t="str">
        <f t="shared" si="389"/>
        <v/>
      </c>
      <c r="AB1916" s="18">
        <v>1911</v>
      </c>
      <c r="AC1916" s="18" t="str">
        <f>IF(ISERROR(
IF(U1916="","",IF(OR(U1916='Cad Iniciais'!$D$6,X1916='Cad Iniciais'!$D$6),'Cad Iniciais'!$D$6+AB1916*1000,0))),"",IF(U1916="","",IF(OR(U1916='Cad Iniciais'!$D$6,X1916='Cad Iniciais'!$D$6),'Cad Iniciais'!$D$6+AB1916*1000,0)))</f>
        <v/>
      </c>
      <c r="AK1916" s="27" t="e">
        <f t="shared" si="391"/>
        <v>#VALUE!</v>
      </c>
      <c r="AL1916" s="27" t="e">
        <f t="shared" si="392"/>
        <v>#VALUE!</v>
      </c>
      <c r="AM1916" s="18">
        <f t="shared" si="394"/>
        <v>0</v>
      </c>
      <c r="AN1916" s="18">
        <f t="shared" si="395"/>
        <v>0</v>
      </c>
      <c r="AO1916" s="18">
        <f t="shared" si="395"/>
        <v>0</v>
      </c>
      <c r="AP1916" s="18">
        <f t="shared" si="395"/>
        <v>0</v>
      </c>
      <c r="AQ1916" s="18">
        <f t="shared" si="395"/>
        <v>0</v>
      </c>
      <c r="AR1916" s="18">
        <f t="shared" si="395"/>
        <v>0</v>
      </c>
      <c r="AS1916" s="18">
        <f t="shared" si="395"/>
        <v>0</v>
      </c>
      <c r="AT1916" s="18">
        <f t="shared" si="395"/>
        <v>0</v>
      </c>
      <c r="AU1916" s="18">
        <f t="shared" si="395"/>
        <v>0</v>
      </c>
      <c r="AV1916" s="18">
        <f t="shared" si="395"/>
        <v>0</v>
      </c>
      <c r="AW1916" s="18">
        <f t="shared" si="395"/>
        <v>0</v>
      </c>
      <c r="AX1916" s="18">
        <f t="shared" si="395"/>
        <v>0</v>
      </c>
    </row>
    <row r="1917" spans="3:50" x14ac:dyDescent="0.25">
      <c r="C1917" s="67"/>
      <c r="D1917" s="71"/>
      <c r="E1917" s="57"/>
      <c r="F1917" s="57"/>
      <c r="G1917" s="67"/>
      <c r="H1917" s="72"/>
      <c r="I1917" s="72"/>
      <c r="J1917" s="72"/>
      <c r="K1917" s="72"/>
      <c r="L1917" s="72"/>
      <c r="M1917" s="72"/>
      <c r="N1917" s="72"/>
      <c r="O1917" s="72"/>
      <c r="P1917" s="72"/>
      <c r="Q1917" s="48"/>
      <c r="R1917" s="72"/>
      <c r="S1917" s="72"/>
      <c r="U1917" s="26" t="str">
        <f t="shared" si="390"/>
        <v/>
      </c>
      <c r="V1917" s="18" t="str">
        <f t="shared" si="384"/>
        <v/>
      </c>
      <c r="W1917" s="18" t="str">
        <f t="shared" si="385"/>
        <v/>
      </c>
      <c r="X1917" s="18" t="str">
        <f t="shared" si="386"/>
        <v/>
      </c>
      <c r="Y1917" s="18" t="str">
        <f t="shared" si="387"/>
        <v/>
      </c>
      <c r="Z1917" s="18" t="str">
        <f t="shared" si="388"/>
        <v/>
      </c>
      <c r="AA1917" s="18" t="str">
        <f t="shared" si="389"/>
        <v/>
      </c>
      <c r="AB1917" s="18">
        <v>1912</v>
      </c>
      <c r="AC1917" s="18" t="str">
        <f>IF(ISERROR(
IF(U1917="","",IF(OR(U1917='Cad Iniciais'!$D$6,X1917='Cad Iniciais'!$D$6),'Cad Iniciais'!$D$6+AB1917*1000,0))),"",IF(U1917="","",IF(OR(U1917='Cad Iniciais'!$D$6,X1917='Cad Iniciais'!$D$6),'Cad Iniciais'!$D$6+AB1917*1000,0)))</f>
        <v/>
      </c>
      <c r="AK1917" s="27" t="e">
        <f t="shared" si="391"/>
        <v>#VALUE!</v>
      </c>
      <c r="AL1917" s="27" t="e">
        <f t="shared" si="392"/>
        <v>#VALUE!</v>
      </c>
      <c r="AM1917" s="18">
        <f t="shared" si="394"/>
        <v>0</v>
      </c>
      <c r="AN1917" s="18">
        <f t="shared" si="395"/>
        <v>0</v>
      </c>
      <c r="AO1917" s="18">
        <f t="shared" si="395"/>
        <v>0</v>
      </c>
      <c r="AP1917" s="18">
        <f t="shared" si="395"/>
        <v>0</v>
      </c>
      <c r="AQ1917" s="18">
        <f t="shared" si="395"/>
        <v>0</v>
      </c>
      <c r="AR1917" s="18">
        <f t="shared" si="395"/>
        <v>0</v>
      </c>
      <c r="AS1917" s="18">
        <f t="shared" si="395"/>
        <v>0</v>
      </c>
      <c r="AT1917" s="18">
        <f t="shared" si="395"/>
        <v>0</v>
      </c>
      <c r="AU1917" s="18">
        <f t="shared" si="395"/>
        <v>0</v>
      </c>
      <c r="AV1917" s="18">
        <f t="shared" si="395"/>
        <v>0</v>
      </c>
      <c r="AW1917" s="18">
        <f t="shared" si="395"/>
        <v>0</v>
      </c>
      <c r="AX1917" s="18">
        <f t="shared" si="395"/>
        <v>0</v>
      </c>
    </row>
    <row r="1918" spans="3:50" x14ac:dyDescent="0.25">
      <c r="C1918" s="67"/>
      <c r="D1918" s="71"/>
      <c r="E1918" s="57"/>
      <c r="F1918" s="57"/>
      <c r="G1918" s="67"/>
      <c r="H1918" s="72"/>
      <c r="I1918" s="72"/>
      <c r="J1918" s="72"/>
      <c r="K1918" s="72"/>
      <c r="L1918" s="72"/>
      <c r="M1918" s="72"/>
      <c r="N1918" s="72"/>
      <c r="O1918" s="72"/>
      <c r="P1918" s="72"/>
      <c r="Q1918" s="48"/>
      <c r="R1918" s="72"/>
      <c r="S1918" s="72"/>
      <c r="U1918" s="26" t="str">
        <f t="shared" si="390"/>
        <v/>
      </c>
      <c r="V1918" s="18" t="str">
        <f t="shared" si="384"/>
        <v/>
      </c>
      <c r="W1918" s="18" t="str">
        <f t="shared" si="385"/>
        <v/>
      </c>
      <c r="X1918" s="18" t="str">
        <f t="shared" si="386"/>
        <v/>
      </c>
      <c r="Y1918" s="18" t="str">
        <f t="shared" si="387"/>
        <v/>
      </c>
      <c r="Z1918" s="18" t="str">
        <f t="shared" si="388"/>
        <v/>
      </c>
      <c r="AA1918" s="18" t="str">
        <f t="shared" si="389"/>
        <v/>
      </c>
      <c r="AB1918" s="18">
        <v>1913</v>
      </c>
      <c r="AC1918" s="18" t="str">
        <f>IF(ISERROR(
IF(U1918="","",IF(OR(U1918='Cad Iniciais'!$D$6,X1918='Cad Iniciais'!$D$6),'Cad Iniciais'!$D$6+AB1918*1000,0))),"",IF(U1918="","",IF(OR(U1918='Cad Iniciais'!$D$6,X1918='Cad Iniciais'!$D$6),'Cad Iniciais'!$D$6+AB1918*1000,0)))</f>
        <v/>
      </c>
      <c r="AK1918" s="27" t="e">
        <f t="shared" si="391"/>
        <v>#VALUE!</v>
      </c>
      <c r="AL1918" s="27" t="e">
        <f t="shared" si="392"/>
        <v>#VALUE!</v>
      </c>
      <c r="AM1918" s="18">
        <f t="shared" si="394"/>
        <v>0</v>
      </c>
      <c r="AN1918" s="18">
        <f t="shared" si="395"/>
        <v>0</v>
      </c>
      <c r="AO1918" s="18">
        <f t="shared" si="395"/>
        <v>0</v>
      </c>
      <c r="AP1918" s="18">
        <f t="shared" si="395"/>
        <v>0</v>
      </c>
      <c r="AQ1918" s="18">
        <f t="shared" si="395"/>
        <v>0</v>
      </c>
      <c r="AR1918" s="18">
        <f t="shared" si="395"/>
        <v>0</v>
      </c>
      <c r="AS1918" s="18">
        <f t="shared" si="395"/>
        <v>0</v>
      </c>
      <c r="AT1918" s="18">
        <f t="shared" si="395"/>
        <v>0</v>
      </c>
      <c r="AU1918" s="18">
        <f t="shared" si="395"/>
        <v>0</v>
      </c>
      <c r="AV1918" s="18">
        <f t="shared" si="395"/>
        <v>0</v>
      </c>
      <c r="AW1918" s="18">
        <f t="shared" si="395"/>
        <v>0</v>
      </c>
      <c r="AX1918" s="18">
        <f t="shared" si="395"/>
        <v>0</v>
      </c>
    </row>
    <row r="1919" spans="3:50" x14ac:dyDescent="0.25">
      <c r="C1919" s="67"/>
      <c r="D1919" s="71"/>
      <c r="E1919" s="57"/>
      <c r="F1919" s="57"/>
      <c r="G1919" s="67"/>
      <c r="H1919" s="72"/>
      <c r="I1919" s="72"/>
      <c r="J1919" s="72"/>
      <c r="K1919" s="72"/>
      <c r="L1919" s="72"/>
      <c r="M1919" s="72"/>
      <c r="N1919" s="72"/>
      <c r="O1919" s="72"/>
      <c r="P1919" s="72"/>
      <c r="Q1919" s="48"/>
      <c r="R1919" s="72"/>
      <c r="S1919" s="72"/>
      <c r="U1919" s="26" t="str">
        <f t="shared" si="390"/>
        <v/>
      </c>
      <c r="V1919" s="18" t="str">
        <f t="shared" si="384"/>
        <v/>
      </c>
      <c r="W1919" s="18" t="str">
        <f t="shared" si="385"/>
        <v/>
      </c>
      <c r="X1919" s="18" t="str">
        <f t="shared" si="386"/>
        <v/>
      </c>
      <c r="Y1919" s="18" t="str">
        <f t="shared" si="387"/>
        <v/>
      </c>
      <c r="Z1919" s="18" t="str">
        <f t="shared" si="388"/>
        <v/>
      </c>
      <c r="AA1919" s="18" t="str">
        <f t="shared" si="389"/>
        <v/>
      </c>
      <c r="AB1919" s="18">
        <v>1914</v>
      </c>
      <c r="AC1919" s="18" t="str">
        <f>IF(ISERROR(
IF(U1919="","",IF(OR(U1919='Cad Iniciais'!$D$6,X1919='Cad Iniciais'!$D$6),'Cad Iniciais'!$D$6+AB1919*1000,0))),"",IF(U1919="","",IF(OR(U1919='Cad Iniciais'!$D$6,X1919='Cad Iniciais'!$D$6),'Cad Iniciais'!$D$6+AB1919*1000,0)))</f>
        <v/>
      </c>
      <c r="AK1919" s="27" t="e">
        <f t="shared" si="391"/>
        <v>#VALUE!</v>
      </c>
      <c r="AL1919" s="27" t="e">
        <f t="shared" si="392"/>
        <v>#VALUE!</v>
      </c>
      <c r="AM1919" s="18">
        <f t="shared" si="394"/>
        <v>0</v>
      </c>
      <c r="AN1919" s="18">
        <f t="shared" si="395"/>
        <v>0</v>
      </c>
      <c r="AO1919" s="18">
        <f t="shared" si="395"/>
        <v>0</v>
      </c>
      <c r="AP1919" s="18">
        <f t="shared" si="395"/>
        <v>0</v>
      </c>
      <c r="AQ1919" s="18">
        <f t="shared" si="395"/>
        <v>0</v>
      </c>
      <c r="AR1919" s="18">
        <f t="shared" si="395"/>
        <v>0</v>
      </c>
      <c r="AS1919" s="18">
        <f t="shared" si="395"/>
        <v>0</v>
      </c>
      <c r="AT1919" s="18">
        <f t="shared" si="395"/>
        <v>0</v>
      </c>
      <c r="AU1919" s="18">
        <f t="shared" si="395"/>
        <v>0</v>
      </c>
      <c r="AV1919" s="18">
        <f t="shared" si="395"/>
        <v>0</v>
      </c>
      <c r="AW1919" s="18">
        <f t="shared" si="395"/>
        <v>0</v>
      </c>
      <c r="AX1919" s="18">
        <f t="shared" si="395"/>
        <v>0</v>
      </c>
    </row>
    <row r="1920" spans="3:50" x14ac:dyDescent="0.25">
      <c r="C1920" s="67"/>
      <c r="D1920" s="71"/>
      <c r="E1920" s="57"/>
      <c r="F1920" s="57"/>
      <c r="G1920" s="67"/>
      <c r="H1920" s="72"/>
      <c r="I1920" s="72"/>
      <c r="J1920" s="72"/>
      <c r="K1920" s="72"/>
      <c r="L1920" s="72"/>
      <c r="M1920" s="72"/>
      <c r="N1920" s="72"/>
      <c r="O1920" s="72"/>
      <c r="P1920" s="72"/>
      <c r="Q1920" s="48"/>
      <c r="R1920" s="72"/>
      <c r="S1920" s="72"/>
      <c r="U1920" s="26" t="str">
        <f t="shared" si="390"/>
        <v/>
      </c>
      <c r="V1920" s="18" t="str">
        <f t="shared" si="384"/>
        <v/>
      </c>
      <c r="W1920" s="18" t="str">
        <f t="shared" si="385"/>
        <v/>
      </c>
      <c r="X1920" s="18" t="str">
        <f t="shared" si="386"/>
        <v/>
      </c>
      <c r="Y1920" s="18" t="str">
        <f t="shared" si="387"/>
        <v/>
      </c>
      <c r="Z1920" s="18" t="str">
        <f t="shared" si="388"/>
        <v/>
      </c>
      <c r="AA1920" s="18" t="str">
        <f t="shared" si="389"/>
        <v/>
      </c>
      <c r="AB1920" s="18">
        <v>1915</v>
      </c>
      <c r="AC1920" s="18" t="str">
        <f>IF(ISERROR(
IF(U1920="","",IF(OR(U1920='Cad Iniciais'!$D$6,X1920='Cad Iniciais'!$D$6),'Cad Iniciais'!$D$6+AB1920*1000,0))),"",IF(U1920="","",IF(OR(U1920='Cad Iniciais'!$D$6,X1920='Cad Iniciais'!$D$6),'Cad Iniciais'!$D$6+AB1920*1000,0)))</f>
        <v/>
      </c>
      <c r="AK1920" s="27" t="e">
        <f t="shared" si="391"/>
        <v>#VALUE!</v>
      </c>
      <c r="AL1920" s="27" t="e">
        <f t="shared" si="392"/>
        <v>#VALUE!</v>
      </c>
      <c r="AM1920" s="18">
        <f t="shared" si="394"/>
        <v>0</v>
      </c>
      <c r="AN1920" s="18">
        <f t="shared" si="395"/>
        <v>0</v>
      </c>
      <c r="AO1920" s="18">
        <f t="shared" si="395"/>
        <v>0</v>
      </c>
      <c r="AP1920" s="18">
        <f t="shared" si="395"/>
        <v>0</v>
      </c>
      <c r="AQ1920" s="18">
        <f t="shared" si="395"/>
        <v>0</v>
      </c>
      <c r="AR1920" s="18">
        <f t="shared" si="395"/>
        <v>0</v>
      </c>
      <c r="AS1920" s="18">
        <f t="shared" si="395"/>
        <v>0</v>
      </c>
      <c r="AT1920" s="18">
        <f t="shared" si="395"/>
        <v>0</v>
      </c>
      <c r="AU1920" s="18">
        <f t="shared" si="395"/>
        <v>0</v>
      </c>
      <c r="AV1920" s="18">
        <f t="shared" si="395"/>
        <v>0</v>
      </c>
      <c r="AW1920" s="18">
        <f t="shared" si="395"/>
        <v>0</v>
      </c>
      <c r="AX1920" s="18">
        <f t="shared" si="395"/>
        <v>0</v>
      </c>
    </row>
    <row r="1921" spans="3:50" x14ac:dyDescent="0.25">
      <c r="C1921" s="67"/>
      <c r="D1921" s="71"/>
      <c r="E1921" s="57"/>
      <c r="F1921" s="57"/>
      <c r="G1921" s="67"/>
      <c r="H1921" s="72"/>
      <c r="I1921" s="72"/>
      <c r="J1921" s="72"/>
      <c r="K1921" s="72"/>
      <c r="L1921" s="72"/>
      <c r="M1921" s="72"/>
      <c r="N1921" s="72"/>
      <c r="O1921" s="72"/>
      <c r="P1921" s="72"/>
      <c r="Q1921" s="48"/>
      <c r="R1921" s="72"/>
      <c r="S1921" s="72"/>
      <c r="U1921" s="26" t="str">
        <f t="shared" si="390"/>
        <v/>
      </c>
      <c r="V1921" s="18" t="str">
        <f t="shared" si="384"/>
        <v/>
      </c>
      <c r="W1921" s="18" t="str">
        <f t="shared" si="385"/>
        <v/>
      </c>
      <c r="X1921" s="18" t="str">
        <f t="shared" si="386"/>
        <v/>
      </c>
      <c r="Y1921" s="18" t="str">
        <f t="shared" si="387"/>
        <v/>
      </c>
      <c r="Z1921" s="18" t="str">
        <f t="shared" si="388"/>
        <v/>
      </c>
      <c r="AA1921" s="18" t="str">
        <f t="shared" si="389"/>
        <v/>
      </c>
      <c r="AB1921" s="18">
        <v>1916</v>
      </c>
      <c r="AC1921" s="18" t="str">
        <f>IF(ISERROR(
IF(U1921="","",IF(OR(U1921='Cad Iniciais'!$D$6,X1921='Cad Iniciais'!$D$6),'Cad Iniciais'!$D$6+AB1921*1000,0))),"",IF(U1921="","",IF(OR(U1921='Cad Iniciais'!$D$6,X1921='Cad Iniciais'!$D$6),'Cad Iniciais'!$D$6+AB1921*1000,0)))</f>
        <v/>
      </c>
      <c r="AK1921" s="27" t="e">
        <f t="shared" si="391"/>
        <v>#VALUE!</v>
      </c>
      <c r="AL1921" s="27" t="e">
        <f t="shared" si="392"/>
        <v>#VALUE!</v>
      </c>
      <c r="AM1921" s="18">
        <f t="shared" si="394"/>
        <v>0</v>
      </c>
      <c r="AN1921" s="18">
        <f t="shared" ref="AN1921:AX1921" si="396">IFERROR(IF(AND($AK1921&lt;=AN$3,$AL1921&gt;=AN$3),1,0),0)</f>
        <v>0</v>
      </c>
      <c r="AO1921" s="18">
        <f t="shared" si="396"/>
        <v>0</v>
      </c>
      <c r="AP1921" s="18">
        <f t="shared" si="396"/>
        <v>0</v>
      </c>
      <c r="AQ1921" s="18">
        <f t="shared" si="396"/>
        <v>0</v>
      </c>
      <c r="AR1921" s="18">
        <f t="shared" si="396"/>
        <v>0</v>
      </c>
      <c r="AS1921" s="18">
        <f t="shared" si="396"/>
        <v>0</v>
      </c>
      <c r="AT1921" s="18">
        <f t="shared" si="396"/>
        <v>0</v>
      </c>
      <c r="AU1921" s="18">
        <f t="shared" si="396"/>
        <v>0</v>
      </c>
      <c r="AV1921" s="18">
        <f t="shared" si="396"/>
        <v>0</v>
      </c>
      <c r="AW1921" s="18">
        <f t="shared" si="396"/>
        <v>0</v>
      </c>
      <c r="AX1921" s="18">
        <f t="shared" si="396"/>
        <v>0</v>
      </c>
    </row>
    <row r="1922" spans="3:50" x14ac:dyDescent="0.25">
      <c r="C1922" s="67"/>
      <c r="D1922" s="71"/>
      <c r="E1922" s="57"/>
      <c r="F1922" s="57"/>
      <c r="G1922" s="67"/>
      <c r="H1922" s="72"/>
      <c r="I1922" s="72"/>
      <c r="J1922" s="72"/>
      <c r="K1922" s="72"/>
      <c r="L1922" s="72"/>
      <c r="M1922" s="72"/>
      <c r="N1922" s="72"/>
      <c r="O1922" s="72"/>
      <c r="P1922" s="72"/>
      <c r="Q1922" s="48"/>
      <c r="R1922" s="72"/>
      <c r="S1922" s="72"/>
      <c r="U1922" s="26" t="str">
        <f t="shared" si="390"/>
        <v/>
      </c>
      <c r="V1922" s="18" t="str">
        <f t="shared" si="384"/>
        <v/>
      </c>
      <c r="W1922" s="18" t="str">
        <f t="shared" si="385"/>
        <v/>
      </c>
      <c r="X1922" s="18" t="str">
        <f t="shared" si="386"/>
        <v/>
      </c>
      <c r="Y1922" s="18" t="str">
        <f t="shared" si="387"/>
        <v/>
      </c>
      <c r="Z1922" s="18" t="str">
        <f t="shared" si="388"/>
        <v/>
      </c>
      <c r="AA1922" s="18" t="str">
        <f t="shared" si="389"/>
        <v/>
      </c>
      <c r="AB1922" s="18">
        <v>1917</v>
      </c>
      <c r="AC1922" s="18" t="str">
        <f>IF(ISERROR(
IF(U1922="","",IF(OR(U1922='Cad Iniciais'!$D$6,X1922='Cad Iniciais'!$D$6),'Cad Iniciais'!$D$6+AB1922*1000,0))),"",IF(U1922="","",IF(OR(U1922='Cad Iniciais'!$D$6,X1922='Cad Iniciais'!$D$6),'Cad Iniciais'!$D$6+AB1922*1000,0)))</f>
        <v/>
      </c>
      <c r="AK1922" s="27" t="e">
        <f t="shared" si="391"/>
        <v>#VALUE!</v>
      </c>
      <c r="AL1922" s="27" t="e">
        <f t="shared" si="392"/>
        <v>#VALUE!</v>
      </c>
      <c r="AM1922" s="18">
        <f t="shared" ref="AM1922:AX1943" si="397">IFERROR(IF(AND($AK1922&lt;=AM$3,$AL1922&gt;=AM$3),1,0),0)</f>
        <v>0</v>
      </c>
      <c r="AN1922" s="18">
        <f t="shared" si="397"/>
        <v>0</v>
      </c>
      <c r="AO1922" s="18">
        <f t="shared" si="397"/>
        <v>0</v>
      </c>
      <c r="AP1922" s="18">
        <f t="shared" si="397"/>
        <v>0</v>
      </c>
      <c r="AQ1922" s="18">
        <f t="shared" si="397"/>
        <v>0</v>
      </c>
      <c r="AR1922" s="18">
        <f t="shared" si="397"/>
        <v>0</v>
      </c>
      <c r="AS1922" s="18">
        <f t="shared" si="397"/>
        <v>0</v>
      </c>
      <c r="AT1922" s="18">
        <f t="shared" si="397"/>
        <v>0</v>
      </c>
      <c r="AU1922" s="18">
        <f t="shared" si="397"/>
        <v>0</v>
      </c>
      <c r="AV1922" s="18">
        <f t="shared" si="397"/>
        <v>0</v>
      </c>
      <c r="AW1922" s="18">
        <f t="shared" si="397"/>
        <v>0</v>
      </c>
      <c r="AX1922" s="18">
        <f t="shared" si="397"/>
        <v>0</v>
      </c>
    </row>
    <row r="1923" spans="3:50" x14ac:dyDescent="0.25">
      <c r="C1923" s="67"/>
      <c r="D1923" s="71"/>
      <c r="E1923" s="57"/>
      <c r="F1923" s="57"/>
      <c r="G1923" s="67"/>
      <c r="H1923" s="72"/>
      <c r="I1923" s="72"/>
      <c r="J1923" s="72"/>
      <c r="K1923" s="72"/>
      <c r="L1923" s="72"/>
      <c r="M1923" s="72"/>
      <c r="N1923" s="72"/>
      <c r="O1923" s="72"/>
      <c r="P1923" s="72"/>
      <c r="Q1923" s="48"/>
      <c r="R1923" s="72"/>
      <c r="S1923" s="72"/>
      <c r="U1923" s="26" t="str">
        <f t="shared" si="390"/>
        <v/>
      </c>
      <c r="V1923" s="18" t="str">
        <f t="shared" si="384"/>
        <v/>
      </c>
      <c r="W1923" s="18" t="str">
        <f t="shared" si="385"/>
        <v/>
      </c>
      <c r="X1923" s="18" t="str">
        <f t="shared" si="386"/>
        <v/>
      </c>
      <c r="Y1923" s="18" t="str">
        <f t="shared" si="387"/>
        <v/>
      </c>
      <c r="Z1923" s="18" t="str">
        <f t="shared" si="388"/>
        <v/>
      </c>
      <c r="AA1923" s="18" t="str">
        <f t="shared" si="389"/>
        <v/>
      </c>
      <c r="AB1923" s="18">
        <v>1918</v>
      </c>
      <c r="AC1923" s="18" t="str">
        <f>IF(ISERROR(
IF(U1923="","",IF(OR(U1923='Cad Iniciais'!$D$6,X1923='Cad Iniciais'!$D$6),'Cad Iniciais'!$D$6+AB1923*1000,0))),"",IF(U1923="","",IF(OR(U1923='Cad Iniciais'!$D$6,X1923='Cad Iniciais'!$D$6),'Cad Iniciais'!$D$6+AB1923*1000,0)))</f>
        <v/>
      </c>
      <c r="AK1923" s="27" t="e">
        <f t="shared" si="391"/>
        <v>#VALUE!</v>
      </c>
      <c r="AL1923" s="27" t="e">
        <f t="shared" si="392"/>
        <v>#VALUE!</v>
      </c>
      <c r="AM1923" s="18">
        <f t="shared" si="397"/>
        <v>0</v>
      </c>
      <c r="AN1923" s="18">
        <f t="shared" si="397"/>
        <v>0</v>
      </c>
      <c r="AO1923" s="18">
        <f t="shared" si="397"/>
        <v>0</v>
      </c>
      <c r="AP1923" s="18">
        <f t="shared" si="397"/>
        <v>0</v>
      </c>
      <c r="AQ1923" s="18">
        <f t="shared" si="397"/>
        <v>0</v>
      </c>
      <c r="AR1923" s="18">
        <f t="shared" si="397"/>
        <v>0</v>
      </c>
      <c r="AS1923" s="18">
        <f t="shared" si="397"/>
        <v>0</v>
      </c>
      <c r="AT1923" s="18">
        <f t="shared" si="397"/>
        <v>0</v>
      </c>
      <c r="AU1923" s="18">
        <f t="shared" si="397"/>
        <v>0</v>
      </c>
      <c r="AV1923" s="18">
        <f t="shared" si="397"/>
        <v>0</v>
      </c>
      <c r="AW1923" s="18">
        <f t="shared" si="397"/>
        <v>0</v>
      </c>
      <c r="AX1923" s="18">
        <f t="shared" si="397"/>
        <v>0</v>
      </c>
    </row>
    <row r="1924" spans="3:50" x14ac:dyDescent="0.25">
      <c r="C1924" s="67"/>
      <c r="D1924" s="71"/>
      <c r="E1924" s="57"/>
      <c r="F1924" s="57"/>
      <c r="G1924" s="67"/>
      <c r="H1924" s="72"/>
      <c r="I1924" s="72"/>
      <c r="J1924" s="72"/>
      <c r="K1924" s="72"/>
      <c r="L1924" s="72"/>
      <c r="M1924" s="72"/>
      <c r="N1924" s="72"/>
      <c r="O1924" s="72"/>
      <c r="P1924" s="72"/>
      <c r="Q1924" s="48"/>
      <c r="R1924" s="72"/>
      <c r="S1924" s="72"/>
      <c r="U1924" s="26" t="str">
        <f t="shared" si="390"/>
        <v/>
      </c>
      <c r="V1924" s="18" t="str">
        <f t="shared" si="384"/>
        <v/>
      </c>
      <c r="W1924" s="18" t="str">
        <f t="shared" si="385"/>
        <v/>
      </c>
      <c r="X1924" s="18" t="str">
        <f t="shared" si="386"/>
        <v/>
      </c>
      <c r="Y1924" s="18" t="str">
        <f t="shared" si="387"/>
        <v/>
      </c>
      <c r="Z1924" s="18" t="str">
        <f t="shared" si="388"/>
        <v/>
      </c>
      <c r="AA1924" s="18" t="str">
        <f t="shared" si="389"/>
        <v/>
      </c>
      <c r="AB1924" s="18">
        <v>1919</v>
      </c>
      <c r="AC1924" s="18" t="str">
        <f>IF(ISERROR(
IF(U1924="","",IF(OR(U1924='Cad Iniciais'!$D$6,X1924='Cad Iniciais'!$D$6),'Cad Iniciais'!$D$6+AB1924*1000,0))),"",IF(U1924="","",IF(OR(U1924='Cad Iniciais'!$D$6,X1924='Cad Iniciais'!$D$6),'Cad Iniciais'!$D$6+AB1924*1000,0)))</f>
        <v/>
      </c>
      <c r="AK1924" s="27" t="e">
        <f t="shared" si="391"/>
        <v>#VALUE!</v>
      </c>
      <c r="AL1924" s="27" t="e">
        <f t="shared" si="392"/>
        <v>#VALUE!</v>
      </c>
      <c r="AM1924" s="18">
        <f t="shared" si="397"/>
        <v>0</v>
      </c>
      <c r="AN1924" s="18">
        <f t="shared" si="397"/>
        <v>0</v>
      </c>
      <c r="AO1924" s="18">
        <f t="shared" si="397"/>
        <v>0</v>
      </c>
      <c r="AP1924" s="18">
        <f t="shared" si="397"/>
        <v>0</v>
      </c>
      <c r="AQ1924" s="18">
        <f t="shared" si="397"/>
        <v>0</v>
      </c>
      <c r="AR1924" s="18">
        <f t="shared" si="397"/>
        <v>0</v>
      </c>
      <c r="AS1924" s="18">
        <f t="shared" si="397"/>
        <v>0</v>
      </c>
      <c r="AT1924" s="18">
        <f t="shared" si="397"/>
        <v>0</v>
      </c>
      <c r="AU1924" s="18">
        <f t="shared" si="397"/>
        <v>0</v>
      </c>
      <c r="AV1924" s="18">
        <f t="shared" si="397"/>
        <v>0</v>
      </c>
      <c r="AW1924" s="18">
        <f t="shared" si="397"/>
        <v>0</v>
      </c>
      <c r="AX1924" s="18">
        <f t="shared" si="397"/>
        <v>0</v>
      </c>
    </row>
    <row r="1925" spans="3:50" x14ac:dyDescent="0.25">
      <c r="C1925" s="67"/>
      <c r="D1925" s="71"/>
      <c r="E1925" s="57"/>
      <c r="F1925" s="57"/>
      <c r="G1925" s="67"/>
      <c r="H1925" s="72"/>
      <c r="I1925" s="72"/>
      <c r="J1925" s="72"/>
      <c r="K1925" s="72"/>
      <c r="L1925" s="72"/>
      <c r="M1925" s="72"/>
      <c r="N1925" s="72"/>
      <c r="O1925" s="72"/>
      <c r="P1925" s="72"/>
      <c r="Q1925" s="48"/>
      <c r="R1925" s="72"/>
      <c r="S1925" s="72"/>
      <c r="U1925" s="26" t="str">
        <f t="shared" si="390"/>
        <v/>
      </c>
      <c r="V1925" s="18" t="str">
        <f t="shared" si="384"/>
        <v/>
      </c>
      <c r="W1925" s="18" t="str">
        <f t="shared" si="385"/>
        <v/>
      </c>
      <c r="X1925" s="18" t="str">
        <f t="shared" si="386"/>
        <v/>
      </c>
      <c r="Y1925" s="18" t="str">
        <f t="shared" si="387"/>
        <v/>
      </c>
      <c r="Z1925" s="18" t="str">
        <f t="shared" si="388"/>
        <v/>
      </c>
      <c r="AA1925" s="18" t="str">
        <f t="shared" si="389"/>
        <v/>
      </c>
      <c r="AB1925" s="18">
        <v>1920</v>
      </c>
      <c r="AC1925" s="18" t="str">
        <f>IF(ISERROR(
IF(U1925="","",IF(OR(U1925='Cad Iniciais'!$D$6,X1925='Cad Iniciais'!$D$6),'Cad Iniciais'!$D$6+AB1925*1000,0))),"",IF(U1925="","",IF(OR(U1925='Cad Iniciais'!$D$6,X1925='Cad Iniciais'!$D$6),'Cad Iniciais'!$D$6+AB1925*1000,0)))</f>
        <v/>
      </c>
      <c r="AK1925" s="27" t="e">
        <f t="shared" si="391"/>
        <v>#VALUE!</v>
      </c>
      <c r="AL1925" s="27" t="e">
        <f t="shared" si="392"/>
        <v>#VALUE!</v>
      </c>
      <c r="AM1925" s="18">
        <f t="shared" si="397"/>
        <v>0</v>
      </c>
      <c r="AN1925" s="18">
        <f t="shared" si="397"/>
        <v>0</v>
      </c>
      <c r="AO1925" s="18">
        <f t="shared" si="397"/>
        <v>0</v>
      </c>
      <c r="AP1925" s="18">
        <f t="shared" si="397"/>
        <v>0</v>
      </c>
      <c r="AQ1925" s="18">
        <f t="shared" si="397"/>
        <v>0</v>
      </c>
      <c r="AR1925" s="18">
        <f t="shared" si="397"/>
        <v>0</v>
      </c>
      <c r="AS1925" s="18">
        <f t="shared" si="397"/>
        <v>0</v>
      </c>
      <c r="AT1925" s="18">
        <f t="shared" si="397"/>
        <v>0</v>
      </c>
      <c r="AU1925" s="18">
        <f t="shared" si="397"/>
        <v>0</v>
      </c>
      <c r="AV1925" s="18">
        <f t="shared" si="397"/>
        <v>0</v>
      </c>
      <c r="AW1925" s="18">
        <f t="shared" si="397"/>
        <v>0</v>
      </c>
      <c r="AX1925" s="18">
        <f t="shared" si="397"/>
        <v>0</v>
      </c>
    </row>
    <row r="1926" spans="3:50" x14ac:dyDescent="0.25">
      <c r="C1926" s="67"/>
      <c r="D1926" s="71"/>
      <c r="E1926" s="57"/>
      <c r="F1926" s="57"/>
      <c r="G1926" s="67"/>
      <c r="H1926" s="72"/>
      <c r="I1926" s="72"/>
      <c r="J1926" s="72"/>
      <c r="K1926" s="72"/>
      <c r="L1926" s="72"/>
      <c r="M1926" s="72"/>
      <c r="N1926" s="72"/>
      <c r="O1926" s="72"/>
      <c r="P1926" s="72"/>
      <c r="Q1926" s="48"/>
      <c r="R1926" s="72"/>
      <c r="S1926" s="72"/>
      <c r="U1926" s="26" t="str">
        <f t="shared" si="390"/>
        <v/>
      </c>
      <c r="V1926" s="18" t="str">
        <f t="shared" ref="V1926:V1989" si="398">IF(ISERROR(IF(E1926="","",MONTH(E1926))),"",IF(E1926="","",MONTH(E1926)))</f>
        <v/>
      </c>
      <c r="W1926" s="18" t="str">
        <f t="shared" ref="W1926:W1989" si="399">IF(ISERROR(IF(F1926="","",MONTH(F1926))),"",IF(F1926="","",MONTH(F1926)))</f>
        <v/>
      </c>
      <c r="X1926" s="18" t="str">
        <f t="shared" ref="X1926:X1989" si="400">IF(ISERROR(IF(F1926="","",YEAR(F1926))),"",IF(F1926="","",YEAR(F1926)))</f>
        <v/>
      </c>
      <c r="Y1926" s="18" t="str">
        <f t="shared" ref="Y1926:Y1989" si="401">IF(ISERROR(
IF(IF(E1926="","",ROUND((F1926-E1926)/30,0))&lt;1,1,IF(E1926="","",ROUND((F1926-E1926)/30,0)))),"",IF(IF(E1926="","",ROUND((F1926-E1926)/30,0))&lt;1,1,IF(E1926="","",ROUND((F1926-E1926)/30,0))))</f>
        <v/>
      </c>
      <c r="Z1926" s="18" t="str">
        <f t="shared" ref="Z1926:Z1989" si="402">IF(ISERROR(D1926/Y1926),"",D1926/Y1926)</f>
        <v/>
      </c>
      <c r="AA1926" s="18" t="str">
        <f t="shared" ref="AA1926:AA1989" si="403">IF(ISERROR(Q1926/Y1926),"",Q1926/Y1926)</f>
        <v/>
      </c>
      <c r="AB1926" s="18">
        <v>1921</v>
      </c>
      <c r="AC1926" s="18" t="str">
        <f>IF(ISERROR(
IF(U1926="","",IF(OR(U1926='Cad Iniciais'!$D$6,X1926='Cad Iniciais'!$D$6),'Cad Iniciais'!$D$6+AB1926*1000,0))),"",IF(U1926="","",IF(OR(U1926='Cad Iniciais'!$D$6,X1926='Cad Iniciais'!$D$6),'Cad Iniciais'!$D$6+AB1926*1000,0)))</f>
        <v/>
      </c>
      <c r="AK1926" s="27" t="e">
        <f t="shared" si="391"/>
        <v>#VALUE!</v>
      </c>
      <c r="AL1926" s="27" t="e">
        <f t="shared" si="392"/>
        <v>#VALUE!</v>
      </c>
      <c r="AM1926" s="18">
        <f t="shared" si="397"/>
        <v>0</v>
      </c>
      <c r="AN1926" s="18">
        <f t="shared" si="397"/>
        <v>0</v>
      </c>
      <c r="AO1926" s="18">
        <f t="shared" si="397"/>
        <v>0</v>
      </c>
      <c r="AP1926" s="18">
        <f t="shared" si="397"/>
        <v>0</v>
      </c>
      <c r="AQ1926" s="18">
        <f t="shared" si="397"/>
        <v>0</v>
      </c>
      <c r="AR1926" s="18">
        <f t="shared" si="397"/>
        <v>0</v>
      </c>
      <c r="AS1926" s="18">
        <f t="shared" si="397"/>
        <v>0</v>
      </c>
      <c r="AT1926" s="18">
        <f t="shared" si="397"/>
        <v>0</v>
      </c>
      <c r="AU1926" s="18">
        <f t="shared" si="397"/>
        <v>0</v>
      </c>
      <c r="AV1926" s="18">
        <f t="shared" si="397"/>
        <v>0</v>
      </c>
      <c r="AW1926" s="18">
        <f t="shared" si="397"/>
        <v>0</v>
      </c>
      <c r="AX1926" s="18">
        <f t="shared" si="397"/>
        <v>0</v>
      </c>
    </row>
    <row r="1927" spans="3:50" x14ac:dyDescent="0.25">
      <c r="C1927" s="67"/>
      <c r="D1927" s="71"/>
      <c r="E1927" s="57"/>
      <c r="F1927" s="57"/>
      <c r="G1927" s="67"/>
      <c r="H1927" s="72"/>
      <c r="I1927" s="72"/>
      <c r="J1927" s="72"/>
      <c r="K1927" s="72"/>
      <c r="L1927" s="72"/>
      <c r="M1927" s="72"/>
      <c r="N1927" s="72"/>
      <c r="O1927" s="72"/>
      <c r="P1927" s="72"/>
      <c r="Q1927" s="48"/>
      <c r="R1927" s="72"/>
      <c r="S1927" s="72"/>
      <c r="U1927" s="26" t="str">
        <f t="shared" ref="U1927:U1990" si="404">IF(ISERROR(
IF(E1927="","",YEAR(E1927))),"",IF(E1927="","",YEAR(E1927)))</f>
        <v/>
      </c>
      <c r="V1927" s="18" t="str">
        <f t="shared" si="398"/>
        <v/>
      </c>
      <c r="W1927" s="18" t="str">
        <f t="shared" si="399"/>
        <v/>
      </c>
      <c r="X1927" s="18" t="str">
        <f t="shared" si="400"/>
        <v/>
      </c>
      <c r="Y1927" s="18" t="str">
        <f t="shared" si="401"/>
        <v/>
      </c>
      <c r="Z1927" s="18" t="str">
        <f t="shared" si="402"/>
        <v/>
      </c>
      <c r="AA1927" s="18" t="str">
        <f t="shared" si="403"/>
        <v/>
      </c>
      <c r="AB1927" s="18">
        <v>1922</v>
      </c>
      <c r="AC1927" s="18" t="str">
        <f>IF(ISERROR(
IF(U1927="","",IF(OR(U1927='Cad Iniciais'!$D$6,X1927='Cad Iniciais'!$D$6),'Cad Iniciais'!$D$6+AB1927*1000,0))),"",IF(U1927="","",IF(OR(U1927='Cad Iniciais'!$D$6,X1927='Cad Iniciais'!$D$6),'Cad Iniciais'!$D$6+AB1927*1000,0)))</f>
        <v/>
      </c>
      <c r="AK1927" s="27" t="e">
        <f t="shared" si="391"/>
        <v>#VALUE!</v>
      </c>
      <c r="AL1927" s="27" t="e">
        <f t="shared" si="392"/>
        <v>#VALUE!</v>
      </c>
      <c r="AM1927" s="18">
        <f t="shared" si="397"/>
        <v>0</v>
      </c>
      <c r="AN1927" s="18">
        <f t="shared" si="397"/>
        <v>0</v>
      </c>
      <c r="AO1927" s="18">
        <f t="shared" si="397"/>
        <v>0</v>
      </c>
      <c r="AP1927" s="18">
        <f t="shared" si="397"/>
        <v>0</v>
      </c>
      <c r="AQ1927" s="18">
        <f t="shared" si="397"/>
        <v>0</v>
      </c>
      <c r="AR1927" s="18">
        <f t="shared" si="397"/>
        <v>0</v>
      </c>
      <c r="AS1927" s="18">
        <f t="shared" si="397"/>
        <v>0</v>
      </c>
      <c r="AT1927" s="18">
        <f t="shared" si="397"/>
        <v>0</v>
      </c>
      <c r="AU1927" s="18">
        <f t="shared" si="397"/>
        <v>0</v>
      </c>
      <c r="AV1927" s="18">
        <f t="shared" si="397"/>
        <v>0</v>
      </c>
      <c r="AW1927" s="18">
        <f t="shared" si="397"/>
        <v>0</v>
      </c>
      <c r="AX1927" s="18">
        <f t="shared" si="397"/>
        <v>0</v>
      </c>
    </row>
    <row r="1928" spans="3:50" x14ac:dyDescent="0.25">
      <c r="C1928" s="67"/>
      <c r="D1928" s="71"/>
      <c r="E1928" s="57"/>
      <c r="F1928" s="57"/>
      <c r="G1928" s="67"/>
      <c r="H1928" s="72"/>
      <c r="I1928" s="72"/>
      <c r="J1928" s="72"/>
      <c r="K1928" s="72"/>
      <c r="L1928" s="72"/>
      <c r="M1928" s="72"/>
      <c r="N1928" s="72"/>
      <c r="O1928" s="72"/>
      <c r="P1928" s="72"/>
      <c r="Q1928" s="48"/>
      <c r="R1928" s="72"/>
      <c r="S1928" s="72"/>
      <c r="U1928" s="26" t="str">
        <f t="shared" si="404"/>
        <v/>
      </c>
      <c r="V1928" s="18" t="str">
        <f t="shared" si="398"/>
        <v/>
      </c>
      <c r="W1928" s="18" t="str">
        <f t="shared" si="399"/>
        <v/>
      </c>
      <c r="X1928" s="18" t="str">
        <f t="shared" si="400"/>
        <v/>
      </c>
      <c r="Y1928" s="18" t="str">
        <f t="shared" si="401"/>
        <v/>
      </c>
      <c r="Z1928" s="18" t="str">
        <f t="shared" si="402"/>
        <v/>
      </c>
      <c r="AA1928" s="18" t="str">
        <f t="shared" si="403"/>
        <v/>
      </c>
      <c r="AB1928" s="18">
        <v>1923</v>
      </c>
      <c r="AC1928" s="18" t="str">
        <f>IF(ISERROR(
IF(U1928="","",IF(OR(U1928='Cad Iniciais'!$D$6,X1928='Cad Iniciais'!$D$6),'Cad Iniciais'!$D$6+AB1928*1000,0))),"",IF(U1928="","",IF(OR(U1928='Cad Iniciais'!$D$6,X1928='Cad Iniciais'!$D$6),'Cad Iniciais'!$D$6+AB1928*1000,0)))</f>
        <v/>
      </c>
      <c r="AK1928" s="27" t="e">
        <f t="shared" ref="AK1928:AK1991" si="405">DATE(U1928,V1928,1)</f>
        <v>#VALUE!</v>
      </c>
      <c r="AL1928" s="27" t="e">
        <f t="shared" ref="AL1928:AL1991" si="406">DATE(X1928,W1928,1)</f>
        <v>#VALUE!</v>
      </c>
      <c r="AM1928" s="18">
        <f t="shared" si="397"/>
        <v>0</v>
      </c>
      <c r="AN1928" s="18">
        <f t="shared" si="397"/>
        <v>0</v>
      </c>
      <c r="AO1928" s="18">
        <f t="shared" si="397"/>
        <v>0</v>
      </c>
      <c r="AP1928" s="18">
        <f t="shared" si="397"/>
        <v>0</v>
      </c>
      <c r="AQ1928" s="18">
        <f t="shared" si="397"/>
        <v>0</v>
      </c>
      <c r="AR1928" s="18">
        <f t="shared" si="397"/>
        <v>0</v>
      </c>
      <c r="AS1928" s="18">
        <f t="shared" si="397"/>
        <v>0</v>
      </c>
      <c r="AT1928" s="18">
        <f t="shared" si="397"/>
        <v>0</v>
      </c>
      <c r="AU1928" s="18">
        <f t="shared" si="397"/>
        <v>0</v>
      </c>
      <c r="AV1928" s="18">
        <f t="shared" si="397"/>
        <v>0</v>
      </c>
      <c r="AW1928" s="18">
        <f t="shared" si="397"/>
        <v>0</v>
      </c>
      <c r="AX1928" s="18">
        <f t="shared" si="397"/>
        <v>0</v>
      </c>
    </row>
    <row r="1929" spans="3:50" x14ac:dyDescent="0.25">
      <c r="C1929" s="67"/>
      <c r="D1929" s="71"/>
      <c r="E1929" s="57"/>
      <c r="F1929" s="57"/>
      <c r="G1929" s="67"/>
      <c r="H1929" s="72"/>
      <c r="I1929" s="72"/>
      <c r="J1929" s="72"/>
      <c r="K1929" s="72"/>
      <c r="L1929" s="72"/>
      <c r="M1929" s="72"/>
      <c r="N1929" s="72"/>
      <c r="O1929" s="72"/>
      <c r="P1929" s="72"/>
      <c r="Q1929" s="48"/>
      <c r="R1929" s="72"/>
      <c r="S1929" s="72"/>
      <c r="U1929" s="26" t="str">
        <f t="shared" si="404"/>
        <v/>
      </c>
      <c r="V1929" s="18" t="str">
        <f t="shared" si="398"/>
        <v/>
      </c>
      <c r="W1929" s="18" t="str">
        <f t="shared" si="399"/>
        <v/>
      </c>
      <c r="X1929" s="18" t="str">
        <f t="shared" si="400"/>
        <v/>
      </c>
      <c r="Y1929" s="18" t="str">
        <f t="shared" si="401"/>
        <v/>
      </c>
      <c r="Z1929" s="18" t="str">
        <f t="shared" si="402"/>
        <v/>
      </c>
      <c r="AA1929" s="18" t="str">
        <f t="shared" si="403"/>
        <v/>
      </c>
      <c r="AB1929" s="18">
        <v>1924</v>
      </c>
      <c r="AC1929" s="18" t="str">
        <f>IF(ISERROR(
IF(U1929="","",IF(OR(U1929='Cad Iniciais'!$D$6,X1929='Cad Iniciais'!$D$6),'Cad Iniciais'!$D$6+AB1929*1000,0))),"",IF(U1929="","",IF(OR(U1929='Cad Iniciais'!$D$6,X1929='Cad Iniciais'!$D$6),'Cad Iniciais'!$D$6+AB1929*1000,0)))</f>
        <v/>
      </c>
      <c r="AK1929" s="27" t="e">
        <f t="shared" si="405"/>
        <v>#VALUE!</v>
      </c>
      <c r="AL1929" s="27" t="e">
        <f t="shared" si="406"/>
        <v>#VALUE!</v>
      </c>
      <c r="AM1929" s="18">
        <f t="shared" si="397"/>
        <v>0</v>
      </c>
      <c r="AN1929" s="18">
        <f t="shared" si="397"/>
        <v>0</v>
      </c>
      <c r="AO1929" s="18">
        <f t="shared" si="397"/>
        <v>0</v>
      </c>
      <c r="AP1929" s="18">
        <f t="shared" si="397"/>
        <v>0</v>
      </c>
      <c r="AQ1929" s="18">
        <f t="shared" si="397"/>
        <v>0</v>
      </c>
      <c r="AR1929" s="18">
        <f t="shared" si="397"/>
        <v>0</v>
      </c>
      <c r="AS1929" s="18">
        <f t="shared" si="397"/>
        <v>0</v>
      </c>
      <c r="AT1929" s="18">
        <f t="shared" si="397"/>
        <v>0</v>
      </c>
      <c r="AU1929" s="18">
        <f t="shared" si="397"/>
        <v>0</v>
      </c>
      <c r="AV1929" s="18">
        <f t="shared" si="397"/>
        <v>0</v>
      </c>
      <c r="AW1929" s="18">
        <f t="shared" si="397"/>
        <v>0</v>
      </c>
      <c r="AX1929" s="18">
        <f t="shared" si="397"/>
        <v>0</v>
      </c>
    </row>
    <row r="1930" spans="3:50" x14ac:dyDescent="0.25">
      <c r="C1930" s="67"/>
      <c r="D1930" s="71"/>
      <c r="E1930" s="57"/>
      <c r="F1930" s="57"/>
      <c r="G1930" s="67"/>
      <c r="H1930" s="72"/>
      <c r="I1930" s="72"/>
      <c r="J1930" s="72"/>
      <c r="K1930" s="72"/>
      <c r="L1930" s="72"/>
      <c r="M1930" s="72"/>
      <c r="N1930" s="72"/>
      <c r="O1930" s="72"/>
      <c r="P1930" s="72"/>
      <c r="Q1930" s="48"/>
      <c r="R1930" s="72"/>
      <c r="S1930" s="72"/>
      <c r="U1930" s="26" t="str">
        <f t="shared" si="404"/>
        <v/>
      </c>
      <c r="V1930" s="18" t="str">
        <f t="shared" si="398"/>
        <v/>
      </c>
      <c r="W1930" s="18" t="str">
        <f t="shared" si="399"/>
        <v/>
      </c>
      <c r="X1930" s="18" t="str">
        <f t="shared" si="400"/>
        <v/>
      </c>
      <c r="Y1930" s="18" t="str">
        <f t="shared" si="401"/>
        <v/>
      </c>
      <c r="Z1930" s="18" t="str">
        <f t="shared" si="402"/>
        <v/>
      </c>
      <c r="AA1930" s="18" t="str">
        <f t="shared" si="403"/>
        <v/>
      </c>
      <c r="AB1930" s="18">
        <v>1925</v>
      </c>
      <c r="AC1930" s="18" t="str">
        <f>IF(ISERROR(
IF(U1930="","",IF(OR(U1930='Cad Iniciais'!$D$6,X1930='Cad Iniciais'!$D$6),'Cad Iniciais'!$D$6+AB1930*1000,0))),"",IF(U1930="","",IF(OR(U1930='Cad Iniciais'!$D$6,X1930='Cad Iniciais'!$D$6),'Cad Iniciais'!$D$6+AB1930*1000,0)))</f>
        <v/>
      </c>
      <c r="AK1930" s="27" t="e">
        <f t="shared" si="405"/>
        <v>#VALUE!</v>
      </c>
      <c r="AL1930" s="27" t="e">
        <f t="shared" si="406"/>
        <v>#VALUE!</v>
      </c>
      <c r="AM1930" s="18">
        <f t="shared" si="397"/>
        <v>0</v>
      </c>
      <c r="AN1930" s="18">
        <f t="shared" si="397"/>
        <v>0</v>
      </c>
      <c r="AO1930" s="18">
        <f t="shared" si="397"/>
        <v>0</v>
      </c>
      <c r="AP1930" s="18">
        <f t="shared" si="397"/>
        <v>0</v>
      </c>
      <c r="AQ1930" s="18">
        <f t="shared" si="397"/>
        <v>0</v>
      </c>
      <c r="AR1930" s="18">
        <f t="shared" si="397"/>
        <v>0</v>
      </c>
      <c r="AS1930" s="18">
        <f t="shared" si="397"/>
        <v>0</v>
      </c>
      <c r="AT1930" s="18">
        <f t="shared" si="397"/>
        <v>0</v>
      </c>
      <c r="AU1930" s="18">
        <f t="shared" si="397"/>
        <v>0</v>
      </c>
      <c r="AV1930" s="18">
        <f t="shared" si="397"/>
        <v>0</v>
      </c>
      <c r="AW1930" s="18">
        <f t="shared" si="397"/>
        <v>0</v>
      </c>
      <c r="AX1930" s="18">
        <f t="shared" si="397"/>
        <v>0</v>
      </c>
    </row>
    <row r="1931" spans="3:50" x14ac:dyDescent="0.25">
      <c r="C1931" s="67"/>
      <c r="D1931" s="71"/>
      <c r="E1931" s="57"/>
      <c r="F1931" s="57"/>
      <c r="G1931" s="67"/>
      <c r="H1931" s="72"/>
      <c r="I1931" s="72"/>
      <c r="J1931" s="72"/>
      <c r="K1931" s="72"/>
      <c r="L1931" s="72"/>
      <c r="M1931" s="72"/>
      <c r="N1931" s="72"/>
      <c r="O1931" s="72"/>
      <c r="P1931" s="72"/>
      <c r="Q1931" s="48"/>
      <c r="R1931" s="72"/>
      <c r="S1931" s="72"/>
      <c r="U1931" s="26" t="str">
        <f t="shared" si="404"/>
        <v/>
      </c>
      <c r="V1931" s="18" t="str">
        <f t="shared" si="398"/>
        <v/>
      </c>
      <c r="W1931" s="18" t="str">
        <f t="shared" si="399"/>
        <v/>
      </c>
      <c r="X1931" s="18" t="str">
        <f t="shared" si="400"/>
        <v/>
      </c>
      <c r="Y1931" s="18" t="str">
        <f t="shared" si="401"/>
        <v/>
      </c>
      <c r="Z1931" s="18" t="str">
        <f t="shared" si="402"/>
        <v/>
      </c>
      <c r="AA1931" s="18" t="str">
        <f t="shared" si="403"/>
        <v/>
      </c>
      <c r="AB1931" s="18">
        <v>1926</v>
      </c>
      <c r="AC1931" s="18" t="str">
        <f>IF(ISERROR(
IF(U1931="","",IF(OR(U1931='Cad Iniciais'!$D$6,X1931='Cad Iniciais'!$D$6),'Cad Iniciais'!$D$6+AB1931*1000,0))),"",IF(U1931="","",IF(OR(U1931='Cad Iniciais'!$D$6,X1931='Cad Iniciais'!$D$6),'Cad Iniciais'!$D$6+AB1931*1000,0)))</f>
        <v/>
      </c>
      <c r="AK1931" s="27" t="e">
        <f t="shared" si="405"/>
        <v>#VALUE!</v>
      </c>
      <c r="AL1931" s="27" t="e">
        <f t="shared" si="406"/>
        <v>#VALUE!</v>
      </c>
      <c r="AM1931" s="18">
        <f t="shared" si="397"/>
        <v>0</v>
      </c>
      <c r="AN1931" s="18">
        <f t="shared" si="397"/>
        <v>0</v>
      </c>
      <c r="AO1931" s="18">
        <f t="shared" si="397"/>
        <v>0</v>
      </c>
      <c r="AP1931" s="18">
        <f t="shared" si="397"/>
        <v>0</v>
      </c>
      <c r="AQ1931" s="18">
        <f t="shared" si="397"/>
        <v>0</v>
      </c>
      <c r="AR1931" s="18">
        <f t="shared" si="397"/>
        <v>0</v>
      </c>
      <c r="AS1931" s="18">
        <f t="shared" si="397"/>
        <v>0</v>
      </c>
      <c r="AT1931" s="18">
        <f t="shared" si="397"/>
        <v>0</v>
      </c>
      <c r="AU1931" s="18">
        <f t="shared" si="397"/>
        <v>0</v>
      </c>
      <c r="AV1931" s="18">
        <f t="shared" si="397"/>
        <v>0</v>
      </c>
      <c r="AW1931" s="18">
        <f t="shared" si="397"/>
        <v>0</v>
      </c>
      <c r="AX1931" s="18">
        <f t="shared" si="397"/>
        <v>0</v>
      </c>
    </row>
    <row r="1932" spans="3:50" x14ac:dyDescent="0.25">
      <c r="C1932" s="67"/>
      <c r="D1932" s="71"/>
      <c r="E1932" s="57"/>
      <c r="F1932" s="57"/>
      <c r="G1932" s="67"/>
      <c r="H1932" s="72"/>
      <c r="I1932" s="72"/>
      <c r="J1932" s="72"/>
      <c r="K1932" s="72"/>
      <c r="L1932" s="72"/>
      <c r="M1932" s="72"/>
      <c r="N1932" s="72"/>
      <c r="O1932" s="72"/>
      <c r="P1932" s="72"/>
      <c r="Q1932" s="48"/>
      <c r="R1932" s="72"/>
      <c r="S1932" s="72"/>
      <c r="U1932" s="26" t="str">
        <f t="shared" si="404"/>
        <v/>
      </c>
      <c r="V1932" s="18" t="str">
        <f t="shared" si="398"/>
        <v/>
      </c>
      <c r="W1932" s="18" t="str">
        <f t="shared" si="399"/>
        <v/>
      </c>
      <c r="X1932" s="18" t="str">
        <f t="shared" si="400"/>
        <v/>
      </c>
      <c r="Y1932" s="18" t="str">
        <f t="shared" si="401"/>
        <v/>
      </c>
      <c r="Z1932" s="18" t="str">
        <f t="shared" si="402"/>
        <v/>
      </c>
      <c r="AA1932" s="18" t="str">
        <f t="shared" si="403"/>
        <v/>
      </c>
      <c r="AB1932" s="18">
        <v>1927</v>
      </c>
      <c r="AC1932" s="18" t="str">
        <f>IF(ISERROR(
IF(U1932="","",IF(OR(U1932='Cad Iniciais'!$D$6,X1932='Cad Iniciais'!$D$6),'Cad Iniciais'!$D$6+AB1932*1000,0))),"",IF(U1932="","",IF(OR(U1932='Cad Iniciais'!$D$6,X1932='Cad Iniciais'!$D$6),'Cad Iniciais'!$D$6+AB1932*1000,0)))</f>
        <v/>
      </c>
      <c r="AK1932" s="27" t="e">
        <f t="shared" si="405"/>
        <v>#VALUE!</v>
      </c>
      <c r="AL1932" s="27" t="e">
        <f t="shared" si="406"/>
        <v>#VALUE!</v>
      </c>
      <c r="AM1932" s="18">
        <f t="shared" si="397"/>
        <v>0</v>
      </c>
      <c r="AN1932" s="18">
        <f t="shared" si="397"/>
        <v>0</v>
      </c>
      <c r="AO1932" s="18">
        <f t="shared" si="397"/>
        <v>0</v>
      </c>
      <c r="AP1932" s="18">
        <f t="shared" si="397"/>
        <v>0</v>
      </c>
      <c r="AQ1932" s="18">
        <f t="shared" si="397"/>
        <v>0</v>
      </c>
      <c r="AR1932" s="18">
        <f t="shared" si="397"/>
        <v>0</v>
      </c>
      <c r="AS1932" s="18">
        <f t="shared" si="397"/>
        <v>0</v>
      </c>
      <c r="AT1932" s="18">
        <f t="shared" si="397"/>
        <v>0</v>
      </c>
      <c r="AU1932" s="18">
        <f t="shared" si="397"/>
        <v>0</v>
      </c>
      <c r="AV1932" s="18">
        <f t="shared" si="397"/>
        <v>0</v>
      </c>
      <c r="AW1932" s="18">
        <f t="shared" si="397"/>
        <v>0</v>
      </c>
      <c r="AX1932" s="18">
        <f t="shared" si="397"/>
        <v>0</v>
      </c>
    </row>
    <row r="1933" spans="3:50" x14ac:dyDescent="0.25">
      <c r="C1933" s="67"/>
      <c r="D1933" s="71"/>
      <c r="E1933" s="57"/>
      <c r="F1933" s="57"/>
      <c r="G1933" s="67"/>
      <c r="H1933" s="72"/>
      <c r="I1933" s="72"/>
      <c r="J1933" s="72"/>
      <c r="K1933" s="72"/>
      <c r="L1933" s="72"/>
      <c r="M1933" s="72"/>
      <c r="N1933" s="72"/>
      <c r="O1933" s="72"/>
      <c r="P1933" s="72"/>
      <c r="Q1933" s="48"/>
      <c r="R1933" s="72"/>
      <c r="S1933" s="72"/>
      <c r="U1933" s="26" t="str">
        <f t="shared" si="404"/>
        <v/>
      </c>
      <c r="V1933" s="18" t="str">
        <f t="shared" si="398"/>
        <v/>
      </c>
      <c r="W1933" s="18" t="str">
        <f t="shared" si="399"/>
        <v/>
      </c>
      <c r="X1933" s="18" t="str">
        <f t="shared" si="400"/>
        <v/>
      </c>
      <c r="Y1933" s="18" t="str">
        <f t="shared" si="401"/>
        <v/>
      </c>
      <c r="Z1933" s="18" t="str">
        <f t="shared" si="402"/>
        <v/>
      </c>
      <c r="AA1933" s="18" t="str">
        <f t="shared" si="403"/>
        <v/>
      </c>
      <c r="AB1933" s="18">
        <v>1928</v>
      </c>
      <c r="AC1933" s="18" t="str">
        <f>IF(ISERROR(
IF(U1933="","",IF(OR(U1933='Cad Iniciais'!$D$6,X1933='Cad Iniciais'!$D$6),'Cad Iniciais'!$D$6+AB1933*1000,0))),"",IF(U1933="","",IF(OR(U1933='Cad Iniciais'!$D$6,X1933='Cad Iniciais'!$D$6),'Cad Iniciais'!$D$6+AB1933*1000,0)))</f>
        <v/>
      </c>
      <c r="AK1933" s="27" t="e">
        <f t="shared" si="405"/>
        <v>#VALUE!</v>
      </c>
      <c r="AL1933" s="27" t="e">
        <f t="shared" si="406"/>
        <v>#VALUE!</v>
      </c>
      <c r="AM1933" s="18">
        <f t="shared" si="397"/>
        <v>0</v>
      </c>
      <c r="AN1933" s="18">
        <f t="shared" si="397"/>
        <v>0</v>
      </c>
      <c r="AO1933" s="18">
        <f t="shared" si="397"/>
        <v>0</v>
      </c>
      <c r="AP1933" s="18">
        <f t="shared" si="397"/>
        <v>0</v>
      </c>
      <c r="AQ1933" s="18">
        <f t="shared" si="397"/>
        <v>0</v>
      </c>
      <c r="AR1933" s="18">
        <f t="shared" si="397"/>
        <v>0</v>
      </c>
      <c r="AS1933" s="18">
        <f t="shared" si="397"/>
        <v>0</v>
      </c>
      <c r="AT1933" s="18">
        <f t="shared" si="397"/>
        <v>0</v>
      </c>
      <c r="AU1933" s="18">
        <f t="shared" si="397"/>
        <v>0</v>
      </c>
      <c r="AV1933" s="18">
        <f t="shared" si="397"/>
        <v>0</v>
      </c>
      <c r="AW1933" s="18">
        <f t="shared" si="397"/>
        <v>0</v>
      </c>
      <c r="AX1933" s="18">
        <f t="shared" si="397"/>
        <v>0</v>
      </c>
    </row>
    <row r="1934" spans="3:50" x14ac:dyDescent="0.25">
      <c r="C1934" s="67"/>
      <c r="D1934" s="71"/>
      <c r="E1934" s="57"/>
      <c r="F1934" s="57"/>
      <c r="G1934" s="67"/>
      <c r="H1934" s="72"/>
      <c r="I1934" s="72"/>
      <c r="J1934" s="72"/>
      <c r="K1934" s="72"/>
      <c r="L1934" s="72"/>
      <c r="M1934" s="72"/>
      <c r="N1934" s="72"/>
      <c r="O1934" s="72"/>
      <c r="P1934" s="72"/>
      <c r="Q1934" s="48"/>
      <c r="R1934" s="72"/>
      <c r="S1934" s="72"/>
      <c r="U1934" s="26" t="str">
        <f t="shared" si="404"/>
        <v/>
      </c>
      <c r="V1934" s="18" t="str">
        <f t="shared" si="398"/>
        <v/>
      </c>
      <c r="W1934" s="18" t="str">
        <f t="shared" si="399"/>
        <v/>
      </c>
      <c r="X1934" s="18" t="str">
        <f t="shared" si="400"/>
        <v/>
      </c>
      <c r="Y1934" s="18" t="str">
        <f t="shared" si="401"/>
        <v/>
      </c>
      <c r="Z1934" s="18" t="str">
        <f t="shared" si="402"/>
        <v/>
      </c>
      <c r="AA1934" s="18" t="str">
        <f t="shared" si="403"/>
        <v/>
      </c>
      <c r="AB1934" s="18">
        <v>1929</v>
      </c>
      <c r="AC1934" s="18" t="str">
        <f>IF(ISERROR(
IF(U1934="","",IF(OR(U1934='Cad Iniciais'!$D$6,X1934='Cad Iniciais'!$D$6),'Cad Iniciais'!$D$6+AB1934*1000,0))),"",IF(U1934="","",IF(OR(U1934='Cad Iniciais'!$D$6,X1934='Cad Iniciais'!$D$6),'Cad Iniciais'!$D$6+AB1934*1000,0)))</f>
        <v/>
      </c>
      <c r="AK1934" s="27" t="e">
        <f t="shared" si="405"/>
        <v>#VALUE!</v>
      </c>
      <c r="AL1934" s="27" t="e">
        <f t="shared" si="406"/>
        <v>#VALUE!</v>
      </c>
      <c r="AM1934" s="18">
        <f t="shared" si="397"/>
        <v>0</v>
      </c>
      <c r="AN1934" s="18">
        <f t="shared" si="397"/>
        <v>0</v>
      </c>
      <c r="AO1934" s="18">
        <f t="shared" si="397"/>
        <v>0</v>
      </c>
      <c r="AP1934" s="18">
        <f t="shared" si="397"/>
        <v>0</v>
      </c>
      <c r="AQ1934" s="18">
        <f t="shared" si="397"/>
        <v>0</v>
      </c>
      <c r="AR1934" s="18">
        <f t="shared" si="397"/>
        <v>0</v>
      </c>
      <c r="AS1934" s="18">
        <f t="shared" si="397"/>
        <v>0</v>
      </c>
      <c r="AT1934" s="18">
        <f t="shared" si="397"/>
        <v>0</v>
      </c>
      <c r="AU1934" s="18">
        <f t="shared" si="397"/>
        <v>0</v>
      </c>
      <c r="AV1934" s="18">
        <f t="shared" si="397"/>
        <v>0</v>
      </c>
      <c r="AW1934" s="18">
        <f t="shared" si="397"/>
        <v>0</v>
      </c>
      <c r="AX1934" s="18">
        <f t="shared" si="397"/>
        <v>0</v>
      </c>
    </row>
    <row r="1935" spans="3:50" x14ac:dyDescent="0.25">
      <c r="C1935" s="67"/>
      <c r="D1935" s="71"/>
      <c r="E1935" s="57"/>
      <c r="F1935" s="57"/>
      <c r="G1935" s="67"/>
      <c r="H1935" s="72"/>
      <c r="I1935" s="72"/>
      <c r="J1935" s="72"/>
      <c r="K1935" s="72"/>
      <c r="L1935" s="72"/>
      <c r="M1935" s="72"/>
      <c r="N1935" s="72"/>
      <c r="O1935" s="72"/>
      <c r="P1935" s="72"/>
      <c r="Q1935" s="48"/>
      <c r="R1935" s="72"/>
      <c r="S1935" s="72"/>
      <c r="U1935" s="26" t="str">
        <f t="shared" si="404"/>
        <v/>
      </c>
      <c r="V1935" s="18" t="str">
        <f t="shared" si="398"/>
        <v/>
      </c>
      <c r="W1935" s="18" t="str">
        <f t="shared" si="399"/>
        <v/>
      </c>
      <c r="X1935" s="18" t="str">
        <f t="shared" si="400"/>
        <v/>
      </c>
      <c r="Y1935" s="18" t="str">
        <f t="shared" si="401"/>
        <v/>
      </c>
      <c r="Z1935" s="18" t="str">
        <f t="shared" si="402"/>
        <v/>
      </c>
      <c r="AA1935" s="18" t="str">
        <f t="shared" si="403"/>
        <v/>
      </c>
      <c r="AB1935" s="18">
        <v>1930</v>
      </c>
      <c r="AC1935" s="18" t="str">
        <f>IF(ISERROR(
IF(U1935="","",IF(OR(U1935='Cad Iniciais'!$D$6,X1935='Cad Iniciais'!$D$6),'Cad Iniciais'!$D$6+AB1935*1000,0))),"",IF(U1935="","",IF(OR(U1935='Cad Iniciais'!$D$6,X1935='Cad Iniciais'!$D$6),'Cad Iniciais'!$D$6+AB1935*1000,0)))</f>
        <v/>
      </c>
      <c r="AK1935" s="27" t="e">
        <f t="shared" si="405"/>
        <v>#VALUE!</v>
      </c>
      <c r="AL1935" s="27" t="e">
        <f t="shared" si="406"/>
        <v>#VALUE!</v>
      </c>
      <c r="AM1935" s="18">
        <f t="shared" si="397"/>
        <v>0</v>
      </c>
      <c r="AN1935" s="18">
        <f t="shared" si="397"/>
        <v>0</v>
      </c>
      <c r="AO1935" s="18">
        <f t="shared" si="397"/>
        <v>0</v>
      </c>
      <c r="AP1935" s="18">
        <f t="shared" si="397"/>
        <v>0</v>
      </c>
      <c r="AQ1935" s="18">
        <f t="shared" si="397"/>
        <v>0</v>
      </c>
      <c r="AR1935" s="18">
        <f t="shared" si="397"/>
        <v>0</v>
      </c>
      <c r="AS1935" s="18">
        <f t="shared" si="397"/>
        <v>0</v>
      </c>
      <c r="AT1935" s="18">
        <f t="shared" si="397"/>
        <v>0</v>
      </c>
      <c r="AU1935" s="18">
        <f t="shared" si="397"/>
        <v>0</v>
      </c>
      <c r="AV1935" s="18">
        <f t="shared" si="397"/>
        <v>0</v>
      </c>
      <c r="AW1935" s="18">
        <f t="shared" si="397"/>
        <v>0</v>
      </c>
      <c r="AX1935" s="18">
        <f t="shared" si="397"/>
        <v>0</v>
      </c>
    </row>
    <row r="1936" spans="3:50" x14ac:dyDescent="0.25">
      <c r="C1936" s="67"/>
      <c r="D1936" s="71"/>
      <c r="E1936" s="57"/>
      <c r="F1936" s="57"/>
      <c r="G1936" s="67"/>
      <c r="H1936" s="72"/>
      <c r="I1936" s="72"/>
      <c r="J1936" s="72"/>
      <c r="K1936" s="72"/>
      <c r="L1936" s="72"/>
      <c r="M1936" s="72"/>
      <c r="N1936" s="72"/>
      <c r="O1936" s="72"/>
      <c r="P1936" s="72"/>
      <c r="Q1936" s="48"/>
      <c r="R1936" s="72"/>
      <c r="S1936" s="72"/>
      <c r="U1936" s="26" t="str">
        <f t="shared" si="404"/>
        <v/>
      </c>
      <c r="V1936" s="18" t="str">
        <f t="shared" si="398"/>
        <v/>
      </c>
      <c r="W1936" s="18" t="str">
        <f t="shared" si="399"/>
        <v/>
      </c>
      <c r="X1936" s="18" t="str">
        <f t="shared" si="400"/>
        <v/>
      </c>
      <c r="Y1936" s="18" t="str">
        <f t="shared" si="401"/>
        <v/>
      </c>
      <c r="Z1936" s="18" t="str">
        <f t="shared" si="402"/>
        <v/>
      </c>
      <c r="AA1936" s="18" t="str">
        <f t="shared" si="403"/>
        <v/>
      </c>
      <c r="AB1936" s="18">
        <v>1931</v>
      </c>
      <c r="AC1936" s="18" t="str">
        <f>IF(ISERROR(
IF(U1936="","",IF(OR(U1936='Cad Iniciais'!$D$6,X1936='Cad Iniciais'!$D$6),'Cad Iniciais'!$D$6+AB1936*1000,0))),"",IF(U1936="","",IF(OR(U1936='Cad Iniciais'!$D$6,X1936='Cad Iniciais'!$D$6),'Cad Iniciais'!$D$6+AB1936*1000,0)))</f>
        <v/>
      </c>
      <c r="AK1936" s="27" t="e">
        <f t="shared" si="405"/>
        <v>#VALUE!</v>
      </c>
      <c r="AL1936" s="27" t="e">
        <f t="shared" si="406"/>
        <v>#VALUE!</v>
      </c>
      <c r="AM1936" s="18">
        <f t="shared" si="397"/>
        <v>0</v>
      </c>
      <c r="AN1936" s="18">
        <f t="shared" si="397"/>
        <v>0</v>
      </c>
      <c r="AO1936" s="18">
        <f t="shared" si="397"/>
        <v>0</v>
      </c>
      <c r="AP1936" s="18">
        <f t="shared" si="397"/>
        <v>0</v>
      </c>
      <c r="AQ1936" s="18">
        <f t="shared" si="397"/>
        <v>0</v>
      </c>
      <c r="AR1936" s="18">
        <f t="shared" si="397"/>
        <v>0</v>
      </c>
      <c r="AS1936" s="18">
        <f t="shared" si="397"/>
        <v>0</v>
      </c>
      <c r="AT1936" s="18">
        <f t="shared" si="397"/>
        <v>0</v>
      </c>
      <c r="AU1936" s="18">
        <f t="shared" si="397"/>
        <v>0</v>
      </c>
      <c r="AV1936" s="18">
        <f t="shared" si="397"/>
        <v>0</v>
      </c>
      <c r="AW1936" s="18">
        <f t="shared" si="397"/>
        <v>0</v>
      </c>
      <c r="AX1936" s="18">
        <f t="shared" si="397"/>
        <v>0</v>
      </c>
    </row>
    <row r="1937" spans="3:50" x14ac:dyDescent="0.25">
      <c r="C1937" s="67"/>
      <c r="D1937" s="71"/>
      <c r="E1937" s="57"/>
      <c r="F1937" s="57"/>
      <c r="G1937" s="67"/>
      <c r="H1937" s="72"/>
      <c r="I1937" s="72"/>
      <c r="J1937" s="72"/>
      <c r="K1937" s="72"/>
      <c r="L1937" s="72"/>
      <c r="M1937" s="72"/>
      <c r="N1937" s="72"/>
      <c r="O1937" s="72"/>
      <c r="P1937" s="72"/>
      <c r="Q1937" s="48"/>
      <c r="R1937" s="72"/>
      <c r="S1937" s="72"/>
      <c r="U1937" s="26" t="str">
        <f t="shared" si="404"/>
        <v/>
      </c>
      <c r="V1937" s="18" t="str">
        <f t="shared" si="398"/>
        <v/>
      </c>
      <c r="W1937" s="18" t="str">
        <f t="shared" si="399"/>
        <v/>
      </c>
      <c r="X1937" s="18" t="str">
        <f t="shared" si="400"/>
        <v/>
      </c>
      <c r="Y1937" s="18" t="str">
        <f t="shared" si="401"/>
        <v/>
      </c>
      <c r="Z1937" s="18" t="str">
        <f t="shared" si="402"/>
        <v/>
      </c>
      <c r="AA1937" s="18" t="str">
        <f t="shared" si="403"/>
        <v/>
      </c>
      <c r="AB1937" s="18">
        <v>1932</v>
      </c>
      <c r="AC1937" s="18" t="str">
        <f>IF(ISERROR(
IF(U1937="","",IF(OR(U1937='Cad Iniciais'!$D$6,X1937='Cad Iniciais'!$D$6),'Cad Iniciais'!$D$6+AB1937*1000,0))),"",IF(U1937="","",IF(OR(U1937='Cad Iniciais'!$D$6,X1937='Cad Iniciais'!$D$6),'Cad Iniciais'!$D$6+AB1937*1000,0)))</f>
        <v/>
      </c>
      <c r="AK1937" s="27" t="e">
        <f t="shared" si="405"/>
        <v>#VALUE!</v>
      </c>
      <c r="AL1937" s="27" t="e">
        <f t="shared" si="406"/>
        <v>#VALUE!</v>
      </c>
      <c r="AM1937" s="18">
        <f t="shared" si="397"/>
        <v>0</v>
      </c>
      <c r="AN1937" s="18">
        <f t="shared" si="397"/>
        <v>0</v>
      </c>
      <c r="AO1937" s="18">
        <f t="shared" si="397"/>
        <v>0</v>
      </c>
      <c r="AP1937" s="18">
        <f t="shared" si="397"/>
        <v>0</v>
      </c>
      <c r="AQ1937" s="18">
        <f t="shared" si="397"/>
        <v>0</v>
      </c>
      <c r="AR1937" s="18">
        <f t="shared" si="397"/>
        <v>0</v>
      </c>
      <c r="AS1937" s="18">
        <f t="shared" si="397"/>
        <v>0</v>
      </c>
      <c r="AT1937" s="18">
        <f t="shared" si="397"/>
        <v>0</v>
      </c>
      <c r="AU1937" s="18">
        <f t="shared" si="397"/>
        <v>0</v>
      </c>
      <c r="AV1937" s="18">
        <f t="shared" si="397"/>
        <v>0</v>
      </c>
      <c r="AW1937" s="18">
        <f t="shared" si="397"/>
        <v>0</v>
      </c>
      <c r="AX1937" s="18">
        <f t="shared" si="397"/>
        <v>0</v>
      </c>
    </row>
    <row r="1938" spans="3:50" x14ac:dyDescent="0.25">
      <c r="C1938" s="67"/>
      <c r="D1938" s="71"/>
      <c r="E1938" s="57"/>
      <c r="F1938" s="57"/>
      <c r="G1938" s="67"/>
      <c r="H1938" s="72"/>
      <c r="I1938" s="72"/>
      <c r="J1938" s="72"/>
      <c r="K1938" s="72"/>
      <c r="L1938" s="72"/>
      <c r="M1938" s="72"/>
      <c r="N1938" s="72"/>
      <c r="O1938" s="72"/>
      <c r="P1938" s="72"/>
      <c r="Q1938" s="48"/>
      <c r="R1938" s="72"/>
      <c r="S1938" s="72"/>
      <c r="U1938" s="26" t="str">
        <f t="shared" si="404"/>
        <v/>
      </c>
      <c r="V1938" s="18" t="str">
        <f t="shared" si="398"/>
        <v/>
      </c>
      <c r="W1938" s="18" t="str">
        <f t="shared" si="399"/>
        <v/>
      </c>
      <c r="X1938" s="18" t="str">
        <f t="shared" si="400"/>
        <v/>
      </c>
      <c r="Y1938" s="18" t="str">
        <f t="shared" si="401"/>
        <v/>
      </c>
      <c r="Z1938" s="18" t="str">
        <f t="shared" si="402"/>
        <v/>
      </c>
      <c r="AA1938" s="18" t="str">
        <f t="shared" si="403"/>
        <v/>
      </c>
      <c r="AB1938" s="18">
        <v>1933</v>
      </c>
      <c r="AC1938" s="18" t="str">
        <f>IF(ISERROR(
IF(U1938="","",IF(OR(U1938='Cad Iniciais'!$D$6,X1938='Cad Iniciais'!$D$6),'Cad Iniciais'!$D$6+AB1938*1000,0))),"",IF(U1938="","",IF(OR(U1938='Cad Iniciais'!$D$6,X1938='Cad Iniciais'!$D$6),'Cad Iniciais'!$D$6+AB1938*1000,0)))</f>
        <v/>
      </c>
      <c r="AK1938" s="27" t="e">
        <f t="shared" si="405"/>
        <v>#VALUE!</v>
      </c>
      <c r="AL1938" s="27" t="e">
        <f t="shared" si="406"/>
        <v>#VALUE!</v>
      </c>
      <c r="AM1938" s="18">
        <f t="shared" si="397"/>
        <v>0</v>
      </c>
      <c r="AN1938" s="18">
        <f t="shared" si="397"/>
        <v>0</v>
      </c>
      <c r="AO1938" s="18">
        <f t="shared" si="397"/>
        <v>0</v>
      </c>
      <c r="AP1938" s="18">
        <f t="shared" si="397"/>
        <v>0</v>
      </c>
      <c r="AQ1938" s="18">
        <f t="shared" si="397"/>
        <v>0</v>
      </c>
      <c r="AR1938" s="18">
        <f t="shared" si="397"/>
        <v>0</v>
      </c>
      <c r="AS1938" s="18">
        <f t="shared" si="397"/>
        <v>0</v>
      </c>
      <c r="AT1938" s="18">
        <f t="shared" si="397"/>
        <v>0</v>
      </c>
      <c r="AU1938" s="18">
        <f t="shared" si="397"/>
        <v>0</v>
      </c>
      <c r="AV1938" s="18">
        <f t="shared" si="397"/>
        <v>0</v>
      </c>
      <c r="AW1938" s="18">
        <f t="shared" si="397"/>
        <v>0</v>
      </c>
      <c r="AX1938" s="18">
        <f t="shared" si="397"/>
        <v>0</v>
      </c>
    </row>
    <row r="1939" spans="3:50" x14ac:dyDescent="0.25">
      <c r="C1939" s="67"/>
      <c r="D1939" s="71"/>
      <c r="E1939" s="57"/>
      <c r="F1939" s="57"/>
      <c r="G1939" s="67"/>
      <c r="H1939" s="72"/>
      <c r="I1939" s="72"/>
      <c r="J1939" s="72"/>
      <c r="K1939" s="72"/>
      <c r="L1939" s="72"/>
      <c r="M1939" s="72"/>
      <c r="N1939" s="72"/>
      <c r="O1939" s="72"/>
      <c r="P1939" s="72"/>
      <c r="Q1939" s="48"/>
      <c r="R1939" s="72"/>
      <c r="S1939" s="72"/>
      <c r="U1939" s="26" t="str">
        <f t="shared" si="404"/>
        <v/>
      </c>
      <c r="V1939" s="18" t="str">
        <f t="shared" si="398"/>
        <v/>
      </c>
      <c r="W1939" s="18" t="str">
        <f t="shared" si="399"/>
        <v/>
      </c>
      <c r="X1939" s="18" t="str">
        <f t="shared" si="400"/>
        <v/>
      </c>
      <c r="Y1939" s="18" t="str">
        <f t="shared" si="401"/>
        <v/>
      </c>
      <c r="Z1939" s="18" t="str">
        <f t="shared" si="402"/>
        <v/>
      </c>
      <c r="AA1939" s="18" t="str">
        <f t="shared" si="403"/>
        <v/>
      </c>
      <c r="AB1939" s="18">
        <v>1934</v>
      </c>
      <c r="AC1939" s="18" t="str">
        <f>IF(ISERROR(
IF(U1939="","",IF(OR(U1939='Cad Iniciais'!$D$6,X1939='Cad Iniciais'!$D$6),'Cad Iniciais'!$D$6+AB1939*1000,0))),"",IF(U1939="","",IF(OR(U1939='Cad Iniciais'!$D$6,X1939='Cad Iniciais'!$D$6),'Cad Iniciais'!$D$6+AB1939*1000,0)))</f>
        <v/>
      </c>
      <c r="AK1939" s="27" t="e">
        <f t="shared" si="405"/>
        <v>#VALUE!</v>
      </c>
      <c r="AL1939" s="27" t="e">
        <f t="shared" si="406"/>
        <v>#VALUE!</v>
      </c>
      <c r="AM1939" s="18">
        <f t="shared" si="397"/>
        <v>0</v>
      </c>
      <c r="AN1939" s="18">
        <f t="shared" si="397"/>
        <v>0</v>
      </c>
      <c r="AO1939" s="18">
        <f t="shared" si="397"/>
        <v>0</v>
      </c>
      <c r="AP1939" s="18">
        <f t="shared" si="397"/>
        <v>0</v>
      </c>
      <c r="AQ1939" s="18">
        <f t="shared" si="397"/>
        <v>0</v>
      </c>
      <c r="AR1939" s="18">
        <f t="shared" si="397"/>
        <v>0</v>
      </c>
      <c r="AS1939" s="18">
        <f t="shared" si="397"/>
        <v>0</v>
      </c>
      <c r="AT1939" s="18">
        <f t="shared" si="397"/>
        <v>0</v>
      </c>
      <c r="AU1939" s="18">
        <f t="shared" si="397"/>
        <v>0</v>
      </c>
      <c r="AV1939" s="18">
        <f t="shared" si="397"/>
        <v>0</v>
      </c>
      <c r="AW1939" s="18">
        <f t="shared" si="397"/>
        <v>0</v>
      </c>
      <c r="AX1939" s="18">
        <f t="shared" si="397"/>
        <v>0</v>
      </c>
    </row>
    <row r="1940" spans="3:50" x14ac:dyDescent="0.25">
      <c r="C1940" s="67"/>
      <c r="D1940" s="71"/>
      <c r="E1940" s="57"/>
      <c r="F1940" s="57"/>
      <c r="G1940" s="67"/>
      <c r="H1940" s="72"/>
      <c r="I1940" s="72"/>
      <c r="J1940" s="72"/>
      <c r="K1940" s="72"/>
      <c r="L1940" s="72"/>
      <c r="M1940" s="72"/>
      <c r="N1940" s="72"/>
      <c r="O1940" s="72"/>
      <c r="P1940" s="72"/>
      <c r="Q1940" s="48"/>
      <c r="R1940" s="72"/>
      <c r="S1940" s="72"/>
      <c r="U1940" s="26" t="str">
        <f t="shared" si="404"/>
        <v/>
      </c>
      <c r="V1940" s="18" t="str">
        <f t="shared" si="398"/>
        <v/>
      </c>
      <c r="W1940" s="18" t="str">
        <f t="shared" si="399"/>
        <v/>
      </c>
      <c r="X1940" s="18" t="str">
        <f t="shared" si="400"/>
        <v/>
      </c>
      <c r="Y1940" s="18" t="str">
        <f t="shared" si="401"/>
        <v/>
      </c>
      <c r="Z1940" s="18" t="str">
        <f t="shared" si="402"/>
        <v/>
      </c>
      <c r="AA1940" s="18" t="str">
        <f t="shared" si="403"/>
        <v/>
      </c>
      <c r="AB1940" s="18">
        <v>1935</v>
      </c>
      <c r="AC1940" s="18" t="str">
        <f>IF(ISERROR(
IF(U1940="","",IF(OR(U1940='Cad Iniciais'!$D$6,X1940='Cad Iniciais'!$D$6),'Cad Iniciais'!$D$6+AB1940*1000,0))),"",IF(U1940="","",IF(OR(U1940='Cad Iniciais'!$D$6,X1940='Cad Iniciais'!$D$6),'Cad Iniciais'!$D$6+AB1940*1000,0)))</f>
        <v/>
      </c>
      <c r="AK1940" s="27" t="e">
        <f t="shared" si="405"/>
        <v>#VALUE!</v>
      </c>
      <c r="AL1940" s="27" t="e">
        <f t="shared" si="406"/>
        <v>#VALUE!</v>
      </c>
      <c r="AM1940" s="18">
        <f t="shared" si="397"/>
        <v>0</v>
      </c>
      <c r="AN1940" s="18">
        <f t="shared" si="397"/>
        <v>0</v>
      </c>
      <c r="AO1940" s="18">
        <f t="shared" si="397"/>
        <v>0</v>
      </c>
      <c r="AP1940" s="18">
        <f t="shared" si="397"/>
        <v>0</v>
      </c>
      <c r="AQ1940" s="18">
        <f t="shared" si="397"/>
        <v>0</v>
      </c>
      <c r="AR1940" s="18">
        <f t="shared" si="397"/>
        <v>0</v>
      </c>
      <c r="AS1940" s="18">
        <f t="shared" si="397"/>
        <v>0</v>
      </c>
      <c r="AT1940" s="18">
        <f t="shared" si="397"/>
        <v>0</v>
      </c>
      <c r="AU1940" s="18">
        <f t="shared" si="397"/>
        <v>0</v>
      </c>
      <c r="AV1940" s="18">
        <f t="shared" si="397"/>
        <v>0</v>
      </c>
      <c r="AW1940" s="18">
        <f t="shared" si="397"/>
        <v>0</v>
      </c>
      <c r="AX1940" s="18">
        <f t="shared" si="397"/>
        <v>0</v>
      </c>
    </row>
    <row r="1941" spans="3:50" x14ac:dyDescent="0.25">
      <c r="C1941" s="67"/>
      <c r="D1941" s="71"/>
      <c r="E1941" s="57"/>
      <c r="F1941" s="57"/>
      <c r="G1941" s="67"/>
      <c r="H1941" s="72"/>
      <c r="I1941" s="72"/>
      <c r="J1941" s="72"/>
      <c r="K1941" s="72"/>
      <c r="L1941" s="72"/>
      <c r="M1941" s="72"/>
      <c r="N1941" s="72"/>
      <c r="O1941" s="72"/>
      <c r="P1941" s="72"/>
      <c r="Q1941" s="48"/>
      <c r="R1941" s="72"/>
      <c r="S1941" s="72"/>
      <c r="U1941" s="26" t="str">
        <f t="shared" si="404"/>
        <v/>
      </c>
      <c r="V1941" s="18" t="str">
        <f t="shared" si="398"/>
        <v/>
      </c>
      <c r="W1941" s="18" t="str">
        <f t="shared" si="399"/>
        <v/>
      </c>
      <c r="X1941" s="18" t="str">
        <f t="shared" si="400"/>
        <v/>
      </c>
      <c r="Y1941" s="18" t="str">
        <f t="shared" si="401"/>
        <v/>
      </c>
      <c r="Z1941" s="18" t="str">
        <f t="shared" si="402"/>
        <v/>
      </c>
      <c r="AA1941" s="18" t="str">
        <f t="shared" si="403"/>
        <v/>
      </c>
      <c r="AB1941" s="18">
        <v>1936</v>
      </c>
      <c r="AC1941" s="18" t="str">
        <f>IF(ISERROR(
IF(U1941="","",IF(OR(U1941='Cad Iniciais'!$D$6,X1941='Cad Iniciais'!$D$6),'Cad Iniciais'!$D$6+AB1941*1000,0))),"",IF(U1941="","",IF(OR(U1941='Cad Iniciais'!$D$6,X1941='Cad Iniciais'!$D$6),'Cad Iniciais'!$D$6+AB1941*1000,0)))</f>
        <v/>
      </c>
      <c r="AK1941" s="27" t="e">
        <f t="shared" si="405"/>
        <v>#VALUE!</v>
      </c>
      <c r="AL1941" s="27" t="e">
        <f t="shared" si="406"/>
        <v>#VALUE!</v>
      </c>
      <c r="AM1941" s="18">
        <f t="shared" si="397"/>
        <v>0</v>
      </c>
      <c r="AN1941" s="18">
        <f t="shared" si="397"/>
        <v>0</v>
      </c>
      <c r="AO1941" s="18">
        <f t="shared" si="397"/>
        <v>0</v>
      </c>
      <c r="AP1941" s="18">
        <f t="shared" si="397"/>
        <v>0</v>
      </c>
      <c r="AQ1941" s="18">
        <f t="shared" si="397"/>
        <v>0</v>
      </c>
      <c r="AR1941" s="18">
        <f t="shared" si="397"/>
        <v>0</v>
      </c>
      <c r="AS1941" s="18">
        <f t="shared" si="397"/>
        <v>0</v>
      </c>
      <c r="AT1941" s="18">
        <f t="shared" si="397"/>
        <v>0</v>
      </c>
      <c r="AU1941" s="18">
        <f t="shared" si="397"/>
        <v>0</v>
      </c>
      <c r="AV1941" s="18">
        <f t="shared" si="397"/>
        <v>0</v>
      </c>
      <c r="AW1941" s="18">
        <f t="shared" si="397"/>
        <v>0</v>
      </c>
      <c r="AX1941" s="18">
        <f t="shared" si="397"/>
        <v>0</v>
      </c>
    </row>
    <row r="1942" spans="3:50" x14ac:dyDescent="0.25">
      <c r="C1942" s="67"/>
      <c r="D1942" s="71"/>
      <c r="E1942" s="57"/>
      <c r="F1942" s="57"/>
      <c r="G1942" s="67"/>
      <c r="H1942" s="72"/>
      <c r="I1942" s="72"/>
      <c r="J1942" s="72"/>
      <c r="K1942" s="72"/>
      <c r="L1942" s="72"/>
      <c r="M1942" s="72"/>
      <c r="N1942" s="72"/>
      <c r="O1942" s="72"/>
      <c r="P1942" s="72"/>
      <c r="Q1942" s="48"/>
      <c r="R1942" s="72"/>
      <c r="S1942" s="72"/>
      <c r="U1942" s="26" t="str">
        <f t="shared" si="404"/>
        <v/>
      </c>
      <c r="V1942" s="18" t="str">
        <f t="shared" si="398"/>
        <v/>
      </c>
      <c r="W1942" s="18" t="str">
        <f t="shared" si="399"/>
        <v/>
      </c>
      <c r="X1942" s="18" t="str">
        <f t="shared" si="400"/>
        <v/>
      </c>
      <c r="Y1942" s="18" t="str">
        <f t="shared" si="401"/>
        <v/>
      </c>
      <c r="Z1942" s="18" t="str">
        <f t="shared" si="402"/>
        <v/>
      </c>
      <c r="AA1942" s="18" t="str">
        <f t="shared" si="403"/>
        <v/>
      </c>
      <c r="AB1942" s="18">
        <v>1937</v>
      </c>
      <c r="AC1942" s="18" t="str">
        <f>IF(ISERROR(
IF(U1942="","",IF(OR(U1942='Cad Iniciais'!$D$6,X1942='Cad Iniciais'!$D$6),'Cad Iniciais'!$D$6+AB1942*1000,0))),"",IF(U1942="","",IF(OR(U1942='Cad Iniciais'!$D$6,X1942='Cad Iniciais'!$D$6),'Cad Iniciais'!$D$6+AB1942*1000,0)))</f>
        <v/>
      </c>
      <c r="AK1942" s="27" t="e">
        <f t="shared" si="405"/>
        <v>#VALUE!</v>
      </c>
      <c r="AL1942" s="27" t="e">
        <f t="shared" si="406"/>
        <v>#VALUE!</v>
      </c>
      <c r="AM1942" s="18">
        <f t="shared" si="397"/>
        <v>0</v>
      </c>
      <c r="AN1942" s="18">
        <f t="shared" si="397"/>
        <v>0</v>
      </c>
      <c r="AO1942" s="18">
        <f t="shared" si="397"/>
        <v>0</v>
      </c>
      <c r="AP1942" s="18">
        <f t="shared" si="397"/>
        <v>0</v>
      </c>
      <c r="AQ1942" s="18">
        <f t="shared" si="397"/>
        <v>0</v>
      </c>
      <c r="AR1942" s="18">
        <f t="shared" si="397"/>
        <v>0</v>
      </c>
      <c r="AS1942" s="18">
        <f t="shared" si="397"/>
        <v>0</v>
      </c>
      <c r="AT1942" s="18">
        <f t="shared" si="397"/>
        <v>0</v>
      </c>
      <c r="AU1942" s="18">
        <f t="shared" si="397"/>
        <v>0</v>
      </c>
      <c r="AV1942" s="18">
        <f t="shared" si="397"/>
        <v>0</v>
      </c>
      <c r="AW1942" s="18">
        <f t="shared" si="397"/>
        <v>0</v>
      </c>
      <c r="AX1942" s="18">
        <f t="shared" si="397"/>
        <v>0</v>
      </c>
    </row>
    <row r="1943" spans="3:50" x14ac:dyDescent="0.25">
      <c r="C1943" s="67"/>
      <c r="D1943" s="71"/>
      <c r="E1943" s="57"/>
      <c r="F1943" s="57"/>
      <c r="G1943" s="67"/>
      <c r="H1943" s="72"/>
      <c r="I1943" s="72"/>
      <c r="J1943" s="72"/>
      <c r="K1943" s="72"/>
      <c r="L1943" s="72"/>
      <c r="M1943" s="72"/>
      <c r="N1943" s="72"/>
      <c r="O1943" s="72"/>
      <c r="P1943" s="72"/>
      <c r="Q1943" s="48"/>
      <c r="R1943" s="72"/>
      <c r="S1943" s="72"/>
      <c r="U1943" s="26" t="str">
        <f t="shared" si="404"/>
        <v/>
      </c>
      <c r="V1943" s="18" t="str">
        <f t="shared" si="398"/>
        <v/>
      </c>
      <c r="W1943" s="18" t="str">
        <f t="shared" si="399"/>
        <v/>
      </c>
      <c r="X1943" s="18" t="str">
        <f t="shared" si="400"/>
        <v/>
      </c>
      <c r="Y1943" s="18" t="str">
        <f t="shared" si="401"/>
        <v/>
      </c>
      <c r="Z1943" s="18" t="str">
        <f t="shared" si="402"/>
        <v/>
      </c>
      <c r="AA1943" s="18" t="str">
        <f t="shared" si="403"/>
        <v/>
      </c>
      <c r="AB1943" s="18">
        <v>1938</v>
      </c>
      <c r="AC1943" s="18" t="str">
        <f>IF(ISERROR(
IF(U1943="","",IF(OR(U1943='Cad Iniciais'!$D$6,X1943='Cad Iniciais'!$D$6),'Cad Iniciais'!$D$6+AB1943*1000,0))),"",IF(U1943="","",IF(OR(U1943='Cad Iniciais'!$D$6,X1943='Cad Iniciais'!$D$6),'Cad Iniciais'!$D$6+AB1943*1000,0)))</f>
        <v/>
      </c>
      <c r="AK1943" s="27" t="e">
        <f t="shared" si="405"/>
        <v>#VALUE!</v>
      </c>
      <c r="AL1943" s="27" t="e">
        <f t="shared" si="406"/>
        <v>#VALUE!</v>
      </c>
      <c r="AM1943" s="18">
        <f t="shared" si="397"/>
        <v>0</v>
      </c>
      <c r="AN1943" s="18">
        <f t="shared" si="397"/>
        <v>0</v>
      </c>
      <c r="AO1943" s="18">
        <f t="shared" si="397"/>
        <v>0</v>
      </c>
      <c r="AP1943" s="18">
        <f t="shared" ref="AN1943:AX1966" si="407">IFERROR(IF(AND($AK1943&lt;=AP$3,$AL1943&gt;=AP$3),1,0),0)</f>
        <v>0</v>
      </c>
      <c r="AQ1943" s="18">
        <f t="shared" si="407"/>
        <v>0</v>
      </c>
      <c r="AR1943" s="18">
        <f t="shared" si="407"/>
        <v>0</v>
      </c>
      <c r="AS1943" s="18">
        <f t="shared" si="407"/>
        <v>0</v>
      </c>
      <c r="AT1943" s="18">
        <f t="shared" si="407"/>
        <v>0</v>
      </c>
      <c r="AU1943" s="18">
        <f t="shared" si="407"/>
        <v>0</v>
      </c>
      <c r="AV1943" s="18">
        <f t="shared" si="407"/>
        <v>0</v>
      </c>
      <c r="AW1943" s="18">
        <f t="shared" si="407"/>
        <v>0</v>
      </c>
      <c r="AX1943" s="18">
        <f t="shared" si="407"/>
        <v>0</v>
      </c>
    </row>
    <row r="1944" spans="3:50" x14ac:dyDescent="0.25">
      <c r="C1944" s="67"/>
      <c r="D1944" s="71"/>
      <c r="E1944" s="57"/>
      <c r="F1944" s="57"/>
      <c r="G1944" s="67"/>
      <c r="H1944" s="72"/>
      <c r="I1944" s="72"/>
      <c r="J1944" s="72"/>
      <c r="K1944" s="72"/>
      <c r="L1944" s="72"/>
      <c r="M1944" s="72"/>
      <c r="N1944" s="72"/>
      <c r="O1944" s="72"/>
      <c r="P1944" s="72"/>
      <c r="Q1944" s="48"/>
      <c r="R1944" s="72"/>
      <c r="S1944" s="72"/>
      <c r="U1944" s="26" t="str">
        <f t="shared" si="404"/>
        <v/>
      </c>
      <c r="V1944" s="18" t="str">
        <f t="shared" si="398"/>
        <v/>
      </c>
      <c r="W1944" s="18" t="str">
        <f t="shared" si="399"/>
        <v/>
      </c>
      <c r="X1944" s="18" t="str">
        <f t="shared" si="400"/>
        <v/>
      </c>
      <c r="Y1944" s="18" t="str">
        <f t="shared" si="401"/>
        <v/>
      </c>
      <c r="Z1944" s="18" t="str">
        <f t="shared" si="402"/>
        <v/>
      </c>
      <c r="AA1944" s="18" t="str">
        <f t="shared" si="403"/>
        <v/>
      </c>
      <c r="AB1944" s="18">
        <v>1939</v>
      </c>
      <c r="AC1944" s="18" t="str">
        <f>IF(ISERROR(
IF(U1944="","",IF(OR(U1944='Cad Iniciais'!$D$6,X1944='Cad Iniciais'!$D$6),'Cad Iniciais'!$D$6+AB1944*1000,0))),"",IF(U1944="","",IF(OR(U1944='Cad Iniciais'!$D$6,X1944='Cad Iniciais'!$D$6),'Cad Iniciais'!$D$6+AB1944*1000,0)))</f>
        <v/>
      </c>
      <c r="AK1944" s="27" t="e">
        <f t="shared" si="405"/>
        <v>#VALUE!</v>
      </c>
      <c r="AL1944" s="27" t="e">
        <f t="shared" si="406"/>
        <v>#VALUE!</v>
      </c>
      <c r="AM1944" s="18">
        <f t="shared" ref="AM1944:AM2006" si="408">IFERROR(IF(AND($AK1944&lt;=AM$3,$AL1944&gt;=AM$3),1,0),0)</f>
        <v>0</v>
      </c>
      <c r="AN1944" s="18">
        <f t="shared" si="407"/>
        <v>0</v>
      </c>
      <c r="AO1944" s="18">
        <f t="shared" si="407"/>
        <v>0</v>
      </c>
      <c r="AP1944" s="18">
        <f t="shared" si="407"/>
        <v>0</v>
      </c>
      <c r="AQ1944" s="18">
        <f t="shared" si="407"/>
        <v>0</v>
      </c>
      <c r="AR1944" s="18">
        <f t="shared" si="407"/>
        <v>0</v>
      </c>
      <c r="AS1944" s="18">
        <f t="shared" si="407"/>
        <v>0</v>
      </c>
      <c r="AT1944" s="18">
        <f t="shared" si="407"/>
        <v>0</v>
      </c>
      <c r="AU1944" s="18">
        <f t="shared" si="407"/>
        <v>0</v>
      </c>
      <c r="AV1944" s="18">
        <f t="shared" si="407"/>
        <v>0</v>
      </c>
      <c r="AW1944" s="18">
        <f t="shared" si="407"/>
        <v>0</v>
      </c>
      <c r="AX1944" s="18">
        <f t="shared" si="407"/>
        <v>0</v>
      </c>
    </row>
    <row r="1945" spans="3:50" x14ac:dyDescent="0.25">
      <c r="C1945" s="67"/>
      <c r="D1945" s="71"/>
      <c r="E1945" s="57"/>
      <c r="F1945" s="57"/>
      <c r="G1945" s="67"/>
      <c r="H1945" s="72"/>
      <c r="I1945" s="72"/>
      <c r="J1945" s="72"/>
      <c r="K1945" s="72"/>
      <c r="L1945" s="72"/>
      <c r="M1945" s="72"/>
      <c r="N1945" s="72"/>
      <c r="O1945" s="72"/>
      <c r="P1945" s="72"/>
      <c r="Q1945" s="48"/>
      <c r="R1945" s="72"/>
      <c r="S1945" s="72"/>
      <c r="U1945" s="26" t="str">
        <f t="shared" si="404"/>
        <v/>
      </c>
      <c r="V1945" s="18" t="str">
        <f t="shared" si="398"/>
        <v/>
      </c>
      <c r="W1945" s="18" t="str">
        <f t="shared" si="399"/>
        <v/>
      </c>
      <c r="X1945" s="18" t="str">
        <f t="shared" si="400"/>
        <v/>
      </c>
      <c r="Y1945" s="18" t="str">
        <f t="shared" si="401"/>
        <v/>
      </c>
      <c r="Z1945" s="18" t="str">
        <f t="shared" si="402"/>
        <v/>
      </c>
      <c r="AA1945" s="18" t="str">
        <f t="shared" si="403"/>
        <v/>
      </c>
      <c r="AB1945" s="18">
        <v>1940</v>
      </c>
      <c r="AC1945" s="18" t="str">
        <f>IF(ISERROR(
IF(U1945="","",IF(OR(U1945='Cad Iniciais'!$D$6,X1945='Cad Iniciais'!$D$6),'Cad Iniciais'!$D$6+AB1945*1000,0))),"",IF(U1945="","",IF(OR(U1945='Cad Iniciais'!$D$6,X1945='Cad Iniciais'!$D$6),'Cad Iniciais'!$D$6+AB1945*1000,0)))</f>
        <v/>
      </c>
      <c r="AK1945" s="27" t="e">
        <f t="shared" si="405"/>
        <v>#VALUE!</v>
      </c>
      <c r="AL1945" s="27" t="e">
        <f t="shared" si="406"/>
        <v>#VALUE!</v>
      </c>
      <c r="AM1945" s="18">
        <f t="shared" si="408"/>
        <v>0</v>
      </c>
      <c r="AN1945" s="18">
        <f t="shared" si="407"/>
        <v>0</v>
      </c>
      <c r="AO1945" s="18">
        <f t="shared" si="407"/>
        <v>0</v>
      </c>
      <c r="AP1945" s="18">
        <f t="shared" si="407"/>
        <v>0</v>
      </c>
      <c r="AQ1945" s="18">
        <f t="shared" si="407"/>
        <v>0</v>
      </c>
      <c r="AR1945" s="18">
        <f t="shared" si="407"/>
        <v>0</v>
      </c>
      <c r="AS1945" s="18">
        <f t="shared" si="407"/>
        <v>0</v>
      </c>
      <c r="AT1945" s="18">
        <f t="shared" si="407"/>
        <v>0</v>
      </c>
      <c r="AU1945" s="18">
        <f t="shared" si="407"/>
        <v>0</v>
      </c>
      <c r="AV1945" s="18">
        <f t="shared" si="407"/>
        <v>0</v>
      </c>
      <c r="AW1945" s="18">
        <f t="shared" si="407"/>
        <v>0</v>
      </c>
      <c r="AX1945" s="18">
        <f t="shared" si="407"/>
        <v>0</v>
      </c>
    </row>
    <row r="1946" spans="3:50" x14ac:dyDescent="0.25">
      <c r="C1946" s="67"/>
      <c r="D1946" s="71"/>
      <c r="E1946" s="57"/>
      <c r="F1946" s="57"/>
      <c r="G1946" s="67"/>
      <c r="H1946" s="72"/>
      <c r="I1946" s="72"/>
      <c r="J1946" s="72"/>
      <c r="K1946" s="72"/>
      <c r="L1946" s="72"/>
      <c r="M1946" s="72"/>
      <c r="N1946" s="72"/>
      <c r="O1946" s="72"/>
      <c r="P1946" s="72"/>
      <c r="Q1946" s="48"/>
      <c r="R1946" s="72"/>
      <c r="S1946" s="72"/>
      <c r="U1946" s="26" t="str">
        <f t="shared" si="404"/>
        <v/>
      </c>
      <c r="V1946" s="18" t="str">
        <f t="shared" si="398"/>
        <v/>
      </c>
      <c r="W1946" s="18" t="str">
        <f t="shared" si="399"/>
        <v/>
      </c>
      <c r="X1946" s="18" t="str">
        <f t="shared" si="400"/>
        <v/>
      </c>
      <c r="Y1946" s="18" t="str">
        <f t="shared" si="401"/>
        <v/>
      </c>
      <c r="Z1946" s="18" t="str">
        <f t="shared" si="402"/>
        <v/>
      </c>
      <c r="AA1946" s="18" t="str">
        <f t="shared" si="403"/>
        <v/>
      </c>
      <c r="AB1946" s="18">
        <v>1941</v>
      </c>
      <c r="AC1946" s="18" t="str">
        <f>IF(ISERROR(
IF(U1946="","",IF(OR(U1946='Cad Iniciais'!$D$6,X1946='Cad Iniciais'!$D$6),'Cad Iniciais'!$D$6+AB1946*1000,0))),"",IF(U1946="","",IF(OR(U1946='Cad Iniciais'!$D$6,X1946='Cad Iniciais'!$D$6),'Cad Iniciais'!$D$6+AB1946*1000,0)))</f>
        <v/>
      </c>
      <c r="AK1946" s="27" t="e">
        <f t="shared" si="405"/>
        <v>#VALUE!</v>
      </c>
      <c r="AL1946" s="27" t="e">
        <f t="shared" si="406"/>
        <v>#VALUE!</v>
      </c>
      <c r="AM1946" s="18">
        <f t="shared" si="408"/>
        <v>0</v>
      </c>
      <c r="AN1946" s="18">
        <f t="shared" si="407"/>
        <v>0</v>
      </c>
      <c r="AO1946" s="18">
        <f t="shared" si="407"/>
        <v>0</v>
      </c>
      <c r="AP1946" s="18">
        <f t="shared" si="407"/>
        <v>0</v>
      </c>
      <c r="AQ1946" s="18">
        <f t="shared" si="407"/>
        <v>0</v>
      </c>
      <c r="AR1946" s="18">
        <f t="shared" si="407"/>
        <v>0</v>
      </c>
      <c r="AS1946" s="18">
        <f t="shared" si="407"/>
        <v>0</v>
      </c>
      <c r="AT1946" s="18">
        <f t="shared" si="407"/>
        <v>0</v>
      </c>
      <c r="AU1946" s="18">
        <f t="shared" si="407"/>
        <v>0</v>
      </c>
      <c r="AV1946" s="18">
        <f t="shared" si="407"/>
        <v>0</v>
      </c>
      <c r="AW1946" s="18">
        <f t="shared" si="407"/>
        <v>0</v>
      </c>
      <c r="AX1946" s="18">
        <f t="shared" si="407"/>
        <v>0</v>
      </c>
    </row>
    <row r="1947" spans="3:50" x14ac:dyDescent="0.25">
      <c r="C1947" s="67"/>
      <c r="D1947" s="71"/>
      <c r="E1947" s="57"/>
      <c r="F1947" s="57"/>
      <c r="G1947" s="67"/>
      <c r="H1947" s="72"/>
      <c r="I1947" s="72"/>
      <c r="J1947" s="72"/>
      <c r="K1947" s="72"/>
      <c r="L1947" s="72"/>
      <c r="M1947" s="72"/>
      <c r="N1947" s="72"/>
      <c r="O1947" s="72"/>
      <c r="P1947" s="72"/>
      <c r="Q1947" s="48"/>
      <c r="R1947" s="72"/>
      <c r="S1947" s="72"/>
      <c r="U1947" s="26" t="str">
        <f t="shared" si="404"/>
        <v/>
      </c>
      <c r="V1947" s="18" t="str">
        <f t="shared" si="398"/>
        <v/>
      </c>
      <c r="W1947" s="18" t="str">
        <f t="shared" si="399"/>
        <v/>
      </c>
      <c r="X1947" s="18" t="str">
        <f t="shared" si="400"/>
        <v/>
      </c>
      <c r="Y1947" s="18" t="str">
        <f t="shared" si="401"/>
        <v/>
      </c>
      <c r="Z1947" s="18" t="str">
        <f t="shared" si="402"/>
        <v/>
      </c>
      <c r="AA1947" s="18" t="str">
        <f t="shared" si="403"/>
        <v/>
      </c>
      <c r="AB1947" s="18">
        <v>1942</v>
      </c>
      <c r="AC1947" s="18" t="str">
        <f>IF(ISERROR(
IF(U1947="","",IF(OR(U1947='Cad Iniciais'!$D$6,X1947='Cad Iniciais'!$D$6),'Cad Iniciais'!$D$6+AB1947*1000,0))),"",IF(U1947="","",IF(OR(U1947='Cad Iniciais'!$D$6,X1947='Cad Iniciais'!$D$6),'Cad Iniciais'!$D$6+AB1947*1000,0)))</f>
        <v/>
      </c>
      <c r="AK1947" s="27" t="e">
        <f t="shared" si="405"/>
        <v>#VALUE!</v>
      </c>
      <c r="AL1947" s="27" t="e">
        <f t="shared" si="406"/>
        <v>#VALUE!</v>
      </c>
      <c r="AM1947" s="18">
        <f t="shared" si="408"/>
        <v>0</v>
      </c>
      <c r="AN1947" s="18">
        <f t="shared" si="407"/>
        <v>0</v>
      </c>
      <c r="AO1947" s="18">
        <f t="shared" si="407"/>
        <v>0</v>
      </c>
      <c r="AP1947" s="18">
        <f t="shared" si="407"/>
        <v>0</v>
      </c>
      <c r="AQ1947" s="18">
        <f t="shared" si="407"/>
        <v>0</v>
      </c>
      <c r="AR1947" s="18">
        <f t="shared" si="407"/>
        <v>0</v>
      </c>
      <c r="AS1947" s="18">
        <f t="shared" si="407"/>
        <v>0</v>
      </c>
      <c r="AT1947" s="18">
        <f t="shared" si="407"/>
        <v>0</v>
      </c>
      <c r="AU1947" s="18">
        <f t="shared" si="407"/>
        <v>0</v>
      </c>
      <c r="AV1947" s="18">
        <f t="shared" si="407"/>
        <v>0</v>
      </c>
      <c r="AW1947" s="18">
        <f t="shared" si="407"/>
        <v>0</v>
      </c>
      <c r="AX1947" s="18">
        <f t="shared" si="407"/>
        <v>0</v>
      </c>
    </row>
    <row r="1948" spans="3:50" x14ac:dyDescent="0.25">
      <c r="C1948" s="67"/>
      <c r="D1948" s="71"/>
      <c r="E1948" s="57"/>
      <c r="F1948" s="57"/>
      <c r="G1948" s="67"/>
      <c r="H1948" s="72"/>
      <c r="I1948" s="72"/>
      <c r="J1948" s="72"/>
      <c r="K1948" s="72"/>
      <c r="L1948" s="72"/>
      <c r="M1948" s="72"/>
      <c r="N1948" s="72"/>
      <c r="O1948" s="72"/>
      <c r="P1948" s="72"/>
      <c r="Q1948" s="48"/>
      <c r="R1948" s="72"/>
      <c r="S1948" s="72"/>
      <c r="U1948" s="26" t="str">
        <f t="shared" si="404"/>
        <v/>
      </c>
      <c r="V1948" s="18" t="str">
        <f t="shared" si="398"/>
        <v/>
      </c>
      <c r="W1948" s="18" t="str">
        <f t="shared" si="399"/>
        <v/>
      </c>
      <c r="X1948" s="18" t="str">
        <f t="shared" si="400"/>
        <v/>
      </c>
      <c r="Y1948" s="18" t="str">
        <f t="shared" si="401"/>
        <v/>
      </c>
      <c r="Z1948" s="18" t="str">
        <f t="shared" si="402"/>
        <v/>
      </c>
      <c r="AA1948" s="18" t="str">
        <f t="shared" si="403"/>
        <v/>
      </c>
      <c r="AB1948" s="18">
        <v>1943</v>
      </c>
      <c r="AC1948" s="18" t="str">
        <f>IF(ISERROR(
IF(U1948="","",IF(OR(U1948='Cad Iniciais'!$D$6,X1948='Cad Iniciais'!$D$6),'Cad Iniciais'!$D$6+AB1948*1000,0))),"",IF(U1948="","",IF(OR(U1948='Cad Iniciais'!$D$6,X1948='Cad Iniciais'!$D$6),'Cad Iniciais'!$D$6+AB1948*1000,0)))</f>
        <v/>
      </c>
      <c r="AK1948" s="27" t="e">
        <f t="shared" si="405"/>
        <v>#VALUE!</v>
      </c>
      <c r="AL1948" s="27" t="e">
        <f t="shared" si="406"/>
        <v>#VALUE!</v>
      </c>
      <c r="AM1948" s="18">
        <f t="shared" si="408"/>
        <v>0</v>
      </c>
      <c r="AN1948" s="18">
        <f t="shared" si="407"/>
        <v>0</v>
      </c>
      <c r="AO1948" s="18">
        <f t="shared" si="407"/>
        <v>0</v>
      </c>
      <c r="AP1948" s="18">
        <f t="shared" si="407"/>
        <v>0</v>
      </c>
      <c r="AQ1948" s="18">
        <f t="shared" si="407"/>
        <v>0</v>
      </c>
      <c r="AR1948" s="18">
        <f t="shared" si="407"/>
        <v>0</v>
      </c>
      <c r="AS1948" s="18">
        <f t="shared" si="407"/>
        <v>0</v>
      </c>
      <c r="AT1948" s="18">
        <f t="shared" si="407"/>
        <v>0</v>
      </c>
      <c r="AU1948" s="18">
        <f t="shared" si="407"/>
        <v>0</v>
      </c>
      <c r="AV1948" s="18">
        <f t="shared" si="407"/>
        <v>0</v>
      </c>
      <c r="AW1948" s="18">
        <f t="shared" si="407"/>
        <v>0</v>
      </c>
      <c r="AX1948" s="18">
        <f t="shared" si="407"/>
        <v>0</v>
      </c>
    </row>
    <row r="1949" spans="3:50" x14ac:dyDescent="0.25">
      <c r="C1949" s="67"/>
      <c r="D1949" s="71"/>
      <c r="E1949" s="57"/>
      <c r="F1949" s="57"/>
      <c r="G1949" s="67"/>
      <c r="H1949" s="72"/>
      <c r="I1949" s="72"/>
      <c r="J1949" s="72"/>
      <c r="K1949" s="72"/>
      <c r="L1949" s="72"/>
      <c r="M1949" s="72"/>
      <c r="N1949" s="72"/>
      <c r="O1949" s="72"/>
      <c r="P1949" s="72"/>
      <c r="Q1949" s="48"/>
      <c r="R1949" s="72"/>
      <c r="S1949" s="72"/>
      <c r="U1949" s="26" t="str">
        <f t="shared" si="404"/>
        <v/>
      </c>
      <c r="V1949" s="18" t="str">
        <f t="shared" si="398"/>
        <v/>
      </c>
      <c r="W1949" s="18" t="str">
        <f t="shared" si="399"/>
        <v/>
      </c>
      <c r="X1949" s="18" t="str">
        <f t="shared" si="400"/>
        <v/>
      </c>
      <c r="Y1949" s="18" t="str">
        <f t="shared" si="401"/>
        <v/>
      </c>
      <c r="Z1949" s="18" t="str">
        <f t="shared" si="402"/>
        <v/>
      </c>
      <c r="AA1949" s="18" t="str">
        <f t="shared" si="403"/>
        <v/>
      </c>
      <c r="AB1949" s="18">
        <v>1944</v>
      </c>
      <c r="AC1949" s="18" t="str">
        <f>IF(ISERROR(
IF(U1949="","",IF(OR(U1949='Cad Iniciais'!$D$6,X1949='Cad Iniciais'!$D$6),'Cad Iniciais'!$D$6+AB1949*1000,0))),"",IF(U1949="","",IF(OR(U1949='Cad Iniciais'!$D$6,X1949='Cad Iniciais'!$D$6),'Cad Iniciais'!$D$6+AB1949*1000,0)))</f>
        <v/>
      </c>
      <c r="AK1949" s="27" t="e">
        <f t="shared" si="405"/>
        <v>#VALUE!</v>
      </c>
      <c r="AL1949" s="27" t="e">
        <f t="shared" si="406"/>
        <v>#VALUE!</v>
      </c>
      <c r="AM1949" s="18">
        <f t="shared" si="408"/>
        <v>0</v>
      </c>
      <c r="AN1949" s="18">
        <f t="shared" si="407"/>
        <v>0</v>
      </c>
      <c r="AO1949" s="18">
        <f t="shared" si="407"/>
        <v>0</v>
      </c>
      <c r="AP1949" s="18">
        <f t="shared" si="407"/>
        <v>0</v>
      </c>
      <c r="AQ1949" s="18">
        <f t="shared" si="407"/>
        <v>0</v>
      </c>
      <c r="AR1949" s="18">
        <f t="shared" si="407"/>
        <v>0</v>
      </c>
      <c r="AS1949" s="18">
        <f t="shared" si="407"/>
        <v>0</v>
      </c>
      <c r="AT1949" s="18">
        <f t="shared" si="407"/>
        <v>0</v>
      </c>
      <c r="AU1949" s="18">
        <f t="shared" si="407"/>
        <v>0</v>
      </c>
      <c r="AV1949" s="18">
        <f t="shared" si="407"/>
        <v>0</v>
      </c>
      <c r="AW1949" s="18">
        <f t="shared" si="407"/>
        <v>0</v>
      </c>
      <c r="AX1949" s="18">
        <f t="shared" si="407"/>
        <v>0</v>
      </c>
    </row>
    <row r="1950" spans="3:50" x14ac:dyDescent="0.25">
      <c r="C1950" s="67"/>
      <c r="D1950" s="71"/>
      <c r="E1950" s="57"/>
      <c r="F1950" s="57"/>
      <c r="G1950" s="67"/>
      <c r="H1950" s="72"/>
      <c r="I1950" s="72"/>
      <c r="J1950" s="72"/>
      <c r="K1950" s="72"/>
      <c r="L1950" s="72"/>
      <c r="M1950" s="72"/>
      <c r="N1950" s="72"/>
      <c r="O1950" s="72"/>
      <c r="P1950" s="72"/>
      <c r="Q1950" s="48"/>
      <c r="R1950" s="72"/>
      <c r="S1950" s="72"/>
      <c r="U1950" s="26" t="str">
        <f t="shared" si="404"/>
        <v/>
      </c>
      <c r="V1950" s="18" t="str">
        <f t="shared" si="398"/>
        <v/>
      </c>
      <c r="W1950" s="18" t="str">
        <f t="shared" si="399"/>
        <v/>
      </c>
      <c r="X1950" s="18" t="str">
        <f t="shared" si="400"/>
        <v/>
      </c>
      <c r="Y1950" s="18" t="str">
        <f t="shared" si="401"/>
        <v/>
      </c>
      <c r="Z1950" s="18" t="str">
        <f t="shared" si="402"/>
        <v/>
      </c>
      <c r="AA1950" s="18" t="str">
        <f t="shared" si="403"/>
        <v/>
      </c>
      <c r="AB1950" s="18">
        <v>1945</v>
      </c>
      <c r="AC1950" s="18" t="str">
        <f>IF(ISERROR(
IF(U1950="","",IF(OR(U1950='Cad Iniciais'!$D$6,X1950='Cad Iniciais'!$D$6),'Cad Iniciais'!$D$6+AB1950*1000,0))),"",IF(U1950="","",IF(OR(U1950='Cad Iniciais'!$D$6,X1950='Cad Iniciais'!$D$6),'Cad Iniciais'!$D$6+AB1950*1000,0)))</f>
        <v/>
      </c>
      <c r="AK1950" s="27" t="e">
        <f t="shared" si="405"/>
        <v>#VALUE!</v>
      </c>
      <c r="AL1950" s="27" t="e">
        <f t="shared" si="406"/>
        <v>#VALUE!</v>
      </c>
      <c r="AM1950" s="18">
        <f t="shared" si="408"/>
        <v>0</v>
      </c>
      <c r="AN1950" s="18">
        <f t="shared" si="407"/>
        <v>0</v>
      </c>
      <c r="AO1950" s="18">
        <f t="shared" si="407"/>
        <v>0</v>
      </c>
      <c r="AP1950" s="18">
        <f t="shared" si="407"/>
        <v>0</v>
      </c>
      <c r="AQ1950" s="18">
        <f t="shared" si="407"/>
        <v>0</v>
      </c>
      <c r="AR1950" s="18">
        <f t="shared" si="407"/>
        <v>0</v>
      </c>
      <c r="AS1950" s="18">
        <f t="shared" si="407"/>
        <v>0</v>
      </c>
      <c r="AT1950" s="18">
        <f t="shared" si="407"/>
        <v>0</v>
      </c>
      <c r="AU1950" s="18">
        <f t="shared" si="407"/>
        <v>0</v>
      </c>
      <c r="AV1950" s="18">
        <f t="shared" si="407"/>
        <v>0</v>
      </c>
      <c r="AW1950" s="18">
        <f t="shared" si="407"/>
        <v>0</v>
      </c>
      <c r="AX1950" s="18">
        <f t="shared" si="407"/>
        <v>0</v>
      </c>
    </row>
    <row r="1951" spans="3:50" x14ac:dyDescent="0.25">
      <c r="C1951" s="67"/>
      <c r="D1951" s="71"/>
      <c r="E1951" s="57"/>
      <c r="F1951" s="57"/>
      <c r="G1951" s="67"/>
      <c r="H1951" s="72"/>
      <c r="I1951" s="72"/>
      <c r="J1951" s="72"/>
      <c r="K1951" s="72"/>
      <c r="L1951" s="72"/>
      <c r="M1951" s="72"/>
      <c r="N1951" s="72"/>
      <c r="O1951" s="72"/>
      <c r="P1951" s="72"/>
      <c r="Q1951" s="48"/>
      <c r="R1951" s="72"/>
      <c r="S1951" s="72"/>
      <c r="U1951" s="26" t="str">
        <f t="shared" si="404"/>
        <v/>
      </c>
      <c r="V1951" s="18" t="str">
        <f t="shared" si="398"/>
        <v/>
      </c>
      <c r="W1951" s="18" t="str">
        <f t="shared" si="399"/>
        <v/>
      </c>
      <c r="X1951" s="18" t="str">
        <f t="shared" si="400"/>
        <v/>
      </c>
      <c r="Y1951" s="18" t="str">
        <f t="shared" si="401"/>
        <v/>
      </c>
      <c r="Z1951" s="18" t="str">
        <f t="shared" si="402"/>
        <v/>
      </c>
      <c r="AA1951" s="18" t="str">
        <f t="shared" si="403"/>
        <v/>
      </c>
      <c r="AB1951" s="18">
        <v>1946</v>
      </c>
      <c r="AC1951" s="18" t="str">
        <f>IF(ISERROR(
IF(U1951="","",IF(OR(U1951='Cad Iniciais'!$D$6,X1951='Cad Iniciais'!$D$6),'Cad Iniciais'!$D$6+AB1951*1000,0))),"",IF(U1951="","",IF(OR(U1951='Cad Iniciais'!$D$6,X1951='Cad Iniciais'!$D$6),'Cad Iniciais'!$D$6+AB1951*1000,0)))</f>
        <v/>
      </c>
      <c r="AK1951" s="27" t="e">
        <f t="shared" si="405"/>
        <v>#VALUE!</v>
      </c>
      <c r="AL1951" s="27" t="e">
        <f t="shared" si="406"/>
        <v>#VALUE!</v>
      </c>
      <c r="AM1951" s="18">
        <f t="shared" si="408"/>
        <v>0</v>
      </c>
      <c r="AN1951" s="18">
        <f t="shared" si="407"/>
        <v>0</v>
      </c>
      <c r="AO1951" s="18">
        <f t="shared" si="407"/>
        <v>0</v>
      </c>
      <c r="AP1951" s="18">
        <f t="shared" si="407"/>
        <v>0</v>
      </c>
      <c r="AQ1951" s="18">
        <f t="shared" si="407"/>
        <v>0</v>
      </c>
      <c r="AR1951" s="18">
        <f t="shared" si="407"/>
        <v>0</v>
      </c>
      <c r="AS1951" s="18">
        <f t="shared" si="407"/>
        <v>0</v>
      </c>
      <c r="AT1951" s="18">
        <f t="shared" si="407"/>
        <v>0</v>
      </c>
      <c r="AU1951" s="18">
        <f t="shared" si="407"/>
        <v>0</v>
      </c>
      <c r="AV1951" s="18">
        <f t="shared" si="407"/>
        <v>0</v>
      </c>
      <c r="AW1951" s="18">
        <f t="shared" si="407"/>
        <v>0</v>
      </c>
      <c r="AX1951" s="18">
        <f t="shared" si="407"/>
        <v>0</v>
      </c>
    </row>
    <row r="1952" spans="3:50" x14ac:dyDescent="0.25">
      <c r="C1952" s="67"/>
      <c r="D1952" s="71"/>
      <c r="E1952" s="57"/>
      <c r="F1952" s="57"/>
      <c r="G1952" s="67"/>
      <c r="H1952" s="72"/>
      <c r="I1952" s="72"/>
      <c r="J1952" s="72"/>
      <c r="K1952" s="72"/>
      <c r="L1952" s="72"/>
      <c r="M1952" s="72"/>
      <c r="N1952" s="72"/>
      <c r="O1952" s="72"/>
      <c r="P1952" s="72"/>
      <c r="Q1952" s="48"/>
      <c r="R1952" s="72"/>
      <c r="S1952" s="72"/>
      <c r="U1952" s="26" t="str">
        <f t="shared" si="404"/>
        <v/>
      </c>
      <c r="V1952" s="18" t="str">
        <f t="shared" si="398"/>
        <v/>
      </c>
      <c r="W1952" s="18" t="str">
        <f t="shared" si="399"/>
        <v/>
      </c>
      <c r="X1952" s="18" t="str">
        <f t="shared" si="400"/>
        <v/>
      </c>
      <c r="Y1952" s="18" t="str">
        <f t="shared" si="401"/>
        <v/>
      </c>
      <c r="Z1952" s="18" t="str">
        <f t="shared" si="402"/>
        <v/>
      </c>
      <c r="AA1952" s="18" t="str">
        <f t="shared" si="403"/>
        <v/>
      </c>
      <c r="AB1952" s="18">
        <v>1947</v>
      </c>
      <c r="AC1952" s="18" t="str">
        <f>IF(ISERROR(
IF(U1952="","",IF(OR(U1952='Cad Iniciais'!$D$6,X1952='Cad Iniciais'!$D$6),'Cad Iniciais'!$D$6+AB1952*1000,0))),"",IF(U1952="","",IF(OR(U1952='Cad Iniciais'!$D$6,X1952='Cad Iniciais'!$D$6),'Cad Iniciais'!$D$6+AB1952*1000,0)))</f>
        <v/>
      </c>
      <c r="AK1952" s="27" t="e">
        <f t="shared" si="405"/>
        <v>#VALUE!</v>
      </c>
      <c r="AL1952" s="27" t="e">
        <f t="shared" si="406"/>
        <v>#VALUE!</v>
      </c>
      <c r="AM1952" s="18">
        <f t="shared" si="408"/>
        <v>0</v>
      </c>
      <c r="AN1952" s="18">
        <f t="shared" si="407"/>
        <v>0</v>
      </c>
      <c r="AO1952" s="18">
        <f t="shared" si="407"/>
        <v>0</v>
      </c>
      <c r="AP1952" s="18">
        <f t="shared" si="407"/>
        <v>0</v>
      </c>
      <c r="AQ1952" s="18">
        <f t="shared" si="407"/>
        <v>0</v>
      </c>
      <c r="AR1952" s="18">
        <f t="shared" si="407"/>
        <v>0</v>
      </c>
      <c r="AS1952" s="18">
        <f t="shared" si="407"/>
        <v>0</v>
      </c>
      <c r="AT1952" s="18">
        <f t="shared" si="407"/>
        <v>0</v>
      </c>
      <c r="AU1952" s="18">
        <f t="shared" si="407"/>
        <v>0</v>
      </c>
      <c r="AV1952" s="18">
        <f t="shared" si="407"/>
        <v>0</v>
      </c>
      <c r="AW1952" s="18">
        <f t="shared" si="407"/>
        <v>0</v>
      </c>
      <c r="AX1952" s="18">
        <f t="shared" si="407"/>
        <v>0</v>
      </c>
    </row>
    <row r="1953" spans="3:50" x14ac:dyDescent="0.25">
      <c r="C1953" s="67"/>
      <c r="D1953" s="71"/>
      <c r="E1953" s="57"/>
      <c r="F1953" s="57"/>
      <c r="G1953" s="67"/>
      <c r="H1953" s="72"/>
      <c r="I1953" s="72"/>
      <c r="J1953" s="72"/>
      <c r="K1953" s="72"/>
      <c r="L1953" s="72"/>
      <c r="M1953" s="72"/>
      <c r="N1953" s="72"/>
      <c r="O1953" s="72"/>
      <c r="P1953" s="72"/>
      <c r="Q1953" s="48"/>
      <c r="R1953" s="72"/>
      <c r="S1953" s="72"/>
      <c r="U1953" s="26" t="str">
        <f t="shared" si="404"/>
        <v/>
      </c>
      <c r="V1953" s="18" t="str">
        <f t="shared" si="398"/>
        <v/>
      </c>
      <c r="W1953" s="18" t="str">
        <f t="shared" si="399"/>
        <v/>
      </c>
      <c r="X1953" s="18" t="str">
        <f t="shared" si="400"/>
        <v/>
      </c>
      <c r="Y1953" s="18" t="str">
        <f t="shared" si="401"/>
        <v/>
      </c>
      <c r="Z1953" s="18" t="str">
        <f t="shared" si="402"/>
        <v/>
      </c>
      <c r="AA1953" s="18" t="str">
        <f t="shared" si="403"/>
        <v/>
      </c>
      <c r="AB1953" s="18">
        <v>1948</v>
      </c>
      <c r="AC1953" s="18" t="str">
        <f>IF(ISERROR(
IF(U1953="","",IF(OR(U1953='Cad Iniciais'!$D$6,X1953='Cad Iniciais'!$D$6),'Cad Iniciais'!$D$6+AB1953*1000,0))),"",IF(U1953="","",IF(OR(U1953='Cad Iniciais'!$D$6,X1953='Cad Iniciais'!$D$6),'Cad Iniciais'!$D$6+AB1953*1000,0)))</f>
        <v/>
      </c>
      <c r="AK1953" s="27" t="e">
        <f t="shared" si="405"/>
        <v>#VALUE!</v>
      </c>
      <c r="AL1953" s="27" t="e">
        <f t="shared" si="406"/>
        <v>#VALUE!</v>
      </c>
      <c r="AM1953" s="18">
        <f t="shared" si="408"/>
        <v>0</v>
      </c>
      <c r="AN1953" s="18">
        <f t="shared" si="407"/>
        <v>0</v>
      </c>
      <c r="AO1953" s="18">
        <f t="shared" si="407"/>
        <v>0</v>
      </c>
      <c r="AP1953" s="18">
        <f t="shared" si="407"/>
        <v>0</v>
      </c>
      <c r="AQ1953" s="18">
        <f t="shared" si="407"/>
        <v>0</v>
      </c>
      <c r="AR1953" s="18">
        <f t="shared" si="407"/>
        <v>0</v>
      </c>
      <c r="AS1953" s="18">
        <f t="shared" si="407"/>
        <v>0</v>
      </c>
      <c r="AT1953" s="18">
        <f t="shared" si="407"/>
        <v>0</v>
      </c>
      <c r="AU1953" s="18">
        <f t="shared" si="407"/>
        <v>0</v>
      </c>
      <c r="AV1953" s="18">
        <f t="shared" si="407"/>
        <v>0</v>
      </c>
      <c r="AW1953" s="18">
        <f t="shared" si="407"/>
        <v>0</v>
      </c>
      <c r="AX1953" s="18">
        <f t="shared" si="407"/>
        <v>0</v>
      </c>
    </row>
    <row r="1954" spans="3:50" x14ac:dyDescent="0.25">
      <c r="C1954" s="67"/>
      <c r="D1954" s="71"/>
      <c r="E1954" s="57"/>
      <c r="F1954" s="57"/>
      <c r="G1954" s="67"/>
      <c r="H1954" s="72"/>
      <c r="I1954" s="72"/>
      <c r="J1954" s="72"/>
      <c r="K1954" s="72"/>
      <c r="L1954" s="72"/>
      <c r="M1954" s="72"/>
      <c r="N1954" s="72"/>
      <c r="O1954" s="72"/>
      <c r="P1954" s="72"/>
      <c r="Q1954" s="48"/>
      <c r="R1954" s="72"/>
      <c r="S1954" s="72"/>
      <c r="U1954" s="26" t="str">
        <f t="shared" si="404"/>
        <v/>
      </c>
      <c r="V1954" s="18" t="str">
        <f t="shared" si="398"/>
        <v/>
      </c>
      <c r="W1954" s="18" t="str">
        <f t="shared" si="399"/>
        <v/>
      </c>
      <c r="X1954" s="18" t="str">
        <f t="shared" si="400"/>
        <v/>
      </c>
      <c r="Y1954" s="18" t="str">
        <f t="shared" si="401"/>
        <v/>
      </c>
      <c r="Z1954" s="18" t="str">
        <f t="shared" si="402"/>
        <v/>
      </c>
      <c r="AA1954" s="18" t="str">
        <f t="shared" si="403"/>
        <v/>
      </c>
      <c r="AB1954" s="18">
        <v>1949</v>
      </c>
      <c r="AC1954" s="18" t="str">
        <f>IF(ISERROR(
IF(U1954="","",IF(OR(U1954='Cad Iniciais'!$D$6,X1954='Cad Iniciais'!$D$6),'Cad Iniciais'!$D$6+AB1954*1000,0))),"",IF(U1954="","",IF(OR(U1954='Cad Iniciais'!$D$6,X1954='Cad Iniciais'!$D$6),'Cad Iniciais'!$D$6+AB1954*1000,0)))</f>
        <v/>
      </c>
      <c r="AK1954" s="27" t="e">
        <f t="shared" si="405"/>
        <v>#VALUE!</v>
      </c>
      <c r="AL1954" s="27" t="e">
        <f t="shared" si="406"/>
        <v>#VALUE!</v>
      </c>
      <c r="AM1954" s="18">
        <f t="shared" si="408"/>
        <v>0</v>
      </c>
      <c r="AN1954" s="18">
        <f t="shared" si="407"/>
        <v>0</v>
      </c>
      <c r="AO1954" s="18">
        <f t="shared" si="407"/>
        <v>0</v>
      </c>
      <c r="AP1954" s="18">
        <f t="shared" si="407"/>
        <v>0</v>
      </c>
      <c r="AQ1954" s="18">
        <f t="shared" si="407"/>
        <v>0</v>
      </c>
      <c r="AR1954" s="18">
        <f t="shared" si="407"/>
        <v>0</v>
      </c>
      <c r="AS1954" s="18">
        <f t="shared" si="407"/>
        <v>0</v>
      </c>
      <c r="AT1954" s="18">
        <f t="shared" si="407"/>
        <v>0</v>
      </c>
      <c r="AU1954" s="18">
        <f t="shared" si="407"/>
        <v>0</v>
      </c>
      <c r="AV1954" s="18">
        <f t="shared" si="407"/>
        <v>0</v>
      </c>
      <c r="AW1954" s="18">
        <f t="shared" si="407"/>
        <v>0</v>
      </c>
      <c r="AX1954" s="18">
        <f t="shared" si="407"/>
        <v>0</v>
      </c>
    </row>
    <row r="1955" spans="3:50" x14ac:dyDescent="0.25">
      <c r="C1955" s="67"/>
      <c r="D1955" s="71"/>
      <c r="E1955" s="57"/>
      <c r="F1955" s="57"/>
      <c r="G1955" s="67"/>
      <c r="H1955" s="72"/>
      <c r="I1955" s="72"/>
      <c r="J1955" s="72"/>
      <c r="K1955" s="72"/>
      <c r="L1955" s="72"/>
      <c r="M1955" s="72"/>
      <c r="N1955" s="72"/>
      <c r="O1955" s="72"/>
      <c r="P1955" s="72"/>
      <c r="Q1955" s="48"/>
      <c r="R1955" s="72"/>
      <c r="S1955" s="72"/>
      <c r="U1955" s="26" t="str">
        <f t="shared" si="404"/>
        <v/>
      </c>
      <c r="V1955" s="18" t="str">
        <f t="shared" si="398"/>
        <v/>
      </c>
      <c r="W1955" s="18" t="str">
        <f t="shared" si="399"/>
        <v/>
      </c>
      <c r="X1955" s="18" t="str">
        <f t="shared" si="400"/>
        <v/>
      </c>
      <c r="Y1955" s="18" t="str">
        <f t="shared" si="401"/>
        <v/>
      </c>
      <c r="Z1955" s="18" t="str">
        <f t="shared" si="402"/>
        <v/>
      </c>
      <c r="AA1955" s="18" t="str">
        <f t="shared" si="403"/>
        <v/>
      </c>
      <c r="AB1955" s="18">
        <v>1950</v>
      </c>
      <c r="AC1955" s="18" t="str">
        <f>IF(ISERROR(
IF(U1955="","",IF(OR(U1955='Cad Iniciais'!$D$6,X1955='Cad Iniciais'!$D$6),'Cad Iniciais'!$D$6+AB1955*1000,0))),"",IF(U1955="","",IF(OR(U1955='Cad Iniciais'!$D$6,X1955='Cad Iniciais'!$D$6),'Cad Iniciais'!$D$6+AB1955*1000,0)))</f>
        <v/>
      </c>
      <c r="AK1955" s="27" t="e">
        <f t="shared" si="405"/>
        <v>#VALUE!</v>
      </c>
      <c r="AL1955" s="27" t="e">
        <f t="shared" si="406"/>
        <v>#VALUE!</v>
      </c>
      <c r="AM1955" s="18">
        <f t="shared" si="408"/>
        <v>0</v>
      </c>
      <c r="AN1955" s="18">
        <f t="shared" si="407"/>
        <v>0</v>
      </c>
      <c r="AO1955" s="18">
        <f t="shared" si="407"/>
        <v>0</v>
      </c>
      <c r="AP1955" s="18">
        <f t="shared" si="407"/>
        <v>0</v>
      </c>
      <c r="AQ1955" s="18">
        <f t="shared" si="407"/>
        <v>0</v>
      </c>
      <c r="AR1955" s="18">
        <f t="shared" si="407"/>
        <v>0</v>
      </c>
      <c r="AS1955" s="18">
        <f t="shared" si="407"/>
        <v>0</v>
      </c>
      <c r="AT1955" s="18">
        <f t="shared" si="407"/>
        <v>0</v>
      </c>
      <c r="AU1955" s="18">
        <f t="shared" si="407"/>
        <v>0</v>
      </c>
      <c r="AV1955" s="18">
        <f t="shared" si="407"/>
        <v>0</v>
      </c>
      <c r="AW1955" s="18">
        <f t="shared" si="407"/>
        <v>0</v>
      </c>
      <c r="AX1955" s="18">
        <f t="shared" si="407"/>
        <v>0</v>
      </c>
    </row>
    <row r="1956" spans="3:50" x14ac:dyDescent="0.25">
      <c r="C1956" s="67"/>
      <c r="D1956" s="71"/>
      <c r="E1956" s="57"/>
      <c r="F1956" s="57"/>
      <c r="G1956" s="67"/>
      <c r="H1956" s="72"/>
      <c r="I1956" s="72"/>
      <c r="J1956" s="72"/>
      <c r="K1956" s="72"/>
      <c r="L1956" s="72"/>
      <c r="M1956" s="72"/>
      <c r="N1956" s="72"/>
      <c r="O1956" s="72"/>
      <c r="P1956" s="72"/>
      <c r="Q1956" s="48"/>
      <c r="R1956" s="72"/>
      <c r="S1956" s="72"/>
      <c r="U1956" s="26" t="str">
        <f t="shared" si="404"/>
        <v/>
      </c>
      <c r="V1956" s="18" t="str">
        <f t="shared" si="398"/>
        <v/>
      </c>
      <c r="W1956" s="18" t="str">
        <f t="shared" si="399"/>
        <v/>
      </c>
      <c r="X1956" s="18" t="str">
        <f t="shared" si="400"/>
        <v/>
      </c>
      <c r="Y1956" s="18" t="str">
        <f t="shared" si="401"/>
        <v/>
      </c>
      <c r="Z1956" s="18" t="str">
        <f t="shared" si="402"/>
        <v/>
      </c>
      <c r="AA1956" s="18" t="str">
        <f t="shared" si="403"/>
        <v/>
      </c>
      <c r="AB1956" s="18">
        <v>1951</v>
      </c>
      <c r="AC1956" s="18" t="str">
        <f>IF(ISERROR(
IF(U1956="","",IF(OR(U1956='Cad Iniciais'!$D$6,X1956='Cad Iniciais'!$D$6),'Cad Iniciais'!$D$6+AB1956*1000,0))),"",IF(U1956="","",IF(OR(U1956='Cad Iniciais'!$D$6,X1956='Cad Iniciais'!$D$6),'Cad Iniciais'!$D$6+AB1956*1000,0)))</f>
        <v/>
      </c>
      <c r="AK1956" s="27" t="e">
        <f t="shared" si="405"/>
        <v>#VALUE!</v>
      </c>
      <c r="AL1956" s="27" t="e">
        <f t="shared" si="406"/>
        <v>#VALUE!</v>
      </c>
      <c r="AM1956" s="18">
        <f t="shared" si="408"/>
        <v>0</v>
      </c>
      <c r="AN1956" s="18">
        <f t="shared" si="407"/>
        <v>0</v>
      </c>
      <c r="AO1956" s="18">
        <f t="shared" si="407"/>
        <v>0</v>
      </c>
      <c r="AP1956" s="18">
        <f t="shared" si="407"/>
        <v>0</v>
      </c>
      <c r="AQ1956" s="18">
        <f t="shared" si="407"/>
        <v>0</v>
      </c>
      <c r="AR1956" s="18">
        <f t="shared" si="407"/>
        <v>0</v>
      </c>
      <c r="AS1956" s="18">
        <f t="shared" si="407"/>
        <v>0</v>
      </c>
      <c r="AT1956" s="18">
        <f t="shared" si="407"/>
        <v>0</v>
      </c>
      <c r="AU1956" s="18">
        <f t="shared" si="407"/>
        <v>0</v>
      </c>
      <c r="AV1956" s="18">
        <f t="shared" si="407"/>
        <v>0</v>
      </c>
      <c r="AW1956" s="18">
        <f t="shared" si="407"/>
        <v>0</v>
      </c>
      <c r="AX1956" s="18">
        <f t="shared" si="407"/>
        <v>0</v>
      </c>
    </row>
    <row r="1957" spans="3:50" x14ac:dyDescent="0.25">
      <c r="C1957" s="67"/>
      <c r="D1957" s="71"/>
      <c r="E1957" s="57"/>
      <c r="F1957" s="57"/>
      <c r="G1957" s="67"/>
      <c r="H1957" s="72"/>
      <c r="I1957" s="72"/>
      <c r="J1957" s="72"/>
      <c r="K1957" s="72"/>
      <c r="L1957" s="72"/>
      <c r="M1957" s="72"/>
      <c r="N1957" s="72"/>
      <c r="O1957" s="72"/>
      <c r="P1957" s="72"/>
      <c r="Q1957" s="48"/>
      <c r="R1957" s="72"/>
      <c r="S1957" s="72"/>
      <c r="U1957" s="26" t="str">
        <f t="shared" si="404"/>
        <v/>
      </c>
      <c r="V1957" s="18" t="str">
        <f t="shared" si="398"/>
        <v/>
      </c>
      <c r="W1957" s="18" t="str">
        <f t="shared" si="399"/>
        <v/>
      </c>
      <c r="X1957" s="18" t="str">
        <f t="shared" si="400"/>
        <v/>
      </c>
      <c r="Y1957" s="18" t="str">
        <f t="shared" si="401"/>
        <v/>
      </c>
      <c r="Z1957" s="18" t="str">
        <f t="shared" si="402"/>
        <v/>
      </c>
      <c r="AA1957" s="18" t="str">
        <f t="shared" si="403"/>
        <v/>
      </c>
      <c r="AB1957" s="18">
        <v>1952</v>
      </c>
      <c r="AC1957" s="18" t="str">
        <f>IF(ISERROR(
IF(U1957="","",IF(OR(U1957='Cad Iniciais'!$D$6,X1957='Cad Iniciais'!$D$6),'Cad Iniciais'!$D$6+AB1957*1000,0))),"",IF(U1957="","",IF(OR(U1957='Cad Iniciais'!$D$6,X1957='Cad Iniciais'!$D$6),'Cad Iniciais'!$D$6+AB1957*1000,0)))</f>
        <v/>
      </c>
      <c r="AK1957" s="27" t="e">
        <f t="shared" si="405"/>
        <v>#VALUE!</v>
      </c>
      <c r="AL1957" s="27" t="e">
        <f t="shared" si="406"/>
        <v>#VALUE!</v>
      </c>
      <c r="AM1957" s="18">
        <f t="shared" si="408"/>
        <v>0</v>
      </c>
      <c r="AN1957" s="18">
        <f t="shared" si="407"/>
        <v>0</v>
      </c>
      <c r="AO1957" s="18">
        <f t="shared" si="407"/>
        <v>0</v>
      </c>
      <c r="AP1957" s="18">
        <f t="shared" si="407"/>
        <v>0</v>
      </c>
      <c r="AQ1957" s="18">
        <f t="shared" si="407"/>
        <v>0</v>
      </c>
      <c r="AR1957" s="18">
        <f t="shared" si="407"/>
        <v>0</v>
      </c>
      <c r="AS1957" s="18">
        <f t="shared" si="407"/>
        <v>0</v>
      </c>
      <c r="AT1957" s="18">
        <f t="shared" si="407"/>
        <v>0</v>
      </c>
      <c r="AU1957" s="18">
        <f t="shared" si="407"/>
        <v>0</v>
      </c>
      <c r="AV1957" s="18">
        <f t="shared" si="407"/>
        <v>0</v>
      </c>
      <c r="AW1957" s="18">
        <f t="shared" si="407"/>
        <v>0</v>
      </c>
      <c r="AX1957" s="18">
        <f t="shared" si="407"/>
        <v>0</v>
      </c>
    </row>
    <row r="1958" spans="3:50" x14ac:dyDescent="0.25">
      <c r="C1958" s="67"/>
      <c r="D1958" s="71"/>
      <c r="E1958" s="57"/>
      <c r="F1958" s="57"/>
      <c r="G1958" s="67"/>
      <c r="H1958" s="72"/>
      <c r="I1958" s="72"/>
      <c r="J1958" s="72"/>
      <c r="K1958" s="72"/>
      <c r="L1958" s="72"/>
      <c r="M1958" s="72"/>
      <c r="N1958" s="72"/>
      <c r="O1958" s="72"/>
      <c r="P1958" s="72"/>
      <c r="Q1958" s="48"/>
      <c r="R1958" s="72"/>
      <c r="S1958" s="72"/>
      <c r="U1958" s="26" t="str">
        <f t="shared" si="404"/>
        <v/>
      </c>
      <c r="V1958" s="18" t="str">
        <f t="shared" si="398"/>
        <v/>
      </c>
      <c r="W1958" s="18" t="str">
        <f t="shared" si="399"/>
        <v/>
      </c>
      <c r="X1958" s="18" t="str">
        <f t="shared" si="400"/>
        <v/>
      </c>
      <c r="Y1958" s="18" t="str">
        <f t="shared" si="401"/>
        <v/>
      </c>
      <c r="Z1958" s="18" t="str">
        <f t="shared" si="402"/>
        <v/>
      </c>
      <c r="AA1958" s="18" t="str">
        <f t="shared" si="403"/>
        <v/>
      </c>
      <c r="AB1958" s="18">
        <v>1953</v>
      </c>
      <c r="AC1958" s="18" t="str">
        <f>IF(ISERROR(
IF(U1958="","",IF(OR(U1958='Cad Iniciais'!$D$6,X1958='Cad Iniciais'!$D$6),'Cad Iniciais'!$D$6+AB1958*1000,0))),"",IF(U1958="","",IF(OR(U1958='Cad Iniciais'!$D$6,X1958='Cad Iniciais'!$D$6),'Cad Iniciais'!$D$6+AB1958*1000,0)))</f>
        <v/>
      </c>
      <c r="AK1958" s="27" t="e">
        <f t="shared" si="405"/>
        <v>#VALUE!</v>
      </c>
      <c r="AL1958" s="27" t="e">
        <f t="shared" si="406"/>
        <v>#VALUE!</v>
      </c>
      <c r="AM1958" s="18">
        <f t="shared" si="408"/>
        <v>0</v>
      </c>
      <c r="AN1958" s="18">
        <f t="shared" si="407"/>
        <v>0</v>
      </c>
      <c r="AO1958" s="18">
        <f t="shared" si="407"/>
        <v>0</v>
      </c>
      <c r="AP1958" s="18">
        <f t="shared" si="407"/>
        <v>0</v>
      </c>
      <c r="AQ1958" s="18">
        <f t="shared" si="407"/>
        <v>0</v>
      </c>
      <c r="AR1958" s="18">
        <f t="shared" si="407"/>
        <v>0</v>
      </c>
      <c r="AS1958" s="18">
        <f t="shared" si="407"/>
        <v>0</v>
      </c>
      <c r="AT1958" s="18">
        <f t="shared" si="407"/>
        <v>0</v>
      </c>
      <c r="AU1958" s="18">
        <f t="shared" si="407"/>
        <v>0</v>
      </c>
      <c r="AV1958" s="18">
        <f t="shared" si="407"/>
        <v>0</v>
      </c>
      <c r="AW1958" s="18">
        <f t="shared" si="407"/>
        <v>0</v>
      </c>
      <c r="AX1958" s="18">
        <f t="shared" si="407"/>
        <v>0</v>
      </c>
    </row>
    <row r="1959" spans="3:50" x14ac:dyDescent="0.25">
      <c r="C1959" s="67"/>
      <c r="D1959" s="71"/>
      <c r="E1959" s="57"/>
      <c r="F1959" s="57"/>
      <c r="G1959" s="67"/>
      <c r="H1959" s="72"/>
      <c r="I1959" s="72"/>
      <c r="J1959" s="72"/>
      <c r="K1959" s="72"/>
      <c r="L1959" s="72"/>
      <c r="M1959" s="72"/>
      <c r="N1959" s="72"/>
      <c r="O1959" s="72"/>
      <c r="P1959" s="72"/>
      <c r="Q1959" s="48"/>
      <c r="R1959" s="72"/>
      <c r="S1959" s="72"/>
      <c r="U1959" s="26" t="str">
        <f t="shared" si="404"/>
        <v/>
      </c>
      <c r="V1959" s="18" t="str">
        <f t="shared" si="398"/>
        <v/>
      </c>
      <c r="W1959" s="18" t="str">
        <f t="shared" si="399"/>
        <v/>
      </c>
      <c r="X1959" s="18" t="str">
        <f t="shared" si="400"/>
        <v/>
      </c>
      <c r="Y1959" s="18" t="str">
        <f t="shared" si="401"/>
        <v/>
      </c>
      <c r="Z1959" s="18" t="str">
        <f t="shared" si="402"/>
        <v/>
      </c>
      <c r="AA1959" s="18" t="str">
        <f t="shared" si="403"/>
        <v/>
      </c>
      <c r="AB1959" s="18">
        <v>1954</v>
      </c>
      <c r="AC1959" s="18" t="str">
        <f>IF(ISERROR(
IF(U1959="","",IF(OR(U1959='Cad Iniciais'!$D$6,X1959='Cad Iniciais'!$D$6),'Cad Iniciais'!$D$6+AB1959*1000,0))),"",IF(U1959="","",IF(OR(U1959='Cad Iniciais'!$D$6,X1959='Cad Iniciais'!$D$6),'Cad Iniciais'!$D$6+AB1959*1000,0)))</f>
        <v/>
      </c>
      <c r="AK1959" s="27" t="e">
        <f t="shared" si="405"/>
        <v>#VALUE!</v>
      </c>
      <c r="AL1959" s="27" t="e">
        <f t="shared" si="406"/>
        <v>#VALUE!</v>
      </c>
      <c r="AM1959" s="18">
        <f t="shared" si="408"/>
        <v>0</v>
      </c>
      <c r="AN1959" s="18">
        <f t="shared" si="407"/>
        <v>0</v>
      </c>
      <c r="AO1959" s="18">
        <f t="shared" si="407"/>
        <v>0</v>
      </c>
      <c r="AP1959" s="18">
        <f t="shared" si="407"/>
        <v>0</v>
      </c>
      <c r="AQ1959" s="18">
        <f t="shared" si="407"/>
        <v>0</v>
      </c>
      <c r="AR1959" s="18">
        <f t="shared" si="407"/>
        <v>0</v>
      </c>
      <c r="AS1959" s="18">
        <f t="shared" si="407"/>
        <v>0</v>
      </c>
      <c r="AT1959" s="18">
        <f t="shared" si="407"/>
        <v>0</v>
      </c>
      <c r="AU1959" s="18">
        <f t="shared" si="407"/>
        <v>0</v>
      </c>
      <c r="AV1959" s="18">
        <f t="shared" si="407"/>
        <v>0</v>
      </c>
      <c r="AW1959" s="18">
        <f t="shared" si="407"/>
        <v>0</v>
      </c>
      <c r="AX1959" s="18">
        <f t="shared" si="407"/>
        <v>0</v>
      </c>
    </row>
    <row r="1960" spans="3:50" x14ac:dyDescent="0.25">
      <c r="C1960" s="67"/>
      <c r="D1960" s="71"/>
      <c r="E1960" s="57"/>
      <c r="F1960" s="57"/>
      <c r="G1960" s="67"/>
      <c r="H1960" s="72"/>
      <c r="I1960" s="72"/>
      <c r="J1960" s="72"/>
      <c r="K1960" s="72"/>
      <c r="L1960" s="72"/>
      <c r="M1960" s="72"/>
      <c r="N1960" s="72"/>
      <c r="O1960" s="72"/>
      <c r="P1960" s="72"/>
      <c r="Q1960" s="48"/>
      <c r="R1960" s="72"/>
      <c r="S1960" s="72"/>
      <c r="U1960" s="26" t="str">
        <f t="shared" si="404"/>
        <v/>
      </c>
      <c r="V1960" s="18" t="str">
        <f t="shared" si="398"/>
        <v/>
      </c>
      <c r="W1960" s="18" t="str">
        <f t="shared" si="399"/>
        <v/>
      </c>
      <c r="X1960" s="18" t="str">
        <f t="shared" si="400"/>
        <v/>
      </c>
      <c r="Y1960" s="18" t="str">
        <f t="shared" si="401"/>
        <v/>
      </c>
      <c r="Z1960" s="18" t="str">
        <f t="shared" si="402"/>
        <v/>
      </c>
      <c r="AA1960" s="18" t="str">
        <f t="shared" si="403"/>
        <v/>
      </c>
      <c r="AB1960" s="18">
        <v>1955</v>
      </c>
      <c r="AC1960" s="18" t="str">
        <f>IF(ISERROR(
IF(U1960="","",IF(OR(U1960='Cad Iniciais'!$D$6,X1960='Cad Iniciais'!$D$6),'Cad Iniciais'!$D$6+AB1960*1000,0))),"",IF(U1960="","",IF(OR(U1960='Cad Iniciais'!$D$6,X1960='Cad Iniciais'!$D$6),'Cad Iniciais'!$D$6+AB1960*1000,0)))</f>
        <v/>
      </c>
      <c r="AK1960" s="27" t="e">
        <f t="shared" si="405"/>
        <v>#VALUE!</v>
      </c>
      <c r="AL1960" s="27" t="e">
        <f t="shared" si="406"/>
        <v>#VALUE!</v>
      </c>
      <c r="AM1960" s="18">
        <f t="shared" si="408"/>
        <v>0</v>
      </c>
      <c r="AN1960" s="18">
        <f t="shared" si="407"/>
        <v>0</v>
      </c>
      <c r="AO1960" s="18">
        <f t="shared" si="407"/>
        <v>0</v>
      </c>
      <c r="AP1960" s="18">
        <f t="shared" si="407"/>
        <v>0</v>
      </c>
      <c r="AQ1960" s="18">
        <f t="shared" si="407"/>
        <v>0</v>
      </c>
      <c r="AR1960" s="18">
        <f t="shared" si="407"/>
        <v>0</v>
      </c>
      <c r="AS1960" s="18">
        <f t="shared" si="407"/>
        <v>0</v>
      </c>
      <c r="AT1960" s="18">
        <f t="shared" si="407"/>
        <v>0</v>
      </c>
      <c r="AU1960" s="18">
        <f t="shared" si="407"/>
        <v>0</v>
      </c>
      <c r="AV1960" s="18">
        <f t="shared" si="407"/>
        <v>0</v>
      </c>
      <c r="AW1960" s="18">
        <f t="shared" si="407"/>
        <v>0</v>
      </c>
      <c r="AX1960" s="18">
        <f t="shared" si="407"/>
        <v>0</v>
      </c>
    </row>
    <row r="1961" spans="3:50" x14ac:dyDescent="0.25">
      <c r="C1961" s="67"/>
      <c r="D1961" s="71"/>
      <c r="E1961" s="57"/>
      <c r="F1961" s="57"/>
      <c r="G1961" s="67"/>
      <c r="H1961" s="72"/>
      <c r="I1961" s="72"/>
      <c r="J1961" s="72"/>
      <c r="K1961" s="72"/>
      <c r="L1961" s="72"/>
      <c r="M1961" s="72"/>
      <c r="N1961" s="72"/>
      <c r="O1961" s="72"/>
      <c r="P1961" s="72"/>
      <c r="Q1961" s="48"/>
      <c r="R1961" s="72"/>
      <c r="S1961" s="72"/>
      <c r="U1961" s="26" t="str">
        <f t="shared" si="404"/>
        <v/>
      </c>
      <c r="V1961" s="18" t="str">
        <f t="shared" si="398"/>
        <v/>
      </c>
      <c r="W1961" s="18" t="str">
        <f t="shared" si="399"/>
        <v/>
      </c>
      <c r="X1961" s="18" t="str">
        <f t="shared" si="400"/>
        <v/>
      </c>
      <c r="Y1961" s="18" t="str">
        <f t="shared" si="401"/>
        <v/>
      </c>
      <c r="Z1961" s="18" t="str">
        <f t="shared" si="402"/>
        <v/>
      </c>
      <c r="AA1961" s="18" t="str">
        <f t="shared" si="403"/>
        <v/>
      </c>
      <c r="AB1961" s="18">
        <v>1956</v>
      </c>
      <c r="AC1961" s="18" t="str">
        <f>IF(ISERROR(
IF(U1961="","",IF(OR(U1961='Cad Iniciais'!$D$6,X1961='Cad Iniciais'!$D$6),'Cad Iniciais'!$D$6+AB1961*1000,0))),"",IF(U1961="","",IF(OR(U1961='Cad Iniciais'!$D$6,X1961='Cad Iniciais'!$D$6),'Cad Iniciais'!$D$6+AB1961*1000,0)))</f>
        <v/>
      </c>
      <c r="AK1961" s="27" t="e">
        <f t="shared" si="405"/>
        <v>#VALUE!</v>
      </c>
      <c r="AL1961" s="27" t="e">
        <f t="shared" si="406"/>
        <v>#VALUE!</v>
      </c>
      <c r="AM1961" s="18">
        <f t="shared" si="408"/>
        <v>0</v>
      </c>
      <c r="AN1961" s="18">
        <f t="shared" si="407"/>
        <v>0</v>
      </c>
      <c r="AO1961" s="18">
        <f t="shared" si="407"/>
        <v>0</v>
      </c>
      <c r="AP1961" s="18">
        <f t="shared" si="407"/>
        <v>0</v>
      </c>
      <c r="AQ1961" s="18">
        <f t="shared" si="407"/>
        <v>0</v>
      </c>
      <c r="AR1961" s="18">
        <f t="shared" si="407"/>
        <v>0</v>
      </c>
      <c r="AS1961" s="18">
        <f t="shared" si="407"/>
        <v>0</v>
      </c>
      <c r="AT1961" s="18">
        <f t="shared" si="407"/>
        <v>0</v>
      </c>
      <c r="AU1961" s="18">
        <f t="shared" si="407"/>
        <v>0</v>
      </c>
      <c r="AV1961" s="18">
        <f t="shared" si="407"/>
        <v>0</v>
      </c>
      <c r="AW1961" s="18">
        <f t="shared" si="407"/>
        <v>0</v>
      </c>
      <c r="AX1961" s="18">
        <f t="shared" si="407"/>
        <v>0</v>
      </c>
    </row>
    <row r="1962" spans="3:50" x14ac:dyDescent="0.25">
      <c r="C1962" s="67"/>
      <c r="D1962" s="71"/>
      <c r="E1962" s="57"/>
      <c r="F1962" s="57"/>
      <c r="G1962" s="67"/>
      <c r="H1962" s="72"/>
      <c r="I1962" s="72"/>
      <c r="J1962" s="72"/>
      <c r="K1962" s="72"/>
      <c r="L1962" s="72"/>
      <c r="M1962" s="72"/>
      <c r="N1962" s="72"/>
      <c r="O1962" s="72"/>
      <c r="P1962" s="72"/>
      <c r="Q1962" s="48"/>
      <c r="R1962" s="72"/>
      <c r="S1962" s="72"/>
      <c r="U1962" s="26" t="str">
        <f t="shared" si="404"/>
        <v/>
      </c>
      <c r="V1962" s="18" t="str">
        <f t="shared" si="398"/>
        <v/>
      </c>
      <c r="W1962" s="18" t="str">
        <f t="shared" si="399"/>
        <v/>
      </c>
      <c r="X1962" s="18" t="str">
        <f t="shared" si="400"/>
        <v/>
      </c>
      <c r="Y1962" s="18" t="str">
        <f t="shared" si="401"/>
        <v/>
      </c>
      <c r="Z1962" s="18" t="str">
        <f t="shared" si="402"/>
        <v/>
      </c>
      <c r="AA1962" s="18" t="str">
        <f t="shared" si="403"/>
        <v/>
      </c>
      <c r="AB1962" s="18">
        <v>1957</v>
      </c>
      <c r="AC1962" s="18" t="str">
        <f>IF(ISERROR(
IF(U1962="","",IF(OR(U1962='Cad Iniciais'!$D$6,X1962='Cad Iniciais'!$D$6),'Cad Iniciais'!$D$6+AB1962*1000,0))),"",IF(U1962="","",IF(OR(U1962='Cad Iniciais'!$D$6,X1962='Cad Iniciais'!$D$6),'Cad Iniciais'!$D$6+AB1962*1000,0)))</f>
        <v/>
      </c>
      <c r="AK1962" s="27" t="e">
        <f t="shared" si="405"/>
        <v>#VALUE!</v>
      </c>
      <c r="AL1962" s="27" t="e">
        <f t="shared" si="406"/>
        <v>#VALUE!</v>
      </c>
      <c r="AM1962" s="18">
        <f t="shared" si="408"/>
        <v>0</v>
      </c>
      <c r="AN1962" s="18">
        <f t="shared" si="407"/>
        <v>0</v>
      </c>
      <c r="AO1962" s="18">
        <f t="shared" si="407"/>
        <v>0</v>
      </c>
      <c r="AP1962" s="18">
        <f t="shared" si="407"/>
        <v>0</v>
      </c>
      <c r="AQ1962" s="18">
        <f t="shared" si="407"/>
        <v>0</v>
      </c>
      <c r="AR1962" s="18">
        <f t="shared" si="407"/>
        <v>0</v>
      </c>
      <c r="AS1962" s="18">
        <f t="shared" si="407"/>
        <v>0</v>
      </c>
      <c r="AT1962" s="18">
        <f t="shared" si="407"/>
        <v>0</v>
      </c>
      <c r="AU1962" s="18">
        <f t="shared" si="407"/>
        <v>0</v>
      </c>
      <c r="AV1962" s="18">
        <f t="shared" si="407"/>
        <v>0</v>
      </c>
      <c r="AW1962" s="18">
        <f t="shared" si="407"/>
        <v>0</v>
      </c>
      <c r="AX1962" s="18">
        <f t="shared" si="407"/>
        <v>0</v>
      </c>
    </row>
    <row r="1963" spans="3:50" x14ac:dyDescent="0.25">
      <c r="C1963" s="67"/>
      <c r="D1963" s="71"/>
      <c r="E1963" s="57"/>
      <c r="F1963" s="57"/>
      <c r="G1963" s="67"/>
      <c r="H1963" s="72"/>
      <c r="I1963" s="72"/>
      <c r="J1963" s="72"/>
      <c r="K1963" s="72"/>
      <c r="L1963" s="72"/>
      <c r="M1963" s="72"/>
      <c r="N1963" s="72"/>
      <c r="O1963" s="72"/>
      <c r="P1963" s="72"/>
      <c r="Q1963" s="48"/>
      <c r="R1963" s="72"/>
      <c r="S1963" s="72"/>
      <c r="U1963" s="26" t="str">
        <f t="shared" si="404"/>
        <v/>
      </c>
      <c r="V1963" s="18" t="str">
        <f t="shared" si="398"/>
        <v/>
      </c>
      <c r="W1963" s="18" t="str">
        <f t="shared" si="399"/>
        <v/>
      </c>
      <c r="X1963" s="18" t="str">
        <f t="shared" si="400"/>
        <v/>
      </c>
      <c r="Y1963" s="18" t="str">
        <f t="shared" si="401"/>
        <v/>
      </c>
      <c r="Z1963" s="18" t="str">
        <f t="shared" si="402"/>
        <v/>
      </c>
      <c r="AA1963" s="18" t="str">
        <f t="shared" si="403"/>
        <v/>
      </c>
      <c r="AB1963" s="18">
        <v>1958</v>
      </c>
      <c r="AC1963" s="18" t="str">
        <f>IF(ISERROR(
IF(U1963="","",IF(OR(U1963='Cad Iniciais'!$D$6,X1963='Cad Iniciais'!$D$6),'Cad Iniciais'!$D$6+AB1963*1000,0))),"",IF(U1963="","",IF(OR(U1963='Cad Iniciais'!$D$6,X1963='Cad Iniciais'!$D$6),'Cad Iniciais'!$D$6+AB1963*1000,0)))</f>
        <v/>
      </c>
      <c r="AK1963" s="27" t="e">
        <f t="shared" si="405"/>
        <v>#VALUE!</v>
      </c>
      <c r="AL1963" s="27" t="e">
        <f t="shared" si="406"/>
        <v>#VALUE!</v>
      </c>
      <c r="AM1963" s="18">
        <f t="shared" si="408"/>
        <v>0</v>
      </c>
      <c r="AN1963" s="18">
        <f t="shared" si="407"/>
        <v>0</v>
      </c>
      <c r="AO1963" s="18">
        <f t="shared" si="407"/>
        <v>0</v>
      </c>
      <c r="AP1963" s="18">
        <f t="shared" si="407"/>
        <v>0</v>
      </c>
      <c r="AQ1963" s="18">
        <f t="shared" si="407"/>
        <v>0</v>
      </c>
      <c r="AR1963" s="18">
        <f t="shared" si="407"/>
        <v>0</v>
      </c>
      <c r="AS1963" s="18">
        <f t="shared" si="407"/>
        <v>0</v>
      </c>
      <c r="AT1963" s="18">
        <f t="shared" si="407"/>
        <v>0</v>
      </c>
      <c r="AU1963" s="18">
        <f t="shared" si="407"/>
        <v>0</v>
      </c>
      <c r="AV1963" s="18">
        <f t="shared" si="407"/>
        <v>0</v>
      </c>
      <c r="AW1963" s="18">
        <f t="shared" si="407"/>
        <v>0</v>
      </c>
      <c r="AX1963" s="18">
        <f t="shared" si="407"/>
        <v>0</v>
      </c>
    </row>
    <row r="1964" spans="3:50" x14ac:dyDescent="0.25">
      <c r="C1964" s="67"/>
      <c r="D1964" s="71"/>
      <c r="E1964" s="57"/>
      <c r="F1964" s="57"/>
      <c r="G1964" s="67"/>
      <c r="H1964" s="72"/>
      <c r="I1964" s="72"/>
      <c r="J1964" s="72"/>
      <c r="K1964" s="72"/>
      <c r="L1964" s="72"/>
      <c r="M1964" s="72"/>
      <c r="N1964" s="72"/>
      <c r="O1964" s="72"/>
      <c r="P1964" s="72"/>
      <c r="Q1964" s="48"/>
      <c r="R1964" s="72"/>
      <c r="S1964" s="72"/>
      <c r="U1964" s="26" t="str">
        <f t="shared" si="404"/>
        <v/>
      </c>
      <c r="V1964" s="18" t="str">
        <f t="shared" si="398"/>
        <v/>
      </c>
      <c r="W1964" s="18" t="str">
        <f t="shared" si="399"/>
        <v/>
      </c>
      <c r="X1964" s="18" t="str">
        <f t="shared" si="400"/>
        <v/>
      </c>
      <c r="Y1964" s="18" t="str">
        <f t="shared" si="401"/>
        <v/>
      </c>
      <c r="Z1964" s="18" t="str">
        <f t="shared" si="402"/>
        <v/>
      </c>
      <c r="AA1964" s="18" t="str">
        <f t="shared" si="403"/>
        <v/>
      </c>
      <c r="AB1964" s="18">
        <v>1959</v>
      </c>
      <c r="AC1964" s="18" t="str">
        <f>IF(ISERROR(
IF(U1964="","",IF(OR(U1964='Cad Iniciais'!$D$6,X1964='Cad Iniciais'!$D$6),'Cad Iniciais'!$D$6+AB1964*1000,0))),"",IF(U1964="","",IF(OR(U1964='Cad Iniciais'!$D$6,X1964='Cad Iniciais'!$D$6),'Cad Iniciais'!$D$6+AB1964*1000,0)))</f>
        <v/>
      </c>
      <c r="AK1964" s="27" t="e">
        <f t="shared" si="405"/>
        <v>#VALUE!</v>
      </c>
      <c r="AL1964" s="27" t="e">
        <f t="shared" si="406"/>
        <v>#VALUE!</v>
      </c>
      <c r="AM1964" s="18">
        <f t="shared" si="408"/>
        <v>0</v>
      </c>
      <c r="AN1964" s="18">
        <f t="shared" si="407"/>
        <v>0</v>
      </c>
      <c r="AO1964" s="18">
        <f t="shared" si="407"/>
        <v>0</v>
      </c>
      <c r="AP1964" s="18">
        <f t="shared" si="407"/>
        <v>0</v>
      </c>
      <c r="AQ1964" s="18">
        <f t="shared" si="407"/>
        <v>0</v>
      </c>
      <c r="AR1964" s="18">
        <f t="shared" si="407"/>
        <v>0</v>
      </c>
      <c r="AS1964" s="18">
        <f t="shared" si="407"/>
        <v>0</v>
      </c>
      <c r="AT1964" s="18">
        <f t="shared" si="407"/>
        <v>0</v>
      </c>
      <c r="AU1964" s="18">
        <f t="shared" si="407"/>
        <v>0</v>
      </c>
      <c r="AV1964" s="18">
        <f t="shared" si="407"/>
        <v>0</v>
      </c>
      <c r="AW1964" s="18">
        <f t="shared" si="407"/>
        <v>0</v>
      </c>
      <c r="AX1964" s="18">
        <f t="shared" si="407"/>
        <v>0</v>
      </c>
    </row>
    <row r="1965" spans="3:50" x14ac:dyDescent="0.25">
      <c r="C1965" s="67"/>
      <c r="D1965" s="71"/>
      <c r="E1965" s="57"/>
      <c r="F1965" s="57"/>
      <c r="G1965" s="67"/>
      <c r="H1965" s="72"/>
      <c r="I1965" s="72"/>
      <c r="J1965" s="72"/>
      <c r="K1965" s="72"/>
      <c r="L1965" s="72"/>
      <c r="M1965" s="72"/>
      <c r="N1965" s="72"/>
      <c r="O1965" s="72"/>
      <c r="P1965" s="72"/>
      <c r="Q1965" s="48"/>
      <c r="R1965" s="72"/>
      <c r="S1965" s="72"/>
      <c r="U1965" s="26" t="str">
        <f t="shared" si="404"/>
        <v/>
      </c>
      <c r="V1965" s="18" t="str">
        <f t="shared" si="398"/>
        <v/>
      </c>
      <c r="W1965" s="18" t="str">
        <f t="shared" si="399"/>
        <v/>
      </c>
      <c r="X1965" s="18" t="str">
        <f t="shared" si="400"/>
        <v/>
      </c>
      <c r="Y1965" s="18" t="str">
        <f t="shared" si="401"/>
        <v/>
      </c>
      <c r="Z1965" s="18" t="str">
        <f t="shared" si="402"/>
        <v/>
      </c>
      <c r="AA1965" s="18" t="str">
        <f t="shared" si="403"/>
        <v/>
      </c>
      <c r="AB1965" s="18">
        <v>1960</v>
      </c>
      <c r="AC1965" s="18" t="str">
        <f>IF(ISERROR(
IF(U1965="","",IF(OR(U1965='Cad Iniciais'!$D$6,X1965='Cad Iniciais'!$D$6),'Cad Iniciais'!$D$6+AB1965*1000,0))),"",IF(U1965="","",IF(OR(U1965='Cad Iniciais'!$D$6,X1965='Cad Iniciais'!$D$6),'Cad Iniciais'!$D$6+AB1965*1000,0)))</f>
        <v/>
      </c>
      <c r="AK1965" s="27" t="e">
        <f t="shared" si="405"/>
        <v>#VALUE!</v>
      </c>
      <c r="AL1965" s="27" t="e">
        <f t="shared" si="406"/>
        <v>#VALUE!</v>
      </c>
      <c r="AM1965" s="18">
        <f t="shared" si="408"/>
        <v>0</v>
      </c>
      <c r="AN1965" s="18">
        <f t="shared" si="407"/>
        <v>0</v>
      </c>
      <c r="AO1965" s="18">
        <f t="shared" si="407"/>
        <v>0</v>
      </c>
      <c r="AP1965" s="18">
        <f t="shared" si="407"/>
        <v>0</v>
      </c>
      <c r="AQ1965" s="18">
        <f t="shared" si="407"/>
        <v>0</v>
      </c>
      <c r="AR1965" s="18">
        <f t="shared" si="407"/>
        <v>0</v>
      </c>
      <c r="AS1965" s="18">
        <f t="shared" si="407"/>
        <v>0</v>
      </c>
      <c r="AT1965" s="18">
        <f t="shared" si="407"/>
        <v>0</v>
      </c>
      <c r="AU1965" s="18">
        <f t="shared" si="407"/>
        <v>0</v>
      </c>
      <c r="AV1965" s="18">
        <f t="shared" si="407"/>
        <v>0</v>
      </c>
      <c r="AW1965" s="18">
        <f t="shared" si="407"/>
        <v>0</v>
      </c>
      <c r="AX1965" s="18">
        <f t="shared" si="407"/>
        <v>0</v>
      </c>
    </row>
    <row r="1966" spans="3:50" x14ac:dyDescent="0.25">
      <c r="C1966" s="67"/>
      <c r="D1966" s="71"/>
      <c r="E1966" s="57"/>
      <c r="F1966" s="57"/>
      <c r="G1966" s="67"/>
      <c r="H1966" s="72"/>
      <c r="I1966" s="72"/>
      <c r="J1966" s="72"/>
      <c r="K1966" s="72"/>
      <c r="L1966" s="72"/>
      <c r="M1966" s="72"/>
      <c r="N1966" s="72"/>
      <c r="O1966" s="72"/>
      <c r="P1966" s="72"/>
      <c r="Q1966" s="48"/>
      <c r="R1966" s="72"/>
      <c r="S1966" s="72"/>
      <c r="U1966" s="26" t="str">
        <f t="shared" si="404"/>
        <v/>
      </c>
      <c r="V1966" s="18" t="str">
        <f t="shared" si="398"/>
        <v/>
      </c>
      <c r="W1966" s="18" t="str">
        <f t="shared" si="399"/>
        <v/>
      </c>
      <c r="X1966" s="18" t="str">
        <f t="shared" si="400"/>
        <v/>
      </c>
      <c r="Y1966" s="18" t="str">
        <f t="shared" si="401"/>
        <v/>
      </c>
      <c r="Z1966" s="18" t="str">
        <f t="shared" si="402"/>
        <v/>
      </c>
      <c r="AA1966" s="18" t="str">
        <f t="shared" si="403"/>
        <v/>
      </c>
      <c r="AB1966" s="18">
        <v>1961</v>
      </c>
      <c r="AC1966" s="18" t="str">
        <f>IF(ISERROR(
IF(U1966="","",IF(OR(U1966='Cad Iniciais'!$D$6,X1966='Cad Iniciais'!$D$6),'Cad Iniciais'!$D$6+AB1966*1000,0))),"",IF(U1966="","",IF(OR(U1966='Cad Iniciais'!$D$6,X1966='Cad Iniciais'!$D$6),'Cad Iniciais'!$D$6+AB1966*1000,0)))</f>
        <v/>
      </c>
      <c r="AK1966" s="27" t="e">
        <f t="shared" si="405"/>
        <v>#VALUE!</v>
      </c>
      <c r="AL1966" s="27" t="e">
        <f t="shared" si="406"/>
        <v>#VALUE!</v>
      </c>
      <c r="AM1966" s="18">
        <f t="shared" si="408"/>
        <v>0</v>
      </c>
      <c r="AN1966" s="18">
        <f t="shared" si="407"/>
        <v>0</v>
      </c>
      <c r="AO1966" s="18">
        <f t="shared" si="407"/>
        <v>0</v>
      </c>
      <c r="AP1966" s="18">
        <f t="shared" si="407"/>
        <v>0</v>
      </c>
      <c r="AQ1966" s="18">
        <f t="shared" si="407"/>
        <v>0</v>
      </c>
      <c r="AR1966" s="18">
        <f t="shared" ref="AN1966:AX1989" si="409">IFERROR(IF(AND($AK1966&lt;=AR$3,$AL1966&gt;=AR$3),1,0),0)</f>
        <v>0</v>
      </c>
      <c r="AS1966" s="18">
        <f t="shared" si="409"/>
        <v>0</v>
      </c>
      <c r="AT1966" s="18">
        <f t="shared" si="409"/>
        <v>0</v>
      </c>
      <c r="AU1966" s="18">
        <f t="shared" si="409"/>
        <v>0</v>
      </c>
      <c r="AV1966" s="18">
        <f t="shared" si="409"/>
        <v>0</v>
      </c>
      <c r="AW1966" s="18">
        <f t="shared" si="409"/>
        <v>0</v>
      </c>
      <c r="AX1966" s="18">
        <f t="shared" si="409"/>
        <v>0</v>
      </c>
    </row>
    <row r="1967" spans="3:50" x14ac:dyDescent="0.25">
      <c r="C1967" s="67"/>
      <c r="D1967" s="71"/>
      <c r="E1967" s="57"/>
      <c r="F1967" s="57"/>
      <c r="G1967" s="67"/>
      <c r="H1967" s="72"/>
      <c r="I1967" s="72"/>
      <c r="J1967" s="72"/>
      <c r="K1967" s="72"/>
      <c r="L1967" s="72"/>
      <c r="M1967" s="72"/>
      <c r="N1967" s="72"/>
      <c r="O1967" s="72"/>
      <c r="P1967" s="72"/>
      <c r="Q1967" s="48"/>
      <c r="R1967" s="72"/>
      <c r="S1967" s="72"/>
      <c r="U1967" s="26" t="str">
        <f t="shared" si="404"/>
        <v/>
      </c>
      <c r="V1967" s="18" t="str">
        <f t="shared" si="398"/>
        <v/>
      </c>
      <c r="W1967" s="18" t="str">
        <f t="shared" si="399"/>
        <v/>
      </c>
      <c r="X1967" s="18" t="str">
        <f t="shared" si="400"/>
        <v/>
      </c>
      <c r="Y1967" s="18" t="str">
        <f t="shared" si="401"/>
        <v/>
      </c>
      <c r="Z1967" s="18" t="str">
        <f t="shared" si="402"/>
        <v/>
      </c>
      <c r="AA1967" s="18" t="str">
        <f t="shared" si="403"/>
        <v/>
      </c>
      <c r="AB1967" s="18">
        <v>1962</v>
      </c>
      <c r="AC1967" s="18" t="str">
        <f>IF(ISERROR(
IF(U1967="","",IF(OR(U1967='Cad Iniciais'!$D$6,X1967='Cad Iniciais'!$D$6),'Cad Iniciais'!$D$6+AB1967*1000,0))),"",IF(U1967="","",IF(OR(U1967='Cad Iniciais'!$D$6,X1967='Cad Iniciais'!$D$6),'Cad Iniciais'!$D$6+AB1967*1000,0)))</f>
        <v/>
      </c>
      <c r="AK1967" s="27" t="e">
        <f t="shared" si="405"/>
        <v>#VALUE!</v>
      </c>
      <c r="AL1967" s="27" t="e">
        <f t="shared" si="406"/>
        <v>#VALUE!</v>
      </c>
      <c r="AM1967" s="18">
        <f t="shared" si="408"/>
        <v>0</v>
      </c>
      <c r="AN1967" s="18">
        <f t="shared" si="409"/>
        <v>0</v>
      </c>
      <c r="AO1967" s="18">
        <f t="shared" si="409"/>
        <v>0</v>
      </c>
      <c r="AP1967" s="18">
        <f t="shared" si="409"/>
        <v>0</v>
      </c>
      <c r="AQ1967" s="18">
        <f t="shared" si="409"/>
        <v>0</v>
      </c>
      <c r="AR1967" s="18">
        <f t="shared" si="409"/>
        <v>0</v>
      </c>
      <c r="AS1967" s="18">
        <f t="shared" si="409"/>
        <v>0</v>
      </c>
      <c r="AT1967" s="18">
        <f t="shared" si="409"/>
        <v>0</v>
      </c>
      <c r="AU1967" s="18">
        <f t="shared" si="409"/>
        <v>0</v>
      </c>
      <c r="AV1967" s="18">
        <f t="shared" si="409"/>
        <v>0</v>
      </c>
      <c r="AW1967" s="18">
        <f t="shared" si="409"/>
        <v>0</v>
      </c>
      <c r="AX1967" s="18">
        <f t="shared" si="409"/>
        <v>0</v>
      </c>
    </row>
    <row r="1968" spans="3:50" x14ac:dyDescent="0.25">
      <c r="C1968" s="67"/>
      <c r="D1968" s="71"/>
      <c r="E1968" s="57"/>
      <c r="F1968" s="57"/>
      <c r="G1968" s="67"/>
      <c r="H1968" s="72"/>
      <c r="I1968" s="72"/>
      <c r="J1968" s="72"/>
      <c r="K1968" s="72"/>
      <c r="L1968" s="72"/>
      <c r="M1968" s="72"/>
      <c r="N1968" s="72"/>
      <c r="O1968" s="72"/>
      <c r="P1968" s="72"/>
      <c r="Q1968" s="48"/>
      <c r="R1968" s="72"/>
      <c r="S1968" s="72"/>
      <c r="U1968" s="26" t="str">
        <f t="shared" si="404"/>
        <v/>
      </c>
      <c r="V1968" s="18" t="str">
        <f t="shared" si="398"/>
        <v/>
      </c>
      <c r="W1968" s="18" t="str">
        <f t="shared" si="399"/>
        <v/>
      </c>
      <c r="X1968" s="18" t="str">
        <f t="shared" si="400"/>
        <v/>
      </c>
      <c r="Y1968" s="18" t="str">
        <f t="shared" si="401"/>
        <v/>
      </c>
      <c r="Z1968" s="18" t="str">
        <f t="shared" si="402"/>
        <v/>
      </c>
      <c r="AA1968" s="18" t="str">
        <f t="shared" si="403"/>
        <v/>
      </c>
      <c r="AB1968" s="18">
        <v>1963</v>
      </c>
      <c r="AC1968" s="18" t="str">
        <f>IF(ISERROR(
IF(U1968="","",IF(OR(U1968='Cad Iniciais'!$D$6,X1968='Cad Iniciais'!$D$6),'Cad Iniciais'!$D$6+AB1968*1000,0))),"",IF(U1968="","",IF(OR(U1968='Cad Iniciais'!$D$6,X1968='Cad Iniciais'!$D$6),'Cad Iniciais'!$D$6+AB1968*1000,0)))</f>
        <v/>
      </c>
      <c r="AK1968" s="27" t="e">
        <f t="shared" si="405"/>
        <v>#VALUE!</v>
      </c>
      <c r="AL1968" s="27" t="e">
        <f t="shared" si="406"/>
        <v>#VALUE!</v>
      </c>
      <c r="AM1968" s="18">
        <f t="shared" si="408"/>
        <v>0</v>
      </c>
      <c r="AN1968" s="18">
        <f t="shared" si="409"/>
        <v>0</v>
      </c>
      <c r="AO1968" s="18">
        <f t="shared" si="409"/>
        <v>0</v>
      </c>
      <c r="AP1968" s="18">
        <f t="shared" si="409"/>
        <v>0</v>
      </c>
      <c r="AQ1968" s="18">
        <f t="shared" si="409"/>
        <v>0</v>
      </c>
      <c r="AR1968" s="18">
        <f t="shared" si="409"/>
        <v>0</v>
      </c>
      <c r="AS1968" s="18">
        <f t="shared" si="409"/>
        <v>0</v>
      </c>
      <c r="AT1968" s="18">
        <f t="shared" si="409"/>
        <v>0</v>
      </c>
      <c r="AU1968" s="18">
        <f t="shared" si="409"/>
        <v>0</v>
      </c>
      <c r="AV1968" s="18">
        <f t="shared" si="409"/>
        <v>0</v>
      </c>
      <c r="AW1968" s="18">
        <f t="shared" si="409"/>
        <v>0</v>
      </c>
      <c r="AX1968" s="18">
        <f t="shared" si="409"/>
        <v>0</v>
      </c>
    </row>
    <row r="1969" spans="3:50" x14ac:dyDescent="0.25">
      <c r="C1969" s="67"/>
      <c r="D1969" s="71"/>
      <c r="E1969" s="57"/>
      <c r="F1969" s="57"/>
      <c r="G1969" s="67"/>
      <c r="H1969" s="72"/>
      <c r="I1969" s="72"/>
      <c r="J1969" s="72"/>
      <c r="K1969" s="72"/>
      <c r="L1969" s="72"/>
      <c r="M1969" s="72"/>
      <c r="N1969" s="72"/>
      <c r="O1969" s="72"/>
      <c r="P1969" s="72"/>
      <c r="Q1969" s="48"/>
      <c r="R1969" s="72"/>
      <c r="S1969" s="72"/>
      <c r="U1969" s="26" t="str">
        <f t="shared" si="404"/>
        <v/>
      </c>
      <c r="V1969" s="18" t="str">
        <f t="shared" si="398"/>
        <v/>
      </c>
      <c r="W1969" s="18" t="str">
        <f t="shared" si="399"/>
        <v/>
      </c>
      <c r="X1969" s="18" t="str">
        <f t="shared" si="400"/>
        <v/>
      </c>
      <c r="Y1969" s="18" t="str">
        <f t="shared" si="401"/>
        <v/>
      </c>
      <c r="Z1969" s="18" t="str">
        <f t="shared" si="402"/>
        <v/>
      </c>
      <c r="AA1969" s="18" t="str">
        <f t="shared" si="403"/>
        <v/>
      </c>
      <c r="AB1969" s="18">
        <v>1964</v>
      </c>
      <c r="AC1969" s="18" t="str">
        <f>IF(ISERROR(
IF(U1969="","",IF(OR(U1969='Cad Iniciais'!$D$6,X1969='Cad Iniciais'!$D$6),'Cad Iniciais'!$D$6+AB1969*1000,0))),"",IF(U1969="","",IF(OR(U1969='Cad Iniciais'!$D$6,X1969='Cad Iniciais'!$D$6),'Cad Iniciais'!$D$6+AB1969*1000,0)))</f>
        <v/>
      </c>
      <c r="AK1969" s="27" t="e">
        <f t="shared" si="405"/>
        <v>#VALUE!</v>
      </c>
      <c r="AL1969" s="27" t="e">
        <f t="shared" si="406"/>
        <v>#VALUE!</v>
      </c>
      <c r="AM1969" s="18">
        <f t="shared" si="408"/>
        <v>0</v>
      </c>
      <c r="AN1969" s="18">
        <f t="shared" si="409"/>
        <v>0</v>
      </c>
      <c r="AO1969" s="18">
        <f t="shared" si="409"/>
        <v>0</v>
      </c>
      <c r="AP1969" s="18">
        <f t="shared" si="409"/>
        <v>0</v>
      </c>
      <c r="AQ1969" s="18">
        <f t="shared" si="409"/>
        <v>0</v>
      </c>
      <c r="AR1969" s="18">
        <f t="shared" si="409"/>
        <v>0</v>
      </c>
      <c r="AS1969" s="18">
        <f t="shared" si="409"/>
        <v>0</v>
      </c>
      <c r="AT1969" s="18">
        <f t="shared" si="409"/>
        <v>0</v>
      </c>
      <c r="AU1969" s="18">
        <f t="shared" si="409"/>
        <v>0</v>
      </c>
      <c r="AV1969" s="18">
        <f t="shared" si="409"/>
        <v>0</v>
      </c>
      <c r="AW1969" s="18">
        <f t="shared" si="409"/>
        <v>0</v>
      </c>
      <c r="AX1969" s="18">
        <f t="shared" si="409"/>
        <v>0</v>
      </c>
    </row>
    <row r="1970" spans="3:50" x14ac:dyDescent="0.25">
      <c r="C1970" s="67"/>
      <c r="D1970" s="71"/>
      <c r="E1970" s="57"/>
      <c r="F1970" s="57"/>
      <c r="G1970" s="67"/>
      <c r="H1970" s="72"/>
      <c r="I1970" s="72"/>
      <c r="J1970" s="72"/>
      <c r="K1970" s="72"/>
      <c r="L1970" s="72"/>
      <c r="M1970" s="72"/>
      <c r="N1970" s="72"/>
      <c r="O1970" s="72"/>
      <c r="P1970" s="72"/>
      <c r="Q1970" s="48"/>
      <c r="R1970" s="72"/>
      <c r="S1970" s="72"/>
      <c r="U1970" s="26" t="str">
        <f t="shared" si="404"/>
        <v/>
      </c>
      <c r="V1970" s="18" t="str">
        <f t="shared" si="398"/>
        <v/>
      </c>
      <c r="W1970" s="18" t="str">
        <f t="shared" si="399"/>
        <v/>
      </c>
      <c r="X1970" s="18" t="str">
        <f t="shared" si="400"/>
        <v/>
      </c>
      <c r="Y1970" s="18" t="str">
        <f t="shared" si="401"/>
        <v/>
      </c>
      <c r="Z1970" s="18" t="str">
        <f t="shared" si="402"/>
        <v/>
      </c>
      <c r="AA1970" s="18" t="str">
        <f t="shared" si="403"/>
        <v/>
      </c>
      <c r="AB1970" s="18">
        <v>1965</v>
      </c>
      <c r="AC1970" s="18" t="str">
        <f>IF(ISERROR(
IF(U1970="","",IF(OR(U1970='Cad Iniciais'!$D$6,X1970='Cad Iniciais'!$D$6),'Cad Iniciais'!$D$6+AB1970*1000,0))),"",IF(U1970="","",IF(OR(U1970='Cad Iniciais'!$D$6,X1970='Cad Iniciais'!$D$6),'Cad Iniciais'!$D$6+AB1970*1000,0)))</f>
        <v/>
      </c>
      <c r="AK1970" s="27" t="e">
        <f t="shared" si="405"/>
        <v>#VALUE!</v>
      </c>
      <c r="AL1970" s="27" t="e">
        <f t="shared" si="406"/>
        <v>#VALUE!</v>
      </c>
      <c r="AM1970" s="18">
        <f t="shared" si="408"/>
        <v>0</v>
      </c>
      <c r="AN1970" s="18">
        <f t="shared" si="409"/>
        <v>0</v>
      </c>
      <c r="AO1970" s="18">
        <f t="shared" si="409"/>
        <v>0</v>
      </c>
      <c r="AP1970" s="18">
        <f t="shared" si="409"/>
        <v>0</v>
      </c>
      <c r="AQ1970" s="18">
        <f t="shared" si="409"/>
        <v>0</v>
      </c>
      <c r="AR1970" s="18">
        <f t="shared" si="409"/>
        <v>0</v>
      </c>
      <c r="AS1970" s="18">
        <f t="shared" si="409"/>
        <v>0</v>
      </c>
      <c r="AT1970" s="18">
        <f t="shared" si="409"/>
        <v>0</v>
      </c>
      <c r="AU1970" s="18">
        <f t="shared" si="409"/>
        <v>0</v>
      </c>
      <c r="AV1970" s="18">
        <f t="shared" si="409"/>
        <v>0</v>
      </c>
      <c r="AW1970" s="18">
        <f t="shared" si="409"/>
        <v>0</v>
      </c>
      <c r="AX1970" s="18">
        <f t="shared" si="409"/>
        <v>0</v>
      </c>
    </row>
    <row r="1971" spans="3:50" x14ac:dyDescent="0.25">
      <c r="C1971" s="67"/>
      <c r="D1971" s="71"/>
      <c r="E1971" s="57"/>
      <c r="F1971" s="57"/>
      <c r="G1971" s="67"/>
      <c r="H1971" s="72"/>
      <c r="I1971" s="72"/>
      <c r="J1971" s="72"/>
      <c r="K1971" s="72"/>
      <c r="L1971" s="72"/>
      <c r="M1971" s="72"/>
      <c r="N1971" s="72"/>
      <c r="O1971" s="72"/>
      <c r="P1971" s="72"/>
      <c r="Q1971" s="48"/>
      <c r="R1971" s="72"/>
      <c r="S1971" s="72"/>
      <c r="U1971" s="26" t="str">
        <f t="shared" si="404"/>
        <v/>
      </c>
      <c r="V1971" s="18" t="str">
        <f t="shared" si="398"/>
        <v/>
      </c>
      <c r="W1971" s="18" t="str">
        <f t="shared" si="399"/>
        <v/>
      </c>
      <c r="X1971" s="18" t="str">
        <f t="shared" si="400"/>
        <v/>
      </c>
      <c r="Y1971" s="18" t="str">
        <f t="shared" si="401"/>
        <v/>
      </c>
      <c r="Z1971" s="18" t="str">
        <f t="shared" si="402"/>
        <v/>
      </c>
      <c r="AA1971" s="18" t="str">
        <f t="shared" si="403"/>
        <v/>
      </c>
      <c r="AB1971" s="18">
        <v>1966</v>
      </c>
      <c r="AC1971" s="18" t="str">
        <f>IF(ISERROR(
IF(U1971="","",IF(OR(U1971='Cad Iniciais'!$D$6,X1971='Cad Iniciais'!$D$6),'Cad Iniciais'!$D$6+AB1971*1000,0))),"",IF(U1971="","",IF(OR(U1971='Cad Iniciais'!$D$6,X1971='Cad Iniciais'!$D$6),'Cad Iniciais'!$D$6+AB1971*1000,0)))</f>
        <v/>
      </c>
      <c r="AK1971" s="27" t="e">
        <f t="shared" si="405"/>
        <v>#VALUE!</v>
      </c>
      <c r="AL1971" s="27" t="e">
        <f t="shared" si="406"/>
        <v>#VALUE!</v>
      </c>
      <c r="AM1971" s="18">
        <f t="shared" si="408"/>
        <v>0</v>
      </c>
      <c r="AN1971" s="18">
        <f t="shared" si="409"/>
        <v>0</v>
      </c>
      <c r="AO1971" s="18">
        <f t="shared" si="409"/>
        <v>0</v>
      </c>
      <c r="AP1971" s="18">
        <f t="shared" si="409"/>
        <v>0</v>
      </c>
      <c r="AQ1971" s="18">
        <f t="shared" si="409"/>
        <v>0</v>
      </c>
      <c r="AR1971" s="18">
        <f t="shared" si="409"/>
        <v>0</v>
      </c>
      <c r="AS1971" s="18">
        <f t="shared" si="409"/>
        <v>0</v>
      </c>
      <c r="AT1971" s="18">
        <f t="shared" si="409"/>
        <v>0</v>
      </c>
      <c r="AU1971" s="18">
        <f t="shared" si="409"/>
        <v>0</v>
      </c>
      <c r="AV1971" s="18">
        <f t="shared" si="409"/>
        <v>0</v>
      </c>
      <c r="AW1971" s="18">
        <f t="shared" si="409"/>
        <v>0</v>
      </c>
      <c r="AX1971" s="18">
        <f t="shared" si="409"/>
        <v>0</v>
      </c>
    </row>
    <row r="1972" spans="3:50" x14ac:dyDescent="0.25">
      <c r="C1972" s="67"/>
      <c r="D1972" s="71"/>
      <c r="E1972" s="57"/>
      <c r="F1972" s="57"/>
      <c r="G1972" s="67"/>
      <c r="H1972" s="72"/>
      <c r="I1972" s="72"/>
      <c r="J1972" s="72"/>
      <c r="K1972" s="72"/>
      <c r="L1972" s="72"/>
      <c r="M1972" s="72"/>
      <c r="N1972" s="72"/>
      <c r="O1972" s="72"/>
      <c r="P1972" s="72"/>
      <c r="Q1972" s="48"/>
      <c r="R1972" s="72"/>
      <c r="S1972" s="72"/>
      <c r="U1972" s="26" t="str">
        <f t="shared" si="404"/>
        <v/>
      </c>
      <c r="V1972" s="18" t="str">
        <f t="shared" si="398"/>
        <v/>
      </c>
      <c r="W1972" s="18" t="str">
        <f t="shared" si="399"/>
        <v/>
      </c>
      <c r="X1972" s="18" t="str">
        <f t="shared" si="400"/>
        <v/>
      </c>
      <c r="Y1972" s="18" t="str">
        <f t="shared" si="401"/>
        <v/>
      </c>
      <c r="Z1972" s="18" t="str">
        <f t="shared" si="402"/>
        <v/>
      </c>
      <c r="AA1972" s="18" t="str">
        <f t="shared" si="403"/>
        <v/>
      </c>
      <c r="AB1972" s="18">
        <v>1967</v>
      </c>
      <c r="AC1972" s="18" t="str">
        <f>IF(ISERROR(
IF(U1972="","",IF(OR(U1972='Cad Iniciais'!$D$6,X1972='Cad Iniciais'!$D$6),'Cad Iniciais'!$D$6+AB1972*1000,0))),"",IF(U1972="","",IF(OR(U1972='Cad Iniciais'!$D$6,X1972='Cad Iniciais'!$D$6),'Cad Iniciais'!$D$6+AB1972*1000,0)))</f>
        <v/>
      </c>
      <c r="AK1972" s="27" t="e">
        <f t="shared" si="405"/>
        <v>#VALUE!</v>
      </c>
      <c r="AL1972" s="27" t="e">
        <f t="shared" si="406"/>
        <v>#VALUE!</v>
      </c>
      <c r="AM1972" s="18">
        <f t="shared" si="408"/>
        <v>0</v>
      </c>
      <c r="AN1972" s="18">
        <f t="shared" si="409"/>
        <v>0</v>
      </c>
      <c r="AO1972" s="18">
        <f t="shared" si="409"/>
        <v>0</v>
      </c>
      <c r="AP1972" s="18">
        <f t="shared" si="409"/>
        <v>0</v>
      </c>
      <c r="AQ1972" s="18">
        <f t="shared" si="409"/>
        <v>0</v>
      </c>
      <c r="AR1972" s="18">
        <f t="shared" si="409"/>
        <v>0</v>
      </c>
      <c r="AS1972" s="18">
        <f t="shared" si="409"/>
        <v>0</v>
      </c>
      <c r="AT1972" s="18">
        <f t="shared" si="409"/>
        <v>0</v>
      </c>
      <c r="AU1972" s="18">
        <f t="shared" si="409"/>
        <v>0</v>
      </c>
      <c r="AV1972" s="18">
        <f t="shared" si="409"/>
        <v>0</v>
      </c>
      <c r="AW1972" s="18">
        <f t="shared" si="409"/>
        <v>0</v>
      </c>
      <c r="AX1972" s="18">
        <f t="shared" si="409"/>
        <v>0</v>
      </c>
    </row>
    <row r="1973" spans="3:50" x14ac:dyDescent="0.25">
      <c r="C1973" s="67"/>
      <c r="D1973" s="71"/>
      <c r="E1973" s="57"/>
      <c r="F1973" s="57"/>
      <c r="G1973" s="67"/>
      <c r="H1973" s="72"/>
      <c r="I1973" s="72"/>
      <c r="J1973" s="72"/>
      <c r="K1973" s="72"/>
      <c r="L1973" s="72"/>
      <c r="M1973" s="72"/>
      <c r="N1973" s="72"/>
      <c r="O1973" s="72"/>
      <c r="P1973" s="72"/>
      <c r="Q1973" s="48"/>
      <c r="R1973" s="72"/>
      <c r="S1973" s="72"/>
      <c r="U1973" s="26" t="str">
        <f t="shared" si="404"/>
        <v/>
      </c>
      <c r="V1973" s="18" t="str">
        <f t="shared" si="398"/>
        <v/>
      </c>
      <c r="W1973" s="18" t="str">
        <f t="shared" si="399"/>
        <v/>
      </c>
      <c r="X1973" s="18" t="str">
        <f t="shared" si="400"/>
        <v/>
      </c>
      <c r="Y1973" s="18" t="str">
        <f t="shared" si="401"/>
        <v/>
      </c>
      <c r="Z1973" s="18" t="str">
        <f t="shared" si="402"/>
        <v/>
      </c>
      <c r="AA1973" s="18" t="str">
        <f t="shared" si="403"/>
        <v/>
      </c>
      <c r="AB1973" s="18">
        <v>1968</v>
      </c>
      <c r="AC1973" s="18" t="str">
        <f>IF(ISERROR(
IF(U1973="","",IF(OR(U1973='Cad Iniciais'!$D$6,X1973='Cad Iniciais'!$D$6),'Cad Iniciais'!$D$6+AB1973*1000,0))),"",IF(U1973="","",IF(OR(U1973='Cad Iniciais'!$D$6,X1973='Cad Iniciais'!$D$6),'Cad Iniciais'!$D$6+AB1973*1000,0)))</f>
        <v/>
      </c>
      <c r="AK1973" s="27" t="e">
        <f t="shared" si="405"/>
        <v>#VALUE!</v>
      </c>
      <c r="AL1973" s="27" t="e">
        <f t="shared" si="406"/>
        <v>#VALUE!</v>
      </c>
      <c r="AM1973" s="18">
        <f t="shared" si="408"/>
        <v>0</v>
      </c>
      <c r="AN1973" s="18">
        <f t="shared" si="409"/>
        <v>0</v>
      </c>
      <c r="AO1973" s="18">
        <f t="shared" si="409"/>
        <v>0</v>
      </c>
      <c r="AP1973" s="18">
        <f t="shared" si="409"/>
        <v>0</v>
      </c>
      <c r="AQ1973" s="18">
        <f t="shared" si="409"/>
        <v>0</v>
      </c>
      <c r="AR1973" s="18">
        <f t="shared" si="409"/>
        <v>0</v>
      </c>
      <c r="AS1973" s="18">
        <f t="shared" si="409"/>
        <v>0</v>
      </c>
      <c r="AT1973" s="18">
        <f t="shared" si="409"/>
        <v>0</v>
      </c>
      <c r="AU1973" s="18">
        <f t="shared" si="409"/>
        <v>0</v>
      </c>
      <c r="AV1973" s="18">
        <f t="shared" si="409"/>
        <v>0</v>
      </c>
      <c r="AW1973" s="18">
        <f t="shared" si="409"/>
        <v>0</v>
      </c>
      <c r="AX1973" s="18">
        <f t="shared" si="409"/>
        <v>0</v>
      </c>
    </row>
    <row r="1974" spans="3:50" x14ac:dyDescent="0.25">
      <c r="C1974" s="67"/>
      <c r="D1974" s="71"/>
      <c r="E1974" s="57"/>
      <c r="F1974" s="57"/>
      <c r="G1974" s="67"/>
      <c r="H1974" s="72"/>
      <c r="I1974" s="72"/>
      <c r="J1974" s="72"/>
      <c r="K1974" s="72"/>
      <c r="L1974" s="72"/>
      <c r="M1974" s="72"/>
      <c r="N1974" s="72"/>
      <c r="O1974" s="72"/>
      <c r="P1974" s="72"/>
      <c r="Q1974" s="48"/>
      <c r="R1974" s="72"/>
      <c r="S1974" s="72"/>
      <c r="U1974" s="26" t="str">
        <f t="shared" si="404"/>
        <v/>
      </c>
      <c r="V1974" s="18" t="str">
        <f t="shared" si="398"/>
        <v/>
      </c>
      <c r="W1974" s="18" t="str">
        <f t="shared" si="399"/>
        <v/>
      </c>
      <c r="X1974" s="18" t="str">
        <f t="shared" si="400"/>
        <v/>
      </c>
      <c r="Y1974" s="18" t="str">
        <f t="shared" si="401"/>
        <v/>
      </c>
      <c r="Z1974" s="18" t="str">
        <f t="shared" si="402"/>
        <v/>
      </c>
      <c r="AA1974" s="18" t="str">
        <f t="shared" si="403"/>
        <v/>
      </c>
      <c r="AB1974" s="18">
        <v>1969</v>
      </c>
      <c r="AC1974" s="18" t="str">
        <f>IF(ISERROR(
IF(U1974="","",IF(OR(U1974='Cad Iniciais'!$D$6,X1974='Cad Iniciais'!$D$6),'Cad Iniciais'!$D$6+AB1974*1000,0))),"",IF(U1974="","",IF(OR(U1974='Cad Iniciais'!$D$6,X1974='Cad Iniciais'!$D$6),'Cad Iniciais'!$D$6+AB1974*1000,0)))</f>
        <v/>
      </c>
      <c r="AK1974" s="27" t="e">
        <f t="shared" si="405"/>
        <v>#VALUE!</v>
      </c>
      <c r="AL1974" s="27" t="e">
        <f t="shared" si="406"/>
        <v>#VALUE!</v>
      </c>
      <c r="AM1974" s="18">
        <f t="shared" si="408"/>
        <v>0</v>
      </c>
      <c r="AN1974" s="18">
        <f t="shared" si="409"/>
        <v>0</v>
      </c>
      <c r="AO1974" s="18">
        <f t="shared" si="409"/>
        <v>0</v>
      </c>
      <c r="AP1974" s="18">
        <f t="shared" si="409"/>
        <v>0</v>
      </c>
      <c r="AQ1974" s="18">
        <f t="shared" si="409"/>
        <v>0</v>
      </c>
      <c r="AR1974" s="18">
        <f t="shared" si="409"/>
        <v>0</v>
      </c>
      <c r="AS1974" s="18">
        <f t="shared" si="409"/>
        <v>0</v>
      </c>
      <c r="AT1974" s="18">
        <f t="shared" si="409"/>
        <v>0</v>
      </c>
      <c r="AU1974" s="18">
        <f t="shared" si="409"/>
        <v>0</v>
      </c>
      <c r="AV1974" s="18">
        <f t="shared" si="409"/>
        <v>0</v>
      </c>
      <c r="AW1974" s="18">
        <f t="shared" si="409"/>
        <v>0</v>
      </c>
      <c r="AX1974" s="18">
        <f t="shared" si="409"/>
        <v>0</v>
      </c>
    </row>
    <row r="1975" spans="3:50" x14ac:dyDescent="0.25">
      <c r="C1975" s="67"/>
      <c r="D1975" s="71"/>
      <c r="E1975" s="57"/>
      <c r="F1975" s="57"/>
      <c r="G1975" s="67"/>
      <c r="H1975" s="72"/>
      <c r="I1975" s="72"/>
      <c r="J1975" s="72"/>
      <c r="K1975" s="72"/>
      <c r="L1975" s="72"/>
      <c r="M1975" s="72"/>
      <c r="N1975" s="72"/>
      <c r="O1975" s="72"/>
      <c r="P1975" s="72"/>
      <c r="Q1975" s="48"/>
      <c r="R1975" s="72"/>
      <c r="S1975" s="72"/>
      <c r="U1975" s="26" t="str">
        <f t="shared" si="404"/>
        <v/>
      </c>
      <c r="V1975" s="18" t="str">
        <f t="shared" si="398"/>
        <v/>
      </c>
      <c r="W1975" s="18" t="str">
        <f t="shared" si="399"/>
        <v/>
      </c>
      <c r="X1975" s="18" t="str">
        <f t="shared" si="400"/>
        <v/>
      </c>
      <c r="Y1975" s="18" t="str">
        <f t="shared" si="401"/>
        <v/>
      </c>
      <c r="Z1975" s="18" t="str">
        <f t="shared" si="402"/>
        <v/>
      </c>
      <c r="AA1975" s="18" t="str">
        <f t="shared" si="403"/>
        <v/>
      </c>
      <c r="AB1975" s="18">
        <v>1970</v>
      </c>
      <c r="AC1975" s="18" t="str">
        <f>IF(ISERROR(
IF(U1975="","",IF(OR(U1975='Cad Iniciais'!$D$6,X1975='Cad Iniciais'!$D$6),'Cad Iniciais'!$D$6+AB1975*1000,0))),"",IF(U1975="","",IF(OR(U1975='Cad Iniciais'!$D$6,X1975='Cad Iniciais'!$D$6),'Cad Iniciais'!$D$6+AB1975*1000,0)))</f>
        <v/>
      </c>
      <c r="AK1975" s="27" t="e">
        <f t="shared" si="405"/>
        <v>#VALUE!</v>
      </c>
      <c r="AL1975" s="27" t="e">
        <f t="shared" si="406"/>
        <v>#VALUE!</v>
      </c>
      <c r="AM1975" s="18">
        <f t="shared" si="408"/>
        <v>0</v>
      </c>
      <c r="AN1975" s="18">
        <f t="shared" si="409"/>
        <v>0</v>
      </c>
      <c r="AO1975" s="18">
        <f t="shared" si="409"/>
        <v>0</v>
      </c>
      <c r="AP1975" s="18">
        <f t="shared" si="409"/>
        <v>0</v>
      </c>
      <c r="AQ1975" s="18">
        <f t="shared" si="409"/>
        <v>0</v>
      </c>
      <c r="AR1975" s="18">
        <f t="shared" si="409"/>
        <v>0</v>
      </c>
      <c r="AS1975" s="18">
        <f t="shared" si="409"/>
        <v>0</v>
      </c>
      <c r="AT1975" s="18">
        <f t="shared" si="409"/>
        <v>0</v>
      </c>
      <c r="AU1975" s="18">
        <f t="shared" si="409"/>
        <v>0</v>
      </c>
      <c r="AV1975" s="18">
        <f t="shared" si="409"/>
        <v>0</v>
      </c>
      <c r="AW1975" s="18">
        <f t="shared" si="409"/>
        <v>0</v>
      </c>
      <c r="AX1975" s="18">
        <f t="shared" si="409"/>
        <v>0</v>
      </c>
    </row>
    <row r="1976" spans="3:50" x14ac:dyDescent="0.25">
      <c r="C1976" s="67"/>
      <c r="D1976" s="71"/>
      <c r="E1976" s="57"/>
      <c r="F1976" s="57"/>
      <c r="G1976" s="67"/>
      <c r="H1976" s="72"/>
      <c r="I1976" s="72"/>
      <c r="J1976" s="72"/>
      <c r="K1976" s="72"/>
      <c r="L1976" s="72"/>
      <c r="M1976" s="72"/>
      <c r="N1976" s="72"/>
      <c r="O1976" s="72"/>
      <c r="P1976" s="72"/>
      <c r="Q1976" s="48"/>
      <c r="R1976" s="72"/>
      <c r="S1976" s="72"/>
      <c r="U1976" s="26" t="str">
        <f t="shared" si="404"/>
        <v/>
      </c>
      <c r="V1976" s="18" t="str">
        <f t="shared" si="398"/>
        <v/>
      </c>
      <c r="W1976" s="18" t="str">
        <f t="shared" si="399"/>
        <v/>
      </c>
      <c r="X1976" s="18" t="str">
        <f t="shared" si="400"/>
        <v/>
      </c>
      <c r="Y1976" s="18" t="str">
        <f t="shared" si="401"/>
        <v/>
      </c>
      <c r="Z1976" s="18" t="str">
        <f t="shared" si="402"/>
        <v/>
      </c>
      <c r="AA1976" s="18" t="str">
        <f t="shared" si="403"/>
        <v/>
      </c>
      <c r="AB1976" s="18">
        <v>1971</v>
      </c>
      <c r="AC1976" s="18" t="str">
        <f>IF(ISERROR(
IF(U1976="","",IF(OR(U1976='Cad Iniciais'!$D$6,X1976='Cad Iniciais'!$D$6),'Cad Iniciais'!$D$6+AB1976*1000,0))),"",IF(U1976="","",IF(OR(U1976='Cad Iniciais'!$D$6,X1976='Cad Iniciais'!$D$6),'Cad Iniciais'!$D$6+AB1976*1000,0)))</f>
        <v/>
      </c>
      <c r="AK1976" s="27" t="e">
        <f t="shared" si="405"/>
        <v>#VALUE!</v>
      </c>
      <c r="AL1976" s="27" t="e">
        <f t="shared" si="406"/>
        <v>#VALUE!</v>
      </c>
      <c r="AM1976" s="18">
        <f t="shared" si="408"/>
        <v>0</v>
      </c>
      <c r="AN1976" s="18">
        <f t="shared" si="409"/>
        <v>0</v>
      </c>
      <c r="AO1976" s="18">
        <f t="shared" si="409"/>
        <v>0</v>
      </c>
      <c r="AP1976" s="18">
        <f t="shared" si="409"/>
        <v>0</v>
      </c>
      <c r="AQ1976" s="18">
        <f t="shared" si="409"/>
        <v>0</v>
      </c>
      <c r="AR1976" s="18">
        <f t="shared" si="409"/>
        <v>0</v>
      </c>
      <c r="AS1976" s="18">
        <f t="shared" si="409"/>
        <v>0</v>
      </c>
      <c r="AT1976" s="18">
        <f t="shared" si="409"/>
        <v>0</v>
      </c>
      <c r="AU1976" s="18">
        <f t="shared" si="409"/>
        <v>0</v>
      </c>
      <c r="AV1976" s="18">
        <f t="shared" si="409"/>
        <v>0</v>
      </c>
      <c r="AW1976" s="18">
        <f t="shared" si="409"/>
        <v>0</v>
      </c>
      <c r="AX1976" s="18">
        <f t="shared" si="409"/>
        <v>0</v>
      </c>
    </row>
    <row r="1977" spans="3:50" x14ac:dyDescent="0.25">
      <c r="C1977" s="67"/>
      <c r="D1977" s="71"/>
      <c r="E1977" s="57"/>
      <c r="F1977" s="57"/>
      <c r="G1977" s="67"/>
      <c r="H1977" s="72"/>
      <c r="I1977" s="72"/>
      <c r="J1977" s="72"/>
      <c r="K1977" s="72"/>
      <c r="L1977" s="72"/>
      <c r="M1977" s="72"/>
      <c r="N1977" s="72"/>
      <c r="O1977" s="72"/>
      <c r="P1977" s="72"/>
      <c r="Q1977" s="48"/>
      <c r="R1977" s="72"/>
      <c r="S1977" s="72"/>
      <c r="U1977" s="26" t="str">
        <f t="shared" si="404"/>
        <v/>
      </c>
      <c r="V1977" s="18" t="str">
        <f t="shared" si="398"/>
        <v/>
      </c>
      <c r="W1977" s="18" t="str">
        <f t="shared" si="399"/>
        <v/>
      </c>
      <c r="X1977" s="18" t="str">
        <f t="shared" si="400"/>
        <v/>
      </c>
      <c r="Y1977" s="18" t="str">
        <f t="shared" si="401"/>
        <v/>
      </c>
      <c r="Z1977" s="18" t="str">
        <f t="shared" si="402"/>
        <v/>
      </c>
      <c r="AA1977" s="18" t="str">
        <f t="shared" si="403"/>
        <v/>
      </c>
      <c r="AB1977" s="18">
        <v>1972</v>
      </c>
      <c r="AC1977" s="18" t="str">
        <f>IF(ISERROR(
IF(U1977="","",IF(OR(U1977='Cad Iniciais'!$D$6,X1977='Cad Iniciais'!$D$6),'Cad Iniciais'!$D$6+AB1977*1000,0))),"",IF(U1977="","",IF(OR(U1977='Cad Iniciais'!$D$6,X1977='Cad Iniciais'!$D$6),'Cad Iniciais'!$D$6+AB1977*1000,0)))</f>
        <v/>
      </c>
      <c r="AK1977" s="27" t="e">
        <f t="shared" si="405"/>
        <v>#VALUE!</v>
      </c>
      <c r="AL1977" s="27" t="e">
        <f t="shared" si="406"/>
        <v>#VALUE!</v>
      </c>
      <c r="AM1977" s="18">
        <f t="shared" si="408"/>
        <v>0</v>
      </c>
      <c r="AN1977" s="18">
        <f t="shared" si="409"/>
        <v>0</v>
      </c>
      <c r="AO1977" s="18">
        <f t="shared" si="409"/>
        <v>0</v>
      </c>
      <c r="AP1977" s="18">
        <f t="shared" si="409"/>
        <v>0</v>
      </c>
      <c r="AQ1977" s="18">
        <f t="shared" si="409"/>
        <v>0</v>
      </c>
      <c r="AR1977" s="18">
        <f t="shared" si="409"/>
        <v>0</v>
      </c>
      <c r="AS1977" s="18">
        <f t="shared" si="409"/>
        <v>0</v>
      </c>
      <c r="AT1977" s="18">
        <f t="shared" si="409"/>
        <v>0</v>
      </c>
      <c r="AU1977" s="18">
        <f t="shared" si="409"/>
        <v>0</v>
      </c>
      <c r="AV1977" s="18">
        <f t="shared" si="409"/>
        <v>0</v>
      </c>
      <c r="AW1977" s="18">
        <f t="shared" si="409"/>
        <v>0</v>
      </c>
      <c r="AX1977" s="18">
        <f t="shared" si="409"/>
        <v>0</v>
      </c>
    </row>
    <row r="1978" spans="3:50" x14ac:dyDescent="0.25">
      <c r="C1978" s="67"/>
      <c r="D1978" s="71"/>
      <c r="E1978" s="57"/>
      <c r="F1978" s="57"/>
      <c r="G1978" s="67"/>
      <c r="H1978" s="72"/>
      <c r="I1978" s="72"/>
      <c r="J1978" s="72"/>
      <c r="K1978" s="72"/>
      <c r="L1978" s="72"/>
      <c r="M1978" s="72"/>
      <c r="N1978" s="72"/>
      <c r="O1978" s="72"/>
      <c r="P1978" s="72"/>
      <c r="Q1978" s="48"/>
      <c r="R1978" s="72"/>
      <c r="S1978" s="72"/>
      <c r="U1978" s="26" t="str">
        <f t="shared" si="404"/>
        <v/>
      </c>
      <c r="V1978" s="18" t="str">
        <f t="shared" si="398"/>
        <v/>
      </c>
      <c r="W1978" s="18" t="str">
        <f t="shared" si="399"/>
        <v/>
      </c>
      <c r="X1978" s="18" t="str">
        <f t="shared" si="400"/>
        <v/>
      </c>
      <c r="Y1978" s="18" t="str">
        <f t="shared" si="401"/>
        <v/>
      </c>
      <c r="Z1978" s="18" t="str">
        <f t="shared" si="402"/>
        <v/>
      </c>
      <c r="AA1978" s="18" t="str">
        <f t="shared" si="403"/>
        <v/>
      </c>
      <c r="AB1978" s="18">
        <v>1973</v>
      </c>
      <c r="AC1978" s="18" t="str">
        <f>IF(ISERROR(
IF(U1978="","",IF(OR(U1978='Cad Iniciais'!$D$6,X1978='Cad Iniciais'!$D$6),'Cad Iniciais'!$D$6+AB1978*1000,0))),"",IF(U1978="","",IF(OR(U1978='Cad Iniciais'!$D$6,X1978='Cad Iniciais'!$D$6),'Cad Iniciais'!$D$6+AB1978*1000,0)))</f>
        <v/>
      </c>
      <c r="AK1978" s="27" t="e">
        <f t="shared" si="405"/>
        <v>#VALUE!</v>
      </c>
      <c r="AL1978" s="27" t="e">
        <f t="shared" si="406"/>
        <v>#VALUE!</v>
      </c>
      <c r="AM1978" s="18">
        <f t="shared" si="408"/>
        <v>0</v>
      </c>
      <c r="AN1978" s="18">
        <f t="shared" si="409"/>
        <v>0</v>
      </c>
      <c r="AO1978" s="18">
        <f t="shared" si="409"/>
        <v>0</v>
      </c>
      <c r="AP1978" s="18">
        <f t="shared" si="409"/>
        <v>0</v>
      </c>
      <c r="AQ1978" s="18">
        <f t="shared" si="409"/>
        <v>0</v>
      </c>
      <c r="AR1978" s="18">
        <f t="shared" si="409"/>
        <v>0</v>
      </c>
      <c r="AS1978" s="18">
        <f t="shared" si="409"/>
        <v>0</v>
      </c>
      <c r="AT1978" s="18">
        <f t="shared" si="409"/>
        <v>0</v>
      </c>
      <c r="AU1978" s="18">
        <f t="shared" si="409"/>
        <v>0</v>
      </c>
      <c r="AV1978" s="18">
        <f t="shared" si="409"/>
        <v>0</v>
      </c>
      <c r="AW1978" s="18">
        <f t="shared" si="409"/>
        <v>0</v>
      </c>
      <c r="AX1978" s="18">
        <f t="shared" si="409"/>
        <v>0</v>
      </c>
    </row>
    <row r="1979" spans="3:50" x14ac:dyDescent="0.25">
      <c r="C1979" s="67"/>
      <c r="D1979" s="71"/>
      <c r="E1979" s="57"/>
      <c r="F1979" s="57"/>
      <c r="G1979" s="67"/>
      <c r="H1979" s="72"/>
      <c r="I1979" s="72"/>
      <c r="J1979" s="72"/>
      <c r="K1979" s="72"/>
      <c r="L1979" s="72"/>
      <c r="M1979" s="72"/>
      <c r="N1979" s="72"/>
      <c r="O1979" s="72"/>
      <c r="P1979" s="72"/>
      <c r="Q1979" s="48"/>
      <c r="R1979" s="72"/>
      <c r="S1979" s="72"/>
      <c r="U1979" s="26" t="str">
        <f t="shared" si="404"/>
        <v/>
      </c>
      <c r="V1979" s="18" t="str">
        <f t="shared" si="398"/>
        <v/>
      </c>
      <c r="W1979" s="18" t="str">
        <f t="shared" si="399"/>
        <v/>
      </c>
      <c r="X1979" s="18" t="str">
        <f t="shared" si="400"/>
        <v/>
      </c>
      <c r="Y1979" s="18" t="str">
        <f t="shared" si="401"/>
        <v/>
      </c>
      <c r="Z1979" s="18" t="str">
        <f t="shared" si="402"/>
        <v/>
      </c>
      <c r="AA1979" s="18" t="str">
        <f t="shared" si="403"/>
        <v/>
      </c>
      <c r="AB1979" s="18">
        <v>1974</v>
      </c>
      <c r="AC1979" s="18" t="str">
        <f>IF(ISERROR(
IF(U1979="","",IF(OR(U1979='Cad Iniciais'!$D$6,X1979='Cad Iniciais'!$D$6),'Cad Iniciais'!$D$6+AB1979*1000,0))),"",IF(U1979="","",IF(OR(U1979='Cad Iniciais'!$D$6,X1979='Cad Iniciais'!$D$6),'Cad Iniciais'!$D$6+AB1979*1000,0)))</f>
        <v/>
      </c>
      <c r="AK1979" s="27" t="e">
        <f t="shared" si="405"/>
        <v>#VALUE!</v>
      </c>
      <c r="AL1979" s="27" t="e">
        <f t="shared" si="406"/>
        <v>#VALUE!</v>
      </c>
      <c r="AM1979" s="18">
        <f t="shared" si="408"/>
        <v>0</v>
      </c>
      <c r="AN1979" s="18">
        <f t="shared" si="409"/>
        <v>0</v>
      </c>
      <c r="AO1979" s="18">
        <f t="shared" si="409"/>
        <v>0</v>
      </c>
      <c r="AP1979" s="18">
        <f t="shared" si="409"/>
        <v>0</v>
      </c>
      <c r="AQ1979" s="18">
        <f t="shared" si="409"/>
        <v>0</v>
      </c>
      <c r="AR1979" s="18">
        <f t="shared" si="409"/>
        <v>0</v>
      </c>
      <c r="AS1979" s="18">
        <f t="shared" si="409"/>
        <v>0</v>
      </c>
      <c r="AT1979" s="18">
        <f t="shared" si="409"/>
        <v>0</v>
      </c>
      <c r="AU1979" s="18">
        <f t="shared" si="409"/>
        <v>0</v>
      </c>
      <c r="AV1979" s="18">
        <f t="shared" si="409"/>
        <v>0</v>
      </c>
      <c r="AW1979" s="18">
        <f t="shared" si="409"/>
        <v>0</v>
      </c>
      <c r="AX1979" s="18">
        <f t="shared" si="409"/>
        <v>0</v>
      </c>
    </row>
    <row r="1980" spans="3:50" x14ac:dyDescent="0.25">
      <c r="C1980" s="67"/>
      <c r="D1980" s="71"/>
      <c r="E1980" s="57"/>
      <c r="F1980" s="57"/>
      <c r="G1980" s="67"/>
      <c r="H1980" s="72"/>
      <c r="I1980" s="72"/>
      <c r="J1980" s="72"/>
      <c r="K1980" s="72"/>
      <c r="L1980" s="72"/>
      <c r="M1980" s="72"/>
      <c r="N1980" s="72"/>
      <c r="O1980" s="72"/>
      <c r="P1980" s="72"/>
      <c r="Q1980" s="48"/>
      <c r="R1980" s="72"/>
      <c r="S1980" s="72"/>
      <c r="U1980" s="26" t="str">
        <f t="shared" si="404"/>
        <v/>
      </c>
      <c r="V1980" s="18" t="str">
        <f t="shared" si="398"/>
        <v/>
      </c>
      <c r="W1980" s="18" t="str">
        <f t="shared" si="399"/>
        <v/>
      </c>
      <c r="X1980" s="18" t="str">
        <f t="shared" si="400"/>
        <v/>
      </c>
      <c r="Y1980" s="18" t="str">
        <f t="shared" si="401"/>
        <v/>
      </c>
      <c r="Z1980" s="18" t="str">
        <f t="shared" si="402"/>
        <v/>
      </c>
      <c r="AA1980" s="18" t="str">
        <f t="shared" si="403"/>
        <v/>
      </c>
      <c r="AB1980" s="18">
        <v>1975</v>
      </c>
      <c r="AC1980" s="18" t="str">
        <f>IF(ISERROR(
IF(U1980="","",IF(OR(U1980='Cad Iniciais'!$D$6,X1980='Cad Iniciais'!$D$6),'Cad Iniciais'!$D$6+AB1980*1000,0))),"",IF(U1980="","",IF(OR(U1980='Cad Iniciais'!$D$6,X1980='Cad Iniciais'!$D$6),'Cad Iniciais'!$D$6+AB1980*1000,0)))</f>
        <v/>
      </c>
      <c r="AK1980" s="27" t="e">
        <f t="shared" si="405"/>
        <v>#VALUE!</v>
      </c>
      <c r="AL1980" s="27" t="e">
        <f t="shared" si="406"/>
        <v>#VALUE!</v>
      </c>
      <c r="AM1980" s="18">
        <f t="shared" si="408"/>
        <v>0</v>
      </c>
      <c r="AN1980" s="18">
        <f t="shared" si="409"/>
        <v>0</v>
      </c>
      <c r="AO1980" s="18">
        <f t="shared" si="409"/>
        <v>0</v>
      </c>
      <c r="AP1980" s="18">
        <f t="shared" si="409"/>
        <v>0</v>
      </c>
      <c r="AQ1980" s="18">
        <f t="shared" si="409"/>
        <v>0</v>
      </c>
      <c r="AR1980" s="18">
        <f t="shared" si="409"/>
        <v>0</v>
      </c>
      <c r="AS1980" s="18">
        <f t="shared" si="409"/>
        <v>0</v>
      </c>
      <c r="AT1980" s="18">
        <f t="shared" si="409"/>
        <v>0</v>
      </c>
      <c r="AU1980" s="18">
        <f t="shared" si="409"/>
        <v>0</v>
      </c>
      <c r="AV1980" s="18">
        <f t="shared" si="409"/>
        <v>0</v>
      </c>
      <c r="AW1980" s="18">
        <f t="shared" si="409"/>
        <v>0</v>
      </c>
      <c r="AX1980" s="18">
        <f t="shared" si="409"/>
        <v>0</v>
      </c>
    </row>
    <row r="1981" spans="3:50" x14ac:dyDescent="0.25">
      <c r="C1981" s="67"/>
      <c r="D1981" s="71"/>
      <c r="E1981" s="57"/>
      <c r="F1981" s="57"/>
      <c r="G1981" s="67"/>
      <c r="H1981" s="72"/>
      <c r="I1981" s="72"/>
      <c r="J1981" s="72"/>
      <c r="K1981" s="72"/>
      <c r="L1981" s="72"/>
      <c r="M1981" s="72"/>
      <c r="N1981" s="72"/>
      <c r="O1981" s="72"/>
      <c r="P1981" s="72"/>
      <c r="Q1981" s="48"/>
      <c r="R1981" s="72"/>
      <c r="S1981" s="72"/>
      <c r="U1981" s="26" t="str">
        <f t="shared" si="404"/>
        <v/>
      </c>
      <c r="V1981" s="18" t="str">
        <f t="shared" si="398"/>
        <v/>
      </c>
      <c r="W1981" s="18" t="str">
        <f t="shared" si="399"/>
        <v/>
      </c>
      <c r="X1981" s="18" t="str">
        <f t="shared" si="400"/>
        <v/>
      </c>
      <c r="Y1981" s="18" t="str">
        <f t="shared" si="401"/>
        <v/>
      </c>
      <c r="Z1981" s="18" t="str">
        <f t="shared" si="402"/>
        <v/>
      </c>
      <c r="AA1981" s="18" t="str">
        <f t="shared" si="403"/>
        <v/>
      </c>
      <c r="AB1981" s="18">
        <v>1976</v>
      </c>
      <c r="AC1981" s="18" t="str">
        <f>IF(ISERROR(
IF(U1981="","",IF(OR(U1981='Cad Iniciais'!$D$6,X1981='Cad Iniciais'!$D$6),'Cad Iniciais'!$D$6+AB1981*1000,0))),"",IF(U1981="","",IF(OR(U1981='Cad Iniciais'!$D$6,X1981='Cad Iniciais'!$D$6),'Cad Iniciais'!$D$6+AB1981*1000,0)))</f>
        <v/>
      </c>
      <c r="AK1981" s="27" t="e">
        <f t="shared" si="405"/>
        <v>#VALUE!</v>
      </c>
      <c r="AL1981" s="27" t="e">
        <f t="shared" si="406"/>
        <v>#VALUE!</v>
      </c>
      <c r="AM1981" s="18">
        <f t="shared" si="408"/>
        <v>0</v>
      </c>
      <c r="AN1981" s="18">
        <f t="shared" si="409"/>
        <v>0</v>
      </c>
      <c r="AO1981" s="18">
        <f t="shared" si="409"/>
        <v>0</v>
      </c>
      <c r="AP1981" s="18">
        <f t="shared" si="409"/>
        <v>0</v>
      </c>
      <c r="AQ1981" s="18">
        <f t="shared" si="409"/>
        <v>0</v>
      </c>
      <c r="AR1981" s="18">
        <f t="shared" si="409"/>
        <v>0</v>
      </c>
      <c r="AS1981" s="18">
        <f t="shared" si="409"/>
        <v>0</v>
      </c>
      <c r="AT1981" s="18">
        <f t="shared" si="409"/>
        <v>0</v>
      </c>
      <c r="AU1981" s="18">
        <f t="shared" si="409"/>
        <v>0</v>
      </c>
      <c r="AV1981" s="18">
        <f t="shared" si="409"/>
        <v>0</v>
      </c>
      <c r="AW1981" s="18">
        <f t="shared" si="409"/>
        <v>0</v>
      </c>
      <c r="AX1981" s="18">
        <f t="shared" si="409"/>
        <v>0</v>
      </c>
    </row>
    <row r="1982" spans="3:50" x14ac:dyDescent="0.25">
      <c r="C1982" s="67"/>
      <c r="D1982" s="71"/>
      <c r="E1982" s="57"/>
      <c r="F1982" s="57"/>
      <c r="G1982" s="67"/>
      <c r="H1982" s="72"/>
      <c r="I1982" s="72"/>
      <c r="J1982" s="72"/>
      <c r="K1982" s="72"/>
      <c r="L1982" s="72"/>
      <c r="M1982" s="72"/>
      <c r="N1982" s="72"/>
      <c r="O1982" s="72"/>
      <c r="P1982" s="72"/>
      <c r="Q1982" s="48"/>
      <c r="R1982" s="72"/>
      <c r="S1982" s="72"/>
      <c r="U1982" s="26" t="str">
        <f t="shared" si="404"/>
        <v/>
      </c>
      <c r="V1982" s="18" t="str">
        <f t="shared" si="398"/>
        <v/>
      </c>
      <c r="W1982" s="18" t="str">
        <f t="shared" si="399"/>
        <v/>
      </c>
      <c r="X1982" s="18" t="str">
        <f t="shared" si="400"/>
        <v/>
      </c>
      <c r="Y1982" s="18" t="str">
        <f t="shared" si="401"/>
        <v/>
      </c>
      <c r="Z1982" s="18" t="str">
        <f t="shared" si="402"/>
        <v/>
      </c>
      <c r="AA1982" s="18" t="str">
        <f t="shared" si="403"/>
        <v/>
      </c>
      <c r="AB1982" s="18">
        <v>1977</v>
      </c>
      <c r="AC1982" s="18" t="str">
        <f>IF(ISERROR(
IF(U1982="","",IF(OR(U1982='Cad Iniciais'!$D$6,X1982='Cad Iniciais'!$D$6),'Cad Iniciais'!$D$6+AB1982*1000,0))),"",IF(U1982="","",IF(OR(U1982='Cad Iniciais'!$D$6,X1982='Cad Iniciais'!$D$6),'Cad Iniciais'!$D$6+AB1982*1000,0)))</f>
        <v/>
      </c>
      <c r="AK1982" s="27" t="e">
        <f t="shared" si="405"/>
        <v>#VALUE!</v>
      </c>
      <c r="AL1982" s="27" t="e">
        <f t="shared" si="406"/>
        <v>#VALUE!</v>
      </c>
      <c r="AM1982" s="18">
        <f t="shared" si="408"/>
        <v>0</v>
      </c>
      <c r="AN1982" s="18">
        <f t="shared" si="409"/>
        <v>0</v>
      </c>
      <c r="AO1982" s="18">
        <f t="shared" si="409"/>
        <v>0</v>
      </c>
      <c r="AP1982" s="18">
        <f t="shared" si="409"/>
        <v>0</v>
      </c>
      <c r="AQ1982" s="18">
        <f t="shared" si="409"/>
        <v>0</v>
      </c>
      <c r="AR1982" s="18">
        <f t="shared" si="409"/>
        <v>0</v>
      </c>
      <c r="AS1982" s="18">
        <f t="shared" si="409"/>
        <v>0</v>
      </c>
      <c r="AT1982" s="18">
        <f t="shared" si="409"/>
        <v>0</v>
      </c>
      <c r="AU1982" s="18">
        <f t="shared" si="409"/>
        <v>0</v>
      </c>
      <c r="AV1982" s="18">
        <f t="shared" si="409"/>
        <v>0</v>
      </c>
      <c r="AW1982" s="18">
        <f t="shared" si="409"/>
        <v>0</v>
      </c>
      <c r="AX1982" s="18">
        <f t="shared" si="409"/>
        <v>0</v>
      </c>
    </row>
    <row r="1983" spans="3:50" x14ac:dyDescent="0.25">
      <c r="C1983" s="67"/>
      <c r="D1983" s="71"/>
      <c r="E1983" s="57"/>
      <c r="F1983" s="57"/>
      <c r="G1983" s="67"/>
      <c r="H1983" s="72"/>
      <c r="I1983" s="72"/>
      <c r="J1983" s="72"/>
      <c r="K1983" s="72"/>
      <c r="L1983" s="72"/>
      <c r="M1983" s="72"/>
      <c r="N1983" s="72"/>
      <c r="O1983" s="72"/>
      <c r="P1983" s="72"/>
      <c r="Q1983" s="48"/>
      <c r="R1983" s="72"/>
      <c r="S1983" s="72"/>
      <c r="U1983" s="26" t="str">
        <f t="shared" si="404"/>
        <v/>
      </c>
      <c r="V1983" s="18" t="str">
        <f t="shared" si="398"/>
        <v/>
      </c>
      <c r="W1983" s="18" t="str">
        <f t="shared" si="399"/>
        <v/>
      </c>
      <c r="X1983" s="18" t="str">
        <f t="shared" si="400"/>
        <v/>
      </c>
      <c r="Y1983" s="18" t="str">
        <f t="shared" si="401"/>
        <v/>
      </c>
      <c r="Z1983" s="18" t="str">
        <f t="shared" si="402"/>
        <v/>
      </c>
      <c r="AA1983" s="18" t="str">
        <f t="shared" si="403"/>
        <v/>
      </c>
      <c r="AB1983" s="18">
        <v>1978</v>
      </c>
      <c r="AC1983" s="18" t="str">
        <f>IF(ISERROR(
IF(U1983="","",IF(OR(U1983='Cad Iniciais'!$D$6,X1983='Cad Iniciais'!$D$6),'Cad Iniciais'!$D$6+AB1983*1000,0))),"",IF(U1983="","",IF(OR(U1983='Cad Iniciais'!$D$6,X1983='Cad Iniciais'!$D$6),'Cad Iniciais'!$D$6+AB1983*1000,0)))</f>
        <v/>
      </c>
      <c r="AK1983" s="27" t="e">
        <f t="shared" si="405"/>
        <v>#VALUE!</v>
      </c>
      <c r="AL1983" s="27" t="e">
        <f t="shared" si="406"/>
        <v>#VALUE!</v>
      </c>
      <c r="AM1983" s="18">
        <f t="shared" si="408"/>
        <v>0</v>
      </c>
      <c r="AN1983" s="18">
        <f t="shared" si="409"/>
        <v>0</v>
      </c>
      <c r="AO1983" s="18">
        <f t="shared" si="409"/>
        <v>0</v>
      </c>
      <c r="AP1983" s="18">
        <f t="shared" si="409"/>
        <v>0</v>
      </c>
      <c r="AQ1983" s="18">
        <f t="shared" si="409"/>
        <v>0</v>
      </c>
      <c r="AR1983" s="18">
        <f t="shared" si="409"/>
        <v>0</v>
      </c>
      <c r="AS1983" s="18">
        <f t="shared" si="409"/>
        <v>0</v>
      </c>
      <c r="AT1983" s="18">
        <f t="shared" si="409"/>
        <v>0</v>
      </c>
      <c r="AU1983" s="18">
        <f t="shared" si="409"/>
        <v>0</v>
      </c>
      <c r="AV1983" s="18">
        <f t="shared" si="409"/>
        <v>0</v>
      </c>
      <c r="AW1983" s="18">
        <f t="shared" si="409"/>
        <v>0</v>
      </c>
      <c r="AX1983" s="18">
        <f t="shared" si="409"/>
        <v>0</v>
      </c>
    </row>
    <row r="1984" spans="3:50" x14ac:dyDescent="0.25">
      <c r="C1984" s="67"/>
      <c r="D1984" s="71"/>
      <c r="E1984" s="57"/>
      <c r="F1984" s="57"/>
      <c r="G1984" s="67"/>
      <c r="H1984" s="72"/>
      <c r="I1984" s="72"/>
      <c r="J1984" s="72"/>
      <c r="K1984" s="72"/>
      <c r="L1984" s="72"/>
      <c r="M1984" s="72"/>
      <c r="N1984" s="72"/>
      <c r="O1984" s="72"/>
      <c r="P1984" s="72"/>
      <c r="Q1984" s="48"/>
      <c r="R1984" s="72"/>
      <c r="S1984" s="72"/>
      <c r="U1984" s="26" t="str">
        <f t="shared" si="404"/>
        <v/>
      </c>
      <c r="V1984" s="18" t="str">
        <f t="shared" si="398"/>
        <v/>
      </c>
      <c r="W1984" s="18" t="str">
        <f t="shared" si="399"/>
        <v/>
      </c>
      <c r="X1984" s="18" t="str">
        <f t="shared" si="400"/>
        <v/>
      </c>
      <c r="Y1984" s="18" t="str">
        <f t="shared" si="401"/>
        <v/>
      </c>
      <c r="Z1984" s="18" t="str">
        <f t="shared" si="402"/>
        <v/>
      </c>
      <c r="AA1984" s="18" t="str">
        <f t="shared" si="403"/>
        <v/>
      </c>
      <c r="AB1984" s="18">
        <v>1979</v>
      </c>
      <c r="AC1984" s="18" t="str">
        <f>IF(ISERROR(
IF(U1984="","",IF(OR(U1984='Cad Iniciais'!$D$6,X1984='Cad Iniciais'!$D$6),'Cad Iniciais'!$D$6+AB1984*1000,0))),"",IF(U1984="","",IF(OR(U1984='Cad Iniciais'!$D$6,X1984='Cad Iniciais'!$D$6),'Cad Iniciais'!$D$6+AB1984*1000,0)))</f>
        <v/>
      </c>
      <c r="AK1984" s="27" t="e">
        <f t="shared" si="405"/>
        <v>#VALUE!</v>
      </c>
      <c r="AL1984" s="27" t="e">
        <f t="shared" si="406"/>
        <v>#VALUE!</v>
      </c>
      <c r="AM1984" s="18">
        <f t="shared" si="408"/>
        <v>0</v>
      </c>
      <c r="AN1984" s="18">
        <f t="shared" si="409"/>
        <v>0</v>
      </c>
      <c r="AO1984" s="18">
        <f t="shared" si="409"/>
        <v>0</v>
      </c>
      <c r="AP1984" s="18">
        <f t="shared" si="409"/>
        <v>0</v>
      </c>
      <c r="AQ1984" s="18">
        <f t="shared" si="409"/>
        <v>0</v>
      </c>
      <c r="AR1984" s="18">
        <f t="shared" si="409"/>
        <v>0</v>
      </c>
      <c r="AS1984" s="18">
        <f t="shared" si="409"/>
        <v>0</v>
      </c>
      <c r="AT1984" s="18">
        <f t="shared" si="409"/>
        <v>0</v>
      </c>
      <c r="AU1984" s="18">
        <f t="shared" si="409"/>
        <v>0</v>
      </c>
      <c r="AV1984" s="18">
        <f t="shared" si="409"/>
        <v>0</v>
      </c>
      <c r="AW1984" s="18">
        <f t="shared" si="409"/>
        <v>0</v>
      </c>
      <c r="AX1984" s="18">
        <f t="shared" si="409"/>
        <v>0</v>
      </c>
    </row>
    <row r="1985" spans="3:50" x14ac:dyDescent="0.25">
      <c r="C1985" s="67"/>
      <c r="D1985" s="71"/>
      <c r="E1985" s="57"/>
      <c r="F1985" s="57"/>
      <c r="G1985" s="67"/>
      <c r="H1985" s="72"/>
      <c r="I1985" s="72"/>
      <c r="J1985" s="72"/>
      <c r="K1985" s="72"/>
      <c r="L1985" s="72"/>
      <c r="M1985" s="72"/>
      <c r="N1985" s="72"/>
      <c r="O1985" s="72"/>
      <c r="P1985" s="72"/>
      <c r="Q1985" s="48"/>
      <c r="R1985" s="72"/>
      <c r="S1985" s="72"/>
      <c r="U1985" s="26" t="str">
        <f t="shared" si="404"/>
        <v/>
      </c>
      <c r="V1985" s="18" t="str">
        <f t="shared" si="398"/>
        <v/>
      </c>
      <c r="W1985" s="18" t="str">
        <f t="shared" si="399"/>
        <v/>
      </c>
      <c r="X1985" s="18" t="str">
        <f t="shared" si="400"/>
        <v/>
      </c>
      <c r="Y1985" s="18" t="str">
        <f t="shared" si="401"/>
        <v/>
      </c>
      <c r="Z1985" s="18" t="str">
        <f t="shared" si="402"/>
        <v/>
      </c>
      <c r="AA1985" s="18" t="str">
        <f t="shared" si="403"/>
        <v/>
      </c>
      <c r="AB1985" s="18">
        <v>1980</v>
      </c>
      <c r="AC1985" s="18" t="str">
        <f>IF(ISERROR(
IF(U1985="","",IF(OR(U1985='Cad Iniciais'!$D$6,X1985='Cad Iniciais'!$D$6),'Cad Iniciais'!$D$6+AB1985*1000,0))),"",IF(U1985="","",IF(OR(U1985='Cad Iniciais'!$D$6,X1985='Cad Iniciais'!$D$6),'Cad Iniciais'!$D$6+AB1985*1000,0)))</f>
        <v/>
      </c>
      <c r="AK1985" s="27" t="e">
        <f t="shared" si="405"/>
        <v>#VALUE!</v>
      </c>
      <c r="AL1985" s="27" t="e">
        <f t="shared" si="406"/>
        <v>#VALUE!</v>
      </c>
      <c r="AM1985" s="18">
        <f t="shared" si="408"/>
        <v>0</v>
      </c>
      <c r="AN1985" s="18">
        <f t="shared" si="409"/>
        <v>0</v>
      </c>
      <c r="AO1985" s="18">
        <f t="shared" si="409"/>
        <v>0</v>
      </c>
      <c r="AP1985" s="18">
        <f t="shared" si="409"/>
        <v>0</v>
      </c>
      <c r="AQ1985" s="18">
        <f t="shared" si="409"/>
        <v>0</v>
      </c>
      <c r="AR1985" s="18">
        <f t="shared" si="409"/>
        <v>0</v>
      </c>
      <c r="AS1985" s="18">
        <f t="shared" si="409"/>
        <v>0</v>
      </c>
      <c r="AT1985" s="18">
        <f t="shared" si="409"/>
        <v>0</v>
      </c>
      <c r="AU1985" s="18">
        <f t="shared" si="409"/>
        <v>0</v>
      </c>
      <c r="AV1985" s="18">
        <f t="shared" si="409"/>
        <v>0</v>
      </c>
      <c r="AW1985" s="18">
        <f t="shared" si="409"/>
        <v>0</v>
      </c>
      <c r="AX1985" s="18">
        <f t="shared" si="409"/>
        <v>0</v>
      </c>
    </row>
    <row r="1986" spans="3:50" x14ac:dyDescent="0.25">
      <c r="C1986" s="67"/>
      <c r="D1986" s="71"/>
      <c r="E1986" s="57"/>
      <c r="F1986" s="57"/>
      <c r="G1986" s="67"/>
      <c r="H1986" s="72"/>
      <c r="I1986" s="72"/>
      <c r="J1986" s="72"/>
      <c r="K1986" s="72"/>
      <c r="L1986" s="72"/>
      <c r="M1986" s="72"/>
      <c r="N1986" s="72"/>
      <c r="O1986" s="72"/>
      <c r="P1986" s="72"/>
      <c r="Q1986" s="48"/>
      <c r="R1986" s="72"/>
      <c r="S1986" s="72"/>
      <c r="U1986" s="26" t="str">
        <f t="shared" si="404"/>
        <v/>
      </c>
      <c r="V1986" s="18" t="str">
        <f t="shared" si="398"/>
        <v/>
      </c>
      <c r="W1986" s="18" t="str">
        <f t="shared" si="399"/>
        <v/>
      </c>
      <c r="X1986" s="18" t="str">
        <f t="shared" si="400"/>
        <v/>
      </c>
      <c r="Y1986" s="18" t="str">
        <f t="shared" si="401"/>
        <v/>
      </c>
      <c r="Z1986" s="18" t="str">
        <f t="shared" si="402"/>
        <v/>
      </c>
      <c r="AA1986" s="18" t="str">
        <f t="shared" si="403"/>
        <v/>
      </c>
      <c r="AB1986" s="18">
        <v>1981</v>
      </c>
      <c r="AC1986" s="18" t="str">
        <f>IF(ISERROR(
IF(U1986="","",IF(OR(U1986='Cad Iniciais'!$D$6,X1986='Cad Iniciais'!$D$6),'Cad Iniciais'!$D$6+AB1986*1000,0))),"",IF(U1986="","",IF(OR(U1986='Cad Iniciais'!$D$6,X1986='Cad Iniciais'!$D$6),'Cad Iniciais'!$D$6+AB1986*1000,0)))</f>
        <v/>
      </c>
      <c r="AK1986" s="27" t="e">
        <f t="shared" si="405"/>
        <v>#VALUE!</v>
      </c>
      <c r="AL1986" s="27" t="e">
        <f t="shared" si="406"/>
        <v>#VALUE!</v>
      </c>
      <c r="AM1986" s="18">
        <f t="shared" si="408"/>
        <v>0</v>
      </c>
      <c r="AN1986" s="18">
        <f t="shared" si="409"/>
        <v>0</v>
      </c>
      <c r="AO1986" s="18">
        <f t="shared" si="409"/>
        <v>0</v>
      </c>
      <c r="AP1986" s="18">
        <f t="shared" si="409"/>
        <v>0</v>
      </c>
      <c r="AQ1986" s="18">
        <f t="shared" si="409"/>
        <v>0</v>
      </c>
      <c r="AR1986" s="18">
        <f t="shared" si="409"/>
        <v>0</v>
      </c>
      <c r="AS1986" s="18">
        <f t="shared" si="409"/>
        <v>0</v>
      </c>
      <c r="AT1986" s="18">
        <f t="shared" si="409"/>
        <v>0</v>
      </c>
      <c r="AU1986" s="18">
        <f t="shared" si="409"/>
        <v>0</v>
      </c>
      <c r="AV1986" s="18">
        <f t="shared" si="409"/>
        <v>0</v>
      </c>
      <c r="AW1986" s="18">
        <f t="shared" si="409"/>
        <v>0</v>
      </c>
      <c r="AX1986" s="18">
        <f t="shared" si="409"/>
        <v>0</v>
      </c>
    </row>
    <row r="1987" spans="3:50" x14ac:dyDescent="0.25">
      <c r="C1987" s="67"/>
      <c r="D1987" s="71"/>
      <c r="E1987" s="57"/>
      <c r="F1987" s="57"/>
      <c r="G1987" s="67"/>
      <c r="H1987" s="72"/>
      <c r="I1987" s="72"/>
      <c r="J1987" s="72"/>
      <c r="K1987" s="72"/>
      <c r="L1987" s="72"/>
      <c r="M1987" s="72"/>
      <c r="N1987" s="72"/>
      <c r="O1987" s="72"/>
      <c r="P1987" s="72"/>
      <c r="Q1987" s="48"/>
      <c r="R1987" s="72"/>
      <c r="S1987" s="72"/>
      <c r="U1987" s="26" t="str">
        <f t="shared" si="404"/>
        <v/>
      </c>
      <c r="V1987" s="18" t="str">
        <f t="shared" si="398"/>
        <v/>
      </c>
      <c r="W1987" s="18" t="str">
        <f t="shared" si="399"/>
        <v/>
      </c>
      <c r="X1987" s="18" t="str">
        <f t="shared" si="400"/>
        <v/>
      </c>
      <c r="Y1987" s="18" t="str">
        <f t="shared" si="401"/>
        <v/>
      </c>
      <c r="Z1987" s="18" t="str">
        <f t="shared" si="402"/>
        <v/>
      </c>
      <c r="AA1987" s="18" t="str">
        <f t="shared" si="403"/>
        <v/>
      </c>
      <c r="AB1987" s="18">
        <v>1982</v>
      </c>
      <c r="AC1987" s="18" t="str">
        <f>IF(ISERROR(
IF(U1987="","",IF(OR(U1987='Cad Iniciais'!$D$6,X1987='Cad Iniciais'!$D$6),'Cad Iniciais'!$D$6+AB1987*1000,0))),"",IF(U1987="","",IF(OR(U1987='Cad Iniciais'!$D$6,X1987='Cad Iniciais'!$D$6),'Cad Iniciais'!$D$6+AB1987*1000,0)))</f>
        <v/>
      </c>
      <c r="AK1987" s="27" t="e">
        <f t="shared" si="405"/>
        <v>#VALUE!</v>
      </c>
      <c r="AL1987" s="27" t="e">
        <f t="shared" si="406"/>
        <v>#VALUE!</v>
      </c>
      <c r="AM1987" s="18">
        <f t="shared" si="408"/>
        <v>0</v>
      </c>
      <c r="AN1987" s="18">
        <f t="shared" si="409"/>
        <v>0</v>
      </c>
      <c r="AO1987" s="18">
        <f t="shared" si="409"/>
        <v>0</v>
      </c>
      <c r="AP1987" s="18">
        <f t="shared" si="409"/>
        <v>0</v>
      </c>
      <c r="AQ1987" s="18">
        <f t="shared" si="409"/>
        <v>0</v>
      </c>
      <c r="AR1987" s="18">
        <f t="shared" si="409"/>
        <v>0</v>
      </c>
      <c r="AS1987" s="18">
        <f t="shared" si="409"/>
        <v>0</v>
      </c>
      <c r="AT1987" s="18">
        <f t="shared" si="409"/>
        <v>0</v>
      </c>
      <c r="AU1987" s="18">
        <f t="shared" si="409"/>
        <v>0</v>
      </c>
      <c r="AV1987" s="18">
        <f t="shared" si="409"/>
        <v>0</v>
      </c>
      <c r="AW1987" s="18">
        <f t="shared" si="409"/>
        <v>0</v>
      </c>
      <c r="AX1987" s="18">
        <f t="shared" si="409"/>
        <v>0</v>
      </c>
    </row>
    <row r="1988" spans="3:50" x14ac:dyDescent="0.25">
      <c r="C1988" s="67"/>
      <c r="D1988" s="71"/>
      <c r="E1988" s="57"/>
      <c r="F1988" s="57"/>
      <c r="G1988" s="67"/>
      <c r="H1988" s="72"/>
      <c r="I1988" s="72"/>
      <c r="J1988" s="72"/>
      <c r="K1988" s="72"/>
      <c r="L1988" s="72"/>
      <c r="M1988" s="72"/>
      <c r="N1988" s="72"/>
      <c r="O1988" s="72"/>
      <c r="P1988" s="72"/>
      <c r="Q1988" s="48"/>
      <c r="R1988" s="72"/>
      <c r="S1988" s="72"/>
      <c r="U1988" s="26" t="str">
        <f t="shared" si="404"/>
        <v/>
      </c>
      <c r="V1988" s="18" t="str">
        <f t="shared" si="398"/>
        <v/>
      </c>
      <c r="W1988" s="18" t="str">
        <f t="shared" si="399"/>
        <v/>
      </c>
      <c r="X1988" s="18" t="str">
        <f t="shared" si="400"/>
        <v/>
      </c>
      <c r="Y1988" s="18" t="str">
        <f t="shared" si="401"/>
        <v/>
      </c>
      <c r="Z1988" s="18" t="str">
        <f t="shared" si="402"/>
        <v/>
      </c>
      <c r="AA1988" s="18" t="str">
        <f t="shared" si="403"/>
        <v/>
      </c>
      <c r="AB1988" s="18">
        <v>1983</v>
      </c>
      <c r="AC1988" s="18" t="str">
        <f>IF(ISERROR(
IF(U1988="","",IF(OR(U1988='Cad Iniciais'!$D$6,X1988='Cad Iniciais'!$D$6),'Cad Iniciais'!$D$6+AB1988*1000,0))),"",IF(U1988="","",IF(OR(U1988='Cad Iniciais'!$D$6,X1988='Cad Iniciais'!$D$6),'Cad Iniciais'!$D$6+AB1988*1000,0)))</f>
        <v/>
      </c>
      <c r="AK1988" s="27" t="e">
        <f t="shared" si="405"/>
        <v>#VALUE!</v>
      </c>
      <c r="AL1988" s="27" t="e">
        <f t="shared" si="406"/>
        <v>#VALUE!</v>
      </c>
      <c r="AM1988" s="18">
        <f t="shared" si="408"/>
        <v>0</v>
      </c>
      <c r="AN1988" s="18">
        <f t="shared" si="409"/>
        <v>0</v>
      </c>
      <c r="AO1988" s="18">
        <f t="shared" si="409"/>
        <v>0</v>
      </c>
      <c r="AP1988" s="18">
        <f t="shared" si="409"/>
        <v>0</v>
      </c>
      <c r="AQ1988" s="18">
        <f t="shared" si="409"/>
        <v>0</v>
      </c>
      <c r="AR1988" s="18">
        <f t="shared" si="409"/>
        <v>0</v>
      </c>
      <c r="AS1988" s="18">
        <f t="shared" si="409"/>
        <v>0</v>
      </c>
      <c r="AT1988" s="18">
        <f t="shared" si="409"/>
        <v>0</v>
      </c>
      <c r="AU1988" s="18">
        <f t="shared" si="409"/>
        <v>0</v>
      </c>
      <c r="AV1988" s="18">
        <f t="shared" si="409"/>
        <v>0</v>
      </c>
      <c r="AW1988" s="18">
        <f t="shared" si="409"/>
        <v>0</v>
      </c>
      <c r="AX1988" s="18">
        <f t="shared" si="409"/>
        <v>0</v>
      </c>
    </row>
    <row r="1989" spans="3:50" x14ac:dyDescent="0.25">
      <c r="C1989" s="67"/>
      <c r="D1989" s="71"/>
      <c r="E1989" s="57"/>
      <c r="F1989" s="57"/>
      <c r="G1989" s="67"/>
      <c r="H1989" s="72"/>
      <c r="I1989" s="72"/>
      <c r="J1989" s="72"/>
      <c r="K1989" s="72"/>
      <c r="L1989" s="72"/>
      <c r="M1989" s="72"/>
      <c r="N1989" s="72"/>
      <c r="O1989" s="72"/>
      <c r="P1989" s="72"/>
      <c r="Q1989" s="48"/>
      <c r="R1989" s="72"/>
      <c r="S1989" s="72"/>
      <c r="U1989" s="26" t="str">
        <f t="shared" si="404"/>
        <v/>
      </c>
      <c r="V1989" s="18" t="str">
        <f t="shared" si="398"/>
        <v/>
      </c>
      <c r="W1989" s="18" t="str">
        <f t="shared" si="399"/>
        <v/>
      </c>
      <c r="X1989" s="18" t="str">
        <f t="shared" si="400"/>
        <v/>
      </c>
      <c r="Y1989" s="18" t="str">
        <f t="shared" si="401"/>
        <v/>
      </c>
      <c r="Z1989" s="18" t="str">
        <f t="shared" si="402"/>
        <v/>
      </c>
      <c r="AA1989" s="18" t="str">
        <f t="shared" si="403"/>
        <v/>
      </c>
      <c r="AB1989" s="18">
        <v>1984</v>
      </c>
      <c r="AC1989" s="18" t="str">
        <f>IF(ISERROR(
IF(U1989="","",IF(OR(U1989='Cad Iniciais'!$D$6,X1989='Cad Iniciais'!$D$6),'Cad Iniciais'!$D$6+AB1989*1000,0))),"",IF(U1989="","",IF(OR(U1989='Cad Iniciais'!$D$6,X1989='Cad Iniciais'!$D$6),'Cad Iniciais'!$D$6+AB1989*1000,0)))</f>
        <v/>
      </c>
      <c r="AK1989" s="27" t="e">
        <f t="shared" si="405"/>
        <v>#VALUE!</v>
      </c>
      <c r="AL1989" s="27" t="e">
        <f t="shared" si="406"/>
        <v>#VALUE!</v>
      </c>
      <c r="AM1989" s="18">
        <f t="shared" si="408"/>
        <v>0</v>
      </c>
      <c r="AN1989" s="18">
        <f t="shared" si="409"/>
        <v>0</v>
      </c>
      <c r="AO1989" s="18">
        <f t="shared" si="409"/>
        <v>0</v>
      </c>
      <c r="AP1989" s="18">
        <f t="shared" si="409"/>
        <v>0</v>
      </c>
      <c r="AQ1989" s="18">
        <f t="shared" si="409"/>
        <v>0</v>
      </c>
      <c r="AR1989" s="18">
        <f t="shared" si="409"/>
        <v>0</v>
      </c>
      <c r="AS1989" s="18">
        <f t="shared" si="409"/>
        <v>0</v>
      </c>
      <c r="AT1989" s="18">
        <f t="shared" ref="AN1989:AX2006" si="410">IFERROR(IF(AND($AK1989&lt;=AT$3,$AL1989&gt;=AT$3),1,0),0)</f>
        <v>0</v>
      </c>
      <c r="AU1989" s="18">
        <f t="shared" si="410"/>
        <v>0</v>
      </c>
      <c r="AV1989" s="18">
        <f t="shared" si="410"/>
        <v>0</v>
      </c>
      <c r="AW1989" s="18">
        <f t="shared" si="410"/>
        <v>0</v>
      </c>
      <c r="AX1989" s="18">
        <f t="shared" si="410"/>
        <v>0</v>
      </c>
    </row>
    <row r="1990" spans="3:50" x14ac:dyDescent="0.25">
      <c r="C1990" s="67"/>
      <c r="D1990" s="71"/>
      <c r="E1990" s="57"/>
      <c r="F1990" s="57"/>
      <c r="G1990" s="67"/>
      <c r="H1990" s="72"/>
      <c r="I1990" s="72"/>
      <c r="J1990" s="72"/>
      <c r="K1990" s="72"/>
      <c r="L1990" s="72"/>
      <c r="M1990" s="72"/>
      <c r="N1990" s="72"/>
      <c r="O1990" s="72"/>
      <c r="P1990" s="72"/>
      <c r="Q1990" s="48"/>
      <c r="R1990" s="72"/>
      <c r="S1990" s="72"/>
      <c r="U1990" s="26" t="str">
        <f t="shared" si="404"/>
        <v/>
      </c>
      <c r="V1990" s="18" t="str">
        <f t="shared" ref="V1990:V2006" si="411">IF(ISERROR(IF(E1990="","",MONTH(E1990))),"",IF(E1990="","",MONTH(E1990)))</f>
        <v/>
      </c>
      <c r="W1990" s="18" t="str">
        <f t="shared" ref="W1990:W2006" si="412">IF(ISERROR(IF(F1990="","",MONTH(F1990))),"",IF(F1990="","",MONTH(F1990)))</f>
        <v/>
      </c>
      <c r="X1990" s="18" t="str">
        <f t="shared" ref="X1990:X2006" si="413">IF(ISERROR(IF(F1990="","",YEAR(F1990))),"",IF(F1990="","",YEAR(F1990)))</f>
        <v/>
      </c>
      <c r="Y1990" s="18" t="str">
        <f t="shared" ref="Y1990:Y2006" si="414">IF(ISERROR(
IF(IF(E1990="","",ROUND((F1990-E1990)/30,0))&lt;1,1,IF(E1990="","",ROUND((F1990-E1990)/30,0)))),"",IF(IF(E1990="","",ROUND((F1990-E1990)/30,0))&lt;1,1,IF(E1990="","",ROUND((F1990-E1990)/30,0))))</f>
        <v/>
      </c>
      <c r="Z1990" s="18" t="str">
        <f t="shared" ref="Z1990:Z2006" si="415">IF(ISERROR(D1990/Y1990),"",D1990/Y1990)</f>
        <v/>
      </c>
      <c r="AA1990" s="18" t="str">
        <f t="shared" ref="AA1990:AA2006" si="416">IF(ISERROR(Q1990/Y1990),"",Q1990/Y1990)</f>
        <v/>
      </c>
      <c r="AB1990" s="18">
        <v>1985</v>
      </c>
      <c r="AC1990" s="18" t="str">
        <f>IF(ISERROR(
IF(U1990="","",IF(OR(U1990='Cad Iniciais'!$D$6,X1990='Cad Iniciais'!$D$6),'Cad Iniciais'!$D$6+AB1990*1000,0))),"",IF(U1990="","",IF(OR(U1990='Cad Iniciais'!$D$6,X1990='Cad Iniciais'!$D$6),'Cad Iniciais'!$D$6+AB1990*1000,0)))</f>
        <v/>
      </c>
      <c r="AK1990" s="27" t="e">
        <f t="shared" si="405"/>
        <v>#VALUE!</v>
      </c>
      <c r="AL1990" s="27" t="e">
        <f t="shared" si="406"/>
        <v>#VALUE!</v>
      </c>
      <c r="AM1990" s="18">
        <f t="shared" si="408"/>
        <v>0</v>
      </c>
      <c r="AN1990" s="18">
        <f t="shared" si="410"/>
        <v>0</v>
      </c>
      <c r="AO1990" s="18">
        <f t="shared" si="410"/>
        <v>0</v>
      </c>
      <c r="AP1990" s="18">
        <f t="shared" si="410"/>
        <v>0</v>
      </c>
      <c r="AQ1990" s="18">
        <f t="shared" si="410"/>
        <v>0</v>
      </c>
      <c r="AR1990" s="18">
        <f t="shared" si="410"/>
        <v>0</v>
      </c>
      <c r="AS1990" s="18">
        <f t="shared" si="410"/>
        <v>0</v>
      </c>
      <c r="AT1990" s="18">
        <f t="shared" si="410"/>
        <v>0</v>
      </c>
      <c r="AU1990" s="18">
        <f t="shared" si="410"/>
        <v>0</v>
      </c>
      <c r="AV1990" s="18">
        <f t="shared" si="410"/>
        <v>0</v>
      </c>
      <c r="AW1990" s="18">
        <f t="shared" si="410"/>
        <v>0</v>
      </c>
      <c r="AX1990" s="18">
        <f t="shared" si="410"/>
        <v>0</v>
      </c>
    </row>
    <row r="1991" spans="3:50" x14ac:dyDescent="0.25">
      <c r="C1991" s="67"/>
      <c r="D1991" s="71"/>
      <c r="E1991" s="57"/>
      <c r="F1991" s="57"/>
      <c r="G1991" s="67"/>
      <c r="H1991" s="72"/>
      <c r="I1991" s="72"/>
      <c r="J1991" s="72"/>
      <c r="K1991" s="72"/>
      <c r="L1991" s="72"/>
      <c r="M1991" s="72"/>
      <c r="N1991" s="72"/>
      <c r="O1991" s="72"/>
      <c r="P1991" s="72"/>
      <c r="Q1991" s="48"/>
      <c r="R1991" s="72"/>
      <c r="S1991" s="72"/>
      <c r="U1991" s="26" t="str">
        <f t="shared" ref="U1991:U2006" si="417">IF(ISERROR(
IF(E1991="","",YEAR(E1991))),"",IF(E1991="","",YEAR(E1991)))</f>
        <v/>
      </c>
      <c r="V1991" s="18" t="str">
        <f t="shared" si="411"/>
        <v/>
      </c>
      <c r="W1991" s="18" t="str">
        <f t="shared" si="412"/>
        <v/>
      </c>
      <c r="X1991" s="18" t="str">
        <f t="shared" si="413"/>
        <v/>
      </c>
      <c r="Y1991" s="18" t="str">
        <f t="shared" si="414"/>
        <v/>
      </c>
      <c r="Z1991" s="18" t="str">
        <f t="shared" si="415"/>
        <v/>
      </c>
      <c r="AA1991" s="18" t="str">
        <f t="shared" si="416"/>
        <v/>
      </c>
      <c r="AB1991" s="18">
        <v>1986</v>
      </c>
      <c r="AC1991" s="18" t="str">
        <f>IF(ISERROR(
IF(U1991="","",IF(OR(U1991='Cad Iniciais'!$D$6,X1991='Cad Iniciais'!$D$6),'Cad Iniciais'!$D$6+AB1991*1000,0))),"",IF(U1991="","",IF(OR(U1991='Cad Iniciais'!$D$6,X1991='Cad Iniciais'!$D$6),'Cad Iniciais'!$D$6+AB1991*1000,0)))</f>
        <v/>
      </c>
      <c r="AK1991" s="27" t="e">
        <f t="shared" si="405"/>
        <v>#VALUE!</v>
      </c>
      <c r="AL1991" s="27" t="e">
        <f t="shared" si="406"/>
        <v>#VALUE!</v>
      </c>
      <c r="AM1991" s="18">
        <f t="shared" si="408"/>
        <v>0</v>
      </c>
      <c r="AN1991" s="18">
        <f t="shared" si="410"/>
        <v>0</v>
      </c>
      <c r="AO1991" s="18">
        <f t="shared" si="410"/>
        <v>0</v>
      </c>
      <c r="AP1991" s="18">
        <f t="shared" si="410"/>
        <v>0</v>
      </c>
      <c r="AQ1991" s="18">
        <f t="shared" si="410"/>
        <v>0</v>
      </c>
      <c r="AR1991" s="18">
        <f t="shared" si="410"/>
        <v>0</v>
      </c>
      <c r="AS1991" s="18">
        <f t="shared" si="410"/>
        <v>0</v>
      </c>
      <c r="AT1991" s="18">
        <f t="shared" si="410"/>
        <v>0</v>
      </c>
      <c r="AU1991" s="18">
        <f t="shared" si="410"/>
        <v>0</v>
      </c>
      <c r="AV1991" s="18">
        <f t="shared" si="410"/>
        <v>0</v>
      </c>
      <c r="AW1991" s="18">
        <f t="shared" si="410"/>
        <v>0</v>
      </c>
      <c r="AX1991" s="18">
        <f t="shared" si="410"/>
        <v>0</v>
      </c>
    </row>
    <row r="1992" spans="3:50" x14ac:dyDescent="0.25">
      <c r="C1992" s="67"/>
      <c r="D1992" s="71"/>
      <c r="E1992" s="57"/>
      <c r="F1992" s="57"/>
      <c r="G1992" s="67"/>
      <c r="H1992" s="72"/>
      <c r="I1992" s="72"/>
      <c r="J1992" s="72"/>
      <c r="K1992" s="72"/>
      <c r="L1992" s="72"/>
      <c r="M1992" s="72"/>
      <c r="N1992" s="72"/>
      <c r="O1992" s="72"/>
      <c r="P1992" s="72"/>
      <c r="Q1992" s="48"/>
      <c r="R1992" s="72"/>
      <c r="S1992" s="72"/>
      <c r="U1992" s="26" t="str">
        <f t="shared" si="417"/>
        <v/>
      </c>
      <c r="V1992" s="18" t="str">
        <f t="shared" si="411"/>
        <v/>
      </c>
      <c r="W1992" s="18" t="str">
        <f t="shared" si="412"/>
        <v/>
      </c>
      <c r="X1992" s="18" t="str">
        <f t="shared" si="413"/>
        <v/>
      </c>
      <c r="Y1992" s="18" t="str">
        <f t="shared" si="414"/>
        <v/>
      </c>
      <c r="Z1992" s="18" t="str">
        <f t="shared" si="415"/>
        <v/>
      </c>
      <c r="AA1992" s="18" t="str">
        <f t="shared" si="416"/>
        <v/>
      </c>
      <c r="AB1992" s="18">
        <v>1987</v>
      </c>
      <c r="AC1992" s="18" t="str">
        <f>IF(ISERROR(
IF(U1992="","",IF(OR(U1992='Cad Iniciais'!$D$6,X1992='Cad Iniciais'!$D$6),'Cad Iniciais'!$D$6+AB1992*1000,0))),"",IF(U1992="","",IF(OR(U1992='Cad Iniciais'!$D$6,X1992='Cad Iniciais'!$D$6),'Cad Iniciais'!$D$6+AB1992*1000,0)))</f>
        <v/>
      </c>
      <c r="AK1992" s="27" t="e">
        <f t="shared" ref="AK1992:AK2006" si="418">DATE(U1992,V1992,1)</f>
        <v>#VALUE!</v>
      </c>
      <c r="AL1992" s="27" t="e">
        <f t="shared" ref="AL1992:AL2006" si="419">DATE(X1992,W1992,1)</f>
        <v>#VALUE!</v>
      </c>
      <c r="AM1992" s="18">
        <f t="shared" si="408"/>
        <v>0</v>
      </c>
      <c r="AN1992" s="18">
        <f t="shared" si="410"/>
        <v>0</v>
      </c>
      <c r="AO1992" s="18">
        <f t="shared" si="410"/>
        <v>0</v>
      </c>
      <c r="AP1992" s="18">
        <f t="shared" si="410"/>
        <v>0</v>
      </c>
      <c r="AQ1992" s="18">
        <f t="shared" si="410"/>
        <v>0</v>
      </c>
      <c r="AR1992" s="18">
        <f t="shared" si="410"/>
        <v>0</v>
      </c>
      <c r="AS1992" s="18">
        <f t="shared" si="410"/>
        <v>0</v>
      </c>
      <c r="AT1992" s="18">
        <f t="shared" si="410"/>
        <v>0</v>
      </c>
      <c r="AU1992" s="18">
        <f t="shared" si="410"/>
        <v>0</v>
      </c>
      <c r="AV1992" s="18">
        <f t="shared" si="410"/>
        <v>0</v>
      </c>
      <c r="AW1992" s="18">
        <f t="shared" si="410"/>
        <v>0</v>
      </c>
      <c r="AX1992" s="18">
        <f t="shared" si="410"/>
        <v>0</v>
      </c>
    </row>
    <row r="1993" spans="3:50" x14ac:dyDescent="0.25">
      <c r="C1993" s="67"/>
      <c r="D1993" s="71"/>
      <c r="E1993" s="57"/>
      <c r="F1993" s="57"/>
      <c r="G1993" s="67"/>
      <c r="H1993" s="72"/>
      <c r="I1993" s="72"/>
      <c r="J1993" s="72"/>
      <c r="K1993" s="72"/>
      <c r="L1993" s="72"/>
      <c r="M1993" s="72"/>
      <c r="N1993" s="72"/>
      <c r="O1993" s="72"/>
      <c r="P1993" s="72"/>
      <c r="Q1993" s="48"/>
      <c r="R1993" s="72"/>
      <c r="S1993" s="72"/>
      <c r="U1993" s="26" t="str">
        <f t="shared" si="417"/>
        <v/>
      </c>
      <c r="V1993" s="18" t="str">
        <f t="shared" si="411"/>
        <v/>
      </c>
      <c r="W1993" s="18" t="str">
        <f t="shared" si="412"/>
        <v/>
      </c>
      <c r="X1993" s="18" t="str">
        <f t="shared" si="413"/>
        <v/>
      </c>
      <c r="Y1993" s="18" t="str">
        <f t="shared" si="414"/>
        <v/>
      </c>
      <c r="Z1993" s="18" t="str">
        <f t="shared" si="415"/>
        <v/>
      </c>
      <c r="AA1993" s="18" t="str">
        <f t="shared" si="416"/>
        <v/>
      </c>
      <c r="AB1993" s="18">
        <v>1988</v>
      </c>
      <c r="AC1993" s="18" t="str">
        <f>IF(ISERROR(
IF(U1993="","",IF(OR(U1993='Cad Iniciais'!$D$6,X1993='Cad Iniciais'!$D$6),'Cad Iniciais'!$D$6+AB1993*1000,0))),"",IF(U1993="","",IF(OR(U1993='Cad Iniciais'!$D$6,X1993='Cad Iniciais'!$D$6),'Cad Iniciais'!$D$6+AB1993*1000,0)))</f>
        <v/>
      </c>
      <c r="AK1993" s="27" t="e">
        <f t="shared" si="418"/>
        <v>#VALUE!</v>
      </c>
      <c r="AL1993" s="27" t="e">
        <f t="shared" si="419"/>
        <v>#VALUE!</v>
      </c>
      <c r="AM1993" s="18">
        <f t="shared" si="408"/>
        <v>0</v>
      </c>
      <c r="AN1993" s="18">
        <f t="shared" si="410"/>
        <v>0</v>
      </c>
      <c r="AO1993" s="18">
        <f t="shared" si="410"/>
        <v>0</v>
      </c>
      <c r="AP1993" s="18">
        <f t="shared" si="410"/>
        <v>0</v>
      </c>
      <c r="AQ1993" s="18">
        <f t="shared" si="410"/>
        <v>0</v>
      </c>
      <c r="AR1993" s="18">
        <f t="shared" si="410"/>
        <v>0</v>
      </c>
      <c r="AS1993" s="18">
        <f t="shared" si="410"/>
        <v>0</v>
      </c>
      <c r="AT1993" s="18">
        <f t="shared" si="410"/>
        <v>0</v>
      </c>
      <c r="AU1993" s="18">
        <f t="shared" si="410"/>
        <v>0</v>
      </c>
      <c r="AV1993" s="18">
        <f t="shared" si="410"/>
        <v>0</v>
      </c>
      <c r="AW1993" s="18">
        <f t="shared" si="410"/>
        <v>0</v>
      </c>
      <c r="AX1993" s="18">
        <f t="shared" si="410"/>
        <v>0</v>
      </c>
    </row>
    <row r="1994" spans="3:50" x14ac:dyDescent="0.25">
      <c r="C1994" s="67"/>
      <c r="D1994" s="71"/>
      <c r="E1994" s="57"/>
      <c r="F1994" s="57"/>
      <c r="G1994" s="67"/>
      <c r="H1994" s="72"/>
      <c r="I1994" s="72"/>
      <c r="J1994" s="72"/>
      <c r="K1994" s="72"/>
      <c r="L1994" s="72"/>
      <c r="M1994" s="72"/>
      <c r="N1994" s="72"/>
      <c r="O1994" s="72"/>
      <c r="P1994" s="72"/>
      <c r="Q1994" s="48"/>
      <c r="R1994" s="72"/>
      <c r="S1994" s="72"/>
      <c r="U1994" s="26" t="str">
        <f t="shared" si="417"/>
        <v/>
      </c>
      <c r="V1994" s="18" t="str">
        <f t="shared" si="411"/>
        <v/>
      </c>
      <c r="W1994" s="18" t="str">
        <f t="shared" si="412"/>
        <v/>
      </c>
      <c r="X1994" s="18" t="str">
        <f t="shared" si="413"/>
        <v/>
      </c>
      <c r="Y1994" s="18" t="str">
        <f t="shared" si="414"/>
        <v/>
      </c>
      <c r="Z1994" s="18" t="str">
        <f t="shared" si="415"/>
        <v/>
      </c>
      <c r="AA1994" s="18" t="str">
        <f t="shared" si="416"/>
        <v/>
      </c>
      <c r="AB1994" s="18">
        <v>1989</v>
      </c>
      <c r="AC1994" s="18" t="str">
        <f>IF(ISERROR(
IF(U1994="","",IF(OR(U1994='Cad Iniciais'!$D$6,X1994='Cad Iniciais'!$D$6),'Cad Iniciais'!$D$6+AB1994*1000,0))),"",IF(U1994="","",IF(OR(U1994='Cad Iniciais'!$D$6,X1994='Cad Iniciais'!$D$6),'Cad Iniciais'!$D$6+AB1994*1000,0)))</f>
        <v/>
      </c>
      <c r="AK1994" s="27" t="e">
        <f t="shared" si="418"/>
        <v>#VALUE!</v>
      </c>
      <c r="AL1994" s="27" t="e">
        <f t="shared" si="419"/>
        <v>#VALUE!</v>
      </c>
      <c r="AM1994" s="18">
        <f t="shared" si="408"/>
        <v>0</v>
      </c>
      <c r="AN1994" s="18">
        <f t="shared" si="410"/>
        <v>0</v>
      </c>
      <c r="AO1994" s="18">
        <f t="shared" si="410"/>
        <v>0</v>
      </c>
      <c r="AP1994" s="18">
        <f t="shared" si="410"/>
        <v>0</v>
      </c>
      <c r="AQ1994" s="18">
        <f t="shared" si="410"/>
        <v>0</v>
      </c>
      <c r="AR1994" s="18">
        <f t="shared" si="410"/>
        <v>0</v>
      </c>
      <c r="AS1994" s="18">
        <f t="shared" si="410"/>
        <v>0</v>
      </c>
      <c r="AT1994" s="18">
        <f t="shared" si="410"/>
        <v>0</v>
      </c>
      <c r="AU1994" s="18">
        <f t="shared" si="410"/>
        <v>0</v>
      </c>
      <c r="AV1994" s="18">
        <f t="shared" si="410"/>
        <v>0</v>
      </c>
      <c r="AW1994" s="18">
        <f t="shared" si="410"/>
        <v>0</v>
      </c>
      <c r="AX1994" s="18">
        <f t="shared" si="410"/>
        <v>0</v>
      </c>
    </row>
    <row r="1995" spans="3:50" x14ac:dyDescent="0.25">
      <c r="C1995" s="67"/>
      <c r="D1995" s="71"/>
      <c r="E1995" s="57"/>
      <c r="F1995" s="57"/>
      <c r="G1995" s="67"/>
      <c r="H1995" s="72"/>
      <c r="I1995" s="72"/>
      <c r="J1995" s="72"/>
      <c r="K1995" s="72"/>
      <c r="L1995" s="72"/>
      <c r="M1995" s="72"/>
      <c r="N1995" s="72"/>
      <c r="O1995" s="72"/>
      <c r="P1995" s="72"/>
      <c r="Q1995" s="48"/>
      <c r="R1995" s="72"/>
      <c r="S1995" s="72"/>
      <c r="U1995" s="26" t="str">
        <f t="shared" si="417"/>
        <v/>
      </c>
      <c r="V1995" s="18" t="str">
        <f t="shared" si="411"/>
        <v/>
      </c>
      <c r="W1995" s="18" t="str">
        <f t="shared" si="412"/>
        <v/>
      </c>
      <c r="X1995" s="18" t="str">
        <f t="shared" si="413"/>
        <v/>
      </c>
      <c r="Y1995" s="18" t="str">
        <f t="shared" si="414"/>
        <v/>
      </c>
      <c r="Z1995" s="18" t="str">
        <f t="shared" si="415"/>
        <v/>
      </c>
      <c r="AA1995" s="18" t="str">
        <f t="shared" si="416"/>
        <v/>
      </c>
      <c r="AB1995" s="18">
        <v>1990</v>
      </c>
      <c r="AC1995" s="18" t="str">
        <f>IF(ISERROR(
IF(U1995="","",IF(OR(U1995='Cad Iniciais'!$D$6,X1995='Cad Iniciais'!$D$6),'Cad Iniciais'!$D$6+AB1995*1000,0))),"",IF(U1995="","",IF(OR(U1995='Cad Iniciais'!$D$6,X1995='Cad Iniciais'!$D$6),'Cad Iniciais'!$D$6+AB1995*1000,0)))</f>
        <v/>
      </c>
      <c r="AK1995" s="27" t="e">
        <f t="shared" si="418"/>
        <v>#VALUE!</v>
      </c>
      <c r="AL1995" s="27" t="e">
        <f t="shared" si="419"/>
        <v>#VALUE!</v>
      </c>
      <c r="AM1995" s="18">
        <f t="shared" si="408"/>
        <v>0</v>
      </c>
      <c r="AN1995" s="18">
        <f t="shared" si="410"/>
        <v>0</v>
      </c>
      <c r="AO1995" s="18">
        <f t="shared" si="410"/>
        <v>0</v>
      </c>
      <c r="AP1995" s="18">
        <f t="shared" si="410"/>
        <v>0</v>
      </c>
      <c r="AQ1995" s="18">
        <f t="shared" si="410"/>
        <v>0</v>
      </c>
      <c r="AR1995" s="18">
        <f t="shared" si="410"/>
        <v>0</v>
      </c>
      <c r="AS1995" s="18">
        <f t="shared" si="410"/>
        <v>0</v>
      </c>
      <c r="AT1995" s="18">
        <f t="shared" si="410"/>
        <v>0</v>
      </c>
      <c r="AU1995" s="18">
        <f t="shared" si="410"/>
        <v>0</v>
      </c>
      <c r="AV1995" s="18">
        <f t="shared" si="410"/>
        <v>0</v>
      </c>
      <c r="AW1995" s="18">
        <f t="shared" si="410"/>
        <v>0</v>
      </c>
      <c r="AX1995" s="18">
        <f t="shared" si="410"/>
        <v>0</v>
      </c>
    </row>
    <row r="1996" spans="3:50" x14ac:dyDescent="0.25">
      <c r="C1996" s="67"/>
      <c r="D1996" s="71"/>
      <c r="E1996" s="57"/>
      <c r="F1996" s="57"/>
      <c r="G1996" s="67"/>
      <c r="H1996" s="72"/>
      <c r="I1996" s="72"/>
      <c r="J1996" s="72"/>
      <c r="K1996" s="72"/>
      <c r="L1996" s="72"/>
      <c r="M1996" s="72"/>
      <c r="N1996" s="72"/>
      <c r="O1996" s="72"/>
      <c r="P1996" s="72"/>
      <c r="Q1996" s="48"/>
      <c r="R1996" s="72"/>
      <c r="S1996" s="72"/>
      <c r="U1996" s="26" t="str">
        <f t="shared" si="417"/>
        <v/>
      </c>
      <c r="V1996" s="18" t="str">
        <f t="shared" si="411"/>
        <v/>
      </c>
      <c r="W1996" s="18" t="str">
        <f t="shared" si="412"/>
        <v/>
      </c>
      <c r="X1996" s="18" t="str">
        <f t="shared" si="413"/>
        <v/>
      </c>
      <c r="Y1996" s="18" t="str">
        <f t="shared" si="414"/>
        <v/>
      </c>
      <c r="Z1996" s="18" t="str">
        <f t="shared" si="415"/>
        <v/>
      </c>
      <c r="AA1996" s="18" t="str">
        <f t="shared" si="416"/>
        <v/>
      </c>
      <c r="AB1996" s="18">
        <v>1991</v>
      </c>
      <c r="AC1996" s="18" t="str">
        <f>IF(ISERROR(
IF(U1996="","",IF(OR(U1996='Cad Iniciais'!$D$6,X1996='Cad Iniciais'!$D$6),'Cad Iniciais'!$D$6+AB1996*1000,0))),"",IF(U1996="","",IF(OR(U1996='Cad Iniciais'!$D$6,X1996='Cad Iniciais'!$D$6),'Cad Iniciais'!$D$6+AB1996*1000,0)))</f>
        <v/>
      </c>
      <c r="AK1996" s="27" t="e">
        <f t="shared" si="418"/>
        <v>#VALUE!</v>
      </c>
      <c r="AL1996" s="27" t="e">
        <f t="shared" si="419"/>
        <v>#VALUE!</v>
      </c>
      <c r="AM1996" s="18">
        <f t="shared" si="408"/>
        <v>0</v>
      </c>
      <c r="AN1996" s="18">
        <f t="shared" si="410"/>
        <v>0</v>
      </c>
      <c r="AO1996" s="18">
        <f t="shared" si="410"/>
        <v>0</v>
      </c>
      <c r="AP1996" s="18">
        <f t="shared" si="410"/>
        <v>0</v>
      </c>
      <c r="AQ1996" s="18">
        <f t="shared" si="410"/>
        <v>0</v>
      </c>
      <c r="AR1996" s="18">
        <f t="shared" si="410"/>
        <v>0</v>
      </c>
      <c r="AS1996" s="18">
        <f t="shared" si="410"/>
        <v>0</v>
      </c>
      <c r="AT1996" s="18">
        <f t="shared" si="410"/>
        <v>0</v>
      </c>
      <c r="AU1996" s="18">
        <f t="shared" si="410"/>
        <v>0</v>
      </c>
      <c r="AV1996" s="18">
        <f t="shared" si="410"/>
        <v>0</v>
      </c>
      <c r="AW1996" s="18">
        <f t="shared" si="410"/>
        <v>0</v>
      </c>
      <c r="AX1996" s="18">
        <f t="shared" si="410"/>
        <v>0</v>
      </c>
    </row>
    <row r="1997" spans="3:50" x14ac:dyDescent="0.25">
      <c r="C1997" s="67"/>
      <c r="D1997" s="71"/>
      <c r="E1997" s="57"/>
      <c r="F1997" s="57"/>
      <c r="G1997" s="67"/>
      <c r="H1997" s="72"/>
      <c r="I1997" s="72"/>
      <c r="J1997" s="72"/>
      <c r="K1997" s="72"/>
      <c r="L1997" s="72"/>
      <c r="M1997" s="72"/>
      <c r="N1997" s="72"/>
      <c r="O1997" s="72"/>
      <c r="P1997" s="72"/>
      <c r="Q1997" s="48"/>
      <c r="R1997" s="72"/>
      <c r="S1997" s="72"/>
      <c r="U1997" s="26" t="str">
        <f t="shared" si="417"/>
        <v/>
      </c>
      <c r="V1997" s="18" t="str">
        <f t="shared" si="411"/>
        <v/>
      </c>
      <c r="W1997" s="18" t="str">
        <f t="shared" si="412"/>
        <v/>
      </c>
      <c r="X1997" s="18" t="str">
        <f t="shared" si="413"/>
        <v/>
      </c>
      <c r="Y1997" s="18" t="str">
        <f t="shared" si="414"/>
        <v/>
      </c>
      <c r="Z1997" s="18" t="str">
        <f t="shared" si="415"/>
        <v/>
      </c>
      <c r="AA1997" s="18" t="str">
        <f t="shared" si="416"/>
        <v/>
      </c>
      <c r="AB1997" s="18">
        <v>1992</v>
      </c>
      <c r="AC1997" s="18" t="str">
        <f>IF(ISERROR(
IF(U1997="","",IF(OR(U1997='Cad Iniciais'!$D$6,X1997='Cad Iniciais'!$D$6),'Cad Iniciais'!$D$6+AB1997*1000,0))),"",IF(U1997="","",IF(OR(U1997='Cad Iniciais'!$D$6,X1997='Cad Iniciais'!$D$6),'Cad Iniciais'!$D$6+AB1997*1000,0)))</f>
        <v/>
      </c>
      <c r="AK1997" s="27" t="e">
        <f t="shared" si="418"/>
        <v>#VALUE!</v>
      </c>
      <c r="AL1997" s="27" t="e">
        <f t="shared" si="419"/>
        <v>#VALUE!</v>
      </c>
      <c r="AM1997" s="18">
        <f t="shared" si="408"/>
        <v>0</v>
      </c>
      <c r="AN1997" s="18">
        <f t="shared" si="410"/>
        <v>0</v>
      </c>
      <c r="AO1997" s="18">
        <f t="shared" si="410"/>
        <v>0</v>
      </c>
      <c r="AP1997" s="18">
        <f t="shared" si="410"/>
        <v>0</v>
      </c>
      <c r="AQ1997" s="18">
        <f t="shared" si="410"/>
        <v>0</v>
      </c>
      <c r="AR1997" s="18">
        <f t="shared" si="410"/>
        <v>0</v>
      </c>
      <c r="AS1997" s="18">
        <f t="shared" si="410"/>
        <v>0</v>
      </c>
      <c r="AT1997" s="18">
        <f t="shared" si="410"/>
        <v>0</v>
      </c>
      <c r="AU1997" s="18">
        <f t="shared" si="410"/>
        <v>0</v>
      </c>
      <c r="AV1997" s="18">
        <f t="shared" si="410"/>
        <v>0</v>
      </c>
      <c r="AW1997" s="18">
        <f t="shared" si="410"/>
        <v>0</v>
      </c>
      <c r="AX1997" s="18">
        <f t="shared" si="410"/>
        <v>0</v>
      </c>
    </row>
    <row r="1998" spans="3:50" x14ac:dyDescent="0.25">
      <c r="C1998" s="67"/>
      <c r="D1998" s="71"/>
      <c r="E1998" s="57"/>
      <c r="F1998" s="57"/>
      <c r="G1998" s="67"/>
      <c r="H1998" s="72"/>
      <c r="I1998" s="72"/>
      <c r="J1998" s="72"/>
      <c r="K1998" s="72"/>
      <c r="L1998" s="72"/>
      <c r="M1998" s="72"/>
      <c r="N1998" s="72"/>
      <c r="O1998" s="72"/>
      <c r="P1998" s="72"/>
      <c r="Q1998" s="48"/>
      <c r="R1998" s="72"/>
      <c r="S1998" s="72"/>
      <c r="U1998" s="26" t="str">
        <f t="shared" si="417"/>
        <v/>
      </c>
      <c r="V1998" s="18" t="str">
        <f t="shared" si="411"/>
        <v/>
      </c>
      <c r="W1998" s="18" t="str">
        <f t="shared" si="412"/>
        <v/>
      </c>
      <c r="X1998" s="18" t="str">
        <f t="shared" si="413"/>
        <v/>
      </c>
      <c r="Y1998" s="18" t="str">
        <f t="shared" si="414"/>
        <v/>
      </c>
      <c r="Z1998" s="18" t="str">
        <f t="shared" si="415"/>
        <v/>
      </c>
      <c r="AA1998" s="18" t="str">
        <f t="shared" si="416"/>
        <v/>
      </c>
      <c r="AB1998" s="18">
        <v>1993</v>
      </c>
      <c r="AC1998" s="18" t="str">
        <f>IF(ISERROR(
IF(U1998="","",IF(OR(U1998='Cad Iniciais'!$D$6,X1998='Cad Iniciais'!$D$6),'Cad Iniciais'!$D$6+AB1998*1000,0))),"",IF(U1998="","",IF(OR(U1998='Cad Iniciais'!$D$6,X1998='Cad Iniciais'!$D$6),'Cad Iniciais'!$D$6+AB1998*1000,0)))</f>
        <v/>
      </c>
      <c r="AK1998" s="27" t="e">
        <f t="shared" si="418"/>
        <v>#VALUE!</v>
      </c>
      <c r="AL1998" s="27" t="e">
        <f t="shared" si="419"/>
        <v>#VALUE!</v>
      </c>
      <c r="AM1998" s="18">
        <f t="shared" si="408"/>
        <v>0</v>
      </c>
      <c r="AN1998" s="18">
        <f t="shared" si="410"/>
        <v>0</v>
      </c>
      <c r="AO1998" s="18">
        <f t="shared" si="410"/>
        <v>0</v>
      </c>
      <c r="AP1998" s="18">
        <f t="shared" si="410"/>
        <v>0</v>
      </c>
      <c r="AQ1998" s="18">
        <f t="shared" si="410"/>
        <v>0</v>
      </c>
      <c r="AR1998" s="18">
        <f t="shared" si="410"/>
        <v>0</v>
      </c>
      <c r="AS1998" s="18">
        <f t="shared" si="410"/>
        <v>0</v>
      </c>
      <c r="AT1998" s="18">
        <f t="shared" si="410"/>
        <v>0</v>
      </c>
      <c r="AU1998" s="18">
        <f t="shared" si="410"/>
        <v>0</v>
      </c>
      <c r="AV1998" s="18">
        <f t="shared" si="410"/>
        <v>0</v>
      </c>
      <c r="AW1998" s="18">
        <f t="shared" si="410"/>
        <v>0</v>
      </c>
      <c r="AX1998" s="18">
        <f t="shared" si="410"/>
        <v>0</v>
      </c>
    </row>
    <row r="1999" spans="3:50" x14ac:dyDescent="0.25">
      <c r="C1999" s="67"/>
      <c r="D1999" s="71"/>
      <c r="E1999" s="57"/>
      <c r="F1999" s="57"/>
      <c r="G1999" s="67"/>
      <c r="H1999" s="72"/>
      <c r="I1999" s="72"/>
      <c r="J1999" s="72"/>
      <c r="K1999" s="72"/>
      <c r="L1999" s="72"/>
      <c r="M1999" s="72"/>
      <c r="N1999" s="72"/>
      <c r="O1999" s="72"/>
      <c r="P1999" s="72"/>
      <c r="Q1999" s="48"/>
      <c r="R1999" s="72"/>
      <c r="S1999" s="72"/>
      <c r="U1999" s="26" t="str">
        <f t="shared" si="417"/>
        <v/>
      </c>
      <c r="V1999" s="18" t="str">
        <f t="shared" si="411"/>
        <v/>
      </c>
      <c r="W1999" s="18" t="str">
        <f t="shared" si="412"/>
        <v/>
      </c>
      <c r="X1999" s="18" t="str">
        <f t="shared" si="413"/>
        <v/>
      </c>
      <c r="Y1999" s="18" t="str">
        <f t="shared" si="414"/>
        <v/>
      </c>
      <c r="Z1999" s="18" t="str">
        <f t="shared" si="415"/>
        <v/>
      </c>
      <c r="AA1999" s="18" t="str">
        <f t="shared" si="416"/>
        <v/>
      </c>
      <c r="AB1999" s="18">
        <v>1994</v>
      </c>
      <c r="AC1999" s="18" t="str">
        <f>IF(ISERROR(
IF(U1999="","",IF(OR(U1999='Cad Iniciais'!$D$6,X1999='Cad Iniciais'!$D$6),'Cad Iniciais'!$D$6+AB1999*1000,0))),"",IF(U1999="","",IF(OR(U1999='Cad Iniciais'!$D$6,X1999='Cad Iniciais'!$D$6),'Cad Iniciais'!$D$6+AB1999*1000,0)))</f>
        <v/>
      </c>
      <c r="AK1999" s="27" t="e">
        <f t="shared" si="418"/>
        <v>#VALUE!</v>
      </c>
      <c r="AL1999" s="27" t="e">
        <f t="shared" si="419"/>
        <v>#VALUE!</v>
      </c>
      <c r="AM1999" s="18">
        <f t="shared" si="408"/>
        <v>0</v>
      </c>
      <c r="AN1999" s="18">
        <f t="shared" si="410"/>
        <v>0</v>
      </c>
      <c r="AO1999" s="18">
        <f t="shared" si="410"/>
        <v>0</v>
      </c>
      <c r="AP1999" s="18">
        <f t="shared" si="410"/>
        <v>0</v>
      </c>
      <c r="AQ1999" s="18">
        <f t="shared" si="410"/>
        <v>0</v>
      </c>
      <c r="AR1999" s="18">
        <f t="shared" si="410"/>
        <v>0</v>
      </c>
      <c r="AS1999" s="18">
        <f t="shared" si="410"/>
        <v>0</v>
      </c>
      <c r="AT1999" s="18">
        <f t="shared" si="410"/>
        <v>0</v>
      </c>
      <c r="AU1999" s="18">
        <f t="shared" si="410"/>
        <v>0</v>
      </c>
      <c r="AV1999" s="18">
        <f t="shared" si="410"/>
        <v>0</v>
      </c>
      <c r="AW1999" s="18">
        <f t="shared" si="410"/>
        <v>0</v>
      </c>
      <c r="AX1999" s="18">
        <f t="shared" si="410"/>
        <v>0</v>
      </c>
    </row>
    <row r="2000" spans="3:50" x14ac:dyDescent="0.25">
      <c r="C2000" s="67"/>
      <c r="D2000" s="71"/>
      <c r="E2000" s="57"/>
      <c r="F2000" s="57"/>
      <c r="G2000" s="67"/>
      <c r="H2000" s="72"/>
      <c r="I2000" s="72"/>
      <c r="J2000" s="72"/>
      <c r="K2000" s="72"/>
      <c r="L2000" s="72"/>
      <c r="M2000" s="72"/>
      <c r="N2000" s="72"/>
      <c r="O2000" s="72"/>
      <c r="P2000" s="72"/>
      <c r="Q2000" s="48"/>
      <c r="R2000" s="72"/>
      <c r="S2000" s="72"/>
      <c r="U2000" s="26" t="str">
        <f t="shared" si="417"/>
        <v/>
      </c>
      <c r="V2000" s="18" t="str">
        <f t="shared" si="411"/>
        <v/>
      </c>
      <c r="W2000" s="18" t="str">
        <f t="shared" si="412"/>
        <v/>
      </c>
      <c r="X2000" s="18" t="str">
        <f t="shared" si="413"/>
        <v/>
      </c>
      <c r="Y2000" s="18" t="str">
        <f t="shared" si="414"/>
        <v/>
      </c>
      <c r="Z2000" s="18" t="str">
        <f t="shared" si="415"/>
        <v/>
      </c>
      <c r="AA2000" s="18" t="str">
        <f t="shared" si="416"/>
        <v/>
      </c>
      <c r="AB2000" s="18">
        <v>1995</v>
      </c>
      <c r="AC2000" s="18" t="str">
        <f>IF(ISERROR(
IF(U2000="","",IF(OR(U2000='Cad Iniciais'!$D$6,X2000='Cad Iniciais'!$D$6),'Cad Iniciais'!$D$6+AB2000*1000,0))),"",IF(U2000="","",IF(OR(U2000='Cad Iniciais'!$D$6,X2000='Cad Iniciais'!$D$6),'Cad Iniciais'!$D$6+AB2000*1000,0)))</f>
        <v/>
      </c>
      <c r="AK2000" s="27" t="e">
        <f t="shared" si="418"/>
        <v>#VALUE!</v>
      </c>
      <c r="AL2000" s="27" t="e">
        <f t="shared" si="419"/>
        <v>#VALUE!</v>
      </c>
      <c r="AM2000" s="18">
        <f t="shared" si="408"/>
        <v>0</v>
      </c>
      <c r="AN2000" s="18">
        <f t="shared" si="410"/>
        <v>0</v>
      </c>
      <c r="AO2000" s="18">
        <f t="shared" si="410"/>
        <v>0</v>
      </c>
      <c r="AP2000" s="18">
        <f t="shared" si="410"/>
        <v>0</v>
      </c>
      <c r="AQ2000" s="18">
        <f t="shared" si="410"/>
        <v>0</v>
      </c>
      <c r="AR2000" s="18">
        <f t="shared" si="410"/>
        <v>0</v>
      </c>
      <c r="AS2000" s="18">
        <f t="shared" si="410"/>
        <v>0</v>
      </c>
      <c r="AT2000" s="18">
        <f t="shared" si="410"/>
        <v>0</v>
      </c>
      <c r="AU2000" s="18">
        <f t="shared" si="410"/>
        <v>0</v>
      </c>
      <c r="AV2000" s="18">
        <f t="shared" si="410"/>
        <v>0</v>
      </c>
      <c r="AW2000" s="18">
        <f t="shared" si="410"/>
        <v>0</v>
      </c>
      <c r="AX2000" s="18">
        <f t="shared" si="410"/>
        <v>0</v>
      </c>
    </row>
    <row r="2001" spans="3:50" x14ac:dyDescent="0.25">
      <c r="C2001" s="67"/>
      <c r="D2001" s="71"/>
      <c r="E2001" s="57"/>
      <c r="F2001" s="57"/>
      <c r="G2001" s="67"/>
      <c r="H2001" s="72"/>
      <c r="I2001" s="72"/>
      <c r="J2001" s="72"/>
      <c r="K2001" s="72"/>
      <c r="L2001" s="72"/>
      <c r="M2001" s="72"/>
      <c r="N2001" s="72"/>
      <c r="O2001" s="72"/>
      <c r="P2001" s="72"/>
      <c r="Q2001" s="48"/>
      <c r="R2001" s="72"/>
      <c r="S2001" s="72"/>
      <c r="U2001" s="26" t="str">
        <f t="shared" si="417"/>
        <v/>
      </c>
      <c r="V2001" s="18" t="str">
        <f t="shared" si="411"/>
        <v/>
      </c>
      <c r="W2001" s="18" t="str">
        <f t="shared" si="412"/>
        <v/>
      </c>
      <c r="X2001" s="18" t="str">
        <f t="shared" si="413"/>
        <v/>
      </c>
      <c r="Y2001" s="18" t="str">
        <f t="shared" si="414"/>
        <v/>
      </c>
      <c r="Z2001" s="18" t="str">
        <f t="shared" si="415"/>
        <v/>
      </c>
      <c r="AA2001" s="18" t="str">
        <f t="shared" si="416"/>
        <v/>
      </c>
      <c r="AB2001" s="18">
        <v>1996</v>
      </c>
      <c r="AC2001" s="18" t="str">
        <f>IF(ISERROR(
IF(U2001="","",IF(OR(U2001='Cad Iniciais'!$D$6,X2001='Cad Iniciais'!$D$6),'Cad Iniciais'!$D$6+AB2001*1000,0))),"",IF(U2001="","",IF(OR(U2001='Cad Iniciais'!$D$6,X2001='Cad Iniciais'!$D$6),'Cad Iniciais'!$D$6+AB2001*1000,0)))</f>
        <v/>
      </c>
      <c r="AK2001" s="27" t="e">
        <f t="shared" si="418"/>
        <v>#VALUE!</v>
      </c>
      <c r="AL2001" s="27" t="e">
        <f t="shared" si="419"/>
        <v>#VALUE!</v>
      </c>
      <c r="AM2001" s="18">
        <f t="shared" si="408"/>
        <v>0</v>
      </c>
      <c r="AN2001" s="18">
        <f t="shared" si="410"/>
        <v>0</v>
      </c>
      <c r="AO2001" s="18">
        <f t="shared" si="410"/>
        <v>0</v>
      </c>
      <c r="AP2001" s="18">
        <f t="shared" si="410"/>
        <v>0</v>
      </c>
      <c r="AQ2001" s="18">
        <f t="shared" si="410"/>
        <v>0</v>
      </c>
      <c r="AR2001" s="18">
        <f t="shared" si="410"/>
        <v>0</v>
      </c>
      <c r="AS2001" s="18">
        <f t="shared" si="410"/>
        <v>0</v>
      </c>
      <c r="AT2001" s="18">
        <f t="shared" si="410"/>
        <v>0</v>
      </c>
      <c r="AU2001" s="18">
        <f t="shared" si="410"/>
        <v>0</v>
      </c>
      <c r="AV2001" s="18">
        <f t="shared" si="410"/>
        <v>0</v>
      </c>
      <c r="AW2001" s="18">
        <f t="shared" si="410"/>
        <v>0</v>
      </c>
      <c r="AX2001" s="18">
        <f t="shared" si="410"/>
        <v>0</v>
      </c>
    </row>
    <row r="2002" spans="3:50" x14ac:dyDescent="0.25">
      <c r="C2002" s="67"/>
      <c r="D2002" s="71"/>
      <c r="E2002" s="57"/>
      <c r="F2002" s="57"/>
      <c r="G2002" s="67"/>
      <c r="H2002" s="72"/>
      <c r="I2002" s="72"/>
      <c r="J2002" s="72"/>
      <c r="K2002" s="72"/>
      <c r="L2002" s="72"/>
      <c r="M2002" s="72"/>
      <c r="N2002" s="72"/>
      <c r="O2002" s="72"/>
      <c r="P2002" s="72"/>
      <c r="Q2002" s="48"/>
      <c r="R2002" s="72"/>
      <c r="S2002" s="72"/>
      <c r="U2002" s="26" t="str">
        <f t="shared" si="417"/>
        <v/>
      </c>
      <c r="V2002" s="18" t="str">
        <f t="shared" si="411"/>
        <v/>
      </c>
      <c r="W2002" s="18" t="str">
        <f t="shared" si="412"/>
        <v/>
      </c>
      <c r="X2002" s="18" t="str">
        <f t="shared" si="413"/>
        <v/>
      </c>
      <c r="Y2002" s="18" t="str">
        <f t="shared" si="414"/>
        <v/>
      </c>
      <c r="Z2002" s="18" t="str">
        <f t="shared" si="415"/>
        <v/>
      </c>
      <c r="AA2002" s="18" t="str">
        <f t="shared" si="416"/>
        <v/>
      </c>
      <c r="AB2002" s="18">
        <v>1997</v>
      </c>
      <c r="AC2002" s="18" t="str">
        <f>IF(ISERROR(
IF(U2002="","",IF(OR(U2002='Cad Iniciais'!$D$6,X2002='Cad Iniciais'!$D$6),'Cad Iniciais'!$D$6+AB2002*1000,0))),"",IF(U2002="","",IF(OR(U2002='Cad Iniciais'!$D$6,X2002='Cad Iniciais'!$D$6),'Cad Iniciais'!$D$6+AB2002*1000,0)))</f>
        <v/>
      </c>
      <c r="AK2002" s="27" t="e">
        <f t="shared" si="418"/>
        <v>#VALUE!</v>
      </c>
      <c r="AL2002" s="27" t="e">
        <f t="shared" si="419"/>
        <v>#VALUE!</v>
      </c>
      <c r="AM2002" s="18">
        <f t="shared" si="408"/>
        <v>0</v>
      </c>
      <c r="AN2002" s="18">
        <f t="shared" si="410"/>
        <v>0</v>
      </c>
      <c r="AO2002" s="18">
        <f t="shared" si="410"/>
        <v>0</v>
      </c>
      <c r="AP2002" s="18">
        <f t="shared" si="410"/>
        <v>0</v>
      </c>
      <c r="AQ2002" s="18">
        <f t="shared" si="410"/>
        <v>0</v>
      </c>
      <c r="AR2002" s="18">
        <f t="shared" si="410"/>
        <v>0</v>
      </c>
      <c r="AS2002" s="18">
        <f t="shared" si="410"/>
        <v>0</v>
      </c>
      <c r="AT2002" s="18">
        <f t="shared" si="410"/>
        <v>0</v>
      </c>
      <c r="AU2002" s="18">
        <f t="shared" si="410"/>
        <v>0</v>
      </c>
      <c r="AV2002" s="18">
        <f t="shared" si="410"/>
        <v>0</v>
      </c>
      <c r="AW2002" s="18">
        <f t="shared" si="410"/>
        <v>0</v>
      </c>
      <c r="AX2002" s="18">
        <f t="shared" si="410"/>
        <v>0</v>
      </c>
    </row>
    <row r="2003" spans="3:50" x14ac:dyDescent="0.25">
      <c r="C2003" s="67"/>
      <c r="D2003" s="71"/>
      <c r="E2003" s="57"/>
      <c r="F2003" s="57"/>
      <c r="G2003" s="67"/>
      <c r="H2003" s="72"/>
      <c r="I2003" s="72"/>
      <c r="J2003" s="72"/>
      <c r="K2003" s="72"/>
      <c r="L2003" s="72"/>
      <c r="M2003" s="72"/>
      <c r="N2003" s="72"/>
      <c r="O2003" s="72"/>
      <c r="P2003" s="72"/>
      <c r="Q2003" s="48"/>
      <c r="R2003" s="72"/>
      <c r="S2003" s="72"/>
      <c r="U2003" s="26" t="str">
        <f t="shared" si="417"/>
        <v/>
      </c>
      <c r="V2003" s="18" t="str">
        <f t="shared" si="411"/>
        <v/>
      </c>
      <c r="W2003" s="18" t="str">
        <f t="shared" si="412"/>
        <v/>
      </c>
      <c r="X2003" s="18" t="str">
        <f t="shared" si="413"/>
        <v/>
      </c>
      <c r="Y2003" s="18" t="str">
        <f t="shared" si="414"/>
        <v/>
      </c>
      <c r="Z2003" s="18" t="str">
        <f t="shared" si="415"/>
        <v/>
      </c>
      <c r="AA2003" s="18" t="str">
        <f t="shared" si="416"/>
        <v/>
      </c>
      <c r="AB2003" s="18">
        <v>1998</v>
      </c>
      <c r="AC2003" s="18" t="str">
        <f>IF(ISERROR(
IF(U2003="","",IF(OR(U2003='Cad Iniciais'!$D$6,X2003='Cad Iniciais'!$D$6),'Cad Iniciais'!$D$6+AB2003*1000,0))),"",IF(U2003="","",IF(OR(U2003='Cad Iniciais'!$D$6,X2003='Cad Iniciais'!$D$6),'Cad Iniciais'!$D$6+AB2003*1000,0)))</f>
        <v/>
      </c>
      <c r="AK2003" s="27" t="e">
        <f t="shared" si="418"/>
        <v>#VALUE!</v>
      </c>
      <c r="AL2003" s="27" t="e">
        <f t="shared" si="419"/>
        <v>#VALUE!</v>
      </c>
      <c r="AM2003" s="18">
        <f t="shared" si="408"/>
        <v>0</v>
      </c>
      <c r="AN2003" s="18">
        <f t="shared" si="410"/>
        <v>0</v>
      </c>
      <c r="AO2003" s="18">
        <f t="shared" si="410"/>
        <v>0</v>
      </c>
      <c r="AP2003" s="18">
        <f t="shared" si="410"/>
        <v>0</v>
      </c>
      <c r="AQ2003" s="18">
        <f t="shared" si="410"/>
        <v>0</v>
      </c>
      <c r="AR2003" s="18">
        <f t="shared" si="410"/>
        <v>0</v>
      </c>
      <c r="AS2003" s="18">
        <f t="shared" si="410"/>
        <v>0</v>
      </c>
      <c r="AT2003" s="18">
        <f t="shared" si="410"/>
        <v>0</v>
      </c>
      <c r="AU2003" s="18">
        <f t="shared" si="410"/>
        <v>0</v>
      </c>
      <c r="AV2003" s="18">
        <f t="shared" si="410"/>
        <v>0</v>
      </c>
      <c r="AW2003" s="18">
        <f t="shared" si="410"/>
        <v>0</v>
      </c>
      <c r="AX2003" s="18">
        <f t="shared" si="410"/>
        <v>0</v>
      </c>
    </row>
    <row r="2004" spans="3:50" x14ac:dyDescent="0.25">
      <c r="C2004" s="67"/>
      <c r="D2004" s="71"/>
      <c r="E2004" s="57"/>
      <c r="F2004" s="57"/>
      <c r="G2004" s="67"/>
      <c r="H2004" s="72"/>
      <c r="I2004" s="72"/>
      <c r="J2004" s="72"/>
      <c r="K2004" s="72"/>
      <c r="L2004" s="72"/>
      <c r="M2004" s="72"/>
      <c r="N2004" s="72"/>
      <c r="O2004" s="72"/>
      <c r="P2004" s="72"/>
      <c r="Q2004" s="48"/>
      <c r="R2004" s="72"/>
      <c r="S2004" s="72"/>
      <c r="U2004" s="26" t="str">
        <f t="shared" si="417"/>
        <v/>
      </c>
      <c r="V2004" s="18" t="str">
        <f t="shared" si="411"/>
        <v/>
      </c>
      <c r="W2004" s="18" t="str">
        <f t="shared" si="412"/>
        <v/>
      </c>
      <c r="X2004" s="18" t="str">
        <f t="shared" si="413"/>
        <v/>
      </c>
      <c r="Y2004" s="18" t="str">
        <f t="shared" si="414"/>
        <v/>
      </c>
      <c r="Z2004" s="18" t="str">
        <f t="shared" si="415"/>
        <v/>
      </c>
      <c r="AA2004" s="18" t="str">
        <f t="shared" si="416"/>
        <v/>
      </c>
      <c r="AB2004" s="18">
        <v>1999</v>
      </c>
      <c r="AC2004" s="18" t="str">
        <f>IF(ISERROR(
IF(U2004="","",IF(OR(U2004='Cad Iniciais'!$D$6,X2004='Cad Iniciais'!$D$6),'Cad Iniciais'!$D$6+AB2004*1000,0))),"",IF(U2004="","",IF(OR(U2004='Cad Iniciais'!$D$6,X2004='Cad Iniciais'!$D$6),'Cad Iniciais'!$D$6+AB2004*1000,0)))</f>
        <v/>
      </c>
      <c r="AK2004" s="27" t="e">
        <f t="shared" si="418"/>
        <v>#VALUE!</v>
      </c>
      <c r="AL2004" s="27" t="e">
        <f t="shared" si="419"/>
        <v>#VALUE!</v>
      </c>
      <c r="AM2004" s="18">
        <f t="shared" si="408"/>
        <v>0</v>
      </c>
      <c r="AN2004" s="18">
        <f t="shared" si="410"/>
        <v>0</v>
      </c>
      <c r="AO2004" s="18">
        <f t="shared" si="410"/>
        <v>0</v>
      </c>
      <c r="AP2004" s="18">
        <f t="shared" si="410"/>
        <v>0</v>
      </c>
      <c r="AQ2004" s="18">
        <f t="shared" si="410"/>
        <v>0</v>
      </c>
      <c r="AR2004" s="18">
        <f t="shared" si="410"/>
        <v>0</v>
      </c>
      <c r="AS2004" s="18">
        <f t="shared" si="410"/>
        <v>0</v>
      </c>
      <c r="AT2004" s="18">
        <f t="shared" si="410"/>
        <v>0</v>
      </c>
      <c r="AU2004" s="18">
        <f t="shared" si="410"/>
        <v>0</v>
      </c>
      <c r="AV2004" s="18">
        <f t="shared" si="410"/>
        <v>0</v>
      </c>
      <c r="AW2004" s="18">
        <f t="shared" si="410"/>
        <v>0</v>
      </c>
      <c r="AX2004" s="18">
        <f t="shared" si="410"/>
        <v>0</v>
      </c>
    </row>
    <row r="2005" spans="3:50" x14ac:dyDescent="0.25">
      <c r="C2005" s="67"/>
      <c r="D2005" s="71"/>
      <c r="E2005" s="57"/>
      <c r="F2005" s="57"/>
      <c r="G2005" s="67"/>
      <c r="H2005" s="72"/>
      <c r="I2005" s="72"/>
      <c r="J2005" s="72"/>
      <c r="K2005" s="72"/>
      <c r="L2005" s="72"/>
      <c r="M2005" s="72"/>
      <c r="N2005" s="72"/>
      <c r="O2005" s="72"/>
      <c r="P2005" s="72"/>
      <c r="Q2005" s="48"/>
      <c r="R2005" s="72"/>
      <c r="S2005" s="72"/>
      <c r="U2005" s="26" t="str">
        <f t="shared" si="417"/>
        <v/>
      </c>
      <c r="V2005" s="18" t="str">
        <f t="shared" si="411"/>
        <v/>
      </c>
      <c r="W2005" s="18" t="str">
        <f t="shared" si="412"/>
        <v/>
      </c>
      <c r="X2005" s="18" t="str">
        <f t="shared" si="413"/>
        <v/>
      </c>
      <c r="Y2005" s="18" t="str">
        <f t="shared" si="414"/>
        <v/>
      </c>
      <c r="Z2005" s="18" t="str">
        <f t="shared" si="415"/>
        <v/>
      </c>
      <c r="AA2005" s="18" t="str">
        <f t="shared" si="416"/>
        <v/>
      </c>
      <c r="AB2005" s="18">
        <v>2000</v>
      </c>
      <c r="AC2005" s="18" t="str">
        <f>IF(ISERROR(
IF(U2005="","",IF(OR(U2005='Cad Iniciais'!$D$6,X2005='Cad Iniciais'!$D$6),'Cad Iniciais'!$D$6+AB2005*1000,0))),"",IF(U2005="","",IF(OR(U2005='Cad Iniciais'!$D$6,X2005='Cad Iniciais'!$D$6),'Cad Iniciais'!$D$6+AB2005*1000,0)))</f>
        <v/>
      </c>
      <c r="AK2005" s="27" t="e">
        <f t="shared" si="418"/>
        <v>#VALUE!</v>
      </c>
      <c r="AL2005" s="27" t="e">
        <f t="shared" si="419"/>
        <v>#VALUE!</v>
      </c>
      <c r="AM2005" s="18">
        <f t="shared" si="408"/>
        <v>0</v>
      </c>
      <c r="AN2005" s="18">
        <f t="shared" si="410"/>
        <v>0</v>
      </c>
      <c r="AO2005" s="18">
        <f t="shared" si="410"/>
        <v>0</v>
      </c>
      <c r="AP2005" s="18">
        <f t="shared" si="410"/>
        <v>0</v>
      </c>
      <c r="AQ2005" s="18">
        <f t="shared" si="410"/>
        <v>0</v>
      </c>
      <c r="AR2005" s="18">
        <f t="shared" si="410"/>
        <v>0</v>
      </c>
      <c r="AS2005" s="18">
        <f t="shared" si="410"/>
        <v>0</v>
      </c>
      <c r="AT2005" s="18">
        <f t="shared" si="410"/>
        <v>0</v>
      </c>
      <c r="AU2005" s="18">
        <f t="shared" si="410"/>
        <v>0</v>
      </c>
      <c r="AV2005" s="18">
        <f t="shared" si="410"/>
        <v>0</v>
      </c>
      <c r="AW2005" s="18">
        <f t="shared" si="410"/>
        <v>0</v>
      </c>
      <c r="AX2005" s="18">
        <f t="shared" si="410"/>
        <v>0</v>
      </c>
    </row>
    <row r="2006" spans="3:50" x14ac:dyDescent="0.25">
      <c r="C2006" s="67"/>
      <c r="D2006" s="71"/>
      <c r="E2006" s="57"/>
      <c r="F2006" s="57"/>
      <c r="G2006" s="67"/>
      <c r="H2006" s="72"/>
      <c r="I2006" s="72"/>
      <c r="J2006" s="72"/>
      <c r="K2006" s="72"/>
      <c r="L2006" s="72"/>
      <c r="M2006" s="72"/>
      <c r="N2006" s="72"/>
      <c r="O2006" s="72"/>
      <c r="P2006" s="72"/>
      <c r="Q2006" s="48"/>
      <c r="R2006" s="72"/>
      <c r="S2006" s="72"/>
      <c r="U2006" s="26" t="str">
        <f t="shared" si="417"/>
        <v/>
      </c>
      <c r="V2006" s="18" t="str">
        <f t="shared" si="411"/>
        <v/>
      </c>
      <c r="W2006" s="18" t="str">
        <f t="shared" si="412"/>
        <v/>
      </c>
      <c r="X2006" s="18" t="str">
        <f t="shared" si="413"/>
        <v/>
      </c>
      <c r="Y2006" s="18" t="str">
        <f t="shared" si="414"/>
        <v/>
      </c>
      <c r="Z2006" s="18" t="str">
        <f t="shared" si="415"/>
        <v/>
      </c>
      <c r="AA2006" s="18" t="str">
        <f t="shared" si="416"/>
        <v/>
      </c>
      <c r="AB2006" s="18">
        <v>2001</v>
      </c>
      <c r="AC2006" s="18" t="str">
        <f>IF(ISERROR(
IF(U2006="","",IF(OR(U2006='Cad Iniciais'!$D$6,X2006='Cad Iniciais'!$D$6),'Cad Iniciais'!$D$6+AB2006*1000,0))),"",IF(U2006="","",IF(OR(U2006='Cad Iniciais'!$D$6,X2006='Cad Iniciais'!$D$6),'Cad Iniciais'!$D$6+AB2006*1000,0)))</f>
        <v/>
      </c>
      <c r="AK2006" s="27" t="e">
        <f t="shared" si="418"/>
        <v>#VALUE!</v>
      </c>
      <c r="AL2006" s="27" t="e">
        <f t="shared" si="419"/>
        <v>#VALUE!</v>
      </c>
      <c r="AM2006" s="18">
        <f t="shared" si="408"/>
        <v>0</v>
      </c>
      <c r="AN2006" s="18">
        <f t="shared" si="410"/>
        <v>0</v>
      </c>
      <c r="AO2006" s="18">
        <f t="shared" si="410"/>
        <v>0</v>
      </c>
      <c r="AP2006" s="18">
        <f t="shared" si="410"/>
        <v>0</v>
      </c>
      <c r="AQ2006" s="18">
        <f t="shared" si="410"/>
        <v>0</v>
      </c>
      <c r="AR2006" s="18">
        <f t="shared" si="410"/>
        <v>0</v>
      </c>
      <c r="AS2006" s="18">
        <f t="shared" si="410"/>
        <v>0</v>
      </c>
      <c r="AT2006" s="18">
        <f t="shared" si="410"/>
        <v>0</v>
      </c>
      <c r="AU2006" s="18">
        <f t="shared" si="410"/>
        <v>0</v>
      </c>
      <c r="AV2006" s="18">
        <f t="shared" si="410"/>
        <v>0</v>
      </c>
      <c r="AW2006" s="18">
        <f t="shared" si="410"/>
        <v>0</v>
      </c>
      <c r="AX2006" s="18">
        <f t="shared" si="410"/>
        <v>0</v>
      </c>
    </row>
    <row r="2007" spans="3:50" x14ac:dyDescent="0.25">
      <c r="C2007" s="52"/>
      <c r="D2007" s="52"/>
      <c r="E2007" s="52"/>
      <c r="F2007" s="52"/>
      <c r="G2007" s="52"/>
      <c r="H2007" s="52"/>
      <c r="I2007" s="52"/>
      <c r="J2007" s="52"/>
      <c r="K2007" s="52"/>
      <c r="L2007" s="52"/>
      <c r="M2007" s="52"/>
      <c r="N2007" s="52"/>
      <c r="O2007" s="52"/>
      <c r="P2007" s="52"/>
      <c r="Q2007" s="52"/>
      <c r="R2007" s="52"/>
      <c r="S2007" s="52"/>
    </row>
    <row r="2008" spans="3:50" x14ac:dyDescent="0.25">
      <c r="C2008" s="52"/>
      <c r="D2008" s="52"/>
      <c r="E2008" s="52"/>
      <c r="F2008" s="52"/>
      <c r="G2008" s="52"/>
      <c r="H2008" s="52"/>
      <c r="I2008" s="52"/>
      <c r="J2008" s="52"/>
      <c r="K2008" s="52"/>
      <c r="L2008" s="52"/>
      <c r="M2008" s="52"/>
      <c r="N2008" s="52"/>
      <c r="O2008" s="52"/>
      <c r="P2008" s="52"/>
      <c r="Q2008" s="52"/>
      <c r="R2008" s="52"/>
      <c r="S2008" s="52"/>
    </row>
    <row r="2009" spans="3:50" x14ac:dyDescent="0.25">
      <c r="C2009" s="52"/>
      <c r="D2009" s="52"/>
      <c r="E2009" s="52"/>
      <c r="F2009" s="52"/>
      <c r="G2009" s="52"/>
      <c r="H2009" s="52"/>
      <c r="I2009" s="52"/>
      <c r="J2009" s="52"/>
      <c r="K2009" s="52"/>
      <c r="L2009" s="52"/>
      <c r="M2009" s="52"/>
      <c r="N2009" s="52"/>
      <c r="O2009" s="52"/>
      <c r="P2009" s="52"/>
      <c r="Q2009" s="52"/>
      <c r="R2009" s="52"/>
      <c r="S2009" s="52"/>
    </row>
    <row r="2010" spans="3:50" x14ac:dyDescent="0.25">
      <c r="C2010" s="52"/>
      <c r="D2010" s="52"/>
      <c r="E2010" s="52"/>
      <c r="F2010" s="52"/>
      <c r="G2010" s="52"/>
      <c r="H2010" s="52"/>
      <c r="I2010" s="52"/>
      <c r="J2010" s="52"/>
      <c r="K2010" s="52"/>
      <c r="L2010" s="52"/>
      <c r="M2010" s="52"/>
      <c r="N2010" s="52"/>
      <c r="O2010" s="52"/>
      <c r="P2010" s="52"/>
      <c r="Q2010" s="52"/>
      <c r="R2010" s="52"/>
      <c r="S2010" s="52"/>
    </row>
    <row r="2011" spans="3:50" x14ac:dyDescent="0.25">
      <c r="C2011" s="52"/>
      <c r="D2011" s="52"/>
      <c r="E2011" s="52"/>
      <c r="F2011" s="52"/>
      <c r="G2011" s="52"/>
      <c r="H2011" s="52"/>
      <c r="I2011" s="52"/>
      <c r="J2011" s="52"/>
      <c r="K2011" s="52"/>
      <c r="L2011" s="52"/>
      <c r="M2011" s="52"/>
      <c r="N2011" s="52"/>
      <c r="O2011" s="52"/>
      <c r="P2011" s="52"/>
      <c r="Q2011" s="52"/>
      <c r="R2011" s="52"/>
      <c r="S2011" s="52"/>
    </row>
    <row r="2012" spans="3:50" x14ac:dyDescent="0.25">
      <c r="C2012" s="52"/>
      <c r="D2012" s="52"/>
      <c r="E2012" s="52"/>
      <c r="F2012" s="52"/>
      <c r="G2012" s="52"/>
      <c r="H2012" s="52"/>
      <c r="I2012" s="52"/>
      <c r="J2012" s="52"/>
      <c r="K2012" s="52"/>
      <c r="L2012" s="52"/>
      <c r="M2012" s="52"/>
      <c r="N2012" s="52"/>
      <c r="O2012" s="52"/>
      <c r="P2012" s="52"/>
      <c r="Q2012" s="52"/>
      <c r="R2012" s="52"/>
      <c r="S2012" s="52"/>
    </row>
    <row r="2013" spans="3:50" x14ac:dyDescent="0.25">
      <c r="C2013" s="52"/>
      <c r="D2013" s="52"/>
      <c r="E2013" s="52"/>
      <c r="F2013" s="52"/>
      <c r="G2013" s="52"/>
      <c r="H2013" s="52"/>
      <c r="I2013" s="52"/>
      <c r="J2013" s="52"/>
      <c r="K2013" s="52"/>
      <c r="L2013" s="52"/>
      <c r="M2013" s="52"/>
      <c r="N2013" s="52"/>
      <c r="O2013" s="52"/>
      <c r="P2013" s="52"/>
      <c r="Q2013" s="52"/>
      <c r="R2013" s="52"/>
      <c r="S2013" s="52"/>
    </row>
    <row r="2014" spans="3:50" x14ac:dyDescent="0.25">
      <c r="C2014" s="52"/>
      <c r="D2014" s="52"/>
      <c r="E2014" s="52"/>
      <c r="F2014" s="52"/>
      <c r="G2014" s="52"/>
      <c r="H2014" s="52"/>
      <c r="I2014" s="52"/>
      <c r="J2014" s="52"/>
      <c r="K2014" s="52"/>
      <c r="L2014" s="52"/>
      <c r="M2014" s="52"/>
      <c r="N2014" s="52"/>
      <c r="O2014" s="52"/>
      <c r="P2014" s="52"/>
      <c r="Q2014" s="52"/>
      <c r="R2014" s="52"/>
      <c r="S2014" s="52"/>
    </row>
    <row r="2015" spans="3:50" x14ac:dyDescent="0.25">
      <c r="C2015" s="52"/>
      <c r="D2015" s="52"/>
      <c r="E2015" s="52"/>
      <c r="F2015" s="52"/>
      <c r="G2015" s="52"/>
      <c r="H2015" s="52"/>
      <c r="I2015" s="52"/>
      <c r="J2015" s="52"/>
      <c r="K2015" s="52"/>
      <c r="L2015" s="52"/>
      <c r="M2015" s="52"/>
      <c r="N2015" s="52"/>
      <c r="O2015" s="52"/>
      <c r="P2015" s="52"/>
      <c r="Q2015" s="52"/>
      <c r="R2015" s="52"/>
      <c r="S2015" s="52"/>
    </row>
    <row r="2016" spans="3:50" x14ac:dyDescent="0.25">
      <c r="C2016" s="52"/>
      <c r="D2016" s="52"/>
      <c r="E2016" s="52"/>
      <c r="F2016" s="52"/>
      <c r="G2016" s="52"/>
      <c r="H2016" s="52"/>
      <c r="I2016" s="52"/>
      <c r="J2016" s="52"/>
      <c r="K2016" s="52"/>
      <c r="L2016" s="52"/>
      <c r="M2016" s="52"/>
      <c r="N2016" s="52"/>
      <c r="O2016" s="52"/>
      <c r="P2016" s="52"/>
      <c r="Q2016" s="52"/>
      <c r="R2016" s="52"/>
      <c r="S2016" s="52"/>
    </row>
    <row r="2017" spans="3:19" x14ac:dyDescent="0.25">
      <c r="C2017" s="52"/>
      <c r="D2017" s="52"/>
      <c r="E2017" s="52"/>
      <c r="F2017" s="52"/>
      <c r="G2017" s="52"/>
      <c r="H2017" s="52"/>
      <c r="I2017" s="52"/>
      <c r="J2017" s="52"/>
      <c r="K2017" s="52"/>
      <c r="L2017" s="52"/>
      <c r="M2017" s="52"/>
      <c r="N2017" s="52"/>
      <c r="O2017" s="52"/>
      <c r="P2017" s="52"/>
      <c r="Q2017" s="52"/>
      <c r="R2017" s="52"/>
      <c r="S2017" s="52"/>
    </row>
    <row r="2018" spans="3:19" x14ac:dyDescent="0.25">
      <c r="C2018" s="52"/>
      <c r="D2018" s="52"/>
      <c r="E2018" s="52"/>
      <c r="F2018" s="52"/>
      <c r="G2018" s="52"/>
      <c r="H2018" s="52"/>
      <c r="I2018" s="52"/>
      <c r="J2018" s="52"/>
      <c r="K2018" s="52"/>
      <c r="L2018" s="52"/>
      <c r="M2018" s="52"/>
      <c r="N2018" s="52"/>
      <c r="O2018" s="52"/>
      <c r="P2018" s="52"/>
      <c r="Q2018" s="52"/>
      <c r="R2018" s="52"/>
      <c r="S2018" s="52"/>
    </row>
    <row r="2019" spans="3:19" x14ac:dyDescent="0.25">
      <c r="C2019" s="52"/>
      <c r="D2019" s="52"/>
      <c r="E2019" s="52"/>
      <c r="F2019" s="52"/>
      <c r="G2019" s="52"/>
      <c r="H2019" s="52"/>
      <c r="I2019" s="52"/>
      <c r="J2019" s="52"/>
      <c r="K2019" s="52"/>
      <c r="L2019" s="52"/>
      <c r="M2019" s="52"/>
      <c r="N2019" s="52"/>
      <c r="O2019" s="52"/>
      <c r="P2019" s="52"/>
      <c r="Q2019" s="52"/>
      <c r="R2019" s="52"/>
      <c r="S2019" s="52"/>
    </row>
    <row r="2020" spans="3:19" x14ac:dyDescent="0.25">
      <c r="C2020" s="52"/>
      <c r="D2020" s="52"/>
      <c r="E2020" s="52"/>
      <c r="F2020" s="52"/>
      <c r="G2020" s="52"/>
      <c r="H2020" s="52"/>
      <c r="I2020" s="52"/>
      <c r="J2020" s="52"/>
      <c r="K2020" s="52"/>
      <c r="L2020" s="52"/>
      <c r="M2020" s="52"/>
      <c r="N2020" s="52"/>
      <c r="O2020" s="52"/>
      <c r="P2020" s="52"/>
      <c r="Q2020" s="52"/>
      <c r="R2020" s="52"/>
      <c r="S2020" s="52"/>
    </row>
    <row r="2021" spans="3:19" x14ac:dyDescent="0.25">
      <c r="C2021" s="52"/>
      <c r="D2021" s="52"/>
      <c r="E2021" s="52"/>
      <c r="F2021" s="52"/>
      <c r="G2021" s="52"/>
      <c r="H2021" s="52"/>
      <c r="I2021" s="52"/>
      <c r="J2021" s="52"/>
      <c r="K2021" s="52"/>
      <c r="L2021" s="52"/>
      <c r="M2021" s="52"/>
      <c r="N2021" s="52"/>
      <c r="O2021" s="52"/>
      <c r="P2021" s="52"/>
      <c r="Q2021" s="52"/>
      <c r="R2021" s="52"/>
      <c r="S2021" s="52"/>
    </row>
    <row r="2022" spans="3:19" x14ac:dyDescent="0.25">
      <c r="C2022" s="52"/>
      <c r="D2022" s="52"/>
      <c r="E2022" s="52"/>
      <c r="F2022" s="52"/>
      <c r="G2022" s="52"/>
      <c r="H2022" s="52"/>
      <c r="I2022" s="52"/>
      <c r="J2022" s="52"/>
      <c r="K2022" s="52"/>
      <c r="L2022" s="52"/>
      <c r="M2022" s="52"/>
      <c r="N2022" s="52"/>
      <c r="O2022" s="52"/>
      <c r="P2022" s="52"/>
      <c r="Q2022" s="52"/>
      <c r="R2022" s="52"/>
      <c r="S2022" s="52"/>
    </row>
    <row r="2023" spans="3:19" x14ac:dyDescent="0.25">
      <c r="C2023" s="52"/>
      <c r="D2023" s="52"/>
      <c r="E2023" s="52"/>
      <c r="F2023" s="52"/>
      <c r="G2023" s="52"/>
      <c r="H2023" s="52"/>
      <c r="I2023" s="52"/>
      <c r="J2023" s="52"/>
      <c r="K2023" s="52"/>
      <c r="L2023" s="52"/>
      <c r="M2023" s="52"/>
      <c r="N2023" s="52"/>
      <c r="O2023" s="52"/>
      <c r="P2023" s="52"/>
      <c r="Q2023" s="52"/>
      <c r="R2023" s="52"/>
      <c r="S2023" s="52"/>
    </row>
    <row r="2024" spans="3:19" x14ac:dyDescent="0.25">
      <c r="C2024" s="52"/>
      <c r="D2024" s="52"/>
      <c r="E2024" s="52"/>
      <c r="F2024" s="52"/>
      <c r="G2024" s="52"/>
      <c r="H2024" s="52"/>
      <c r="I2024" s="52"/>
      <c r="J2024" s="52"/>
      <c r="K2024" s="52"/>
      <c r="L2024" s="52"/>
      <c r="M2024" s="52"/>
      <c r="N2024" s="52"/>
      <c r="O2024" s="52"/>
      <c r="P2024" s="52"/>
      <c r="Q2024" s="52"/>
      <c r="R2024" s="52"/>
      <c r="S2024" s="52"/>
    </row>
    <row r="2025" spans="3:19" x14ac:dyDescent="0.25">
      <c r="C2025" s="52"/>
      <c r="D2025" s="52"/>
      <c r="E2025" s="52"/>
      <c r="F2025" s="52"/>
      <c r="G2025" s="52"/>
      <c r="H2025" s="52"/>
      <c r="I2025" s="52"/>
      <c r="J2025" s="52"/>
      <c r="K2025" s="52"/>
      <c r="L2025" s="52"/>
      <c r="M2025" s="52"/>
      <c r="N2025" s="52"/>
      <c r="O2025" s="52"/>
      <c r="P2025" s="52"/>
      <c r="Q2025" s="52"/>
      <c r="R2025" s="52"/>
      <c r="S2025" s="52"/>
    </row>
    <row r="2026" spans="3:19" x14ac:dyDescent="0.25">
      <c r="C2026" s="52"/>
      <c r="D2026" s="52"/>
      <c r="E2026" s="52"/>
      <c r="F2026" s="52"/>
      <c r="G2026" s="52"/>
      <c r="H2026" s="52"/>
      <c r="I2026" s="52"/>
      <c r="J2026" s="52"/>
      <c r="K2026" s="52"/>
      <c r="L2026" s="52"/>
      <c r="M2026" s="52"/>
      <c r="N2026" s="52"/>
      <c r="O2026" s="52"/>
      <c r="P2026" s="52"/>
      <c r="Q2026" s="52"/>
      <c r="R2026" s="52"/>
      <c r="S2026" s="52"/>
    </row>
    <row r="2027" spans="3:19" x14ac:dyDescent="0.25">
      <c r="C2027" s="52"/>
      <c r="D2027" s="52"/>
      <c r="E2027" s="52"/>
      <c r="F2027" s="52"/>
      <c r="G2027" s="52"/>
      <c r="H2027" s="52"/>
      <c r="I2027" s="52"/>
      <c r="J2027" s="52"/>
      <c r="K2027" s="52"/>
      <c r="L2027" s="52"/>
      <c r="M2027" s="52"/>
      <c r="N2027" s="52"/>
      <c r="O2027" s="52"/>
      <c r="P2027" s="52"/>
      <c r="Q2027" s="52"/>
      <c r="R2027" s="52"/>
      <c r="S2027" s="52"/>
    </row>
    <row r="2028" spans="3:19" x14ac:dyDescent="0.25">
      <c r="C2028" s="52"/>
      <c r="D2028" s="52"/>
      <c r="E2028" s="52"/>
      <c r="F2028" s="52"/>
      <c r="G2028" s="52"/>
      <c r="H2028" s="52"/>
      <c r="I2028" s="52"/>
      <c r="J2028" s="52"/>
      <c r="K2028" s="52"/>
      <c r="L2028" s="52"/>
      <c r="M2028" s="52"/>
      <c r="N2028" s="52"/>
      <c r="O2028" s="52"/>
      <c r="P2028" s="52"/>
      <c r="Q2028" s="52"/>
      <c r="R2028" s="52"/>
      <c r="S2028" s="52"/>
    </row>
    <row r="2029" spans="3:19" x14ac:dyDescent="0.25">
      <c r="C2029" s="52"/>
      <c r="D2029" s="52"/>
      <c r="E2029" s="52"/>
      <c r="F2029" s="52"/>
      <c r="G2029" s="52"/>
      <c r="H2029" s="52"/>
      <c r="I2029" s="52"/>
      <c r="J2029" s="52"/>
      <c r="K2029" s="52"/>
      <c r="L2029" s="52"/>
      <c r="M2029" s="52"/>
      <c r="N2029" s="52"/>
      <c r="O2029" s="52"/>
      <c r="P2029" s="52"/>
      <c r="Q2029" s="52"/>
      <c r="R2029" s="52"/>
      <c r="S2029" s="52"/>
    </row>
    <row r="2030" spans="3:19" x14ac:dyDescent="0.25">
      <c r="C2030" s="52"/>
      <c r="D2030" s="52"/>
      <c r="E2030" s="52"/>
      <c r="F2030" s="52"/>
      <c r="G2030" s="52"/>
      <c r="H2030" s="52"/>
      <c r="I2030" s="52"/>
      <c r="J2030" s="52"/>
      <c r="K2030" s="52"/>
      <c r="L2030" s="52"/>
      <c r="M2030" s="52"/>
      <c r="N2030" s="52"/>
      <c r="O2030" s="52"/>
      <c r="P2030" s="52"/>
      <c r="Q2030" s="52"/>
      <c r="R2030" s="52"/>
      <c r="S2030" s="52"/>
    </row>
    <row r="2031" spans="3:19" x14ac:dyDescent="0.25">
      <c r="C2031" s="52"/>
      <c r="D2031" s="52"/>
      <c r="E2031" s="52"/>
      <c r="F2031" s="52"/>
      <c r="G2031" s="52"/>
      <c r="H2031" s="52"/>
      <c r="I2031" s="52"/>
      <c r="J2031" s="52"/>
      <c r="K2031" s="52"/>
      <c r="L2031" s="52"/>
      <c r="M2031" s="52"/>
      <c r="N2031" s="52"/>
      <c r="O2031" s="52"/>
      <c r="P2031" s="52"/>
      <c r="Q2031" s="52"/>
      <c r="R2031" s="52"/>
      <c r="S2031" s="52"/>
    </row>
    <row r="2032" spans="3:19" x14ac:dyDescent="0.25">
      <c r="C2032" s="52"/>
      <c r="D2032" s="52"/>
      <c r="E2032" s="52"/>
      <c r="F2032" s="52"/>
      <c r="G2032" s="52"/>
      <c r="H2032" s="52"/>
      <c r="I2032" s="52"/>
      <c r="J2032" s="52"/>
      <c r="K2032" s="52"/>
      <c r="L2032" s="52"/>
      <c r="M2032" s="52"/>
      <c r="N2032" s="52"/>
      <c r="O2032" s="52"/>
      <c r="P2032" s="52"/>
      <c r="Q2032" s="52"/>
      <c r="R2032" s="52"/>
      <c r="S2032" s="52"/>
    </row>
    <row r="2033" spans="3:19" x14ac:dyDescent="0.25">
      <c r="C2033" s="52"/>
      <c r="D2033" s="52"/>
      <c r="E2033" s="52"/>
      <c r="F2033" s="52"/>
      <c r="G2033" s="52"/>
      <c r="H2033" s="52"/>
      <c r="I2033" s="52"/>
      <c r="J2033" s="52"/>
      <c r="K2033" s="52"/>
      <c r="L2033" s="52"/>
      <c r="M2033" s="52"/>
      <c r="N2033" s="52"/>
      <c r="O2033" s="52"/>
      <c r="P2033" s="52"/>
      <c r="Q2033" s="52"/>
      <c r="R2033" s="52"/>
      <c r="S2033" s="52"/>
    </row>
    <row r="2034" spans="3:19" x14ac:dyDescent="0.25">
      <c r="C2034" s="52"/>
      <c r="D2034" s="52"/>
      <c r="E2034" s="52"/>
      <c r="F2034" s="52"/>
      <c r="G2034" s="52"/>
      <c r="H2034" s="52"/>
      <c r="I2034" s="52"/>
      <c r="J2034" s="52"/>
      <c r="K2034" s="52"/>
      <c r="L2034" s="52"/>
      <c r="M2034" s="52"/>
      <c r="N2034" s="52"/>
      <c r="O2034" s="52"/>
      <c r="P2034" s="52"/>
      <c r="Q2034" s="52"/>
      <c r="R2034" s="52"/>
      <c r="S2034" s="52"/>
    </row>
    <row r="2035" spans="3:19" x14ac:dyDescent="0.25">
      <c r="C2035" s="52"/>
      <c r="D2035" s="52"/>
      <c r="E2035" s="52"/>
      <c r="F2035" s="52"/>
      <c r="G2035" s="52"/>
      <c r="H2035" s="52"/>
      <c r="I2035" s="52"/>
      <c r="J2035" s="52"/>
      <c r="K2035" s="52"/>
      <c r="L2035" s="52"/>
      <c r="M2035" s="52"/>
      <c r="N2035" s="52"/>
      <c r="O2035" s="52"/>
      <c r="P2035" s="52"/>
      <c r="Q2035" s="52"/>
      <c r="R2035" s="52"/>
      <c r="S2035" s="52"/>
    </row>
    <row r="2036" spans="3:19" x14ac:dyDescent="0.25">
      <c r="C2036" s="52"/>
      <c r="D2036" s="52"/>
      <c r="E2036" s="52"/>
      <c r="F2036" s="52"/>
      <c r="G2036" s="52"/>
      <c r="H2036" s="52"/>
      <c r="I2036" s="52"/>
      <c r="J2036" s="52"/>
      <c r="K2036" s="52"/>
      <c r="L2036" s="52"/>
      <c r="M2036" s="52"/>
      <c r="N2036" s="52"/>
      <c r="O2036" s="52"/>
      <c r="P2036" s="52"/>
      <c r="Q2036" s="52"/>
      <c r="R2036" s="52"/>
      <c r="S2036" s="52"/>
    </row>
    <row r="2037" spans="3:19" x14ac:dyDescent="0.25">
      <c r="C2037" s="52"/>
      <c r="D2037" s="52"/>
      <c r="E2037" s="52"/>
      <c r="F2037" s="52"/>
      <c r="G2037" s="52"/>
      <c r="H2037" s="52"/>
      <c r="I2037" s="52"/>
      <c r="J2037" s="52"/>
      <c r="K2037" s="52"/>
      <c r="L2037" s="52"/>
      <c r="M2037" s="52"/>
      <c r="N2037" s="52"/>
      <c r="O2037" s="52"/>
      <c r="P2037" s="52"/>
      <c r="Q2037" s="52"/>
      <c r="R2037" s="52"/>
      <c r="S2037" s="52"/>
    </row>
    <row r="2038" spans="3:19" x14ac:dyDescent="0.25">
      <c r="C2038" s="52"/>
      <c r="D2038" s="52"/>
      <c r="E2038" s="52"/>
      <c r="F2038" s="52"/>
      <c r="G2038" s="52"/>
      <c r="H2038" s="52"/>
      <c r="I2038" s="52"/>
      <c r="J2038" s="52"/>
      <c r="K2038" s="52"/>
      <c r="L2038" s="52"/>
      <c r="M2038" s="52"/>
      <c r="N2038" s="52"/>
      <c r="O2038" s="52"/>
      <c r="P2038" s="52"/>
      <c r="Q2038" s="52"/>
      <c r="R2038" s="52"/>
      <c r="S2038" s="52"/>
    </row>
    <row r="2039" spans="3:19" x14ac:dyDescent="0.25">
      <c r="C2039" s="52"/>
      <c r="D2039" s="52"/>
      <c r="E2039" s="52"/>
      <c r="F2039" s="52"/>
      <c r="G2039" s="52"/>
      <c r="H2039" s="52"/>
      <c r="I2039" s="52"/>
      <c r="J2039" s="52"/>
      <c r="K2039" s="52"/>
      <c r="L2039" s="52"/>
      <c r="M2039" s="52"/>
      <c r="N2039" s="52"/>
      <c r="O2039" s="52"/>
      <c r="P2039" s="52"/>
      <c r="Q2039" s="52"/>
      <c r="R2039" s="52"/>
      <c r="S2039" s="52"/>
    </row>
    <row r="2040" spans="3:19" x14ac:dyDescent="0.25">
      <c r="C2040" s="52"/>
      <c r="D2040" s="52"/>
      <c r="E2040" s="52"/>
      <c r="F2040" s="52"/>
      <c r="G2040" s="52"/>
      <c r="H2040" s="52"/>
      <c r="I2040" s="52"/>
      <c r="J2040" s="52"/>
      <c r="K2040" s="52"/>
      <c r="L2040" s="52"/>
      <c r="M2040" s="52"/>
      <c r="N2040" s="52"/>
      <c r="O2040" s="52"/>
      <c r="P2040" s="52"/>
      <c r="Q2040" s="52"/>
      <c r="R2040" s="52"/>
      <c r="S2040" s="52"/>
    </row>
    <row r="2041" spans="3:19" x14ac:dyDescent="0.25">
      <c r="C2041" s="52"/>
      <c r="D2041" s="52"/>
      <c r="E2041" s="52"/>
      <c r="F2041" s="52"/>
      <c r="G2041" s="52"/>
      <c r="H2041" s="52"/>
      <c r="I2041" s="52"/>
      <c r="J2041" s="52"/>
      <c r="K2041" s="52"/>
      <c r="L2041" s="52"/>
      <c r="M2041" s="52"/>
      <c r="N2041" s="52"/>
      <c r="O2041" s="52"/>
      <c r="P2041" s="52"/>
      <c r="Q2041" s="52"/>
      <c r="R2041" s="52"/>
      <c r="S2041" s="52"/>
    </row>
    <row r="2042" spans="3:19" x14ac:dyDescent="0.25">
      <c r="C2042" s="52"/>
      <c r="D2042" s="52"/>
      <c r="E2042" s="52"/>
      <c r="F2042" s="52"/>
      <c r="G2042" s="52"/>
      <c r="H2042" s="52"/>
      <c r="I2042" s="52"/>
      <c r="J2042" s="52"/>
      <c r="K2042" s="52"/>
      <c r="L2042" s="52"/>
      <c r="M2042" s="52"/>
      <c r="N2042" s="52"/>
      <c r="O2042" s="52"/>
      <c r="P2042" s="52"/>
      <c r="Q2042" s="52"/>
      <c r="R2042" s="52"/>
      <c r="S2042" s="52"/>
    </row>
    <row r="2043" spans="3:19" x14ac:dyDescent="0.25">
      <c r="C2043" s="52"/>
      <c r="D2043" s="52"/>
      <c r="E2043" s="52"/>
      <c r="F2043" s="52"/>
      <c r="G2043" s="52"/>
      <c r="H2043" s="52"/>
      <c r="I2043" s="52"/>
      <c r="J2043" s="52"/>
      <c r="K2043" s="52"/>
      <c r="L2043" s="52"/>
      <c r="M2043" s="52"/>
      <c r="N2043" s="52"/>
      <c r="O2043" s="52"/>
      <c r="P2043" s="52"/>
      <c r="Q2043" s="52"/>
      <c r="R2043" s="52"/>
      <c r="S2043" s="52"/>
    </row>
    <row r="2044" spans="3:19" x14ac:dyDescent="0.25">
      <c r="C2044" s="52"/>
      <c r="D2044" s="52"/>
      <c r="E2044" s="52"/>
      <c r="F2044" s="52"/>
      <c r="G2044" s="52"/>
      <c r="H2044" s="52"/>
      <c r="I2044" s="52"/>
      <c r="J2044" s="52"/>
      <c r="K2044" s="52"/>
      <c r="L2044" s="52"/>
      <c r="M2044" s="52"/>
      <c r="N2044" s="52"/>
      <c r="O2044" s="52"/>
      <c r="P2044" s="52"/>
      <c r="Q2044" s="52"/>
      <c r="R2044" s="52"/>
      <c r="S2044" s="52"/>
    </row>
    <row r="2045" spans="3:19" x14ac:dyDescent="0.25">
      <c r="C2045" s="52"/>
      <c r="D2045" s="52"/>
      <c r="E2045" s="52"/>
      <c r="F2045" s="52"/>
      <c r="G2045" s="52"/>
      <c r="H2045" s="52"/>
      <c r="I2045" s="52"/>
      <c r="J2045" s="52"/>
      <c r="K2045" s="52"/>
      <c r="L2045" s="52"/>
      <c r="M2045" s="52"/>
      <c r="N2045" s="52"/>
      <c r="O2045" s="52"/>
      <c r="P2045" s="52"/>
      <c r="Q2045" s="52"/>
      <c r="R2045" s="52"/>
      <c r="S2045" s="52"/>
    </row>
    <row r="2046" spans="3:19" x14ac:dyDescent="0.25">
      <c r="C2046" s="52"/>
      <c r="D2046" s="52"/>
      <c r="E2046" s="52"/>
      <c r="F2046" s="52"/>
      <c r="G2046" s="52"/>
      <c r="H2046" s="52"/>
      <c r="I2046" s="52"/>
      <c r="J2046" s="52"/>
      <c r="K2046" s="52"/>
      <c r="L2046" s="52"/>
      <c r="M2046" s="52"/>
      <c r="N2046" s="52"/>
      <c r="O2046" s="52"/>
      <c r="P2046" s="52"/>
      <c r="Q2046" s="52"/>
      <c r="R2046" s="52"/>
      <c r="S2046" s="52"/>
    </row>
    <row r="2047" spans="3:19" x14ac:dyDescent="0.25">
      <c r="C2047" s="52"/>
      <c r="D2047" s="52"/>
      <c r="E2047" s="52"/>
      <c r="F2047" s="52"/>
      <c r="G2047" s="52"/>
      <c r="H2047" s="52"/>
      <c r="I2047" s="52"/>
      <c r="J2047" s="52"/>
      <c r="K2047" s="52"/>
      <c r="L2047" s="52"/>
      <c r="M2047" s="52"/>
      <c r="N2047" s="52"/>
      <c r="O2047" s="52"/>
      <c r="P2047" s="52"/>
      <c r="Q2047" s="52"/>
      <c r="R2047" s="52"/>
      <c r="S2047" s="52"/>
    </row>
    <row r="2048" spans="3:19" x14ac:dyDescent="0.25">
      <c r="C2048" s="52"/>
      <c r="D2048" s="52"/>
      <c r="E2048" s="52"/>
      <c r="F2048" s="52"/>
      <c r="G2048" s="52"/>
      <c r="H2048" s="52"/>
      <c r="I2048" s="52"/>
      <c r="J2048" s="52"/>
      <c r="K2048" s="52"/>
      <c r="L2048" s="52"/>
      <c r="M2048" s="52"/>
      <c r="N2048" s="52"/>
      <c r="O2048" s="52"/>
      <c r="P2048" s="52"/>
      <c r="Q2048" s="52"/>
      <c r="R2048" s="52"/>
      <c r="S2048" s="52"/>
    </row>
    <row r="2049" spans="3:19" x14ac:dyDescent="0.25">
      <c r="C2049" s="52"/>
      <c r="D2049" s="52"/>
      <c r="E2049" s="52"/>
      <c r="F2049" s="52"/>
      <c r="G2049" s="52"/>
      <c r="H2049" s="52"/>
      <c r="I2049" s="52"/>
      <c r="J2049" s="52"/>
      <c r="K2049" s="52"/>
      <c r="L2049" s="52"/>
      <c r="M2049" s="52"/>
      <c r="N2049" s="52"/>
      <c r="O2049" s="52"/>
      <c r="P2049" s="52"/>
      <c r="Q2049" s="52"/>
      <c r="R2049" s="52"/>
      <c r="S2049" s="52"/>
    </row>
    <row r="2050" spans="3:19" x14ac:dyDescent="0.25">
      <c r="C2050" s="52"/>
      <c r="D2050" s="52"/>
      <c r="E2050" s="52"/>
      <c r="F2050" s="52"/>
      <c r="G2050" s="52"/>
      <c r="H2050" s="52"/>
      <c r="I2050" s="52"/>
      <c r="J2050" s="52"/>
      <c r="K2050" s="52"/>
      <c r="L2050" s="52"/>
      <c r="M2050" s="52"/>
      <c r="N2050" s="52"/>
      <c r="O2050" s="52"/>
      <c r="P2050" s="52"/>
      <c r="Q2050" s="52"/>
      <c r="R2050" s="52"/>
      <c r="S2050" s="52"/>
    </row>
    <row r="2051" spans="3:19" x14ac:dyDescent="0.25">
      <c r="C2051" s="52"/>
      <c r="D2051" s="52"/>
      <c r="E2051" s="52"/>
      <c r="F2051" s="52"/>
      <c r="G2051" s="52"/>
      <c r="H2051" s="52"/>
      <c r="I2051" s="52"/>
      <c r="J2051" s="52"/>
      <c r="K2051" s="52"/>
      <c r="L2051" s="52"/>
      <c r="M2051" s="52"/>
      <c r="N2051" s="52"/>
      <c r="O2051" s="52"/>
      <c r="P2051" s="52"/>
      <c r="Q2051" s="52"/>
      <c r="R2051" s="52"/>
      <c r="S2051" s="52"/>
    </row>
    <row r="2052" spans="3:19" x14ac:dyDescent="0.25">
      <c r="C2052" s="52"/>
      <c r="D2052" s="52"/>
      <c r="E2052" s="52"/>
      <c r="F2052" s="52"/>
      <c r="G2052" s="52"/>
      <c r="H2052" s="52"/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2"/>
    </row>
    <row r="2053" spans="3:19" x14ac:dyDescent="0.25">
      <c r="C2053" s="52"/>
      <c r="D2053" s="52"/>
      <c r="E2053" s="52"/>
      <c r="F2053" s="52"/>
      <c r="G2053" s="52"/>
      <c r="H2053" s="52"/>
      <c r="I2053" s="52"/>
      <c r="J2053" s="52"/>
      <c r="K2053" s="52"/>
      <c r="L2053" s="52"/>
      <c r="M2053" s="52"/>
      <c r="N2053" s="52"/>
      <c r="O2053" s="52"/>
      <c r="P2053" s="52"/>
      <c r="Q2053" s="52"/>
      <c r="R2053" s="52"/>
      <c r="S2053" s="52"/>
    </row>
    <row r="2054" spans="3:19" x14ac:dyDescent="0.25">
      <c r="C2054" s="52"/>
      <c r="D2054" s="52"/>
      <c r="E2054" s="52"/>
      <c r="F2054" s="52"/>
      <c r="G2054" s="52"/>
      <c r="H2054" s="52"/>
      <c r="I2054" s="52"/>
      <c r="J2054" s="52"/>
      <c r="K2054" s="52"/>
      <c r="L2054" s="52"/>
      <c r="M2054" s="52"/>
      <c r="N2054" s="52"/>
      <c r="O2054" s="52"/>
      <c r="P2054" s="52"/>
      <c r="Q2054" s="52"/>
      <c r="R2054" s="52"/>
      <c r="S2054" s="52"/>
    </row>
    <row r="2055" spans="3:19" x14ac:dyDescent="0.25">
      <c r="C2055" s="52"/>
      <c r="D2055" s="52"/>
      <c r="E2055" s="52"/>
      <c r="F2055" s="52"/>
      <c r="G2055" s="52"/>
      <c r="H2055" s="52"/>
      <c r="I2055" s="52"/>
      <c r="J2055" s="52"/>
      <c r="K2055" s="52"/>
      <c r="L2055" s="52"/>
      <c r="M2055" s="52"/>
      <c r="N2055" s="52"/>
      <c r="O2055" s="52"/>
      <c r="P2055" s="52"/>
      <c r="Q2055" s="52"/>
      <c r="R2055" s="52"/>
      <c r="S2055" s="52"/>
    </row>
    <row r="2056" spans="3:19" x14ac:dyDescent="0.25">
      <c r="C2056" s="52"/>
      <c r="D2056" s="52"/>
      <c r="E2056" s="52"/>
      <c r="F2056" s="52"/>
      <c r="G2056" s="52"/>
      <c r="H2056" s="52"/>
      <c r="I2056" s="52"/>
      <c r="J2056" s="52"/>
      <c r="K2056" s="52"/>
      <c r="L2056" s="52"/>
      <c r="M2056" s="52"/>
      <c r="N2056" s="52"/>
      <c r="O2056" s="52"/>
      <c r="P2056" s="52"/>
      <c r="Q2056" s="52"/>
      <c r="R2056" s="52"/>
      <c r="S2056" s="52"/>
    </row>
    <row r="2057" spans="3:19" x14ac:dyDescent="0.25">
      <c r="C2057" s="52"/>
      <c r="D2057" s="52"/>
      <c r="E2057" s="52"/>
      <c r="F2057" s="52"/>
      <c r="G2057" s="52"/>
      <c r="H2057" s="52"/>
      <c r="I2057" s="52"/>
      <c r="J2057" s="52"/>
      <c r="K2057" s="52"/>
      <c r="L2057" s="52"/>
      <c r="M2057" s="52"/>
      <c r="N2057" s="52"/>
      <c r="O2057" s="52"/>
      <c r="P2057" s="52"/>
      <c r="Q2057" s="52"/>
      <c r="R2057" s="52"/>
      <c r="S2057" s="52"/>
    </row>
    <row r="2058" spans="3:19" x14ac:dyDescent="0.25">
      <c r="C2058" s="52"/>
      <c r="D2058" s="52"/>
      <c r="E2058" s="52"/>
      <c r="F2058" s="52"/>
      <c r="G2058" s="52"/>
      <c r="H2058" s="52"/>
      <c r="I2058" s="52"/>
      <c r="J2058" s="52"/>
      <c r="K2058" s="52"/>
      <c r="L2058" s="52"/>
      <c r="M2058" s="52"/>
      <c r="N2058" s="52"/>
      <c r="O2058" s="52"/>
      <c r="P2058" s="52"/>
      <c r="Q2058" s="52"/>
      <c r="R2058" s="52"/>
      <c r="S2058" s="52"/>
    </row>
    <row r="2059" spans="3:19" x14ac:dyDescent="0.25">
      <c r="C2059" s="52"/>
      <c r="D2059" s="52"/>
      <c r="E2059" s="52"/>
      <c r="F2059" s="52"/>
      <c r="G2059" s="52"/>
      <c r="H2059" s="52"/>
      <c r="I2059" s="52"/>
      <c r="J2059" s="52"/>
      <c r="K2059" s="52"/>
      <c r="L2059" s="52"/>
      <c r="M2059" s="52"/>
      <c r="N2059" s="52"/>
      <c r="O2059" s="52"/>
      <c r="P2059" s="52"/>
      <c r="Q2059" s="52"/>
      <c r="R2059" s="52"/>
      <c r="S2059" s="52"/>
    </row>
    <row r="2060" spans="3:19" x14ac:dyDescent="0.25">
      <c r="C2060" s="52"/>
      <c r="D2060" s="52"/>
      <c r="E2060" s="52"/>
      <c r="F2060" s="52"/>
      <c r="G2060" s="52"/>
      <c r="H2060" s="52"/>
      <c r="I2060" s="52"/>
      <c r="J2060" s="52"/>
      <c r="K2060" s="52"/>
      <c r="L2060" s="52"/>
      <c r="M2060" s="52"/>
      <c r="N2060" s="52"/>
      <c r="O2060" s="52"/>
      <c r="P2060" s="52"/>
      <c r="Q2060" s="52"/>
      <c r="R2060" s="52"/>
      <c r="S2060" s="52"/>
    </row>
    <row r="2061" spans="3:19" x14ac:dyDescent="0.25">
      <c r="C2061" s="52"/>
      <c r="D2061" s="52"/>
      <c r="E2061" s="52"/>
      <c r="F2061" s="52"/>
      <c r="G2061" s="52"/>
      <c r="H2061" s="52"/>
      <c r="I2061" s="52"/>
      <c r="J2061" s="52"/>
      <c r="K2061" s="52"/>
      <c r="L2061" s="52"/>
      <c r="M2061" s="52"/>
      <c r="N2061" s="52"/>
      <c r="O2061" s="52"/>
      <c r="P2061" s="52"/>
      <c r="Q2061" s="52"/>
      <c r="R2061" s="52"/>
      <c r="S2061" s="52"/>
    </row>
    <row r="2062" spans="3:19" x14ac:dyDescent="0.25">
      <c r="C2062" s="52"/>
      <c r="D2062" s="52"/>
      <c r="E2062" s="52"/>
      <c r="F2062" s="52"/>
      <c r="G2062" s="52"/>
      <c r="H2062" s="52"/>
      <c r="I2062" s="52"/>
      <c r="J2062" s="52"/>
      <c r="K2062" s="52"/>
      <c r="L2062" s="52"/>
      <c r="M2062" s="52"/>
      <c r="N2062" s="52"/>
      <c r="O2062" s="52"/>
      <c r="P2062" s="52"/>
      <c r="Q2062" s="52"/>
      <c r="R2062" s="52"/>
      <c r="S2062" s="52"/>
    </row>
    <row r="2063" spans="3:19" x14ac:dyDescent="0.25">
      <c r="C2063" s="52"/>
      <c r="D2063" s="52"/>
      <c r="E2063" s="52"/>
      <c r="F2063" s="52"/>
      <c r="G2063" s="52"/>
      <c r="H2063" s="52"/>
      <c r="I2063" s="52"/>
      <c r="J2063" s="52"/>
      <c r="K2063" s="52"/>
      <c r="L2063" s="52"/>
      <c r="M2063" s="52"/>
      <c r="N2063" s="52"/>
      <c r="O2063" s="52"/>
      <c r="P2063" s="52"/>
      <c r="Q2063" s="52"/>
      <c r="R2063" s="52"/>
      <c r="S2063" s="52"/>
    </row>
    <row r="2064" spans="3:19" x14ac:dyDescent="0.25">
      <c r="C2064" s="52"/>
      <c r="D2064" s="52"/>
      <c r="E2064" s="52"/>
      <c r="F2064" s="52"/>
      <c r="G2064" s="52"/>
      <c r="H2064" s="52"/>
      <c r="I2064" s="52"/>
      <c r="J2064" s="52"/>
      <c r="K2064" s="52"/>
      <c r="L2064" s="52"/>
      <c r="M2064" s="52"/>
      <c r="N2064" s="52"/>
      <c r="O2064" s="52"/>
      <c r="P2064" s="52"/>
      <c r="Q2064" s="52"/>
      <c r="R2064" s="52"/>
      <c r="S2064" s="52"/>
    </row>
    <row r="2065" spans="3:19" x14ac:dyDescent="0.25">
      <c r="C2065" s="52"/>
      <c r="D2065" s="52"/>
      <c r="E2065" s="52"/>
      <c r="F2065" s="52"/>
      <c r="G2065" s="52"/>
      <c r="H2065" s="52"/>
      <c r="I2065" s="52"/>
      <c r="J2065" s="52"/>
      <c r="K2065" s="52"/>
      <c r="L2065" s="52"/>
      <c r="M2065" s="52"/>
      <c r="N2065" s="52"/>
      <c r="O2065" s="52"/>
      <c r="P2065" s="52"/>
      <c r="Q2065" s="52"/>
      <c r="R2065" s="52"/>
      <c r="S2065" s="52"/>
    </row>
    <row r="2066" spans="3:19" x14ac:dyDescent="0.25">
      <c r="C2066" s="52"/>
      <c r="D2066" s="52"/>
      <c r="E2066" s="52"/>
      <c r="F2066" s="52"/>
      <c r="G2066" s="52"/>
      <c r="H2066" s="52"/>
      <c r="I2066" s="52"/>
      <c r="J2066" s="52"/>
      <c r="K2066" s="52"/>
      <c r="L2066" s="52"/>
      <c r="M2066" s="52"/>
      <c r="N2066" s="52"/>
      <c r="O2066" s="52"/>
      <c r="P2066" s="52"/>
      <c r="Q2066" s="52"/>
      <c r="R2066" s="52"/>
      <c r="S2066" s="52"/>
    </row>
    <row r="2067" spans="3:19" x14ac:dyDescent="0.25">
      <c r="C2067" s="52"/>
      <c r="D2067" s="52"/>
      <c r="E2067" s="52"/>
      <c r="F2067" s="52"/>
      <c r="G2067" s="52"/>
      <c r="H2067" s="52"/>
      <c r="I2067" s="52"/>
      <c r="J2067" s="52"/>
      <c r="K2067" s="52"/>
      <c r="L2067" s="52"/>
      <c r="M2067" s="52"/>
      <c r="N2067" s="52"/>
      <c r="O2067" s="52"/>
      <c r="P2067" s="52"/>
      <c r="Q2067" s="52"/>
      <c r="R2067" s="52"/>
      <c r="S2067" s="52"/>
    </row>
    <row r="2068" spans="3:19" x14ac:dyDescent="0.25">
      <c r="C2068" s="52"/>
      <c r="D2068" s="52"/>
      <c r="E2068" s="52"/>
      <c r="F2068" s="52"/>
      <c r="G2068" s="52"/>
      <c r="H2068" s="52"/>
      <c r="I2068" s="52"/>
      <c r="J2068" s="52"/>
      <c r="K2068" s="52"/>
      <c r="L2068" s="52"/>
      <c r="M2068" s="52"/>
      <c r="N2068" s="52"/>
      <c r="O2068" s="52"/>
      <c r="P2068" s="52"/>
      <c r="Q2068" s="52"/>
      <c r="R2068" s="52"/>
      <c r="S2068" s="52"/>
    </row>
    <row r="2069" spans="3:19" x14ac:dyDescent="0.25">
      <c r="C2069" s="52"/>
      <c r="D2069" s="52"/>
      <c r="E2069" s="52"/>
      <c r="F2069" s="52"/>
      <c r="G2069" s="52"/>
      <c r="H2069" s="52"/>
      <c r="I2069" s="52"/>
      <c r="J2069" s="52"/>
      <c r="K2069" s="52"/>
      <c r="L2069" s="52"/>
      <c r="M2069" s="52"/>
      <c r="N2069" s="52"/>
      <c r="O2069" s="52"/>
      <c r="P2069" s="52"/>
      <c r="Q2069" s="52"/>
      <c r="R2069" s="52"/>
      <c r="S2069" s="52"/>
    </row>
    <row r="2070" spans="3:19" x14ac:dyDescent="0.25">
      <c r="C2070" s="52"/>
      <c r="D2070" s="52"/>
      <c r="E2070" s="52"/>
      <c r="F2070" s="52"/>
      <c r="G2070" s="52"/>
      <c r="H2070" s="52"/>
      <c r="I2070" s="52"/>
      <c r="J2070" s="52"/>
      <c r="K2070" s="52"/>
      <c r="L2070" s="52"/>
      <c r="M2070" s="52"/>
      <c r="N2070" s="52"/>
      <c r="O2070" s="52"/>
      <c r="P2070" s="52"/>
      <c r="Q2070" s="52"/>
      <c r="R2070" s="52"/>
      <c r="S2070" s="52"/>
    </row>
    <row r="2071" spans="3:19" x14ac:dyDescent="0.25">
      <c r="C2071" s="52"/>
      <c r="D2071" s="52"/>
      <c r="E2071" s="52"/>
      <c r="F2071" s="52"/>
      <c r="G2071" s="52"/>
      <c r="H2071" s="52"/>
      <c r="I2071" s="52"/>
      <c r="J2071" s="52"/>
      <c r="K2071" s="52"/>
      <c r="L2071" s="52"/>
      <c r="M2071" s="52"/>
      <c r="N2071" s="52"/>
      <c r="O2071" s="52"/>
      <c r="P2071" s="52"/>
      <c r="Q2071" s="52"/>
      <c r="R2071" s="52"/>
      <c r="S2071" s="52"/>
    </row>
    <row r="2072" spans="3:19" x14ac:dyDescent="0.25">
      <c r="C2072" s="52"/>
      <c r="D2072" s="52"/>
      <c r="E2072" s="52"/>
      <c r="F2072" s="52"/>
      <c r="G2072" s="52"/>
      <c r="H2072" s="52"/>
      <c r="I2072" s="52"/>
      <c r="J2072" s="52"/>
      <c r="K2072" s="52"/>
      <c r="L2072" s="52"/>
      <c r="M2072" s="52"/>
      <c r="N2072" s="52"/>
      <c r="O2072" s="52"/>
      <c r="P2072" s="52"/>
      <c r="Q2072" s="52"/>
      <c r="R2072" s="52"/>
      <c r="S2072" s="52"/>
    </row>
    <row r="2073" spans="3:19" x14ac:dyDescent="0.25">
      <c r="C2073" s="52"/>
      <c r="D2073" s="52"/>
      <c r="E2073" s="52"/>
      <c r="F2073" s="52"/>
      <c r="G2073" s="52"/>
      <c r="H2073" s="52"/>
      <c r="I2073" s="52"/>
      <c r="J2073" s="52"/>
      <c r="K2073" s="52"/>
      <c r="L2073" s="52"/>
      <c r="M2073" s="52"/>
      <c r="N2073" s="52"/>
      <c r="O2073" s="52"/>
      <c r="P2073" s="52"/>
      <c r="Q2073" s="52"/>
      <c r="R2073" s="52"/>
      <c r="S2073" s="52"/>
    </row>
    <row r="2074" spans="3:19" x14ac:dyDescent="0.25">
      <c r="C2074" s="52"/>
      <c r="D2074" s="52"/>
      <c r="E2074" s="52"/>
      <c r="F2074" s="52"/>
      <c r="G2074" s="52"/>
      <c r="H2074" s="52"/>
      <c r="I2074" s="52"/>
      <c r="J2074" s="52"/>
      <c r="K2074" s="52"/>
      <c r="L2074" s="52"/>
      <c r="M2074" s="52"/>
      <c r="N2074" s="52"/>
      <c r="O2074" s="52"/>
      <c r="P2074" s="52"/>
      <c r="Q2074" s="52"/>
      <c r="R2074" s="52"/>
      <c r="S2074" s="52"/>
    </row>
    <row r="2075" spans="3:19" x14ac:dyDescent="0.25">
      <c r="C2075" s="52"/>
      <c r="D2075" s="52"/>
      <c r="E2075" s="52"/>
      <c r="F2075" s="52"/>
      <c r="G2075" s="52"/>
      <c r="H2075" s="52"/>
      <c r="I2075" s="52"/>
      <c r="J2075" s="52"/>
      <c r="K2075" s="52"/>
      <c r="L2075" s="52"/>
      <c r="M2075" s="52"/>
      <c r="N2075" s="52"/>
      <c r="O2075" s="52"/>
      <c r="P2075" s="52"/>
      <c r="Q2075" s="52"/>
      <c r="R2075" s="52"/>
      <c r="S2075" s="52"/>
    </row>
    <row r="2076" spans="3:19" x14ac:dyDescent="0.25">
      <c r="C2076" s="52"/>
      <c r="D2076" s="52"/>
      <c r="E2076" s="52"/>
      <c r="F2076" s="52"/>
      <c r="G2076" s="52"/>
      <c r="H2076" s="52"/>
      <c r="I2076" s="52"/>
      <c r="J2076" s="52"/>
      <c r="K2076" s="52"/>
      <c r="L2076" s="52"/>
      <c r="M2076" s="52"/>
      <c r="N2076" s="52"/>
      <c r="O2076" s="52"/>
      <c r="P2076" s="52"/>
      <c r="Q2076" s="52"/>
      <c r="R2076" s="52"/>
      <c r="S2076" s="52"/>
    </row>
    <row r="2077" spans="3:19" x14ac:dyDescent="0.25">
      <c r="C2077" s="52"/>
      <c r="D2077" s="52"/>
      <c r="E2077" s="52"/>
      <c r="F2077" s="52"/>
      <c r="G2077" s="52"/>
      <c r="H2077" s="52"/>
      <c r="I2077" s="52"/>
      <c r="J2077" s="52"/>
      <c r="K2077" s="52"/>
      <c r="L2077" s="52"/>
      <c r="M2077" s="52"/>
      <c r="N2077" s="52"/>
      <c r="O2077" s="52"/>
      <c r="P2077" s="52"/>
      <c r="Q2077" s="52"/>
      <c r="R2077" s="52"/>
      <c r="S2077" s="52"/>
    </row>
    <row r="2078" spans="3:19" x14ac:dyDescent="0.25">
      <c r="C2078" s="52"/>
      <c r="D2078" s="52"/>
      <c r="E2078" s="52"/>
      <c r="F2078" s="52"/>
      <c r="G2078" s="52"/>
      <c r="H2078" s="52"/>
      <c r="I2078" s="52"/>
      <c r="J2078" s="52"/>
      <c r="K2078" s="52"/>
      <c r="L2078" s="52"/>
      <c r="M2078" s="52"/>
      <c r="N2078" s="52"/>
      <c r="O2078" s="52"/>
      <c r="P2078" s="52"/>
      <c r="Q2078" s="52"/>
      <c r="R2078" s="52"/>
      <c r="S2078" s="52"/>
    </row>
    <row r="2079" spans="3:19" x14ac:dyDescent="0.25">
      <c r="C2079" s="52"/>
      <c r="D2079" s="52"/>
      <c r="E2079" s="52"/>
      <c r="F2079" s="52"/>
      <c r="G2079" s="52"/>
      <c r="H2079" s="52"/>
      <c r="I2079" s="52"/>
      <c r="J2079" s="52"/>
      <c r="K2079" s="52"/>
      <c r="L2079" s="52"/>
      <c r="M2079" s="52"/>
      <c r="N2079" s="52"/>
      <c r="O2079" s="52"/>
      <c r="P2079" s="52"/>
      <c r="Q2079" s="52"/>
      <c r="R2079" s="52"/>
      <c r="S2079" s="52"/>
    </row>
    <row r="2080" spans="3:19" x14ac:dyDescent="0.25">
      <c r="C2080" s="52"/>
      <c r="D2080" s="52"/>
      <c r="E2080" s="52"/>
      <c r="F2080" s="52"/>
      <c r="G2080" s="52"/>
      <c r="H2080" s="52"/>
      <c r="I2080" s="52"/>
      <c r="J2080" s="52"/>
      <c r="K2080" s="52"/>
      <c r="L2080" s="52"/>
      <c r="M2080" s="52"/>
      <c r="N2080" s="52"/>
      <c r="O2080" s="52"/>
      <c r="P2080" s="52"/>
      <c r="Q2080" s="52"/>
      <c r="R2080" s="52"/>
      <c r="S2080" s="52"/>
    </row>
    <row r="2081" spans="3:19" x14ac:dyDescent="0.25">
      <c r="C2081" s="52"/>
      <c r="D2081" s="52"/>
      <c r="E2081" s="52"/>
      <c r="F2081" s="52"/>
      <c r="G2081" s="52"/>
      <c r="H2081" s="52"/>
      <c r="I2081" s="52"/>
      <c r="J2081" s="52"/>
      <c r="K2081" s="52"/>
      <c r="L2081" s="52"/>
      <c r="M2081" s="52"/>
      <c r="N2081" s="52"/>
      <c r="O2081" s="52"/>
      <c r="P2081" s="52"/>
      <c r="Q2081" s="52"/>
      <c r="R2081" s="52"/>
      <c r="S2081" s="52"/>
    </row>
    <row r="2082" spans="3:19" x14ac:dyDescent="0.25">
      <c r="C2082" s="52"/>
      <c r="D2082" s="52"/>
      <c r="E2082" s="52"/>
      <c r="F2082" s="52"/>
      <c r="G2082" s="52"/>
      <c r="H2082" s="52"/>
      <c r="I2082" s="52"/>
      <c r="J2082" s="52"/>
      <c r="K2082" s="52"/>
      <c r="L2082" s="52"/>
      <c r="M2082" s="52"/>
      <c r="N2082" s="52"/>
      <c r="O2082" s="52"/>
      <c r="P2082" s="52"/>
      <c r="Q2082" s="52"/>
      <c r="R2082" s="52"/>
      <c r="S2082" s="52"/>
    </row>
    <row r="2083" spans="3:19" x14ac:dyDescent="0.25">
      <c r="C2083" s="52"/>
      <c r="D2083" s="52"/>
      <c r="E2083" s="52"/>
      <c r="F2083" s="52"/>
      <c r="G2083" s="52"/>
      <c r="H2083" s="52"/>
      <c r="I2083" s="52"/>
      <c r="J2083" s="52"/>
      <c r="K2083" s="52"/>
      <c r="L2083" s="52"/>
      <c r="M2083" s="52"/>
      <c r="N2083" s="52"/>
      <c r="O2083" s="52"/>
      <c r="P2083" s="52"/>
      <c r="Q2083" s="52"/>
      <c r="R2083" s="52"/>
      <c r="S2083" s="52"/>
    </row>
    <row r="2084" spans="3:19" x14ac:dyDescent="0.25">
      <c r="C2084" s="52"/>
      <c r="D2084" s="52"/>
      <c r="E2084" s="52"/>
      <c r="F2084" s="52"/>
      <c r="G2084" s="52"/>
      <c r="H2084" s="52"/>
      <c r="I2084" s="52"/>
      <c r="J2084" s="52"/>
      <c r="K2084" s="52"/>
      <c r="L2084" s="52"/>
      <c r="M2084" s="52"/>
      <c r="N2084" s="52"/>
      <c r="O2084" s="52"/>
      <c r="P2084" s="52"/>
      <c r="Q2084" s="52"/>
      <c r="R2084" s="52"/>
      <c r="S2084" s="52"/>
    </row>
    <row r="2085" spans="3:19" x14ac:dyDescent="0.25">
      <c r="C2085" s="52"/>
      <c r="D2085" s="52"/>
      <c r="E2085" s="52"/>
      <c r="F2085" s="52"/>
      <c r="G2085" s="52"/>
      <c r="H2085" s="52"/>
      <c r="I2085" s="52"/>
      <c r="J2085" s="52"/>
      <c r="K2085" s="52"/>
      <c r="L2085" s="52"/>
      <c r="M2085" s="52"/>
      <c r="N2085" s="52"/>
      <c r="O2085" s="52"/>
      <c r="P2085" s="52"/>
      <c r="Q2085" s="52"/>
      <c r="R2085" s="52"/>
      <c r="S2085" s="52"/>
    </row>
    <row r="2086" spans="3:19" x14ac:dyDescent="0.25">
      <c r="C2086" s="52"/>
      <c r="D2086" s="52"/>
      <c r="E2086" s="52"/>
      <c r="F2086" s="52"/>
      <c r="G2086" s="52"/>
      <c r="H2086" s="52"/>
      <c r="I2086" s="52"/>
      <c r="J2086" s="52"/>
      <c r="K2086" s="52"/>
      <c r="L2086" s="52"/>
      <c r="M2086" s="52"/>
      <c r="N2086" s="52"/>
      <c r="O2086" s="52"/>
      <c r="P2086" s="52"/>
      <c r="Q2086" s="52"/>
      <c r="R2086" s="52"/>
      <c r="S2086" s="52"/>
    </row>
    <row r="2087" spans="3:19" x14ac:dyDescent="0.25">
      <c r="C2087" s="52"/>
      <c r="D2087" s="52"/>
      <c r="E2087" s="52"/>
      <c r="F2087" s="52"/>
      <c r="G2087" s="52"/>
      <c r="H2087" s="52"/>
      <c r="I2087" s="52"/>
      <c r="J2087" s="52"/>
      <c r="K2087" s="52"/>
      <c r="L2087" s="52"/>
      <c r="M2087" s="52"/>
      <c r="N2087" s="52"/>
      <c r="O2087" s="52"/>
      <c r="P2087" s="52"/>
      <c r="Q2087" s="52"/>
      <c r="R2087" s="52"/>
      <c r="S2087" s="52"/>
    </row>
    <row r="2088" spans="3:19" x14ac:dyDescent="0.25">
      <c r="C2088" s="52"/>
      <c r="D2088" s="52"/>
      <c r="E2088" s="52"/>
      <c r="F2088" s="52"/>
      <c r="G2088" s="52"/>
      <c r="H2088" s="52"/>
      <c r="I2088" s="52"/>
      <c r="J2088" s="52"/>
      <c r="K2088" s="52"/>
      <c r="L2088" s="52"/>
      <c r="M2088" s="52"/>
      <c r="N2088" s="52"/>
      <c r="O2088" s="52"/>
      <c r="P2088" s="52"/>
      <c r="Q2088" s="52"/>
      <c r="R2088" s="52"/>
      <c r="S2088" s="52"/>
    </row>
    <row r="2089" spans="3:19" x14ac:dyDescent="0.25">
      <c r="C2089" s="52"/>
      <c r="D2089" s="52"/>
      <c r="E2089" s="52"/>
      <c r="F2089" s="52"/>
      <c r="G2089" s="52"/>
      <c r="H2089" s="52"/>
      <c r="I2089" s="52"/>
      <c r="J2089" s="52"/>
      <c r="K2089" s="52"/>
      <c r="L2089" s="52"/>
      <c r="M2089" s="52"/>
      <c r="N2089" s="52"/>
      <c r="O2089" s="52"/>
      <c r="P2089" s="52"/>
      <c r="Q2089" s="52"/>
      <c r="R2089" s="52"/>
      <c r="S2089" s="52"/>
    </row>
    <row r="2090" spans="3:19" x14ac:dyDescent="0.25">
      <c r="C2090" s="52"/>
      <c r="D2090" s="52"/>
      <c r="E2090" s="52"/>
      <c r="F2090" s="52"/>
      <c r="G2090" s="52"/>
      <c r="H2090" s="52"/>
      <c r="I2090" s="52"/>
      <c r="J2090" s="52"/>
      <c r="K2090" s="52"/>
      <c r="L2090" s="52"/>
      <c r="M2090" s="52"/>
      <c r="N2090" s="52"/>
      <c r="O2090" s="52"/>
      <c r="P2090" s="52"/>
      <c r="Q2090" s="52"/>
      <c r="R2090" s="52"/>
      <c r="S2090" s="52"/>
    </row>
    <row r="2091" spans="3:19" x14ac:dyDescent="0.25">
      <c r="C2091" s="52"/>
      <c r="D2091" s="52"/>
      <c r="E2091" s="52"/>
      <c r="F2091" s="52"/>
      <c r="G2091" s="52"/>
      <c r="H2091" s="52"/>
      <c r="I2091" s="52"/>
      <c r="J2091" s="52"/>
      <c r="K2091" s="52"/>
      <c r="L2091" s="52"/>
      <c r="M2091" s="52"/>
      <c r="N2091" s="52"/>
      <c r="O2091" s="52"/>
      <c r="P2091" s="52"/>
      <c r="Q2091" s="52"/>
      <c r="R2091" s="52"/>
      <c r="S2091" s="52"/>
    </row>
    <row r="2092" spans="3:19" x14ac:dyDescent="0.25">
      <c r="C2092" s="52"/>
      <c r="D2092" s="52"/>
      <c r="E2092" s="52"/>
      <c r="F2092" s="52"/>
      <c r="G2092" s="52"/>
      <c r="H2092" s="52"/>
      <c r="I2092" s="52"/>
      <c r="J2092" s="52"/>
      <c r="K2092" s="52"/>
      <c r="L2092" s="52"/>
      <c r="M2092" s="52"/>
      <c r="N2092" s="52"/>
      <c r="O2092" s="52"/>
      <c r="P2092" s="52"/>
      <c r="Q2092" s="52"/>
      <c r="R2092" s="52"/>
      <c r="S2092" s="52"/>
    </row>
    <row r="2093" spans="3:19" x14ac:dyDescent="0.25">
      <c r="C2093" s="52"/>
      <c r="D2093" s="52"/>
      <c r="E2093" s="52"/>
      <c r="F2093" s="52"/>
      <c r="G2093" s="52"/>
      <c r="H2093" s="52"/>
      <c r="I2093" s="52"/>
      <c r="J2093" s="52"/>
      <c r="K2093" s="52"/>
      <c r="L2093" s="52"/>
      <c r="M2093" s="52"/>
      <c r="N2093" s="52"/>
      <c r="O2093" s="52"/>
      <c r="P2093" s="52"/>
      <c r="Q2093" s="52"/>
      <c r="R2093" s="52"/>
      <c r="S2093" s="52"/>
    </row>
    <row r="2094" spans="3:19" x14ac:dyDescent="0.25">
      <c r="C2094" s="52"/>
      <c r="D2094" s="52"/>
      <c r="E2094" s="52"/>
      <c r="F2094" s="52"/>
      <c r="G2094" s="52"/>
      <c r="H2094" s="52"/>
      <c r="I2094" s="52"/>
      <c r="J2094" s="52"/>
      <c r="K2094" s="52"/>
      <c r="L2094" s="52"/>
      <c r="M2094" s="52"/>
      <c r="N2094" s="52"/>
      <c r="O2094" s="52"/>
      <c r="P2094" s="52"/>
      <c r="Q2094" s="52"/>
      <c r="R2094" s="52"/>
      <c r="S2094" s="52"/>
    </row>
    <row r="2095" spans="3:19" x14ac:dyDescent="0.25">
      <c r="C2095" s="52"/>
      <c r="D2095" s="52"/>
      <c r="E2095" s="52"/>
      <c r="F2095" s="52"/>
      <c r="G2095" s="52"/>
      <c r="H2095" s="52"/>
      <c r="I2095" s="52"/>
      <c r="J2095" s="52"/>
      <c r="K2095" s="52"/>
      <c r="L2095" s="52"/>
      <c r="M2095" s="52"/>
      <c r="N2095" s="52"/>
      <c r="O2095" s="52"/>
      <c r="P2095" s="52"/>
      <c r="Q2095" s="52"/>
      <c r="R2095" s="52"/>
      <c r="S2095" s="52"/>
    </row>
    <row r="2096" spans="3:19" x14ac:dyDescent="0.25">
      <c r="C2096" s="52"/>
      <c r="D2096" s="52"/>
      <c r="E2096" s="52"/>
      <c r="F2096" s="52"/>
      <c r="G2096" s="52"/>
      <c r="H2096" s="52"/>
      <c r="I2096" s="52"/>
      <c r="J2096" s="52"/>
      <c r="K2096" s="52"/>
      <c r="L2096" s="52"/>
      <c r="M2096" s="52"/>
      <c r="N2096" s="52"/>
      <c r="O2096" s="52"/>
      <c r="P2096" s="52"/>
      <c r="Q2096" s="52"/>
      <c r="R2096" s="52"/>
      <c r="S2096" s="52"/>
    </row>
    <row r="2097" spans="3:19" x14ac:dyDescent="0.25">
      <c r="C2097" s="52"/>
      <c r="D2097" s="52"/>
      <c r="E2097" s="52"/>
      <c r="F2097" s="52"/>
      <c r="G2097" s="52"/>
      <c r="H2097" s="52"/>
      <c r="I2097" s="52"/>
      <c r="J2097" s="52"/>
      <c r="K2097" s="52"/>
      <c r="L2097" s="52"/>
      <c r="M2097" s="52"/>
      <c r="N2097" s="52"/>
      <c r="O2097" s="52"/>
      <c r="P2097" s="52"/>
      <c r="Q2097" s="52"/>
      <c r="R2097" s="52"/>
      <c r="S2097" s="52"/>
    </row>
    <row r="2098" spans="3:19" x14ac:dyDescent="0.25">
      <c r="C2098" s="52"/>
      <c r="D2098" s="52"/>
      <c r="E2098" s="52"/>
      <c r="F2098" s="52"/>
      <c r="G2098" s="52"/>
      <c r="H2098" s="52"/>
      <c r="I2098" s="52"/>
      <c r="J2098" s="52"/>
      <c r="K2098" s="52"/>
      <c r="L2098" s="52"/>
      <c r="M2098" s="52"/>
      <c r="N2098" s="52"/>
      <c r="O2098" s="52"/>
      <c r="P2098" s="52"/>
      <c r="Q2098" s="52"/>
      <c r="R2098" s="52"/>
      <c r="S2098" s="52"/>
    </row>
    <row r="2099" spans="3:19" x14ac:dyDescent="0.25">
      <c r="C2099" s="52"/>
      <c r="D2099" s="52"/>
      <c r="E2099" s="52"/>
      <c r="F2099" s="52"/>
      <c r="G2099" s="52"/>
      <c r="H2099" s="52"/>
      <c r="I2099" s="52"/>
      <c r="J2099" s="52"/>
      <c r="K2099" s="52"/>
      <c r="L2099" s="52"/>
      <c r="M2099" s="52"/>
      <c r="N2099" s="52"/>
      <c r="O2099" s="52"/>
      <c r="P2099" s="52"/>
      <c r="Q2099" s="52"/>
      <c r="R2099" s="52"/>
      <c r="S2099" s="52"/>
    </row>
    <row r="2100" spans="3:19" x14ac:dyDescent="0.25">
      <c r="C2100" s="52"/>
      <c r="D2100" s="52"/>
      <c r="E2100" s="52"/>
      <c r="F2100" s="52"/>
      <c r="G2100" s="52"/>
      <c r="H2100" s="52"/>
      <c r="I2100" s="52"/>
      <c r="J2100" s="52"/>
      <c r="K2100" s="52"/>
      <c r="L2100" s="52"/>
      <c r="M2100" s="52"/>
      <c r="N2100" s="52"/>
      <c r="O2100" s="52"/>
      <c r="P2100" s="52"/>
      <c r="Q2100" s="52"/>
      <c r="R2100" s="52"/>
      <c r="S2100" s="52"/>
    </row>
    <row r="2101" spans="3:19" x14ac:dyDescent="0.25">
      <c r="C2101" s="52"/>
      <c r="D2101" s="52"/>
      <c r="E2101" s="52"/>
      <c r="F2101" s="52"/>
      <c r="G2101" s="52"/>
      <c r="H2101" s="52"/>
      <c r="I2101" s="52"/>
      <c r="J2101" s="52"/>
      <c r="K2101" s="52"/>
      <c r="L2101" s="52"/>
      <c r="M2101" s="52"/>
      <c r="N2101" s="52"/>
      <c r="O2101" s="52"/>
      <c r="P2101" s="52"/>
      <c r="Q2101" s="52"/>
      <c r="R2101" s="52"/>
      <c r="S2101" s="52"/>
    </row>
    <row r="2102" spans="3:19" x14ac:dyDescent="0.25">
      <c r="C2102" s="52"/>
      <c r="D2102" s="52"/>
      <c r="E2102" s="52"/>
      <c r="F2102" s="52"/>
      <c r="G2102" s="52"/>
      <c r="H2102" s="52"/>
      <c r="I2102" s="52"/>
      <c r="J2102" s="52"/>
      <c r="K2102" s="52"/>
      <c r="L2102" s="52"/>
      <c r="M2102" s="52"/>
      <c r="N2102" s="52"/>
      <c r="O2102" s="52"/>
      <c r="P2102" s="52"/>
      <c r="Q2102" s="52"/>
      <c r="R2102" s="52"/>
      <c r="S2102" s="52"/>
    </row>
    <row r="2103" spans="3:19" x14ac:dyDescent="0.25">
      <c r="C2103" s="52"/>
      <c r="D2103" s="52"/>
      <c r="E2103" s="52"/>
      <c r="F2103" s="52"/>
      <c r="G2103" s="52"/>
      <c r="H2103" s="52"/>
      <c r="I2103" s="52"/>
      <c r="J2103" s="52"/>
      <c r="K2103" s="52"/>
      <c r="L2103" s="52"/>
      <c r="M2103" s="52"/>
      <c r="N2103" s="52"/>
      <c r="O2103" s="52"/>
      <c r="P2103" s="52"/>
      <c r="Q2103" s="52"/>
      <c r="R2103" s="52"/>
      <c r="S2103" s="52"/>
    </row>
    <row r="2104" spans="3:19" x14ac:dyDescent="0.25">
      <c r="C2104" s="52"/>
      <c r="D2104" s="52"/>
      <c r="E2104" s="52"/>
      <c r="F2104" s="52"/>
      <c r="G2104" s="52"/>
      <c r="H2104" s="52"/>
      <c r="I2104" s="52"/>
      <c r="J2104" s="52"/>
      <c r="K2104" s="52"/>
      <c r="L2104" s="52"/>
      <c r="M2104" s="52"/>
      <c r="N2104" s="52"/>
      <c r="O2104" s="52"/>
      <c r="P2104" s="52"/>
      <c r="Q2104" s="52"/>
      <c r="R2104" s="52"/>
      <c r="S2104" s="52"/>
    </row>
    <row r="2105" spans="3:19" x14ac:dyDescent="0.25">
      <c r="C2105" s="52"/>
      <c r="D2105" s="52"/>
      <c r="E2105" s="52"/>
      <c r="F2105" s="52"/>
      <c r="G2105" s="52"/>
      <c r="H2105" s="52"/>
      <c r="I2105" s="52"/>
      <c r="J2105" s="52"/>
      <c r="K2105" s="52"/>
      <c r="L2105" s="52"/>
      <c r="M2105" s="52"/>
      <c r="N2105" s="52"/>
      <c r="O2105" s="52"/>
      <c r="P2105" s="52"/>
      <c r="Q2105" s="52"/>
      <c r="R2105" s="52"/>
      <c r="S2105" s="52"/>
    </row>
    <row r="2106" spans="3:19" x14ac:dyDescent="0.25">
      <c r="C2106" s="52"/>
      <c r="D2106" s="52"/>
      <c r="E2106" s="52"/>
      <c r="F2106" s="52"/>
      <c r="G2106" s="52"/>
      <c r="H2106" s="52"/>
      <c r="I2106" s="52"/>
      <c r="J2106" s="52"/>
      <c r="K2106" s="52"/>
      <c r="L2106" s="52"/>
      <c r="M2106" s="52"/>
      <c r="N2106" s="52"/>
      <c r="O2106" s="52"/>
      <c r="P2106" s="52"/>
      <c r="Q2106" s="52"/>
      <c r="R2106" s="52"/>
      <c r="S2106" s="52"/>
    </row>
    <row r="2107" spans="3:19" x14ac:dyDescent="0.25">
      <c r="C2107" s="52"/>
      <c r="D2107" s="52"/>
      <c r="E2107" s="52"/>
      <c r="F2107" s="52"/>
      <c r="G2107" s="52"/>
      <c r="H2107" s="52"/>
      <c r="I2107" s="52"/>
      <c r="J2107" s="52"/>
      <c r="K2107" s="52"/>
      <c r="L2107" s="52"/>
      <c r="M2107" s="52"/>
      <c r="N2107" s="52"/>
      <c r="O2107" s="52"/>
      <c r="P2107" s="52"/>
      <c r="Q2107" s="52"/>
      <c r="R2107" s="52"/>
      <c r="S2107" s="52"/>
    </row>
    <row r="2108" spans="3:19" x14ac:dyDescent="0.25">
      <c r="C2108" s="52"/>
      <c r="D2108" s="52"/>
      <c r="E2108" s="52"/>
      <c r="F2108" s="52"/>
      <c r="G2108" s="52"/>
      <c r="H2108" s="52"/>
      <c r="I2108" s="52"/>
      <c r="J2108" s="52"/>
      <c r="K2108" s="52"/>
      <c r="L2108" s="52"/>
      <c r="M2108" s="52"/>
      <c r="N2108" s="52"/>
      <c r="O2108" s="52"/>
      <c r="P2108" s="52"/>
      <c r="Q2108" s="52"/>
      <c r="R2108" s="52"/>
      <c r="S2108" s="52"/>
    </row>
    <row r="2109" spans="3:19" x14ac:dyDescent="0.25">
      <c r="C2109" s="52"/>
      <c r="D2109" s="52"/>
      <c r="E2109" s="52"/>
      <c r="F2109" s="52"/>
      <c r="G2109" s="52"/>
      <c r="H2109" s="52"/>
      <c r="I2109" s="52"/>
      <c r="J2109" s="52"/>
      <c r="K2109" s="52"/>
      <c r="L2109" s="52"/>
      <c r="M2109" s="52"/>
      <c r="N2109" s="52"/>
      <c r="O2109" s="52"/>
      <c r="P2109" s="52"/>
      <c r="Q2109" s="52"/>
      <c r="R2109" s="52"/>
      <c r="S2109" s="52"/>
    </row>
    <row r="2110" spans="3:19" x14ac:dyDescent="0.25">
      <c r="C2110" s="52"/>
      <c r="D2110" s="52"/>
      <c r="E2110" s="52"/>
      <c r="F2110" s="52"/>
      <c r="G2110" s="52"/>
      <c r="H2110" s="52"/>
      <c r="I2110" s="52"/>
      <c r="J2110" s="52"/>
      <c r="K2110" s="52"/>
      <c r="L2110" s="52"/>
      <c r="M2110" s="52"/>
      <c r="N2110" s="52"/>
      <c r="O2110" s="52"/>
      <c r="P2110" s="52"/>
      <c r="Q2110" s="52"/>
      <c r="R2110" s="52"/>
      <c r="S2110" s="52"/>
    </row>
    <row r="2111" spans="3:19" x14ac:dyDescent="0.25">
      <c r="C2111" s="52"/>
      <c r="D2111" s="52"/>
      <c r="E2111" s="52"/>
      <c r="F2111" s="52"/>
      <c r="G2111" s="52"/>
      <c r="H2111" s="52"/>
      <c r="I2111" s="52"/>
      <c r="J2111" s="52"/>
      <c r="K2111" s="52"/>
      <c r="L2111" s="52"/>
      <c r="M2111" s="52"/>
      <c r="N2111" s="52"/>
      <c r="O2111" s="52"/>
      <c r="P2111" s="52"/>
      <c r="Q2111" s="52"/>
      <c r="R2111" s="52"/>
      <c r="S2111" s="52"/>
    </row>
    <row r="2112" spans="3:19" x14ac:dyDescent="0.25">
      <c r="C2112" s="52"/>
      <c r="D2112" s="52"/>
      <c r="E2112" s="52"/>
      <c r="F2112" s="52"/>
      <c r="G2112" s="52"/>
      <c r="H2112" s="52"/>
      <c r="I2112" s="52"/>
      <c r="J2112" s="52"/>
      <c r="K2112" s="52"/>
      <c r="L2112" s="52"/>
      <c r="M2112" s="52"/>
      <c r="N2112" s="52"/>
      <c r="O2112" s="52"/>
      <c r="P2112" s="52"/>
      <c r="Q2112" s="52"/>
      <c r="R2112" s="52"/>
      <c r="S2112" s="52"/>
    </row>
    <row r="2113" spans="3:19" x14ac:dyDescent="0.25">
      <c r="C2113" s="52"/>
      <c r="D2113" s="52"/>
      <c r="E2113" s="52"/>
      <c r="F2113" s="52"/>
      <c r="G2113" s="52"/>
      <c r="H2113" s="52"/>
      <c r="I2113" s="52"/>
      <c r="J2113" s="52"/>
      <c r="K2113" s="52"/>
      <c r="L2113" s="52"/>
      <c r="M2113" s="52"/>
      <c r="N2113" s="52"/>
      <c r="O2113" s="52"/>
      <c r="P2113" s="52"/>
      <c r="Q2113" s="52"/>
      <c r="R2113" s="52"/>
      <c r="S2113" s="52"/>
    </row>
    <row r="2114" spans="3:19" x14ac:dyDescent="0.25">
      <c r="C2114" s="52"/>
      <c r="D2114" s="52"/>
      <c r="E2114" s="52"/>
      <c r="F2114" s="52"/>
      <c r="G2114" s="52"/>
      <c r="H2114" s="52"/>
      <c r="I2114" s="52"/>
      <c r="J2114" s="52"/>
      <c r="K2114" s="52"/>
      <c r="L2114" s="52"/>
      <c r="M2114" s="52"/>
      <c r="N2114" s="52"/>
      <c r="O2114" s="52"/>
      <c r="P2114" s="52"/>
      <c r="Q2114" s="52"/>
      <c r="R2114" s="52"/>
      <c r="S2114" s="52"/>
    </row>
    <row r="2115" spans="3:19" x14ac:dyDescent="0.25">
      <c r="C2115" s="52"/>
      <c r="D2115" s="52"/>
      <c r="E2115" s="52"/>
      <c r="F2115" s="52"/>
      <c r="G2115" s="52"/>
      <c r="H2115" s="52"/>
      <c r="I2115" s="52"/>
      <c r="J2115" s="52"/>
      <c r="K2115" s="52"/>
      <c r="L2115" s="52"/>
      <c r="M2115" s="52"/>
      <c r="N2115" s="52"/>
      <c r="O2115" s="52"/>
      <c r="P2115" s="52"/>
      <c r="Q2115" s="52"/>
      <c r="R2115" s="52"/>
      <c r="S2115" s="52"/>
    </row>
    <row r="2116" spans="3:19" x14ac:dyDescent="0.25">
      <c r="C2116" s="52"/>
      <c r="D2116" s="52"/>
      <c r="E2116" s="52"/>
      <c r="F2116" s="52"/>
      <c r="G2116" s="52"/>
      <c r="H2116" s="52"/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</row>
    <row r="2117" spans="3:19" x14ac:dyDescent="0.25">
      <c r="C2117" s="52"/>
      <c r="D2117" s="52"/>
      <c r="E2117" s="52"/>
      <c r="F2117" s="52"/>
      <c r="G2117" s="52"/>
      <c r="H2117" s="52"/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</row>
    <row r="2118" spans="3:19" x14ac:dyDescent="0.25">
      <c r="C2118" s="52"/>
      <c r="D2118" s="52"/>
      <c r="E2118" s="52"/>
      <c r="F2118" s="52"/>
      <c r="G2118" s="52"/>
      <c r="H2118" s="52"/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</row>
    <row r="2119" spans="3:19" x14ac:dyDescent="0.25">
      <c r="C2119" s="52"/>
      <c r="D2119" s="52"/>
      <c r="E2119" s="52"/>
      <c r="F2119" s="52"/>
      <c r="G2119" s="52"/>
      <c r="H2119" s="52"/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</row>
    <row r="2120" spans="3:19" x14ac:dyDescent="0.25">
      <c r="C2120" s="52"/>
      <c r="D2120" s="52"/>
      <c r="E2120" s="52"/>
      <c r="F2120" s="52"/>
      <c r="G2120" s="52"/>
      <c r="H2120" s="52"/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</row>
    <row r="2121" spans="3:19" x14ac:dyDescent="0.25">
      <c r="C2121" s="52"/>
      <c r="D2121" s="52"/>
      <c r="E2121" s="52"/>
      <c r="F2121" s="52"/>
      <c r="G2121" s="52"/>
      <c r="H2121" s="52"/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</row>
    <row r="2122" spans="3:19" x14ac:dyDescent="0.25">
      <c r="C2122" s="52"/>
      <c r="D2122" s="52"/>
      <c r="E2122" s="52"/>
      <c r="F2122" s="52"/>
      <c r="G2122" s="52"/>
      <c r="H2122" s="52"/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</row>
    <row r="2123" spans="3:19" x14ac:dyDescent="0.25">
      <c r="C2123" s="52"/>
      <c r="D2123" s="52"/>
      <c r="E2123" s="52"/>
      <c r="F2123" s="52"/>
      <c r="G2123" s="52"/>
      <c r="H2123" s="52"/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</row>
    <row r="2124" spans="3:19" x14ac:dyDescent="0.25">
      <c r="C2124" s="52"/>
      <c r="D2124" s="52"/>
      <c r="E2124" s="52"/>
      <c r="F2124" s="52"/>
      <c r="G2124" s="52"/>
      <c r="H2124" s="52"/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</row>
    <row r="2125" spans="3:19" x14ac:dyDescent="0.25">
      <c r="C2125" s="52"/>
      <c r="D2125" s="52"/>
      <c r="E2125" s="52"/>
      <c r="F2125" s="52"/>
      <c r="G2125" s="52"/>
      <c r="H2125" s="52"/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</row>
    <row r="2126" spans="3:19" x14ac:dyDescent="0.25">
      <c r="C2126" s="52"/>
      <c r="D2126" s="52"/>
      <c r="E2126" s="52"/>
      <c r="F2126" s="52"/>
      <c r="G2126" s="52"/>
      <c r="H2126" s="52"/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</row>
    <row r="2127" spans="3:19" x14ac:dyDescent="0.25">
      <c r="C2127" s="52"/>
      <c r="D2127" s="52"/>
      <c r="E2127" s="52"/>
      <c r="F2127" s="52"/>
      <c r="G2127" s="52"/>
      <c r="H2127" s="52"/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</row>
    <row r="2128" spans="3:19" x14ac:dyDescent="0.25">
      <c r="C2128" s="52"/>
      <c r="D2128" s="52"/>
      <c r="E2128" s="52"/>
      <c r="F2128" s="52"/>
      <c r="G2128" s="52"/>
      <c r="H2128" s="52"/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</row>
    <row r="2129" spans="3:19" x14ac:dyDescent="0.25">
      <c r="C2129" s="52"/>
      <c r="D2129" s="52"/>
      <c r="E2129" s="52"/>
      <c r="F2129" s="52"/>
      <c r="G2129" s="52"/>
      <c r="H2129" s="52"/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</row>
    <row r="2130" spans="3:19" x14ac:dyDescent="0.25">
      <c r="C2130" s="52"/>
      <c r="D2130" s="52"/>
      <c r="E2130" s="52"/>
      <c r="F2130" s="52"/>
      <c r="G2130" s="52"/>
      <c r="H2130" s="52"/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</row>
    <row r="2131" spans="3:19" x14ac:dyDescent="0.25">
      <c r="C2131" s="52"/>
      <c r="D2131" s="52"/>
      <c r="E2131" s="52"/>
      <c r="F2131" s="52"/>
      <c r="G2131" s="52"/>
      <c r="H2131" s="52"/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</row>
    <row r="2132" spans="3:19" x14ac:dyDescent="0.25">
      <c r="C2132" s="52"/>
      <c r="D2132" s="52"/>
      <c r="E2132" s="52"/>
      <c r="F2132" s="52"/>
      <c r="G2132" s="52"/>
      <c r="H2132" s="52"/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</row>
    <row r="2133" spans="3:19" x14ac:dyDescent="0.25">
      <c r="C2133" s="52"/>
      <c r="D2133" s="52"/>
      <c r="E2133" s="52"/>
      <c r="F2133" s="52"/>
      <c r="G2133" s="52"/>
      <c r="H2133" s="52"/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</row>
    <row r="2134" spans="3:19" x14ac:dyDescent="0.25">
      <c r="C2134" s="52"/>
      <c r="D2134" s="52"/>
      <c r="E2134" s="52"/>
      <c r="F2134" s="52"/>
      <c r="G2134" s="52"/>
      <c r="H2134" s="52"/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</row>
    <row r="2135" spans="3:19" x14ac:dyDescent="0.25">
      <c r="C2135" s="52"/>
      <c r="D2135" s="52"/>
      <c r="E2135" s="52"/>
      <c r="F2135" s="52"/>
      <c r="G2135" s="52"/>
      <c r="H2135" s="52"/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</row>
    <row r="2136" spans="3:19" x14ac:dyDescent="0.25">
      <c r="C2136" s="52"/>
      <c r="D2136" s="52"/>
      <c r="E2136" s="52"/>
      <c r="F2136" s="52"/>
      <c r="G2136" s="52"/>
      <c r="H2136" s="52"/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</row>
    <row r="2137" spans="3:19" x14ac:dyDescent="0.25">
      <c r="C2137" s="52"/>
      <c r="D2137" s="52"/>
      <c r="E2137" s="52"/>
      <c r="F2137" s="52"/>
      <c r="G2137" s="52"/>
      <c r="H2137" s="52"/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</row>
    <row r="2138" spans="3:19" x14ac:dyDescent="0.25">
      <c r="C2138" s="52"/>
      <c r="D2138" s="52"/>
      <c r="E2138" s="52"/>
      <c r="F2138" s="52"/>
      <c r="G2138" s="52"/>
      <c r="H2138" s="52"/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</row>
    <row r="2139" spans="3:19" x14ac:dyDescent="0.25">
      <c r="C2139" s="52"/>
      <c r="D2139" s="52"/>
      <c r="E2139" s="52"/>
      <c r="F2139" s="52"/>
      <c r="G2139" s="52"/>
      <c r="H2139" s="52"/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</row>
    <row r="2140" spans="3:19" x14ac:dyDescent="0.25">
      <c r="C2140" s="52"/>
      <c r="D2140" s="52"/>
      <c r="E2140" s="52"/>
      <c r="F2140" s="52"/>
      <c r="G2140" s="52"/>
      <c r="H2140" s="52"/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</row>
    <row r="2141" spans="3:19" x14ac:dyDescent="0.25">
      <c r="C2141" s="52"/>
      <c r="D2141" s="52"/>
      <c r="E2141" s="52"/>
      <c r="F2141" s="52"/>
      <c r="G2141" s="52"/>
      <c r="H2141" s="52"/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</row>
    <row r="2142" spans="3:19" x14ac:dyDescent="0.25">
      <c r="C2142" s="52"/>
      <c r="D2142" s="52"/>
      <c r="E2142" s="52"/>
      <c r="F2142" s="52"/>
      <c r="G2142" s="52"/>
      <c r="H2142" s="52"/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</row>
    <row r="2143" spans="3:19" x14ac:dyDescent="0.25">
      <c r="C2143" s="52"/>
      <c r="D2143" s="52"/>
      <c r="E2143" s="52"/>
      <c r="F2143" s="52"/>
      <c r="G2143" s="52"/>
      <c r="H2143" s="52"/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</row>
    <row r="2144" spans="3:19" x14ac:dyDescent="0.25">
      <c r="C2144" s="52"/>
      <c r="D2144" s="52"/>
      <c r="E2144" s="52"/>
      <c r="F2144" s="52"/>
      <c r="G2144" s="52"/>
      <c r="H2144" s="52"/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</row>
    <row r="2145" spans="3:19" x14ac:dyDescent="0.25"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19"/>
      <c r="S2145" s="19"/>
    </row>
    <row r="2146" spans="3:19" x14ac:dyDescent="0.25"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</row>
    <row r="2147" spans="3:19" x14ac:dyDescent="0.25"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</row>
    <row r="2148" spans="3:19" x14ac:dyDescent="0.25"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</row>
  </sheetData>
  <sheetProtection selectLockedCells="1"/>
  <mergeCells count="4">
    <mergeCell ref="C4:G4"/>
    <mergeCell ref="C1:S1"/>
    <mergeCell ref="C2:S2"/>
    <mergeCell ref="H4:S4"/>
  </mergeCells>
  <pageMargins left="0.511811024" right="0.511811024" top="0.78740157499999996" bottom="0.78740157499999996" header="0.31496062000000002" footer="0.31496062000000002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Apresentação</vt:lpstr>
      <vt:lpstr>Cad Iniciais</vt:lpstr>
      <vt:lpstr>Cad de Cargos</vt:lpstr>
      <vt:lpstr>Cad de Funcionários</vt:lpstr>
      <vt:lpstr>Cad Outros</vt:lpstr>
      <vt:lpstr>Receitas Custos</vt:lpstr>
      <vt:lpstr>Férias</vt:lpstr>
      <vt:lpstr>Demissões</vt:lpstr>
      <vt:lpstr>Treinamentos</vt:lpstr>
      <vt:lpstr>Promoções</vt:lpstr>
      <vt:lpstr>Absenteismo</vt:lpstr>
      <vt:lpstr>Graf Aux</vt:lpstr>
      <vt:lpstr>AD Aux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Fernand6</dc:creator>
  <cp:lastModifiedBy>Usuário do Windows</cp:lastModifiedBy>
  <cp:lastPrinted>2015-04-05T21:43:23Z</cp:lastPrinted>
  <dcterms:created xsi:type="dcterms:W3CDTF">2014-08-23T07:21:08Z</dcterms:created>
  <dcterms:modified xsi:type="dcterms:W3CDTF">2021-12-17T20:16:35Z</dcterms:modified>
</cp:coreProperties>
</file>